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202300"/>
  <mc:AlternateContent xmlns:mc="http://schemas.openxmlformats.org/markup-compatibility/2006">
    <mc:Choice Requires="x15">
      <x15ac:absPath xmlns:x15ac="http://schemas.microsoft.com/office/spreadsheetml/2010/11/ac" url="https://d.docs.live.net/eb35611f71ab61ab/Desktop/HR ANALYTICS/Zomato Delivery/"/>
    </mc:Choice>
  </mc:AlternateContent>
  <xr:revisionPtr revIDLastSave="35" documentId="8_{EB52C68D-B089-494B-8828-027604AC7868}" xr6:coauthVersionLast="47" xr6:coauthVersionMax="47" xr10:uidLastSave="{D05B3F56-819B-4CCE-B919-CE0F979DD0AF}"/>
  <bookViews>
    <workbookView xWindow="-108" yWindow="-108" windowWidth="23256" windowHeight="12456" activeTab="3" xr2:uid="{0F973BF2-54E3-4557-9220-C71B7CFD5313}"/>
  </bookViews>
  <sheets>
    <sheet name="Raw Dataset" sheetId="1" r:id="rId1"/>
    <sheet name="Cleaned Data" sheetId="2" r:id="rId2"/>
    <sheet name="KPI_Tracker" sheetId="3" r:id="rId3"/>
    <sheet name="Dashboard" sheetId="5" r:id="rId4"/>
    <sheet name="Pivot_Analysis" sheetId="4" r:id="rId5"/>
  </sheets>
  <definedNames>
    <definedName name="Slicer_City">#N/A</definedName>
    <definedName name="Slicer_Payment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5" l="1"/>
  <c r="J4" i="5"/>
  <c r="F4" i="5"/>
  <c r="D4" i="5"/>
  <c r="D8" i="3"/>
  <c r="D7" i="3"/>
  <c r="D6" i="3"/>
  <c r="D5" i="3"/>
  <c r="D4" i="3"/>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alcChain>
</file>

<file path=xl/sharedStrings.xml><?xml version="1.0" encoding="utf-8"?>
<sst xmlns="http://schemas.openxmlformats.org/spreadsheetml/2006/main" count="46266" uniqueCount="7406">
  <si>
    <t>Order_ID</t>
  </si>
  <si>
    <t>Order_Time</t>
  </si>
  <si>
    <t>City</t>
  </si>
  <si>
    <t>Restaurant</t>
  </si>
  <si>
    <t>Order_Value</t>
  </si>
  <si>
    <t>Delivery_Fee</t>
  </si>
  <si>
    <t>Discount</t>
  </si>
  <si>
    <t>Payment_Mode</t>
  </si>
  <si>
    <t>Delivery_Time_Min</t>
  </si>
  <si>
    <t>Final_Amount</t>
  </si>
  <si>
    <t>ORD100000</t>
  </si>
  <si>
    <t>Kolkata</t>
  </si>
  <si>
    <t>Pizza Corner</t>
  </si>
  <si>
    <t>Card</t>
  </si>
  <si>
    <t>908.6199999999999</t>
  </si>
  <si>
    <t>ORD100001</t>
  </si>
  <si>
    <t>Hyderabad</t>
  </si>
  <si>
    <t>South Express</t>
  </si>
  <si>
    <t>360.34999999999997</t>
  </si>
  <si>
    <t>ORD100002</t>
  </si>
  <si>
    <t>Chennai</t>
  </si>
  <si>
    <t>Wallet</t>
  </si>
  <si>
    <t>1356.7199999999998</t>
  </si>
  <si>
    <t>ORD100003</t>
  </si>
  <si>
    <t>Delhi</t>
  </si>
  <si>
    <t>ORD100004</t>
  </si>
  <si>
    <t>Mumbai</t>
  </si>
  <si>
    <t>Urban Tadka</t>
  </si>
  <si>
    <t>Cash</t>
  </si>
  <si>
    <t>ORD100005</t>
  </si>
  <si>
    <t>Tandoori Nights</t>
  </si>
  <si>
    <t>ORD100006</t>
  </si>
  <si>
    <t>UPI</t>
  </si>
  <si>
    <t>573.0699999999999</t>
  </si>
  <si>
    <t>ORD100007</t>
  </si>
  <si>
    <t>Spice Hub</t>
  </si>
  <si>
    <t>ORD100008</t>
  </si>
  <si>
    <t>ORD100009</t>
  </si>
  <si>
    <t>ORD100010</t>
  </si>
  <si>
    <t>195.33000000000004</t>
  </si>
  <si>
    <t>ORD100011</t>
  </si>
  <si>
    <t>Biryani House</t>
  </si>
  <si>
    <t>1661.1699999999998</t>
  </si>
  <si>
    <t>ORD100012</t>
  </si>
  <si>
    <t>ORD100013</t>
  </si>
  <si>
    <t>Pune</t>
  </si>
  <si>
    <t>766.5100000000001</t>
  </si>
  <si>
    <t>ORD100014</t>
  </si>
  <si>
    <t>ORD100015</t>
  </si>
  <si>
    <t>ORD100016</t>
  </si>
  <si>
    <t>ORD100017</t>
  </si>
  <si>
    <t>1844.6299999999999</t>
  </si>
  <si>
    <t>ORD100018</t>
  </si>
  <si>
    <t>ORD100019</t>
  </si>
  <si>
    <t>Bangalore</t>
  </si>
  <si>
    <t>ORD100020</t>
  </si>
  <si>
    <t>ORD100021</t>
  </si>
  <si>
    <t>ORD100022</t>
  </si>
  <si>
    <t>427.62999999999994</t>
  </si>
  <si>
    <t>ORD100023</t>
  </si>
  <si>
    <t>277.61999999999995</t>
  </si>
  <si>
    <t>ORD100024</t>
  </si>
  <si>
    <t>1239.0400000000002</t>
  </si>
  <si>
    <t>ORD100025</t>
  </si>
  <si>
    <t>ORD100026</t>
  </si>
  <si>
    <t>ORD100027</t>
  </si>
  <si>
    <t>1082.6799999999998</t>
  </si>
  <si>
    <t>ORD100028</t>
  </si>
  <si>
    <t>564.5899999999999</t>
  </si>
  <si>
    <t>ORD100029</t>
  </si>
  <si>
    <t>ORD100030</t>
  </si>
  <si>
    <t>1763.0900000000001</t>
  </si>
  <si>
    <t>ORD100031</t>
  </si>
  <si>
    <t>731.1700000000001</t>
  </si>
  <si>
    <t>ORD100032</t>
  </si>
  <si>
    <t>ORD100033</t>
  </si>
  <si>
    <t>1808.5200000000002</t>
  </si>
  <si>
    <t>ORD100034</t>
  </si>
  <si>
    <t>527.6500000000001</t>
  </si>
  <si>
    <t>ORD100035</t>
  </si>
  <si>
    <t>ORD100036</t>
  </si>
  <si>
    <t>1420.8600000000001</t>
  </si>
  <si>
    <t>ORD100037</t>
  </si>
  <si>
    <t>ORD100038</t>
  </si>
  <si>
    <t>ORD100039</t>
  </si>
  <si>
    <t>ORD100040</t>
  </si>
  <si>
    <t>820.4499999999998</t>
  </si>
  <si>
    <t>ORD100041</t>
  </si>
  <si>
    <t>ORD100042</t>
  </si>
  <si>
    <t>ORD100043</t>
  </si>
  <si>
    <t>ORD100044</t>
  </si>
  <si>
    <t>1117.3799999999999</t>
  </si>
  <si>
    <t>ORD100045</t>
  </si>
  <si>
    <t>913.0799999999999</t>
  </si>
  <si>
    <t>ORD100046</t>
  </si>
  <si>
    <t>ORD100047</t>
  </si>
  <si>
    <t>1806.3200000000002</t>
  </si>
  <si>
    <t>ORD100048</t>
  </si>
  <si>
    <t>ORD100049</t>
  </si>
  <si>
    <t>ORD100050</t>
  </si>
  <si>
    <t>ORD100051</t>
  </si>
  <si>
    <t>1618.6899999999998</t>
  </si>
  <si>
    <t>ORD100052</t>
  </si>
  <si>
    <t>ORD100053</t>
  </si>
  <si>
    <t>ORD100054</t>
  </si>
  <si>
    <t>556.3800000000001</t>
  </si>
  <si>
    <t>ORD100055</t>
  </si>
  <si>
    <t>ORD100056</t>
  </si>
  <si>
    <t>ORD100057</t>
  </si>
  <si>
    <t>ORD100058</t>
  </si>
  <si>
    <t>ORD100059</t>
  </si>
  <si>
    <t>ORD100060</t>
  </si>
  <si>
    <t>ORD100061</t>
  </si>
  <si>
    <t>ORD100062</t>
  </si>
  <si>
    <t>ORD100063</t>
  </si>
  <si>
    <t>801.4899999999999</t>
  </si>
  <si>
    <t>ORD100064</t>
  </si>
  <si>
    <t>1275.4099999999999</t>
  </si>
  <si>
    <t>ORD100065</t>
  </si>
  <si>
    <t>ORD100066</t>
  </si>
  <si>
    <t>ORD100067</t>
  </si>
  <si>
    <t>142.14000000000001</t>
  </si>
  <si>
    <t>ORD100068</t>
  </si>
  <si>
    <t>ORD100069</t>
  </si>
  <si>
    <t>816.8500000000001</t>
  </si>
  <si>
    <t>ORD100070</t>
  </si>
  <si>
    <t>468.79999999999995</t>
  </si>
  <si>
    <t>ORD100071</t>
  </si>
  <si>
    <t>859.8400000000001</t>
  </si>
  <si>
    <t>ORD100072</t>
  </si>
  <si>
    <t>ORD100073</t>
  </si>
  <si>
    <t>ORD100074</t>
  </si>
  <si>
    <t>ORD100075</t>
  </si>
  <si>
    <t>ORD100076</t>
  </si>
  <si>
    <t>ORD100077</t>
  </si>
  <si>
    <t>ORD100078</t>
  </si>
  <si>
    <t>1748.5699999999997</t>
  </si>
  <si>
    <t>ORD100079</t>
  </si>
  <si>
    <t>838.4699999999998</t>
  </si>
  <si>
    <t>ORD100080</t>
  </si>
  <si>
    <t>1050.2799999999997</t>
  </si>
  <si>
    <t>ORD100081</t>
  </si>
  <si>
    <t>ORD100082</t>
  </si>
  <si>
    <t>ORD100083</t>
  </si>
  <si>
    <t>ORD100084</t>
  </si>
  <si>
    <t>1751.4299999999998</t>
  </si>
  <si>
    <t>ORD100085</t>
  </si>
  <si>
    <t>ORD100086</t>
  </si>
  <si>
    <t>719.3299999999999</t>
  </si>
  <si>
    <t>ORD100087</t>
  </si>
  <si>
    <t>1059.6100000000001</t>
  </si>
  <si>
    <t>ORD100088</t>
  </si>
  <si>
    <t>49.16999999999996</t>
  </si>
  <si>
    <t>ORD100089</t>
  </si>
  <si>
    <t>443.24999999999994</t>
  </si>
  <si>
    <t>ORD100090</t>
  </si>
  <si>
    <t>ORD100091</t>
  </si>
  <si>
    <t>217.92999999999995</t>
  </si>
  <si>
    <t>ORD100092</t>
  </si>
  <si>
    <t>318.92999999999995</t>
  </si>
  <si>
    <t>ORD100093</t>
  </si>
  <si>
    <t>ORD100094</t>
  </si>
  <si>
    <t>1502.7500000000002</t>
  </si>
  <si>
    <t>ORD100095</t>
  </si>
  <si>
    <t>877.2400000000002</t>
  </si>
  <si>
    <t>ORD100096</t>
  </si>
  <si>
    <t>382.0299999999999</t>
  </si>
  <si>
    <t>ORD100097</t>
  </si>
  <si>
    <t>ORD100098</t>
  </si>
  <si>
    <t>ORD100099</t>
  </si>
  <si>
    <t>ORD100100</t>
  </si>
  <si>
    <t>ORD100101</t>
  </si>
  <si>
    <t>696.1399999999999</t>
  </si>
  <si>
    <t>ORD100102</t>
  </si>
  <si>
    <t>ORD100103</t>
  </si>
  <si>
    <t>ORD100104</t>
  </si>
  <si>
    <t>ORD100105</t>
  </si>
  <si>
    <t>106.69999999999999</t>
  </si>
  <si>
    <t>ORD100106</t>
  </si>
  <si>
    <t>ORD100107</t>
  </si>
  <si>
    <t>886.8299999999999</t>
  </si>
  <si>
    <t>ORD100108</t>
  </si>
  <si>
    <t>ORD100109</t>
  </si>
  <si>
    <t>ORD100110</t>
  </si>
  <si>
    <t>ORD100111</t>
  </si>
  <si>
    <t>ORD100112</t>
  </si>
  <si>
    <t>ORD100113</t>
  </si>
  <si>
    <t>ORD100114</t>
  </si>
  <si>
    <t>1235.5099999999998</t>
  </si>
  <si>
    <t>ORD100115</t>
  </si>
  <si>
    <t>ORD100116</t>
  </si>
  <si>
    <t>ORD100117</t>
  </si>
  <si>
    <t>ORD100118</t>
  </si>
  <si>
    <t>ORD100119</t>
  </si>
  <si>
    <t>685.6999999999999</t>
  </si>
  <si>
    <t>ORD100120</t>
  </si>
  <si>
    <t>ORD100121</t>
  </si>
  <si>
    <t>ORD100122</t>
  </si>
  <si>
    <t>1569.7099999999998</t>
  </si>
  <si>
    <t>ORD100123</t>
  </si>
  <si>
    <t>ORD100124</t>
  </si>
  <si>
    <t>ORD100125</t>
  </si>
  <si>
    <t>ORD100126</t>
  </si>
  <si>
    <t>ORD100127</t>
  </si>
  <si>
    <t>24.22999999999996</t>
  </si>
  <si>
    <t>ORD100128</t>
  </si>
  <si>
    <t>974.8199999999999</t>
  </si>
  <si>
    <t>ORD100129</t>
  </si>
  <si>
    <t>ORD100130</t>
  </si>
  <si>
    <t>854.8700000000001</t>
  </si>
  <si>
    <t>ORD100131</t>
  </si>
  <si>
    <t>798.7700000000001</t>
  </si>
  <si>
    <t>ORD100132</t>
  </si>
  <si>
    <t>ORD100133</t>
  </si>
  <si>
    <t>1134.6799999999998</t>
  </si>
  <si>
    <t>ORD100134</t>
  </si>
  <si>
    <t>ORD100135</t>
  </si>
  <si>
    <t>245.21000000000004</t>
  </si>
  <si>
    <t>ORD100136</t>
  </si>
  <si>
    <t>ORD100137</t>
  </si>
  <si>
    <t>ORD100138</t>
  </si>
  <si>
    <t>ORD100139</t>
  </si>
  <si>
    <t>ORD100140</t>
  </si>
  <si>
    <t>1177.7399999999998</t>
  </si>
  <si>
    <t>ORD100141</t>
  </si>
  <si>
    <t>ORD100142</t>
  </si>
  <si>
    <t>809.9699999999999</t>
  </si>
  <si>
    <t>ORD100143</t>
  </si>
  <si>
    <t>819.3900000000001</t>
  </si>
  <si>
    <t>ORD100144</t>
  </si>
  <si>
    <t>ORD100145</t>
  </si>
  <si>
    <t>839.2500000000001</t>
  </si>
  <si>
    <t>ORD100146</t>
  </si>
  <si>
    <t>ORD100147</t>
  </si>
  <si>
    <t>1517.4199999999998</t>
  </si>
  <si>
    <t>ORD100148</t>
  </si>
  <si>
    <t>ORD100149</t>
  </si>
  <si>
    <t>1606.8700000000001</t>
  </si>
  <si>
    <t>ORD100150</t>
  </si>
  <si>
    <t>ORD100151</t>
  </si>
  <si>
    <t>ORD100152</t>
  </si>
  <si>
    <t>471.84999999999997</t>
  </si>
  <si>
    <t>ORD100153</t>
  </si>
  <si>
    <t>1473.0500000000002</t>
  </si>
  <si>
    <t>ORD100154</t>
  </si>
  <si>
    <t>ORD100155</t>
  </si>
  <si>
    <t>651.1499999999999</t>
  </si>
  <si>
    <t>ORD100156</t>
  </si>
  <si>
    <t>193.1099999999999</t>
  </si>
  <si>
    <t>ORD100157</t>
  </si>
  <si>
    <t>ORD100158</t>
  </si>
  <si>
    <t>433.9100000000001</t>
  </si>
  <si>
    <t>ORD100159</t>
  </si>
  <si>
    <t>ORD100160</t>
  </si>
  <si>
    <t>ORD100161</t>
  </si>
  <si>
    <t>ORD100162</t>
  </si>
  <si>
    <t>ORD100163</t>
  </si>
  <si>
    <t>330.67999999999995</t>
  </si>
  <si>
    <t>ORD100164</t>
  </si>
  <si>
    <t>ORD100165</t>
  </si>
  <si>
    <t>ORD100166</t>
  </si>
  <si>
    <t>ORD100167</t>
  </si>
  <si>
    <t>137.77999999999997</t>
  </si>
  <si>
    <t>ORD100168</t>
  </si>
  <si>
    <t>ORD100169</t>
  </si>
  <si>
    <t>ORD100170</t>
  </si>
  <si>
    <t>ORD100171</t>
  </si>
  <si>
    <t>250.67000000000004</t>
  </si>
  <si>
    <t>ORD100172</t>
  </si>
  <si>
    <t>ORD100173</t>
  </si>
  <si>
    <t>294.79999999999995</t>
  </si>
  <si>
    <t>ORD100174</t>
  </si>
  <si>
    <t>ORD100175</t>
  </si>
  <si>
    <t>ORD100176</t>
  </si>
  <si>
    <t>ORD100177</t>
  </si>
  <si>
    <t>ORD100178</t>
  </si>
  <si>
    <t>206.97000000000003</t>
  </si>
  <si>
    <t>ORD100179</t>
  </si>
  <si>
    <t>1057.1799999999998</t>
  </si>
  <si>
    <t>ORD100180</t>
  </si>
  <si>
    <t>ORD100181</t>
  </si>
  <si>
    <t>366.05000000000007</t>
  </si>
  <si>
    <t>ORD100182</t>
  </si>
  <si>
    <t>ORD100183</t>
  </si>
  <si>
    <t>ORD100184</t>
  </si>
  <si>
    <t>ORD100185</t>
  </si>
  <si>
    <t>88.71999999999997</t>
  </si>
  <si>
    <t>ORD100186</t>
  </si>
  <si>
    <t>ORD100187</t>
  </si>
  <si>
    <t>ORD100188</t>
  </si>
  <si>
    <t>438.55999999999995</t>
  </si>
  <si>
    <t>ORD100189</t>
  </si>
  <si>
    <t>321.85999999999996</t>
  </si>
  <si>
    <t>ORD100190</t>
  </si>
  <si>
    <t>ORD100191</t>
  </si>
  <si>
    <t>ORD100192</t>
  </si>
  <si>
    <t>1824.6000000000001</t>
  </si>
  <si>
    <t>ORD100193</t>
  </si>
  <si>
    <t>ORD100194</t>
  </si>
  <si>
    <t>ORD100195</t>
  </si>
  <si>
    <t>ORD100196</t>
  </si>
  <si>
    <t>ORD100197</t>
  </si>
  <si>
    <t>ORD100198</t>
  </si>
  <si>
    <t>975.8100000000001</t>
  </si>
  <si>
    <t>ORD100199</t>
  </si>
  <si>
    <t>183.51000000000005</t>
  </si>
  <si>
    <t>ORD100200</t>
  </si>
  <si>
    <t>807.6700000000001</t>
  </si>
  <si>
    <t>ORD100201</t>
  </si>
  <si>
    <t>972.0700000000002</t>
  </si>
  <si>
    <t>ORD100202</t>
  </si>
  <si>
    <t>ORD100203</t>
  </si>
  <si>
    <t>329.9599999999999</t>
  </si>
  <si>
    <t>ORD100204</t>
  </si>
  <si>
    <t>511.15999999999997</t>
  </si>
  <si>
    <t>ORD100205</t>
  </si>
  <si>
    <t>ORD100206</t>
  </si>
  <si>
    <t>270.93000000000006</t>
  </si>
  <si>
    <t>ORD100207</t>
  </si>
  <si>
    <t>ORD100208</t>
  </si>
  <si>
    <t>ORD100209</t>
  </si>
  <si>
    <t>ORD100210</t>
  </si>
  <si>
    <t>112.40999999999997</t>
  </si>
  <si>
    <t>ORD100211</t>
  </si>
  <si>
    <t>ORD100212</t>
  </si>
  <si>
    <t>ORD100213</t>
  </si>
  <si>
    <t>ORD100214</t>
  </si>
  <si>
    <t>ORD100215</t>
  </si>
  <si>
    <t>ORD100216</t>
  </si>
  <si>
    <t>1290.8600000000001</t>
  </si>
  <si>
    <t>ORD100217</t>
  </si>
  <si>
    <t>231.6199999999999</t>
  </si>
  <si>
    <t>ORD100218</t>
  </si>
  <si>
    <t>ORD100219</t>
  </si>
  <si>
    <t>1252.1399999999999</t>
  </si>
  <si>
    <t>ORD100220</t>
  </si>
  <si>
    <t>ORD100221</t>
  </si>
  <si>
    <t>42.21999999999997</t>
  </si>
  <si>
    <t>ORD100222</t>
  </si>
  <si>
    <t>ORD100223</t>
  </si>
  <si>
    <t>1204.3400000000001</t>
  </si>
  <si>
    <t>ORD100224</t>
  </si>
  <si>
    <t>ORD100225</t>
  </si>
  <si>
    <t>ORD100226</t>
  </si>
  <si>
    <t>ORD100227</t>
  </si>
  <si>
    <t>ORD100228</t>
  </si>
  <si>
    <t>ORD100229</t>
  </si>
  <si>
    <t>ORD100230</t>
  </si>
  <si>
    <t>ORD100231</t>
  </si>
  <si>
    <t>ORD100232</t>
  </si>
  <si>
    <t>ORD100233</t>
  </si>
  <si>
    <t>ORD100234</t>
  </si>
  <si>
    <t>403.2700000000001</t>
  </si>
  <si>
    <t>ORD100235</t>
  </si>
  <si>
    <t>743.7999999999998</t>
  </si>
  <si>
    <t>ORD100236</t>
  </si>
  <si>
    <t>ORD100237</t>
  </si>
  <si>
    <t>1268.3400000000001</t>
  </si>
  <si>
    <t>ORD100238</t>
  </si>
  <si>
    <t>1888.4099999999999</t>
  </si>
  <si>
    <t>ORD100239</t>
  </si>
  <si>
    <t>494.5400000000001</t>
  </si>
  <si>
    <t>ORD100240</t>
  </si>
  <si>
    <t>1745.8700000000001</t>
  </si>
  <si>
    <t>ORD100241</t>
  </si>
  <si>
    <t>ORD100242</t>
  </si>
  <si>
    <t>ORD100243</t>
  </si>
  <si>
    <t>ORD100244</t>
  </si>
  <si>
    <t>ORD100245</t>
  </si>
  <si>
    <t>120.77000000000004</t>
  </si>
  <si>
    <t>ORD100246</t>
  </si>
  <si>
    <t>ORD100247</t>
  </si>
  <si>
    <t>ORD100248</t>
  </si>
  <si>
    <t>6.310000000000002</t>
  </si>
  <si>
    <t>ORD100249</t>
  </si>
  <si>
    <t>ORD100250</t>
  </si>
  <si>
    <t>ORD100251</t>
  </si>
  <si>
    <t>ORD100252</t>
  </si>
  <si>
    <t>ORD100253</t>
  </si>
  <si>
    <t>1249.3600000000001</t>
  </si>
  <si>
    <t>ORD100254</t>
  </si>
  <si>
    <t>ORD100255</t>
  </si>
  <si>
    <t>ORD100256</t>
  </si>
  <si>
    <t>884.0699999999999</t>
  </si>
  <si>
    <t>ORD100257</t>
  </si>
  <si>
    <t>ORD100258</t>
  </si>
  <si>
    <t>369.20000000000005</t>
  </si>
  <si>
    <t>ORD100259</t>
  </si>
  <si>
    <t>ORD100260</t>
  </si>
  <si>
    <t>ORD100261</t>
  </si>
  <si>
    <t>ORD100262</t>
  </si>
  <si>
    <t>ORD100263</t>
  </si>
  <si>
    <t>ORD100264</t>
  </si>
  <si>
    <t>ORD100265</t>
  </si>
  <si>
    <t>230.80999999999997</t>
  </si>
  <si>
    <t>ORD100266</t>
  </si>
  <si>
    <t>ORD100267</t>
  </si>
  <si>
    <t>730.6400000000001</t>
  </si>
  <si>
    <t>ORD100268</t>
  </si>
  <si>
    <t>ORD100269</t>
  </si>
  <si>
    <t>30.430000000000007</t>
  </si>
  <si>
    <t>ORD100270</t>
  </si>
  <si>
    <t>ORD100271</t>
  </si>
  <si>
    <t>ORD100272</t>
  </si>
  <si>
    <t>ORD100273</t>
  </si>
  <si>
    <t>ORD100274</t>
  </si>
  <si>
    <t>ORD100275</t>
  </si>
  <si>
    <t>ORD100276</t>
  </si>
  <si>
    <t>ORD100277</t>
  </si>
  <si>
    <t>ORD100278</t>
  </si>
  <si>
    <t>1154.8300000000002</t>
  </si>
  <si>
    <t>ORD100279</t>
  </si>
  <si>
    <t>1562.2899999999997</t>
  </si>
  <si>
    <t>ORD100280</t>
  </si>
  <si>
    <t>1427.5000000000002</t>
  </si>
  <si>
    <t>ORD100281</t>
  </si>
  <si>
    <t>ORD100282</t>
  </si>
  <si>
    <t>ORD100283</t>
  </si>
  <si>
    <t>ORD100284</t>
  </si>
  <si>
    <t>ORD100285</t>
  </si>
  <si>
    <t>ORD100286</t>
  </si>
  <si>
    <t>ORD100287</t>
  </si>
  <si>
    <t>ORD100288</t>
  </si>
  <si>
    <t>ORD100289</t>
  </si>
  <si>
    <t>ORD100290</t>
  </si>
  <si>
    <t>ORD100291</t>
  </si>
  <si>
    <t>ORD100292</t>
  </si>
  <si>
    <t>495.02000000000004</t>
  </si>
  <si>
    <t>ORD100293</t>
  </si>
  <si>
    <t>ORD100294</t>
  </si>
  <si>
    <t>ORD100295</t>
  </si>
  <si>
    <t>ORD100296</t>
  </si>
  <si>
    <t>ORD100297</t>
  </si>
  <si>
    <t>571.5799999999999</t>
  </si>
  <si>
    <t>ORD100298</t>
  </si>
  <si>
    <t>643.6999999999998</t>
  </si>
  <si>
    <t>ORD100299</t>
  </si>
  <si>
    <t>872.5700000000002</t>
  </si>
  <si>
    <t>ORD100300</t>
  </si>
  <si>
    <t>ORD100301</t>
  </si>
  <si>
    <t>630.5799999999999</t>
  </si>
  <si>
    <t>ORD100302</t>
  </si>
  <si>
    <t>ORD100303</t>
  </si>
  <si>
    <t>1011.2800000000001</t>
  </si>
  <si>
    <t>ORD100304</t>
  </si>
  <si>
    <t>1229.3500000000001</t>
  </si>
  <si>
    <t>ORD100305</t>
  </si>
  <si>
    <t>ORD100306</t>
  </si>
  <si>
    <t>182.03000000000003</t>
  </si>
  <si>
    <t>ORD100307</t>
  </si>
  <si>
    <t>701.4099999999999</t>
  </si>
  <si>
    <t>ORD100308</t>
  </si>
  <si>
    <t>284.72999999999996</t>
  </si>
  <si>
    <t>ORD100309</t>
  </si>
  <si>
    <t>10.650000000000034</t>
  </si>
  <si>
    <t>ORD100310</t>
  </si>
  <si>
    <t>ORD100311</t>
  </si>
  <si>
    <t>406.53999999999996</t>
  </si>
  <si>
    <t>ORD100312</t>
  </si>
  <si>
    <t>ORD100313</t>
  </si>
  <si>
    <t>542.2700000000001</t>
  </si>
  <si>
    <t>ORD100314</t>
  </si>
  <si>
    <t>411.2099999999999</t>
  </si>
  <si>
    <t>ORD100315</t>
  </si>
  <si>
    <t>1472.6200000000001</t>
  </si>
  <si>
    <t>ORD100316</t>
  </si>
  <si>
    <t>271.9000000000001</t>
  </si>
  <si>
    <t>ORD100317</t>
  </si>
  <si>
    <t>786.9100000000001</t>
  </si>
  <si>
    <t>ORD100318</t>
  </si>
  <si>
    <t>ORD100319</t>
  </si>
  <si>
    <t>94.63999999999999</t>
  </si>
  <si>
    <t>ORD100320</t>
  </si>
  <si>
    <t>ORD100321</t>
  </si>
  <si>
    <t>1091.1200000000001</t>
  </si>
  <si>
    <t>ORD100322</t>
  </si>
  <si>
    <t>ORD100323</t>
  </si>
  <si>
    <t>ORD100324</t>
  </si>
  <si>
    <t>ORD100325</t>
  </si>
  <si>
    <t>1367.5200000000002</t>
  </si>
  <si>
    <t>ORD100326</t>
  </si>
  <si>
    <t>ORD100327</t>
  </si>
  <si>
    <t>37.849999999999966</t>
  </si>
  <si>
    <t>ORD100328</t>
  </si>
  <si>
    <t>ORD100329</t>
  </si>
  <si>
    <t>726.8100000000001</t>
  </si>
  <si>
    <t>ORD100330</t>
  </si>
  <si>
    <t>495.0400000000001</t>
  </si>
  <si>
    <t>ORD100331</t>
  </si>
  <si>
    <t>ORD100332</t>
  </si>
  <si>
    <t>1790.5500000000002</t>
  </si>
  <si>
    <t>ORD100333</t>
  </si>
  <si>
    <t>ORD100334</t>
  </si>
  <si>
    <t>1432.0700000000002</t>
  </si>
  <si>
    <t>ORD100335</t>
  </si>
  <si>
    <t>ORD100336</t>
  </si>
  <si>
    <t>ORD100337</t>
  </si>
  <si>
    <t>ORD100338</t>
  </si>
  <si>
    <t>ORD100339</t>
  </si>
  <si>
    <t>ORD100340</t>
  </si>
  <si>
    <t>ORD100341</t>
  </si>
  <si>
    <t>1421.6400000000003</t>
  </si>
  <si>
    <t>ORD100342</t>
  </si>
  <si>
    <t>ORD100343</t>
  </si>
  <si>
    <t>421.82000000000005</t>
  </si>
  <si>
    <t>ORD100344</t>
  </si>
  <si>
    <t>836.8800000000001</t>
  </si>
  <si>
    <t>ORD100345</t>
  </si>
  <si>
    <t>235.21999999999997</t>
  </si>
  <si>
    <t>ORD100346</t>
  </si>
  <si>
    <t>1018.1800000000001</t>
  </si>
  <si>
    <t>ORD100347</t>
  </si>
  <si>
    <t>ORD100348</t>
  </si>
  <si>
    <t>833.3499999999999</t>
  </si>
  <si>
    <t>ORD100349</t>
  </si>
  <si>
    <t>ORD100350</t>
  </si>
  <si>
    <t>ORD100351</t>
  </si>
  <si>
    <t>ORD100352</t>
  </si>
  <si>
    <t>430.0199999999999</t>
  </si>
  <si>
    <t>ORD100353</t>
  </si>
  <si>
    <t>1657.8200000000002</t>
  </si>
  <si>
    <t>ORD100354</t>
  </si>
  <si>
    <t>ORD100355</t>
  </si>
  <si>
    <t>ORD100356</t>
  </si>
  <si>
    <t>ORD100357</t>
  </si>
  <si>
    <t>1075.6399999999999</t>
  </si>
  <si>
    <t>ORD100358</t>
  </si>
  <si>
    <t>ORD100359</t>
  </si>
  <si>
    <t>ORD100360</t>
  </si>
  <si>
    <t>ORD100361</t>
  </si>
  <si>
    <t>ORD100362</t>
  </si>
  <si>
    <t>ORD100363</t>
  </si>
  <si>
    <t>ORD100364</t>
  </si>
  <si>
    <t>ORD100365</t>
  </si>
  <si>
    <t>879.3599999999999</t>
  </si>
  <si>
    <t>ORD100366</t>
  </si>
  <si>
    <t>447.25000000000006</t>
  </si>
  <si>
    <t>ORD100367</t>
  </si>
  <si>
    <t>208.49999999999994</t>
  </si>
  <si>
    <t>ORD100368</t>
  </si>
  <si>
    <t>ORD100369</t>
  </si>
  <si>
    <t>288.89000000000004</t>
  </si>
  <si>
    <t>ORD100370</t>
  </si>
  <si>
    <t>1911.4299999999998</t>
  </si>
  <si>
    <t>ORD100371</t>
  </si>
  <si>
    <t>113.20000000000002</t>
  </si>
  <si>
    <t>ORD100372</t>
  </si>
  <si>
    <t>ORD100373</t>
  </si>
  <si>
    <t>1731.8600000000001</t>
  </si>
  <si>
    <t>ORD100374</t>
  </si>
  <si>
    <t>ORD100375</t>
  </si>
  <si>
    <t>1538.1599999999999</t>
  </si>
  <si>
    <t>ORD100376</t>
  </si>
  <si>
    <t>830.9300000000001</t>
  </si>
  <si>
    <t>ORD100377</t>
  </si>
  <si>
    <t>ORD100378</t>
  </si>
  <si>
    <t>ORD100379</t>
  </si>
  <si>
    <t>ORD100380</t>
  </si>
  <si>
    <t>ORD100381</t>
  </si>
  <si>
    <t>116.21000000000001</t>
  </si>
  <si>
    <t>ORD100382</t>
  </si>
  <si>
    <t>200.40999999999997</t>
  </si>
  <si>
    <t>ORD100383</t>
  </si>
  <si>
    <t>ORD100384</t>
  </si>
  <si>
    <t>ORD100385</t>
  </si>
  <si>
    <t>ORD100386</t>
  </si>
  <si>
    <t>238.53000000000003</t>
  </si>
  <si>
    <t>ORD100387</t>
  </si>
  <si>
    <t>939.8500000000001</t>
  </si>
  <si>
    <t>ORD100388</t>
  </si>
  <si>
    <t>ORD100389</t>
  </si>
  <si>
    <t>ORD100390</t>
  </si>
  <si>
    <t>1931.0899999999997</t>
  </si>
  <si>
    <t>ORD100391</t>
  </si>
  <si>
    <t>ORD100392</t>
  </si>
  <si>
    <t>1605.3999999999999</t>
  </si>
  <si>
    <t>ORD100393</t>
  </si>
  <si>
    <t>890.3600000000001</t>
  </si>
  <si>
    <t>ORD100394</t>
  </si>
  <si>
    <t>ORD100395</t>
  </si>
  <si>
    <t>ORD100396</t>
  </si>
  <si>
    <t>ORD100397</t>
  </si>
  <si>
    <t>1694.5100000000002</t>
  </si>
  <si>
    <t>ORD100398</t>
  </si>
  <si>
    <t>1321.2099999999998</t>
  </si>
  <si>
    <t>ORD100399</t>
  </si>
  <si>
    <t>ORD100400</t>
  </si>
  <si>
    <t>1150.0600000000002</t>
  </si>
  <si>
    <t>ORD100401</t>
  </si>
  <si>
    <t>821.1700000000001</t>
  </si>
  <si>
    <t>ORD100402</t>
  </si>
  <si>
    <t>ORD100403</t>
  </si>
  <si>
    <t>ORD100404</t>
  </si>
  <si>
    <t>ORD100405</t>
  </si>
  <si>
    <t>890.4200000000001</t>
  </si>
  <si>
    <t>ORD100406</t>
  </si>
  <si>
    <t>ORD100407</t>
  </si>
  <si>
    <t>1532.4299999999998</t>
  </si>
  <si>
    <t>ORD100408</t>
  </si>
  <si>
    <t>780.8000000000001</t>
  </si>
  <si>
    <t>ORD100409</t>
  </si>
  <si>
    <t>333.66999999999996</t>
  </si>
  <si>
    <t>ORD100410</t>
  </si>
  <si>
    <t>ORD100411</t>
  </si>
  <si>
    <t>ORD100412</t>
  </si>
  <si>
    <t>ORD100413</t>
  </si>
  <si>
    <t>ORD100414</t>
  </si>
  <si>
    <t>916.4900000000001</t>
  </si>
  <si>
    <t>ORD100415</t>
  </si>
  <si>
    <t>ORD100416</t>
  </si>
  <si>
    <t>ORD100417</t>
  </si>
  <si>
    <t>ORD100418</t>
  </si>
  <si>
    <t>1427.3899999999999</t>
  </si>
  <si>
    <t>ORD100419</t>
  </si>
  <si>
    <t>1490.7900000000002</t>
  </si>
  <si>
    <t>ORD100420</t>
  </si>
  <si>
    <t>1661.1100000000001</t>
  </si>
  <si>
    <t>ORD100421</t>
  </si>
  <si>
    <t>1016.9300000000001</t>
  </si>
  <si>
    <t>ORD100422</t>
  </si>
  <si>
    <t>1713.2300000000002</t>
  </si>
  <si>
    <t>ORD100423</t>
  </si>
  <si>
    <t>ORD100424</t>
  </si>
  <si>
    <t>ORD100425</t>
  </si>
  <si>
    <t>ORD100426</t>
  </si>
  <si>
    <t>ORD100427</t>
  </si>
  <si>
    <t>ORD100428</t>
  </si>
  <si>
    <t>ORD100429</t>
  </si>
  <si>
    <t>1145.1399999999999</t>
  </si>
  <si>
    <t>ORD100430</t>
  </si>
  <si>
    <t>ORD100431</t>
  </si>
  <si>
    <t>ORD100432</t>
  </si>
  <si>
    <t>310.84000000000003</t>
  </si>
  <si>
    <t>ORD100433</t>
  </si>
  <si>
    <t>ORD100434</t>
  </si>
  <si>
    <t>ORD100435</t>
  </si>
  <si>
    <t>ORD100436</t>
  </si>
  <si>
    <t>1257.8400000000001</t>
  </si>
  <si>
    <t>ORD100437</t>
  </si>
  <si>
    <t>ORD100438</t>
  </si>
  <si>
    <t>ORD100439</t>
  </si>
  <si>
    <t>ORD100440</t>
  </si>
  <si>
    <t>ORD100441</t>
  </si>
  <si>
    <t>ORD100442</t>
  </si>
  <si>
    <t>ORD100443</t>
  </si>
  <si>
    <t>105.25999999999999</t>
  </si>
  <si>
    <t>ORD100444</t>
  </si>
  <si>
    <t>ORD100445</t>
  </si>
  <si>
    <t>ORD100446</t>
  </si>
  <si>
    <t>ORD100447</t>
  </si>
  <si>
    <t>ORD100448</t>
  </si>
  <si>
    <t>ORD100449</t>
  </si>
  <si>
    <t>ORD100450</t>
  </si>
  <si>
    <t>121.74999999999997</t>
  </si>
  <si>
    <t>ORD100451</t>
  </si>
  <si>
    <t>789.2399999999999</t>
  </si>
  <si>
    <t>ORD100452</t>
  </si>
  <si>
    <t>ORD100453</t>
  </si>
  <si>
    <t>285.9400000000001</t>
  </si>
  <si>
    <t>ORD100454</t>
  </si>
  <si>
    <t>805.0699999999999</t>
  </si>
  <si>
    <t>ORD100455</t>
  </si>
  <si>
    <t>1914.1100000000001</t>
  </si>
  <si>
    <t>ORD100456</t>
  </si>
  <si>
    <t>ORD100457</t>
  </si>
  <si>
    <t>251.86000000000007</t>
  </si>
  <si>
    <t>ORD100458</t>
  </si>
  <si>
    <t>ORD100459</t>
  </si>
  <si>
    <t>ORD100460</t>
  </si>
  <si>
    <t>ORD100461</t>
  </si>
  <si>
    <t>ORD100462</t>
  </si>
  <si>
    <t>ORD100463</t>
  </si>
  <si>
    <t>1394.6599999999999</t>
  </si>
  <si>
    <t>ORD100464</t>
  </si>
  <si>
    <t>731.3499999999999</t>
  </si>
  <si>
    <t>ORD100465</t>
  </si>
  <si>
    <t>112.78000000000003</t>
  </si>
  <si>
    <t>ORD100466</t>
  </si>
  <si>
    <t>ORD100467</t>
  </si>
  <si>
    <t>ORD100468</t>
  </si>
  <si>
    <t>ORD100469</t>
  </si>
  <si>
    <t>ORD100470</t>
  </si>
  <si>
    <t>ORD100471</t>
  </si>
  <si>
    <t>ORD100472</t>
  </si>
  <si>
    <t>ORD100473</t>
  </si>
  <si>
    <t>ORD100474</t>
  </si>
  <si>
    <t>1908.3899999999999</t>
  </si>
  <si>
    <t>ORD100475</t>
  </si>
  <si>
    <t>649.2399999999999</t>
  </si>
  <si>
    <t>ORD100476</t>
  </si>
  <si>
    <t>1286.1399999999999</t>
  </si>
  <si>
    <t>ORD100477</t>
  </si>
  <si>
    <t>ORD100478</t>
  </si>
  <si>
    <t>ORD100479</t>
  </si>
  <si>
    <t>1679.8400000000001</t>
  </si>
  <si>
    <t>ORD100480</t>
  </si>
  <si>
    <t>ORD100481</t>
  </si>
  <si>
    <t>ORD100482</t>
  </si>
  <si>
    <t>ORD100483</t>
  </si>
  <si>
    <t>ORD100484</t>
  </si>
  <si>
    <t>ORD100485</t>
  </si>
  <si>
    <t>846.3299999999999</t>
  </si>
  <si>
    <t>ORD100486</t>
  </si>
  <si>
    <t>ORD100487</t>
  </si>
  <si>
    <t>52.98999999999998</t>
  </si>
  <si>
    <t>ORD100488</t>
  </si>
  <si>
    <t>900.6000000000001</t>
  </si>
  <si>
    <t>ORD100489</t>
  </si>
  <si>
    <t>1071.0200000000002</t>
  </si>
  <si>
    <t>ORD100490</t>
  </si>
  <si>
    <t>ORD100491</t>
  </si>
  <si>
    <t>ORD100492</t>
  </si>
  <si>
    <t>ORD100493</t>
  </si>
  <si>
    <t>ORD100494</t>
  </si>
  <si>
    <t>528.4699999999999</t>
  </si>
  <si>
    <t>ORD100495</t>
  </si>
  <si>
    <t>1242.3600000000001</t>
  </si>
  <si>
    <t>ORD100496</t>
  </si>
  <si>
    <t>1378.4699999999998</t>
  </si>
  <si>
    <t>ORD100497</t>
  </si>
  <si>
    <t>ORD100498</t>
  </si>
  <si>
    <t>478.89000000000004</t>
  </si>
  <si>
    <t>ORD100499</t>
  </si>
  <si>
    <t>542.1600000000001</t>
  </si>
  <si>
    <t>ORD100500</t>
  </si>
  <si>
    <t>1008.0899999999999</t>
  </si>
  <si>
    <t>ORD100501</t>
  </si>
  <si>
    <t>ORD100502</t>
  </si>
  <si>
    <t>797.4699999999999</t>
  </si>
  <si>
    <t>ORD100503</t>
  </si>
  <si>
    <t>ORD100504</t>
  </si>
  <si>
    <t>254.91000000000008</t>
  </si>
  <si>
    <t>ORD100505</t>
  </si>
  <si>
    <t>ORD100506</t>
  </si>
  <si>
    <t>ORD100507</t>
  </si>
  <si>
    <t>113.55000000000003</t>
  </si>
  <si>
    <t>ORD100508</t>
  </si>
  <si>
    <t>ORD100509</t>
  </si>
  <si>
    <t>737.6300000000001</t>
  </si>
  <si>
    <t>ORD100510</t>
  </si>
  <si>
    <t>ORD100511</t>
  </si>
  <si>
    <t>1420.2399999999998</t>
  </si>
  <si>
    <t>ORD100512</t>
  </si>
  <si>
    <t>1126.9599999999998</t>
  </si>
  <si>
    <t>ORD100513</t>
  </si>
  <si>
    <t>1971.3700000000001</t>
  </si>
  <si>
    <t>ORD100514</t>
  </si>
  <si>
    <t>731.6800000000001</t>
  </si>
  <si>
    <t>ORD100515</t>
  </si>
  <si>
    <t>ORD100516</t>
  </si>
  <si>
    <t>ORD100517</t>
  </si>
  <si>
    <t>ORD100518</t>
  </si>
  <si>
    <t>ORD100519</t>
  </si>
  <si>
    <t>ORD100520</t>
  </si>
  <si>
    <t>ORD100521</t>
  </si>
  <si>
    <t>1416.2800000000002</t>
  </si>
  <si>
    <t>ORD100522</t>
  </si>
  <si>
    <t>515.3599999999999</t>
  </si>
  <si>
    <t>ORD100523</t>
  </si>
  <si>
    <t>ORD100524</t>
  </si>
  <si>
    <t>135.84000000000003</t>
  </si>
  <si>
    <t>ORD100525</t>
  </si>
  <si>
    <t>ORD100526</t>
  </si>
  <si>
    <t>ORD100527</t>
  </si>
  <si>
    <t>ORD100528</t>
  </si>
  <si>
    <t>1665.2999999999997</t>
  </si>
  <si>
    <t>ORD100529</t>
  </si>
  <si>
    <t>ORD100530</t>
  </si>
  <si>
    <t>ORD100531</t>
  </si>
  <si>
    <t>ORD100532</t>
  </si>
  <si>
    <t>ORD100533</t>
  </si>
  <si>
    <t>35.629999999999995</t>
  </si>
  <si>
    <t>ORD100534</t>
  </si>
  <si>
    <t>ORD100535</t>
  </si>
  <si>
    <t>ORD100536</t>
  </si>
  <si>
    <t>ORD100537</t>
  </si>
  <si>
    <t>ORD100538</t>
  </si>
  <si>
    <t>678.9100000000001</t>
  </si>
  <si>
    <t>ORD100539</t>
  </si>
  <si>
    <t>ORD100540</t>
  </si>
  <si>
    <t>ORD100541</t>
  </si>
  <si>
    <t>262.84999999999997</t>
  </si>
  <si>
    <t>ORD100542</t>
  </si>
  <si>
    <t>ORD100543</t>
  </si>
  <si>
    <t>1288.5900000000001</t>
  </si>
  <si>
    <t>ORD100544</t>
  </si>
  <si>
    <t>ORD100545</t>
  </si>
  <si>
    <t>ORD100546</t>
  </si>
  <si>
    <t>ORD100547</t>
  </si>
  <si>
    <t>ORD100548</t>
  </si>
  <si>
    <t>ORD100549</t>
  </si>
  <si>
    <t>1742.9299999999998</t>
  </si>
  <si>
    <t>ORD100550</t>
  </si>
  <si>
    <t>ORD100551</t>
  </si>
  <si>
    <t>ORD100552</t>
  </si>
  <si>
    <t>ORD100553</t>
  </si>
  <si>
    <t>ORD100554</t>
  </si>
  <si>
    <t>ORD100555</t>
  </si>
  <si>
    <t>ORD100556</t>
  </si>
  <si>
    <t>ORD100557</t>
  </si>
  <si>
    <t>ORD100558</t>
  </si>
  <si>
    <t>ORD100559</t>
  </si>
  <si>
    <t>251.51000000000005</t>
  </si>
  <si>
    <t>ORD100560</t>
  </si>
  <si>
    <t>1149.2699999999998</t>
  </si>
  <si>
    <t>ORD100561</t>
  </si>
  <si>
    <t>ORD100562</t>
  </si>
  <si>
    <t>ORD100563</t>
  </si>
  <si>
    <t>ORD100564</t>
  </si>
  <si>
    <t>165.64000000000004</t>
  </si>
  <si>
    <t>ORD100565</t>
  </si>
  <si>
    <t>ORD100566</t>
  </si>
  <si>
    <t>190.98000000000005</t>
  </si>
  <si>
    <t>ORD100567</t>
  </si>
  <si>
    <t>ORD100568</t>
  </si>
  <si>
    <t>ORD100569</t>
  </si>
  <si>
    <t>246.80000000000007</t>
  </si>
  <si>
    <t>ORD100570</t>
  </si>
  <si>
    <t>967.3799999999999</t>
  </si>
  <si>
    <t>ORD100571</t>
  </si>
  <si>
    <t>ORD100572</t>
  </si>
  <si>
    <t>1621.7800000000002</t>
  </si>
  <si>
    <t>ORD100573</t>
  </si>
  <si>
    <t>ORD100574</t>
  </si>
  <si>
    <t>ORD100575</t>
  </si>
  <si>
    <t>ORD100576</t>
  </si>
  <si>
    <t>537.3900000000001</t>
  </si>
  <si>
    <t>ORD100577</t>
  </si>
  <si>
    <t>372.28999999999996</t>
  </si>
  <si>
    <t>ORD100578</t>
  </si>
  <si>
    <t>ORD100579</t>
  </si>
  <si>
    <t>0.3199999999999932</t>
  </si>
  <si>
    <t>ORD100580</t>
  </si>
  <si>
    <t>ORD100581</t>
  </si>
  <si>
    <t>ORD100582</t>
  </si>
  <si>
    <t>1125.1200000000001</t>
  </si>
  <si>
    <t>ORD100583</t>
  </si>
  <si>
    <t>ORD100584</t>
  </si>
  <si>
    <t>ORD100585</t>
  </si>
  <si>
    <t>ORD100586</t>
  </si>
  <si>
    <t>ORD100587</t>
  </si>
  <si>
    <t>ORD100588</t>
  </si>
  <si>
    <t>138.46999999999997</t>
  </si>
  <si>
    <t>ORD100589</t>
  </si>
  <si>
    <t>ORD100590</t>
  </si>
  <si>
    <t>ORD100591</t>
  </si>
  <si>
    <t>ORD100592</t>
  </si>
  <si>
    <t>ORD100593</t>
  </si>
  <si>
    <t>804.0699999999999</t>
  </si>
  <si>
    <t>ORD100594</t>
  </si>
  <si>
    <t>ORD100595</t>
  </si>
  <si>
    <t>ORD100596</t>
  </si>
  <si>
    <t>ORD100597</t>
  </si>
  <si>
    <t>ORD100598</t>
  </si>
  <si>
    <t>ORD100599</t>
  </si>
  <si>
    <t>720.5899999999999</t>
  </si>
  <si>
    <t>ORD100600</t>
  </si>
  <si>
    <t>1503.3300000000002</t>
  </si>
  <si>
    <t>ORD100601</t>
  </si>
  <si>
    <t>659.8899999999999</t>
  </si>
  <si>
    <t>ORD100602</t>
  </si>
  <si>
    <t>ORD100603</t>
  </si>
  <si>
    <t>ORD100604</t>
  </si>
  <si>
    <t>ORD100605</t>
  </si>
  <si>
    <t>ORD100606</t>
  </si>
  <si>
    <t>ORD100607</t>
  </si>
  <si>
    <t>ORD100608</t>
  </si>
  <si>
    <t>492.05999999999995</t>
  </si>
  <si>
    <t>ORD100609</t>
  </si>
  <si>
    <t>ORD100610</t>
  </si>
  <si>
    <t>ORD100611</t>
  </si>
  <si>
    <t>ORD100612</t>
  </si>
  <si>
    <t>ORD100613</t>
  </si>
  <si>
    <t>1565.8300000000002</t>
  </si>
  <si>
    <t>ORD100614</t>
  </si>
  <si>
    <t>208.73000000000002</t>
  </si>
  <si>
    <t>ORD100615</t>
  </si>
  <si>
    <t>119.08999999999999</t>
  </si>
  <si>
    <t>ORD100616</t>
  </si>
  <si>
    <t>680.5500000000001</t>
  </si>
  <si>
    <t>ORD100617</t>
  </si>
  <si>
    <t>1735.4099999999999</t>
  </si>
  <si>
    <t>ORD100618</t>
  </si>
  <si>
    <t>855.5999999999999</t>
  </si>
  <si>
    <t>ORD100619</t>
  </si>
  <si>
    <t>ORD100620</t>
  </si>
  <si>
    <t>ORD100621</t>
  </si>
  <si>
    <t>ORD100622</t>
  </si>
  <si>
    <t>ORD100623</t>
  </si>
  <si>
    <t>1444.1100000000001</t>
  </si>
  <si>
    <t>ORD100624</t>
  </si>
  <si>
    <t>38.49000000000001</t>
  </si>
  <si>
    <t>ORD100625</t>
  </si>
  <si>
    <t>ORD100626</t>
  </si>
  <si>
    <t>687.9499999999998</t>
  </si>
  <si>
    <t>ORD100627</t>
  </si>
  <si>
    <t>ORD100628</t>
  </si>
  <si>
    <t>842.5200000000002</t>
  </si>
  <si>
    <t>ORD100629</t>
  </si>
  <si>
    <t>ORD100630</t>
  </si>
  <si>
    <t>1431.6499999999999</t>
  </si>
  <si>
    <t>ORD100631</t>
  </si>
  <si>
    <t>1017.6099999999999</t>
  </si>
  <si>
    <t>ORD100632</t>
  </si>
  <si>
    <t>ORD100633</t>
  </si>
  <si>
    <t>763.8599999999999</t>
  </si>
  <si>
    <t>ORD100634</t>
  </si>
  <si>
    <t>ORD100635</t>
  </si>
  <si>
    <t>808.5300000000001</t>
  </si>
  <si>
    <t>ORD100636</t>
  </si>
  <si>
    <t>951.1200000000001</t>
  </si>
  <si>
    <t>ORD100637</t>
  </si>
  <si>
    <t>1460.4499999999998</t>
  </si>
  <si>
    <t>ORD100638</t>
  </si>
  <si>
    <t>ORD100639</t>
  </si>
  <si>
    <t>53.68000000000001</t>
  </si>
  <si>
    <t>ORD100640</t>
  </si>
  <si>
    <t>ORD100641</t>
  </si>
  <si>
    <t>ORD100642</t>
  </si>
  <si>
    <t>ORD100643</t>
  </si>
  <si>
    <t>96.84999999999997</t>
  </si>
  <si>
    <t>ORD100644</t>
  </si>
  <si>
    <t>ORD100645</t>
  </si>
  <si>
    <t>ORD100646</t>
  </si>
  <si>
    <t>ORD100647</t>
  </si>
  <si>
    <t>ORD100648</t>
  </si>
  <si>
    <t>1287.5500000000002</t>
  </si>
  <si>
    <t>ORD100649</t>
  </si>
  <si>
    <t>ORD100650</t>
  </si>
  <si>
    <t>ORD100651</t>
  </si>
  <si>
    <t>ORD100652</t>
  </si>
  <si>
    <t>ORD100653</t>
  </si>
  <si>
    <t>565.2800000000001</t>
  </si>
  <si>
    <t>ORD100654</t>
  </si>
  <si>
    <t>668.8299999999999</t>
  </si>
  <si>
    <t>ORD100655</t>
  </si>
  <si>
    <t>ORD100656</t>
  </si>
  <si>
    <t>11.719999999999999</t>
  </si>
  <si>
    <t>ORD100657</t>
  </si>
  <si>
    <t>ORD100658</t>
  </si>
  <si>
    <t>540.5799999999999</t>
  </si>
  <si>
    <t>ORD100659</t>
  </si>
  <si>
    <t>975.4499999999998</t>
  </si>
  <si>
    <t>ORD100660</t>
  </si>
  <si>
    <t>425.17999999999995</t>
  </si>
  <si>
    <t>ORD100661</t>
  </si>
  <si>
    <t>ORD100662</t>
  </si>
  <si>
    <t>ORD100663</t>
  </si>
  <si>
    <t>ORD100664</t>
  </si>
  <si>
    <t>ORD100665</t>
  </si>
  <si>
    <t>ORD100666</t>
  </si>
  <si>
    <t>ORD100667</t>
  </si>
  <si>
    <t>563.6099999999999</t>
  </si>
  <si>
    <t>ORD100668</t>
  </si>
  <si>
    <t>886.7600000000002</t>
  </si>
  <si>
    <t>ORD100669</t>
  </si>
  <si>
    <t>1031.7600000000002</t>
  </si>
  <si>
    <t>ORD100670</t>
  </si>
  <si>
    <t>ORD100671</t>
  </si>
  <si>
    <t>ORD100672</t>
  </si>
  <si>
    <t>ORD100673</t>
  </si>
  <si>
    <t>1594.6800000000003</t>
  </si>
  <si>
    <t>ORD100674</t>
  </si>
  <si>
    <t>344.21000000000004</t>
  </si>
  <si>
    <t>ORD100675</t>
  </si>
  <si>
    <t>1259.9699999999998</t>
  </si>
  <si>
    <t>ORD100676</t>
  </si>
  <si>
    <t>ORD100677</t>
  </si>
  <si>
    <t>1146.8700000000001</t>
  </si>
  <si>
    <t>ORD100678</t>
  </si>
  <si>
    <t>ORD100679</t>
  </si>
  <si>
    <t>ORD100680</t>
  </si>
  <si>
    <t>1026.6399999999999</t>
  </si>
  <si>
    <t>ORD100681</t>
  </si>
  <si>
    <t>ORD100682</t>
  </si>
  <si>
    <t>ORD100683</t>
  </si>
  <si>
    <t>283.68999999999994</t>
  </si>
  <si>
    <t>ORD100684</t>
  </si>
  <si>
    <t>ORD100685</t>
  </si>
  <si>
    <t>350.04999999999995</t>
  </si>
  <si>
    <t>ORD100686</t>
  </si>
  <si>
    <t>860.1099999999999</t>
  </si>
  <si>
    <t>ORD100687</t>
  </si>
  <si>
    <t>ORD100688</t>
  </si>
  <si>
    <t>95.13000000000001</t>
  </si>
  <si>
    <t>ORD100689</t>
  </si>
  <si>
    <t>ORD100690</t>
  </si>
  <si>
    <t>ORD100691</t>
  </si>
  <si>
    <t>ORD100692</t>
  </si>
  <si>
    <t>680.5400000000001</t>
  </si>
  <si>
    <t>ORD100693</t>
  </si>
  <si>
    <t>ORD100694</t>
  </si>
  <si>
    <t>ORD100695</t>
  </si>
  <si>
    <t>1481.5500000000002</t>
  </si>
  <si>
    <t>ORD100696</t>
  </si>
  <si>
    <t>800.2299999999998</t>
  </si>
  <si>
    <t>ORD100697</t>
  </si>
  <si>
    <t>ORD100698</t>
  </si>
  <si>
    <t>ORD100699</t>
  </si>
  <si>
    <t>893.9799999999999</t>
  </si>
  <si>
    <t>ORD100700</t>
  </si>
  <si>
    <t>50.56999999999999</t>
  </si>
  <si>
    <t>ORD100701</t>
  </si>
  <si>
    <t>1841.1200000000001</t>
  </si>
  <si>
    <t>ORD100702</t>
  </si>
  <si>
    <t>ORD100703</t>
  </si>
  <si>
    <t>75.21000000000002</t>
  </si>
  <si>
    <t>ORD100704</t>
  </si>
  <si>
    <t>ORD100705</t>
  </si>
  <si>
    <t>ORD100706</t>
  </si>
  <si>
    <t>524.2599999999999</t>
  </si>
  <si>
    <t>ORD100707</t>
  </si>
  <si>
    <t>ORD100708</t>
  </si>
  <si>
    <t>ORD100709</t>
  </si>
  <si>
    <t>ORD100710</t>
  </si>
  <si>
    <t>ORD100711</t>
  </si>
  <si>
    <t>1257.3600000000001</t>
  </si>
  <si>
    <t>ORD100712</t>
  </si>
  <si>
    <t>ORD100713</t>
  </si>
  <si>
    <t>948.5400000000002</t>
  </si>
  <si>
    <t>ORD100714</t>
  </si>
  <si>
    <t>ORD100715</t>
  </si>
  <si>
    <t>ORD100716</t>
  </si>
  <si>
    <t>ORD100717</t>
  </si>
  <si>
    <t>ORD100718</t>
  </si>
  <si>
    <t>352.9999999999999</t>
  </si>
  <si>
    <t>ORD100719</t>
  </si>
  <si>
    <t>478.2099999999999</t>
  </si>
  <si>
    <t>ORD100720</t>
  </si>
  <si>
    <t>ORD100721</t>
  </si>
  <si>
    <t>349.47999999999996</t>
  </si>
  <si>
    <t>ORD100722</t>
  </si>
  <si>
    <t>ORD100723</t>
  </si>
  <si>
    <t>ORD100724</t>
  </si>
  <si>
    <t>ORD100725</t>
  </si>
  <si>
    <t>ORD100726</t>
  </si>
  <si>
    <t>ORD100727</t>
  </si>
  <si>
    <t>ORD100728</t>
  </si>
  <si>
    <t>1265.8400000000001</t>
  </si>
  <si>
    <t>ORD100729</t>
  </si>
  <si>
    <t>ORD100730</t>
  </si>
  <si>
    <t>ORD100731</t>
  </si>
  <si>
    <t>ORD100732</t>
  </si>
  <si>
    <t>1334.4700000000003</t>
  </si>
  <si>
    <t>ORD100733</t>
  </si>
  <si>
    <t>ORD100734</t>
  </si>
  <si>
    <t>ORD100735</t>
  </si>
  <si>
    <t>371.80999999999995</t>
  </si>
  <si>
    <t>ORD100736</t>
  </si>
  <si>
    <t>ORD100737</t>
  </si>
  <si>
    <t>1498.5700000000002</t>
  </si>
  <si>
    <t>ORD100738</t>
  </si>
  <si>
    <t>881.1399999999999</t>
  </si>
  <si>
    <t>ORD100739</t>
  </si>
  <si>
    <t>ORD100740</t>
  </si>
  <si>
    <t>ORD100741</t>
  </si>
  <si>
    <t>817.9399999999999</t>
  </si>
  <si>
    <t>ORD100742</t>
  </si>
  <si>
    <t>480.78000000000003</t>
  </si>
  <si>
    <t>ORD100743</t>
  </si>
  <si>
    <t>764.9900000000002</t>
  </si>
  <si>
    <t>ORD100744</t>
  </si>
  <si>
    <t>740.6600000000001</t>
  </si>
  <si>
    <t>ORD100745</t>
  </si>
  <si>
    <t>1075.9599999999998</t>
  </si>
  <si>
    <t>ORD100746</t>
  </si>
  <si>
    <t>ORD100747</t>
  </si>
  <si>
    <t>ORD100748</t>
  </si>
  <si>
    <t>491.72999999999996</t>
  </si>
  <si>
    <t>ORD100749</t>
  </si>
  <si>
    <t>1839.6699999999998</t>
  </si>
  <si>
    <t>ORD100750</t>
  </si>
  <si>
    <t>ORD100751</t>
  </si>
  <si>
    <t>761.1500000000001</t>
  </si>
  <si>
    <t>ORD100752</t>
  </si>
  <si>
    <t>ORD100753</t>
  </si>
  <si>
    <t>715.8500000000001</t>
  </si>
  <si>
    <t>ORD100754</t>
  </si>
  <si>
    <t>1376.0100000000002</t>
  </si>
  <si>
    <t>ORD100755</t>
  </si>
  <si>
    <t>ORD100756</t>
  </si>
  <si>
    <t>690.1100000000001</t>
  </si>
  <si>
    <t>ORD100757</t>
  </si>
  <si>
    <t>ORD100758</t>
  </si>
  <si>
    <t>ORD100759</t>
  </si>
  <si>
    <t>ORD100760</t>
  </si>
  <si>
    <t>ORD100761</t>
  </si>
  <si>
    <t>727.3299999999999</t>
  </si>
  <si>
    <t>ORD100762</t>
  </si>
  <si>
    <t>ORD100763</t>
  </si>
  <si>
    <t>1584.7599999999998</t>
  </si>
  <si>
    <t>ORD100764</t>
  </si>
  <si>
    <t>1341.7299999999998</t>
  </si>
  <si>
    <t>ORD100765</t>
  </si>
  <si>
    <t>584.9300000000001</t>
  </si>
  <si>
    <t>ORD100766</t>
  </si>
  <si>
    <t>ORD100767</t>
  </si>
  <si>
    <t>200.23000000000002</t>
  </si>
  <si>
    <t>ORD100768</t>
  </si>
  <si>
    <t>1260.1100000000001</t>
  </si>
  <si>
    <t>ORD100769</t>
  </si>
  <si>
    <t>ORD100770</t>
  </si>
  <si>
    <t>ORD100771</t>
  </si>
  <si>
    <t>136.93000000000006</t>
  </si>
  <si>
    <t>ORD100772</t>
  </si>
  <si>
    <t>712.7299999999999</t>
  </si>
  <si>
    <t>ORD100773</t>
  </si>
  <si>
    <t>ORD100774</t>
  </si>
  <si>
    <t>ORD100775</t>
  </si>
  <si>
    <t>469.4699999999999</t>
  </si>
  <si>
    <t>ORD100776</t>
  </si>
  <si>
    <t>ORD100777</t>
  </si>
  <si>
    <t>646.4699999999999</t>
  </si>
  <si>
    <t>ORD100778</t>
  </si>
  <si>
    <t>ORD100779</t>
  </si>
  <si>
    <t>ORD100780</t>
  </si>
  <si>
    <t>338.4900000000001</t>
  </si>
  <si>
    <t>ORD100781</t>
  </si>
  <si>
    <t>ORD100782</t>
  </si>
  <si>
    <t>461.90000000000003</t>
  </si>
  <si>
    <t>ORD100783</t>
  </si>
  <si>
    <t>352.21000000000004</t>
  </si>
  <si>
    <t>ORD100784</t>
  </si>
  <si>
    <t>1034.6000000000001</t>
  </si>
  <si>
    <t>ORD100785</t>
  </si>
  <si>
    <t>226.59999999999997</t>
  </si>
  <si>
    <t>ORD100786</t>
  </si>
  <si>
    <t>ORD100787</t>
  </si>
  <si>
    <t>924.4399999999999</t>
  </si>
  <si>
    <t>ORD100788</t>
  </si>
  <si>
    <t>ORD100789</t>
  </si>
  <si>
    <t>297.79999999999995</t>
  </si>
  <si>
    <t>ORD100790</t>
  </si>
  <si>
    <t>ORD100791</t>
  </si>
  <si>
    <t>482.44999999999993</t>
  </si>
  <si>
    <t>ORD100792</t>
  </si>
  <si>
    <t>ORD100793</t>
  </si>
  <si>
    <t>65.39000000000004</t>
  </si>
  <si>
    <t>ORD100794</t>
  </si>
  <si>
    <t>837.4000000000001</t>
  </si>
  <si>
    <t>ORD100795</t>
  </si>
  <si>
    <t>ORD100796</t>
  </si>
  <si>
    <t>ORD100797</t>
  </si>
  <si>
    <t>519.6899999999999</t>
  </si>
  <si>
    <t>ORD100798</t>
  </si>
  <si>
    <t>694.8199999999999</t>
  </si>
  <si>
    <t>ORD100799</t>
  </si>
  <si>
    <t>ORD100800</t>
  </si>
  <si>
    <t>112.26999999999998</t>
  </si>
  <si>
    <t>ORD100801</t>
  </si>
  <si>
    <t>249.16000000000003</t>
  </si>
  <si>
    <t>ORD100802</t>
  </si>
  <si>
    <t>ORD100803</t>
  </si>
  <si>
    <t>ORD100804</t>
  </si>
  <si>
    <t>ORD100805</t>
  </si>
  <si>
    <t>ORD100806</t>
  </si>
  <si>
    <t>ORD100807</t>
  </si>
  <si>
    <t>ORD100808</t>
  </si>
  <si>
    <t>136.23000000000002</t>
  </si>
  <si>
    <t>ORD100809</t>
  </si>
  <si>
    <t>ORD100810</t>
  </si>
  <si>
    <t>ORD100811</t>
  </si>
  <si>
    <t>ORD100812</t>
  </si>
  <si>
    <t>ORD100813</t>
  </si>
  <si>
    <t>ORD100814</t>
  </si>
  <si>
    <t>ORD100815</t>
  </si>
  <si>
    <t>457.5299999999999</t>
  </si>
  <si>
    <t>ORD100816</t>
  </si>
  <si>
    <t>ORD100817</t>
  </si>
  <si>
    <t>ORD100818</t>
  </si>
  <si>
    <t>1626.3600000000001</t>
  </si>
  <si>
    <t>ORD100819</t>
  </si>
  <si>
    <t>189.39999999999998</t>
  </si>
  <si>
    <t>ORD100820</t>
  </si>
  <si>
    <t>ORD100821</t>
  </si>
  <si>
    <t>664.9299999999998</t>
  </si>
  <si>
    <t>ORD100822</t>
  </si>
  <si>
    <t>1704.7500000000002</t>
  </si>
  <si>
    <t>ORD100823</t>
  </si>
  <si>
    <t>ORD100824</t>
  </si>
  <si>
    <t>ORD100825</t>
  </si>
  <si>
    <t>621.7600000000002</t>
  </si>
  <si>
    <t>ORD100826</t>
  </si>
  <si>
    <t>ORD100827</t>
  </si>
  <si>
    <t>ORD100828</t>
  </si>
  <si>
    <t>ORD100829</t>
  </si>
  <si>
    <t>ORD100830</t>
  </si>
  <si>
    <t>ORD100831</t>
  </si>
  <si>
    <t>ORD100832</t>
  </si>
  <si>
    <t>ORD100833</t>
  </si>
  <si>
    <t>ORD100834</t>
  </si>
  <si>
    <t>985.3899999999999</t>
  </si>
  <si>
    <t>ORD100835</t>
  </si>
  <si>
    <t>ORD100836</t>
  </si>
  <si>
    <t>1085.4900000000002</t>
  </si>
  <si>
    <t>ORD100837</t>
  </si>
  <si>
    <t>570.0600000000001</t>
  </si>
  <si>
    <t>ORD100838</t>
  </si>
  <si>
    <t>ORD100839</t>
  </si>
  <si>
    <t>ORD100840</t>
  </si>
  <si>
    <t>ORD100841</t>
  </si>
  <si>
    <t>1531.6100000000001</t>
  </si>
  <si>
    <t>ORD100842</t>
  </si>
  <si>
    <t>ORD100843</t>
  </si>
  <si>
    <t>ORD100844</t>
  </si>
  <si>
    <t>ORD100845</t>
  </si>
  <si>
    <t>ORD100846</t>
  </si>
  <si>
    <t>576.6200000000001</t>
  </si>
  <si>
    <t>ORD100847</t>
  </si>
  <si>
    <t>988.1099999999999</t>
  </si>
  <si>
    <t>ORD100848</t>
  </si>
  <si>
    <t>73.92000000000002</t>
  </si>
  <si>
    <t>ORD100849</t>
  </si>
  <si>
    <t>ORD100850</t>
  </si>
  <si>
    <t>1580.0299999999997</t>
  </si>
  <si>
    <t>ORD100851</t>
  </si>
  <si>
    <t>ORD100852</t>
  </si>
  <si>
    <t>354.38999999999993</t>
  </si>
  <si>
    <t>ORD100853</t>
  </si>
  <si>
    <t>1070.9399999999998</t>
  </si>
  <si>
    <t>ORD100854</t>
  </si>
  <si>
    <t>506.93999999999994</t>
  </si>
  <si>
    <t>ORD100855</t>
  </si>
  <si>
    <t>ORD100856</t>
  </si>
  <si>
    <t>224.26999999999992</t>
  </si>
  <si>
    <t>ORD100857</t>
  </si>
  <si>
    <t>ORD100858</t>
  </si>
  <si>
    <t>1857.4499999999998</t>
  </si>
  <si>
    <t>ORD100859</t>
  </si>
  <si>
    <t>ORD100860</t>
  </si>
  <si>
    <t>812.4599999999999</t>
  </si>
  <si>
    <t>ORD100861</t>
  </si>
  <si>
    <t>ORD100862</t>
  </si>
  <si>
    <t>ORD100863</t>
  </si>
  <si>
    <t>ORD100864</t>
  </si>
  <si>
    <t>206.29000000000002</t>
  </si>
  <si>
    <t>ORD100865</t>
  </si>
  <si>
    <t>ORD100866</t>
  </si>
  <si>
    <t>795.2800000000001</t>
  </si>
  <si>
    <t>ORD100867</t>
  </si>
  <si>
    <t>ORD100868</t>
  </si>
  <si>
    <t>1195.1999999999998</t>
  </si>
  <si>
    <t>ORD100869</t>
  </si>
  <si>
    <t>1265.4099999999999</t>
  </si>
  <si>
    <t>ORD100870</t>
  </si>
  <si>
    <t>ORD100871</t>
  </si>
  <si>
    <t>192.34999999999997</t>
  </si>
  <si>
    <t>ORD100872</t>
  </si>
  <si>
    <t>309.91999999999996</t>
  </si>
  <si>
    <t>ORD100873</t>
  </si>
  <si>
    <t>ORD100874</t>
  </si>
  <si>
    <t>1175.9399999999998</t>
  </si>
  <si>
    <t>ORD100875</t>
  </si>
  <si>
    <t>ORD100876</t>
  </si>
  <si>
    <t>ORD100877</t>
  </si>
  <si>
    <t>ORD100878</t>
  </si>
  <si>
    <t>ORD100879</t>
  </si>
  <si>
    <t>ORD100880</t>
  </si>
  <si>
    <t>ORD100881</t>
  </si>
  <si>
    <t>ORD100882</t>
  </si>
  <si>
    <t>ORD100883</t>
  </si>
  <si>
    <t>ORD100884</t>
  </si>
  <si>
    <t>ORD100885</t>
  </si>
  <si>
    <t>ORD100886</t>
  </si>
  <si>
    <t>599.4100000000001</t>
  </si>
  <si>
    <t>ORD100887</t>
  </si>
  <si>
    <t>250.18999999999994</t>
  </si>
  <si>
    <t>ORD100888</t>
  </si>
  <si>
    <t>1341.9299999999998</t>
  </si>
  <si>
    <t>ORD100889</t>
  </si>
  <si>
    <t>269.2799999999999</t>
  </si>
  <si>
    <t>ORD100890</t>
  </si>
  <si>
    <t>ORD100891</t>
  </si>
  <si>
    <t>ORD100892</t>
  </si>
  <si>
    <t>ORD100893</t>
  </si>
  <si>
    <t>504.2900000000001</t>
  </si>
  <si>
    <t>ORD100894</t>
  </si>
  <si>
    <t>ORD100895</t>
  </si>
  <si>
    <t>842.3499999999999</t>
  </si>
  <si>
    <t>ORD100896</t>
  </si>
  <si>
    <t>ORD100897</t>
  </si>
  <si>
    <t>212.16000000000008</t>
  </si>
  <si>
    <t>ORD100898</t>
  </si>
  <si>
    <t>116.80999999999995</t>
  </si>
  <si>
    <t>ORD100899</t>
  </si>
  <si>
    <t>ORD100900</t>
  </si>
  <si>
    <t>ORD100901</t>
  </si>
  <si>
    <t>ORD100902</t>
  </si>
  <si>
    <t>466.0899999999999</t>
  </si>
  <si>
    <t>ORD100903</t>
  </si>
  <si>
    <t>1004.0200000000001</t>
  </si>
  <si>
    <t>ORD100904</t>
  </si>
  <si>
    <t>ORD100905</t>
  </si>
  <si>
    <t>ORD100906</t>
  </si>
  <si>
    <t>501.9899999999999</t>
  </si>
  <si>
    <t>ORD100907</t>
  </si>
  <si>
    <t>1202.8700000000001</t>
  </si>
  <si>
    <t>ORD100908</t>
  </si>
  <si>
    <t>ORD100909</t>
  </si>
  <si>
    <t>ORD100910</t>
  </si>
  <si>
    <t>ORD100911</t>
  </si>
  <si>
    <t>1025.9300000000003</t>
  </si>
  <si>
    <t>ORD100912</t>
  </si>
  <si>
    <t>ORD100913</t>
  </si>
  <si>
    <t>1766.1899999999998</t>
  </si>
  <si>
    <t>ORD100914</t>
  </si>
  <si>
    <t>ORD100915</t>
  </si>
  <si>
    <t>ORD100916</t>
  </si>
  <si>
    <t>ORD100917</t>
  </si>
  <si>
    <t>ORD100918</t>
  </si>
  <si>
    <t>1591.0700000000002</t>
  </si>
  <si>
    <t>ORD100919</t>
  </si>
  <si>
    <t>ORD100920</t>
  </si>
  <si>
    <t>ORD100921</t>
  </si>
  <si>
    <t>1851.5199999999998</t>
  </si>
  <si>
    <t>ORD100922</t>
  </si>
  <si>
    <t>5.219999999999999</t>
  </si>
  <si>
    <t>ORD100923</t>
  </si>
  <si>
    <t>158.22999999999996</t>
  </si>
  <si>
    <t>ORD100924</t>
  </si>
  <si>
    <t>1225.6000000000001</t>
  </si>
  <si>
    <t>ORD100925</t>
  </si>
  <si>
    <t>1032.2399999999998</t>
  </si>
  <si>
    <t>ORD100926</t>
  </si>
  <si>
    <t>ORD100927</t>
  </si>
  <si>
    <t>1609.4199999999998</t>
  </si>
  <si>
    <t>ORD100928</t>
  </si>
  <si>
    <t>ORD100929</t>
  </si>
  <si>
    <t>ORD100930</t>
  </si>
  <si>
    <t>ORD100931</t>
  </si>
  <si>
    <t>1579.9499999999998</t>
  </si>
  <si>
    <t>ORD100932</t>
  </si>
  <si>
    <t>258.40000000000003</t>
  </si>
  <si>
    <t>ORD100933</t>
  </si>
  <si>
    <t>110.23999999999995</t>
  </si>
  <si>
    <t>ORD100934</t>
  </si>
  <si>
    <t>ORD100935</t>
  </si>
  <si>
    <t>ORD100936</t>
  </si>
  <si>
    <t>912.9299999999998</t>
  </si>
  <si>
    <t>ORD100937</t>
  </si>
  <si>
    <t>ORD100938</t>
  </si>
  <si>
    <t>ORD100939</t>
  </si>
  <si>
    <t>873.5500000000001</t>
  </si>
  <si>
    <t>ORD100940</t>
  </si>
  <si>
    <t>ORD100941</t>
  </si>
  <si>
    <t>ORD100942</t>
  </si>
  <si>
    <t>1297.9199999999998</t>
  </si>
  <si>
    <t>ORD100943</t>
  </si>
  <si>
    <t>864.1500000000001</t>
  </si>
  <si>
    <t>ORD100944</t>
  </si>
  <si>
    <t>ORD100945</t>
  </si>
  <si>
    <t>4.259999999999991</t>
  </si>
  <si>
    <t>ORD100946</t>
  </si>
  <si>
    <t>636.9300000000001</t>
  </si>
  <si>
    <t>ORD100947</t>
  </si>
  <si>
    <t>ORD100948</t>
  </si>
  <si>
    <t>1381.3400000000001</t>
  </si>
  <si>
    <t>ORD100949</t>
  </si>
  <si>
    <t>ORD100950</t>
  </si>
  <si>
    <t>ORD100951</t>
  </si>
  <si>
    <t>895.0200000000001</t>
  </si>
  <si>
    <t>ORD100952</t>
  </si>
  <si>
    <t>ORD100953</t>
  </si>
  <si>
    <t>709.4499999999999</t>
  </si>
  <si>
    <t>ORD100954</t>
  </si>
  <si>
    <t>ORD100955</t>
  </si>
  <si>
    <t>449.43999999999994</t>
  </si>
  <si>
    <t>ORD100956</t>
  </si>
  <si>
    <t>ORD100957</t>
  </si>
  <si>
    <t>ORD100958</t>
  </si>
  <si>
    <t>713.6099999999999</t>
  </si>
  <si>
    <t>ORD100959</t>
  </si>
  <si>
    <t>842.3599999999999</t>
  </si>
  <si>
    <t>ORD100960</t>
  </si>
  <si>
    <t>ORD100961</t>
  </si>
  <si>
    <t>ORD100962</t>
  </si>
  <si>
    <t>ORD100963</t>
  </si>
  <si>
    <t>248.94999999999993</t>
  </si>
  <si>
    <t>ORD100964</t>
  </si>
  <si>
    <t>ORD100965</t>
  </si>
  <si>
    <t>829.9600000000002</t>
  </si>
  <si>
    <t>ORD100966</t>
  </si>
  <si>
    <t>ORD100967</t>
  </si>
  <si>
    <t>ORD100968</t>
  </si>
  <si>
    <t>31.340000000000003</t>
  </si>
  <si>
    <t>ORD100969</t>
  </si>
  <si>
    <t>ORD100970</t>
  </si>
  <si>
    <t>ORD100971</t>
  </si>
  <si>
    <t>526.0500000000001</t>
  </si>
  <si>
    <t>ORD100972</t>
  </si>
  <si>
    <t>575.7600000000001</t>
  </si>
  <si>
    <t>ORD100973</t>
  </si>
  <si>
    <t>ORD100974</t>
  </si>
  <si>
    <t>ORD100975</t>
  </si>
  <si>
    <t>ORD100976</t>
  </si>
  <si>
    <t>ORD100977</t>
  </si>
  <si>
    <t>ORD100978</t>
  </si>
  <si>
    <t>ORD100979</t>
  </si>
  <si>
    <t>ORD100980</t>
  </si>
  <si>
    <t>ORD100981</t>
  </si>
  <si>
    <t>ORD100982</t>
  </si>
  <si>
    <t>108.32999999999993</t>
  </si>
  <si>
    <t>ORD100983</t>
  </si>
  <si>
    <t>136.16000000000003</t>
  </si>
  <si>
    <t>ORD100984</t>
  </si>
  <si>
    <t>ORD100985</t>
  </si>
  <si>
    <t>ORD100986</t>
  </si>
  <si>
    <t>ORD100987</t>
  </si>
  <si>
    <t>229.33000000000004</t>
  </si>
  <si>
    <t>ORD100988</t>
  </si>
  <si>
    <t>ORD100989</t>
  </si>
  <si>
    <t>ORD100990</t>
  </si>
  <si>
    <t>ORD100991</t>
  </si>
  <si>
    <t>ORD100992</t>
  </si>
  <si>
    <t>ORD100993</t>
  </si>
  <si>
    <t>1744.5300000000002</t>
  </si>
  <si>
    <t>ORD100994</t>
  </si>
  <si>
    <t>ORD100995</t>
  </si>
  <si>
    <t>ORD100996</t>
  </si>
  <si>
    <t>ORD100997</t>
  </si>
  <si>
    <t>145.58999999999992</t>
  </si>
  <si>
    <t>ORD100998</t>
  </si>
  <si>
    <t>ORD100999</t>
  </si>
  <si>
    <t>ORD101000</t>
  </si>
  <si>
    <t>ORD101001</t>
  </si>
  <si>
    <t>ORD101002</t>
  </si>
  <si>
    <t>ORD101003</t>
  </si>
  <si>
    <t>1550.0100000000002</t>
  </si>
  <si>
    <t>ORD101004</t>
  </si>
  <si>
    <t>ORD101005</t>
  </si>
  <si>
    <t>216.51999999999998</t>
  </si>
  <si>
    <t>ORD101006</t>
  </si>
  <si>
    <t>443.09000000000003</t>
  </si>
  <si>
    <t>ORD101007</t>
  </si>
  <si>
    <t>894.8799999999999</t>
  </si>
  <si>
    <t>ORD101008</t>
  </si>
  <si>
    <t>ORD101009</t>
  </si>
  <si>
    <t>ORD101010</t>
  </si>
  <si>
    <t>ORD101011</t>
  </si>
  <si>
    <t>465.58000000000004</t>
  </si>
  <si>
    <t>ORD101012</t>
  </si>
  <si>
    <t>1745.8300000000002</t>
  </si>
  <si>
    <t>ORD101013</t>
  </si>
  <si>
    <t>ORD101014</t>
  </si>
  <si>
    <t>ORD101015</t>
  </si>
  <si>
    <t>1855.9500000000003</t>
  </si>
  <si>
    <t>ORD101016</t>
  </si>
  <si>
    <t>ORD101017</t>
  </si>
  <si>
    <t>804.8499999999999</t>
  </si>
  <si>
    <t>ORD101018</t>
  </si>
  <si>
    <t>208.76999999999998</t>
  </si>
  <si>
    <t>ORD101019</t>
  </si>
  <si>
    <t>ORD101020</t>
  </si>
  <si>
    <t>1457.6100000000001</t>
  </si>
  <si>
    <t>ORD101021</t>
  </si>
  <si>
    <t>ORD101022</t>
  </si>
  <si>
    <t>143.07999999999998</t>
  </si>
  <si>
    <t>ORD101023</t>
  </si>
  <si>
    <t>ORD101024</t>
  </si>
  <si>
    <t>ORD101025</t>
  </si>
  <si>
    <t>ORD101026</t>
  </si>
  <si>
    <t>ORD101027</t>
  </si>
  <si>
    <t>ORD101028</t>
  </si>
  <si>
    <t>1496.6599999999999</t>
  </si>
  <si>
    <t>ORD101029</t>
  </si>
  <si>
    <t>1733.8400000000001</t>
  </si>
  <si>
    <t>ORD101030</t>
  </si>
  <si>
    <t>539.1800000000001</t>
  </si>
  <si>
    <t>ORD101031</t>
  </si>
  <si>
    <t>74.68000000000006</t>
  </si>
  <si>
    <t>ORD101032</t>
  </si>
  <si>
    <t>ORD101033</t>
  </si>
  <si>
    <t>270.18999999999994</t>
  </si>
  <si>
    <t>ORD101034</t>
  </si>
  <si>
    <t>ORD101035</t>
  </si>
  <si>
    <t>1833.0800000000002</t>
  </si>
  <si>
    <t>ORD101036</t>
  </si>
  <si>
    <t>138.95000000000005</t>
  </si>
  <si>
    <t>ORD101037</t>
  </si>
  <si>
    <t>921.9100000000001</t>
  </si>
  <si>
    <t>ORD101038</t>
  </si>
  <si>
    <t>ORD101039</t>
  </si>
  <si>
    <t>866.1800000000001</t>
  </si>
  <si>
    <t>ORD101040</t>
  </si>
  <si>
    <t>ORD101041</t>
  </si>
  <si>
    <t>ORD101042</t>
  </si>
  <si>
    <t>344.34000000000003</t>
  </si>
  <si>
    <t>ORD101043</t>
  </si>
  <si>
    <t>ORD101044</t>
  </si>
  <si>
    <t>ORD101045</t>
  </si>
  <si>
    <t>ORD101046</t>
  </si>
  <si>
    <t>ORD101047</t>
  </si>
  <si>
    <t>ORD101048</t>
  </si>
  <si>
    <t>ORD101049</t>
  </si>
  <si>
    <t>ORD101050</t>
  </si>
  <si>
    <t>ORD101051</t>
  </si>
  <si>
    <t>ORD101052</t>
  </si>
  <si>
    <t>ORD101053</t>
  </si>
  <si>
    <t>ORD101054</t>
  </si>
  <si>
    <t>ORD101055</t>
  </si>
  <si>
    <t>1600.7499999999998</t>
  </si>
  <si>
    <t>ORD101056</t>
  </si>
  <si>
    <t>ORD101057</t>
  </si>
  <si>
    <t>828.9599999999999</t>
  </si>
  <si>
    <t>ORD101058</t>
  </si>
  <si>
    <t>806.1400000000001</t>
  </si>
  <si>
    <t>ORD101059</t>
  </si>
  <si>
    <t>ORD101060</t>
  </si>
  <si>
    <t>676.9200000000001</t>
  </si>
  <si>
    <t>ORD101061</t>
  </si>
  <si>
    <t>ORD101062</t>
  </si>
  <si>
    <t>1878.8500000000001</t>
  </si>
  <si>
    <t>ORD101063</t>
  </si>
  <si>
    <t>871.0999999999998</t>
  </si>
  <si>
    <t>ORD101064</t>
  </si>
  <si>
    <t>ORD101065</t>
  </si>
  <si>
    <t>648.5700000000002</t>
  </si>
  <si>
    <t>ORD101066</t>
  </si>
  <si>
    <t>175.53000000000003</t>
  </si>
  <si>
    <t>ORD101067</t>
  </si>
  <si>
    <t>1387.3899999999999</t>
  </si>
  <si>
    <t>ORD101068</t>
  </si>
  <si>
    <t>1766.2800000000002</t>
  </si>
  <si>
    <t>ORD101069</t>
  </si>
  <si>
    <t>970.9499999999999</t>
  </si>
  <si>
    <t>ORD101070</t>
  </si>
  <si>
    <t>791.6300000000001</t>
  </si>
  <si>
    <t>ORD101071</t>
  </si>
  <si>
    <t>ORD101072</t>
  </si>
  <si>
    <t>ORD101073</t>
  </si>
  <si>
    <t>ORD101074</t>
  </si>
  <si>
    <t>ORD101075</t>
  </si>
  <si>
    <t>ORD101076</t>
  </si>
  <si>
    <t>ORD101077</t>
  </si>
  <si>
    <t>920.9300000000001</t>
  </si>
  <si>
    <t>ORD101078</t>
  </si>
  <si>
    <t>47.61000000000007</t>
  </si>
  <si>
    <t>ORD101079</t>
  </si>
  <si>
    <t>406.41999999999996</t>
  </si>
  <si>
    <t>ORD101080</t>
  </si>
  <si>
    <t>ORD101081</t>
  </si>
  <si>
    <t>ORD101082</t>
  </si>
  <si>
    <t>ORD101083</t>
  </si>
  <si>
    <t>ORD101084</t>
  </si>
  <si>
    <t>1085.9299999999998</t>
  </si>
  <si>
    <t>ORD101085</t>
  </si>
  <si>
    <t>183.91999999999996</t>
  </si>
  <si>
    <t>ORD101086</t>
  </si>
  <si>
    <t>1240.2000000000003</t>
  </si>
  <si>
    <t>ORD101087</t>
  </si>
  <si>
    <t>1104.6899999999998</t>
  </si>
  <si>
    <t>ORD101088</t>
  </si>
  <si>
    <t>ORD101089</t>
  </si>
  <si>
    <t>1255.3000000000002</t>
  </si>
  <si>
    <t>ORD101090</t>
  </si>
  <si>
    <t>ORD101091</t>
  </si>
  <si>
    <t>ORD101092</t>
  </si>
  <si>
    <t>ORD101093</t>
  </si>
  <si>
    <t>ORD101094</t>
  </si>
  <si>
    <t>ORD101095</t>
  </si>
  <si>
    <t>ORD101096</t>
  </si>
  <si>
    <t>1292.9199999999998</t>
  </si>
  <si>
    <t>ORD101097</t>
  </si>
  <si>
    <t>1951.6599999999999</t>
  </si>
  <si>
    <t>ORD101098</t>
  </si>
  <si>
    <t>ORD101099</t>
  </si>
  <si>
    <t>ORD101100</t>
  </si>
  <si>
    <t>ORD101101</t>
  </si>
  <si>
    <t>783.5999999999999</t>
  </si>
  <si>
    <t>ORD101102</t>
  </si>
  <si>
    <t>ORD101103</t>
  </si>
  <si>
    <t>ORD101104</t>
  </si>
  <si>
    <t>ORD101105</t>
  </si>
  <si>
    <t>ORD101106</t>
  </si>
  <si>
    <t>486.38000000000005</t>
  </si>
  <si>
    <t>ORD101107</t>
  </si>
  <si>
    <t>ORD101108</t>
  </si>
  <si>
    <t>ORD101109</t>
  </si>
  <si>
    <t>1596.8200000000002</t>
  </si>
  <si>
    <t>ORD101110</t>
  </si>
  <si>
    <t>ORD101111</t>
  </si>
  <si>
    <t>153.32999999999998</t>
  </si>
  <si>
    <t>ORD101112</t>
  </si>
  <si>
    <t>430.03000000000003</t>
  </si>
  <si>
    <t>ORD101113</t>
  </si>
  <si>
    <t>1047.5500000000002</t>
  </si>
  <si>
    <t>ORD101114</t>
  </si>
  <si>
    <t>ORD101115</t>
  </si>
  <si>
    <t>ORD101116</t>
  </si>
  <si>
    <t>888.1400000000001</t>
  </si>
  <si>
    <t>ORD101117</t>
  </si>
  <si>
    <t>ORD101118</t>
  </si>
  <si>
    <t>ORD101119</t>
  </si>
  <si>
    <t>ORD101120</t>
  </si>
  <si>
    <t>ORD101121</t>
  </si>
  <si>
    <t>1002.4100000000001</t>
  </si>
  <si>
    <t>ORD101122</t>
  </si>
  <si>
    <t>ORD101123</t>
  </si>
  <si>
    <t>ORD101124</t>
  </si>
  <si>
    <t>ORD101125</t>
  </si>
  <si>
    <t>ORD101126</t>
  </si>
  <si>
    <t>ORD101127</t>
  </si>
  <si>
    <t>ORD101128</t>
  </si>
  <si>
    <t>ORD101129</t>
  </si>
  <si>
    <t>ORD101130</t>
  </si>
  <si>
    <t>ORD101131</t>
  </si>
  <si>
    <t>ORD101132</t>
  </si>
  <si>
    <t>446.5799999999999</t>
  </si>
  <si>
    <t>ORD101133</t>
  </si>
  <si>
    <t>186.99000000000004</t>
  </si>
  <si>
    <t>ORD101134</t>
  </si>
  <si>
    <t>ORD101135</t>
  </si>
  <si>
    <t>ORD101136</t>
  </si>
  <si>
    <t>ORD101137</t>
  </si>
  <si>
    <t>ORD101138</t>
  </si>
  <si>
    <t>1194.1100000000001</t>
  </si>
  <si>
    <t>ORD101139</t>
  </si>
  <si>
    <t>160.06000000000006</t>
  </si>
  <si>
    <t>ORD101140</t>
  </si>
  <si>
    <t>ORD101141</t>
  </si>
  <si>
    <t>405.81000000000006</t>
  </si>
  <si>
    <t>ORD101142</t>
  </si>
  <si>
    <t>ORD101143</t>
  </si>
  <si>
    <t>ORD101144</t>
  </si>
  <si>
    <t>335.7300000000001</t>
  </si>
  <si>
    <t>ORD101145</t>
  </si>
  <si>
    <t>396.1700000000001</t>
  </si>
  <si>
    <t>ORD101146</t>
  </si>
  <si>
    <t>ORD101147</t>
  </si>
  <si>
    <t>1288.7900000000002</t>
  </si>
  <si>
    <t>ORD101148</t>
  </si>
  <si>
    <t>ORD101149</t>
  </si>
  <si>
    <t>ORD101150</t>
  </si>
  <si>
    <t>1824.7800000000002</t>
  </si>
  <si>
    <t>ORD101151</t>
  </si>
  <si>
    <t>ORD101152</t>
  </si>
  <si>
    <t>242.98999999999998</t>
  </si>
  <si>
    <t>ORD101153</t>
  </si>
  <si>
    <t>ORD101154</t>
  </si>
  <si>
    <t>ORD101155</t>
  </si>
  <si>
    <t>ORD101156</t>
  </si>
  <si>
    <t>ORD101157</t>
  </si>
  <si>
    <t>389.52000000000004</t>
  </si>
  <si>
    <t>ORD101158</t>
  </si>
  <si>
    <t>465.24999999999994</t>
  </si>
  <si>
    <t>ORD101159</t>
  </si>
  <si>
    <t>1324.3400000000001</t>
  </si>
  <si>
    <t>ORD101160</t>
  </si>
  <si>
    <t>1193.5099999999998</t>
  </si>
  <si>
    <t>ORD101161</t>
  </si>
  <si>
    <t>186.72999999999996</t>
  </si>
  <si>
    <t>ORD101162</t>
  </si>
  <si>
    <t>ORD101163</t>
  </si>
  <si>
    <t>1831.7099999999998</t>
  </si>
  <si>
    <t>ORD101164</t>
  </si>
  <si>
    <t>ORD101165</t>
  </si>
  <si>
    <t>ORD101166</t>
  </si>
  <si>
    <t>ORD101167</t>
  </si>
  <si>
    <t>452.67999999999995</t>
  </si>
  <si>
    <t>ORD101168</t>
  </si>
  <si>
    <t>37.349999999999994</t>
  </si>
  <si>
    <t>ORD101169</t>
  </si>
  <si>
    <t>ORD101170</t>
  </si>
  <si>
    <t>1274.9099999999999</t>
  </si>
  <si>
    <t>ORD101171</t>
  </si>
  <si>
    <t>1088.6399999999999</t>
  </si>
  <si>
    <t>ORD101172</t>
  </si>
  <si>
    <t>ORD101173</t>
  </si>
  <si>
    <t>832.3499999999999</t>
  </si>
  <si>
    <t>ORD101174</t>
  </si>
  <si>
    <t>ORD101175</t>
  </si>
  <si>
    <t>ORD101176</t>
  </si>
  <si>
    <t>ORD101177</t>
  </si>
  <si>
    <t>947.7600000000001</t>
  </si>
  <si>
    <t>ORD101178</t>
  </si>
  <si>
    <t>ORD101179</t>
  </si>
  <si>
    <t>ORD101180</t>
  </si>
  <si>
    <t>ORD101181</t>
  </si>
  <si>
    <t>ORD101182</t>
  </si>
  <si>
    <t>1522.7600000000002</t>
  </si>
  <si>
    <t>ORD101183</t>
  </si>
  <si>
    <t>ORD101184</t>
  </si>
  <si>
    <t>949.8600000000001</t>
  </si>
  <si>
    <t>ORD101185</t>
  </si>
  <si>
    <t>455.65999999999997</t>
  </si>
  <si>
    <t>ORD101186</t>
  </si>
  <si>
    <t>1239.6699999999998</t>
  </si>
  <si>
    <t>ORD101187</t>
  </si>
  <si>
    <t>ORD101188</t>
  </si>
  <si>
    <t>ORD101189</t>
  </si>
  <si>
    <t>ORD101190</t>
  </si>
  <si>
    <t>628.4599999999999</t>
  </si>
  <si>
    <t>ORD101191</t>
  </si>
  <si>
    <t>1858.1699999999998</t>
  </si>
  <si>
    <t>ORD101192</t>
  </si>
  <si>
    <t>ORD101193</t>
  </si>
  <si>
    <t>ORD101194</t>
  </si>
  <si>
    <t>ORD101195</t>
  </si>
  <si>
    <t>ORD101196</t>
  </si>
  <si>
    <t>ORD101197</t>
  </si>
  <si>
    <t>ORD101198</t>
  </si>
  <si>
    <t>711.4499999999999</t>
  </si>
  <si>
    <t>ORD101199</t>
  </si>
  <si>
    <t>ORD101200</t>
  </si>
  <si>
    <t>ORD101201</t>
  </si>
  <si>
    <t>1539.0700000000002</t>
  </si>
  <si>
    <t>ORD101202</t>
  </si>
  <si>
    <t>ORD101203</t>
  </si>
  <si>
    <t>ORD101204</t>
  </si>
  <si>
    <t>1551.0499999999997</t>
  </si>
  <si>
    <t>ORD101205</t>
  </si>
  <si>
    <t>ORD101206</t>
  </si>
  <si>
    <t>344.22999999999996</t>
  </si>
  <si>
    <t>ORD101207</t>
  </si>
  <si>
    <t>1569.8799999999999</t>
  </si>
  <si>
    <t>ORD101208</t>
  </si>
  <si>
    <t>ORD101209</t>
  </si>
  <si>
    <t>46.620000000000005</t>
  </si>
  <si>
    <t>ORD101210</t>
  </si>
  <si>
    <t>283.3900000000001</t>
  </si>
  <si>
    <t>ORD101211</t>
  </si>
  <si>
    <t>ORD101212</t>
  </si>
  <si>
    <t>ORD101213</t>
  </si>
  <si>
    <t>ORD101214</t>
  </si>
  <si>
    <t>ORD101215</t>
  </si>
  <si>
    <t>37.49999999999994</t>
  </si>
  <si>
    <t>ORD101216</t>
  </si>
  <si>
    <t>ORD101217</t>
  </si>
  <si>
    <t>ORD101218</t>
  </si>
  <si>
    <t>316.26000000000005</t>
  </si>
  <si>
    <t>ORD101219</t>
  </si>
  <si>
    <t>126.29999999999995</t>
  </si>
  <si>
    <t>ORD101220</t>
  </si>
  <si>
    <t>1600.1999999999998</t>
  </si>
  <si>
    <t>ORD101221</t>
  </si>
  <si>
    <t>ORD101222</t>
  </si>
  <si>
    <t>ORD101223</t>
  </si>
  <si>
    <t>ORD101224</t>
  </si>
  <si>
    <t>ORD101225</t>
  </si>
  <si>
    <t>121.60999999999996</t>
  </si>
  <si>
    <t>ORD101226</t>
  </si>
  <si>
    <t>ORD101227</t>
  </si>
  <si>
    <t>85.25999999999999</t>
  </si>
  <si>
    <t>ORD101228</t>
  </si>
  <si>
    <t>ORD101229</t>
  </si>
  <si>
    <t>716.4100000000001</t>
  </si>
  <si>
    <t>ORD101230</t>
  </si>
  <si>
    <t>1369.4099999999999</t>
  </si>
  <si>
    <t>ORD101231</t>
  </si>
  <si>
    <t>ORD101232</t>
  </si>
  <si>
    <t>ORD101233</t>
  </si>
  <si>
    <t>ORD101234</t>
  </si>
  <si>
    <t>ORD101235</t>
  </si>
  <si>
    <t>ORD101236</t>
  </si>
  <si>
    <t>ORD101237</t>
  </si>
  <si>
    <t>ORD101238</t>
  </si>
  <si>
    <t>384.7200000000001</t>
  </si>
  <si>
    <t>ORD101239</t>
  </si>
  <si>
    <t>1820.2499999999998</t>
  </si>
  <si>
    <t>ORD101240</t>
  </si>
  <si>
    <t>ORD101241</t>
  </si>
  <si>
    <t>174.57999999999998</t>
  </si>
  <si>
    <t>ORD101242</t>
  </si>
  <si>
    <t>ORD101243</t>
  </si>
  <si>
    <t>ORD101244</t>
  </si>
  <si>
    <t>1141.2399999999998</t>
  </si>
  <si>
    <t>ORD101245</t>
  </si>
  <si>
    <t>844.3799999999999</t>
  </si>
  <si>
    <t>ORD101246</t>
  </si>
  <si>
    <t>359.93999999999994</t>
  </si>
  <si>
    <t>ORD101247</t>
  </si>
  <si>
    <t>570.4300000000001</t>
  </si>
  <si>
    <t>ORD101248</t>
  </si>
  <si>
    <t>ORD101249</t>
  </si>
  <si>
    <t>ORD101250</t>
  </si>
  <si>
    <t>1267.0499999999997</t>
  </si>
  <si>
    <t>ORD101251</t>
  </si>
  <si>
    <t>ORD101252</t>
  </si>
  <si>
    <t>ORD101253</t>
  </si>
  <si>
    <t>ORD101254</t>
  </si>
  <si>
    <t>ORD101255</t>
  </si>
  <si>
    <t>1120.2500000000002</t>
  </si>
  <si>
    <t>ORD101256</t>
  </si>
  <si>
    <t>ORD101257</t>
  </si>
  <si>
    <t>ORD101258</t>
  </si>
  <si>
    <t>ORD101259</t>
  </si>
  <si>
    <t>ORD101260</t>
  </si>
  <si>
    <t>288.2899999999999</t>
  </si>
  <si>
    <t>ORD101261</t>
  </si>
  <si>
    <t>1128.9199999999998</t>
  </si>
  <si>
    <t>ORD101262</t>
  </si>
  <si>
    <t>1351.7600000000002</t>
  </si>
  <si>
    <t>ORD101263</t>
  </si>
  <si>
    <t>693.0699999999999</t>
  </si>
  <si>
    <t>ORD101264</t>
  </si>
  <si>
    <t>ORD101265</t>
  </si>
  <si>
    <t>ORD101266</t>
  </si>
  <si>
    <t>488.40000000000003</t>
  </si>
  <si>
    <t>ORD101267</t>
  </si>
  <si>
    <t>ORD101268</t>
  </si>
  <si>
    <t>ORD101269</t>
  </si>
  <si>
    <t>529.0100000000001</t>
  </si>
  <si>
    <t>ORD101270</t>
  </si>
  <si>
    <t>325.96999999999997</t>
  </si>
  <si>
    <t>ORD101271</t>
  </si>
  <si>
    <t>ORD101272</t>
  </si>
  <si>
    <t>309.55000000000007</t>
  </si>
  <si>
    <t>ORD101273</t>
  </si>
  <si>
    <t>1557.2599999999998</t>
  </si>
  <si>
    <t>ORD101274</t>
  </si>
  <si>
    <t>ORD101275</t>
  </si>
  <si>
    <t>ORD101276</t>
  </si>
  <si>
    <t>ORD101277</t>
  </si>
  <si>
    <t>257.09000000000003</t>
  </si>
  <si>
    <t>ORD101278</t>
  </si>
  <si>
    <t>974.3200000000002</t>
  </si>
  <si>
    <t>ORD101279</t>
  </si>
  <si>
    <t>970.6100000000001</t>
  </si>
  <si>
    <t>ORD101280</t>
  </si>
  <si>
    <t>ORD101281</t>
  </si>
  <si>
    <t>ORD101282</t>
  </si>
  <si>
    <t>1691.0499999999997</t>
  </si>
  <si>
    <t>ORD101283</t>
  </si>
  <si>
    <t>137.48000000000002</t>
  </si>
  <si>
    <t>ORD101284</t>
  </si>
  <si>
    <t>928.7200000000001</t>
  </si>
  <si>
    <t>ORD101285</t>
  </si>
  <si>
    <t>ORD101286</t>
  </si>
  <si>
    <t>ORD101287</t>
  </si>
  <si>
    <t>ORD101288</t>
  </si>
  <si>
    <t>781.3100000000001</t>
  </si>
  <si>
    <t>ORD101289</t>
  </si>
  <si>
    <t>569.8699999999999</t>
  </si>
  <si>
    <t>ORD101290</t>
  </si>
  <si>
    <t>ORD101291</t>
  </si>
  <si>
    <t>856.3199999999999</t>
  </si>
  <si>
    <t>ORD101292</t>
  </si>
  <si>
    <t>343.93000000000006</t>
  </si>
  <si>
    <t>ORD101293</t>
  </si>
  <si>
    <t>524.5600000000001</t>
  </si>
  <si>
    <t>ORD101294</t>
  </si>
  <si>
    <t>ORD101295</t>
  </si>
  <si>
    <t>ORD101296</t>
  </si>
  <si>
    <t>ORD101297</t>
  </si>
  <si>
    <t>ORD101298</t>
  </si>
  <si>
    <t>ORD101299</t>
  </si>
  <si>
    <t>409.6699999999999</t>
  </si>
  <si>
    <t>ORD101300</t>
  </si>
  <si>
    <t>ORD101301</t>
  </si>
  <si>
    <t>ORD101302</t>
  </si>
  <si>
    <t>902.5400000000001</t>
  </si>
  <si>
    <t>ORD101303</t>
  </si>
  <si>
    <t>ORD101304</t>
  </si>
  <si>
    <t>ORD101305</t>
  </si>
  <si>
    <t>1570.7600000000002</t>
  </si>
  <si>
    <t>ORD101306</t>
  </si>
  <si>
    <t>ORD101307</t>
  </si>
  <si>
    <t>1598.6599999999999</t>
  </si>
  <si>
    <t>ORD101308</t>
  </si>
  <si>
    <t>ORD101309</t>
  </si>
  <si>
    <t>316.7999999999999</t>
  </si>
  <si>
    <t>ORD101310</t>
  </si>
  <si>
    <t>ORD101311</t>
  </si>
  <si>
    <t>268.69999999999993</t>
  </si>
  <si>
    <t>ORD101312</t>
  </si>
  <si>
    <t>233.35000000000002</t>
  </si>
  <si>
    <t>ORD101313</t>
  </si>
  <si>
    <t>148.66000000000003</t>
  </si>
  <si>
    <t>ORD101314</t>
  </si>
  <si>
    <t>ORD101315</t>
  </si>
  <si>
    <t>ORD101316</t>
  </si>
  <si>
    <t>1248.6999999999998</t>
  </si>
  <si>
    <t>ORD101317</t>
  </si>
  <si>
    <t>ORD101318</t>
  </si>
  <si>
    <t>741.2099999999999</t>
  </si>
  <si>
    <t>ORD101319</t>
  </si>
  <si>
    <t>ORD101320</t>
  </si>
  <si>
    <t>ORD101321</t>
  </si>
  <si>
    <t>ORD101322</t>
  </si>
  <si>
    <t>1363.9799999999998</t>
  </si>
  <si>
    <t>ORD101323</t>
  </si>
  <si>
    <t>ORD101324</t>
  </si>
  <si>
    <t>ORD101325</t>
  </si>
  <si>
    <t>ORD101326</t>
  </si>
  <si>
    <t>ORD101327</t>
  </si>
  <si>
    <t>1256.3100000000002</t>
  </si>
  <si>
    <t>ORD101328</t>
  </si>
  <si>
    <t>ORD101329</t>
  </si>
  <si>
    <t>ORD101330</t>
  </si>
  <si>
    <t>ORD101331</t>
  </si>
  <si>
    <t>46.359999999999985</t>
  </si>
  <si>
    <t>ORD101332</t>
  </si>
  <si>
    <t>1989.8600000000001</t>
  </si>
  <si>
    <t>ORD101333</t>
  </si>
  <si>
    <t>ORD101334</t>
  </si>
  <si>
    <t>ORD101335</t>
  </si>
  <si>
    <t>ORD101336</t>
  </si>
  <si>
    <t>ORD101337</t>
  </si>
  <si>
    <t>ORD101338</t>
  </si>
  <si>
    <t>1176.3400000000001</t>
  </si>
  <si>
    <t>ORD101339</t>
  </si>
  <si>
    <t>ORD101340</t>
  </si>
  <si>
    <t>321.02000000000004</t>
  </si>
  <si>
    <t>ORD101341</t>
  </si>
  <si>
    <t>ORD101342</t>
  </si>
  <si>
    <t>ORD101343</t>
  </si>
  <si>
    <t>ORD101344</t>
  </si>
  <si>
    <t>ORD101345</t>
  </si>
  <si>
    <t>1297.0499999999997</t>
  </si>
  <si>
    <t>ORD101346</t>
  </si>
  <si>
    <t>ORD101347</t>
  </si>
  <si>
    <t>ORD101348</t>
  </si>
  <si>
    <t>762.9499999999999</t>
  </si>
  <si>
    <t>ORD101349</t>
  </si>
  <si>
    <t>ORD101350</t>
  </si>
  <si>
    <t>1678.0700000000002</t>
  </si>
  <si>
    <t>ORD101351</t>
  </si>
  <si>
    <t>1384.0900000000001</t>
  </si>
  <si>
    <t>ORD101352</t>
  </si>
  <si>
    <t>1572.9900000000002</t>
  </si>
  <si>
    <t>ORD101353</t>
  </si>
  <si>
    <t>ORD101354</t>
  </si>
  <si>
    <t>1508.9299999999998</t>
  </si>
  <si>
    <t>ORD101355</t>
  </si>
  <si>
    <t>ORD101356</t>
  </si>
  <si>
    <t>476.66999999999996</t>
  </si>
  <si>
    <t>ORD101357</t>
  </si>
  <si>
    <t>ORD101358</t>
  </si>
  <si>
    <t>ORD101359</t>
  </si>
  <si>
    <t>937.8600000000001</t>
  </si>
  <si>
    <t>ORD101360</t>
  </si>
  <si>
    <t>657.6300000000001</t>
  </si>
  <si>
    <t>ORD101361</t>
  </si>
  <si>
    <t>ORD101362</t>
  </si>
  <si>
    <t>ORD101363</t>
  </si>
  <si>
    <t>ORD101364</t>
  </si>
  <si>
    <t>1366.9699999999998</t>
  </si>
  <si>
    <t>ORD101365</t>
  </si>
  <si>
    <t>1246.2700000000002</t>
  </si>
  <si>
    <t>ORD101366</t>
  </si>
  <si>
    <t>ORD101367</t>
  </si>
  <si>
    <t>69.05999999999995</t>
  </si>
  <si>
    <t>ORD101368</t>
  </si>
  <si>
    <t>9.019999999999982</t>
  </si>
  <si>
    <t>ORD101369</t>
  </si>
  <si>
    <t>651.6500000000001</t>
  </si>
  <si>
    <t>ORD101370</t>
  </si>
  <si>
    <t>ORD101371</t>
  </si>
  <si>
    <t>977.8800000000001</t>
  </si>
  <si>
    <t>ORD101372</t>
  </si>
  <si>
    <t>ORD101373</t>
  </si>
  <si>
    <t>ORD101374</t>
  </si>
  <si>
    <t>ORD101375</t>
  </si>
  <si>
    <t>ORD101376</t>
  </si>
  <si>
    <t>492.90000000000003</t>
  </si>
  <si>
    <t>ORD101377</t>
  </si>
  <si>
    <t>ORD101378</t>
  </si>
  <si>
    <t>ORD101379</t>
  </si>
  <si>
    <t>1552.1599999999999</t>
  </si>
  <si>
    <t>ORD101380</t>
  </si>
  <si>
    <t>32.93999999999998</t>
  </si>
  <si>
    <t>ORD101381</t>
  </si>
  <si>
    <t>ORD101382</t>
  </si>
  <si>
    <t>ORD101383</t>
  </si>
  <si>
    <t>ORD101384</t>
  </si>
  <si>
    <t>739.8199999999999</t>
  </si>
  <si>
    <t>ORD101385</t>
  </si>
  <si>
    <t>ORD101386</t>
  </si>
  <si>
    <t>164.65000000000003</t>
  </si>
  <si>
    <t>ORD101387</t>
  </si>
  <si>
    <t>ORD101388</t>
  </si>
  <si>
    <t>70.74000000000001</t>
  </si>
  <si>
    <t>ORD101389</t>
  </si>
  <si>
    <t>1790.3899999999999</t>
  </si>
  <si>
    <t>ORD101390</t>
  </si>
  <si>
    <t>136.27999999999997</t>
  </si>
  <si>
    <t>ORD101391</t>
  </si>
  <si>
    <t>ORD101392</t>
  </si>
  <si>
    <t>ORD101393</t>
  </si>
  <si>
    <t>197.01000000000005</t>
  </si>
  <si>
    <t>ORD101394</t>
  </si>
  <si>
    <t>ORD101395</t>
  </si>
  <si>
    <t>93.97999999999999</t>
  </si>
  <si>
    <t>ORD101396</t>
  </si>
  <si>
    <t>1655.6799999999998</t>
  </si>
  <si>
    <t>ORD101397</t>
  </si>
  <si>
    <t>1797.8300000000002</t>
  </si>
  <si>
    <t>ORD101398</t>
  </si>
  <si>
    <t>ORD101399</t>
  </si>
  <si>
    <t>ORD101400</t>
  </si>
  <si>
    <t>112.75000000000003</t>
  </si>
  <si>
    <t>ORD101401</t>
  </si>
  <si>
    <t>129.85999999999996</t>
  </si>
  <si>
    <t>ORD101402</t>
  </si>
  <si>
    <t>ORD101403</t>
  </si>
  <si>
    <t>1710.9799999999998</t>
  </si>
  <si>
    <t>ORD101404</t>
  </si>
  <si>
    <t>523.8699999999999</t>
  </si>
  <si>
    <t>ORD101405</t>
  </si>
  <si>
    <t>ORD101406</t>
  </si>
  <si>
    <t>ORD101407</t>
  </si>
  <si>
    <t>1338.8899999999999</t>
  </si>
  <si>
    <t>ORD101408</t>
  </si>
  <si>
    <t>790.8800000000001</t>
  </si>
  <si>
    <t>ORD101409</t>
  </si>
  <si>
    <t>ORD101410</t>
  </si>
  <si>
    <t>ORD101411</t>
  </si>
  <si>
    <t>ORD101412</t>
  </si>
  <si>
    <t>ORD101413</t>
  </si>
  <si>
    <t>155.93000000000006</t>
  </si>
  <si>
    <t>ORD101414</t>
  </si>
  <si>
    <t>ORD101415</t>
  </si>
  <si>
    <t>ORD101416</t>
  </si>
  <si>
    <t>ORD101417</t>
  </si>
  <si>
    <t>ORD101418</t>
  </si>
  <si>
    <t>ORD101419</t>
  </si>
  <si>
    <t>901.3900000000001</t>
  </si>
  <si>
    <t>ORD101420</t>
  </si>
  <si>
    <t>ORD101421</t>
  </si>
  <si>
    <t>ORD101422</t>
  </si>
  <si>
    <t>6.829999999999984</t>
  </si>
  <si>
    <t>ORD101423</t>
  </si>
  <si>
    <t>138.07999999999998</t>
  </si>
  <si>
    <t>ORD101424</t>
  </si>
  <si>
    <t>473.20000000000005</t>
  </si>
  <si>
    <t>ORD101425</t>
  </si>
  <si>
    <t>ORD101426</t>
  </si>
  <si>
    <t>63.05000000000001</t>
  </si>
  <si>
    <t>ORD101427</t>
  </si>
  <si>
    <t>839.6599999999999</t>
  </si>
  <si>
    <t>ORD101428</t>
  </si>
  <si>
    <t>ORD101429</t>
  </si>
  <si>
    <t>ORD101430</t>
  </si>
  <si>
    <t>ORD101431</t>
  </si>
  <si>
    <t>ORD101432</t>
  </si>
  <si>
    <t>ORD101433</t>
  </si>
  <si>
    <t>ORD101434</t>
  </si>
  <si>
    <t>358.03999999999996</t>
  </si>
  <si>
    <t>ORD101435</t>
  </si>
  <si>
    <t>ORD101436</t>
  </si>
  <si>
    <t>299.15999999999997</t>
  </si>
  <si>
    <t>ORD101437</t>
  </si>
  <si>
    <t>ORD101438</t>
  </si>
  <si>
    <t>1586.2400000000002</t>
  </si>
  <si>
    <t>ORD101439</t>
  </si>
  <si>
    <t>ORD101440</t>
  </si>
  <si>
    <t>ORD101441</t>
  </si>
  <si>
    <t>ORD101442</t>
  </si>
  <si>
    <t>898.8299999999999</t>
  </si>
  <si>
    <t>ORD101443</t>
  </si>
  <si>
    <t>ORD101444</t>
  </si>
  <si>
    <t>ORD101445</t>
  </si>
  <si>
    <t>790.0300000000001</t>
  </si>
  <si>
    <t>ORD101446</t>
  </si>
  <si>
    <t>ORD101447</t>
  </si>
  <si>
    <t>255.51000000000005</t>
  </si>
  <si>
    <t>ORD101448</t>
  </si>
  <si>
    <t>1637.2400000000002</t>
  </si>
  <si>
    <t>ORD101449</t>
  </si>
  <si>
    <t>ORD101450</t>
  </si>
  <si>
    <t>1038.9299999999998</t>
  </si>
  <si>
    <t>ORD101451</t>
  </si>
  <si>
    <t>ORD101452</t>
  </si>
  <si>
    <t>ORD101453</t>
  </si>
  <si>
    <t>ORD101454</t>
  </si>
  <si>
    <t>541.0799999999999</t>
  </si>
  <si>
    <t>ORD101455</t>
  </si>
  <si>
    <t>ORD101456</t>
  </si>
  <si>
    <t>ORD101457</t>
  </si>
  <si>
    <t>ORD101458</t>
  </si>
  <si>
    <t>ORD101459</t>
  </si>
  <si>
    <t>400.28000000000003</t>
  </si>
  <si>
    <t>ORD101460</t>
  </si>
  <si>
    <t>ORD101461</t>
  </si>
  <si>
    <t>137.4000000000001</t>
  </si>
  <si>
    <t>ORD101462</t>
  </si>
  <si>
    <t>ORD101463</t>
  </si>
  <si>
    <t>ORD101464</t>
  </si>
  <si>
    <t>ORD101465</t>
  </si>
  <si>
    <t>ORD101466</t>
  </si>
  <si>
    <t>83.84999999999998</t>
  </si>
  <si>
    <t>ORD101467</t>
  </si>
  <si>
    <t>ORD101468</t>
  </si>
  <si>
    <t>ORD101469</t>
  </si>
  <si>
    <t>1129.4099999999999</t>
  </si>
  <si>
    <t>ORD101470</t>
  </si>
  <si>
    <t>ORD101471</t>
  </si>
  <si>
    <t>ORD101472</t>
  </si>
  <si>
    <t>ORD101473</t>
  </si>
  <si>
    <t>ORD101474</t>
  </si>
  <si>
    <t>ORD101475</t>
  </si>
  <si>
    <t>ORD101476</t>
  </si>
  <si>
    <t>ORD101477</t>
  </si>
  <si>
    <t>307.44000000000005</t>
  </si>
  <si>
    <t>ORD101478</t>
  </si>
  <si>
    <t>1030.0100000000002</t>
  </si>
  <si>
    <t>ORD101479</t>
  </si>
  <si>
    <t>ORD101480</t>
  </si>
  <si>
    <t>ORD101481</t>
  </si>
  <si>
    <t>ORD101482</t>
  </si>
  <si>
    <t>ORD101483</t>
  </si>
  <si>
    <t>ORD101484</t>
  </si>
  <si>
    <t>ORD101485</t>
  </si>
  <si>
    <t>ORD101486</t>
  </si>
  <si>
    <t>ORD101487</t>
  </si>
  <si>
    <t>1771.1499999999999</t>
  </si>
  <si>
    <t>ORD101488</t>
  </si>
  <si>
    <t>547.3000000000001</t>
  </si>
  <si>
    <t>ORD101489</t>
  </si>
  <si>
    <t>1060.2299999999998</t>
  </si>
  <si>
    <t>ORD101490</t>
  </si>
  <si>
    <t>273.68999999999994</t>
  </si>
  <si>
    <t>ORD101491</t>
  </si>
  <si>
    <t>ORD101492</t>
  </si>
  <si>
    <t>1468.5500000000002</t>
  </si>
  <si>
    <t>ORD101493</t>
  </si>
  <si>
    <t>ORD101494</t>
  </si>
  <si>
    <t>ORD101495</t>
  </si>
  <si>
    <t>1565.0400000000002</t>
  </si>
  <si>
    <t>ORD101496</t>
  </si>
  <si>
    <t>ORD101497</t>
  </si>
  <si>
    <t>ORD101498</t>
  </si>
  <si>
    <t>ORD101499</t>
  </si>
  <si>
    <t>ORD101500</t>
  </si>
  <si>
    <t>43.460000000000036</t>
  </si>
  <si>
    <t>ORD101501</t>
  </si>
  <si>
    <t>ORD101502</t>
  </si>
  <si>
    <t>ORD101503</t>
  </si>
  <si>
    <t>ORD101504</t>
  </si>
  <si>
    <t>ORD101505</t>
  </si>
  <si>
    <t>256.3999999999999</t>
  </si>
  <si>
    <t>ORD101506</t>
  </si>
  <si>
    <t>ORD101507</t>
  </si>
  <si>
    <t>1066.1999999999998</t>
  </si>
  <si>
    <t>ORD101508</t>
  </si>
  <si>
    <t>ORD101509</t>
  </si>
  <si>
    <t>ORD101510</t>
  </si>
  <si>
    <t>ORD101511</t>
  </si>
  <si>
    <t>ORD101512</t>
  </si>
  <si>
    <t>1419.3600000000001</t>
  </si>
  <si>
    <t>ORD101513</t>
  </si>
  <si>
    <t>1846.3799999999999</t>
  </si>
  <si>
    <t>ORD101514</t>
  </si>
  <si>
    <t>1229.1100000000001</t>
  </si>
  <si>
    <t>ORD101515</t>
  </si>
  <si>
    <t>1589.6699999999998</t>
  </si>
  <si>
    <t>ORD101516</t>
  </si>
  <si>
    <t>ORD101517</t>
  </si>
  <si>
    <t>ORD101518</t>
  </si>
  <si>
    <t>724.8999999999999</t>
  </si>
  <si>
    <t>ORD101519</t>
  </si>
  <si>
    <t>ORD101520</t>
  </si>
  <si>
    <t>ORD101521</t>
  </si>
  <si>
    <t>226.4199999999999</t>
  </si>
  <si>
    <t>ORD101522</t>
  </si>
  <si>
    <t>ORD101523</t>
  </si>
  <si>
    <t>ORD101524</t>
  </si>
  <si>
    <t>ORD101525</t>
  </si>
  <si>
    <t>454.58000000000004</t>
  </si>
  <si>
    <t>ORD101526</t>
  </si>
  <si>
    <t>1553.4599999999998</t>
  </si>
  <si>
    <t>ORD101527</t>
  </si>
  <si>
    <t>ORD101528</t>
  </si>
  <si>
    <t>ORD101529</t>
  </si>
  <si>
    <t>241.0599999999999</t>
  </si>
  <si>
    <t>ORD101530</t>
  </si>
  <si>
    <t>ORD101531</t>
  </si>
  <si>
    <t>905.4100000000001</t>
  </si>
  <si>
    <t>ORD101532</t>
  </si>
  <si>
    <t>1258.6299999999999</t>
  </si>
  <si>
    <t>ORD101533</t>
  </si>
  <si>
    <t>ORD101534</t>
  </si>
  <si>
    <t>ORD101535</t>
  </si>
  <si>
    <t>ORD101536</t>
  </si>
  <si>
    <t>ORD101537</t>
  </si>
  <si>
    <t>ORD101538</t>
  </si>
  <si>
    <t>ORD101539</t>
  </si>
  <si>
    <t>368.24000000000007</t>
  </si>
  <si>
    <t>ORD101540</t>
  </si>
  <si>
    <t>ORD101541</t>
  </si>
  <si>
    <t>159.54000000000002</t>
  </si>
  <si>
    <t>ORD101542</t>
  </si>
  <si>
    <t>863.3499999999999</t>
  </si>
  <si>
    <t>ORD101543</t>
  </si>
  <si>
    <t>ORD101544</t>
  </si>
  <si>
    <t>1358.2399999999998</t>
  </si>
  <si>
    <t>ORD101545</t>
  </si>
  <si>
    <t>492.55000000000007</t>
  </si>
  <si>
    <t>ORD101546</t>
  </si>
  <si>
    <t>ORD101547</t>
  </si>
  <si>
    <t>ORD101548</t>
  </si>
  <si>
    <t>626.6300000000001</t>
  </si>
  <si>
    <t>ORD101549</t>
  </si>
  <si>
    <t>1986.6799999999998</t>
  </si>
  <si>
    <t>ORD101550</t>
  </si>
  <si>
    <t>ORD101551</t>
  </si>
  <si>
    <t>506.05000000000007</t>
  </si>
  <si>
    <t>ORD101552</t>
  </si>
  <si>
    <t>ORD101553</t>
  </si>
  <si>
    <t>ORD101554</t>
  </si>
  <si>
    <t>ORD101555</t>
  </si>
  <si>
    <t>ORD101556</t>
  </si>
  <si>
    <t>1243.1499999999999</t>
  </si>
  <si>
    <t>ORD101557</t>
  </si>
  <si>
    <t>2021.6399999999999</t>
  </si>
  <si>
    <t>ORD101558</t>
  </si>
  <si>
    <t>ORD101559</t>
  </si>
  <si>
    <t>ORD101560</t>
  </si>
  <si>
    <t>347.4699999999999</t>
  </si>
  <si>
    <t>ORD101561</t>
  </si>
  <si>
    <t>990.5799999999999</t>
  </si>
  <si>
    <t>ORD101562</t>
  </si>
  <si>
    <t>1809.8100000000002</t>
  </si>
  <si>
    <t>ORD101563</t>
  </si>
  <si>
    <t>23.960000000000036</t>
  </si>
  <si>
    <t>ORD101564</t>
  </si>
  <si>
    <t>ORD101565</t>
  </si>
  <si>
    <t>ORD101566</t>
  </si>
  <si>
    <t>ORD101567</t>
  </si>
  <si>
    <t>231.73999999999998</t>
  </si>
  <si>
    <t>ORD101568</t>
  </si>
  <si>
    <t>ORD101569</t>
  </si>
  <si>
    <t>332.57000000000005</t>
  </si>
  <si>
    <t>ORD101570</t>
  </si>
  <si>
    <t>1279.4900000000002</t>
  </si>
  <si>
    <t>ORD101571</t>
  </si>
  <si>
    <t>130.09999999999997</t>
  </si>
  <si>
    <t>ORD101572</t>
  </si>
  <si>
    <t>ORD101573</t>
  </si>
  <si>
    <t>ORD101574</t>
  </si>
  <si>
    <t>ORD101575</t>
  </si>
  <si>
    <t>ORD101576</t>
  </si>
  <si>
    <t>1483.3000000000002</t>
  </si>
  <si>
    <t>ORD101577</t>
  </si>
  <si>
    <t>231.35999999999999</t>
  </si>
  <si>
    <t>ORD101578</t>
  </si>
  <si>
    <t>598.1499999999999</t>
  </si>
  <si>
    <t>ORD101579</t>
  </si>
  <si>
    <t>ORD101580</t>
  </si>
  <si>
    <t>ORD101581</t>
  </si>
  <si>
    <t>17.05000000000001</t>
  </si>
  <si>
    <t>ORD101582</t>
  </si>
  <si>
    <t>478.0000000000001</t>
  </si>
  <si>
    <t>ORD101583</t>
  </si>
  <si>
    <t>ORD101584</t>
  </si>
  <si>
    <t>ORD101585</t>
  </si>
  <si>
    <t>ORD101586</t>
  </si>
  <si>
    <t>213.41000000000003</t>
  </si>
  <si>
    <t>ORD101587</t>
  </si>
  <si>
    <t>ORD101588</t>
  </si>
  <si>
    <t>ORD101589</t>
  </si>
  <si>
    <t>ORD101590</t>
  </si>
  <si>
    <t>1751.3400000000001</t>
  </si>
  <si>
    <t>ORD101591</t>
  </si>
  <si>
    <t>ORD101592</t>
  </si>
  <si>
    <t>ORD101593</t>
  </si>
  <si>
    <t>1212.0500000000002</t>
  </si>
  <si>
    <t>ORD101594</t>
  </si>
  <si>
    <t>ORD101595</t>
  </si>
  <si>
    <t>ORD101596</t>
  </si>
  <si>
    <t>ORD101597</t>
  </si>
  <si>
    <t>ORD101598</t>
  </si>
  <si>
    <t>ORD101599</t>
  </si>
  <si>
    <t>ORD101600</t>
  </si>
  <si>
    <t>ORD101601</t>
  </si>
  <si>
    <t>406.30000000000007</t>
  </si>
  <si>
    <t>ORD101602</t>
  </si>
  <si>
    <t>312.83000000000004</t>
  </si>
  <si>
    <t>ORD101603</t>
  </si>
  <si>
    <t>ORD101604</t>
  </si>
  <si>
    <t>ORD101605</t>
  </si>
  <si>
    <t>ORD101606</t>
  </si>
  <si>
    <t>ORD101607</t>
  </si>
  <si>
    <t>ORD101608</t>
  </si>
  <si>
    <t>ORD101609</t>
  </si>
  <si>
    <t>ORD101610</t>
  </si>
  <si>
    <t>1119.1499999999999</t>
  </si>
  <si>
    <t>ORD101611</t>
  </si>
  <si>
    <t>340.1599999999999</t>
  </si>
  <si>
    <t>ORD101612</t>
  </si>
  <si>
    <t>480.0200000000001</t>
  </si>
  <si>
    <t>ORD101613</t>
  </si>
  <si>
    <t>ORD101614</t>
  </si>
  <si>
    <t>ORD101615</t>
  </si>
  <si>
    <t>ORD101616</t>
  </si>
  <si>
    <t>ORD101617</t>
  </si>
  <si>
    <t>ORD101618</t>
  </si>
  <si>
    <t>ORD101619</t>
  </si>
  <si>
    <t>ORD101620</t>
  </si>
  <si>
    <t>1302.5500000000002</t>
  </si>
  <si>
    <t>ORD101621</t>
  </si>
  <si>
    <t>1142.8000000000002</t>
  </si>
  <si>
    <t>ORD101622</t>
  </si>
  <si>
    <t>ORD101623</t>
  </si>
  <si>
    <t>661.6300000000001</t>
  </si>
  <si>
    <t>ORD101624</t>
  </si>
  <si>
    <t>ORD101625</t>
  </si>
  <si>
    <t>ORD101626</t>
  </si>
  <si>
    <t>ORD101627</t>
  </si>
  <si>
    <t>984.4899999999999</t>
  </si>
  <si>
    <t>ORD101628</t>
  </si>
  <si>
    <t>ORD101629</t>
  </si>
  <si>
    <t>37.35999999999996</t>
  </si>
  <si>
    <t>ORD101630</t>
  </si>
  <si>
    <t>ORD101631</t>
  </si>
  <si>
    <t>ORD101632</t>
  </si>
  <si>
    <t>ORD101633</t>
  </si>
  <si>
    <t>709.3299999999998</t>
  </si>
  <si>
    <t>ORD101634</t>
  </si>
  <si>
    <t>ORD101635</t>
  </si>
  <si>
    <t>ORD101636</t>
  </si>
  <si>
    <t>ORD101637</t>
  </si>
  <si>
    <t>30.639999999999986</t>
  </si>
  <si>
    <t>ORD101638</t>
  </si>
  <si>
    <t>ORD101639</t>
  </si>
  <si>
    <t>207.52000000000004</t>
  </si>
  <si>
    <t>ORD101640</t>
  </si>
  <si>
    <t>ORD101641</t>
  </si>
  <si>
    <t>ORD101642</t>
  </si>
  <si>
    <t>ORD101643</t>
  </si>
  <si>
    <t>729.9399999999999</t>
  </si>
  <si>
    <t>ORD101644</t>
  </si>
  <si>
    <t>1463.3199999999997</t>
  </si>
  <si>
    <t>ORD101645</t>
  </si>
  <si>
    <t>ORD101646</t>
  </si>
  <si>
    <t>1430.0600000000002</t>
  </si>
  <si>
    <t>ORD101647</t>
  </si>
  <si>
    <t>ORD101648</t>
  </si>
  <si>
    <t>1286.1999999999998</t>
  </si>
  <si>
    <t>ORD101649</t>
  </si>
  <si>
    <t>ORD101650</t>
  </si>
  <si>
    <t>ORD101651</t>
  </si>
  <si>
    <t>ORD101652</t>
  </si>
  <si>
    <t>ORD101653</t>
  </si>
  <si>
    <t>ORD101654</t>
  </si>
  <si>
    <t>ORD101655</t>
  </si>
  <si>
    <t>54.660000000000025</t>
  </si>
  <si>
    <t>ORD101656</t>
  </si>
  <si>
    <t>468.55999999999995</t>
  </si>
  <si>
    <t>ORD101657</t>
  </si>
  <si>
    <t>1341.9399999999998</t>
  </si>
  <si>
    <t>ORD101658</t>
  </si>
  <si>
    <t>ORD101659</t>
  </si>
  <si>
    <t>ORD101660</t>
  </si>
  <si>
    <t>ORD101661</t>
  </si>
  <si>
    <t>532.8299999999999</t>
  </si>
  <si>
    <t>ORD101662</t>
  </si>
  <si>
    <t>ORD101663</t>
  </si>
  <si>
    <t>ORD101664</t>
  </si>
  <si>
    <t>ORD101665</t>
  </si>
  <si>
    <t>859.2600000000001</t>
  </si>
  <si>
    <t>ORD101666</t>
  </si>
  <si>
    <t>ORD101667</t>
  </si>
  <si>
    <t>ORD101668</t>
  </si>
  <si>
    <t>25.019999999999982</t>
  </si>
  <si>
    <t>ORD101669</t>
  </si>
  <si>
    <t>199.67000000000002</t>
  </si>
  <si>
    <t>ORD101670</t>
  </si>
  <si>
    <t>994.9999999999999</t>
  </si>
  <si>
    <t>ORD101671</t>
  </si>
  <si>
    <t>1201.3600000000001</t>
  </si>
  <si>
    <t>ORD101672</t>
  </si>
  <si>
    <t>ORD101673</t>
  </si>
  <si>
    <t>ORD101674</t>
  </si>
  <si>
    <t>1167.2199999999998</t>
  </si>
  <si>
    <t>ORD101675</t>
  </si>
  <si>
    <t>41.360000000000014</t>
  </si>
  <si>
    <t>ORD101676</t>
  </si>
  <si>
    <t>1023.5200000000002</t>
  </si>
  <si>
    <t>ORD101677</t>
  </si>
  <si>
    <t>ORD101678</t>
  </si>
  <si>
    <t>871.8200000000002</t>
  </si>
  <si>
    <t>ORD101679</t>
  </si>
  <si>
    <t>227.97999999999996</t>
  </si>
  <si>
    <t>ORD101680</t>
  </si>
  <si>
    <t>512.3800000000001</t>
  </si>
  <si>
    <t>ORD101681</t>
  </si>
  <si>
    <t>802.8000000000001</t>
  </si>
  <si>
    <t>ORD101682</t>
  </si>
  <si>
    <t>ORD101683</t>
  </si>
  <si>
    <t>1752.2399999999998</t>
  </si>
  <si>
    <t>ORD101684</t>
  </si>
  <si>
    <t>ORD101685</t>
  </si>
  <si>
    <t>ORD101686</t>
  </si>
  <si>
    <t>ORD101687</t>
  </si>
  <si>
    <t>ORD101688</t>
  </si>
  <si>
    <t>368.22999999999996</t>
  </si>
  <si>
    <t>ORD101689</t>
  </si>
  <si>
    <t>ORD101690</t>
  </si>
  <si>
    <t>ORD101691</t>
  </si>
  <si>
    <t>ORD101692</t>
  </si>
  <si>
    <t>359.90999999999997</t>
  </si>
  <si>
    <t>ORD101693</t>
  </si>
  <si>
    <t>ORD101694</t>
  </si>
  <si>
    <t>1280.9700000000003</t>
  </si>
  <si>
    <t>ORD101695</t>
  </si>
  <si>
    <t>ORD101696</t>
  </si>
  <si>
    <t>195.26999999999992</t>
  </si>
  <si>
    <t>ORD101697</t>
  </si>
  <si>
    <t>ORD101698</t>
  </si>
  <si>
    <t>ORD101699</t>
  </si>
  <si>
    <t>ORD101700</t>
  </si>
  <si>
    <t>ORD101701</t>
  </si>
  <si>
    <t>ORD101702</t>
  </si>
  <si>
    <t>ORD101703</t>
  </si>
  <si>
    <t>818.6299999999999</t>
  </si>
  <si>
    <t>ORD101704</t>
  </si>
  <si>
    <t>ORD101705</t>
  </si>
  <si>
    <t>ORD101706</t>
  </si>
  <si>
    <t>ORD101707</t>
  </si>
  <si>
    <t>ORD101708</t>
  </si>
  <si>
    <t>524.1500000000001</t>
  </si>
  <si>
    <t>ORD101709</t>
  </si>
  <si>
    <t>ORD101710</t>
  </si>
  <si>
    <t>289.02000000000004</t>
  </si>
  <si>
    <t>ORD101711</t>
  </si>
  <si>
    <t>ORD101712</t>
  </si>
  <si>
    <t>1203.8000000000002</t>
  </si>
  <si>
    <t>ORD101713</t>
  </si>
  <si>
    <t>ORD101714</t>
  </si>
  <si>
    <t>ORD101715</t>
  </si>
  <si>
    <t>ORD101716</t>
  </si>
  <si>
    <t>ORD101717</t>
  </si>
  <si>
    <t>ORD101718</t>
  </si>
  <si>
    <t>ORD101719</t>
  </si>
  <si>
    <t>ORD101720</t>
  </si>
  <si>
    <t>1195.2399999999998</t>
  </si>
  <si>
    <t>ORD101721</t>
  </si>
  <si>
    <t>ORD101722</t>
  </si>
  <si>
    <t>ORD101723</t>
  </si>
  <si>
    <t>ORD101724</t>
  </si>
  <si>
    <t>ORD101725</t>
  </si>
  <si>
    <t>ORD101726</t>
  </si>
  <si>
    <t>ORD101727</t>
  </si>
  <si>
    <t>ORD101728</t>
  </si>
  <si>
    <t>ORD101729</t>
  </si>
  <si>
    <t>186.42000000000002</t>
  </si>
  <si>
    <t>ORD101730</t>
  </si>
  <si>
    <t>ORD101731</t>
  </si>
  <si>
    <t>ORD101732</t>
  </si>
  <si>
    <t>1537.4099999999999</t>
  </si>
  <si>
    <t>ORD101733</t>
  </si>
  <si>
    <t>842.9100000000001</t>
  </si>
  <si>
    <t>ORD101734</t>
  </si>
  <si>
    <t>ORD101735</t>
  </si>
  <si>
    <t>ORD101736</t>
  </si>
  <si>
    <t>ORD101737</t>
  </si>
  <si>
    <t>ORD101738</t>
  </si>
  <si>
    <t>1448.7400000000002</t>
  </si>
  <si>
    <t>ORD101739</t>
  </si>
  <si>
    <t>774.8199999999999</t>
  </si>
  <si>
    <t>ORD101740</t>
  </si>
  <si>
    <t>1702.3899999999999</t>
  </si>
  <si>
    <t>ORD101741</t>
  </si>
  <si>
    <t>604.1000000000001</t>
  </si>
  <si>
    <t>ORD101742</t>
  </si>
  <si>
    <t>ORD101743</t>
  </si>
  <si>
    <t>ORD101744</t>
  </si>
  <si>
    <t>ORD101745</t>
  </si>
  <si>
    <t>ORD101746</t>
  </si>
  <si>
    <t>618.1299999999999</t>
  </si>
  <si>
    <t>ORD101747</t>
  </si>
  <si>
    <t>98.75999999999996</t>
  </si>
  <si>
    <t>ORD101748</t>
  </si>
  <si>
    <t>ORD101749</t>
  </si>
  <si>
    <t>ORD101750</t>
  </si>
  <si>
    <t>ORD101751</t>
  </si>
  <si>
    <t>ORD101752</t>
  </si>
  <si>
    <t>ORD101753</t>
  </si>
  <si>
    <t>799.1500000000001</t>
  </si>
  <si>
    <t>ORD101754</t>
  </si>
  <si>
    <t>ORD101755</t>
  </si>
  <si>
    <t>138.41000000000003</t>
  </si>
  <si>
    <t>ORD101756</t>
  </si>
  <si>
    <t>ORD101757</t>
  </si>
  <si>
    <t>ORD101758</t>
  </si>
  <si>
    <t>ORD101759</t>
  </si>
  <si>
    <t>507.36000000000007</t>
  </si>
  <si>
    <t>ORD101760</t>
  </si>
  <si>
    <t>1180.7099999999998</t>
  </si>
  <si>
    <t>ORD101761</t>
  </si>
  <si>
    <t>ORD101762</t>
  </si>
  <si>
    <t>853.9300000000001</t>
  </si>
  <si>
    <t>ORD101763</t>
  </si>
  <si>
    <t>ORD101764</t>
  </si>
  <si>
    <t>ORD101765</t>
  </si>
  <si>
    <t>ORD101766</t>
  </si>
  <si>
    <t>ORD101767</t>
  </si>
  <si>
    <t>ORD101768</t>
  </si>
  <si>
    <t>ORD101769</t>
  </si>
  <si>
    <t>ORD101770</t>
  </si>
  <si>
    <t>950.1600000000001</t>
  </si>
  <si>
    <t>ORD101771</t>
  </si>
  <si>
    <t>1460.3999999999999</t>
  </si>
  <si>
    <t>ORD101772</t>
  </si>
  <si>
    <t>1701.1899999999998</t>
  </si>
  <si>
    <t>ORD101773</t>
  </si>
  <si>
    <t>34.35999999999996</t>
  </si>
  <si>
    <t>ORD101774</t>
  </si>
  <si>
    <t>655.7800000000001</t>
  </si>
  <si>
    <t>ORD101775</t>
  </si>
  <si>
    <t>242.32000000000005</t>
  </si>
  <si>
    <t>ORD101776</t>
  </si>
  <si>
    <t>ORD101777</t>
  </si>
  <si>
    <t>ORD101778</t>
  </si>
  <si>
    <t>906.0600000000002</t>
  </si>
  <si>
    <t>ORD101779</t>
  </si>
  <si>
    <t>ORD101780</t>
  </si>
  <si>
    <t>ORD101781</t>
  </si>
  <si>
    <t>ORD101782</t>
  </si>
  <si>
    <t>280.2199999999999</t>
  </si>
  <si>
    <t>ORD101783</t>
  </si>
  <si>
    <t>1897.9099999999999</t>
  </si>
  <si>
    <t>ORD101784</t>
  </si>
  <si>
    <t>ORD101785</t>
  </si>
  <si>
    <t>ORD101786</t>
  </si>
  <si>
    <t>ORD101787</t>
  </si>
  <si>
    <t>ORD101788</t>
  </si>
  <si>
    <t>89.54000000000002</t>
  </si>
  <si>
    <t>ORD101789</t>
  </si>
  <si>
    <t>ORD101790</t>
  </si>
  <si>
    <t>ORD101791</t>
  </si>
  <si>
    <t>ORD101792</t>
  </si>
  <si>
    <t>ORD101793</t>
  </si>
  <si>
    <t>ORD101794</t>
  </si>
  <si>
    <t>ORD101795</t>
  </si>
  <si>
    <t>ORD101796</t>
  </si>
  <si>
    <t>ORD101797</t>
  </si>
  <si>
    <t>ORD101798</t>
  </si>
  <si>
    <t>ORD101799</t>
  </si>
  <si>
    <t>1197.5700000000002</t>
  </si>
  <si>
    <t>ORD101800</t>
  </si>
  <si>
    <t>1519.4799999999998</t>
  </si>
  <si>
    <t>ORD101801</t>
  </si>
  <si>
    <t>1729.4299999999998</t>
  </si>
  <si>
    <t>ORD101802</t>
  </si>
  <si>
    <t>ORD101803</t>
  </si>
  <si>
    <t>ORD101804</t>
  </si>
  <si>
    <t>1572.6299999999999</t>
  </si>
  <si>
    <t>ORD101805</t>
  </si>
  <si>
    <t>ORD101806</t>
  </si>
  <si>
    <t>ORD101807</t>
  </si>
  <si>
    <t>ORD101808</t>
  </si>
  <si>
    <t>ORD101809</t>
  </si>
  <si>
    <t>ORD101810</t>
  </si>
  <si>
    <t>ORD101811</t>
  </si>
  <si>
    <t>ORD101812</t>
  </si>
  <si>
    <t>1749.2999999999997</t>
  </si>
  <si>
    <t>ORD101813</t>
  </si>
  <si>
    <t>ORD101814</t>
  </si>
  <si>
    <t>21.420000000000016</t>
  </si>
  <si>
    <t>ORD101815</t>
  </si>
  <si>
    <t>ORD101816</t>
  </si>
  <si>
    <t>339.44999999999993</t>
  </si>
  <si>
    <t>ORD101817</t>
  </si>
  <si>
    <t>653.3399999999999</t>
  </si>
  <si>
    <t>ORD101818</t>
  </si>
  <si>
    <t>1567.7900000000002</t>
  </si>
  <si>
    <t>ORD101819</t>
  </si>
  <si>
    <t>ORD101820</t>
  </si>
  <si>
    <t>ORD101821</t>
  </si>
  <si>
    <t>42.83000000000004</t>
  </si>
  <si>
    <t>ORD101822</t>
  </si>
  <si>
    <t>ORD101823</t>
  </si>
  <si>
    <t>737.4000000000001</t>
  </si>
  <si>
    <t>ORD101824</t>
  </si>
  <si>
    <t>ORD101825</t>
  </si>
  <si>
    <t>ORD101826</t>
  </si>
  <si>
    <t>ORD101827</t>
  </si>
  <si>
    <t>ORD101828</t>
  </si>
  <si>
    <t>1205.0400000000002</t>
  </si>
  <si>
    <t>ORD101829</t>
  </si>
  <si>
    <t>801.7200000000003</t>
  </si>
  <si>
    <t>ORD101830</t>
  </si>
  <si>
    <t>ORD101831</t>
  </si>
  <si>
    <t>46.26999999999998</t>
  </si>
  <si>
    <t>ORD101832</t>
  </si>
  <si>
    <t>ORD101833</t>
  </si>
  <si>
    <t>475.13000000000005</t>
  </si>
  <si>
    <t>ORD101834</t>
  </si>
  <si>
    <t>ORD101835</t>
  </si>
  <si>
    <t>ORD101836</t>
  </si>
  <si>
    <t>58.89999999999999</t>
  </si>
  <si>
    <t>ORD101837</t>
  </si>
  <si>
    <t>126.01999999999998</t>
  </si>
  <si>
    <t>ORD101838</t>
  </si>
  <si>
    <t>ORD101839</t>
  </si>
  <si>
    <t>ORD101840</t>
  </si>
  <si>
    <t>398.0900000000001</t>
  </si>
  <si>
    <t>ORD101841</t>
  </si>
  <si>
    <t>1268.3700000000001</t>
  </si>
  <si>
    <t>ORD101842</t>
  </si>
  <si>
    <t>ORD101843</t>
  </si>
  <si>
    <t>ORD101844</t>
  </si>
  <si>
    <t>ORD101845</t>
  </si>
  <si>
    <t>ORD101846</t>
  </si>
  <si>
    <t>863.1100000000001</t>
  </si>
  <si>
    <t>ORD101847</t>
  </si>
  <si>
    <t>ORD101848</t>
  </si>
  <si>
    <t>ORD101849</t>
  </si>
  <si>
    <t>ORD101850</t>
  </si>
  <si>
    <t>943.1299999999999</t>
  </si>
  <si>
    <t>ORD101851</t>
  </si>
  <si>
    <t>726.5400000000002</t>
  </si>
  <si>
    <t>ORD101852</t>
  </si>
  <si>
    <t>288.25999999999993</t>
  </si>
  <si>
    <t>ORD101853</t>
  </si>
  <si>
    <t>888.4000000000001</t>
  </si>
  <si>
    <t>ORD101854</t>
  </si>
  <si>
    <t>244.49999999999994</t>
  </si>
  <si>
    <t>ORD101855</t>
  </si>
  <si>
    <t>951.1700000000001</t>
  </si>
  <si>
    <t>ORD101856</t>
  </si>
  <si>
    <t>1092.8799999999999</t>
  </si>
  <si>
    <t>ORD101857</t>
  </si>
  <si>
    <t>ORD101858</t>
  </si>
  <si>
    <t>ORD101859</t>
  </si>
  <si>
    <t>ORD101860</t>
  </si>
  <si>
    <t>ORD101861</t>
  </si>
  <si>
    <t>ORD101862</t>
  </si>
  <si>
    <t>ORD101863</t>
  </si>
  <si>
    <t>ORD101864</t>
  </si>
  <si>
    <t>996.0899999999999</t>
  </si>
  <si>
    <t>ORD101865</t>
  </si>
  <si>
    <t>ORD101866</t>
  </si>
  <si>
    <t>1119.4700000000003</t>
  </si>
  <si>
    <t>ORD101867</t>
  </si>
  <si>
    <t>ORD101868</t>
  </si>
  <si>
    <t>ORD101869</t>
  </si>
  <si>
    <t>150.48000000000002</t>
  </si>
  <si>
    <t>ORD101870</t>
  </si>
  <si>
    <t>ORD101871</t>
  </si>
  <si>
    <t>ORD101872</t>
  </si>
  <si>
    <t>ORD101873</t>
  </si>
  <si>
    <t>ORD101874</t>
  </si>
  <si>
    <t>334.53000000000003</t>
  </si>
  <si>
    <t>ORD101875</t>
  </si>
  <si>
    <t>ORD101876</t>
  </si>
  <si>
    <t>ORD101877</t>
  </si>
  <si>
    <t>ORD101878</t>
  </si>
  <si>
    <t>ORD101879</t>
  </si>
  <si>
    <t>ORD101880</t>
  </si>
  <si>
    <t>1369.6100000000001</t>
  </si>
  <si>
    <t>ORD101881</t>
  </si>
  <si>
    <t>ORD101882</t>
  </si>
  <si>
    <t>229.28000000000003</t>
  </si>
  <si>
    <t>ORD101883</t>
  </si>
  <si>
    <t>ORD101884</t>
  </si>
  <si>
    <t>ORD101885</t>
  </si>
  <si>
    <t>ORD101886</t>
  </si>
  <si>
    <t>1519.9699999999998</t>
  </si>
  <si>
    <t>ORD101887</t>
  </si>
  <si>
    <t>ORD101888</t>
  </si>
  <si>
    <t>1438.2799999999997</t>
  </si>
  <si>
    <t>ORD101889</t>
  </si>
  <si>
    <t>581.9699999999999</t>
  </si>
  <si>
    <t>ORD101890</t>
  </si>
  <si>
    <t>ORD101891</t>
  </si>
  <si>
    <t>119.29999999999998</t>
  </si>
  <si>
    <t>ORD101892</t>
  </si>
  <si>
    <t>1799.4099999999999</t>
  </si>
  <si>
    <t>ORD101893</t>
  </si>
  <si>
    <t>ORD101894</t>
  </si>
  <si>
    <t>ORD101895</t>
  </si>
  <si>
    <t>ORD101896</t>
  </si>
  <si>
    <t>195.89999999999998</t>
  </si>
  <si>
    <t>ORD101897</t>
  </si>
  <si>
    <t>ORD101898</t>
  </si>
  <si>
    <t>ORD101899</t>
  </si>
  <si>
    <t>ORD101900</t>
  </si>
  <si>
    <t>307.15000000000003</t>
  </si>
  <si>
    <t>ORD101901</t>
  </si>
  <si>
    <t>60.52999999999997</t>
  </si>
  <si>
    <t>ORD101902</t>
  </si>
  <si>
    <t>ORD101903</t>
  </si>
  <si>
    <t>ORD101904</t>
  </si>
  <si>
    <t>14.349999999999966</t>
  </si>
  <si>
    <t>ORD101905</t>
  </si>
  <si>
    <t>ORD101906</t>
  </si>
  <si>
    <t>1545.0400000000002</t>
  </si>
  <si>
    <t>ORD101907</t>
  </si>
  <si>
    <t>ORD101908</t>
  </si>
  <si>
    <t>ORD101909</t>
  </si>
  <si>
    <t>ORD101910</t>
  </si>
  <si>
    <t>827.8399999999999</t>
  </si>
  <si>
    <t>ORD101911</t>
  </si>
  <si>
    <t>1019.1100000000001</t>
  </si>
  <si>
    <t>ORD101912</t>
  </si>
  <si>
    <t>ORD101913</t>
  </si>
  <si>
    <t>368.3399999999999</t>
  </si>
  <si>
    <t>ORD101914</t>
  </si>
  <si>
    <t>ORD101915</t>
  </si>
  <si>
    <t>1338.3899999999999</t>
  </si>
  <si>
    <t>ORD101916</t>
  </si>
  <si>
    <t>1838.8600000000001</t>
  </si>
  <si>
    <t>ORD101917</t>
  </si>
  <si>
    <t>ORD101918</t>
  </si>
  <si>
    <t>ORD101919</t>
  </si>
  <si>
    <t>1750.8100000000002</t>
  </si>
  <si>
    <t>ORD101920</t>
  </si>
  <si>
    <t>1436.5099999999998</t>
  </si>
  <si>
    <t>ORD101921</t>
  </si>
  <si>
    <t>ORD101922</t>
  </si>
  <si>
    <t>ORD101923</t>
  </si>
  <si>
    <t>ORD101924</t>
  </si>
  <si>
    <t>ORD101925</t>
  </si>
  <si>
    <t>ORD101926</t>
  </si>
  <si>
    <t>ORD101927</t>
  </si>
  <si>
    <t>1519.2599999999998</t>
  </si>
  <si>
    <t>ORD101928</t>
  </si>
  <si>
    <t>ORD101929</t>
  </si>
  <si>
    <t>1612.5800000000002</t>
  </si>
  <si>
    <t>ORD101930</t>
  </si>
  <si>
    <t>861.9000000000001</t>
  </si>
  <si>
    <t>ORD101931</t>
  </si>
  <si>
    <t>ORD101932</t>
  </si>
  <si>
    <t>755.6500000000001</t>
  </si>
  <si>
    <t>ORD101933</t>
  </si>
  <si>
    <t>ORD101934</t>
  </si>
  <si>
    <t>1470.3300000000002</t>
  </si>
  <si>
    <t>ORD101935</t>
  </si>
  <si>
    <t>ORD101936</t>
  </si>
  <si>
    <t>ORD101937</t>
  </si>
  <si>
    <t>ORD101938</t>
  </si>
  <si>
    <t>ORD101939</t>
  </si>
  <si>
    <t>ORD101940</t>
  </si>
  <si>
    <t>ORD101941</t>
  </si>
  <si>
    <t>ORD101942</t>
  </si>
  <si>
    <t>ORD101943</t>
  </si>
  <si>
    <t>1002.8699999999999</t>
  </si>
  <si>
    <t>ORD101944</t>
  </si>
  <si>
    <t>653.9100000000001</t>
  </si>
  <si>
    <t>ORD101945</t>
  </si>
  <si>
    <t>1681.4299999999998</t>
  </si>
  <si>
    <t>ORD101946</t>
  </si>
  <si>
    <t>ORD101947</t>
  </si>
  <si>
    <t>656.9000000000001</t>
  </si>
  <si>
    <t>ORD101948</t>
  </si>
  <si>
    <t>ORD101949</t>
  </si>
  <si>
    <t>ORD101950</t>
  </si>
  <si>
    <t>ORD101951</t>
  </si>
  <si>
    <t>1814.9999999999998</t>
  </si>
  <si>
    <t>ORD101952</t>
  </si>
  <si>
    <t>1471.7200000000003</t>
  </si>
  <si>
    <t>ORD101953</t>
  </si>
  <si>
    <t>97.73999999999998</t>
  </si>
  <si>
    <t>ORD101954</t>
  </si>
  <si>
    <t>1122.3899999999999</t>
  </si>
  <si>
    <t>ORD101955</t>
  </si>
  <si>
    <t>ORD101956</t>
  </si>
  <si>
    <t>ORD101957</t>
  </si>
  <si>
    <t>ORD101958</t>
  </si>
  <si>
    <t>ORD101959</t>
  </si>
  <si>
    <t>ORD101960</t>
  </si>
  <si>
    <t>ORD101961</t>
  </si>
  <si>
    <t>773.8699999999999</t>
  </si>
  <si>
    <t>ORD101962</t>
  </si>
  <si>
    <t>55.73000000000002</t>
  </si>
  <si>
    <t>ORD101963</t>
  </si>
  <si>
    <t>ORD101964</t>
  </si>
  <si>
    <t>1275.3400000000001</t>
  </si>
  <si>
    <t>ORD101965</t>
  </si>
  <si>
    <t>656.3000000000001</t>
  </si>
  <si>
    <t>ORD101966</t>
  </si>
  <si>
    <t>ORD101967</t>
  </si>
  <si>
    <t>ORD101968</t>
  </si>
  <si>
    <t>ORD101969</t>
  </si>
  <si>
    <t>ORD101970</t>
  </si>
  <si>
    <t>712.4499999999999</t>
  </si>
  <si>
    <t>ORD101971</t>
  </si>
  <si>
    <t>216.96000000000004</t>
  </si>
  <si>
    <t>ORD101972</t>
  </si>
  <si>
    <t>1323.1799999999998</t>
  </si>
  <si>
    <t>ORD101973</t>
  </si>
  <si>
    <t>1303.0300000000002</t>
  </si>
  <si>
    <t>ORD101974</t>
  </si>
  <si>
    <t>ORD101975</t>
  </si>
  <si>
    <t>542.6899999999999</t>
  </si>
  <si>
    <t>ORD101976</t>
  </si>
  <si>
    <t>ORD101977</t>
  </si>
  <si>
    <t>ORD101978</t>
  </si>
  <si>
    <t>1720.2599999999998</t>
  </si>
  <si>
    <t>ORD101979</t>
  </si>
  <si>
    <t>ORD101980</t>
  </si>
  <si>
    <t>1091.1999999999998</t>
  </si>
  <si>
    <t>ORD101981</t>
  </si>
  <si>
    <t>ORD101982</t>
  </si>
  <si>
    <t>ORD101983</t>
  </si>
  <si>
    <t>ORD101984</t>
  </si>
  <si>
    <t>856.3399999999999</t>
  </si>
  <si>
    <t>ORD101985</t>
  </si>
  <si>
    <t>659.8499999999999</t>
  </si>
  <si>
    <t>ORD101986</t>
  </si>
  <si>
    <t>1653.1299999999999</t>
  </si>
  <si>
    <t>ORD101987</t>
  </si>
  <si>
    <t>816.6400000000001</t>
  </si>
  <si>
    <t>ORD101988</t>
  </si>
  <si>
    <t>293.65000000000003</t>
  </si>
  <si>
    <t>ORD101989</t>
  </si>
  <si>
    <t>ORD101990</t>
  </si>
  <si>
    <t>ORD101991</t>
  </si>
  <si>
    <t>ORD101992</t>
  </si>
  <si>
    <t>ORD101993</t>
  </si>
  <si>
    <t>ORD101994</t>
  </si>
  <si>
    <t>809.6999999999999</t>
  </si>
  <si>
    <t>ORD101995</t>
  </si>
  <si>
    <t>1215.7400000000002</t>
  </si>
  <si>
    <t>ORD101996</t>
  </si>
  <si>
    <t>ORD101997</t>
  </si>
  <si>
    <t>ORD101998</t>
  </si>
  <si>
    <t>636.6199999999999</t>
  </si>
  <si>
    <t>ORD101999</t>
  </si>
  <si>
    <t>281.13000000000005</t>
  </si>
  <si>
    <t>ORD102000</t>
  </si>
  <si>
    <t>ORD102001</t>
  </si>
  <si>
    <t>ORD102002</t>
  </si>
  <si>
    <t>933.6899999999999</t>
  </si>
  <si>
    <t>ORD102003</t>
  </si>
  <si>
    <t>475.71000000000004</t>
  </si>
  <si>
    <t>ORD102004</t>
  </si>
  <si>
    <t>ORD102005</t>
  </si>
  <si>
    <t>ORD102006</t>
  </si>
  <si>
    <t>ORD102007</t>
  </si>
  <si>
    <t>153.29999999999995</t>
  </si>
  <si>
    <t>ORD102008</t>
  </si>
  <si>
    <t>1746.9099999999999</t>
  </si>
  <si>
    <t>ORD102009</t>
  </si>
  <si>
    <t>902.1800000000001</t>
  </si>
  <si>
    <t>ORD102010</t>
  </si>
  <si>
    <t>ORD102011</t>
  </si>
  <si>
    <t>ORD102012</t>
  </si>
  <si>
    <t>27.649999999999977</t>
  </si>
  <si>
    <t>ORD102013</t>
  </si>
  <si>
    <t>ORD102014</t>
  </si>
  <si>
    <t>ORD102015</t>
  </si>
  <si>
    <t>509.96999999999997</t>
  </si>
  <si>
    <t>ORD102016</t>
  </si>
  <si>
    <t>ORD102017</t>
  </si>
  <si>
    <t>229.56000000000006</t>
  </si>
  <si>
    <t>ORD102018</t>
  </si>
  <si>
    <t>ORD102019</t>
  </si>
  <si>
    <t>1789.1599999999999</t>
  </si>
  <si>
    <t>ORD102020</t>
  </si>
  <si>
    <t>ORD102021</t>
  </si>
  <si>
    <t>ORD102022</t>
  </si>
  <si>
    <t>120.85999999999999</t>
  </si>
  <si>
    <t>ORD102023</t>
  </si>
  <si>
    <t>ORD102024</t>
  </si>
  <si>
    <t>1129.9299999999998</t>
  </si>
  <si>
    <t>ORD102025</t>
  </si>
  <si>
    <t>617.6299999999999</t>
  </si>
  <si>
    <t>ORD102026</t>
  </si>
  <si>
    <t>1340.2499999999998</t>
  </si>
  <si>
    <t>ORD102027</t>
  </si>
  <si>
    <t>323.08000000000004</t>
  </si>
  <si>
    <t>ORD102028</t>
  </si>
  <si>
    <t>ORD102029</t>
  </si>
  <si>
    <t>1.7700000000000102</t>
  </si>
  <si>
    <t>ORD102030</t>
  </si>
  <si>
    <t>1022.0799999999999</t>
  </si>
  <si>
    <t>ORD102031</t>
  </si>
  <si>
    <t>1409.3300000000002</t>
  </si>
  <si>
    <t>ORD102032</t>
  </si>
  <si>
    <t>ORD102033</t>
  </si>
  <si>
    <t>ORD102034</t>
  </si>
  <si>
    <t>ORD102035</t>
  </si>
  <si>
    <t>1659.1700000000003</t>
  </si>
  <si>
    <t>ORD102036</t>
  </si>
  <si>
    <t>699.7400000000001</t>
  </si>
  <si>
    <t>ORD102037</t>
  </si>
  <si>
    <t>ORD102038</t>
  </si>
  <si>
    <t>ORD102039</t>
  </si>
  <si>
    <t>1277.3799999999999</t>
  </si>
  <si>
    <t>ORD102040</t>
  </si>
  <si>
    <t>1210.8200000000002</t>
  </si>
  <si>
    <t>ORD102041</t>
  </si>
  <si>
    <t>69.03999999999996</t>
  </si>
  <si>
    <t>ORD102042</t>
  </si>
  <si>
    <t>ORD102043</t>
  </si>
  <si>
    <t>ORD102044</t>
  </si>
  <si>
    <t>ORD102045</t>
  </si>
  <si>
    <t>954.8800000000001</t>
  </si>
  <si>
    <t>ORD102046</t>
  </si>
  <si>
    <t>ORD102047</t>
  </si>
  <si>
    <t>ORD102048</t>
  </si>
  <si>
    <t>ORD102049</t>
  </si>
  <si>
    <t>1382.7300000000002</t>
  </si>
  <si>
    <t>ORD102050</t>
  </si>
  <si>
    <t>ORD102051</t>
  </si>
  <si>
    <t>ORD102052</t>
  </si>
  <si>
    <t>ORD102053</t>
  </si>
  <si>
    <t>1566.1599999999999</t>
  </si>
  <si>
    <t>ORD102054</t>
  </si>
  <si>
    <t>ORD102055</t>
  </si>
  <si>
    <t>ORD102056</t>
  </si>
  <si>
    <t>184.54999999999998</t>
  </si>
  <si>
    <t>ORD102057</t>
  </si>
  <si>
    <t>ORD102058</t>
  </si>
  <si>
    <t>ORD102059</t>
  </si>
  <si>
    <t>ORD102060</t>
  </si>
  <si>
    <t>380.09000000000003</t>
  </si>
  <si>
    <t>ORD102061</t>
  </si>
  <si>
    <t>ORD102062</t>
  </si>
  <si>
    <t>1285.6299999999999</t>
  </si>
  <si>
    <t>ORD102063</t>
  </si>
  <si>
    <t>412.2200000000001</t>
  </si>
  <si>
    <t>ORD102064</t>
  </si>
  <si>
    <t>ORD102065</t>
  </si>
  <si>
    <t>ORD102066</t>
  </si>
  <si>
    <t>ORD102067</t>
  </si>
  <si>
    <t>ORD102068</t>
  </si>
  <si>
    <t>918.0099999999999</t>
  </si>
  <si>
    <t>ORD102069</t>
  </si>
  <si>
    <t>ORD102070</t>
  </si>
  <si>
    <t>ORD102071</t>
  </si>
  <si>
    <t>906.5200000000002</t>
  </si>
  <si>
    <t>ORD102072</t>
  </si>
  <si>
    <t>ORD102073</t>
  </si>
  <si>
    <t>ORD102074</t>
  </si>
  <si>
    <t>1509.1799999999998</t>
  </si>
  <si>
    <t>ORD102075</t>
  </si>
  <si>
    <t>ORD102076</t>
  </si>
  <si>
    <t>ORD102077</t>
  </si>
  <si>
    <t>ORD102078</t>
  </si>
  <si>
    <t>442.37999999999994</t>
  </si>
  <si>
    <t>ORD102079</t>
  </si>
  <si>
    <t>ORD102080</t>
  </si>
  <si>
    <t>ORD102081</t>
  </si>
  <si>
    <t>ORD102082</t>
  </si>
  <si>
    <t>ORD102083</t>
  </si>
  <si>
    <t>ORD102084</t>
  </si>
  <si>
    <t>169.10000000000002</t>
  </si>
  <si>
    <t>ORD102085</t>
  </si>
  <si>
    <t>1224.5899999999997</t>
  </si>
  <si>
    <t>ORD102086</t>
  </si>
  <si>
    <t>454.4200000000001</t>
  </si>
  <si>
    <t>ORD102087</t>
  </si>
  <si>
    <t>ORD102088</t>
  </si>
  <si>
    <t>1365.3899999999999</t>
  </si>
  <si>
    <t>ORD102089</t>
  </si>
  <si>
    <t>ORD102090</t>
  </si>
  <si>
    <t>ORD102091</t>
  </si>
  <si>
    <t>185.36000000000004</t>
  </si>
  <si>
    <t>ORD102092</t>
  </si>
  <si>
    <t>ORD102093</t>
  </si>
  <si>
    <t>ORD102094</t>
  </si>
  <si>
    <t>ORD102095</t>
  </si>
  <si>
    <t>ORD102096</t>
  </si>
  <si>
    <t>473.2699999999999</t>
  </si>
  <si>
    <t>ORD102097</t>
  </si>
  <si>
    <t>ORD102098</t>
  </si>
  <si>
    <t>ORD102099</t>
  </si>
  <si>
    <t>ORD102100</t>
  </si>
  <si>
    <t>ORD102101</t>
  </si>
  <si>
    <t>ORD102102</t>
  </si>
  <si>
    <t>ORD102103</t>
  </si>
  <si>
    <t>ORD102104</t>
  </si>
  <si>
    <t>72.16999999999996</t>
  </si>
  <si>
    <t>ORD102105</t>
  </si>
  <si>
    <t>817.4599999999999</t>
  </si>
  <si>
    <t>ORD102106</t>
  </si>
  <si>
    <t>1875.2199999999998</t>
  </si>
  <si>
    <t>ORD102107</t>
  </si>
  <si>
    <t>766.8800000000001</t>
  </si>
  <si>
    <t>ORD102108</t>
  </si>
  <si>
    <t>ORD102109</t>
  </si>
  <si>
    <t>800.4200000000001</t>
  </si>
  <si>
    <t>ORD102110</t>
  </si>
  <si>
    <t>872.6899999999999</t>
  </si>
  <si>
    <t>ORD102111</t>
  </si>
  <si>
    <t>ORD102112</t>
  </si>
  <si>
    <t>ORD102113</t>
  </si>
  <si>
    <t>ORD102114</t>
  </si>
  <si>
    <t>1339.6200000000001</t>
  </si>
  <si>
    <t>ORD102115</t>
  </si>
  <si>
    <t>122.02999999999997</t>
  </si>
  <si>
    <t>ORD102116</t>
  </si>
  <si>
    <t>ORD102117</t>
  </si>
  <si>
    <t>1359.6799999999998</t>
  </si>
  <si>
    <t>ORD102118</t>
  </si>
  <si>
    <t>109.68999999999994</t>
  </si>
  <si>
    <t>ORD102119</t>
  </si>
  <si>
    <t>ORD102120</t>
  </si>
  <si>
    <t>ORD102121</t>
  </si>
  <si>
    <t>ORD102122</t>
  </si>
  <si>
    <t>ORD102123</t>
  </si>
  <si>
    <t>80.47000000000003</t>
  </si>
  <si>
    <t>ORD102124</t>
  </si>
  <si>
    <t>893.6500000000001</t>
  </si>
  <si>
    <t>ORD102125</t>
  </si>
  <si>
    <t>ORD102126</t>
  </si>
  <si>
    <t>ORD102127</t>
  </si>
  <si>
    <t>1519.6499999999999</t>
  </si>
  <si>
    <t>ORD102128</t>
  </si>
  <si>
    <t>ORD102129</t>
  </si>
  <si>
    <t>ORD102130</t>
  </si>
  <si>
    <t>ORD102131</t>
  </si>
  <si>
    <t>ORD102132</t>
  </si>
  <si>
    <t>ORD102133</t>
  </si>
  <si>
    <t>ORD102134</t>
  </si>
  <si>
    <t>173.22000000000003</t>
  </si>
  <si>
    <t>ORD102135</t>
  </si>
  <si>
    <t>314.25000000000006</t>
  </si>
  <si>
    <t>ORD102136</t>
  </si>
  <si>
    <t>1431.1899999999998</t>
  </si>
  <si>
    <t>ORD102137</t>
  </si>
  <si>
    <t>ORD102138</t>
  </si>
  <si>
    <t>1708.1499999999999</t>
  </si>
  <si>
    <t>ORD102139</t>
  </si>
  <si>
    <t>ORD102140</t>
  </si>
  <si>
    <t>943.6400000000001</t>
  </si>
  <si>
    <t>ORD102141</t>
  </si>
  <si>
    <t>1141.5400000000002</t>
  </si>
  <si>
    <t>ORD102142</t>
  </si>
  <si>
    <t>237.87999999999994</t>
  </si>
  <si>
    <t>ORD102143</t>
  </si>
  <si>
    <t>936.6999999999998</t>
  </si>
  <si>
    <t>ORD102144</t>
  </si>
  <si>
    <t>187.32999999999998</t>
  </si>
  <si>
    <t>ORD102145</t>
  </si>
  <si>
    <t>851.6600000000001</t>
  </si>
  <si>
    <t>ORD102146</t>
  </si>
  <si>
    <t>1821.6399999999999</t>
  </si>
  <si>
    <t>ORD102147</t>
  </si>
  <si>
    <t>ORD102148</t>
  </si>
  <si>
    <t>1135.8899999999999</t>
  </si>
  <si>
    <t>ORD102149</t>
  </si>
  <si>
    <t>ORD102150</t>
  </si>
  <si>
    <t>ORD102151</t>
  </si>
  <si>
    <t>ORD102152</t>
  </si>
  <si>
    <t>ORD102153</t>
  </si>
  <si>
    <t>ORD102154</t>
  </si>
  <si>
    <t>499.78000000000003</t>
  </si>
  <si>
    <t>ORD102155</t>
  </si>
  <si>
    <t>782.1499999999999</t>
  </si>
  <si>
    <t>ORD102156</t>
  </si>
  <si>
    <t>ORD102157</t>
  </si>
  <si>
    <t>ORD102158</t>
  </si>
  <si>
    <t>787.5600000000001</t>
  </si>
  <si>
    <t>ORD102159</t>
  </si>
  <si>
    <t>ORD102160</t>
  </si>
  <si>
    <t>699.8999999999999</t>
  </si>
  <si>
    <t>ORD102161</t>
  </si>
  <si>
    <t>1867.8300000000002</t>
  </si>
  <si>
    <t>ORD102162</t>
  </si>
  <si>
    <t>ORD102163</t>
  </si>
  <si>
    <t>ORD102164</t>
  </si>
  <si>
    <t>1657.1000000000001</t>
  </si>
  <si>
    <t>ORD102165</t>
  </si>
  <si>
    <t>ORD102166</t>
  </si>
  <si>
    <t>ORD102167</t>
  </si>
  <si>
    <t>ORD102168</t>
  </si>
  <si>
    <t>ORD102169</t>
  </si>
  <si>
    <t>ORD102170</t>
  </si>
  <si>
    <t>680.3399999999999</t>
  </si>
  <si>
    <t>ORD102171</t>
  </si>
  <si>
    <t>210.95000000000002</t>
  </si>
  <si>
    <t>ORD102172</t>
  </si>
  <si>
    <t>794.5900000000001</t>
  </si>
  <si>
    <t>ORD102173</t>
  </si>
  <si>
    <t>330.55000000000007</t>
  </si>
  <si>
    <t>ORD102174</t>
  </si>
  <si>
    <t>ORD102175</t>
  </si>
  <si>
    <t>ORD102176</t>
  </si>
  <si>
    <t>ORD102177</t>
  </si>
  <si>
    <t>ORD102178</t>
  </si>
  <si>
    <t>134.84000000000003</t>
  </si>
  <si>
    <t>ORD102179</t>
  </si>
  <si>
    <t>1035.8700000000001</t>
  </si>
  <si>
    <t>ORD102180</t>
  </si>
  <si>
    <t>158.28000000000003</t>
  </si>
  <si>
    <t>ORD102181</t>
  </si>
  <si>
    <t>ORD102182</t>
  </si>
  <si>
    <t>ORD102183</t>
  </si>
  <si>
    <t>ORD102184</t>
  </si>
  <si>
    <t>ORD102185</t>
  </si>
  <si>
    <t>913.3899999999999</t>
  </si>
  <si>
    <t>ORD102186</t>
  </si>
  <si>
    <t>929.6600000000001</t>
  </si>
  <si>
    <t>ORD102187</t>
  </si>
  <si>
    <t>240.93000000000006</t>
  </si>
  <si>
    <t>ORD102188</t>
  </si>
  <si>
    <t>ORD102189</t>
  </si>
  <si>
    <t>ORD102190</t>
  </si>
  <si>
    <t>350.60999999999996</t>
  </si>
  <si>
    <t>ORD102191</t>
  </si>
  <si>
    <t>ORD102192</t>
  </si>
  <si>
    <t>ORD102193</t>
  </si>
  <si>
    <t>ORD102194</t>
  </si>
  <si>
    <t>1102.7799999999997</t>
  </si>
  <si>
    <t>ORD102195</t>
  </si>
  <si>
    <t>805.6200000000001</t>
  </si>
  <si>
    <t>ORD102196</t>
  </si>
  <si>
    <t>ORD102197</t>
  </si>
  <si>
    <t>ORD102198</t>
  </si>
  <si>
    <t>ORD102199</t>
  </si>
  <si>
    <t>ORD102200</t>
  </si>
  <si>
    <t>ORD102201</t>
  </si>
  <si>
    <t>ORD102202</t>
  </si>
  <si>
    <t>353.24999999999994</t>
  </si>
  <si>
    <t>ORD102203</t>
  </si>
  <si>
    <t>ORD102204</t>
  </si>
  <si>
    <t>749.4000000000001</t>
  </si>
  <si>
    <t>ORD102205</t>
  </si>
  <si>
    <t>533.4200000000001</t>
  </si>
  <si>
    <t>ORD102206</t>
  </si>
  <si>
    <t>ORD102207</t>
  </si>
  <si>
    <t>ORD102208</t>
  </si>
  <si>
    <t>ORD102209</t>
  </si>
  <si>
    <t>ORD102210</t>
  </si>
  <si>
    <t>1688.3999999999999</t>
  </si>
  <si>
    <t>ORD102211</t>
  </si>
  <si>
    <t>168.84000000000003</t>
  </si>
  <si>
    <t>ORD102212</t>
  </si>
  <si>
    <t>ORD102213</t>
  </si>
  <si>
    <t>ORD102214</t>
  </si>
  <si>
    <t>ORD102215</t>
  </si>
  <si>
    <t>ORD102216</t>
  </si>
  <si>
    <t>ORD102217</t>
  </si>
  <si>
    <t>ORD102218</t>
  </si>
  <si>
    <t>ORD102219</t>
  </si>
  <si>
    <t>1339.6100000000001</t>
  </si>
  <si>
    <t>ORD102220</t>
  </si>
  <si>
    <t>ORD102221</t>
  </si>
  <si>
    <t>ORD102222</t>
  </si>
  <si>
    <t>ORD102223</t>
  </si>
  <si>
    <t>434.93999999999994</t>
  </si>
  <si>
    <t>ORD102224</t>
  </si>
  <si>
    <t>632.8600000000001</t>
  </si>
  <si>
    <t>ORD102225</t>
  </si>
  <si>
    <t>ORD102226</t>
  </si>
  <si>
    <t>948.9199999999998</t>
  </si>
  <si>
    <t>ORD102227</t>
  </si>
  <si>
    <t>ORD102228</t>
  </si>
  <si>
    <t>ORD102229</t>
  </si>
  <si>
    <t>ORD102230</t>
  </si>
  <si>
    <t>92.02999999999997</t>
  </si>
  <si>
    <t>ORD102231</t>
  </si>
  <si>
    <t>ORD102232</t>
  </si>
  <si>
    <t>973.0100000000001</t>
  </si>
  <si>
    <t>ORD102233</t>
  </si>
  <si>
    <t>ORD102234</t>
  </si>
  <si>
    <t>ORD102235</t>
  </si>
  <si>
    <t>ORD102236</t>
  </si>
  <si>
    <t>ORD102237</t>
  </si>
  <si>
    <t>ORD102238</t>
  </si>
  <si>
    <t>ORD102239</t>
  </si>
  <si>
    <t>745.4199999999998</t>
  </si>
  <si>
    <t>ORD102240</t>
  </si>
  <si>
    <t>1964.4099999999999</t>
  </si>
  <si>
    <t>ORD102241</t>
  </si>
  <si>
    <t>ORD102242</t>
  </si>
  <si>
    <t>1486.0100000000002</t>
  </si>
  <si>
    <t>ORD102243</t>
  </si>
  <si>
    <t>ORD102244</t>
  </si>
  <si>
    <t>ORD102245</t>
  </si>
  <si>
    <t>488.69000000000005</t>
  </si>
  <si>
    <t>ORD102246</t>
  </si>
  <si>
    <t>ORD102247</t>
  </si>
  <si>
    <t>ORD102248</t>
  </si>
  <si>
    <t>96.60000000000002</t>
  </si>
  <si>
    <t>ORD102249</t>
  </si>
  <si>
    <t>488.75000000000006</t>
  </si>
  <si>
    <t>ORD102250</t>
  </si>
  <si>
    <t>ORD102251</t>
  </si>
  <si>
    <t>ORD102252</t>
  </si>
  <si>
    <t>ORD102253</t>
  </si>
  <si>
    <t>483.68000000000006</t>
  </si>
  <si>
    <t>ORD102254</t>
  </si>
  <si>
    <t>400.34000000000003</t>
  </si>
  <si>
    <t>ORD102255</t>
  </si>
  <si>
    <t>ORD102256</t>
  </si>
  <si>
    <t>ORD102257</t>
  </si>
  <si>
    <t>23.960000000000008</t>
  </si>
  <si>
    <t>ORD102258</t>
  </si>
  <si>
    <t>557.6500000000001</t>
  </si>
  <si>
    <t>ORD102259</t>
  </si>
  <si>
    <t>ORD102260</t>
  </si>
  <si>
    <t>ORD102261</t>
  </si>
  <si>
    <t>ORD102262</t>
  </si>
  <si>
    <t>297.0200000000001</t>
  </si>
  <si>
    <t>ORD102263</t>
  </si>
  <si>
    <t>ORD102264</t>
  </si>
  <si>
    <t>ORD102265</t>
  </si>
  <si>
    <t>8.909999999999997</t>
  </si>
  <si>
    <t>ORD102266</t>
  </si>
  <si>
    <t>ORD102267</t>
  </si>
  <si>
    <t>ORD102268</t>
  </si>
  <si>
    <t>ORD102269</t>
  </si>
  <si>
    <t>1091.2600000000002</t>
  </si>
  <si>
    <t>ORD102270</t>
  </si>
  <si>
    <t>ORD102271</t>
  </si>
  <si>
    <t>ORD102272</t>
  </si>
  <si>
    <t>ORD102273</t>
  </si>
  <si>
    <t>36.97000000000003</t>
  </si>
  <si>
    <t>ORD102274</t>
  </si>
  <si>
    <t>1636.3400000000001</t>
  </si>
  <si>
    <t>ORD102275</t>
  </si>
  <si>
    <t>1194.9499999999998</t>
  </si>
  <si>
    <t>ORD102276</t>
  </si>
  <si>
    <t>ORD102277</t>
  </si>
  <si>
    <t>ORD102278</t>
  </si>
  <si>
    <t>ORD102279</t>
  </si>
  <si>
    <t>ORD102280</t>
  </si>
  <si>
    <t>ORD102281</t>
  </si>
  <si>
    <t>ORD102282</t>
  </si>
  <si>
    <t>1524.2999999999997</t>
  </si>
  <si>
    <t>ORD102283</t>
  </si>
  <si>
    <t>ORD102284</t>
  </si>
  <si>
    <t>1258.9399999999998</t>
  </si>
  <si>
    <t>ORD102285</t>
  </si>
  <si>
    <t>ORD102286</t>
  </si>
  <si>
    <t>981.9900000000001</t>
  </si>
  <si>
    <t>ORD102287</t>
  </si>
  <si>
    <t>ORD102288</t>
  </si>
  <si>
    <t>ORD102289</t>
  </si>
  <si>
    <t>843.8399999999999</t>
  </si>
  <si>
    <t>ORD102290</t>
  </si>
  <si>
    <t>ORD102291</t>
  </si>
  <si>
    <t>ORD102292</t>
  </si>
  <si>
    <t>ORD102293</t>
  </si>
  <si>
    <t>156.41000000000003</t>
  </si>
  <si>
    <t>ORD102294</t>
  </si>
  <si>
    <t>ORD102295</t>
  </si>
  <si>
    <t>ORD102296</t>
  </si>
  <si>
    <t>ORD102297</t>
  </si>
  <si>
    <t>1645.9899999999998</t>
  </si>
  <si>
    <t>ORD102298</t>
  </si>
  <si>
    <t>ORD102299</t>
  </si>
  <si>
    <t>942.3900000000001</t>
  </si>
  <si>
    <t>ORD102300</t>
  </si>
  <si>
    <t>ORD102301</t>
  </si>
  <si>
    <t>ORD102302</t>
  </si>
  <si>
    <t>1307.6499999999999</t>
  </si>
  <si>
    <t>ORD102303</t>
  </si>
  <si>
    <t>ORD102304</t>
  </si>
  <si>
    <t>898.8999999999999</t>
  </si>
  <si>
    <t>ORD102305</t>
  </si>
  <si>
    <t>ORD102306</t>
  </si>
  <si>
    <t>ORD102307</t>
  </si>
  <si>
    <t>ORD102308</t>
  </si>
  <si>
    <t>323.56999999999994</t>
  </si>
  <si>
    <t>ORD102309</t>
  </si>
  <si>
    <t>ORD102310</t>
  </si>
  <si>
    <t>ORD102311</t>
  </si>
  <si>
    <t>ORD102312</t>
  </si>
  <si>
    <t>755.3999999999999</t>
  </si>
  <si>
    <t>ORD102313</t>
  </si>
  <si>
    <t>ORD102314</t>
  </si>
  <si>
    <t>826.8800000000001</t>
  </si>
  <si>
    <t>ORD102315</t>
  </si>
  <si>
    <t>ORD102316</t>
  </si>
  <si>
    <t>ORD102317</t>
  </si>
  <si>
    <t>ORD102318</t>
  </si>
  <si>
    <t>158.42000000000004</t>
  </si>
  <si>
    <t>ORD102319</t>
  </si>
  <si>
    <t>ORD102320</t>
  </si>
  <si>
    <t>976.6899999999999</t>
  </si>
  <si>
    <t>ORD102321</t>
  </si>
  <si>
    <t>877.9900000000001</t>
  </si>
  <si>
    <t>ORD102322</t>
  </si>
  <si>
    <t>ORD102323</t>
  </si>
  <si>
    <t>499.2800000000001</t>
  </si>
  <si>
    <t>ORD102324</t>
  </si>
  <si>
    <t>ORD102325</t>
  </si>
  <si>
    <t>ORD102326</t>
  </si>
  <si>
    <t>ORD102327</t>
  </si>
  <si>
    <t>824.4700000000001</t>
  </si>
  <si>
    <t>ORD102328</t>
  </si>
  <si>
    <t>ORD102329</t>
  </si>
  <si>
    <t>ORD102330</t>
  </si>
  <si>
    <t>ORD102331</t>
  </si>
  <si>
    <t>ORD102332</t>
  </si>
  <si>
    <t>ORD102333</t>
  </si>
  <si>
    <t>330.0300000000001</t>
  </si>
  <si>
    <t>ORD102334</t>
  </si>
  <si>
    <t>ORD102335</t>
  </si>
  <si>
    <t>ORD102336</t>
  </si>
  <si>
    <t>ORD102337</t>
  </si>
  <si>
    <t>ORD102338</t>
  </si>
  <si>
    <t>922.1300000000001</t>
  </si>
  <si>
    <t>ORD102339</t>
  </si>
  <si>
    <t>ORD102340</t>
  </si>
  <si>
    <t>ORD102341</t>
  </si>
  <si>
    <t>651.8700000000001</t>
  </si>
  <si>
    <t>ORD102342</t>
  </si>
  <si>
    <t>1925.7900000000002</t>
  </si>
  <si>
    <t>ORD102343</t>
  </si>
  <si>
    <t>ORD102344</t>
  </si>
  <si>
    <t>ORD102345</t>
  </si>
  <si>
    <t>ORD102346</t>
  </si>
  <si>
    <t>372.57000000000005</t>
  </si>
  <si>
    <t>ORD102347</t>
  </si>
  <si>
    <t>ORD102348</t>
  </si>
  <si>
    <t>315.13000000000005</t>
  </si>
  <si>
    <t>ORD102349</t>
  </si>
  <si>
    <t>212.10999999999999</t>
  </si>
  <si>
    <t>ORD102350</t>
  </si>
  <si>
    <t>ORD102351</t>
  </si>
  <si>
    <t>ORD102352</t>
  </si>
  <si>
    <t>ORD102353</t>
  </si>
  <si>
    <t>ORD102354</t>
  </si>
  <si>
    <t>ORD102355</t>
  </si>
  <si>
    <t>ORD102356</t>
  </si>
  <si>
    <t>100.89999999999998</t>
  </si>
  <si>
    <t>ORD102357</t>
  </si>
  <si>
    <t>1378.8999999999999</t>
  </si>
  <si>
    <t>ORD102358</t>
  </si>
  <si>
    <t>ORD102359</t>
  </si>
  <si>
    <t>1613.1699999999998</t>
  </si>
  <si>
    <t>ORD102360</t>
  </si>
  <si>
    <t>ORD102361</t>
  </si>
  <si>
    <t>ORD102362</t>
  </si>
  <si>
    <t>ORD102363</t>
  </si>
  <si>
    <t>ORD102364</t>
  </si>
  <si>
    <t>ORD102365</t>
  </si>
  <si>
    <t>ORD102366</t>
  </si>
  <si>
    <t>ORD102367</t>
  </si>
  <si>
    <t>ORD102368</t>
  </si>
  <si>
    <t>ORD102369</t>
  </si>
  <si>
    <t>ORD102370</t>
  </si>
  <si>
    <t>1452.8200000000002</t>
  </si>
  <si>
    <t>ORD102371</t>
  </si>
  <si>
    <t>ORD102372</t>
  </si>
  <si>
    <t>31.870000000000005</t>
  </si>
  <si>
    <t>ORD102373</t>
  </si>
  <si>
    <t>ORD102374</t>
  </si>
  <si>
    <t>ORD102375</t>
  </si>
  <si>
    <t>1772.7400000000002</t>
  </si>
  <si>
    <t>ORD102376</t>
  </si>
  <si>
    <t>1623.4699999999998</t>
  </si>
  <si>
    <t>ORD102377</t>
  </si>
  <si>
    <t>ORD102378</t>
  </si>
  <si>
    <t>ORD102379</t>
  </si>
  <si>
    <t>ORD102380</t>
  </si>
  <si>
    <t>886.1600000000001</t>
  </si>
  <si>
    <t>ORD102381</t>
  </si>
  <si>
    <t>ORD102382</t>
  </si>
  <si>
    <t>ORD102383</t>
  </si>
  <si>
    <t>ORD102384</t>
  </si>
  <si>
    <t>ORD102385</t>
  </si>
  <si>
    <t>ORD102386</t>
  </si>
  <si>
    <t>603.6600000000001</t>
  </si>
  <si>
    <t>ORD102387</t>
  </si>
  <si>
    <t>ORD102388</t>
  </si>
  <si>
    <t>ORD102389</t>
  </si>
  <si>
    <t>1500.3200000000002</t>
  </si>
  <si>
    <t>ORD102390</t>
  </si>
  <si>
    <t>917.0899999999999</t>
  </si>
  <si>
    <t>ORD102391</t>
  </si>
  <si>
    <t>ORD102392</t>
  </si>
  <si>
    <t>ORD102393</t>
  </si>
  <si>
    <t>767.6700000000001</t>
  </si>
  <si>
    <t>ORD102394</t>
  </si>
  <si>
    <t>975.3400000000001</t>
  </si>
  <si>
    <t>ORD102395</t>
  </si>
  <si>
    <t>ORD102396</t>
  </si>
  <si>
    <t>ORD102397</t>
  </si>
  <si>
    <t>ORD102398</t>
  </si>
  <si>
    <t>ORD102399</t>
  </si>
  <si>
    <t>ORD102400</t>
  </si>
  <si>
    <t>ORD102401</t>
  </si>
  <si>
    <t>ORD102402</t>
  </si>
  <si>
    <t>ORD102403</t>
  </si>
  <si>
    <t>1649.1100000000001</t>
  </si>
  <si>
    <t>ORD102404</t>
  </si>
  <si>
    <t>1325.0399999999997</t>
  </si>
  <si>
    <t>ORD102405</t>
  </si>
  <si>
    <t>ORD102406</t>
  </si>
  <si>
    <t>ORD102407</t>
  </si>
  <si>
    <t>1048.6599999999999</t>
  </si>
  <si>
    <t>ORD102408</t>
  </si>
  <si>
    <t>847.5099999999999</t>
  </si>
  <si>
    <t>ORD102409</t>
  </si>
  <si>
    <t>ORD102410</t>
  </si>
  <si>
    <t>ORD102411</t>
  </si>
  <si>
    <t>254.13999999999996</t>
  </si>
  <si>
    <t>ORD102412</t>
  </si>
  <si>
    <t>716.9800000000001</t>
  </si>
  <si>
    <t>ORD102413</t>
  </si>
  <si>
    <t>ORD102414</t>
  </si>
  <si>
    <t>419.1400000000001</t>
  </si>
  <si>
    <t>ORD102415</t>
  </si>
  <si>
    <t>ORD102416</t>
  </si>
  <si>
    <t>981.2300000000001</t>
  </si>
  <si>
    <t>ORD102417</t>
  </si>
  <si>
    <t>923.2800000000001</t>
  </si>
  <si>
    <t>ORD102418</t>
  </si>
  <si>
    <t>ORD102419</t>
  </si>
  <si>
    <t>92.64999999999998</t>
  </si>
  <si>
    <t>ORD102420</t>
  </si>
  <si>
    <t>ORD102421</t>
  </si>
  <si>
    <t>ORD102422</t>
  </si>
  <si>
    <t>672.9599999999999</t>
  </si>
  <si>
    <t>ORD102423</t>
  </si>
  <si>
    <t>ORD102424</t>
  </si>
  <si>
    <t>18.710000000000008</t>
  </si>
  <si>
    <t>ORD102425</t>
  </si>
  <si>
    <t>ORD102426</t>
  </si>
  <si>
    <t>ORD102427</t>
  </si>
  <si>
    <t>ORD102428</t>
  </si>
  <si>
    <t>ORD102429</t>
  </si>
  <si>
    <t>ORD102430</t>
  </si>
  <si>
    <t>376.5299999999999</t>
  </si>
  <si>
    <t>ORD102431</t>
  </si>
  <si>
    <t>232.13999999999993</t>
  </si>
  <si>
    <t>ORD102432</t>
  </si>
  <si>
    <t>1270.9099999999999</t>
  </si>
  <si>
    <t>ORD102433</t>
  </si>
  <si>
    <t>467.0300000000001</t>
  </si>
  <si>
    <t>ORD102434</t>
  </si>
  <si>
    <t>999.6600000000001</t>
  </si>
  <si>
    <t>ORD102435</t>
  </si>
  <si>
    <t>591.8699999999999</t>
  </si>
  <si>
    <t>ORD102436</t>
  </si>
  <si>
    <t>ORD102437</t>
  </si>
  <si>
    <t>ORD102438</t>
  </si>
  <si>
    <t>ORD102439</t>
  </si>
  <si>
    <t>ORD102440</t>
  </si>
  <si>
    <t>246.85000000000002</t>
  </si>
  <si>
    <t>ORD102441</t>
  </si>
  <si>
    <t>ORD102442</t>
  </si>
  <si>
    <t>ORD102443</t>
  </si>
  <si>
    <t>ORD102444</t>
  </si>
  <si>
    <t>ORD102445</t>
  </si>
  <si>
    <t>ORD102446</t>
  </si>
  <si>
    <t>ORD102447</t>
  </si>
  <si>
    <t>ORD102448</t>
  </si>
  <si>
    <t>725.9399999999999</t>
  </si>
  <si>
    <t>ORD102449</t>
  </si>
  <si>
    <t>ORD102450</t>
  </si>
  <si>
    <t>ORD102451</t>
  </si>
  <si>
    <t>223.45999999999998</t>
  </si>
  <si>
    <t>ORD102452</t>
  </si>
  <si>
    <t>ORD102453</t>
  </si>
  <si>
    <t>ORD102454</t>
  </si>
  <si>
    <t>966.9599999999998</t>
  </si>
  <si>
    <t>ORD102455</t>
  </si>
  <si>
    <t>967.6600000000001</t>
  </si>
  <si>
    <t>ORD102456</t>
  </si>
  <si>
    <t>ORD102457</t>
  </si>
  <si>
    <t>1496.8000000000002</t>
  </si>
  <si>
    <t>ORD102458</t>
  </si>
  <si>
    <t>ORD102459</t>
  </si>
  <si>
    <t>886.3599999999999</t>
  </si>
  <si>
    <t>ORD102460</t>
  </si>
  <si>
    <t>ORD102461</t>
  </si>
  <si>
    <t>ORD102462</t>
  </si>
  <si>
    <t>942.5200000000001</t>
  </si>
  <si>
    <t>ORD102463</t>
  </si>
  <si>
    <t>1371.4699999999998</t>
  </si>
  <si>
    <t>ORD102464</t>
  </si>
  <si>
    <t>1236.0400000000002</t>
  </si>
  <si>
    <t>ORD102465</t>
  </si>
  <si>
    <t>ORD102466</t>
  </si>
  <si>
    <t>1335.3400000000001</t>
  </si>
  <si>
    <t>ORD102467</t>
  </si>
  <si>
    <t>ORD102468</t>
  </si>
  <si>
    <t>ORD102469</t>
  </si>
  <si>
    <t>1640.7800000000002</t>
  </si>
  <si>
    <t>ORD102470</t>
  </si>
  <si>
    <t>ORD102471</t>
  </si>
  <si>
    <t>ORD102472</t>
  </si>
  <si>
    <t>ORD102473</t>
  </si>
  <si>
    <t>980.3899999999999</t>
  </si>
  <si>
    <t>ORD102474</t>
  </si>
  <si>
    <t>60.69999999999999</t>
  </si>
  <si>
    <t>ORD102475</t>
  </si>
  <si>
    <t>1173.5800000000002</t>
  </si>
  <si>
    <t>ORD102476</t>
  </si>
  <si>
    <t>121.37999999999998</t>
  </si>
  <si>
    <t>ORD102477</t>
  </si>
  <si>
    <t>ORD102478</t>
  </si>
  <si>
    <t>141.98000000000002</t>
  </si>
  <si>
    <t>ORD102479</t>
  </si>
  <si>
    <t>406.82000000000005</t>
  </si>
  <si>
    <t>ORD102480</t>
  </si>
  <si>
    <t>279.61000000000007</t>
  </si>
  <si>
    <t>ORD102481</t>
  </si>
  <si>
    <t>434.08000000000004</t>
  </si>
  <si>
    <t>ORD102482</t>
  </si>
  <si>
    <t>1587.2399999999998</t>
  </si>
  <si>
    <t>ORD102483</t>
  </si>
  <si>
    <t>ORD102484</t>
  </si>
  <si>
    <t>1040.0499999999997</t>
  </si>
  <si>
    <t>ORD102485</t>
  </si>
  <si>
    <t>41.120000000000005</t>
  </si>
  <si>
    <t>ORD102486</t>
  </si>
  <si>
    <t>ORD102487</t>
  </si>
  <si>
    <t>409.82000000000005</t>
  </si>
  <si>
    <t>ORD102488</t>
  </si>
  <si>
    <t>129.83999999999997</t>
  </si>
  <si>
    <t>ORD102489</t>
  </si>
  <si>
    <t>ORD102490</t>
  </si>
  <si>
    <t>54.20999999999998</t>
  </si>
  <si>
    <t>ORD102491</t>
  </si>
  <si>
    <t>38.59000000000003</t>
  </si>
  <si>
    <t>ORD102492</t>
  </si>
  <si>
    <t>ORD102493</t>
  </si>
  <si>
    <t>ORD102494</t>
  </si>
  <si>
    <t>1036.9399999999998</t>
  </si>
  <si>
    <t>ORD102495</t>
  </si>
  <si>
    <t>740.3999999999999</t>
  </si>
  <si>
    <t>ORD102496</t>
  </si>
  <si>
    <t>ORD102497</t>
  </si>
  <si>
    <t>ORD102498</t>
  </si>
  <si>
    <t>1714.8099999999997</t>
  </si>
  <si>
    <t>ORD102499</t>
  </si>
  <si>
    <t>541.1599999999999</t>
  </si>
  <si>
    <t>ORD102500</t>
  </si>
  <si>
    <t>584.4099999999999</t>
  </si>
  <si>
    <t>ORD102501</t>
  </si>
  <si>
    <t>427.86999999999995</t>
  </si>
  <si>
    <t>ORD102502</t>
  </si>
  <si>
    <t>ORD102503</t>
  </si>
  <si>
    <t>1056.6299999999999</t>
  </si>
  <si>
    <t>ORD102504</t>
  </si>
  <si>
    <t>ORD102505</t>
  </si>
  <si>
    <t>ORD102506</t>
  </si>
  <si>
    <t>1160.7299999999998</t>
  </si>
  <si>
    <t>ORD102507</t>
  </si>
  <si>
    <t>ORD102508</t>
  </si>
  <si>
    <t>ORD102509</t>
  </si>
  <si>
    <t>ORD102510</t>
  </si>
  <si>
    <t>ORD102511</t>
  </si>
  <si>
    <t>ORD102512</t>
  </si>
  <si>
    <t>51.78999999999999</t>
  </si>
  <si>
    <t>ORD102513</t>
  </si>
  <si>
    <t>1686.6499999999999</t>
  </si>
  <si>
    <t>ORD102514</t>
  </si>
  <si>
    <t>256.66999999999996</t>
  </si>
  <si>
    <t>ORD102515</t>
  </si>
  <si>
    <t>ORD102516</t>
  </si>
  <si>
    <t>1162.0700000000002</t>
  </si>
  <si>
    <t>ORD102517</t>
  </si>
  <si>
    <t>1050.8400000000001</t>
  </si>
  <si>
    <t>ORD102518</t>
  </si>
  <si>
    <t>ORD102519</t>
  </si>
  <si>
    <t>ORD102520</t>
  </si>
  <si>
    <t>ORD102521</t>
  </si>
  <si>
    <t>1069.2199999999998</t>
  </si>
  <si>
    <t>ORD102522</t>
  </si>
  <si>
    <t>ORD102523</t>
  </si>
  <si>
    <t>ORD102524</t>
  </si>
  <si>
    <t>413.43000000000006</t>
  </si>
  <si>
    <t>ORD102525</t>
  </si>
  <si>
    <t>ORD102526</t>
  </si>
  <si>
    <t>643.3100000000002</t>
  </si>
  <si>
    <t>ORD102527</t>
  </si>
  <si>
    <t>786.2200000000001</t>
  </si>
  <si>
    <t>ORD102528</t>
  </si>
  <si>
    <t>ORD102529</t>
  </si>
  <si>
    <t>859.7200000000003</t>
  </si>
  <si>
    <t>ORD102530</t>
  </si>
  <si>
    <t>1015.4699999999999</t>
  </si>
  <si>
    <t>ORD102531</t>
  </si>
  <si>
    <t>1482.1699999999998</t>
  </si>
  <si>
    <t>ORD102532</t>
  </si>
  <si>
    <t>191.52999999999997</t>
  </si>
  <si>
    <t>ORD102533</t>
  </si>
  <si>
    <t>ORD102534</t>
  </si>
  <si>
    <t>ORD102535</t>
  </si>
  <si>
    <t>ORD102536</t>
  </si>
  <si>
    <t>ORD102537</t>
  </si>
  <si>
    <t>707.8199999999999</t>
  </si>
  <si>
    <t>ORD102538</t>
  </si>
  <si>
    <t>ORD102539</t>
  </si>
  <si>
    <t>ORD102540</t>
  </si>
  <si>
    <t>835.0899999999999</t>
  </si>
  <si>
    <t>ORD102541</t>
  </si>
  <si>
    <t>354.65999999999997</t>
  </si>
  <si>
    <t>ORD102542</t>
  </si>
  <si>
    <t>966.6899999999998</t>
  </si>
  <si>
    <t>ORD102543</t>
  </si>
  <si>
    <t>ORD102544</t>
  </si>
  <si>
    <t>ORD102545</t>
  </si>
  <si>
    <t>776.5899999999999</t>
  </si>
  <si>
    <t>ORD102546</t>
  </si>
  <si>
    <t>ORD102547</t>
  </si>
  <si>
    <t>ORD102548</t>
  </si>
  <si>
    <t>436.2800000000001</t>
  </si>
  <si>
    <t>ORD102549</t>
  </si>
  <si>
    <t>1220.8200000000002</t>
  </si>
  <si>
    <t>ORD102550</t>
  </si>
  <si>
    <t>218.92999999999995</t>
  </si>
  <si>
    <t>ORD102551</t>
  </si>
  <si>
    <t>69.92000000000002</t>
  </si>
  <si>
    <t>ORD102552</t>
  </si>
  <si>
    <t>911.7300000000001</t>
  </si>
  <si>
    <t>ORD102553</t>
  </si>
  <si>
    <t>ORD102554</t>
  </si>
  <si>
    <t>ORD102555</t>
  </si>
  <si>
    <t>729.4699999999998</t>
  </si>
  <si>
    <t>ORD102556</t>
  </si>
  <si>
    <t>491.11000000000007</t>
  </si>
  <si>
    <t>ORD102557</t>
  </si>
  <si>
    <t>ORD102558</t>
  </si>
  <si>
    <t>412.7100000000001</t>
  </si>
  <si>
    <t>ORD102559</t>
  </si>
  <si>
    <t>1465.2199999999998</t>
  </si>
  <si>
    <t>ORD102560</t>
  </si>
  <si>
    <t>823.0999999999999</t>
  </si>
  <si>
    <t>ORD102561</t>
  </si>
  <si>
    <t>ORD102562</t>
  </si>
  <si>
    <t>212.85000000000002</t>
  </si>
  <si>
    <t>ORD102563</t>
  </si>
  <si>
    <t>ORD102564</t>
  </si>
  <si>
    <t>1445.1799999999998</t>
  </si>
  <si>
    <t>ORD102565</t>
  </si>
  <si>
    <t>ORD102566</t>
  </si>
  <si>
    <t>ORD102567</t>
  </si>
  <si>
    <t>ORD102568</t>
  </si>
  <si>
    <t>ORD102569</t>
  </si>
  <si>
    <t>ORD102570</t>
  </si>
  <si>
    <t>ORD102571</t>
  </si>
  <si>
    <t>58.44999999999999</t>
  </si>
  <si>
    <t>ORD102572</t>
  </si>
  <si>
    <t>1189.8799999999999</t>
  </si>
  <si>
    <t>ORD102573</t>
  </si>
  <si>
    <t>ORD102574</t>
  </si>
  <si>
    <t>ORD102575</t>
  </si>
  <si>
    <t>202.01000000000002</t>
  </si>
  <si>
    <t>ORD102576</t>
  </si>
  <si>
    <t>ORD102577</t>
  </si>
  <si>
    <t>661.3299999999999</t>
  </si>
  <si>
    <t>ORD102578</t>
  </si>
  <si>
    <t>ORD102579</t>
  </si>
  <si>
    <t>38.53999999999999</t>
  </si>
  <si>
    <t>ORD102580</t>
  </si>
  <si>
    <t>887.3199999999999</t>
  </si>
  <si>
    <t>ORD102581</t>
  </si>
  <si>
    <t>574.6099999999999</t>
  </si>
  <si>
    <t>ORD102582</t>
  </si>
  <si>
    <t>ORD102583</t>
  </si>
  <si>
    <t>ORD102584</t>
  </si>
  <si>
    <t>ORD102585</t>
  </si>
  <si>
    <t>1102.8000000000002</t>
  </si>
  <si>
    <t>ORD102586</t>
  </si>
  <si>
    <t>ORD102587</t>
  </si>
  <si>
    <t>453.32000000000005</t>
  </si>
  <si>
    <t>ORD102588</t>
  </si>
  <si>
    <t>467.11999999999995</t>
  </si>
  <si>
    <t>ORD102589</t>
  </si>
  <si>
    <t>728.8500000000001</t>
  </si>
  <si>
    <t>ORD102590</t>
  </si>
  <si>
    <t>1029.6899999999998</t>
  </si>
  <si>
    <t>ORD102591</t>
  </si>
  <si>
    <t>1056.8799999999999</t>
  </si>
  <si>
    <t>ORD102592</t>
  </si>
  <si>
    <t>ORD102593</t>
  </si>
  <si>
    <t>1233.0700000000002</t>
  </si>
  <si>
    <t>ORD102594</t>
  </si>
  <si>
    <t>1327.1399999999999</t>
  </si>
  <si>
    <t>ORD102595</t>
  </si>
  <si>
    <t>94.23999999999995</t>
  </si>
  <si>
    <t>ORD102596</t>
  </si>
  <si>
    <t>858.3000000000002</t>
  </si>
  <si>
    <t>ORD102597</t>
  </si>
  <si>
    <t>1388.0700000000002</t>
  </si>
  <si>
    <t>ORD102598</t>
  </si>
  <si>
    <t>ORD102599</t>
  </si>
  <si>
    <t>ORD102600</t>
  </si>
  <si>
    <t>ORD102601</t>
  </si>
  <si>
    <t>ORD102602</t>
  </si>
  <si>
    <t>602.7499999999999</t>
  </si>
  <si>
    <t>ORD102603</t>
  </si>
  <si>
    <t>ORD102604</t>
  </si>
  <si>
    <t>ORD102605</t>
  </si>
  <si>
    <t>ORD102606</t>
  </si>
  <si>
    <t>ORD102607</t>
  </si>
  <si>
    <t>ORD102608</t>
  </si>
  <si>
    <t>ORD102609</t>
  </si>
  <si>
    <t>ORD102610</t>
  </si>
  <si>
    <t>1151.1399999999999</t>
  </si>
  <si>
    <t>ORD102611</t>
  </si>
  <si>
    <t>495.6499999999999</t>
  </si>
  <si>
    <t>ORD102612</t>
  </si>
  <si>
    <t>ORD102613</t>
  </si>
  <si>
    <t>323.09999999999997</t>
  </si>
  <si>
    <t>ORD102614</t>
  </si>
  <si>
    <t>ORD102615</t>
  </si>
  <si>
    <t>1047.2500000000002</t>
  </si>
  <si>
    <t>ORD102616</t>
  </si>
  <si>
    <t>105.63999999999999</t>
  </si>
  <si>
    <t>ORD102617</t>
  </si>
  <si>
    <t>35.40999999999997</t>
  </si>
  <si>
    <t>ORD102618</t>
  </si>
  <si>
    <t>ORD102619</t>
  </si>
  <si>
    <t>ORD102620</t>
  </si>
  <si>
    <t>1033.3700000000001</t>
  </si>
  <si>
    <t>ORD102621</t>
  </si>
  <si>
    <t>ORD102622</t>
  </si>
  <si>
    <t>ORD102623</t>
  </si>
  <si>
    <t>ORD102624</t>
  </si>
  <si>
    <t>1094.3700000000001</t>
  </si>
  <si>
    <t>ORD102625</t>
  </si>
  <si>
    <t>558.6200000000001</t>
  </si>
  <si>
    <t>ORD102626</t>
  </si>
  <si>
    <t>ORD102627</t>
  </si>
  <si>
    <t>ORD102628</t>
  </si>
  <si>
    <t>269.29999999999995</t>
  </si>
  <si>
    <t>ORD102629</t>
  </si>
  <si>
    <t>783.3800000000001</t>
  </si>
  <si>
    <t>ORD102630</t>
  </si>
  <si>
    <t>191.14000000000001</t>
  </si>
  <si>
    <t>ORD102631</t>
  </si>
  <si>
    <t>ORD102632</t>
  </si>
  <si>
    <t>195.85000000000002</t>
  </si>
  <si>
    <t>ORD102633</t>
  </si>
  <si>
    <t>1688.2799999999997</t>
  </si>
  <si>
    <t>ORD102634</t>
  </si>
  <si>
    <t>28.810000000000002</t>
  </si>
  <si>
    <t>ORD102635</t>
  </si>
  <si>
    <t>ORD102636</t>
  </si>
  <si>
    <t>861.8000000000001</t>
  </si>
  <si>
    <t>ORD102637</t>
  </si>
  <si>
    <t>ORD102638</t>
  </si>
  <si>
    <t>ORD102639</t>
  </si>
  <si>
    <t>ORD102640</t>
  </si>
  <si>
    <t>603.2700000000001</t>
  </si>
  <si>
    <t>ORD102641</t>
  </si>
  <si>
    <t>ORD102642</t>
  </si>
  <si>
    <t>ORD102643</t>
  </si>
  <si>
    <t>ORD102644</t>
  </si>
  <si>
    <t>312.9899999999999</t>
  </si>
  <si>
    <t>ORD102645</t>
  </si>
  <si>
    <t>ORD102646</t>
  </si>
  <si>
    <t>697.8000000000001</t>
  </si>
  <si>
    <t>ORD102647</t>
  </si>
  <si>
    <t>1088.8899999999999</t>
  </si>
  <si>
    <t>ORD102648</t>
  </si>
  <si>
    <t>1536.8000000000002</t>
  </si>
  <si>
    <t>ORD102649</t>
  </si>
  <si>
    <t>ORD102650</t>
  </si>
  <si>
    <t>ORD102651</t>
  </si>
  <si>
    <t>1120.6799999999998</t>
  </si>
  <si>
    <t>ORD102652</t>
  </si>
  <si>
    <t>50.10000000000001</t>
  </si>
  <si>
    <t>ORD102653</t>
  </si>
  <si>
    <t>ORD102654</t>
  </si>
  <si>
    <t>ORD102655</t>
  </si>
  <si>
    <t>ORD102656</t>
  </si>
  <si>
    <t>ORD102657</t>
  </si>
  <si>
    <t>7.140000000000043</t>
  </si>
  <si>
    <t>ORD102658</t>
  </si>
  <si>
    <t>ORD102659</t>
  </si>
  <si>
    <t>1299.3000000000002</t>
  </si>
  <si>
    <t>ORD102660</t>
  </si>
  <si>
    <t>61.129999999999995</t>
  </si>
  <si>
    <t>ORD102661</t>
  </si>
  <si>
    <t>ORD102662</t>
  </si>
  <si>
    <t>ORD102663</t>
  </si>
  <si>
    <t>ORD102664</t>
  </si>
  <si>
    <t>1366.3899999999999</t>
  </si>
  <si>
    <t>ORD102665</t>
  </si>
  <si>
    <t>1251.4099999999999</t>
  </si>
  <si>
    <t>ORD102666</t>
  </si>
  <si>
    <t>709.1600000000001</t>
  </si>
  <si>
    <t>ORD102667</t>
  </si>
  <si>
    <t>ORD102668</t>
  </si>
  <si>
    <t>ORD102669</t>
  </si>
  <si>
    <t>ORD102670</t>
  </si>
  <si>
    <t>581.5600000000001</t>
  </si>
  <si>
    <t>ORD102671</t>
  </si>
  <si>
    <t>ORD102672</t>
  </si>
  <si>
    <t>196.54999999999995</t>
  </si>
  <si>
    <t>ORD102673</t>
  </si>
  <si>
    <t>ORD102674</t>
  </si>
  <si>
    <t>ORD102675</t>
  </si>
  <si>
    <t>ORD102676</t>
  </si>
  <si>
    <t>ORD102677</t>
  </si>
  <si>
    <t>ORD102678</t>
  </si>
  <si>
    <t>636.1700000000001</t>
  </si>
  <si>
    <t>ORD102679</t>
  </si>
  <si>
    <t>ORD102680</t>
  </si>
  <si>
    <t>ORD102681</t>
  </si>
  <si>
    <t>48.62000000000006</t>
  </si>
  <si>
    <t>ORD102682</t>
  </si>
  <si>
    <t>ORD102683</t>
  </si>
  <si>
    <t>ORD102684</t>
  </si>
  <si>
    <t>214.76999999999998</t>
  </si>
  <si>
    <t>ORD102685</t>
  </si>
  <si>
    <t>1735.6899999999998</t>
  </si>
  <si>
    <t>ORD102686</t>
  </si>
  <si>
    <t>1217.8700000000001</t>
  </si>
  <si>
    <t>ORD102687</t>
  </si>
  <si>
    <t>536.4100000000001</t>
  </si>
  <si>
    <t>ORD102688</t>
  </si>
  <si>
    <t>1016.6700000000001</t>
  </si>
  <si>
    <t>ORD102689</t>
  </si>
  <si>
    <t>ORD102690</t>
  </si>
  <si>
    <t>1151.5100000000002</t>
  </si>
  <si>
    <t>ORD102691</t>
  </si>
  <si>
    <t>483.49999999999994</t>
  </si>
  <si>
    <t>ORD102692</t>
  </si>
  <si>
    <t>853.0600000000002</t>
  </si>
  <si>
    <t>ORD102693</t>
  </si>
  <si>
    <t>ORD102694</t>
  </si>
  <si>
    <t>ORD102695</t>
  </si>
  <si>
    <t>33.70999999999998</t>
  </si>
  <si>
    <t>ORD102696</t>
  </si>
  <si>
    <t>ORD102697</t>
  </si>
  <si>
    <t>997.3200000000002</t>
  </si>
  <si>
    <t>ORD102698</t>
  </si>
  <si>
    <t>ORD102699</t>
  </si>
  <si>
    <t>ORD102700</t>
  </si>
  <si>
    <t>1356.6999999999998</t>
  </si>
  <si>
    <t>ORD102701</t>
  </si>
  <si>
    <t>231.08000000000004</t>
  </si>
  <si>
    <t>ORD102702</t>
  </si>
  <si>
    <t>ORD102703</t>
  </si>
  <si>
    <t>1478.0400000000002</t>
  </si>
  <si>
    <t>ORD102704</t>
  </si>
  <si>
    <t>825.3299999999999</t>
  </si>
  <si>
    <t>ORD102705</t>
  </si>
  <si>
    <t>139.73000000000002</t>
  </si>
  <si>
    <t>ORD102706</t>
  </si>
  <si>
    <t>ORD102707</t>
  </si>
  <si>
    <t>ORD102708</t>
  </si>
  <si>
    <t>825.8299999999999</t>
  </si>
  <si>
    <t>ORD102709</t>
  </si>
  <si>
    <t>1357.7600000000002</t>
  </si>
  <si>
    <t>ORD102710</t>
  </si>
  <si>
    <t>ORD102711</t>
  </si>
  <si>
    <t>ORD102712</t>
  </si>
  <si>
    <t>263.84000000000003</t>
  </si>
  <si>
    <t>ORD102713</t>
  </si>
  <si>
    <t>ORD102714</t>
  </si>
  <si>
    <t>1284.5600000000002</t>
  </si>
  <si>
    <t>ORD102715</t>
  </si>
  <si>
    <t>ORD102716</t>
  </si>
  <si>
    <t>ORD102717</t>
  </si>
  <si>
    <t>622.0100000000001</t>
  </si>
  <si>
    <t>ORD102718</t>
  </si>
  <si>
    <t>ORD102719</t>
  </si>
  <si>
    <t>ORD102720</t>
  </si>
  <si>
    <t>539.4399999999999</t>
  </si>
  <si>
    <t>ORD102721</t>
  </si>
  <si>
    <t>ORD102722</t>
  </si>
  <si>
    <t>ORD102723</t>
  </si>
  <si>
    <t>1073.1900000000003</t>
  </si>
  <si>
    <t>ORD102724</t>
  </si>
  <si>
    <t>119.34999999999997</t>
  </si>
  <si>
    <t>ORD102725</t>
  </si>
  <si>
    <t>ORD102726</t>
  </si>
  <si>
    <t>1194.9999999999998</t>
  </si>
  <si>
    <t>ORD102727</t>
  </si>
  <si>
    <t>ORD102728</t>
  </si>
  <si>
    <t>1203.4099999999999</t>
  </si>
  <si>
    <t>ORD102729</t>
  </si>
  <si>
    <t>ORD102730</t>
  </si>
  <si>
    <t>ORD102731</t>
  </si>
  <si>
    <t>ORD102732</t>
  </si>
  <si>
    <t>ORD102733</t>
  </si>
  <si>
    <t>595.8399999999999</t>
  </si>
  <si>
    <t>ORD102734</t>
  </si>
  <si>
    <t>590.2299999999999</t>
  </si>
  <si>
    <t>ORD102735</t>
  </si>
  <si>
    <t>ORD102736</t>
  </si>
  <si>
    <t>ORD102737</t>
  </si>
  <si>
    <t>1504.3600000000001</t>
  </si>
  <si>
    <t>ORD102738</t>
  </si>
  <si>
    <t>347.10999999999996</t>
  </si>
  <si>
    <t>ORD102739</t>
  </si>
  <si>
    <t>ORD102740</t>
  </si>
  <si>
    <t>985.3499999999999</t>
  </si>
  <si>
    <t>ORD102741</t>
  </si>
  <si>
    <t>ORD102742</t>
  </si>
  <si>
    <t>89.99000000000001</t>
  </si>
  <si>
    <t>ORD102743</t>
  </si>
  <si>
    <t>924.5200000000001</t>
  </si>
  <si>
    <t>ORD102744</t>
  </si>
  <si>
    <t>ORD102745</t>
  </si>
  <si>
    <t>1117.9900000000002</t>
  </si>
  <si>
    <t>ORD102746</t>
  </si>
  <si>
    <t>ORD102747</t>
  </si>
  <si>
    <t>24.67999999999995</t>
  </si>
  <si>
    <t>ORD102748</t>
  </si>
  <si>
    <t>ORD102749</t>
  </si>
  <si>
    <t>1567.6599999999999</t>
  </si>
  <si>
    <t>ORD102750</t>
  </si>
  <si>
    <t>495.99000000000007</t>
  </si>
  <si>
    <t>ORD102751</t>
  </si>
  <si>
    <t>380.76999999999987</t>
  </si>
  <si>
    <t>ORD102752</t>
  </si>
  <si>
    <t>ORD102753</t>
  </si>
  <si>
    <t>633.6600000000001</t>
  </si>
  <si>
    <t>ORD102754</t>
  </si>
  <si>
    <t>ORD102755</t>
  </si>
  <si>
    <t>1664.3999999999999</t>
  </si>
  <si>
    <t>ORD102756</t>
  </si>
  <si>
    <t>ORD102757</t>
  </si>
  <si>
    <t>ORD102758</t>
  </si>
  <si>
    <t>ORD102759</t>
  </si>
  <si>
    <t>ORD102760</t>
  </si>
  <si>
    <t>792.1400000000001</t>
  </si>
  <si>
    <t>ORD102761</t>
  </si>
  <si>
    <t>1183.6399999999999</t>
  </si>
  <si>
    <t>ORD102762</t>
  </si>
  <si>
    <t>ORD102763</t>
  </si>
  <si>
    <t>426.65000000000003</t>
  </si>
  <si>
    <t>ORD102764</t>
  </si>
  <si>
    <t>1174.3899999999999</t>
  </si>
  <si>
    <t>ORD102765</t>
  </si>
  <si>
    <t>1451.6200000000001</t>
  </si>
  <si>
    <t>ORD102766</t>
  </si>
  <si>
    <t>ORD102767</t>
  </si>
  <si>
    <t>506.97999999999996</t>
  </si>
  <si>
    <t>ORD102768</t>
  </si>
  <si>
    <t>ORD102769</t>
  </si>
  <si>
    <t>ORD102770</t>
  </si>
  <si>
    <t>769.4499999999999</t>
  </si>
  <si>
    <t>ORD102771</t>
  </si>
  <si>
    <t>1199.0800000000002</t>
  </si>
  <si>
    <t>ORD102772</t>
  </si>
  <si>
    <t>ORD102773</t>
  </si>
  <si>
    <t>ORD102774</t>
  </si>
  <si>
    <t>998.8199999999999</t>
  </si>
  <si>
    <t>ORD102775</t>
  </si>
  <si>
    <t>424.99000000000007</t>
  </si>
  <si>
    <t>ORD102776</t>
  </si>
  <si>
    <t>ORD102777</t>
  </si>
  <si>
    <t>ORD102778</t>
  </si>
  <si>
    <t>ORD102779</t>
  </si>
  <si>
    <t>1582.0800000000002</t>
  </si>
  <si>
    <t>ORD102780</t>
  </si>
  <si>
    <t>902.6699999999998</t>
  </si>
  <si>
    <t>ORD102781</t>
  </si>
  <si>
    <t>ORD102782</t>
  </si>
  <si>
    <t>ORD102783</t>
  </si>
  <si>
    <t>ORD102784</t>
  </si>
  <si>
    <t>ORD102785</t>
  </si>
  <si>
    <t>ORD102786</t>
  </si>
  <si>
    <t>815.4899999999999</t>
  </si>
  <si>
    <t>ORD102787</t>
  </si>
  <si>
    <t>1650.8200000000002</t>
  </si>
  <si>
    <t>ORD102788</t>
  </si>
  <si>
    <t>ORD102789</t>
  </si>
  <si>
    <t>645.8800000000001</t>
  </si>
  <si>
    <t>ORD102790</t>
  </si>
  <si>
    <t>ORD102791</t>
  </si>
  <si>
    <t>415.95000000000005</t>
  </si>
  <si>
    <t>ORD102792</t>
  </si>
  <si>
    <t>ORD102793</t>
  </si>
  <si>
    <t>1469.5000000000002</t>
  </si>
  <si>
    <t>ORD102794</t>
  </si>
  <si>
    <t>611.8999999999999</t>
  </si>
  <si>
    <t>ORD102795</t>
  </si>
  <si>
    <t>ORD102796</t>
  </si>
  <si>
    <t>1622.5100000000002</t>
  </si>
  <si>
    <t>ORD102797</t>
  </si>
  <si>
    <t>ORD102798</t>
  </si>
  <si>
    <t>804.0099999999999</t>
  </si>
  <si>
    <t>ORD102799</t>
  </si>
  <si>
    <t>ORD102800</t>
  </si>
  <si>
    <t>ORD102801</t>
  </si>
  <si>
    <t>ORD102802</t>
  </si>
  <si>
    <t>1502.4900000000002</t>
  </si>
  <si>
    <t>ORD102803</t>
  </si>
  <si>
    <t>1155.3799999999999</t>
  </si>
  <si>
    <t>ORD102804</t>
  </si>
  <si>
    <t>ORD102805</t>
  </si>
  <si>
    <t>ORD102806</t>
  </si>
  <si>
    <t>ORD102807</t>
  </si>
  <si>
    <t>790.2199999999999</t>
  </si>
  <si>
    <t>ORD102808</t>
  </si>
  <si>
    <t>ORD102809</t>
  </si>
  <si>
    <t>ORD102810</t>
  </si>
  <si>
    <t>ORD102811</t>
  </si>
  <si>
    <t>29.710000000000008</t>
  </si>
  <si>
    <t>ORD102812</t>
  </si>
  <si>
    <t>ORD102813</t>
  </si>
  <si>
    <t>ORD102814</t>
  </si>
  <si>
    <t>101.37000000000003</t>
  </si>
  <si>
    <t>ORD102815</t>
  </si>
  <si>
    <t>ORD102816</t>
  </si>
  <si>
    <t>ORD102817</t>
  </si>
  <si>
    <t>1523.1200000000001</t>
  </si>
  <si>
    <t>ORD102818</t>
  </si>
  <si>
    <t>ORD102819</t>
  </si>
  <si>
    <t>ORD102820</t>
  </si>
  <si>
    <t>ORD102821</t>
  </si>
  <si>
    <t>ORD102822</t>
  </si>
  <si>
    <t>ORD102823</t>
  </si>
  <si>
    <t>1367.1699999999998</t>
  </si>
  <si>
    <t>ORD102824</t>
  </si>
  <si>
    <t>1077.4299999999998</t>
  </si>
  <si>
    <t>ORD102825</t>
  </si>
  <si>
    <t>ORD102826</t>
  </si>
  <si>
    <t>1624.8600000000001</t>
  </si>
  <si>
    <t>ORD102827</t>
  </si>
  <si>
    <t>ORD102828</t>
  </si>
  <si>
    <t>ORD102829</t>
  </si>
  <si>
    <t>ORD102830</t>
  </si>
  <si>
    <t>ORD102831</t>
  </si>
  <si>
    <t>1493.3799999999999</t>
  </si>
  <si>
    <t>ORD102832</t>
  </si>
  <si>
    <t>ORD102833</t>
  </si>
  <si>
    <t>883.3999999999999</t>
  </si>
  <si>
    <t>ORD102834</t>
  </si>
  <si>
    <t>244.89999999999998</t>
  </si>
  <si>
    <t>ORD102835</t>
  </si>
  <si>
    <t>741.1100000000001</t>
  </si>
  <si>
    <t>ORD102836</t>
  </si>
  <si>
    <t>ORD102837</t>
  </si>
  <si>
    <t>254.13000000000005</t>
  </si>
  <si>
    <t>ORD102838</t>
  </si>
  <si>
    <t>673.1300000000001</t>
  </si>
  <si>
    <t>ORD102839</t>
  </si>
  <si>
    <t>ORD102840</t>
  </si>
  <si>
    <t>ORD102841</t>
  </si>
  <si>
    <t>ORD102842</t>
  </si>
  <si>
    <t>802.0699999999999</t>
  </si>
  <si>
    <t>ORD102843</t>
  </si>
  <si>
    <t>ORD102844</t>
  </si>
  <si>
    <t>ORD102845</t>
  </si>
  <si>
    <t>1065.1899999999998</t>
  </si>
  <si>
    <t>ORD102846</t>
  </si>
  <si>
    <t>ORD102847</t>
  </si>
  <si>
    <t>576.4799999999999</t>
  </si>
  <si>
    <t>ORD102848</t>
  </si>
  <si>
    <t>ORD102849</t>
  </si>
  <si>
    <t>ORD102850</t>
  </si>
  <si>
    <t>ORD102851</t>
  </si>
  <si>
    <t>1185.0600000000002</t>
  </si>
  <si>
    <t>ORD102852</t>
  </si>
  <si>
    <t>558.3400000000001</t>
  </si>
  <si>
    <t>ORD102853</t>
  </si>
  <si>
    <t>ORD102854</t>
  </si>
  <si>
    <t>ORD102855</t>
  </si>
  <si>
    <t>ORD102856</t>
  </si>
  <si>
    <t>ORD102857</t>
  </si>
  <si>
    <t>ORD102858</t>
  </si>
  <si>
    <t>183.07999999999998</t>
  </si>
  <si>
    <t>ORD102859</t>
  </si>
  <si>
    <t>1711.6200000000001</t>
  </si>
  <si>
    <t>ORD102860</t>
  </si>
  <si>
    <t>ORD102861</t>
  </si>
  <si>
    <t>552.9099999999999</t>
  </si>
  <si>
    <t>ORD102862</t>
  </si>
  <si>
    <t>955.3600000000001</t>
  </si>
  <si>
    <t>ORD102863</t>
  </si>
  <si>
    <t>ORD102864</t>
  </si>
  <si>
    <t>ORD102865</t>
  </si>
  <si>
    <t>1807.1499999999999</t>
  </si>
  <si>
    <t>ORD102866</t>
  </si>
  <si>
    <t>734.8500000000001</t>
  </si>
  <si>
    <t>ORD102867</t>
  </si>
  <si>
    <t>ORD102868</t>
  </si>
  <si>
    <t>ORD102869</t>
  </si>
  <si>
    <t>1123.9199999999998</t>
  </si>
  <si>
    <t>ORD102870</t>
  </si>
  <si>
    <t>355.8000000000001</t>
  </si>
  <si>
    <t>ORD102871</t>
  </si>
  <si>
    <t>1673.7400000000002</t>
  </si>
  <si>
    <t>ORD102872</t>
  </si>
  <si>
    <t>536.6099999999999</t>
  </si>
  <si>
    <t>ORD102873</t>
  </si>
  <si>
    <t>ORD102874</t>
  </si>
  <si>
    <t>ORD102875</t>
  </si>
  <si>
    <t>1378.0700000000002</t>
  </si>
  <si>
    <t>ORD102876</t>
  </si>
  <si>
    <t>ORD102877</t>
  </si>
  <si>
    <t>ORD102878</t>
  </si>
  <si>
    <t>1045.8700000000001</t>
  </si>
  <si>
    <t>ORD102879</t>
  </si>
  <si>
    <t>590.9100000000001</t>
  </si>
  <si>
    <t>ORD102880</t>
  </si>
  <si>
    <t>452.66999999999996</t>
  </si>
  <si>
    <t>ORD102881</t>
  </si>
  <si>
    <t>ORD102882</t>
  </si>
  <si>
    <t>699.4799999999999</t>
  </si>
  <si>
    <t>ORD102883</t>
  </si>
  <si>
    <t>ORD102884</t>
  </si>
  <si>
    <t>1369.8700000000001</t>
  </si>
  <si>
    <t>ORD102885</t>
  </si>
  <si>
    <t>25.54000000000002</t>
  </si>
  <si>
    <t>ORD102886</t>
  </si>
  <si>
    <t>247.29999999999995</t>
  </si>
  <si>
    <t>ORD102887</t>
  </si>
  <si>
    <t>710.3399999999999</t>
  </si>
  <si>
    <t>ORD102888</t>
  </si>
  <si>
    <t>ORD102889</t>
  </si>
  <si>
    <t>437.4699999999999</t>
  </si>
  <si>
    <t>ORD102890</t>
  </si>
  <si>
    <t>ORD102891</t>
  </si>
  <si>
    <t>ORD102892</t>
  </si>
  <si>
    <t>197.01999999999998</t>
  </si>
  <si>
    <t>ORD102893</t>
  </si>
  <si>
    <t>ORD102894</t>
  </si>
  <si>
    <t>1033.9899999999998</t>
  </si>
  <si>
    <t>ORD102895</t>
  </si>
  <si>
    <t>ORD102896</t>
  </si>
  <si>
    <t>ORD102897</t>
  </si>
  <si>
    <t>ORD102898</t>
  </si>
  <si>
    <t>952.7699999999998</t>
  </si>
  <si>
    <t>ORD102899</t>
  </si>
  <si>
    <t>ORD102900</t>
  </si>
  <si>
    <t>ORD102901</t>
  </si>
  <si>
    <t>1479.5899999999997</t>
  </si>
  <si>
    <t>ORD102902</t>
  </si>
  <si>
    <t>ORD102903</t>
  </si>
  <si>
    <t>1452.0500000000002</t>
  </si>
  <si>
    <t>ORD102904</t>
  </si>
  <si>
    <t>ORD102905</t>
  </si>
  <si>
    <t>ORD102906</t>
  </si>
  <si>
    <t>1706.0700000000002</t>
  </si>
  <si>
    <t>ORD102907</t>
  </si>
  <si>
    <t>ORD102908</t>
  </si>
  <si>
    <t>ORD102909</t>
  </si>
  <si>
    <t>ORD102910</t>
  </si>
  <si>
    <t>ORD102911</t>
  </si>
  <si>
    <t>804.1400000000001</t>
  </si>
  <si>
    <t>ORD102912</t>
  </si>
  <si>
    <t>980.7299999999999</t>
  </si>
  <si>
    <t>ORD102913</t>
  </si>
  <si>
    <t>ORD102914</t>
  </si>
  <si>
    <t>ORD102915</t>
  </si>
  <si>
    <t>ORD102916</t>
  </si>
  <si>
    <t>1605.3400000000001</t>
  </si>
  <si>
    <t>ORD102917</t>
  </si>
  <si>
    <t>ORD102918</t>
  </si>
  <si>
    <t>ORD102919</t>
  </si>
  <si>
    <t>ORD102920</t>
  </si>
  <si>
    <t>853.6999999999999</t>
  </si>
  <si>
    <t>ORD102921</t>
  </si>
  <si>
    <t>1190.1699999999998</t>
  </si>
  <si>
    <t>ORD102922</t>
  </si>
  <si>
    <t>1492.4900000000002</t>
  </si>
  <si>
    <t>ORD102923</t>
  </si>
  <si>
    <t>ORD102924</t>
  </si>
  <si>
    <t>789.4100000000001</t>
  </si>
  <si>
    <t>ORD102925</t>
  </si>
  <si>
    <t>ORD102926</t>
  </si>
  <si>
    <t>448.95000000000005</t>
  </si>
  <si>
    <t>ORD102927</t>
  </si>
  <si>
    <t>ORD102928</t>
  </si>
  <si>
    <t>1230.0600000000002</t>
  </si>
  <si>
    <t>ORD102929</t>
  </si>
  <si>
    <t>ORD102930</t>
  </si>
  <si>
    <t>ORD102931</t>
  </si>
  <si>
    <t>ORD102932</t>
  </si>
  <si>
    <t>214.47999999999996</t>
  </si>
  <si>
    <t>ORD102933</t>
  </si>
  <si>
    <t>ORD102934</t>
  </si>
  <si>
    <t>1576.4299999999998</t>
  </si>
  <si>
    <t>ORD102935</t>
  </si>
  <si>
    <t>ORD102936</t>
  </si>
  <si>
    <t>758.6600000000001</t>
  </si>
  <si>
    <t>ORD102937</t>
  </si>
  <si>
    <t>ORD102938</t>
  </si>
  <si>
    <t>907.8100000000001</t>
  </si>
  <si>
    <t>ORD102939</t>
  </si>
  <si>
    <t>390.09999999999997</t>
  </si>
  <si>
    <t>ORD102940</t>
  </si>
  <si>
    <t>ORD102941</t>
  </si>
  <si>
    <t>ORD102942</t>
  </si>
  <si>
    <t>ORD102943</t>
  </si>
  <si>
    <t>692.3199999999999</t>
  </si>
  <si>
    <t>ORD102944</t>
  </si>
  <si>
    <t>ORD102945</t>
  </si>
  <si>
    <t>ORD102946</t>
  </si>
  <si>
    <t>490.73999999999995</t>
  </si>
  <si>
    <t>ORD102947</t>
  </si>
  <si>
    <t>888.3199999999999</t>
  </si>
  <si>
    <t>ORD102948</t>
  </si>
  <si>
    <t>ORD102949</t>
  </si>
  <si>
    <t>ORD102950</t>
  </si>
  <si>
    <t>ORD102951</t>
  </si>
  <si>
    <t>1207.9900000000002</t>
  </si>
  <si>
    <t>ORD102952</t>
  </si>
  <si>
    <t>ORD102953</t>
  </si>
  <si>
    <t>1016.0699999999999</t>
  </si>
  <si>
    <t>ORD102954</t>
  </si>
  <si>
    <t>ORD102955</t>
  </si>
  <si>
    <t>ORD102956</t>
  </si>
  <si>
    <t>963.0800000000002</t>
  </si>
  <si>
    <t>ORD102957</t>
  </si>
  <si>
    <t>ORD102958</t>
  </si>
  <si>
    <t>ORD102959</t>
  </si>
  <si>
    <t>ORD102960</t>
  </si>
  <si>
    <t>ORD102961</t>
  </si>
  <si>
    <t>439.43999999999994</t>
  </si>
  <si>
    <t>ORD102962</t>
  </si>
  <si>
    <t>ORD102963</t>
  </si>
  <si>
    <t>175.57999999999998</t>
  </si>
  <si>
    <t>ORD102964</t>
  </si>
  <si>
    <t>921.6999999999998</t>
  </si>
  <si>
    <t>ORD102965</t>
  </si>
  <si>
    <t>ORD102966</t>
  </si>
  <si>
    <t>1043.1599999999999</t>
  </si>
  <si>
    <t>ORD102967</t>
  </si>
  <si>
    <t>ORD102968</t>
  </si>
  <si>
    <t>ORD102969</t>
  </si>
  <si>
    <t>1138.6399999999999</t>
  </si>
  <si>
    <t>ORD102970</t>
  </si>
  <si>
    <t>880.9200000000001</t>
  </si>
  <si>
    <t>ORD102971</t>
  </si>
  <si>
    <t>1760.7400000000002</t>
  </si>
  <si>
    <t>ORD102972</t>
  </si>
  <si>
    <t>1621.6599999999999</t>
  </si>
  <si>
    <t>ORD102973</t>
  </si>
  <si>
    <t>172.08999999999997</t>
  </si>
  <si>
    <t>ORD102974</t>
  </si>
  <si>
    <t>1227.4099999999999</t>
  </si>
  <si>
    <t>ORD102975</t>
  </si>
  <si>
    <t>144.24999999999994</t>
  </si>
  <si>
    <t>ORD102976</t>
  </si>
  <si>
    <t>ORD102977</t>
  </si>
  <si>
    <t>156.08999999999997</t>
  </si>
  <si>
    <t>ORD102978</t>
  </si>
  <si>
    <t>83.35999999999999</t>
  </si>
  <si>
    <t>ORD102979</t>
  </si>
  <si>
    <t>ORD102980</t>
  </si>
  <si>
    <t>ORD102981</t>
  </si>
  <si>
    <t>1412.4299999999998</t>
  </si>
  <si>
    <t>ORD102982</t>
  </si>
  <si>
    <t>ORD102983</t>
  </si>
  <si>
    <t>ORD102984</t>
  </si>
  <si>
    <t>1114.4099999999999</t>
  </si>
  <si>
    <t>ORD102985</t>
  </si>
  <si>
    <t>536.1299999999999</t>
  </si>
  <si>
    <t>ORD102986</t>
  </si>
  <si>
    <t>ORD102987</t>
  </si>
  <si>
    <t>ORD102988</t>
  </si>
  <si>
    <t>ORD102989</t>
  </si>
  <si>
    <t>ORD102990</t>
  </si>
  <si>
    <t>ORD102991</t>
  </si>
  <si>
    <t>114.68000000000006</t>
  </si>
  <si>
    <t>ORD102992</t>
  </si>
  <si>
    <t>765.3899999999999</t>
  </si>
  <si>
    <t>ORD102993</t>
  </si>
  <si>
    <t>866.2700000000001</t>
  </si>
  <si>
    <t>ORD102994</t>
  </si>
  <si>
    <t>5.389999999999986</t>
  </si>
  <si>
    <t>ORD102995</t>
  </si>
  <si>
    <t>ORD102996</t>
  </si>
  <si>
    <t>ORD102997</t>
  </si>
  <si>
    <t>524.4000000000001</t>
  </si>
  <si>
    <t>ORD102998</t>
  </si>
  <si>
    <t>ORD102999</t>
  </si>
  <si>
    <t>568.2500000000001</t>
  </si>
  <si>
    <t>ORD103000</t>
  </si>
  <si>
    <t>546.6899999999999</t>
  </si>
  <si>
    <t>ORD103001</t>
  </si>
  <si>
    <t>200.57999999999998</t>
  </si>
  <si>
    <t>ORD103002</t>
  </si>
  <si>
    <t>ORD103003</t>
  </si>
  <si>
    <t>ORD103004</t>
  </si>
  <si>
    <t>137.68000000000004</t>
  </si>
  <si>
    <t>ORD103005</t>
  </si>
  <si>
    <t>838.7299999999999</t>
  </si>
  <si>
    <t>ORD103006</t>
  </si>
  <si>
    <t>ORD103007</t>
  </si>
  <si>
    <t>ORD103008</t>
  </si>
  <si>
    <t>ORD103009</t>
  </si>
  <si>
    <t>ORD103010</t>
  </si>
  <si>
    <t>405.19000000000005</t>
  </si>
  <si>
    <t>ORD103011</t>
  </si>
  <si>
    <t>ORD103012</t>
  </si>
  <si>
    <t>ORD103013</t>
  </si>
  <si>
    <t>ORD103014</t>
  </si>
  <si>
    <t>1279.5200000000002</t>
  </si>
  <si>
    <t>ORD103015</t>
  </si>
  <si>
    <t>ORD103016</t>
  </si>
  <si>
    <t>ORD103017</t>
  </si>
  <si>
    <t>ORD103018</t>
  </si>
  <si>
    <t>428.38999999999993</t>
  </si>
  <si>
    <t>ORD103019</t>
  </si>
  <si>
    <t>800.2999999999998</t>
  </si>
  <si>
    <t>ORD103020</t>
  </si>
  <si>
    <t>ORD103021</t>
  </si>
  <si>
    <t>ORD103022</t>
  </si>
  <si>
    <t>1153.7399999999998</t>
  </si>
  <si>
    <t>ORD103023</t>
  </si>
  <si>
    <t>ORD103024</t>
  </si>
  <si>
    <t>ORD103025</t>
  </si>
  <si>
    <t>ORD103026</t>
  </si>
  <si>
    <t>ORD103027</t>
  </si>
  <si>
    <t>242.24999999999997</t>
  </si>
  <si>
    <t>ORD103028</t>
  </si>
  <si>
    <t>1230.8700000000001</t>
  </si>
  <si>
    <t>ORD103029</t>
  </si>
  <si>
    <t>1122.0200000000002</t>
  </si>
  <si>
    <t>ORD103030</t>
  </si>
  <si>
    <t>ORD103031</t>
  </si>
  <si>
    <t>ORD103032</t>
  </si>
  <si>
    <t>ORD103033</t>
  </si>
  <si>
    <t>ORD103034</t>
  </si>
  <si>
    <t>ORD103035</t>
  </si>
  <si>
    <t>660.7400000000002</t>
  </si>
  <si>
    <t>ORD103036</t>
  </si>
  <si>
    <t>816.7800000000002</t>
  </si>
  <si>
    <t>ORD103037</t>
  </si>
  <si>
    <t>1140.0500000000002</t>
  </si>
  <si>
    <t>ORD103038</t>
  </si>
  <si>
    <t>ORD103039</t>
  </si>
  <si>
    <t>189.47000000000003</t>
  </si>
  <si>
    <t>ORD103040</t>
  </si>
  <si>
    <t>118.29000000000002</t>
  </si>
  <si>
    <t>ORD103041</t>
  </si>
  <si>
    <t>ORD103042</t>
  </si>
  <si>
    <t>1739.8600000000001</t>
  </si>
  <si>
    <t>ORD103043</t>
  </si>
  <si>
    <t>ORD103044</t>
  </si>
  <si>
    <t>1004.4899999999999</t>
  </si>
  <si>
    <t>ORD103045</t>
  </si>
  <si>
    <t>445.96999999999997</t>
  </si>
  <si>
    <t>ORD103046</t>
  </si>
  <si>
    <t>107.75999999999993</t>
  </si>
  <si>
    <t>ORD103047</t>
  </si>
  <si>
    <t>ORD103048</t>
  </si>
  <si>
    <t>294.55999999999995</t>
  </si>
  <si>
    <t>ORD103049</t>
  </si>
  <si>
    <t>ORD103050</t>
  </si>
  <si>
    <t>ORD103051</t>
  </si>
  <si>
    <t>ORD103052</t>
  </si>
  <si>
    <t>194.09000000000003</t>
  </si>
  <si>
    <t>ORD103053</t>
  </si>
  <si>
    <t>265.61000000000007</t>
  </si>
  <si>
    <t>ORD103054</t>
  </si>
  <si>
    <t>47.33999999999999</t>
  </si>
  <si>
    <t>ORD103055</t>
  </si>
  <si>
    <t>626.9799999999998</t>
  </si>
  <si>
    <t>ORD103056</t>
  </si>
  <si>
    <t>ORD103057</t>
  </si>
  <si>
    <t>ORD103058</t>
  </si>
  <si>
    <t>711.6500000000001</t>
  </si>
  <si>
    <t>ORD103059</t>
  </si>
  <si>
    <t>ORD103060</t>
  </si>
  <si>
    <t>ORD103061</t>
  </si>
  <si>
    <t>ORD103062</t>
  </si>
  <si>
    <t>791.1300000000001</t>
  </si>
  <si>
    <t>ORD103063</t>
  </si>
  <si>
    <t>234.01000000000002</t>
  </si>
  <si>
    <t>ORD103064</t>
  </si>
  <si>
    <t>ORD103065</t>
  </si>
  <si>
    <t>325.6600000000001</t>
  </si>
  <si>
    <t>ORD103066</t>
  </si>
  <si>
    <t>1121.4800000000002</t>
  </si>
  <si>
    <t>ORD103067</t>
  </si>
  <si>
    <t>32.48000000000002</t>
  </si>
  <si>
    <t>ORD103068</t>
  </si>
  <si>
    <t>1100.3399999999997</t>
  </si>
  <si>
    <t>ORD103069</t>
  </si>
  <si>
    <t>1202.1399999999999</t>
  </si>
  <si>
    <t>ORD103070</t>
  </si>
  <si>
    <t>163.18999999999997</t>
  </si>
  <si>
    <t>ORD103071</t>
  </si>
  <si>
    <t>1811.3000000000002</t>
  </si>
  <si>
    <t>ORD103072</t>
  </si>
  <si>
    <t>679.4199999999998</t>
  </si>
  <si>
    <t>ORD103073</t>
  </si>
  <si>
    <t>ORD103074</t>
  </si>
  <si>
    <t>1471.3799999999999</t>
  </si>
  <si>
    <t>ORD103075</t>
  </si>
  <si>
    <t>ORD103076</t>
  </si>
  <si>
    <t>ORD103077</t>
  </si>
  <si>
    <t>ORD103078</t>
  </si>
  <si>
    <t>ORD103079</t>
  </si>
  <si>
    <t>957.7400000000001</t>
  </si>
  <si>
    <t>ORD103080</t>
  </si>
  <si>
    <t>543.1800000000001</t>
  </si>
  <si>
    <t>ORD103081</t>
  </si>
  <si>
    <t>717.4000000000001</t>
  </si>
  <si>
    <t>ORD103082</t>
  </si>
  <si>
    <t>1303.9499999999998</t>
  </si>
  <si>
    <t>ORD103083</t>
  </si>
  <si>
    <t>ORD103084</t>
  </si>
  <si>
    <t>ORD103085</t>
  </si>
  <si>
    <t>ORD103086</t>
  </si>
  <si>
    <t>1258.3400000000001</t>
  </si>
  <si>
    <t>ORD103087</t>
  </si>
  <si>
    <t>66.63999999999999</t>
  </si>
  <si>
    <t>ORD103088</t>
  </si>
  <si>
    <t>723.6300000000001</t>
  </si>
  <si>
    <t>ORD103089</t>
  </si>
  <si>
    <t>770.1699999999998</t>
  </si>
  <si>
    <t>ORD103090</t>
  </si>
  <si>
    <t>ORD103091</t>
  </si>
  <si>
    <t>ORD103092</t>
  </si>
  <si>
    <t>ORD103093</t>
  </si>
  <si>
    <t>ORD103094</t>
  </si>
  <si>
    <t>53.30000000000001</t>
  </si>
  <si>
    <t>ORD103095</t>
  </si>
  <si>
    <t>502.9700000000001</t>
  </si>
  <si>
    <t>ORD103096</t>
  </si>
  <si>
    <t>ORD103097</t>
  </si>
  <si>
    <t>ORD103098</t>
  </si>
  <si>
    <t>671.1200000000001</t>
  </si>
  <si>
    <t>ORD103099</t>
  </si>
  <si>
    <t>1531.1499999999999</t>
  </si>
  <si>
    <t>ORD103100</t>
  </si>
  <si>
    <t>ORD103101</t>
  </si>
  <si>
    <t>ORD103102</t>
  </si>
  <si>
    <t>463.9099999999999</t>
  </si>
  <si>
    <t>ORD103103</t>
  </si>
  <si>
    <t>324.46999999999997</t>
  </si>
  <si>
    <t>ORD103104</t>
  </si>
  <si>
    <t>ORD103105</t>
  </si>
  <si>
    <t>ORD103106</t>
  </si>
  <si>
    <t>ORD103107</t>
  </si>
  <si>
    <t>1269.3400000000001</t>
  </si>
  <si>
    <t>ORD103108</t>
  </si>
  <si>
    <t>154.47000000000003</t>
  </si>
  <si>
    <t>ORD103109</t>
  </si>
  <si>
    <t>1621.6200000000001</t>
  </si>
  <si>
    <t>ORD103110</t>
  </si>
  <si>
    <t>ORD103111</t>
  </si>
  <si>
    <t>ORD103112</t>
  </si>
  <si>
    <t>ORD103113</t>
  </si>
  <si>
    <t>ORD103114</t>
  </si>
  <si>
    <t>ORD103115</t>
  </si>
  <si>
    <t>ORD103116</t>
  </si>
  <si>
    <t>ORD103117</t>
  </si>
  <si>
    <t>ORD103118</t>
  </si>
  <si>
    <t>112.99000000000007</t>
  </si>
  <si>
    <t>ORD103119</t>
  </si>
  <si>
    <t>ORD103120</t>
  </si>
  <si>
    <t>1521.1499999999999</t>
  </si>
  <si>
    <t>ORD103121</t>
  </si>
  <si>
    <t>1554.7700000000002</t>
  </si>
  <si>
    <t>ORD103122</t>
  </si>
  <si>
    <t>ORD103123</t>
  </si>
  <si>
    <t>ORD103124</t>
  </si>
  <si>
    <t>773.9000000000001</t>
  </si>
  <si>
    <t>ORD103125</t>
  </si>
  <si>
    <t>ORD103126</t>
  </si>
  <si>
    <t>154.68999999999997</t>
  </si>
  <si>
    <t>ORD103127</t>
  </si>
  <si>
    <t>ORD103128</t>
  </si>
  <si>
    <t>939.4200000000001</t>
  </si>
  <si>
    <t>ORD103129</t>
  </si>
  <si>
    <t>1007.1299999999998</t>
  </si>
  <si>
    <t>ORD103130</t>
  </si>
  <si>
    <t>586.1400000000001</t>
  </si>
  <si>
    <t>ORD103131</t>
  </si>
  <si>
    <t>21.430000000000007</t>
  </si>
  <si>
    <t>ORD103132</t>
  </si>
  <si>
    <t>110.72999999999996</t>
  </si>
  <si>
    <t>ORD103133</t>
  </si>
  <si>
    <t>703.8100000000001</t>
  </si>
  <si>
    <t>ORD103134</t>
  </si>
  <si>
    <t>923.1600000000001</t>
  </si>
  <si>
    <t>ORD103135</t>
  </si>
  <si>
    <t>369.19000000000005</t>
  </si>
  <si>
    <t>ORD103136</t>
  </si>
  <si>
    <t>305.22999999999996</t>
  </si>
  <si>
    <t>ORD103137</t>
  </si>
  <si>
    <t>ORD103138</t>
  </si>
  <si>
    <t>ORD103139</t>
  </si>
  <si>
    <t>ORD103140</t>
  </si>
  <si>
    <t>ORD103141</t>
  </si>
  <si>
    <t>ORD103142</t>
  </si>
  <si>
    <t>ORD103143</t>
  </si>
  <si>
    <t>119.41000000000003</t>
  </si>
  <si>
    <t>ORD103144</t>
  </si>
  <si>
    <t>ORD103145</t>
  </si>
  <si>
    <t>ORD103146</t>
  </si>
  <si>
    <t>ORD103147</t>
  </si>
  <si>
    <t>516.6899999999999</t>
  </si>
  <si>
    <t>ORD103148</t>
  </si>
  <si>
    <t>ORD103149</t>
  </si>
  <si>
    <t>1454.6699999999998</t>
  </si>
  <si>
    <t>ORD103150</t>
  </si>
  <si>
    <t>ORD103151</t>
  </si>
  <si>
    <t>ORD103152</t>
  </si>
  <si>
    <t>470.58000000000004</t>
  </si>
  <si>
    <t>ORD103153</t>
  </si>
  <si>
    <t>ORD103154</t>
  </si>
  <si>
    <t>ORD103155</t>
  </si>
  <si>
    <t>ORD103156</t>
  </si>
  <si>
    <t>8.799999999999983</t>
  </si>
  <si>
    <t>ORD103157</t>
  </si>
  <si>
    <t>ORD103158</t>
  </si>
  <si>
    <t>ORD103159</t>
  </si>
  <si>
    <t>ORD103160</t>
  </si>
  <si>
    <t>ORD103161</t>
  </si>
  <si>
    <t>ORD103162</t>
  </si>
  <si>
    <t>1364.0200000000002</t>
  </si>
  <si>
    <t>ORD103163</t>
  </si>
  <si>
    <t>ORD103164</t>
  </si>
  <si>
    <t>1355.9799999999998</t>
  </si>
  <si>
    <t>ORD103165</t>
  </si>
  <si>
    <t>60.25999999999999</t>
  </si>
  <si>
    <t>ORD103166</t>
  </si>
  <si>
    <t>ORD103167</t>
  </si>
  <si>
    <t>ORD103168</t>
  </si>
  <si>
    <t>ORD103169</t>
  </si>
  <si>
    <t>522.5000000000001</t>
  </si>
  <si>
    <t>ORD103170</t>
  </si>
  <si>
    <t>653.5799999999999</t>
  </si>
  <si>
    <t>ORD103171</t>
  </si>
  <si>
    <t>ORD103172</t>
  </si>
  <si>
    <t>417.16999999999996</t>
  </si>
  <si>
    <t>ORD103173</t>
  </si>
  <si>
    <t>975.8400000000001</t>
  </si>
  <si>
    <t>ORD103174</t>
  </si>
  <si>
    <t>ORD103175</t>
  </si>
  <si>
    <t>ORD103176</t>
  </si>
  <si>
    <t>1770.5900000000001</t>
  </si>
  <si>
    <t>ORD103177</t>
  </si>
  <si>
    <t>ORD103178</t>
  </si>
  <si>
    <t>ORD103179</t>
  </si>
  <si>
    <t>ORD103180</t>
  </si>
  <si>
    <t>13.57000000000005</t>
  </si>
  <si>
    <t>ORD103181</t>
  </si>
  <si>
    <t>ORD103182</t>
  </si>
  <si>
    <t>ORD103183</t>
  </si>
  <si>
    <t>676.6299999999999</t>
  </si>
  <si>
    <t>ORD103184</t>
  </si>
  <si>
    <t>1388.6699999999998</t>
  </si>
  <si>
    <t>ORD103185</t>
  </si>
  <si>
    <t>190.72999999999996</t>
  </si>
  <si>
    <t>ORD103186</t>
  </si>
  <si>
    <t>ORD103187</t>
  </si>
  <si>
    <t>ORD103188</t>
  </si>
  <si>
    <t>ORD103189</t>
  </si>
  <si>
    <t>1629.1999999999998</t>
  </si>
  <si>
    <t>ORD103190</t>
  </si>
  <si>
    <t>ORD103191</t>
  </si>
  <si>
    <t>252.30000000000004</t>
  </si>
  <si>
    <t>ORD103192</t>
  </si>
  <si>
    <t>ORD103193</t>
  </si>
  <si>
    <t>ORD103194</t>
  </si>
  <si>
    <t>ORD103195</t>
  </si>
  <si>
    <t>1446.4599999999998</t>
  </si>
  <si>
    <t>ORD103196</t>
  </si>
  <si>
    <t>ORD103197</t>
  </si>
  <si>
    <t>258.30999999999995</t>
  </si>
  <si>
    <t>ORD103198</t>
  </si>
  <si>
    <t>ORD103199</t>
  </si>
  <si>
    <t>ORD103200</t>
  </si>
  <si>
    <t>ORD103201</t>
  </si>
  <si>
    <t>374.80999999999995</t>
  </si>
  <si>
    <t>ORD103202</t>
  </si>
  <si>
    <t>612.3399999999999</t>
  </si>
  <si>
    <t>ORD103203</t>
  </si>
  <si>
    <t>1878.9099999999999</t>
  </si>
  <si>
    <t>ORD103204</t>
  </si>
  <si>
    <t>290.65999999999997</t>
  </si>
  <si>
    <t>ORD103205</t>
  </si>
  <si>
    <t>1907.0299999999997</t>
  </si>
  <si>
    <t>ORD103206</t>
  </si>
  <si>
    <t>841.8700000000001</t>
  </si>
  <si>
    <t>ORD103207</t>
  </si>
  <si>
    <t>ORD103208</t>
  </si>
  <si>
    <t>125.61000000000001</t>
  </si>
  <si>
    <t>ORD103209</t>
  </si>
  <si>
    <t>ORD103210</t>
  </si>
  <si>
    <t>ORD103211</t>
  </si>
  <si>
    <t>ORD103212</t>
  </si>
  <si>
    <t>88.61000000000001</t>
  </si>
  <si>
    <t>ORD103213</t>
  </si>
  <si>
    <t>632.3399999999999</t>
  </si>
  <si>
    <t>ORD103214</t>
  </si>
  <si>
    <t>1595.0299999999997</t>
  </si>
  <si>
    <t>ORD103215</t>
  </si>
  <si>
    <t>1715.7199999999998</t>
  </si>
  <si>
    <t>ORD103216</t>
  </si>
  <si>
    <t>ORD103217</t>
  </si>
  <si>
    <t>ORD103218</t>
  </si>
  <si>
    <t>ORD103219</t>
  </si>
  <si>
    <t>ORD103220</t>
  </si>
  <si>
    <t>1609.6200000000001</t>
  </si>
  <si>
    <t>ORD103221</t>
  </si>
  <si>
    <t>1592.7400000000002</t>
  </si>
  <si>
    <t>ORD103222</t>
  </si>
  <si>
    <t>ORD103223</t>
  </si>
  <si>
    <t>558.5300000000001</t>
  </si>
  <si>
    <t>ORD103224</t>
  </si>
  <si>
    <t>ORD103225</t>
  </si>
  <si>
    <t>ORD103226</t>
  </si>
  <si>
    <t>ORD103227</t>
  </si>
  <si>
    <t>ORD103228</t>
  </si>
  <si>
    <t>ORD103229</t>
  </si>
  <si>
    <t>155.95000000000002</t>
  </si>
  <si>
    <t>ORD103230</t>
  </si>
  <si>
    <t>ORD103231</t>
  </si>
  <si>
    <t>1100.8200000000002</t>
  </si>
  <si>
    <t>ORD103232</t>
  </si>
  <si>
    <t>1293.1299999999999</t>
  </si>
  <si>
    <t>ORD103233</t>
  </si>
  <si>
    <t>ORD103234</t>
  </si>
  <si>
    <t>ORD103235</t>
  </si>
  <si>
    <t>ORD103236</t>
  </si>
  <si>
    <t>ORD103237</t>
  </si>
  <si>
    <t>ORD103238</t>
  </si>
  <si>
    <t>ORD103239</t>
  </si>
  <si>
    <t>220.3599999999999</t>
  </si>
  <si>
    <t>ORD103240</t>
  </si>
  <si>
    <t>ORD103241</t>
  </si>
  <si>
    <t>ORD103242</t>
  </si>
  <si>
    <t>699.5799999999999</t>
  </si>
  <si>
    <t>ORD103243</t>
  </si>
  <si>
    <t>225.02000000000004</t>
  </si>
  <si>
    <t>ORD103244</t>
  </si>
  <si>
    <t>ORD103245</t>
  </si>
  <si>
    <t>422.69000000000005</t>
  </si>
  <si>
    <t>ORD103246</t>
  </si>
  <si>
    <t>ORD103247</t>
  </si>
  <si>
    <t>322.33000000000004</t>
  </si>
  <si>
    <t>ORD103248</t>
  </si>
  <si>
    <t>ORD103249</t>
  </si>
  <si>
    <t>ORD103250</t>
  </si>
  <si>
    <t>ORD103251</t>
  </si>
  <si>
    <t>ORD103252</t>
  </si>
  <si>
    <t>ORD103253</t>
  </si>
  <si>
    <t>ORD103254</t>
  </si>
  <si>
    <t>ORD103255</t>
  </si>
  <si>
    <t>1893.3000000000002</t>
  </si>
  <si>
    <t>ORD103256</t>
  </si>
  <si>
    <t>ORD103257</t>
  </si>
  <si>
    <t>644.4100000000001</t>
  </si>
  <si>
    <t>ORD103258</t>
  </si>
  <si>
    <t>ORD103259</t>
  </si>
  <si>
    <t>1589.7499999999998</t>
  </si>
  <si>
    <t>ORD103260</t>
  </si>
  <si>
    <t>1523.0299999999997</t>
  </si>
  <si>
    <t>ORD103261</t>
  </si>
  <si>
    <t>ORD103262</t>
  </si>
  <si>
    <t>ORD103263</t>
  </si>
  <si>
    <t>ORD103264</t>
  </si>
  <si>
    <t>ORD103265</t>
  </si>
  <si>
    <t>507.0300000000001</t>
  </si>
  <si>
    <t>ORD103266</t>
  </si>
  <si>
    <t>ORD103267</t>
  </si>
  <si>
    <t>ORD103268</t>
  </si>
  <si>
    <t>1673.7500000000002</t>
  </si>
  <si>
    <t>ORD103269</t>
  </si>
  <si>
    <t>1154.6100000000001</t>
  </si>
  <si>
    <t>ORD103270</t>
  </si>
  <si>
    <t>626.5799999999999</t>
  </si>
  <si>
    <t>ORD103271</t>
  </si>
  <si>
    <t>ORD103272</t>
  </si>
  <si>
    <t>ORD103273</t>
  </si>
  <si>
    <t>ORD103274</t>
  </si>
  <si>
    <t>ORD103275</t>
  </si>
  <si>
    <t>934.5799999999999</t>
  </si>
  <si>
    <t>ORD103276</t>
  </si>
  <si>
    <t>ORD103277</t>
  </si>
  <si>
    <t>1063.5099999999998</t>
  </si>
  <si>
    <t>ORD103278</t>
  </si>
  <si>
    <t>686.2299999999998</t>
  </si>
  <si>
    <t>ORD103279</t>
  </si>
  <si>
    <t>ORD103280</t>
  </si>
  <si>
    <t>ORD103281</t>
  </si>
  <si>
    <t>107.97000000000003</t>
  </si>
  <si>
    <t>ORD103282</t>
  </si>
  <si>
    <t>1537.7399999999998</t>
  </si>
  <si>
    <t>ORD103283</t>
  </si>
  <si>
    <t>51.95000000000002</t>
  </si>
  <si>
    <t>ORD103284</t>
  </si>
  <si>
    <t>718.8700000000001</t>
  </si>
  <si>
    <t>ORD103285</t>
  </si>
  <si>
    <t>ORD103286</t>
  </si>
  <si>
    <t>841.5200000000002</t>
  </si>
  <si>
    <t>ORD103287</t>
  </si>
  <si>
    <t>ORD103288</t>
  </si>
  <si>
    <t>ORD103289</t>
  </si>
  <si>
    <t>106.18999999999994</t>
  </si>
  <si>
    <t>ORD103290</t>
  </si>
  <si>
    <t>ORD103291</t>
  </si>
  <si>
    <t>1677.4299999999998</t>
  </si>
  <si>
    <t>ORD103292</t>
  </si>
  <si>
    <t>1103.6299999999999</t>
  </si>
  <si>
    <t>ORD103293</t>
  </si>
  <si>
    <t>ORD103294</t>
  </si>
  <si>
    <t>378.51000000000005</t>
  </si>
  <si>
    <t>ORD103295</t>
  </si>
  <si>
    <t>1590.0900000000001</t>
  </si>
  <si>
    <t>ORD103296</t>
  </si>
  <si>
    <t>ORD103297</t>
  </si>
  <si>
    <t>ORD103298</t>
  </si>
  <si>
    <t>ORD103299</t>
  </si>
  <si>
    <t>937.0799999999998</t>
  </si>
  <si>
    <t>ORD103300</t>
  </si>
  <si>
    <t>ORD103301</t>
  </si>
  <si>
    <t>ORD103302</t>
  </si>
  <si>
    <t>ORD103303</t>
  </si>
  <si>
    <t>407.0199999999999</t>
  </si>
  <si>
    <t>ORD103304</t>
  </si>
  <si>
    <t>932.5699999999999</t>
  </si>
  <si>
    <t>ORD103305</t>
  </si>
  <si>
    <t>ORD103306</t>
  </si>
  <si>
    <t>ORD103307</t>
  </si>
  <si>
    <t>ORD103308</t>
  </si>
  <si>
    <t>ORD103309</t>
  </si>
  <si>
    <t>ORD103310</t>
  </si>
  <si>
    <t>509.58000000000004</t>
  </si>
  <si>
    <t>ORD103311</t>
  </si>
  <si>
    <t>ORD103312</t>
  </si>
  <si>
    <t>ORD103313</t>
  </si>
  <si>
    <t>ORD103314</t>
  </si>
  <si>
    <t>ORD103315</t>
  </si>
  <si>
    <t>ORD103316</t>
  </si>
  <si>
    <t>ORD103317</t>
  </si>
  <si>
    <t>1577.1000000000001</t>
  </si>
  <si>
    <t>ORD103318</t>
  </si>
  <si>
    <t>499.93999999999994</t>
  </si>
  <si>
    <t>ORD103319</t>
  </si>
  <si>
    <t>ORD103320</t>
  </si>
  <si>
    <t>1112.7600000000002</t>
  </si>
  <si>
    <t>ORD103321</t>
  </si>
  <si>
    <t>723.9799999999998</t>
  </si>
  <si>
    <t>ORD103322</t>
  </si>
  <si>
    <t>167.69999999999993</t>
  </si>
  <si>
    <t>ORD103323</t>
  </si>
  <si>
    <t>ORD103324</t>
  </si>
  <si>
    <t>ORD103325</t>
  </si>
  <si>
    <t>ORD103326</t>
  </si>
  <si>
    <t>1684.6799999999998</t>
  </si>
  <si>
    <t>ORD103327</t>
  </si>
  <si>
    <t>1012.2900000000001</t>
  </si>
  <si>
    <t>ORD103328</t>
  </si>
  <si>
    <t>ORD103329</t>
  </si>
  <si>
    <t>1406.9399999999998</t>
  </si>
  <si>
    <t>ORD103330</t>
  </si>
  <si>
    <t>ORD103331</t>
  </si>
  <si>
    <t>ORD103332</t>
  </si>
  <si>
    <t>ORD103333</t>
  </si>
  <si>
    <t>340.32000000000005</t>
  </si>
  <si>
    <t>ORD103334</t>
  </si>
  <si>
    <t>ORD103335</t>
  </si>
  <si>
    <t>ORD103336</t>
  </si>
  <si>
    <t>644.6500000000001</t>
  </si>
  <si>
    <t>ORD103337</t>
  </si>
  <si>
    <t>ORD103338</t>
  </si>
  <si>
    <t>ORD103339</t>
  </si>
  <si>
    <t>1512.2099999999998</t>
  </si>
  <si>
    <t>ORD103340</t>
  </si>
  <si>
    <t>ORD103341</t>
  </si>
  <si>
    <t>1732.1999999999998</t>
  </si>
  <si>
    <t>ORD103342</t>
  </si>
  <si>
    <t>1755.8999999999999</t>
  </si>
  <si>
    <t>ORD103343</t>
  </si>
  <si>
    <t>ORD103344</t>
  </si>
  <si>
    <t>1514.3500000000001</t>
  </si>
  <si>
    <t>ORD103345</t>
  </si>
  <si>
    <t>105.01999999999998</t>
  </si>
  <si>
    <t>ORD103346</t>
  </si>
  <si>
    <t>1068.3000000000002</t>
  </si>
  <si>
    <t>ORD103347</t>
  </si>
  <si>
    <t>336.56999999999994</t>
  </si>
  <si>
    <t>ORD103348</t>
  </si>
  <si>
    <t>ORD103349</t>
  </si>
  <si>
    <t>ORD103350</t>
  </si>
  <si>
    <t>ORD103351</t>
  </si>
  <si>
    <t>100.40000000000003</t>
  </si>
  <si>
    <t>ORD103352</t>
  </si>
  <si>
    <t>279.15000000000003</t>
  </si>
  <si>
    <t>ORD103353</t>
  </si>
  <si>
    <t>1001.1800000000001</t>
  </si>
  <si>
    <t>ORD103354</t>
  </si>
  <si>
    <t>307.15999999999997</t>
  </si>
  <si>
    <t>ORD103355</t>
  </si>
  <si>
    <t>733.8199999999999</t>
  </si>
  <si>
    <t>ORD103356</t>
  </si>
  <si>
    <t>ORD103357</t>
  </si>
  <si>
    <t>ORD103358</t>
  </si>
  <si>
    <t>1472.5100000000002</t>
  </si>
  <si>
    <t>ORD103359</t>
  </si>
  <si>
    <t>35.43000000000001</t>
  </si>
  <si>
    <t>ORD103360</t>
  </si>
  <si>
    <t>ORD103361</t>
  </si>
  <si>
    <t>ORD103362</t>
  </si>
  <si>
    <t>ORD103363</t>
  </si>
  <si>
    <t>ORD103364</t>
  </si>
  <si>
    <t>ORD103365</t>
  </si>
  <si>
    <t>764.9300000000001</t>
  </si>
  <si>
    <t>ORD103366</t>
  </si>
  <si>
    <t>514.1600000000001</t>
  </si>
  <si>
    <t>ORD103367</t>
  </si>
  <si>
    <t>ORD103368</t>
  </si>
  <si>
    <t>801.3199999999999</t>
  </si>
  <si>
    <t>ORD103369</t>
  </si>
  <si>
    <t>ORD103370</t>
  </si>
  <si>
    <t>ORD103371</t>
  </si>
  <si>
    <t>ORD103372</t>
  </si>
  <si>
    <t>ORD103373</t>
  </si>
  <si>
    <t>993.6299999999999</t>
  </si>
  <si>
    <t>ORD103374</t>
  </si>
  <si>
    <t>1554.8500000000001</t>
  </si>
  <si>
    <t>ORD103375</t>
  </si>
  <si>
    <t>ORD103376</t>
  </si>
  <si>
    <t>ORD103377</t>
  </si>
  <si>
    <t>ORD103378</t>
  </si>
  <si>
    <t>1572.0199999999998</t>
  </si>
  <si>
    <t>ORD103379</t>
  </si>
  <si>
    <t>ORD103380</t>
  </si>
  <si>
    <t>ORD103381</t>
  </si>
  <si>
    <t>1838.3400000000001</t>
  </si>
  <si>
    <t>ORD103382</t>
  </si>
  <si>
    <t>ORD103383</t>
  </si>
  <si>
    <t>ORD103384</t>
  </si>
  <si>
    <t>ORD103385</t>
  </si>
  <si>
    <t>880.5600000000001</t>
  </si>
  <si>
    <t>ORD103386</t>
  </si>
  <si>
    <t>1661.3400000000001</t>
  </si>
  <si>
    <t>ORD103387</t>
  </si>
  <si>
    <t>979.6500000000001</t>
  </si>
  <si>
    <t>ORD103388</t>
  </si>
  <si>
    <t>ORD103389</t>
  </si>
  <si>
    <t>1052.8300000000002</t>
  </si>
  <si>
    <t>ORD103390</t>
  </si>
  <si>
    <t>ORD103391</t>
  </si>
  <si>
    <t>ORD103392</t>
  </si>
  <si>
    <t>ORD103393</t>
  </si>
  <si>
    <t>ORD103394</t>
  </si>
  <si>
    <t>619.1200000000001</t>
  </si>
  <si>
    <t>ORD103395</t>
  </si>
  <si>
    <t>899.6599999999999</t>
  </si>
  <si>
    <t>ORD103396</t>
  </si>
  <si>
    <t>531.3299999999999</t>
  </si>
  <si>
    <t>ORD103397</t>
  </si>
  <si>
    <t>1332.1299999999999</t>
  </si>
  <si>
    <t>ORD103398</t>
  </si>
  <si>
    <t>ORD103399</t>
  </si>
  <si>
    <t>608.9699999999999</t>
  </si>
  <si>
    <t>ORD103400</t>
  </si>
  <si>
    <t>940.8100000000002</t>
  </si>
  <si>
    <t>ORD103401</t>
  </si>
  <si>
    <t>ORD103402</t>
  </si>
  <si>
    <t>203.38999999999993</t>
  </si>
  <si>
    <t>ORD103403</t>
  </si>
  <si>
    <t>688.9599999999999</t>
  </si>
  <si>
    <t>ORD103404</t>
  </si>
  <si>
    <t>ORD103405</t>
  </si>
  <si>
    <t>506.52000000000004</t>
  </si>
  <si>
    <t>ORD103406</t>
  </si>
  <si>
    <t>951.8900000000001</t>
  </si>
  <si>
    <t>ORD103407</t>
  </si>
  <si>
    <t>ORD103408</t>
  </si>
  <si>
    <t>1141.8899999999999</t>
  </si>
  <si>
    <t>ORD103409</t>
  </si>
  <si>
    <t>503.78000000000003</t>
  </si>
  <si>
    <t>ORD103410</t>
  </si>
  <si>
    <t>1724.5300000000002</t>
  </si>
  <si>
    <t>ORD103411</t>
  </si>
  <si>
    <t>960.6300000000001</t>
  </si>
  <si>
    <t>ORD103412</t>
  </si>
  <si>
    <t>ORD103413</t>
  </si>
  <si>
    <t>435.01000000000005</t>
  </si>
  <si>
    <t>ORD103414</t>
  </si>
  <si>
    <t>1236.7600000000002</t>
  </si>
  <si>
    <t>ORD103415</t>
  </si>
  <si>
    <t>1763.0600000000002</t>
  </si>
  <si>
    <t>ORD103416</t>
  </si>
  <si>
    <t>ORD103417</t>
  </si>
  <si>
    <t>1206.5300000000002</t>
  </si>
  <si>
    <t>ORD103418</t>
  </si>
  <si>
    <t>1798.3700000000001</t>
  </si>
  <si>
    <t>ORD103419</t>
  </si>
  <si>
    <t>205.94000000000005</t>
  </si>
  <si>
    <t>ORD103420</t>
  </si>
  <si>
    <t>ORD103421</t>
  </si>
  <si>
    <t>ORD103422</t>
  </si>
  <si>
    <t>ORD103423</t>
  </si>
  <si>
    <t>ORD103424</t>
  </si>
  <si>
    <t>23.51000000000002</t>
  </si>
  <si>
    <t>ORD103425</t>
  </si>
  <si>
    <t>ORD103426</t>
  </si>
  <si>
    <t>1171.6000000000001</t>
  </si>
  <si>
    <t>ORD103427</t>
  </si>
  <si>
    <t>ORD103428</t>
  </si>
  <si>
    <t>1428.3200000000002</t>
  </si>
  <si>
    <t>ORD103429</t>
  </si>
  <si>
    <t>ORD103430</t>
  </si>
  <si>
    <t>140.01999999999998</t>
  </si>
  <si>
    <t>ORD103431</t>
  </si>
  <si>
    <t>ORD103432</t>
  </si>
  <si>
    <t>ORD103433</t>
  </si>
  <si>
    <t>264.10999999999996</t>
  </si>
  <si>
    <t>ORD103434</t>
  </si>
  <si>
    <t>ORD103435</t>
  </si>
  <si>
    <t>ORD103436</t>
  </si>
  <si>
    <t>ORD103437</t>
  </si>
  <si>
    <t>ORD103438</t>
  </si>
  <si>
    <t>1348.5500000000002</t>
  </si>
  <si>
    <t>ORD103439</t>
  </si>
  <si>
    <t>ORD103440</t>
  </si>
  <si>
    <t>ORD103441</t>
  </si>
  <si>
    <t>ORD103442</t>
  </si>
  <si>
    <t>ORD103443</t>
  </si>
  <si>
    <t>ORD103444</t>
  </si>
  <si>
    <t>ORD103445</t>
  </si>
  <si>
    <t>ORD103446</t>
  </si>
  <si>
    <t>ORD103447</t>
  </si>
  <si>
    <t>1385.8799999999999</t>
  </si>
  <si>
    <t>ORD103448</t>
  </si>
  <si>
    <t>ORD103449</t>
  </si>
  <si>
    <t>ORD103450</t>
  </si>
  <si>
    <t>ORD103451</t>
  </si>
  <si>
    <t>1581.8700000000001</t>
  </si>
  <si>
    <t>ORD103452</t>
  </si>
  <si>
    <t>ORD103453</t>
  </si>
  <si>
    <t>407.04999999999995</t>
  </si>
  <si>
    <t>ORD103454</t>
  </si>
  <si>
    <t>452.31000000000006</t>
  </si>
  <si>
    <t>ORD103455</t>
  </si>
  <si>
    <t>ORD103456</t>
  </si>
  <si>
    <t>1483.3899999999999</t>
  </si>
  <si>
    <t>ORD103457</t>
  </si>
  <si>
    <t>ORD103458</t>
  </si>
  <si>
    <t>ORD103459</t>
  </si>
  <si>
    <t>ORD103460</t>
  </si>
  <si>
    <t>ORD103461</t>
  </si>
  <si>
    <t>368.16999999999996</t>
  </si>
  <si>
    <t>ORD103462</t>
  </si>
  <si>
    <t>ORD103463</t>
  </si>
  <si>
    <t>1131.8400000000001</t>
  </si>
  <si>
    <t>ORD103464</t>
  </si>
  <si>
    <t>ORD103465</t>
  </si>
  <si>
    <t>142.17999999999998</t>
  </si>
  <si>
    <t>ORD103466</t>
  </si>
  <si>
    <t>ORD103467</t>
  </si>
  <si>
    <t>ORD103468</t>
  </si>
  <si>
    <t>ORD103469</t>
  </si>
  <si>
    <t>1337.6399999999999</t>
  </si>
  <si>
    <t>ORD103470</t>
  </si>
  <si>
    <t>ORD103471</t>
  </si>
  <si>
    <t>1245.0600000000002</t>
  </si>
  <si>
    <t>ORD103472</t>
  </si>
  <si>
    <t>ORD103473</t>
  </si>
  <si>
    <t>1040.1200000000001</t>
  </si>
  <si>
    <t>ORD103474</t>
  </si>
  <si>
    <t>1616.6299999999999</t>
  </si>
  <si>
    <t>ORD103475</t>
  </si>
  <si>
    <t>1655.8400000000001</t>
  </si>
  <si>
    <t>ORD103476</t>
  </si>
  <si>
    <t>ORD103477</t>
  </si>
  <si>
    <t>ORD103478</t>
  </si>
  <si>
    <t>463.62999999999994</t>
  </si>
  <si>
    <t>ORD103479</t>
  </si>
  <si>
    <t>ORD103480</t>
  </si>
  <si>
    <t>126.85999999999996</t>
  </si>
  <si>
    <t>ORD103481</t>
  </si>
  <si>
    <t>ORD103482</t>
  </si>
  <si>
    <t>ORD103483</t>
  </si>
  <si>
    <t>1767.9599999999998</t>
  </si>
  <si>
    <t>ORD103484</t>
  </si>
  <si>
    <t>ORD103485</t>
  </si>
  <si>
    <t>ORD103486</t>
  </si>
  <si>
    <t>ORD103487</t>
  </si>
  <si>
    <t>676.0699999999999</t>
  </si>
  <si>
    <t>ORD103488</t>
  </si>
  <si>
    <t>ORD103489</t>
  </si>
  <si>
    <t>504.4500000000001</t>
  </si>
  <si>
    <t>ORD103490</t>
  </si>
  <si>
    <t>1336.8300000000002</t>
  </si>
  <si>
    <t>ORD103491</t>
  </si>
  <si>
    <t>ORD103492</t>
  </si>
  <si>
    <t>ORD103493</t>
  </si>
  <si>
    <t>ORD103494</t>
  </si>
  <si>
    <t>ORD103495</t>
  </si>
  <si>
    <t>ORD103496</t>
  </si>
  <si>
    <t>112.34999999999997</t>
  </si>
  <si>
    <t>ORD103497</t>
  </si>
  <si>
    <t>ORD103498</t>
  </si>
  <si>
    <t>1743.5700000000002</t>
  </si>
  <si>
    <t>ORD103499</t>
  </si>
  <si>
    <t>1335.9299999999998</t>
  </si>
  <si>
    <t>ORD103500</t>
  </si>
  <si>
    <t>ORD103501</t>
  </si>
  <si>
    <t>389.8299999999999</t>
  </si>
  <si>
    <t>ORD103502</t>
  </si>
  <si>
    <t>943.4000000000001</t>
  </si>
  <si>
    <t>ORD103503</t>
  </si>
  <si>
    <t>529.6199999999999</t>
  </si>
  <si>
    <t>ORD103504</t>
  </si>
  <si>
    <t>1699.1100000000001</t>
  </si>
  <si>
    <t>ORD103505</t>
  </si>
  <si>
    <t>ORD103506</t>
  </si>
  <si>
    <t>ORD103507</t>
  </si>
  <si>
    <t>278.4600000000001</t>
  </si>
  <si>
    <t>ORD103508</t>
  </si>
  <si>
    <t>ORD103509</t>
  </si>
  <si>
    <t>244.00000000000003</t>
  </si>
  <si>
    <t>ORD103510</t>
  </si>
  <si>
    <t>615.3499999999999</t>
  </si>
  <si>
    <t>ORD103511</t>
  </si>
  <si>
    <t>ORD103512</t>
  </si>
  <si>
    <t>1296.6499999999999</t>
  </si>
  <si>
    <t>ORD103513</t>
  </si>
  <si>
    <t>1428.6999999999998</t>
  </si>
  <si>
    <t>ORD103514</t>
  </si>
  <si>
    <t>ORD103515</t>
  </si>
  <si>
    <t>1797.3100000000002</t>
  </si>
  <si>
    <t>ORD103516</t>
  </si>
  <si>
    <t>376.95000000000005</t>
  </si>
  <si>
    <t>ORD103517</t>
  </si>
  <si>
    <t>ORD103518</t>
  </si>
  <si>
    <t>ORD103519</t>
  </si>
  <si>
    <t>ORD103520</t>
  </si>
  <si>
    <t>ORD103521</t>
  </si>
  <si>
    <t>ORD103522</t>
  </si>
  <si>
    <t>217.82999999999998</t>
  </si>
  <si>
    <t>ORD103523</t>
  </si>
  <si>
    <t>ORD103524</t>
  </si>
  <si>
    <t>557.4300000000001</t>
  </si>
  <si>
    <t>ORD103525</t>
  </si>
  <si>
    <t>ORD103526</t>
  </si>
  <si>
    <t>ORD103527</t>
  </si>
  <si>
    <t>ORD103528</t>
  </si>
  <si>
    <t>ORD103529</t>
  </si>
  <si>
    <t>ORD103530</t>
  </si>
  <si>
    <t>244.51000000000002</t>
  </si>
  <si>
    <t>ORD103531</t>
  </si>
  <si>
    <t>1271.9899999999998</t>
  </si>
  <si>
    <t>ORD103532</t>
  </si>
  <si>
    <t>ORD103533</t>
  </si>
  <si>
    <t>1153.3700000000001</t>
  </si>
  <si>
    <t>ORD103534</t>
  </si>
  <si>
    <t>ORD103535</t>
  </si>
  <si>
    <t>ORD103536</t>
  </si>
  <si>
    <t>845.1400000000001</t>
  </si>
  <si>
    <t>ORD103537</t>
  </si>
  <si>
    <t>1211.4900000000002</t>
  </si>
  <si>
    <t>ORD103538</t>
  </si>
  <si>
    <t>ORD103539</t>
  </si>
  <si>
    <t>ORD103540</t>
  </si>
  <si>
    <t>ORD103541</t>
  </si>
  <si>
    <t>508.75999999999993</t>
  </si>
  <si>
    <t>ORD103542</t>
  </si>
  <si>
    <t>ORD103543</t>
  </si>
  <si>
    <t>81.84999999999997</t>
  </si>
  <si>
    <t>ORD103544</t>
  </si>
  <si>
    <t>670.9100000000001</t>
  </si>
  <si>
    <t>ORD103545</t>
  </si>
  <si>
    <t>503.01000000000005</t>
  </si>
  <si>
    <t>ORD103546</t>
  </si>
  <si>
    <t>550.3399999999999</t>
  </si>
  <si>
    <t>ORD103547</t>
  </si>
  <si>
    <t>ORD103548</t>
  </si>
  <si>
    <t>ORD103549</t>
  </si>
  <si>
    <t>ORD103550</t>
  </si>
  <si>
    <t>106.91999999999999</t>
  </si>
  <si>
    <t>ORD103551</t>
  </si>
  <si>
    <t>ORD103552</t>
  </si>
  <si>
    <t>134.46999999999997</t>
  </si>
  <si>
    <t>ORD103553</t>
  </si>
  <si>
    <t>ORD103554</t>
  </si>
  <si>
    <t>677.2699999999999</t>
  </si>
  <si>
    <t>ORD103555</t>
  </si>
  <si>
    <t>ORD103556</t>
  </si>
  <si>
    <t>1251.3600000000001</t>
  </si>
  <si>
    <t>ORD103557</t>
  </si>
  <si>
    <t>ORD103558</t>
  </si>
  <si>
    <t>448.84000000000003</t>
  </si>
  <si>
    <t>ORD103559</t>
  </si>
  <si>
    <t>ORD103560</t>
  </si>
  <si>
    <t>ORD103561</t>
  </si>
  <si>
    <t>ORD103562</t>
  </si>
  <si>
    <t>657.4900000000001</t>
  </si>
  <si>
    <t>ORD103563</t>
  </si>
  <si>
    <t>ORD103564</t>
  </si>
  <si>
    <t>ORD103565</t>
  </si>
  <si>
    <t>ORD103566</t>
  </si>
  <si>
    <t>754.9200000000001</t>
  </si>
  <si>
    <t>ORD103567</t>
  </si>
  <si>
    <t>932.3800000000001</t>
  </si>
  <si>
    <t>ORD103568</t>
  </si>
  <si>
    <t>ORD103569</t>
  </si>
  <si>
    <t>74.91000000000003</t>
  </si>
  <si>
    <t>ORD103570</t>
  </si>
  <si>
    <t>476.09000000000003</t>
  </si>
  <si>
    <t>ORD103571</t>
  </si>
  <si>
    <t>ORD103572</t>
  </si>
  <si>
    <t>1418.7400000000002</t>
  </si>
  <si>
    <t>ORD103573</t>
  </si>
  <si>
    <t>704.8900000000001</t>
  </si>
  <si>
    <t>ORD103574</t>
  </si>
  <si>
    <t>ORD103575</t>
  </si>
  <si>
    <t>ORD103576</t>
  </si>
  <si>
    <t>339.40000000000003</t>
  </si>
  <si>
    <t>ORD103577</t>
  </si>
  <si>
    <t>143.46999999999997</t>
  </si>
  <si>
    <t>ORD103578</t>
  </si>
  <si>
    <t>ORD103579</t>
  </si>
  <si>
    <t>ORD103580</t>
  </si>
  <si>
    <t>ORD103581</t>
  </si>
  <si>
    <t>1760.3899999999999</t>
  </si>
  <si>
    <t>ORD103582</t>
  </si>
  <si>
    <t>974.1299999999999</t>
  </si>
  <si>
    <t>ORD103583</t>
  </si>
  <si>
    <t>946.9599999999999</t>
  </si>
  <si>
    <t>ORD103584</t>
  </si>
  <si>
    <t>ORD103585</t>
  </si>
  <si>
    <t>ORD103586</t>
  </si>
  <si>
    <t>ORD103587</t>
  </si>
  <si>
    <t>ORD103588</t>
  </si>
  <si>
    <t>1283.9099999999999</t>
  </si>
  <si>
    <t>ORD103589</t>
  </si>
  <si>
    <t>751.0600000000001</t>
  </si>
  <si>
    <t>ORD103590</t>
  </si>
  <si>
    <t>ORD103591</t>
  </si>
  <si>
    <t>1476.4899999999998</t>
  </si>
  <si>
    <t>ORD103592</t>
  </si>
  <si>
    <t>ORD103593</t>
  </si>
  <si>
    <t>503.0799999999999</t>
  </si>
  <si>
    <t>ORD103594</t>
  </si>
  <si>
    <t>ORD103595</t>
  </si>
  <si>
    <t>1293.4099999999999</t>
  </si>
  <si>
    <t>ORD103596</t>
  </si>
  <si>
    <t>1568.6299999999999</t>
  </si>
  <si>
    <t>ORD103597</t>
  </si>
  <si>
    <t>ORD103598</t>
  </si>
  <si>
    <t>ORD103599</t>
  </si>
  <si>
    <t>ORD103600</t>
  </si>
  <si>
    <t>ORD103601</t>
  </si>
  <si>
    <t>ORD103602</t>
  </si>
  <si>
    <t>ORD103603</t>
  </si>
  <si>
    <t>ORD103604</t>
  </si>
  <si>
    <t>ORD103605</t>
  </si>
  <si>
    <t>ORD103606</t>
  </si>
  <si>
    <t>ORD103607</t>
  </si>
  <si>
    <t>769.9600000000002</t>
  </si>
  <si>
    <t>ORD103608</t>
  </si>
  <si>
    <t>570.8800000000001</t>
  </si>
  <si>
    <t>ORD103609</t>
  </si>
  <si>
    <t>ORD103610</t>
  </si>
  <si>
    <t>1627.6699999999998</t>
  </si>
  <si>
    <t>ORD103611</t>
  </si>
  <si>
    <t>ORD103612</t>
  </si>
  <si>
    <t>ORD103613</t>
  </si>
  <si>
    <t>1669.2900000000002</t>
  </si>
  <si>
    <t>ORD103614</t>
  </si>
  <si>
    <t>1088.3899999999999</t>
  </si>
  <si>
    <t>ORD103615</t>
  </si>
  <si>
    <t>1024.4399999999998</t>
  </si>
  <si>
    <t>ORD103616</t>
  </si>
  <si>
    <t>ORD103617</t>
  </si>
  <si>
    <t>918.2400000000001</t>
  </si>
  <si>
    <t>ORD103618</t>
  </si>
  <si>
    <t>ORD103619</t>
  </si>
  <si>
    <t>903.6299999999999</t>
  </si>
  <si>
    <t>ORD103620</t>
  </si>
  <si>
    <t>516.0500000000001</t>
  </si>
  <si>
    <t>ORD103621</t>
  </si>
  <si>
    <t>ORD103622</t>
  </si>
  <si>
    <t>ORD103623</t>
  </si>
  <si>
    <t>ORD103624</t>
  </si>
  <si>
    <t>ORD103625</t>
  </si>
  <si>
    <t>839.7599999999999</t>
  </si>
  <si>
    <t>ORD103626</t>
  </si>
  <si>
    <t>1305.1299999999999</t>
  </si>
  <si>
    <t>ORD103627</t>
  </si>
  <si>
    <t>837.6199999999999</t>
  </si>
  <si>
    <t>ORD103628</t>
  </si>
  <si>
    <t>ORD103629</t>
  </si>
  <si>
    <t>ORD103630</t>
  </si>
  <si>
    <t>ORD103631</t>
  </si>
  <si>
    <t>ORD103632</t>
  </si>
  <si>
    <t>976.1400000000001</t>
  </si>
  <si>
    <t>ORD103633</t>
  </si>
  <si>
    <t>538.1200000000001</t>
  </si>
  <si>
    <t>ORD103634</t>
  </si>
  <si>
    <t>ORD103635</t>
  </si>
  <si>
    <t>1492.1699999999998</t>
  </si>
  <si>
    <t>ORD103636</t>
  </si>
  <si>
    <t>ORD103637</t>
  </si>
  <si>
    <t>ORD103638</t>
  </si>
  <si>
    <t>ORD103639</t>
  </si>
  <si>
    <t>636.1500000000001</t>
  </si>
  <si>
    <t>ORD103640</t>
  </si>
  <si>
    <t>126.08000000000001</t>
  </si>
  <si>
    <t>ORD103641</t>
  </si>
  <si>
    <t>ORD103642</t>
  </si>
  <si>
    <t>504.91999999999996</t>
  </si>
  <si>
    <t>ORD103643</t>
  </si>
  <si>
    <t>ORD103644</t>
  </si>
  <si>
    <t>1173.3000000000002</t>
  </si>
  <si>
    <t>ORD103645</t>
  </si>
  <si>
    <t>639.3600000000001</t>
  </si>
  <si>
    <t>ORD103646</t>
  </si>
  <si>
    <t>1716.6499999999999</t>
  </si>
  <si>
    <t>ORD103647</t>
  </si>
  <si>
    <t>ORD103648</t>
  </si>
  <si>
    <t>920.5899999999998</t>
  </si>
  <si>
    <t>ORD103649</t>
  </si>
  <si>
    <t>ORD103650</t>
  </si>
  <si>
    <t>131.42000000000002</t>
  </si>
  <si>
    <t>ORD103651</t>
  </si>
  <si>
    <t>ORD103652</t>
  </si>
  <si>
    <t>ORD103653</t>
  </si>
  <si>
    <t>1676.3899999999999</t>
  </si>
  <si>
    <t>ORD103654</t>
  </si>
  <si>
    <t>629.6700000000001</t>
  </si>
  <si>
    <t>ORD103655</t>
  </si>
  <si>
    <t>ORD103656</t>
  </si>
  <si>
    <t>1477.8700000000001</t>
  </si>
  <si>
    <t>ORD103657</t>
  </si>
  <si>
    <t>1370.4299999999998</t>
  </si>
  <si>
    <t>ORD103658</t>
  </si>
  <si>
    <t>878.2800000000001</t>
  </si>
  <si>
    <t>ORD103659</t>
  </si>
  <si>
    <t>ORD103660</t>
  </si>
  <si>
    <t>276.33000000000004</t>
  </si>
  <si>
    <t>ORD103661</t>
  </si>
  <si>
    <t>315.8299999999999</t>
  </si>
  <si>
    <t>ORD103662</t>
  </si>
  <si>
    <t>ORD103663</t>
  </si>
  <si>
    <t>110.30000000000001</t>
  </si>
  <si>
    <t>ORD103664</t>
  </si>
  <si>
    <t>ORD103665</t>
  </si>
  <si>
    <t>928.5399999999997</t>
  </si>
  <si>
    <t>ORD103666</t>
  </si>
  <si>
    <t>ORD103667</t>
  </si>
  <si>
    <t>632.8000000000001</t>
  </si>
  <si>
    <t>ORD103668</t>
  </si>
  <si>
    <t>ORD103669</t>
  </si>
  <si>
    <t>1118.3500000000001</t>
  </si>
  <si>
    <t>ORD103670</t>
  </si>
  <si>
    <t>1455.3999999999999</t>
  </si>
  <si>
    <t>ORD103671</t>
  </si>
  <si>
    <t>186.84000000000003</t>
  </si>
  <si>
    <t>ORD103672</t>
  </si>
  <si>
    <t>ORD103673</t>
  </si>
  <si>
    <t>ORD103674</t>
  </si>
  <si>
    <t>172.12999999999997</t>
  </si>
  <si>
    <t>ORD103675</t>
  </si>
  <si>
    <t>611.9800000000001</t>
  </si>
  <si>
    <t>ORD103676</t>
  </si>
  <si>
    <t>ORD103677</t>
  </si>
  <si>
    <t>1777.9299999999998</t>
  </si>
  <si>
    <t>ORD103678</t>
  </si>
  <si>
    <t>560.6700000000001</t>
  </si>
  <si>
    <t>ORD103679</t>
  </si>
  <si>
    <t>ORD103680</t>
  </si>
  <si>
    <t>ORD103681</t>
  </si>
  <si>
    <t>261.92999999999995</t>
  </si>
  <si>
    <t>ORD103682</t>
  </si>
  <si>
    <t>329.30999999999995</t>
  </si>
  <si>
    <t>ORD103683</t>
  </si>
  <si>
    <t>ORD103684</t>
  </si>
  <si>
    <t>ORD103685</t>
  </si>
  <si>
    <t>ORD103686</t>
  </si>
  <si>
    <t>ORD103687</t>
  </si>
  <si>
    <t>ORD103688</t>
  </si>
  <si>
    <t>ORD103689</t>
  </si>
  <si>
    <t>956.9799999999998</t>
  </si>
  <si>
    <t>ORD103690</t>
  </si>
  <si>
    <t>23.33000000000004</t>
  </si>
  <si>
    <t>ORD103691</t>
  </si>
  <si>
    <t>ORD103692</t>
  </si>
  <si>
    <t>ORD103693</t>
  </si>
  <si>
    <t>1133.4899999999998</t>
  </si>
  <si>
    <t>ORD103694</t>
  </si>
  <si>
    <t>ORD103695</t>
  </si>
  <si>
    <t>247.04000000000002</t>
  </si>
  <si>
    <t>ORD103696</t>
  </si>
  <si>
    <t>ORD103697</t>
  </si>
  <si>
    <t>ORD103698</t>
  </si>
  <si>
    <t>ORD103699</t>
  </si>
  <si>
    <t>1212.4499999999998</t>
  </si>
  <si>
    <t>ORD103700</t>
  </si>
  <si>
    <t>50.00999999999999</t>
  </si>
  <si>
    <t>ORD103701</t>
  </si>
  <si>
    <t>811.1099999999999</t>
  </si>
  <si>
    <t>ORD103702</t>
  </si>
  <si>
    <t>ORD103703</t>
  </si>
  <si>
    <t>ORD103704</t>
  </si>
  <si>
    <t>ORD103705</t>
  </si>
  <si>
    <t>ORD103706</t>
  </si>
  <si>
    <t>956.2899999999998</t>
  </si>
  <si>
    <t>ORD103707</t>
  </si>
  <si>
    <t>1281.3799999999999</t>
  </si>
  <si>
    <t>ORD103708</t>
  </si>
  <si>
    <t>10.160000000000025</t>
  </si>
  <si>
    <t>ORD103709</t>
  </si>
  <si>
    <t>ORD103710</t>
  </si>
  <si>
    <t>1159.7300000000002</t>
  </si>
  <si>
    <t>ORD103711</t>
  </si>
  <si>
    <t>ORD103712</t>
  </si>
  <si>
    <t>ORD103713</t>
  </si>
  <si>
    <t>ORD103714</t>
  </si>
  <si>
    <t>ORD103715</t>
  </si>
  <si>
    <t>748.4199999999998</t>
  </si>
  <si>
    <t>ORD103716</t>
  </si>
  <si>
    <t>ORD103717</t>
  </si>
  <si>
    <t>ORD103718</t>
  </si>
  <si>
    <t>ORD103719</t>
  </si>
  <si>
    <t>ORD103720</t>
  </si>
  <si>
    <t>ORD103721</t>
  </si>
  <si>
    <t>ORD103722</t>
  </si>
  <si>
    <t>1188.6799999999998</t>
  </si>
  <si>
    <t>ORD103723</t>
  </si>
  <si>
    <t>ORD103724</t>
  </si>
  <si>
    <t>ORD103725</t>
  </si>
  <si>
    <t>1347.1799999999998</t>
  </si>
  <si>
    <t>ORD103726</t>
  </si>
  <si>
    <t>571.0699999999999</t>
  </si>
  <si>
    <t>ORD103727</t>
  </si>
  <si>
    <t>1459.6000000000001</t>
  </si>
  <si>
    <t>ORD103728</t>
  </si>
  <si>
    <t>1061.5199999999998</t>
  </si>
  <si>
    <t>ORD103729</t>
  </si>
  <si>
    <t>219.98000000000002</t>
  </si>
  <si>
    <t>ORD103730</t>
  </si>
  <si>
    <t>259.63000000000005</t>
  </si>
  <si>
    <t>ORD103731</t>
  </si>
  <si>
    <t>ORD103732</t>
  </si>
  <si>
    <t>ORD103733</t>
  </si>
  <si>
    <t>ORD103734</t>
  </si>
  <si>
    <t>ORD103735</t>
  </si>
  <si>
    <t>ORD103736</t>
  </si>
  <si>
    <t>189.90999999999997</t>
  </si>
  <si>
    <t>ORD103737</t>
  </si>
  <si>
    <t>ORD103738</t>
  </si>
  <si>
    <t>1094.6299999999999</t>
  </si>
  <si>
    <t>ORD103739</t>
  </si>
  <si>
    <t>ORD103740</t>
  </si>
  <si>
    <t>ORD103741</t>
  </si>
  <si>
    <t>ORD103742</t>
  </si>
  <si>
    <t>ORD103743</t>
  </si>
  <si>
    <t>ORD103744</t>
  </si>
  <si>
    <t>1084.2900000000002</t>
  </si>
  <si>
    <t>ORD103745</t>
  </si>
  <si>
    <t>ORD103746</t>
  </si>
  <si>
    <t>429.71000000000004</t>
  </si>
  <si>
    <t>ORD103747</t>
  </si>
  <si>
    <t>3.6399999999999864</t>
  </si>
  <si>
    <t>ORD103748</t>
  </si>
  <si>
    <t>415.4800000000001</t>
  </si>
  <si>
    <t>ORD103749</t>
  </si>
  <si>
    <t>ORD103750</t>
  </si>
  <si>
    <t>ORD103751</t>
  </si>
  <si>
    <t>ORD103752</t>
  </si>
  <si>
    <t>507.0799999999999</t>
  </si>
  <si>
    <t>ORD103753</t>
  </si>
  <si>
    <t>977.9499999999999</t>
  </si>
  <si>
    <t>ORD103754</t>
  </si>
  <si>
    <t>340.59000000000003</t>
  </si>
  <si>
    <t>ORD103755</t>
  </si>
  <si>
    <t>312.20000000000005</t>
  </si>
  <si>
    <t>ORD103756</t>
  </si>
  <si>
    <t>20.799999999999955</t>
  </si>
  <si>
    <t>ORD103757</t>
  </si>
  <si>
    <t>812.0500000000001</t>
  </si>
  <si>
    <t>ORD103758</t>
  </si>
  <si>
    <t>ORD103759</t>
  </si>
  <si>
    <t>ORD103760</t>
  </si>
  <si>
    <t>551.0300000000001</t>
  </si>
  <si>
    <t>ORD103761</t>
  </si>
  <si>
    <t>ORD103762</t>
  </si>
  <si>
    <t>663.0400000000001</t>
  </si>
  <si>
    <t>ORD103763</t>
  </si>
  <si>
    <t>ORD103764</t>
  </si>
  <si>
    <t>ORD103765</t>
  </si>
  <si>
    <t>ORD103766</t>
  </si>
  <si>
    <t>760.9599999999999</t>
  </si>
  <si>
    <t>ORD103767</t>
  </si>
  <si>
    <t>ORD103768</t>
  </si>
  <si>
    <t>687.8200000000002</t>
  </si>
  <si>
    <t>ORD103769</t>
  </si>
  <si>
    <t>ORD103770</t>
  </si>
  <si>
    <t>ORD103771</t>
  </si>
  <si>
    <t>251.24999999999997</t>
  </si>
  <si>
    <t>ORD103772</t>
  </si>
  <si>
    <t>1789.3899999999999</t>
  </si>
  <si>
    <t>ORD103773</t>
  </si>
  <si>
    <t>1023.8900000000001</t>
  </si>
  <si>
    <t>ORD103774</t>
  </si>
  <si>
    <t>ORD103775</t>
  </si>
  <si>
    <t>ORD103776</t>
  </si>
  <si>
    <t>1360.8400000000001</t>
  </si>
  <si>
    <t>ORD103777</t>
  </si>
  <si>
    <t>ORD103778</t>
  </si>
  <si>
    <t>ORD103779</t>
  </si>
  <si>
    <t>ORD103780</t>
  </si>
  <si>
    <t>258.55000000000007</t>
  </si>
  <si>
    <t>ORD103781</t>
  </si>
  <si>
    <t>437.9099999999999</t>
  </si>
  <si>
    <t>ORD103782</t>
  </si>
  <si>
    <t>ORD103783</t>
  </si>
  <si>
    <t>956.1400000000001</t>
  </si>
  <si>
    <t>ORD103784</t>
  </si>
  <si>
    <t>ORD103785</t>
  </si>
  <si>
    <t>1755.0700000000002</t>
  </si>
  <si>
    <t>ORD103786</t>
  </si>
  <si>
    <t>ORD103787</t>
  </si>
  <si>
    <t>ORD103788</t>
  </si>
  <si>
    <t>364.28999999999996</t>
  </si>
  <si>
    <t>ORD103789</t>
  </si>
  <si>
    <t>ORD103790</t>
  </si>
  <si>
    <t>ORD103791</t>
  </si>
  <si>
    <t>ORD103792</t>
  </si>
  <si>
    <t>ORD103793</t>
  </si>
  <si>
    <t>226.39000000000001</t>
  </si>
  <si>
    <t>ORD103794</t>
  </si>
  <si>
    <t>1318.2299999999998</t>
  </si>
  <si>
    <t>ORD103795</t>
  </si>
  <si>
    <t>ORD103796</t>
  </si>
  <si>
    <t>ORD103797</t>
  </si>
  <si>
    <t>ORD103798</t>
  </si>
  <si>
    <t>ORD103799</t>
  </si>
  <si>
    <t>ORD103800</t>
  </si>
  <si>
    <t>ORD103801</t>
  </si>
  <si>
    <t>ORD103802</t>
  </si>
  <si>
    <t>ORD103803</t>
  </si>
  <si>
    <t>ORD103804</t>
  </si>
  <si>
    <t>ORD103805</t>
  </si>
  <si>
    <t>ORD103806</t>
  </si>
  <si>
    <t>ORD103807</t>
  </si>
  <si>
    <t>159.10999999999999</t>
  </si>
  <si>
    <t>ORD103808</t>
  </si>
  <si>
    <t>ORD103809</t>
  </si>
  <si>
    <t>469.80000000000007</t>
  </si>
  <si>
    <t>ORD103810</t>
  </si>
  <si>
    <t>1280.2199999999998</t>
  </si>
  <si>
    <t>ORD103811</t>
  </si>
  <si>
    <t>963.6200000000001</t>
  </si>
  <si>
    <t>ORD103812</t>
  </si>
  <si>
    <t>712.5400000000001</t>
  </si>
  <si>
    <t>ORD103813</t>
  </si>
  <si>
    <t>110.22000000000003</t>
  </si>
  <si>
    <t>ORD103814</t>
  </si>
  <si>
    <t>ORD103815</t>
  </si>
  <si>
    <t>ORD103816</t>
  </si>
  <si>
    <t>ORD103817</t>
  </si>
  <si>
    <t>ORD103818</t>
  </si>
  <si>
    <t>ORD103819</t>
  </si>
  <si>
    <t>ORD103820</t>
  </si>
  <si>
    <t>378.97999999999996</t>
  </si>
  <si>
    <t>ORD103821</t>
  </si>
  <si>
    <t>ORD103822</t>
  </si>
  <si>
    <t>115.71999999999997</t>
  </si>
  <si>
    <t>ORD103823</t>
  </si>
  <si>
    <t>ORD103824</t>
  </si>
  <si>
    <t>1239.0700000000002</t>
  </si>
  <si>
    <t>ORD103825</t>
  </si>
  <si>
    <t>ORD103826</t>
  </si>
  <si>
    <t>ORD103827</t>
  </si>
  <si>
    <t>1642.6599999999999</t>
  </si>
  <si>
    <t>ORD103828</t>
  </si>
  <si>
    <t>697.4300000000001</t>
  </si>
  <si>
    <t>ORD103829</t>
  </si>
  <si>
    <t>1131.5800000000002</t>
  </si>
  <si>
    <t>ORD103830</t>
  </si>
  <si>
    <t>ORD103831</t>
  </si>
  <si>
    <t>ORD103832</t>
  </si>
  <si>
    <t>545.0100000000001</t>
  </si>
  <si>
    <t>ORD103833</t>
  </si>
  <si>
    <t>ORD103834</t>
  </si>
  <si>
    <t>1374.8300000000002</t>
  </si>
  <si>
    <t>ORD103835</t>
  </si>
  <si>
    <t>1012.8999999999999</t>
  </si>
  <si>
    <t>ORD103836</t>
  </si>
  <si>
    <t>ORD103837</t>
  </si>
  <si>
    <t>ORD103838</t>
  </si>
  <si>
    <t>373.23999999999995</t>
  </si>
  <si>
    <t>ORD103839</t>
  </si>
  <si>
    <t>895.2599999999999</t>
  </si>
  <si>
    <t>ORD103840</t>
  </si>
  <si>
    <t>1278.1800000000003</t>
  </si>
  <si>
    <t>ORD103841</t>
  </si>
  <si>
    <t>ORD103842</t>
  </si>
  <si>
    <t>ORD103843</t>
  </si>
  <si>
    <t>424.84999999999997</t>
  </si>
  <si>
    <t>ORD103844</t>
  </si>
  <si>
    <t>ORD103845</t>
  </si>
  <si>
    <t>81.55000000000001</t>
  </si>
  <si>
    <t>ORD103846</t>
  </si>
  <si>
    <t>ORD103847</t>
  </si>
  <si>
    <t>ORD103848</t>
  </si>
  <si>
    <t>ORD103849</t>
  </si>
  <si>
    <t>ORD103850</t>
  </si>
  <si>
    <t>ORD103851</t>
  </si>
  <si>
    <t>1021.0799999999999</t>
  </si>
  <si>
    <t>ORD103852</t>
  </si>
  <si>
    <t>ORD103853</t>
  </si>
  <si>
    <t>ORD103854</t>
  </si>
  <si>
    <t>ORD103855</t>
  </si>
  <si>
    <t>ORD103856</t>
  </si>
  <si>
    <t>ORD103857</t>
  </si>
  <si>
    <t>1257.7200000000003</t>
  </si>
  <si>
    <t>ORD103858</t>
  </si>
  <si>
    <t>899.9600000000003</t>
  </si>
  <si>
    <t>ORD103859</t>
  </si>
  <si>
    <t>ORD103860</t>
  </si>
  <si>
    <t>1546.8300000000002</t>
  </si>
  <si>
    <t>ORD103861</t>
  </si>
  <si>
    <t>190.92999999999995</t>
  </si>
  <si>
    <t>ORD103862</t>
  </si>
  <si>
    <t>ORD103863</t>
  </si>
  <si>
    <t>ORD103864</t>
  </si>
  <si>
    <t>ORD103865</t>
  </si>
  <si>
    <t>1460.9800000000002</t>
  </si>
  <si>
    <t>ORD103866</t>
  </si>
  <si>
    <t>508.0299999999999</t>
  </si>
  <si>
    <t>ORD103867</t>
  </si>
  <si>
    <t>ORD103868</t>
  </si>
  <si>
    <t>1304.1399999999999</t>
  </si>
  <si>
    <t>ORD103869</t>
  </si>
  <si>
    <t>ORD103870</t>
  </si>
  <si>
    <t>ORD103871</t>
  </si>
  <si>
    <t>113.41999999999996</t>
  </si>
  <si>
    <t>ORD103872</t>
  </si>
  <si>
    <t>ORD103873</t>
  </si>
  <si>
    <t>ORD103874</t>
  </si>
  <si>
    <t>ORD103875</t>
  </si>
  <si>
    <t>ORD103876</t>
  </si>
  <si>
    <t>65.26999999999998</t>
  </si>
  <si>
    <t>ORD103877</t>
  </si>
  <si>
    <t>1140.4799999999998</t>
  </si>
  <si>
    <t>ORD103878</t>
  </si>
  <si>
    <t>1582.3899999999999</t>
  </si>
  <si>
    <t>ORD103879</t>
  </si>
  <si>
    <t>ORD103880</t>
  </si>
  <si>
    <t>91.09999999999997</t>
  </si>
  <si>
    <t>ORD103881</t>
  </si>
  <si>
    <t>ORD103882</t>
  </si>
  <si>
    <t>175.05000000000007</t>
  </si>
  <si>
    <t>ORD103883</t>
  </si>
  <si>
    <t>ORD103884</t>
  </si>
  <si>
    <t>945.0600000000001</t>
  </si>
  <si>
    <t>ORD103885</t>
  </si>
  <si>
    <t>92.94999999999999</t>
  </si>
  <si>
    <t>ORD103886</t>
  </si>
  <si>
    <t>133.57999999999998</t>
  </si>
  <si>
    <t>ORD103887</t>
  </si>
  <si>
    <t>ORD103888</t>
  </si>
  <si>
    <t>ORD103889</t>
  </si>
  <si>
    <t>ORD103890</t>
  </si>
  <si>
    <t>ORD103891</t>
  </si>
  <si>
    <t>537.9499999999999</t>
  </si>
  <si>
    <t>ORD103892</t>
  </si>
  <si>
    <t>803.5799999999999</t>
  </si>
  <si>
    <t>ORD103893</t>
  </si>
  <si>
    <t>789.4300000000001</t>
  </si>
  <si>
    <t>ORD103894</t>
  </si>
  <si>
    <t>1199.4699999999998</t>
  </si>
  <si>
    <t>ORD103895</t>
  </si>
  <si>
    <t>ORD103896</t>
  </si>
  <si>
    <t>ORD103897</t>
  </si>
  <si>
    <t>918.9000000000002</t>
  </si>
  <si>
    <t>ORD103898</t>
  </si>
  <si>
    <t>575.3900000000001</t>
  </si>
  <si>
    <t>ORD103899</t>
  </si>
  <si>
    <t>ORD103900</t>
  </si>
  <si>
    <t>ORD103901</t>
  </si>
  <si>
    <t>1783.3899999999999</t>
  </si>
  <si>
    <t>ORD103902</t>
  </si>
  <si>
    <t>ORD103903</t>
  </si>
  <si>
    <t>287.55999999999995</t>
  </si>
  <si>
    <t>ORD103904</t>
  </si>
  <si>
    <t>ORD103905</t>
  </si>
  <si>
    <t>ORD103906</t>
  </si>
  <si>
    <t>1397.0300000000002</t>
  </si>
  <si>
    <t>ORD103907</t>
  </si>
  <si>
    <t>1083.6000000000001</t>
  </si>
  <si>
    <t>ORD103908</t>
  </si>
  <si>
    <t>ORD103909</t>
  </si>
  <si>
    <t>ORD103910</t>
  </si>
  <si>
    <t>162.89000000000001</t>
  </si>
  <si>
    <t>ORD103911</t>
  </si>
  <si>
    <t>ORD103912</t>
  </si>
  <si>
    <t>944.7499999999999</t>
  </si>
  <si>
    <t>ORD103913</t>
  </si>
  <si>
    <t>ORD103914</t>
  </si>
  <si>
    <t>331.7899999999999</t>
  </si>
  <si>
    <t>ORD103915</t>
  </si>
  <si>
    <t>ORD103916</t>
  </si>
  <si>
    <t>ORD103917</t>
  </si>
  <si>
    <t>468.72999999999996</t>
  </si>
  <si>
    <t>ORD103918</t>
  </si>
  <si>
    <t>ORD103919</t>
  </si>
  <si>
    <t>1403.6200000000001</t>
  </si>
  <si>
    <t>ORD103920</t>
  </si>
  <si>
    <t>ORD103921</t>
  </si>
  <si>
    <t>1239.7900000000002</t>
  </si>
  <si>
    <t>ORD103922</t>
  </si>
  <si>
    <t>1238.6399999999999</t>
  </si>
  <si>
    <t>ORD103923</t>
  </si>
  <si>
    <t>ORD103924</t>
  </si>
  <si>
    <t>ORD103925</t>
  </si>
  <si>
    <t>ORD103926</t>
  </si>
  <si>
    <t>961.6700000000001</t>
  </si>
  <si>
    <t>ORD103927</t>
  </si>
  <si>
    <t>ORD103928</t>
  </si>
  <si>
    <t>80.57000000000002</t>
  </si>
  <si>
    <t>ORD103929</t>
  </si>
  <si>
    <t>ORD103930</t>
  </si>
  <si>
    <t>938.1799999999998</t>
  </si>
  <si>
    <t>ORD103931</t>
  </si>
  <si>
    <t>74.69999999999999</t>
  </si>
  <si>
    <t>ORD103932</t>
  </si>
  <si>
    <t>1376.7800000000002</t>
  </si>
  <si>
    <t>ORD103933</t>
  </si>
  <si>
    <t>701.3199999999999</t>
  </si>
  <si>
    <t>ORD103934</t>
  </si>
  <si>
    <t>ORD103935</t>
  </si>
  <si>
    <t>ORD103936</t>
  </si>
  <si>
    <t>ORD103937</t>
  </si>
  <si>
    <t>ORD103938</t>
  </si>
  <si>
    <t>ORD103939</t>
  </si>
  <si>
    <t>871.0800000000002</t>
  </si>
  <si>
    <t>ORD103940</t>
  </si>
  <si>
    <t>ORD103941</t>
  </si>
  <si>
    <t>106.38000000000001</t>
  </si>
  <si>
    <t>ORD103942</t>
  </si>
  <si>
    <t>ORD103943</t>
  </si>
  <si>
    <t>656.5600000000001</t>
  </si>
  <si>
    <t>ORD103944</t>
  </si>
  <si>
    <t>458.16999999999996</t>
  </si>
  <si>
    <t>ORD103945</t>
  </si>
  <si>
    <t>1454.7099999999998</t>
  </si>
  <si>
    <t>ORD103946</t>
  </si>
  <si>
    <t>ORD103947</t>
  </si>
  <si>
    <t>ORD103948</t>
  </si>
  <si>
    <t>375.91999999999996</t>
  </si>
  <si>
    <t>ORD103949</t>
  </si>
  <si>
    <t>ORD103950</t>
  </si>
  <si>
    <t>ORD103951</t>
  </si>
  <si>
    <t>ORD103952</t>
  </si>
  <si>
    <t>ORD103953</t>
  </si>
  <si>
    <t>487.18000000000006</t>
  </si>
  <si>
    <t>ORD103954</t>
  </si>
  <si>
    <t>182.96999999999997</t>
  </si>
  <si>
    <t>ORD103955</t>
  </si>
  <si>
    <t>ORD103956</t>
  </si>
  <si>
    <t>1001.3900000000001</t>
  </si>
  <si>
    <t>ORD103957</t>
  </si>
  <si>
    <t>ORD103958</t>
  </si>
  <si>
    <t>134.73999999999995</t>
  </si>
  <si>
    <t>ORD103959</t>
  </si>
  <si>
    <t>823.6499999999999</t>
  </si>
  <si>
    <t>ORD103960</t>
  </si>
  <si>
    <t>1079.3899999999999</t>
  </si>
  <si>
    <t>ORD103961</t>
  </si>
  <si>
    <t>ORD103962</t>
  </si>
  <si>
    <t>ORD103963</t>
  </si>
  <si>
    <t>1150.0300000000002</t>
  </si>
  <si>
    <t>ORD103964</t>
  </si>
  <si>
    <t>234.02999999999997</t>
  </si>
  <si>
    <t>ORD103965</t>
  </si>
  <si>
    <t>118.75999999999999</t>
  </si>
  <si>
    <t>ORD103966</t>
  </si>
  <si>
    <t>ORD103967</t>
  </si>
  <si>
    <t>ORD103968</t>
  </si>
  <si>
    <t>ORD103969</t>
  </si>
  <si>
    <t>ORD103970</t>
  </si>
  <si>
    <t>42.639999999999986</t>
  </si>
  <si>
    <t>ORD103971</t>
  </si>
  <si>
    <t>ORD103972</t>
  </si>
  <si>
    <t>ORD103973</t>
  </si>
  <si>
    <t>1591.5500000000002</t>
  </si>
  <si>
    <t>ORD103974</t>
  </si>
  <si>
    <t>ORD103975</t>
  </si>
  <si>
    <t>ORD103976</t>
  </si>
  <si>
    <t>ORD103977</t>
  </si>
  <si>
    <t>1688.8799999999999</t>
  </si>
  <si>
    <t>ORD103978</t>
  </si>
  <si>
    <t>1162.8200000000002</t>
  </si>
  <si>
    <t>ORD103979</t>
  </si>
  <si>
    <t>ORD103980</t>
  </si>
  <si>
    <t>ORD103981</t>
  </si>
  <si>
    <t>ORD103982</t>
  </si>
  <si>
    <t>ORD103983</t>
  </si>
  <si>
    <t>ORD103984</t>
  </si>
  <si>
    <t>ORD103985</t>
  </si>
  <si>
    <t>ORD103986</t>
  </si>
  <si>
    <t>ORD103987</t>
  </si>
  <si>
    <t>1253.2500000000002</t>
  </si>
  <si>
    <t>ORD103988</t>
  </si>
  <si>
    <t>ORD103989</t>
  </si>
  <si>
    <t>ORD103990</t>
  </si>
  <si>
    <t>ORD103991</t>
  </si>
  <si>
    <t>ORD103992</t>
  </si>
  <si>
    <t>1576.5900000000001</t>
  </si>
  <si>
    <t>ORD103993</t>
  </si>
  <si>
    <t>ORD103994</t>
  </si>
  <si>
    <t>999.5100000000001</t>
  </si>
  <si>
    <t>ORD103995</t>
  </si>
  <si>
    <t>ORD103996</t>
  </si>
  <si>
    <t>1638.8700000000001</t>
  </si>
  <si>
    <t>ORD103997</t>
  </si>
  <si>
    <t>ORD103998</t>
  </si>
  <si>
    <t>737.6200000000001</t>
  </si>
  <si>
    <t>ORD103999</t>
  </si>
  <si>
    <t>940.0100000000001</t>
  </si>
  <si>
    <t>ORD104000</t>
  </si>
  <si>
    <t>ORD104001</t>
  </si>
  <si>
    <t>ORD104002</t>
  </si>
  <si>
    <t>1598.0700000000002</t>
  </si>
  <si>
    <t>ORD104003</t>
  </si>
  <si>
    <t>ORD104004</t>
  </si>
  <si>
    <t>61.23000000000002</t>
  </si>
  <si>
    <t>ORD104005</t>
  </si>
  <si>
    <t>ORD104006</t>
  </si>
  <si>
    <t>ORD104007</t>
  </si>
  <si>
    <t>ORD104008</t>
  </si>
  <si>
    <t>ORD104009</t>
  </si>
  <si>
    <t>ORD104010</t>
  </si>
  <si>
    <t>ORD104011</t>
  </si>
  <si>
    <t>ORD104012</t>
  </si>
  <si>
    <t>ORD104013</t>
  </si>
  <si>
    <t>ORD104014</t>
  </si>
  <si>
    <t>ORD104015</t>
  </si>
  <si>
    <t>ORD104016</t>
  </si>
  <si>
    <t>1363.1499999999999</t>
  </si>
  <si>
    <t>ORD104017</t>
  </si>
  <si>
    <t>ORD104018</t>
  </si>
  <si>
    <t>ORD104019</t>
  </si>
  <si>
    <t>ORD104020</t>
  </si>
  <si>
    <t>ORD104021</t>
  </si>
  <si>
    <t>ORD104022</t>
  </si>
  <si>
    <t>103.82000000000005</t>
  </si>
  <si>
    <t>ORD104023</t>
  </si>
  <si>
    <t>ORD104024</t>
  </si>
  <si>
    <t>ORD104025</t>
  </si>
  <si>
    <t>ORD104026</t>
  </si>
  <si>
    <t>689.1700000000001</t>
  </si>
  <si>
    <t>ORD104027</t>
  </si>
  <si>
    <t>853.0899999999999</t>
  </si>
  <si>
    <t>ORD104028</t>
  </si>
  <si>
    <t>ORD104029</t>
  </si>
  <si>
    <t>ORD104030</t>
  </si>
  <si>
    <t>ORD104031</t>
  </si>
  <si>
    <t>1411.1699999999998</t>
  </si>
  <si>
    <t>ORD104032</t>
  </si>
  <si>
    <t>1354.6399999999999</t>
  </si>
  <si>
    <t>ORD104033</t>
  </si>
  <si>
    <t>555.6099999999999</t>
  </si>
  <si>
    <t>ORD104034</t>
  </si>
  <si>
    <t>ORD104035</t>
  </si>
  <si>
    <t>ORD104036</t>
  </si>
  <si>
    <t>ORD104037</t>
  </si>
  <si>
    <t>ORD104038</t>
  </si>
  <si>
    <t>ORD104039</t>
  </si>
  <si>
    <t>121.24000000000007</t>
  </si>
  <si>
    <t>ORD104040</t>
  </si>
  <si>
    <t>1329.1100000000001</t>
  </si>
  <si>
    <t>ORD104041</t>
  </si>
  <si>
    <t>ORD104042</t>
  </si>
  <si>
    <t>ORD104043</t>
  </si>
  <si>
    <t>ORD104044</t>
  </si>
  <si>
    <t>ORD104045</t>
  </si>
  <si>
    <t>ORD104046</t>
  </si>
  <si>
    <t>ORD104047</t>
  </si>
  <si>
    <t>275.79999999999995</t>
  </si>
  <si>
    <t>ORD104048</t>
  </si>
  <si>
    <t>ORD104049</t>
  </si>
  <si>
    <t>ORD104050</t>
  </si>
  <si>
    <t>ORD104051</t>
  </si>
  <si>
    <t>ORD104052</t>
  </si>
  <si>
    <t>ORD104053</t>
  </si>
  <si>
    <t>932.6300000000001</t>
  </si>
  <si>
    <t>ORD104054</t>
  </si>
  <si>
    <t>1258.0700000000002</t>
  </si>
  <si>
    <t>ORD104055</t>
  </si>
  <si>
    <t>ORD104056</t>
  </si>
  <si>
    <t>106.81999999999994</t>
  </si>
  <si>
    <t>ORD104057</t>
  </si>
  <si>
    <t>ORD104058</t>
  </si>
  <si>
    <t>1860.4599999999998</t>
  </si>
  <si>
    <t>ORD104059</t>
  </si>
  <si>
    <t>1556.8600000000001</t>
  </si>
  <si>
    <t>ORD104060</t>
  </si>
  <si>
    <t>741.5700000000002</t>
  </si>
  <si>
    <t>ORD104061</t>
  </si>
  <si>
    <t>ORD104062</t>
  </si>
  <si>
    <t>168.65999999999997</t>
  </si>
  <si>
    <t>ORD104063</t>
  </si>
  <si>
    <t>104.43999999999994</t>
  </si>
  <si>
    <t>ORD104064</t>
  </si>
  <si>
    <t>ORD104065</t>
  </si>
  <si>
    <t>ORD104066</t>
  </si>
  <si>
    <t>ORD104067</t>
  </si>
  <si>
    <t>ORD104068</t>
  </si>
  <si>
    <t>1477.5500000000002</t>
  </si>
  <si>
    <t>ORD104069</t>
  </si>
  <si>
    <t>161.98000000000002</t>
  </si>
  <si>
    <t>ORD104070</t>
  </si>
  <si>
    <t>507.23999999999995</t>
  </si>
  <si>
    <t>ORD104071</t>
  </si>
  <si>
    <t>730.2600000000001</t>
  </si>
  <si>
    <t>ORD104072</t>
  </si>
  <si>
    <t>821.3100000000001</t>
  </si>
  <si>
    <t>ORD104073</t>
  </si>
  <si>
    <t>ORD104074</t>
  </si>
  <si>
    <t>ORD104075</t>
  </si>
  <si>
    <t>ORD104076</t>
  </si>
  <si>
    <t>ORD104077</t>
  </si>
  <si>
    <t>70.11000000000001</t>
  </si>
  <si>
    <t>ORD104078</t>
  </si>
  <si>
    <t>ORD104079</t>
  </si>
  <si>
    <t>ORD104080</t>
  </si>
  <si>
    <t>213.39999999999998</t>
  </si>
  <si>
    <t>ORD104081</t>
  </si>
  <si>
    <t>60.98999999999998</t>
  </si>
  <si>
    <t>ORD104082</t>
  </si>
  <si>
    <t>245.54000000000008</t>
  </si>
  <si>
    <t>ORD104083</t>
  </si>
  <si>
    <t>1148.5700000000002</t>
  </si>
  <si>
    <t>ORD104084</t>
  </si>
  <si>
    <t>1659.1299999999999</t>
  </si>
  <si>
    <t>ORD104085</t>
  </si>
  <si>
    <t>ORD104086</t>
  </si>
  <si>
    <t>ORD104087</t>
  </si>
  <si>
    <t>1652.2799999999997</t>
  </si>
  <si>
    <t>ORD104088</t>
  </si>
  <si>
    <t>ORD104089</t>
  </si>
  <si>
    <t>ORD104090</t>
  </si>
  <si>
    <t>418.80999999999995</t>
  </si>
  <si>
    <t>ORD104091</t>
  </si>
  <si>
    <t>ORD104092</t>
  </si>
  <si>
    <t>601.5500000000001</t>
  </si>
  <si>
    <t>ORD104093</t>
  </si>
  <si>
    <t>ORD104094</t>
  </si>
  <si>
    <t>ORD104095</t>
  </si>
  <si>
    <t>1425.6399999999999</t>
  </si>
  <si>
    <t>ORD104096</t>
  </si>
  <si>
    <t>ORD104097</t>
  </si>
  <si>
    <t>1641.8700000000001</t>
  </si>
  <si>
    <t>ORD104098</t>
  </si>
  <si>
    <t>ORD104099</t>
  </si>
  <si>
    <t>165.37999999999994</t>
  </si>
  <si>
    <t>ORD104100</t>
  </si>
  <si>
    <t>1691.5800000000002</t>
  </si>
  <si>
    <t>ORD104101</t>
  </si>
  <si>
    <t>ORD104102</t>
  </si>
  <si>
    <t>ORD104103</t>
  </si>
  <si>
    <t>847.4200000000001</t>
  </si>
  <si>
    <t>ORD104104</t>
  </si>
  <si>
    <t>848.3800000000001</t>
  </si>
  <si>
    <t>ORD104105</t>
  </si>
  <si>
    <t>ORD104106</t>
  </si>
  <si>
    <t>ORD104107</t>
  </si>
  <si>
    <t>884.0500000000001</t>
  </si>
  <si>
    <t>ORD104108</t>
  </si>
  <si>
    <t>ORD104109</t>
  </si>
  <si>
    <t>1782.4499999999998</t>
  </si>
  <si>
    <t>ORD104110</t>
  </si>
  <si>
    <t>202.74999999999997</t>
  </si>
  <si>
    <t>ORD104111</t>
  </si>
  <si>
    <t>ORD104112</t>
  </si>
  <si>
    <t>ORD104113</t>
  </si>
  <si>
    <t>ORD104114</t>
  </si>
  <si>
    <t>ORD104115</t>
  </si>
  <si>
    <t>ORD104116</t>
  </si>
  <si>
    <t>ORD104117</t>
  </si>
  <si>
    <t>ORD104118</t>
  </si>
  <si>
    <t>ORD104119</t>
  </si>
  <si>
    <t>ORD104120</t>
  </si>
  <si>
    <t>ORD104121</t>
  </si>
  <si>
    <t>ORD104122</t>
  </si>
  <si>
    <t>30.090000000000032</t>
  </si>
  <si>
    <t>ORD104123</t>
  </si>
  <si>
    <t>ORD104124</t>
  </si>
  <si>
    <t>ORD104125</t>
  </si>
  <si>
    <t>449.56000000000006</t>
  </si>
  <si>
    <t>ORD104126</t>
  </si>
  <si>
    <t>732.5899999999999</t>
  </si>
  <si>
    <t>ORD104127</t>
  </si>
  <si>
    <t>827.6200000000001</t>
  </si>
  <si>
    <t>ORD104128</t>
  </si>
  <si>
    <t>ORD104129</t>
  </si>
  <si>
    <t>602.0899999999999</t>
  </si>
  <si>
    <t>ORD104130</t>
  </si>
  <si>
    <t>ORD104131</t>
  </si>
  <si>
    <t>ORD104132</t>
  </si>
  <si>
    <t>ORD104133</t>
  </si>
  <si>
    <t>ORD104134</t>
  </si>
  <si>
    <t>ORD104135</t>
  </si>
  <si>
    <t>ORD104136</t>
  </si>
  <si>
    <t>ORD104137</t>
  </si>
  <si>
    <t>ORD104138</t>
  </si>
  <si>
    <t>ORD104139</t>
  </si>
  <si>
    <t>ORD104140</t>
  </si>
  <si>
    <t>25.390000000000043</t>
  </si>
  <si>
    <t>ORD104141</t>
  </si>
  <si>
    <t>15.520000000000039</t>
  </si>
  <si>
    <t>ORD104142</t>
  </si>
  <si>
    <t>ORD104143</t>
  </si>
  <si>
    <t>1452.6499999999999</t>
  </si>
  <si>
    <t>ORD104144</t>
  </si>
  <si>
    <t>742.2299999999999</t>
  </si>
  <si>
    <t>ORD104145</t>
  </si>
  <si>
    <t>ORD104146</t>
  </si>
  <si>
    <t>ORD104147</t>
  </si>
  <si>
    <t>1772.3399999999997</t>
  </si>
  <si>
    <t>ORD104148</t>
  </si>
  <si>
    <t>117.26000000000005</t>
  </si>
  <si>
    <t>ORD104149</t>
  </si>
  <si>
    <t>ORD104150</t>
  </si>
  <si>
    <t>ORD104151</t>
  </si>
  <si>
    <t>1166.9099999999999</t>
  </si>
  <si>
    <t>ORD104152</t>
  </si>
  <si>
    <t>ORD104153</t>
  </si>
  <si>
    <t>1255.8799999999999</t>
  </si>
  <si>
    <t>ORD104154</t>
  </si>
  <si>
    <t>64.71000000000001</t>
  </si>
  <si>
    <t>ORD104155</t>
  </si>
  <si>
    <t>ORD104156</t>
  </si>
  <si>
    <t>1647.1699999999998</t>
  </si>
  <si>
    <t>ORD104157</t>
  </si>
  <si>
    <t>1171.5500000000002</t>
  </si>
  <si>
    <t>ORD104158</t>
  </si>
  <si>
    <t>ORD104159</t>
  </si>
  <si>
    <t>838.7199999999999</t>
  </si>
  <si>
    <t>ORD104160</t>
  </si>
  <si>
    <t>ORD104161</t>
  </si>
  <si>
    <t>ORD104162</t>
  </si>
  <si>
    <t>ORD104163</t>
  </si>
  <si>
    <t>810.9100000000001</t>
  </si>
  <si>
    <t>ORD104164</t>
  </si>
  <si>
    <t>ORD104165</t>
  </si>
  <si>
    <t>ORD104166</t>
  </si>
  <si>
    <t>ORD104167</t>
  </si>
  <si>
    <t>ORD104168</t>
  </si>
  <si>
    <t>ORD104169</t>
  </si>
  <si>
    <t>366.61999999999995</t>
  </si>
  <si>
    <t>ORD104170</t>
  </si>
  <si>
    <t>ORD104171</t>
  </si>
  <si>
    <t>1045.8400000000001</t>
  </si>
  <si>
    <t>ORD104172</t>
  </si>
  <si>
    <t>ORD104173</t>
  </si>
  <si>
    <t>ORD104174</t>
  </si>
  <si>
    <t>ORD104175</t>
  </si>
  <si>
    <t>ORD104176</t>
  </si>
  <si>
    <t>1896.1000000000001</t>
  </si>
  <si>
    <t>ORD104177</t>
  </si>
  <si>
    <t>907.7000000000002</t>
  </si>
  <si>
    <t>ORD104178</t>
  </si>
  <si>
    <t>ORD104179</t>
  </si>
  <si>
    <t>ORD104180</t>
  </si>
  <si>
    <t>ORD104181</t>
  </si>
  <si>
    <t>ORD104182</t>
  </si>
  <si>
    <t>ORD104183</t>
  </si>
  <si>
    <t>ORD104184</t>
  </si>
  <si>
    <t>ORD104185</t>
  </si>
  <si>
    <t>595.5999999999999</t>
  </si>
  <si>
    <t>ORD104186</t>
  </si>
  <si>
    <t>1195.6399999999999</t>
  </si>
  <si>
    <t>ORD104187</t>
  </si>
  <si>
    <t>ORD104188</t>
  </si>
  <si>
    <t>ORD104189</t>
  </si>
  <si>
    <t>109.32999999999998</t>
  </si>
  <si>
    <t>ORD104190</t>
  </si>
  <si>
    <t>ORD104191</t>
  </si>
  <si>
    <t>1760.9300000000003</t>
  </si>
  <si>
    <t>ORD104192</t>
  </si>
  <si>
    <t>ORD104193</t>
  </si>
  <si>
    <t>ORD104194</t>
  </si>
  <si>
    <t>ORD104195</t>
  </si>
  <si>
    <t>ORD104196</t>
  </si>
  <si>
    <t>381.69999999999993</t>
  </si>
  <si>
    <t>ORD104197</t>
  </si>
  <si>
    <t>1089.8799999999999</t>
  </si>
  <si>
    <t>ORD104198</t>
  </si>
  <si>
    <t>ORD104199</t>
  </si>
  <si>
    <t>ORD104200</t>
  </si>
  <si>
    <t>ORD104201</t>
  </si>
  <si>
    <t>184.40000000000003</t>
  </si>
  <si>
    <t>ORD104202</t>
  </si>
  <si>
    <t>250.81000000000006</t>
  </si>
  <si>
    <t>ORD104203</t>
  </si>
  <si>
    <t>ORD104204</t>
  </si>
  <si>
    <t>ORD104205</t>
  </si>
  <si>
    <t>1348.1399999999999</t>
  </si>
  <si>
    <t>ORD104206</t>
  </si>
  <si>
    <t>277.73999999999995</t>
  </si>
  <si>
    <t>ORD104207</t>
  </si>
  <si>
    <t>89.77000000000001</t>
  </si>
  <si>
    <t>ORD104208</t>
  </si>
  <si>
    <t>505.4000000000001</t>
  </si>
  <si>
    <t>ORD104209</t>
  </si>
  <si>
    <t>ORD104210</t>
  </si>
  <si>
    <t>1608.8999999999999</t>
  </si>
  <si>
    <t>ORD104211</t>
  </si>
  <si>
    <t>ORD104212</t>
  </si>
  <si>
    <t>ORD104213</t>
  </si>
  <si>
    <t>ORD104214</t>
  </si>
  <si>
    <t>ORD104215</t>
  </si>
  <si>
    <t>ORD104216</t>
  </si>
  <si>
    <t>510.54999999999995</t>
  </si>
  <si>
    <t>ORD104217</t>
  </si>
  <si>
    <t>1734.5400000000002</t>
  </si>
  <si>
    <t>ORD104218</t>
  </si>
  <si>
    <t>ORD104219</t>
  </si>
  <si>
    <t>1261.7499999999998</t>
  </si>
  <si>
    <t>ORD104220</t>
  </si>
  <si>
    <t>851.5699999999999</t>
  </si>
  <si>
    <t>ORD104221</t>
  </si>
  <si>
    <t>ORD104222</t>
  </si>
  <si>
    <t>1569.7999999999997</t>
  </si>
  <si>
    <t>ORD104223</t>
  </si>
  <si>
    <t>ORD104224</t>
  </si>
  <si>
    <t>849.9799999999999</t>
  </si>
  <si>
    <t>ORD104225</t>
  </si>
  <si>
    <t>962.4199999999998</t>
  </si>
  <si>
    <t>ORD104226</t>
  </si>
  <si>
    <t>ORD104227</t>
  </si>
  <si>
    <t>ORD104228</t>
  </si>
  <si>
    <t>150.80000000000007</t>
  </si>
  <si>
    <t>ORD104229</t>
  </si>
  <si>
    <t>ORD104230</t>
  </si>
  <si>
    <t>ORD104231</t>
  </si>
  <si>
    <t>ORD104232</t>
  </si>
  <si>
    <t>735.8299999999999</t>
  </si>
  <si>
    <t>ORD104233</t>
  </si>
  <si>
    <t>1106.5500000000002</t>
  </si>
  <si>
    <t>ORD104234</t>
  </si>
  <si>
    <t>ORD104235</t>
  </si>
  <si>
    <t>ORD104236</t>
  </si>
  <si>
    <t>204.29000000000002</t>
  </si>
  <si>
    <t>ORD104237</t>
  </si>
  <si>
    <t>896.6700000000001</t>
  </si>
  <si>
    <t>ORD104238</t>
  </si>
  <si>
    <t>ORD104239</t>
  </si>
  <si>
    <t>ORD104240</t>
  </si>
  <si>
    <t>ORD104241</t>
  </si>
  <si>
    <t>ORD104242</t>
  </si>
  <si>
    <t>ORD104243</t>
  </si>
  <si>
    <t>1733.2799999999997</t>
  </si>
  <si>
    <t>ORD104244</t>
  </si>
  <si>
    <t>ORD104245</t>
  </si>
  <si>
    <t>207.71999999999994</t>
  </si>
  <si>
    <t>ORD104246</t>
  </si>
  <si>
    <t>835.7399999999999</t>
  </si>
  <si>
    <t>ORD104247</t>
  </si>
  <si>
    <t>1179.9099999999999</t>
  </si>
  <si>
    <t>ORD104248</t>
  </si>
  <si>
    <t>ORD104249</t>
  </si>
  <si>
    <t>434.18000000000006</t>
  </si>
  <si>
    <t>ORD104250</t>
  </si>
  <si>
    <t>ORD104251</t>
  </si>
  <si>
    <t>ORD104252</t>
  </si>
  <si>
    <t>1370.8500000000001</t>
  </si>
  <si>
    <t>ORD104253</t>
  </si>
  <si>
    <t>577.4000000000001</t>
  </si>
  <si>
    <t>ORD104254</t>
  </si>
  <si>
    <t>ORD104255</t>
  </si>
  <si>
    <t>966.5300000000002</t>
  </si>
  <si>
    <t>ORD104256</t>
  </si>
  <si>
    <t>1115.4700000000003</t>
  </si>
  <si>
    <t>ORD104257</t>
  </si>
  <si>
    <t>ORD104258</t>
  </si>
  <si>
    <t>952.7300000000001</t>
  </si>
  <si>
    <t>ORD104259</t>
  </si>
  <si>
    <t>959.1600000000001</t>
  </si>
  <si>
    <t>ORD104260</t>
  </si>
  <si>
    <t>126.90000000000003</t>
  </si>
  <si>
    <t>ORD104261</t>
  </si>
  <si>
    <t>283.34000000000003</t>
  </si>
  <si>
    <t>ORD104262</t>
  </si>
  <si>
    <t>ORD104263</t>
  </si>
  <si>
    <t>ORD104264</t>
  </si>
  <si>
    <t>ORD104265</t>
  </si>
  <si>
    <t>ORD104266</t>
  </si>
  <si>
    <t>ORD104267</t>
  </si>
  <si>
    <t>1105.8500000000001</t>
  </si>
  <si>
    <t>ORD104268</t>
  </si>
  <si>
    <t>467.14000000000004</t>
  </si>
  <si>
    <t>ORD104269</t>
  </si>
  <si>
    <t>830.1800000000001</t>
  </si>
  <si>
    <t>ORD104270</t>
  </si>
  <si>
    <t>ORD104271</t>
  </si>
  <si>
    <t>1838.9799999999998</t>
  </si>
  <si>
    <t>ORD104272</t>
  </si>
  <si>
    <t>ORD104273</t>
  </si>
  <si>
    <t>1390.3200000000002</t>
  </si>
  <si>
    <t>ORD104274</t>
  </si>
  <si>
    <t>ORD104275</t>
  </si>
  <si>
    <t>ORD104276</t>
  </si>
  <si>
    <t>ORD104277</t>
  </si>
  <si>
    <t>ORD104278</t>
  </si>
  <si>
    <t>1260.8799999999999</t>
  </si>
  <si>
    <t>ORD104279</t>
  </si>
  <si>
    <t>ORD104280</t>
  </si>
  <si>
    <t>ORD104281</t>
  </si>
  <si>
    <t>ORD104282</t>
  </si>
  <si>
    <t>351.0400000000001</t>
  </si>
  <si>
    <t>ORD104283</t>
  </si>
  <si>
    <t>ORD104284</t>
  </si>
  <si>
    <t>ORD104285</t>
  </si>
  <si>
    <t>1890.4099999999999</t>
  </si>
  <si>
    <t>ORD104286</t>
  </si>
  <si>
    <t>ORD104287</t>
  </si>
  <si>
    <t>ORD104288</t>
  </si>
  <si>
    <t>ORD104289</t>
  </si>
  <si>
    <t>ORD104290</t>
  </si>
  <si>
    <t>ORD104291</t>
  </si>
  <si>
    <t>921.1300000000001</t>
  </si>
  <si>
    <t>ORD104292</t>
  </si>
  <si>
    <t>128.87999999999994</t>
  </si>
  <si>
    <t>ORD104293</t>
  </si>
  <si>
    <t>852.1800000000001</t>
  </si>
  <si>
    <t>ORD104294</t>
  </si>
  <si>
    <t>ORD104295</t>
  </si>
  <si>
    <t>1297.8999999999999</t>
  </si>
  <si>
    <t>ORD104296</t>
  </si>
  <si>
    <t>ORD104297</t>
  </si>
  <si>
    <t>ORD104298</t>
  </si>
  <si>
    <t>ORD104299</t>
  </si>
  <si>
    <t>ORD104300</t>
  </si>
  <si>
    <t>1465.6100000000001</t>
  </si>
  <si>
    <t>ORD104301</t>
  </si>
  <si>
    <t>258.9000000000001</t>
  </si>
  <si>
    <t>ORD104302</t>
  </si>
  <si>
    <t>ORD104303</t>
  </si>
  <si>
    <t>ORD104304</t>
  </si>
  <si>
    <t>750.5300000000001</t>
  </si>
  <si>
    <t>ORD104305</t>
  </si>
  <si>
    <t>ORD104306</t>
  </si>
  <si>
    <t>1003.1499999999999</t>
  </si>
  <si>
    <t>ORD104307</t>
  </si>
  <si>
    <t>ORD104308</t>
  </si>
  <si>
    <t>ORD104309</t>
  </si>
  <si>
    <t>1244.6399999999999</t>
  </si>
  <si>
    <t>ORD104310</t>
  </si>
  <si>
    <t>1066.6399999999999</t>
  </si>
  <si>
    <t>ORD104311</t>
  </si>
  <si>
    <t>127.55999999999995</t>
  </si>
  <si>
    <t>ORD104312</t>
  </si>
  <si>
    <t>ORD104313</t>
  </si>
  <si>
    <t>ORD104314</t>
  </si>
  <si>
    <t>1535.3000000000002</t>
  </si>
  <si>
    <t>ORD104315</t>
  </si>
  <si>
    <t>ORD104316</t>
  </si>
  <si>
    <t>799.6899999999999</t>
  </si>
  <si>
    <t>ORD104317</t>
  </si>
  <si>
    <t>ORD104318</t>
  </si>
  <si>
    <t>96.84000000000003</t>
  </si>
  <si>
    <t>ORD104319</t>
  </si>
  <si>
    <t>954.9700000000001</t>
  </si>
  <si>
    <t>ORD104320</t>
  </si>
  <si>
    <t>228.89999999999998</t>
  </si>
  <si>
    <t>ORD104321</t>
  </si>
  <si>
    <t>1486.3999999999999</t>
  </si>
  <si>
    <t>ORD104322</t>
  </si>
  <si>
    <t>ORD104323</t>
  </si>
  <si>
    <t>81.92999999999995</t>
  </si>
  <si>
    <t>ORD104324</t>
  </si>
  <si>
    <t>ORD104325</t>
  </si>
  <si>
    <t>ORD104326</t>
  </si>
  <si>
    <t>893.8999999999999</t>
  </si>
  <si>
    <t>ORD104327</t>
  </si>
  <si>
    <t>183.41000000000003</t>
  </si>
  <si>
    <t>ORD104328</t>
  </si>
  <si>
    <t>ORD104329</t>
  </si>
  <si>
    <t>ORD104330</t>
  </si>
  <si>
    <t>ORD104331</t>
  </si>
  <si>
    <t>590.5699999999999</t>
  </si>
  <si>
    <t>ORD104332</t>
  </si>
  <si>
    <t>511.18000000000006</t>
  </si>
  <si>
    <t>ORD104333</t>
  </si>
  <si>
    <t>ORD104334</t>
  </si>
  <si>
    <t>1510.9799999999998</t>
  </si>
  <si>
    <t>ORD104335</t>
  </si>
  <si>
    <t>ORD104336</t>
  </si>
  <si>
    <t>ORD104337</t>
  </si>
  <si>
    <t>68.35000000000002</t>
  </si>
  <si>
    <t>ORD104338</t>
  </si>
  <si>
    <t>ORD104339</t>
  </si>
  <si>
    <t>498.69000000000005</t>
  </si>
  <si>
    <t>ORD104340</t>
  </si>
  <si>
    <t>ORD104341</t>
  </si>
  <si>
    <t>614.1800000000001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</si>
  <si>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</si>
  <si>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</si>
  <si>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</si>
  <si>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</si>
  <si>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</si>
  <si>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</si>
  <si>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</si>
  <si>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</si>
  <si>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</si>
  <si>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</si>
  <si>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</si>
  <si>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</si>
  <si>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</si>
  <si>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</si>
  <si>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</si>
  <si>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806.8899999999999</t>
  </si>
  <si>
    <t>ORD104357</t>
  </si>
  <si>
    <t>ORD104358</t>
  </si>
  <si>
    <t>ORD104359</t>
  </si>
  <si>
    <t>467.1799999999999</t>
  </si>
  <si>
    <t>ORD104360</t>
  </si>
  <si>
    <t>ORD104361</t>
  </si>
  <si>
    <t>ORD104362</t>
  </si>
  <si>
    <t>ORD104363</t>
  </si>
  <si>
    <t>ORD104364</t>
  </si>
  <si>
    <t>792.5600000000001</t>
  </si>
  <si>
    <t>ORD104365</t>
  </si>
  <si>
    <t>1019.6999999999998</t>
  </si>
  <si>
    <t>ORD104366</t>
  </si>
  <si>
    <t>257.6600000000001</t>
  </si>
  <si>
    <t>ORD104367</t>
  </si>
  <si>
    <t>738.9100000000001</t>
  </si>
  <si>
    <t>ORD104368</t>
  </si>
  <si>
    <t>ORD104369</t>
  </si>
  <si>
    <t>ORD104370</t>
  </si>
  <si>
    <t>774.6199999999999</t>
  </si>
  <si>
    <t>ORD104371</t>
  </si>
  <si>
    <t>354.0799999999999</t>
  </si>
  <si>
    <t>ORD104372</t>
  </si>
  <si>
    <t>ORD104373</t>
  </si>
  <si>
    <t>ORD104374</t>
  </si>
  <si>
    <t>ORD104375</t>
  </si>
  <si>
    <t>96.30999999999995</t>
  </si>
  <si>
    <t>ORD104376</t>
  </si>
  <si>
    <t>ORD104377</t>
  </si>
  <si>
    <t>83.75999999999999</t>
  </si>
  <si>
    <t>ORD104378</t>
  </si>
  <si>
    <t>ORD104379</t>
  </si>
  <si>
    <t>ORD104380</t>
  </si>
  <si>
    <t>ORD104381</t>
  </si>
  <si>
    <t>ORD104382</t>
  </si>
  <si>
    <t>ORD104383</t>
  </si>
  <si>
    <t>ORD104384</t>
  </si>
  <si>
    <t>1181.9199999999998</t>
  </si>
  <si>
    <t>ORD104385</t>
  </si>
  <si>
    <t>ORD104386</t>
  </si>
  <si>
    <t>203.36000000000007</t>
  </si>
  <si>
    <t>ORD104387</t>
  </si>
  <si>
    <t>ORD104388</t>
  </si>
  <si>
    <t>ORD104389</t>
  </si>
  <si>
    <t>ORD104390</t>
  </si>
  <si>
    <t>ORD104391</t>
  </si>
  <si>
    <t>ORD104392</t>
  </si>
  <si>
    <t>ORD104393</t>
  </si>
  <si>
    <t>1292.3600000000001</t>
  </si>
  <si>
    <t>ORD104394</t>
  </si>
  <si>
    <t>ORD104395</t>
  </si>
  <si>
    <t>ORD104396</t>
  </si>
  <si>
    <t>ORD104397</t>
  </si>
  <si>
    <t>ORD104398</t>
  </si>
  <si>
    <t>ORD104399</t>
  </si>
  <si>
    <t>ORD104400</t>
  </si>
  <si>
    <t>388.54999999999995</t>
  </si>
  <si>
    <t>ORD104401</t>
  </si>
  <si>
    <t>ORD104402</t>
  </si>
  <si>
    <t>ORD104403</t>
  </si>
  <si>
    <t>ORD104404</t>
  </si>
  <si>
    <t>ORD104405</t>
  </si>
  <si>
    <t>ORD104406</t>
  </si>
  <si>
    <t>297.25000000000006</t>
  </si>
  <si>
    <t>ORD104407</t>
  </si>
  <si>
    <t>ORD104408</t>
  </si>
  <si>
    <t>385.4700000000001</t>
  </si>
  <si>
    <t>ORD104409</t>
  </si>
  <si>
    <t>ORD104410</t>
  </si>
  <si>
    <t>ORD104411</t>
  </si>
  <si>
    <t>ORD104412</t>
  </si>
  <si>
    <t>ORD104413</t>
  </si>
  <si>
    <t>113.99000000000001</t>
  </si>
  <si>
    <t>ORD104414</t>
  </si>
  <si>
    <t>1287.8999999999999</t>
  </si>
  <si>
    <t>ORD104415</t>
  </si>
  <si>
    <t>749.4399999999999</t>
  </si>
  <si>
    <t>ORD104416</t>
  </si>
  <si>
    <t>372.87000000000006</t>
  </si>
  <si>
    <t>ORD104417</t>
  </si>
  <si>
    <t>1811.1299999999999</t>
  </si>
  <si>
    <t>ORD104418</t>
  </si>
  <si>
    <t>ORD104419</t>
  </si>
  <si>
    <t>ORD104420</t>
  </si>
  <si>
    <t>ORD104421</t>
  </si>
  <si>
    <t>1476.6599999999999</t>
  </si>
  <si>
    <t>ORD104422</t>
  </si>
  <si>
    <t>63.389999999999986</t>
  </si>
  <si>
    <t>ORD104423</t>
  </si>
  <si>
    <t>1122.8799999999999</t>
  </si>
  <si>
    <t>ORD104424</t>
  </si>
  <si>
    <t>910.9599999999999</t>
  </si>
  <si>
    <t>ORD104425</t>
  </si>
  <si>
    <t>937.9099999999999</t>
  </si>
  <si>
    <t>ORD104426</t>
  </si>
  <si>
    <t>ORD104427</t>
  </si>
  <si>
    <t>1641.7299999999998</t>
  </si>
  <si>
    <t>ORD104428</t>
  </si>
  <si>
    <t>ORD104429</t>
  </si>
  <si>
    <t>850.6099999999999</t>
  </si>
  <si>
    <t>ORD104430</t>
  </si>
  <si>
    <t>ORD104431</t>
  </si>
  <si>
    <t>ORD104432</t>
  </si>
  <si>
    <t>ORD104433</t>
  </si>
  <si>
    <t>ORD104434</t>
  </si>
  <si>
    <t>ORD104435</t>
  </si>
  <si>
    <t>36.41999999999996</t>
  </si>
  <si>
    <t>ORD104436</t>
  </si>
  <si>
    <t>1165.3100000000002</t>
  </si>
  <si>
    <t>ORD104437</t>
  </si>
  <si>
    <t>ORD104438</t>
  </si>
  <si>
    <t>ORD104439</t>
  </si>
  <si>
    <t>ORD104440</t>
  </si>
  <si>
    <t>61.039999999999964</t>
  </si>
  <si>
    <t>ORD104441</t>
  </si>
  <si>
    <t>ORD104442</t>
  </si>
  <si>
    <t>ORD104443</t>
  </si>
  <si>
    <t>ORD104444</t>
  </si>
  <si>
    <t>274.4799999999999</t>
  </si>
  <si>
    <t>ORD104445</t>
  </si>
  <si>
    <t>808.4100000000001</t>
  </si>
  <si>
    <t>ORD104446</t>
  </si>
  <si>
    <t>ORD104447</t>
  </si>
  <si>
    <t>1507.2300000000002</t>
  </si>
  <si>
    <t>ORD104448</t>
  </si>
  <si>
    <t>69.89999999999998</t>
  </si>
  <si>
    <t>ORD104449</t>
  </si>
  <si>
    <t>ORD104450</t>
  </si>
  <si>
    <t>ORD104451</t>
  </si>
  <si>
    <t>ORD104452</t>
  </si>
  <si>
    <t>ORD104453</t>
  </si>
  <si>
    <t>1188.7400000000002</t>
  </si>
  <si>
    <t>ORD104454</t>
  </si>
  <si>
    <t>694.5600000000001</t>
  </si>
  <si>
    <t>ORD104455</t>
  </si>
  <si>
    <t>54.45999999999998</t>
  </si>
  <si>
    <t>ORD104456</t>
  </si>
  <si>
    <t>184.53999999999996</t>
  </si>
  <si>
    <t>ORD104457</t>
  </si>
  <si>
    <t>ORD104458</t>
  </si>
  <si>
    <t>ORD104459</t>
  </si>
  <si>
    <t>188.82999999999998</t>
  </si>
  <si>
    <t>ORD104460</t>
  </si>
  <si>
    <t>ORD104461</t>
  </si>
  <si>
    <t>1153.8100000000002</t>
  </si>
  <si>
    <t>ORD104462</t>
  </si>
  <si>
    <t>1352.5399999999997</t>
  </si>
  <si>
    <t>ORD104463</t>
  </si>
  <si>
    <t>ORD104464</t>
  </si>
  <si>
    <t>ORD104465</t>
  </si>
  <si>
    <t>1274.5500000000002</t>
  </si>
  <si>
    <t>ORD104466</t>
  </si>
  <si>
    <t>ORD104467</t>
  </si>
  <si>
    <t>ORD104468</t>
  </si>
  <si>
    <t>ORD104469</t>
  </si>
  <si>
    <t>1364.9499999999998</t>
  </si>
  <si>
    <t>ORD104470</t>
  </si>
  <si>
    <t>ORD104471</t>
  </si>
  <si>
    <t>ORD104472</t>
  </si>
  <si>
    <t>ORD104473</t>
  </si>
  <si>
    <t>ORD104474</t>
  </si>
  <si>
    <t>1460.8000000000002</t>
  </si>
  <si>
    <t>ORD104475</t>
  </si>
  <si>
    <t>ORD104476</t>
  </si>
  <si>
    <t>ORD104477</t>
  </si>
  <si>
    <t>ORD104478</t>
  </si>
  <si>
    <t>ORD104479</t>
  </si>
  <si>
    <t>ORD104480</t>
  </si>
  <si>
    <t>237.82999999999998</t>
  </si>
  <si>
    <t>ORD104481</t>
  </si>
  <si>
    <t>499.9699999999999</t>
  </si>
  <si>
    <t>ORD104482</t>
  </si>
  <si>
    <t>ORD104483</t>
  </si>
  <si>
    <t>ORD104484</t>
  </si>
  <si>
    <t>ORD104485</t>
  </si>
  <si>
    <t>433.18999999999994</t>
  </si>
  <si>
    <t>ORD104486</t>
  </si>
  <si>
    <t>1034.3200000000002</t>
  </si>
  <si>
    <t>ORD104487</t>
  </si>
  <si>
    <t>336.83000000000004</t>
  </si>
  <si>
    <t>ORD104488</t>
  </si>
  <si>
    <t>ORD104489</t>
  </si>
  <si>
    <t>ORD104490</t>
  </si>
  <si>
    <t>ORD104491</t>
  </si>
  <si>
    <t>1258.9800000000002</t>
  </si>
  <si>
    <t>ORD104492</t>
  </si>
  <si>
    <t>ORD104493</t>
  </si>
  <si>
    <t>ORD104494</t>
  </si>
  <si>
    <t>ORD104495</t>
  </si>
  <si>
    <t>1364.9699999999998</t>
  </si>
  <si>
    <t>ORD104496</t>
  </si>
  <si>
    <t>ORD104497</t>
  </si>
  <si>
    <t>ORD104498</t>
  </si>
  <si>
    <t>ORD104499</t>
  </si>
  <si>
    <t>ORD104500</t>
  </si>
  <si>
    <t>ORD104501</t>
  </si>
  <si>
    <t>ORD104502</t>
  </si>
  <si>
    <t>ORD104503</t>
  </si>
  <si>
    <t>ORD104504</t>
  </si>
  <si>
    <t>ORD104505</t>
  </si>
  <si>
    <t>ORD104506</t>
  </si>
  <si>
    <t>ORD104507</t>
  </si>
  <si>
    <t>ORD104508</t>
  </si>
  <si>
    <t>ORD104509</t>
  </si>
  <si>
    <t>ORD104510</t>
  </si>
  <si>
    <t>1188.0800000000002</t>
  </si>
  <si>
    <t>ORD104511</t>
  </si>
  <si>
    <t>ORD104512</t>
  </si>
  <si>
    <t>ORD104513</t>
  </si>
  <si>
    <t>ORD104514</t>
  </si>
  <si>
    <t>ORD104515</t>
  </si>
  <si>
    <t>ORD104516</t>
  </si>
  <si>
    <t>735.1199999999998</t>
  </si>
  <si>
    <t>ORD104517</t>
  </si>
  <si>
    <t>39.64999999999998</t>
  </si>
  <si>
    <t>ORD104518</t>
  </si>
  <si>
    <t>ORD104519</t>
  </si>
  <si>
    <t>ORD104520</t>
  </si>
  <si>
    <t>216.46999999999997</t>
  </si>
  <si>
    <t>ORD104521</t>
  </si>
  <si>
    <t>ORD104522</t>
  </si>
  <si>
    <t>1479.4499999999998</t>
  </si>
  <si>
    <t>ORD104523</t>
  </si>
  <si>
    <t>ORD104524</t>
  </si>
  <si>
    <t>1079.1499999999999</t>
  </si>
  <si>
    <t>ORD104525</t>
  </si>
  <si>
    <t>ORD104526</t>
  </si>
  <si>
    <t>ORD104527</t>
  </si>
  <si>
    <t>ORD104528</t>
  </si>
  <si>
    <t>679.9100000000001</t>
  </si>
  <si>
    <t>ORD104529</t>
  </si>
  <si>
    <t>ORD104530</t>
  </si>
  <si>
    <t>ORD104531</t>
  </si>
  <si>
    <t>ORD104532</t>
  </si>
  <si>
    <t>ORD104533</t>
  </si>
  <si>
    <t>1584.7600000000002</t>
  </si>
  <si>
    <t>ORD104534</t>
  </si>
  <si>
    <t>506.04999999999995</t>
  </si>
  <si>
    <t>ORD104535</t>
  </si>
  <si>
    <t>ORD104536</t>
  </si>
  <si>
    <t>ORD104537</t>
  </si>
  <si>
    <t>ORD104538</t>
  </si>
  <si>
    <t>ORD104539</t>
  </si>
  <si>
    <t>1699.0399999999997</t>
  </si>
  <si>
    <t>ORD104540</t>
  </si>
  <si>
    <t>1472.6299999999999</t>
  </si>
  <si>
    <t>ORD104541</t>
  </si>
  <si>
    <t>ORD104542</t>
  </si>
  <si>
    <t>ORD104543</t>
  </si>
  <si>
    <t>114.49999999999997</t>
  </si>
  <si>
    <t>ORD104544</t>
  </si>
  <si>
    <t>ORD104545</t>
  </si>
  <si>
    <t>1205.2300000000002</t>
  </si>
  <si>
    <t>ORD104546</t>
  </si>
  <si>
    <t>946.3000000000001</t>
  </si>
  <si>
    <t>ORD104547</t>
  </si>
  <si>
    <t>363.3500000000001</t>
  </si>
  <si>
    <t>ORD104548</t>
  </si>
  <si>
    <t>902.7900000000001</t>
  </si>
  <si>
    <t>ORD104549</t>
  </si>
  <si>
    <t>ORD104550</t>
  </si>
  <si>
    <t>439.58000000000004</t>
  </si>
  <si>
    <t>ORD104551</t>
  </si>
  <si>
    <t>ORD104552</t>
  </si>
  <si>
    <t>717.6200000000001</t>
  </si>
  <si>
    <t>ORD104553</t>
  </si>
  <si>
    <t>ORD104554</t>
  </si>
  <si>
    <t>ORD104555</t>
  </si>
  <si>
    <t>1181.7399999999998</t>
  </si>
  <si>
    <t>ORD104556</t>
  </si>
  <si>
    <t>ORD104557</t>
  </si>
  <si>
    <t>272.46999999999997</t>
  </si>
  <si>
    <t>ORD104558</t>
  </si>
  <si>
    <t>435.34999999999997</t>
  </si>
  <si>
    <t>ORD104559</t>
  </si>
  <si>
    <t>117.20999999999998</t>
  </si>
  <si>
    <t>ORD104560</t>
  </si>
  <si>
    <t>1703.5800000000002</t>
  </si>
  <si>
    <t>ORD104561</t>
  </si>
  <si>
    <t>1622.8500000000001</t>
  </si>
  <si>
    <t>ORD104562</t>
  </si>
  <si>
    <t>868.4100000000001</t>
  </si>
  <si>
    <t>ORD104563</t>
  </si>
  <si>
    <t>184.33999999999997</t>
  </si>
  <si>
    <t>ORD104564</t>
  </si>
  <si>
    <t>1421.9099999999999</t>
  </si>
  <si>
    <t>ORD104565</t>
  </si>
  <si>
    <t>ORD104566</t>
  </si>
  <si>
    <t>ORD104567</t>
  </si>
  <si>
    <t>741.0699999999999</t>
  </si>
  <si>
    <t>ORD104568</t>
  </si>
  <si>
    <t>804.3699999999999</t>
  </si>
  <si>
    <t>ORD104569</t>
  </si>
  <si>
    <t>ORD104570</t>
  </si>
  <si>
    <t>1484.2500000000002</t>
  </si>
  <si>
    <t>ORD104571</t>
  </si>
  <si>
    <t>ORD104572</t>
  </si>
  <si>
    <t>ORD104573</t>
  </si>
  <si>
    <t>ORD104574</t>
  </si>
  <si>
    <t>834.6200000000001</t>
  </si>
  <si>
    <t>ORD104575</t>
  </si>
  <si>
    <t>ORD104576</t>
  </si>
  <si>
    <t>ORD104577</t>
  </si>
  <si>
    <t>ORD104578</t>
  </si>
  <si>
    <t>393.9400000000001</t>
  </si>
  <si>
    <t>ORD104579</t>
  </si>
  <si>
    <t>ORD104580</t>
  </si>
  <si>
    <t>ORD104581</t>
  </si>
  <si>
    <t>ORD104582</t>
  </si>
  <si>
    <t>ORD104583</t>
  </si>
  <si>
    <t>318.03999999999996</t>
  </si>
  <si>
    <t>ORD104584</t>
  </si>
  <si>
    <t>ORD104585</t>
  </si>
  <si>
    <t>1385.1699999999998</t>
  </si>
  <si>
    <t>ORD104586</t>
  </si>
  <si>
    <t>413.7900000000001</t>
  </si>
  <si>
    <t>ORD104587</t>
  </si>
  <si>
    <t>ORD104588</t>
  </si>
  <si>
    <t>ORD104589</t>
  </si>
  <si>
    <t>ORD104590</t>
  </si>
  <si>
    <t>ORD104591</t>
  </si>
  <si>
    <t>950.6700000000001</t>
  </si>
  <si>
    <t>ORD104592</t>
  </si>
  <si>
    <t>ORD104593</t>
  </si>
  <si>
    <t>75.83999999999997</t>
  </si>
  <si>
    <t>ORD104594</t>
  </si>
  <si>
    <t>967.6900000000002</t>
  </si>
  <si>
    <t>ORD104595</t>
  </si>
  <si>
    <t>ORD104596</t>
  </si>
  <si>
    <t>ORD104597</t>
  </si>
  <si>
    <t>119.80000000000001</t>
  </si>
  <si>
    <t>ORD104598</t>
  </si>
  <si>
    <t>ORD104599</t>
  </si>
  <si>
    <t>939.3699999999999</t>
  </si>
  <si>
    <t>ORD104600</t>
  </si>
  <si>
    <t>499.88000000000005</t>
  </si>
  <si>
    <t>ORD104601</t>
  </si>
  <si>
    <t>ORD104602</t>
  </si>
  <si>
    <t>ORD104603</t>
  </si>
  <si>
    <t>ORD104604</t>
  </si>
  <si>
    <t>ORD104605</t>
  </si>
  <si>
    <t>1635.4199999999998</t>
  </si>
  <si>
    <t>ORD104606</t>
  </si>
  <si>
    <t>1245.2299999999998</t>
  </si>
  <si>
    <t>ORD104607</t>
  </si>
  <si>
    <t>77.75999999999999</t>
  </si>
  <si>
    <t>ORD104608</t>
  </si>
  <si>
    <t>ORD104609</t>
  </si>
  <si>
    <t>ORD104610</t>
  </si>
  <si>
    <t>ORD104611</t>
  </si>
  <si>
    <t>798.8699999999999</t>
  </si>
  <si>
    <t>ORD104612</t>
  </si>
  <si>
    <t>ORD104613</t>
  </si>
  <si>
    <t>448.6000000000001</t>
  </si>
  <si>
    <t>ORD104614</t>
  </si>
  <si>
    <t>ORD104615</t>
  </si>
  <si>
    <t>ORD104616</t>
  </si>
  <si>
    <t>1109.5499999999997</t>
  </si>
  <si>
    <t>ORD104617</t>
  </si>
  <si>
    <t>559.4200000000001</t>
  </si>
  <si>
    <t>ORD104618</t>
  </si>
  <si>
    <t>39.59000000000003</t>
  </si>
  <si>
    <t>ORD104619</t>
  </si>
  <si>
    <t>1822.2199999999998</t>
  </si>
  <si>
    <t>ORD104620</t>
  </si>
  <si>
    <t>211.95999999999998</t>
  </si>
  <si>
    <t>ORD104621</t>
  </si>
  <si>
    <t>ORD104622</t>
  </si>
  <si>
    <t>ORD104623</t>
  </si>
  <si>
    <t>1276.7900000000002</t>
  </si>
  <si>
    <t>ORD104624</t>
  </si>
  <si>
    <t>ORD104625</t>
  </si>
  <si>
    <t>ORD104626</t>
  </si>
  <si>
    <t>397.0399999999999</t>
  </si>
  <si>
    <t>ORD104627</t>
  </si>
  <si>
    <t>ORD104628</t>
  </si>
  <si>
    <t>ORD104629</t>
  </si>
  <si>
    <t>1129.4999999999998</t>
  </si>
  <si>
    <t>ORD104630</t>
  </si>
  <si>
    <t>1100.1899999999998</t>
  </si>
  <si>
    <t>ORD104631</t>
  </si>
  <si>
    <t>49.27999999999997</t>
  </si>
  <si>
    <t>ORD104632</t>
  </si>
  <si>
    <t>ORD104633</t>
  </si>
  <si>
    <t>ORD104634</t>
  </si>
  <si>
    <t>ORD104635</t>
  </si>
  <si>
    <t>ORD104636</t>
  </si>
  <si>
    <t>1894.1899999999998</t>
  </si>
  <si>
    <t>ORD104637</t>
  </si>
  <si>
    <t>ORD104638</t>
  </si>
  <si>
    <t>ORD104639</t>
  </si>
  <si>
    <t>626.8100000000001</t>
  </si>
  <si>
    <t>ORD104640</t>
  </si>
  <si>
    <t>ORD104641</t>
  </si>
  <si>
    <t>ORD104642</t>
  </si>
  <si>
    <t>568.3899999999999</t>
  </si>
  <si>
    <t>ORD104643</t>
  </si>
  <si>
    <t>ORD104644</t>
  </si>
  <si>
    <t>ORD104645</t>
  </si>
  <si>
    <t>1338.2299999999998</t>
  </si>
  <si>
    <t>ORD104646</t>
  </si>
  <si>
    <t>595.2199999999999</t>
  </si>
  <si>
    <t>ORD104647</t>
  </si>
  <si>
    <t>652.9499999999999</t>
  </si>
  <si>
    <t>ORD104648</t>
  </si>
  <si>
    <t>ORD104649</t>
  </si>
  <si>
    <t>ORD104650</t>
  </si>
  <si>
    <t>ORD104651</t>
  </si>
  <si>
    <t>ORD104652</t>
  </si>
  <si>
    <t>ORD104653</t>
  </si>
  <si>
    <t>ORD104654</t>
  </si>
  <si>
    <t>ORD104655</t>
  </si>
  <si>
    <t>35.10000000000002</t>
  </si>
  <si>
    <t>ORD104656</t>
  </si>
  <si>
    <t>1257.4699999999998</t>
  </si>
  <si>
    <t>ORD104657</t>
  </si>
  <si>
    <t>ORD104658</t>
  </si>
  <si>
    <t>ORD104659</t>
  </si>
  <si>
    <t>ORD104660</t>
  </si>
  <si>
    <t>1552.2300000000002</t>
  </si>
  <si>
    <t>ORD104661</t>
  </si>
  <si>
    <t>ORD104662</t>
  </si>
  <si>
    <t>968.5200000000002</t>
  </si>
  <si>
    <t>ORD104663</t>
  </si>
  <si>
    <t>354.7699999999999</t>
  </si>
  <si>
    <t>ORD104664</t>
  </si>
  <si>
    <t>261.1599999999999</t>
  </si>
  <si>
    <t>ORD104665</t>
  </si>
  <si>
    <t>504.3400000000001</t>
  </si>
  <si>
    <t>ORD104666</t>
  </si>
  <si>
    <t>345.80000000000007</t>
  </si>
  <si>
    <t>ORD104667</t>
  </si>
  <si>
    <t>435.43999999999994</t>
  </si>
  <si>
    <t>ORD104668</t>
  </si>
  <si>
    <t>ORD104669</t>
  </si>
  <si>
    <t>ORD104670</t>
  </si>
  <si>
    <t>ORD104671</t>
  </si>
  <si>
    <t>ORD104672</t>
  </si>
  <si>
    <t>1774.4399999999998</t>
  </si>
  <si>
    <t>ORD104673</t>
  </si>
  <si>
    <t>ORD104674</t>
  </si>
  <si>
    <t>782.3599999999999</t>
  </si>
  <si>
    <t>ORD104675</t>
  </si>
  <si>
    <t>ORD104676</t>
  </si>
  <si>
    <t>456.1499999999999</t>
  </si>
  <si>
    <t>ORD104677</t>
  </si>
  <si>
    <t>1917.6499999999999</t>
  </si>
  <si>
    <t>ORD104678</t>
  </si>
  <si>
    <t>ORD104679</t>
  </si>
  <si>
    <t>996.6399999999999</t>
  </si>
  <si>
    <t>ORD104680</t>
  </si>
  <si>
    <t>1638.0400000000002</t>
  </si>
  <si>
    <t>ORD104681</t>
  </si>
  <si>
    <t>ORD104682</t>
  </si>
  <si>
    <t>470.05000000000007</t>
  </si>
  <si>
    <t>ORD104683</t>
  </si>
  <si>
    <t>ORD104684</t>
  </si>
  <si>
    <t>214.8099999999999</t>
  </si>
  <si>
    <t>ORD104685</t>
  </si>
  <si>
    <t>ORD104686</t>
  </si>
  <si>
    <t>ORD104687</t>
  </si>
  <si>
    <t>ORD104688</t>
  </si>
  <si>
    <t>ORD104689</t>
  </si>
  <si>
    <t>1651.9699999999998</t>
  </si>
  <si>
    <t>ORD104690</t>
  </si>
  <si>
    <t>1625.2299999999998</t>
  </si>
  <si>
    <t>ORD104691</t>
  </si>
  <si>
    <t>ORD104692</t>
  </si>
  <si>
    <t>ORD104693</t>
  </si>
  <si>
    <t>ORD104694</t>
  </si>
  <si>
    <t>ORD104695</t>
  </si>
  <si>
    <t>ORD104696</t>
  </si>
  <si>
    <t>598.6999999999999</t>
  </si>
  <si>
    <t>ORD104697</t>
  </si>
  <si>
    <t>ORD104698</t>
  </si>
  <si>
    <t>132.07999999999996</t>
  </si>
  <si>
    <t>ORD104699</t>
  </si>
  <si>
    <t>ORD104700</t>
  </si>
  <si>
    <t>239.14999999999998</t>
  </si>
  <si>
    <t>ORD104701</t>
  </si>
  <si>
    <t>1536.8799999999999</t>
  </si>
  <si>
    <t>ORD104702</t>
  </si>
  <si>
    <t>909.3699999999999</t>
  </si>
  <si>
    <t>ORD104703</t>
  </si>
  <si>
    <t>ORD104704</t>
  </si>
  <si>
    <t>ORD104705</t>
  </si>
  <si>
    <t>ORD104706</t>
  </si>
  <si>
    <t>434.46000000000004</t>
  </si>
  <si>
    <t>ORD104707</t>
  </si>
  <si>
    <t>1329.6999999999998</t>
  </si>
  <si>
    <t>ORD104708</t>
  </si>
  <si>
    <t>883.0899999999999</t>
  </si>
  <si>
    <t>ORD104709</t>
  </si>
  <si>
    <t>ORD104710</t>
  </si>
  <si>
    <t>1684.3400000000001</t>
  </si>
  <si>
    <t>ORD104711</t>
  </si>
  <si>
    <t>1268.1399999999999</t>
  </si>
  <si>
    <t>ORD104712</t>
  </si>
  <si>
    <t>ORD104713</t>
  </si>
  <si>
    <t>ORD104714</t>
  </si>
  <si>
    <t>299.82999999999987</t>
  </si>
  <si>
    <t>ORD104715</t>
  </si>
  <si>
    <t>886.6500000000001</t>
  </si>
  <si>
    <t>ORD104716</t>
  </si>
  <si>
    <t>ORD104717</t>
  </si>
  <si>
    <t>1511.1799999999998</t>
  </si>
  <si>
    <t>ORD104718</t>
  </si>
  <si>
    <t>ORD104719</t>
  </si>
  <si>
    <t>ORD104720</t>
  </si>
  <si>
    <t>ORD104721</t>
  </si>
  <si>
    <t>ORD104722</t>
  </si>
  <si>
    <t>ORD104723</t>
  </si>
  <si>
    <t>850.6600000000001</t>
  </si>
  <si>
    <t>ORD104724</t>
  </si>
  <si>
    <t>693.1299999999999</t>
  </si>
  <si>
    <t>ORD104725</t>
  </si>
  <si>
    <t>1032.5300000000002</t>
  </si>
  <si>
    <t>ORD104726</t>
  </si>
  <si>
    <t>ORD104727</t>
  </si>
  <si>
    <t>1393.5200000000002</t>
  </si>
  <si>
    <t>ORD104728</t>
  </si>
  <si>
    <t>ORD104729</t>
  </si>
  <si>
    <t>ORD104730</t>
  </si>
  <si>
    <t>ORD104731</t>
  </si>
  <si>
    <t>ORD104732</t>
  </si>
  <si>
    <t>ORD104733</t>
  </si>
  <si>
    <t>1473.6100000000001</t>
  </si>
  <si>
    <t>ORD104734</t>
  </si>
  <si>
    <t>1312.3600000000001</t>
  </si>
  <si>
    <t>ORD104735</t>
  </si>
  <si>
    <t>1106.6799999999998</t>
  </si>
  <si>
    <t>ORD104736</t>
  </si>
  <si>
    <t>848.0999999999999</t>
  </si>
  <si>
    <t>ORD104737</t>
  </si>
  <si>
    <t>ORD104738</t>
  </si>
  <si>
    <t>1313.6100000000001</t>
  </si>
  <si>
    <t>ORD104739</t>
  </si>
  <si>
    <t>ORD104740</t>
  </si>
  <si>
    <t>ORD104741</t>
  </si>
  <si>
    <t>ORD104742</t>
  </si>
  <si>
    <t>171.41000000000003</t>
  </si>
  <si>
    <t>ORD104743</t>
  </si>
  <si>
    <t>ORD104744</t>
  </si>
  <si>
    <t>1794.1499999999999</t>
  </si>
  <si>
    <t>ORD104745</t>
  </si>
  <si>
    <t>1717.6200000000003</t>
  </si>
  <si>
    <t>ORD104746</t>
  </si>
  <si>
    <t>ORD104747</t>
  </si>
  <si>
    <t>ORD104748</t>
  </si>
  <si>
    <t>1592.8899999999999</t>
  </si>
  <si>
    <t>ORD104749</t>
  </si>
  <si>
    <t>ORD104750</t>
  </si>
  <si>
    <t>109.80999999999997</t>
  </si>
  <si>
    <t>ORD104751</t>
  </si>
  <si>
    <t>59.660000000000025</t>
  </si>
  <si>
    <t>ORD104752</t>
  </si>
  <si>
    <t>867.1599999999999</t>
  </si>
  <si>
    <t>ORD104753</t>
  </si>
  <si>
    <t>ORD104754</t>
  </si>
  <si>
    <t>ORD104755</t>
  </si>
  <si>
    <t>1103.8099999999997</t>
  </si>
  <si>
    <t>ORD104756</t>
  </si>
  <si>
    <t>1455.2099999999998</t>
  </si>
  <si>
    <t>ORD104757</t>
  </si>
  <si>
    <t>277.07000000000005</t>
  </si>
  <si>
    <t>ORD104758</t>
  </si>
  <si>
    <t>1229.5800000000002</t>
  </si>
  <si>
    <t>ORD104759</t>
  </si>
  <si>
    <t>1193.3799999999999</t>
  </si>
  <si>
    <t>ORD104760</t>
  </si>
  <si>
    <t>ORD104761</t>
  </si>
  <si>
    <t>397.55000000000007</t>
  </si>
  <si>
    <t>ORD104762</t>
  </si>
  <si>
    <t>ORD104763</t>
  </si>
  <si>
    <t>485.93999999999994</t>
  </si>
  <si>
    <t>ORD104764</t>
  </si>
  <si>
    <t>950.9200000000001</t>
  </si>
  <si>
    <t>ORD104765</t>
  </si>
  <si>
    <t>ORD104766</t>
  </si>
  <si>
    <t>ORD104767</t>
  </si>
  <si>
    <t>1090.3000000000002</t>
  </si>
  <si>
    <t>ORD104768</t>
  </si>
  <si>
    <t>1480.5500000000002</t>
  </si>
  <si>
    <t>ORD104769</t>
  </si>
  <si>
    <t>1091.7200000000003</t>
  </si>
  <si>
    <t>ORD104770</t>
  </si>
  <si>
    <t>196.58000000000004</t>
  </si>
  <si>
    <t>ORD104771</t>
  </si>
  <si>
    <t>53.48000000000002</t>
  </si>
  <si>
    <t>ORD104772</t>
  </si>
  <si>
    <t>ORD104773</t>
  </si>
  <si>
    <t>ORD104774</t>
  </si>
  <si>
    <t>1329.8200000000002</t>
  </si>
  <si>
    <t>ORD104775</t>
  </si>
  <si>
    <t>ORD104776</t>
  </si>
  <si>
    <t>ORD104777</t>
  </si>
  <si>
    <t>ORD104778</t>
  </si>
  <si>
    <t>ORD104779</t>
  </si>
  <si>
    <t>1561.3500000000001</t>
  </si>
  <si>
    <t>ORD104780</t>
  </si>
  <si>
    <t>1156.1699999999998</t>
  </si>
  <si>
    <t>ORD104781</t>
  </si>
  <si>
    <t>ORD104782</t>
  </si>
  <si>
    <t>ORD104783</t>
  </si>
  <si>
    <t>1234.4900000000002</t>
  </si>
  <si>
    <t>ORD104784</t>
  </si>
  <si>
    <t>215.19000000000005</t>
  </si>
  <si>
    <t>ORD104785</t>
  </si>
  <si>
    <t>470.28000000000003</t>
  </si>
  <si>
    <t>ORD104786</t>
  </si>
  <si>
    <t>297.3499999999999</t>
  </si>
  <si>
    <t>ORD104787</t>
  </si>
  <si>
    <t>ORD104788</t>
  </si>
  <si>
    <t>1317.8400000000001</t>
  </si>
  <si>
    <t>ORD104789</t>
  </si>
  <si>
    <t>1511.6000000000001</t>
  </si>
  <si>
    <t>ORD104790</t>
  </si>
  <si>
    <t>ORD104791</t>
  </si>
  <si>
    <t>180.21999999999997</t>
  </si>
  <si>
    <t>ORD104792</t>
  </si>
  <si>
    <t>ORD104793</t>
  </si>
  <si>
    <t>804.6399999999999</t>
  </si>
  <si>
    <t>ORD104794</t>
  </si>
  <si>
    <t>1638.8600000000001</t>
  </si>
  <si>
    <t>ORD104795</t>
  </si>
  <si>
    <t>ORD104796</t>
  </si>
  <si>
    <t>ORD104797</t>
  </si>
  <si>
    <t>ORD104798</t>
  </si>
  <si>
    <t>ORD104799</t>
  </si>
  <si>
    <t>ORD104800</t>
  </si>
  <si>
    <t>ORD104801</t>
  </si>
  <si>
    <t>ORD104802</t>
  </si>
  <si>
    <t>ORD104803</t>
  </si>
  <si>
    <t>362.37000000000006</t>
  </si>
  <si>
    <t>ORD104804</t>
  </si>
  <si>
    <t>ORD104805</t>
  </si>
  <si>
    <t>ORD104806</t>
  </si>
  <si>
    <t>ORD104807</t>
  </si>
  <si>
    <t>ORD104808</t>
  </si>
  <si>
    <t>404.63000000000005</t>
  </si>
  <si>
    <t>ORD104809</t>
  </si>
  <si>
    <t>1665.7800000000002</t>
  </si>
  <si>
    <t>ORD104810</t>
  </si>
  <si>
    <t>84.45000000000005</t>
  </si>
  <si>
    <t>ORD104811</t>
  </si>
  <si>
    <t>ORD104812</t>
  </si>
  <si>
    <t>ORD104813</t>
  </si>
  <si>
    <t>ORD104814</t>
  </si>
  <si>
    <t>ORD104815</t>
  </si>
  <si>
    <t>1156.8899999999999</t>
  </si>
  <si>
    <t>ORD104816</t>
  </si>
  <si>
    <t>102.78000000000003</t>
  </si>
  <si>
    <t>ORD104817</t>
  </si>
  <si>
    <t>ORD104818</t>
  </si>
  <si>
    <t>ORD104819</t>
  </si>
  <si>
    <t>ORD104820</t>
  </si>
  <si>
    <t>1011.6199999999999</t>
  </si>
  <si>
    <t>ORD104821</t>
  </si>
  <si>
    <t>ORD104822</t>
  </si>
  <si>
    <t>1140.8400000000001</t>
  </si>
  <si>
    <t>ORD104823</t>
  </si>
  <si>
    <t>ORD104824</t>
  </si>
  <si>
    <t>ORD104825</t>
  </si>
  <si>
    <t>ORD104826</t>
  </si>
  <si>
    <t>ORD104827</t>
  </si>
  <si>
    <t>1699.8700000000001</t>
  </si>
  <si>
    <t>ORD104828</t>
  </si>
  <si>
    <t>43.26999999999998</t>
  </si>
  <si>
    <t>ORD104829</t>
  </si>
  <si>
    <t>ORD104830</t>
  </si>
  <si>
    <t>ORD104831</t>
  </si>
  <si>
    <t>ORD104832</t>
  </si>
  <si>
    <t>ORD104833</t>
  </si>
  <si>
    <t>ORD104834</t>
  </si>
  <si>
    <t>ORD104835</t>
  </si>
  <si>
    <t>1661.3500000000001</t>
  </si>
  <si>
    <t>ORD104836</t>
  </si>
  <si>
    <t>1596.2500000000002</t>
  </si>
  <si>
    <t>ORD104837</t>
  </si>
  <si>
    <t>771.3399999999999</t>
  </si>
  <si>
    <t>ORD104838</t>
  </si>
  <si>
    <t>ORD104839</t>
  </si>
  <si>
    <t>ORD104840</t>
  </si>
  <si>
    <t>1452.6599999999999</t>
  </si>
  <si>
    <t>ORD104841</t>
  </si>
  <si>
    <t>238.63000000000005</t>
  </si>
  <si>
    <t>ORD104842</t>
  </si>
  <si>
    <t>ORD104843</t>
  </si>
  <si>
    <t>ORD104844</t>
  </si>
  <si>
    <t>ORD104845</t>
  </si>
  <si>
    <t>1377.5300000000002</t>
  </si>
  <si>
    <t>ORD104846</t>
  </si>
  <si>
    <t>1010.9499999999998</t>
  </si>
  <si>
    <t>ORD104847</t>
  </si>
  <si>
    <t>859.3199999999999</t>
  </si>
  <si>
    <t>ORD104848</t>
  </si>
  <si>
    <t>ORD104849</t>
  </si>
  <si>
    <t>ORD104850</t>
  </si>
  <si>
    <t>ORD104851</t>
  </si>
  <si>
    <t>1562.3700000000001</t>
  </si>
  <si>
    <t>ORD104852</t>
  </si>
  <si>
    <t>ORD104853</t>
  </si>
  <si>
    <t>1702.2299999999998</t>
  </si>
  <si>
    <t>ORD104854</t>
  </si>
  <si>
    <t>59.35000000000002</t>
  </si>
  <si>
    <t>ORD104855</t>
  </si>
  <si>
    <t>ORD104856</t>
  </si>
  <si>
    <t>1158.8000000000002</t>
  </si>
  <si>
    <t>ORD104857</t>
  </si>
  <si>
    <t>ORD104858</t>
  </si>
  <si>
    <t>494.50999999999993</t>
  </si>
  <si>
    <t>ORD104859</t>
  </si>
  <si>
    <t>68.86000000000001</t>
  </si>
  <si>
    <t>ORD104860</t>
  </si>
  <si>
    <t>ORD104861</t>
  </si>
  <si>
    <t>1539.1499999999999</t>
  </si>
  <si>
    <t>ORD104862</t>
  </si>
  <si>
    <t>73.78999999999999</t>
  </si>
  <si>
    <t>ORD104863</t>
  </si>
  <si>
    <t>ORD104864</t>
  </si>
  <si>
    <t>ORD104865</t>
  </si>
  <si>
    <t>1359.6100000000001</t>
  </si>
  <si>
    <t>ORD104866</t>
  </si>
  <si>
    <t>ORD104867</t>
  </si>
  <si>
    <t>ORD104868</t>
  </si>
  <si>
    <t>1297.1799999999998</t>
  </si>
  <si>
    <t>ORD104869</t>
  </si>
  <si>
    <t>ORD104870</t>
  </si>
  <si>
    <t>169.66000000000003</t>
  </si>
  <si>
    <t>ORD104871</t>
  </si>
  <si>
    <t>1681.5099999999998</t>
  </si>
  <si>
    <t>ORD104872</t>
  </si>
  <si>
    <t>1812.3600000000001</t>
  </si>
  <si>
    <t>ORD104873</t>
  </si>
  <si>
    <t>743.4599999999998</t>
  </si>
  <si>
    <t>ORD104874</t>
  </si>
  <si>
    <t>839.1700000000001</t>
  </si>
  <si>
    <t>ORD104875</t>
  </si>
  <si>
    <t>ORD104876</t>
  </si>
  <si>
    <t>964.5100000000001</t>
  </si>
  <si>
    <t>ORD104877</t>
  </si>
  <si>
    <t>ORD104878</t>
  </si>
  <si>
    <t>ORD104879</t>
  </si>
  <si>
    <t>ORD104880</t>
  </si>
  <si>
    <t>992.4599999999999</t>
  </si>
  <si>
    <t>ORD104881</t>
  </si>
  <si>
    <t>ORD104882</t>
  </si>
  <si>
    <t>ORD104883</t>
  </si>
  <si>
    <t>ORD104884</t>
  </si>
  <si>
    <t>1332.1399999999999</t>
  </si>
  <si>
    <t>ORD104885</t>
  </si>
  <si>
    <t>62.16999999999999</t>
  </si>
  <si>
    <t>ORD104886</t>
  </si>
  <si>
    <t>ORD104887</t>
  </si>
  <si>
    <t>ORD104888</t>
  </si>
  <si>
    <t>429.95000000000005</t>
  </si>
  <si>
    <t>ORD104889</t>
  </si>
  <si>
    <t>394.5300000000001</t>
  </si>
  <si>
    <t>ORD104890</t>
  </si>
  <si>
    <t>488.06000000000006</t>
  </si>
  <si>
    <t>ORD104891</t>
  </si>
  <si>
    <t>1656.3600000000001</t>
  </si>
  <si>
    <t>ORD104892</t>
  </si>
  <si>
    <t>503.90999999999997</t>
  </si>
  <si>
    <t>ORD104893</t>
  </si>
  <si>
    <t>400.55000000000007</t>
  </si>
  <si>
    <t>ORD104894</t>
  </si>
  <si>
    <t>ORD104895</t>
  </si>
  <si>
    <t>ORD104896</t>
  </si>
  <si>
    <t>408.5799999999999</t>
  </si>
  <si>
    <t>ORD104897</t>
  </si>
  <si>
    <t>ORD104898</t>
  </si>
  <si>
    <t>ORD104899</t>
  </si>
  <si>
    <t>ORD104900</t>
  </si>
  <si>
    <t>ORD104901</t>
  </si>
  <si>
    <t>255.82999999999993</t>
  </si>
  <si>
    <t>ORD104902</t>
  </si>
  <si>
    <t>ORD104903</t>
  </si>
  <si>
    <t>1656.2099999999998</t>
  </si>
  <si>
    <t>ORD104904</t>
  </si>
  <si>
    <t>ORD104905</t>
  </si>
  <si>
    <t>492.08000000000004</t>
  </si>
  <si>
    <t>ORD104906</t>
  </si>
  <si>
    <t>ORD104907</t>
  </si>
  <si>
    <t>ORD104908</t>
  </si>
  <si>
    <t>ORD104909</t>
  </si>
  <si>
    <t>ORD104910</t>
  </si>
  <si>
    <t>ORD104911</t>
  </si>
  <si>
    <t>ORD104912</t>
  </si>
  <si>
    <t>ORD104913</t>
  </si>
  <si>
    <t>292.14000000000004</t>
  </si>
  <si>
    <t>ORD104914</t>
  </si>
  <si>
    <t>ORD104915</t>
  </si>
  <si>
    <t>ORD104916</t>
  </si>
  <si>
    <t>ORD104917</t>
  </si>
  <si>
    <t>ORD104918</t>
  </si>
  <si>
    <t>718.1199999999999</t>
  </si>
  <si>
    <t>ORD104919</t>
  </si>
  <si>
    <t>168.63999999999993</t>
  </si>
  <si>
    <t>ORD104920</t>
  </si>
  <si>
    <t>ORD104921</t>
  </si>
  <si>
    <t>1179.1299999999999</t>
  </si>
  <si>
    <t>ORD104922</t>
  </si>
  <si>
    <t>ORD104923</t>
  </si>
  <si>
    <t>ORD104924</t>
  </si>
  <si>
    <t>734.1500000000001</t>
  </si>
  <si>
    <t>ORD104925</t>
  </si>
  <si>
    <t>37.46999999999997</t>
  </si>
  <si>
    <t>ORD104926</t>
  </si>
  <si>
    <t>78.27000000000001</t>
  </si>
  <si>
    <t>ORD104927</t>
  </si>
  <si>
    <t>ORD104928</t>
  </si>
  <si>
    <t>389.9200000000001</t>
  </si>
  <si>
    <t>ORD104929</t>
  </si>
  <si>
    <t>393.4500000000001</t>
  </si>
  <si>
    <t>ORD104930</t>
  </si>
  <si>
    <t>1578.3000000000002</t>
  </si>
  <si>
    <t>ORD104931</t>
  </si>
  <si>
    <t>ORD104932</t>
  </si>
  <si>
    <t>946.8600000000001</t>
  </si>
  <si>
    <t>ORD104933</t>
  </si>
  <si>
    <t>574.3499999999999</t>
  </si>
  <si>
    <t>ORD104934</t>
  </si>
  <si>
    <t>ORD104935</t>
  </si>
  <si>
    <t>ORD104936</t>
  </si>
  <si>
    <t>481.94000000000005</t>
  </si>
  <si>
    <t>ORD104937</t>
  </si>
  <si>
    <t>87.64000000000004</t>
  </si>
  <si>
    <t>ORD104938</t>
  </si>
  <si>
    <t>ORD104939</t>
  </si>
  <si>
    <t>ORD104940</t>
  </si>
  <si>
    <t>1419.3000000000002</t>
  </si>
  <si>
    <t>ORD104941</t>
  </si>
  <si>
    <t>ORD104942</t>
  </si>
  <si>
    <t>ORD104943</t>
  </si>
  <si>
    <t>ORD104944</t>
  </si>
  <si>
    <t>967.8900000000001</t>
  </si>
  <si>
    <t>ORD104945</t>
  </si>
  <si>
    <t>323.13000000000005</t>
  </si>
  <si>
    <t>ORD104946</t>
  </si>
  <si>
    <t>ORD104947</t>
  </si>
  <si>
    <t>ORD104948</t>
  </si>
  <si>
    <t>ORD104949</t>
  </si>
  <si>
    <t>1228.2599999999998</t>
  </si>
  <si>
    <t>ORD104950</t>
  </si>
  <si>
    <t>ORD104951</t>
  </si>
  <si>
    <t>ORD104952</t>
  </si>
  <si>
    <t>ORD104953</t>
  </si>
  <si>
    <t>ORD104954</t>
  </si>
  <si>
    <t>ORD104955</t>
  </si>
  <si>
    <t>1394.0900000000001</t>
  </si>
  <si>
    <t>ORD104956</t>
  </si>
  <si>
    <t>ORD104957</t>
  </si>
  <si>
    <t>ORD104958</t>
  </si>
  <si>
    <t>ORD104959</t>
  </si>
  <si>
    <t>629.0699999999999</t>
  </si>
  <si>
    <t>ORD104960</t>
  </si>
  <si>
    <t>ORD104961</t>
  </si>
  <si>
    <t>ORD104962</t>
  </si>
  <si>
    <t>ORD104963</t>
  </si>
  <si>
    <t>ORD104964</t>
  </si>
  <si>
    <t>ORD104965</t>
  </si>
  <si>
    <t>ORD104966</t>
  </si>
  <si>
    <t>ORD104967</t>
  </si>
  <si>
    <t>ORD104968</t>
  </si>
  <si>
    <t>ORD104969</t>
  </si>
  <si>
    <t>1533.4599999999998</t>
  </si>
  <si>
    <t>ORD104970</t>
  </si>
  <si>
    <t>1501.6599999999999</t>
  </si>
  <si>
    <t>ORD104971</t>
  </si>
  <si>
    <t>1514.8500000000001</t>
  </si>
  <si>
    <t>ORD104972</t>
  </si>
  <si>
    <t>86.52000000000004</t>
  </si>
  <si>
    <t>ORD104973</t>
  </si>
  <si>
    <t>ORD104974</t>
  </si>
  <si>
    <t>ORD104975</t>
  </si>
  <si>
    <t>99.96000000000004</t>
  </si>
  <si>
    <t>ORD104976</t>
  </si>
  <si>
    <t>ORD104977</t>
  </si>
  <si>
    <t>ORD104978</t>
  </si>
  <si>
    <t>896.6199999999999</t>
  </si>
  <si>
    <t>ORD104979</t>
  </si>
  <si>
    <t>244.35000000000002</t>
  </si>
  <si>
    <t>ORD104980</t>
  </si>
  <si>
    <t>ORD104981</t>
  </si>
  <si>
    <t>1008.4399999999999</t>
  </si>
  <si>
    <t>ORD104982</t>
  </si>
  <si>
    <t>ORD104983</t>
  </si>
  <si>
    <t>681.3899999999999</t>
  </si>
  <si>
    <t>ORD104984</t>
  </si>
  <si>
    <t>1709.0900000000001</t>
  </si>
  <si>
    <t>ORD104985</t>
  </si>
  <si>
    <t>15.850000000000023</t>
  </si>
  <si>
    <t>ORD104986</t>
  </si>
  <si>
    <t>ORD104987</t>
  </si>
  <si>
    <t>ORD104988</t>
  </si>
  <si>
    <t>841.2800000000002</t>
  </si>
  <si>
    <t>ORD104989</t>
  </si>
  <si>
    <t>1904.1000000000001</t>
  </si>
  <si>
    <t>ORD104990</t>
  </si>
  <si>
    <t>ORD104991</t>
  </si>
  <si>
    <t>190.79000000000002</t>
  </si>
  <si>
    <t>ORD104992</t>
  </si>
  <si>
    <t>1507.0900000000001</t>
  </si>
  <si>
    <t>ORD104993</t>
  </si>
  <si>
    <t>ORD104994</t>
  </si>
  <si>
    <t>ORD104995</t>
  </si>
  <si>
    <t>448.7000000000001</t>
  </si>
  <si>
    <t>ORD104996</t>
  </si>
  <si>
    <t>503.46999999999997</t>
  </si>
  <si>
    <t>ORD104997</t>
  </si>
  <si>
    <t>275.66999999999996</t>
  </si>
  <si>
    <t>ORD104998</t>
  </si>
  <si>
    <t>ORD104999</t>
  </si>
  <si>
    <t>612.8299999999999</t>
  </si>
  <si>
    <t>ORD105000</t>
  </si>
  <si>
    <t>ORD105001</t>
  </si>
  <si>
    <t>669.1400000000001</t>
  </si>
  <si>
    <t>ORD105002</t>
  </si>
  <si>
    <t>ORD105003</t>
  </si>
  <si>
    <t>ORD105004</t>
  </si>
  <si>
    <t>700.5200000000001</t>
  </si>
  <si>
    <t>ORD105005</t>
  </si>
  <si>
    <t>1292.1200000000001</t>
  </si>
  <si>
    <t>ORD105006</t>
  </si>
  <si>
    <t>ORD105007</t>
  </si>
  <si>
    <t>ORD105008</t>
  </si>
  <si>
    <t>529.1200000000001</t>
  </si>
  <si>
    <t>ORD105009</t>
  </si>
  <si>
    <t>ORD105010</t>
  </si>
  <si>
    <t>ORD105011</t>
  </si>
  <si>
    <t>1593.6100000000001</t>
  </si>
  <si>
    <t>ORD105012</t>
  </si>
  <si>
    <t>155.17000000000004</t>
  </si>
  <si>
    <t>ORD105013</t>
  </si>
  <si>
    <t>ORD105014</t>
  </si>
  <si>
    <t>407.65999999999997</t>
  </si>
  <si>
    <t>ORD105015</t>
  </si>
  <si>
    <t>280.2599999999999</t>
  </si>
  <si>
    <t>ORD105016</t>
  </si>
  <si>
    <t>ORD105017</t>
  </si>
  <si>
    <t>ORD105018</t>
  </si>
  <si>
    <t>ORD105019</t>
  </si>
  <si>
    <t>ORD105020</t>
  </si>
  <si>
    <t>ORD105021</t>
  </si>
  <si>
    <t>ORD105022</t>
  </si>
  <si>
    <t>1805.3600000000001</t>
  </si>
  <si>
    <t>ORD105023</t>
  </si>
  <si>
    <t>1502.2399999999998</t>
  </si>
  <si>
    <t>ORD105024</t>
  </si>
  <si>
    <t>ORD105025</t>
  </si>
  <si>
    <t>696.6199999999999</t>
  </si>
  <si>
    <t>ORD105026</t>
  </si>
  <si>
    <t>ORD105027</t>
  </si>
  <si>
    <t>ORD105028</t>
  </si>
  <si>
    <t>ORD105029</t>
  </si>
  <si>
    <t>ORD105030</t>
  </si>
  <si>
    <t>340.2100000000001</t>
  </si>
  <si>
    <t>ORD105031</t>
  </si>
  <si>
    <t>1393.8500000000001</t>
  </si>
  <si>
    <t>ORD105032</t>
  </si>
  <si>
    <t>ORD105033</t>
  </si>
  <si>
    <t>ORD105034</t>
  </si>
  <si>
    <t>ORD105035</t>
  </si>
  <si>
    <t>ORD105036</t>
  </si>
  <si>
    <t>ORD105037</t>
  </si>
  <si>
    <t>1168.5600000000002</t>
  </si>
  <si>
    <t>ORD105038</t>
  </si>
  <si>
    <t>ORD105039</t>
  </si>
  <si>
    <t>92.22000000000003</t>
  </si>
  <si>
    <t>ORD105040</t>
  </si>
  <si>
    <t>ORD105041</t>
  </si>
  <si>
    <t>769.7099999999998</t>
  </si>
  <si>
    <t>ORD105042</t>
  </si>
  <si>
    <t>227.48999999999995</t>
  </si>
  <si>
    <t>ORD105043</t>
  </si>
  <si>
    <t>ORD105044</t>
  </si>
  <si>
    <t>ORD105045</t>
  </si>
  <si>
    <t>ORD105046</t>
  </si>
  <si>
    <t>940.9499999999998</t>
  </si>
  <si>
    <t>ORD105047</t>
  </si>
  <si>
    <t>ORD105048</t>
  </si>
  <si>
    <t>ORD105049</t>
  </si>
  <si>
    <t>ORD105050</t>
  </si>
  <si>
    <t>1690.3300000000002</t>
  </si>
  <si>
    <t>ORD105051</t>
  </si>
  <si>
    <t>ORD105052</t>
  </si>
  <si>
    <t>ORD105053</t>
  </si>
  <si>
    <t>ORD105054</t>
  </si>
  <si>
    <t>ORD105055</t>
  </si>
  <si>
    <t>32.650000000000034</t>
  </si>
  <si>
    <t>ORD105056</t>
  </si>
  <si>
    <t>736.4000000000001</t>
  </si>
  <si>
    <t>ORD105057</t>
  </si>
  <si>
    <t>ORD105058</t>
  </si>
  <si>
    <t>ORD105059</t>
  </si>
  <si>
    <t>462.14000000000004</t>
  </si>
  <si>
    <t>ORD105060</t>
  </si>
  <si>
    <t>ORD105061</t>
  </si>
  <si>
    <t>ORD105062</t>
  </si>
  <si>
    <t>ORD105063</t>
  </si>
  <si>
    <t>ORD105064</t>
  </si>
  <si>
    <t>ORD105065</t>
  </si>
  <si>
    <t>ORD105066</t>
  </si>
  <si>
    <t>ORD105067</t>
  </si>
  <si>
    <t>ORD105068</t>
  </si>
  <si>
    <t>ORD105069</t>
  </si>
  <si>
    <t>ORD105070</t>
  </si>
  <si>
    <t>ORD105071</t>
  </si>
  <si>
    <t>ORD105072</t>
  </si>
  <si>
    <t>ORD105073</t>
  </si>
  <si>
    <t>ORD105074</t>
  </si>
  <si>
    <t>1058.1399999999999</t>
  </si>
  <si>
    <t>ORD105075</t>
  </si>
  <si>
    <t>ORD105076</t>
  </si>
  <si>
    <t>ORD105077</t>
  </si>
  <si>
    <t>1446.0600000000002</t>
  </si>
  <si>
    <t>ORD105078</t>
  </si>
  <si>
    <t>1601.1299999999999</t>
  </si>
  <si>
    <t>ORD105079</t>
  </si>
  <si>
    <t>353.9100000000001</t>
  </si>
  <si>
    <t>ORD105080</t>
  </si>
  <si>
    <t>263.90999999999997</t>
  </si>
  <si>
    <t>ORD105081</t>
  </si>
  <si>
    <t>1754.5100000000002</t>
  </si>
  <si>
    <t>ORD105082</t>
  </si>
  <si>
    <t>ORD105083</t>
  </si>
  <si>
    <t>1620.7999999999997</t>
  </si>
  <si>
    <t>ORD105084</t>
  </si>
  <si>
    <t>440.96000000000004</t>
  </si>
  <si>
    <t>ORD105085</t>
  </si>
  <si>
    <t>14.140000000000015</t>
  </si>
  <si>
    <t>ORD105086</t>
  </si>
  <si>
    <t>ORD105087</t>
  </si>
  <si>
    <t>1342.4299999999998</t>
  </si>
  <si>
    <t>ORD105088</t>
  </si>
  <si>
    <t>895.0899999999999</t>
  </si>
  <si>
    <t>ORD105089</t>
  </si>
  <si>
    <t>ORD105090</t>
  </si>
  <si>
    <t>ORD105091</t>
  </si>
  <si>
    <t>249.38000000000002</t>
  </si>
  <si>
    <t>ORD105092</t>
  </si>
  <si>
    <t>ORD105093</t>
  </si>
  <si>
    <t>ORD105094</t>
  </si>
  <si>
    <t>ORD105095</t>
  </si>
  <si>
    <t>1300.1999999999998</t>
  </si>
  <si>
    <t>ORD105096</t>
  </si>
  <si>
    <t>678.6500000000001</t>
  </si>
  <si>
    <t>ORD105097</t>
  </si>
  <si>
    <t>ORD105098</t>
  </si>
  <si>
    <t>ORD105099</t>
  </si>
  <si>
    <t>217.04999999999998</t>
  </si>
  <si>
    <t>ORD105100</t>
  </si>
  <si>
    <t>ORD105101</t>
  </si>
  <si>
    <t>ORD105102</t>
  </si>
  <si>
    <t>167.63999999999996</t>
  </si>
  <si>
    <t>ORD105103</t>
  </si>
  <si>
    <t>945.2900000000001</t>
  </si>
  <si>
    <t>ORD105104</t>
  </si>
  <si>
    <t>1650.7800000000002</t>
  </si>
  <si>
    <t>ORD105105</t>
  </si>
  <si>
    <t>159.01999999999998</t>
  </si>
  <si>
    <t>ORD105106</t>
  </si>
  <si>
    <t>ORD105107</t>
  </si>
  <si>
    <t>119.97999999999999</t>
  </si>
  <si>
    <t>ORD105108</t>
  </si>
  <si>
    <t>1104.8999999999999</t>
  </si>
  <si>
    <t>ORD105109</t>
  </si>
  <si>
    <t>958.6499999999999</t>
  </si>
  <si>
    <t>ORD105110</t>
  </si>
  <si>
    <t>ORD105111</t>
  </si>
  <si>
    <t>ORD105112</t>
  </si>
  <si>
    <t>642.0200000000001</t>
  </si>
  <si>
    <t>ORD105113</t>
  </si>
  <si>
    <t>1342.8999999999999</t>
  </si>
  <si>
    <t>ORD105114</t>
  </si>
  <si>
    <t>ORD105115</t>
  </si>
  <si>
    <t>1698.6799999999998</t>
  </si>
  <si>
    <t>ORD105116</t>
  </si>
  <si>
    <t>1654.1000000000001</t>
  </si>
  <si>
    <t>ORD105117</t>
  </si>
  <si>
    <t>ORD105118</t>
  </si>
  <si>
    <t>ORD105119</t>
  </si>
  <si>
    <t>ORD105120</t>
  </si>
  <si>
    <t>317.01000000000005</t>
  </si>
  <si>
    <t>ORD105121</t>
  </si>
  <si>
    <t>ORD105122</t>
  </si>
  <si>
    <t>ORD105123</t>
  </si>
  <si>
    <t>ORD105124</t>
  </si>
  <si>
    <t>ORD105125</t>
  </si>
  <si>
    <t>ORD105126</t>
  </si>
  <si>
    <t>945.0900000000001</t>
  </si>
  <si>
    <t>ORD105127</t>
  </si>
  <si>
    <t>147.51999999999998</t>
  </si>
  <si>
    <t>ORD105128</t>
  </si>
  <si>
    <t>ORD105129</t>
  </si>
  <si>
    <t>ORD105130</t>
  </si>
  <si>
    <t>829.1700000000001</t>
  </si>
  <si>
    <t>ORD105131</t>
  </si>
  <si>
    <t>ORD105132</t>
  </si>
  <si>
    <t>ORD105133</t>
  </si>
  <si>
    <t>330.44000000000005</t>
  </si>
  <si>
    <t>ORD105134</t>
  </si>
  <si>
    <t>719.9000000000001</t>
  </si>
  <si>
    <t>ORD105135</t>
  </si>
  <si>
    <t>750.1499999999999</t>
  </si>
  <si>
    <t>ORD105136</t>
  </si>
  <si>
    <t>742.7699999999999</t>
  </si>
  <si>
    <t>ORD105137</t>
  </si>
  <si>
    <t>1325.7199999999998</t>
  </si>
  <si>
    <t>ORD105138</t>
  </si>
  <si>
    <t>720.6700000000001</t>
  </si>
  <si>
    <t>ORD105139</t>
  </si>
  <si>
    <t>773.8600000000001</t>
  </si>
  <si>
    <t>ORD105140</t>
  </si>
  <si>
    <t>126.73999999999995</t>
  </si>
  <si>
    <t>ORD105141</t>
  </si>
  <si>
    <t>179.85000000000002</t>
  </si>
  <si>
    <t>ORD105142</t>
  </si>
  <si>
    <t>1641.1200000000001</t>
  </si>
  <si>
    <t>ORD105143</t>
  </si>
  <si>
    <t>ORD105144</t>
  </si>
  <si>
    <t>ORD105145</t>
  </si>
  <si>
    <t>ORD105146</t>
  </si>
  <si>
    <t>ORD105147</t>
  </si>
  <si>
    <t>ORD105148</t>
  </si>
  <si>
    <t>ORD105149</t>
  </si>
  <si>
    <t>ORD105150</t>
  </si>
  <si>
    <t>ORD105151</t>
  </si>
  <si>
    <t>ORD105152</t>
  </si>
  <si>
    <t>ORD105153</t>
  </si>
  <si>
    <t>ORD105154</t>
  </si>
  <si>
    <t>ORD105155</t>
  </si>
  <si>
    <t>201.38000000000002</t>
  </si>
  <si>
    <t>ORD105156</t>
  </si>
  <si>
    <t>ORD105157</t>
  </si>
  <si>
    <t>ORD105158</t>
  </si>
  <si>
    <t>ORD105159</t>
  </si>
  <si>
    <t>ORD105160</t>
  </si>
  <si>
    <t>1037.6999999999998</t>
  </si>
  <si>
    <t>ORD105161</t>
  </si>
  <si>
    <t>818.1800000000001</t>
  </si>
  <si>
    <t>ORD105162</t>
  </si>
  <si>
    <t>1516.1599999999999</t>
  </si>
  <si>
    <t>ORD105163</t>
  </si>
  <si>
    <t>ORD105164</t>
  </si>
  <si>
    <t>ORD105165</t>
  </si>
  <si>
    <t>438.90000000000003</t>
  </si>
  <si>
    <t>ORD105166</t>
  </si>
  <si>
    <t>ORD105167</t>
  </si>
  <si>
    <t>ORD105168</t>
  </si>
  <si>
    <t>ORD105169</t>
  </si>
  <si>
    <t>ORD105170</t>
  </si>
  <si>
    <t>ORD105171</t>
  </si>
  <si>
    <t>ORD105172</t>
  </si>
  <si>
    <t>ORD105173</t>
  </si>
  <si>
    <t>ORD105174</t>
  </si>
  <si>
    <t>ORD105175</t>
  </si>
  <si>
    <t>1357.8400000000001</t>
  </si>
  <si>
    <t>ORD105176</t>
  </si>
  <si>
    <t>ORD105177</t>
  </si>
  <si>
    <t>ORD105178</t>
  </si>
  <si>
    <t>344.09000000000003</t>
  </si>
  <si>
    <t>ORD105179</t>
  </si>
  <si>
    <t>400.6199999999999</t>
  </si>
  <si>
    <t>ORD105180</t>
  </si>
  <si>
    <t>ORD105181</t>
  </si>
  <si>
    <t>1352.9299999999998</t>
  </si>
  <si>
    <t>ORD105182</t>
  </si>
  <si>
    <t>ORD105183</t>
  </si>
  <si>
    <t>194.65000000000003</t>
  </si>
  <si>
    <t>ORD105184</t>
  </si>
  <si>
    <t>ORD105185</t>
  </si>
  <si>
    <t>ORD105186</t>
  </si>
  <si>
    <t>ORD105187</t>
  </si>
  <si>
    <t>ORD105188</t>
  </si>
  <si>
    <t>ORD105189</t>
  </si>
  <si>
    <t>ORD105190</t>
  </si>
  <si>
    <t>ORD105191</t>
  </si>
  <si>
    <t>247.02000000000004</t>
  </si>
  <si>
    <t>ORD105192</t>
  </si>
  <si>
    <t>1026.9099999999999</t>
  </si>
  <si>
    <t>ORD105193</t>
  </si>
  <si>
    <t>ORD105194</t>
  </si>
  <si>
    <t>1589.6100000000001</t>
  </si>
  <si>
    <t>ORD105195</t>
  </si>
  <si>
    <t>ORD105196</t>
  </si>
  <si>
    <t>967.5400000000002</t>
  </si>
  <si>
    <t>ORD105197</t>
  </si>
  <si>
    <t>704.6199999999999</t>
  </si>
  <si>
    <t>ORD105198</t>
  </si>
  <si>
    <t>1799.1599999999999</t>
  </si>
  <si>
    <t>ORD105199</t>
  </si>
  <si>
    <t>32.08000000000004</t>
  </si>
  <si>
    <t>Unknown</t>
  </si>
  <si>
    <t>Final_Amount_Old</t>
  </si>
  <si>
    <t>Year</t>
  </si>
  <si>
    <t>Month</t>
  </si>
  <si>
    <t>Hour</t>
  </si>
  <si>
    <t>Order_Size</t>
  </si>
  <si>
    <t xml:space="preserve">KPI Name </t>
  </si>
  <si>
    <t>Actual Value</t>
  </si>
  <si>
    <t>Total Orders</t>
  </si>
  <si>
    <t>Total Amount</t>
  </si>
  <si>
    <t>Average Order Value</t>
  </si>
  <si>
    <t>Total Discount Given</t>
  </si>
  <si>
    <t>Average Delivery Time</t>
  </si>
  <si>
    <t>Unit</t>
  </si>
  <si>
    <t>Count</t>
  </si>
  <si>
    <t>₹</t>
  </si>
  <si>
    <t>Days</t>
  </si>
  <si>
    <t>KEY PERFORMANCE INDICATOR</t>
  </si>
  <si>
    <t>Grand Total</t>
  </si>
  <si>
    <t>Hours</t>
  </si>
  <si>
    <t>City Performance</t>
  </si>
  <si>
    <t xml:space="preserve">Peak Hours </t>
  </si>
  <si>
    <t xml:space="preserve">City </t>
  </si>
  <si>
    <t>Avg Delivery Time</t>
  </si>
  <si>
    <t>Orders</t>
  </si>
  <si>
    <t>Revenue</t>
  </si>
  <si>
    <t>Payment Mode</t>
  </si>
  <si>
    <t>Delivery Performance</t>
  </si>
  <si>
    <t>Order Value / Revenue Analysis</t>
  </si>
  <si>
    <t>High</t>
  </si>
  <si>
    <t>Low</t>
  </si>
  <si>
    <t>Order Category</t>
  </si>
  <si>
    <t>Avg Discount</t>
  </si>
  <si>
    <t>FOOD DELIVERY PERFORMANCE DASHBOARD</t>
  </si>
  <si>
    <t>Revenue | Orders | Average Delivery Time | Average Order Value</t>
  </si>
  <si>
    <t>City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</si>
</sst>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39]#,##0.00"/>
  </numFmts>
  <fonts count="6" x14ac:knownFonts="1">
    <font>
      <sz val="11"/>
      <color theme="1"/>
      <name val="Aptos Narrow"/>
      <family val="2"/>
      <scheme val="minor"/>
    </font>
    <font>
      <b/>
      <sz val="11"/>
      <color theme="1"/>
      <name val="Aptos Narrow"/>
      <family val="2"/>
      <scheme val="minor"/>
    </font>
    <font>
      <sz val="11"/>
      <color rgb="FFF8F8F8"/>
      <name val="Aptos Narrow"/>
      <family val="2"/>
      <scheme val="minor"/>
    </font>
    <font>
      <b/>
      <sz val="11"/>
      <color rgb="FFF8F8F8"/>
      <name val="Aptos Narrow"/>
      <family val="2"/>
      <scheme val="minor"/>
    </font>
    <font>
      <sz val="20"/>
      <color theme="1"/>
      <name val="Aptos Narrow"/>
      <family val="2"/>
      <scheme val="minor"/>
    </font>
    <font>
      <b/>
      <sz val="18"/>
      <color rgb="FFF8F8F8"/>
      <name val="Aptos Narrow"/>
      <family val="2"/>
      <scheme val="minor"/>
    </font>
  </fonts>
  <fills count="5">
    <fill>
      <patternFill patternType="none"/>
    </fill>
    <fill>
      <patternFill patternType="gray125"/>
    </fill>
    <fill>
      <patternFill patternType="solid">
        <fgColor rgb="FF227ACB"/>
        <bgColor indexed="64"/>
      </patternFill>
    </fill>
    <fill>
      <patternFill patternType="solid">
        <fgColor rgb="FF5BC8FF"/>
        <bgColor indexed="64"/>
      </patternFill>
    </fill>
    <fill>
      <patternFill patternType="solid">
        <fgColor rgb="FFA3DBFF"/>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4">
    <xf numFmtId="0" fontId="0" fillId="0" borderId="0" xfId="0"/>
    <xf numFmtId="22" fontId="0" fillId="0" borderId="0" xfId="0" applyNumberFormat="1"/>
    <xf numFmtId="0" fontId="0" fillId="0" borderId="0" xfId="0" quotePrefix="1"/>
    <xf numFmtId="0" fontId="0" fillId="0" borderId="0" xfId="0" applyAlignment="1">
      <alignment wrapText="1"/>
    </xf>
    <xf numFmtId="0" fontId="3" fillId="2" borderId="1" xfId="0" applyFont="1" applyFill="1" applyBorder="1"/>
    <xf numFmtId="0" fontId="0" fillId="0" borderId="1" xfId="0" applyBorder="1"/>
    <xf numFmtId="0" fontId="0" fillId="0" borderId="1" xfId="0" pivotButton="1" applyBorder="1"/>
    <xf numFmtId="0" fontId="0" fillId="0" borderId="1" xfId="0" applyBorder="1" applyAlignment="1">
      <alignment horizontal="left"/>
    </xf>
    <xf numFmtId="164" fontId="0" fillId="0" borderId="1" xfId="0" applyNumberFormat="1" applyBorder="1"/>
    <xf numFmtId="2" fontId="0" fillId="0" borderId="1" xfId="0" applyNumberFormat="1" applyBorder="1" applyAlignment="1">
      <alignment horizontal="center"/>
    </xf>
    <xf numFmtId="1" fontId="0" fillId="0" borderId="1" xfId="0" applyNumberFormat="1" applyBorder="1"/>
    <xf numFmtId="0" fontId="0" fillId="4" borderId="4" xfId="0" applyFill="1" applyBorder="1"/>
    <xf numFmtId="4" fontId="0" fillId="0" borderId="1" xfId="0" applyNumberFormat="1" applyBorder="1"/>
    <xf numFmtId="164" fontId="0" fillId="4" borderId="5" xfId="0" applyNumberFormat="1" applyFill="1" applyBorder="1" applyAlignment="1">
      <alignment horizontal="center" wrapText="1"/>
    </xf>
    <xf numFmtId="164" fontId="0" fillId="4" borderId="6" xfId="0" applyNumberFormat="1" applyFill="1" applyBorder="1" applyAlignment="1">
      <alignment horizontal="center" wrapText="1"/>
    </xf>
    <xf numFmtId="164" fontId="0" fillId="4" borderId="7" xfId="0" applyNumberFormat="1" applyFill="1" applyBorder="1" applyAlignment="1">
      <alignment horizontal="center" wrapText="1"/>
    </xf>
    <xf numFmtId="1" fontId="0" fillId="4" borderId="5" xfId="0" applyNumberFormat="1" applyFill="1" applyBorder="1" applyAlignment="1">
      <alignment horizontal="center" wrapText="1"/>
    </xf>
    <xf numFmtId="1" fontId="0" fillId="4" borderId="6" xfId="0" applyNumberFormat="1" applyFill="1" applyBorder="1" applyAlignment="1">
      <alignment horizontal="center" wrapText="1"/>
    </xf>
    <xf numFmtId="1" fontId="0" fillId="4" borderId="7" xfId="0" applyNumberFormat="1" applyFill="1" applyBorder="1" applyAlignment="1">
      <alignment horizontal="center" wrapText="1"/>
    </xf>
    <xf numFmtId="2" fontId="0" fillId="4" borderId="5" xfId="0" applyNumberFormat="1" applyFill="1" applyBorder="1" applyAlignment="1">
      <alignment horizontal="center" wrapText="1"/>
    </xf>
    <xf numFmtId="2" fontId="0" fillId="4" borderId="6" xfId="0" applyNumberFormat="1" applyFill="1" applyBorder="1" applyAlignment="1">
      <alignment horizontal="center" wrapText="1"/>
    </xf>
    <xf numFmtId="2" fontId="0" fillId="4" borderId="7" xfId="0" applyNumberFormat="1" applyFill="1" applyBorder="1" applyAlignment="1">
      <alignment horizontal="center" wrapText="1"/>
    </xf>
    <xf numFmtId="0" fontId="5" fillId="3" borderId="0" xfId="0" applyFont="1" applyFill="1" applyAlignment="1">
      <alignment horizontal="center" wrapText="1"/>
    </xf>
    <xf numFmtId="0" fontId="2" fillId="3" borderId="0" xfId="0" applyFont="1" applyFill="1" applyAlignment="1">
      <alignment horizontal="center" wrapText="1"/>
    </xf>
    <xf numFmtId="0" fontId="4" fillId="0" borderId="0" xfId="0" applyFont="1" applyAlignment="1">
      <alignment horizontal="center" wrapText="1"/>
    </xf>
    <xf numFmtId="0" fontId="0" fillId="0" borderId="0" xfId="0" applyAlignment="1">
      <alignment horizontal="center" wrapText="1"/>
    </xf>
    <xf numFmtId="0" fontId="3" fillId="2" borderId="1" xfId="0" applyFont="1" applyFill="1" applyBorder="1" applyAlignment="1">
      <alignment horizontal="center" wrapText="1"/>
    </xf>
    <xf numFmtId="0" fontId="3" fillId="2" borderId="1" xfId="0" applyFont="1" applyFill="1" applyBorder="1" applyAlignment="1">
      <alignment horizontal="center"/>
    </xf>
    <xf numFmtId="0" fontId="0" fillId="0" borderId="1" xfId="0" applyBorder="1" applyAlignment="1">
      <alignment horizontal="center" wrapText="1"/>
    </xf>
    <xf numFmtId="0" fontId="3" fillId="2" borderId="0" xfId="0" applyFont="1" applyFill="1" applyAlignment="1">
      <alignment horizontal="center" wrapText="1"/>
    </xf>
    <xf numFmtId="0" fontId="0" fillId="0" borderId="0" xfId="0" applyAlignment="1">
      <alignment horizontal="center"/>
    </xf>
    <xf numFmtId="0" fontId="1" fillId="3" borderId="1" xfId="0" applyFont="1" applyFill="1" applyBorder="1" applyAlignment="1">
      <alignment horizont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cellXfs>
  <cellStyles count="1">
    <cellStyle name="Normal" xfId="0" builtinId="0"/>
  </cellStyles>
  <dxfs count="55">
    <dxf>
      <numFmt numFmtId="164" formatCode="[$₹-439]#,##0.00"/>
    </dxf>
    <dxf>
      <alignment horizont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27" formatCode="m/d/yyyy\ h:mm"/>
    </dxf>
  </dxfs>
  <tableStyles count="0" defaultTableStyle="TableStyleMedium2" defaultPivotStyle="PivotStyleLight16"/>
  <colors>
    <mruColors>
      <color rgb="FFF8F8F8"/>
      <color rgb="FF5BC8FF"/>
      <color rgb="FF8BD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[Food_Delivery_MIS_Dashboard_India.xlsx]Pivot_Analysis!PivotTable1</c:name>
    <c:fmtId val="3"/>
  </c:pivotSource>
  <c:chart>
    <c:title>
      <c:tx>
        <c:rich>
          <a:bodyPr rot="0" spcFirstLastPara="1" vertOverflow="ellipsis" vert="horz" wrap="square" anchor="ctr" anchorCtr="1"/>
          <a:lstStyle/>
          <a:p>
            <a:pPr>
              <a:defRPr sz="1400" b="0" i="0" u="none" strike="noStrike" kern="1200" spc="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r>
              <a:rPr lang="en-US"/>
              <a:t>Orders by Hour</a:t>
            </a:r>
          </a:p>
        </c:rich>
      </c:tx>
      <c:overlay val="0"/>
      <c:spPr>
        <a:noFill/>
        <a:ln>
          <a:noFill/>
        </a:ln>
        <a:effectLst/>
      </c:spPr>
      <c:txPr>
        <a:bodyPr rot="0" spcFirstLastPara="1" vertOverflow="ellipsis" vert="horz" wrap="square" anchor="ctr" anchorCtr="1"/>
        <a:lstStyle/>
        <a:p>
          <a:pPr>
            <a:defRPr sz="1400" b="0" i="0" u="none" strike="noStrike" kern="1200" spc="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Pivot_Analysis!$B$4</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Pivot_Analysis!$A$5:$A$29</c:f>
              <c:strCache>
                <c:ptCount val="24"/>
                <c:pt idx="0">
                  <c:v>15</c:v>
                </c:pt>
                <c:pt idx="1">
                  <c:v>0</c:v>
                </c:pt>
                <c:pt idx="2">
                  <c:v>9</c:v>
                </c:pt>
                <c:pt idx="3">
                  <c:v>1</c:v>
                </c:pt>
                <c:pt idx="4">
                  <c:v>13</c:v>
                </c:pt>
                <c:pt idx="5">
                  <c:v>2</c:v>
                </c:pt>
                <c:pt idx="6">
                  <c:v>8</c:v>
                </c:pt>
                <c:pt idx="7">
                  <c:v>3</c:v>
                </c:pt>
                <c:pt idx="8">
                  <c:v>10</c:v>
                </c:pt>
                <c:pt idx="9">
                  <c:v>4</c:v>
                </c:pt>
                <c:pt idx="10">
                  <c:v>12</c:v>
                </c:pt>
                <c:pt idx="11">
                  <c:v>5</c:v>
                </c:pt>
                <c:pt idx="12">
                  <c:v>14</c:v>
                </c:pt>
                <c:pt idx="13">
                  <c:v>6</c:v>
                </c:pt>
                <c:pt idx="14">
                  <c:v>7</c:v>
                </c:pt>
                <c:pt idx="15">
                  <c:v>11</c:v>
                </c:pt>
                <c:pt idx="16">
                  <c:v>23</c:v>
                </c:pt>
                <c:pt idx="17">
                  <c:v>21</c:v>
                </c:pt>
                <c:pt idx="18">
                  <c:v>20</c:v>
                </c:pt>
                <c:pt idx="19">
                  <c:v>17</c:v>
                </c:pt>
                <c:pt idx="20">
                  <c:v>22</c:v>
                </c:pt>
                <c:pt idx="21">
                  <c:v>18</c:v>
                </c:pt>
                <c:pt idx="22">
                  <c:v>16</c:v>
                </c:pt>
                <c:pt idx="23">
                  <c:v>19</c:v>
                </c:pt>
              </c:strCache>
            </c:strRef>
          </c:cat>
          <c:val>
            <c:numRef>
              <c:f>Pivot_Analysis!$B$5:$B$29</c:f>
              <c:numCache>
                <c:formatCode>General</c:formatCode>
                <c:ptCount val="24"/>
                <c:pt idx="0">
                  <c:v>217</c:v>
                </c:pt>
                <c:pt idx="1">
                  <c:v>217</c:v>
                </c:pt>
                <c:pt idx="2">
                  <c:v>217</c:v>
                </c:pt>
                <c:pt idx="3">
                  <c:v>217</c:v>
                </c:pt>
                <c:pt idx="4">
                  <c:v>217</c:v>
                </c:pt>
                <c:pt idx="5">
                  <c:v>217</c:v>
                </c:pt>
                <c:pt idx="6">
                  <c:v>217</c:v>
                </c:pt>
                <c:pt idx="7">
                  <c:v>217</c:v>
                </c:pt>
                <c:pt idx="8">
                  <c:v>217</c:v>
                </c:pt>
                <c:pt idx="9">
                  <c:v>217</c:v>
                </c:pt>
                <c:pt idx="10">
                  <c:v>217</c:v>
                </c:pt>
                <c:pt idx="11">
                  <c:v>217</c:v>
                </c:pt>
                <c:pt idx="12">
                  <c:v>217</c:v>
                </c:pt>
                <c:pt idx="13">
                  <c:v>217</c:v>
                </c:pt>
                <c:pt idx="14">
                  <c:v>217</c:v>
                </c:pt>
                <c:pt idx="15">
                  <c:v>217</c:v>
                </c:pt>
                <c:pt idx="16">
                  <c:v>216</c:v>
                </c:pt>
                <c:pt idx="17">
                  <c:v>216</c:v>
                </c:pt>
                <c:pt idx="18">
                  <c:v>216</c:v>
                </c:pt>
                <c:pt idx="19">
                  <c:v>216</c:v>
                </c:pt>
                <c:pt idx="20">
                  <c:v>216</c:v>
                </c:pt>
                <c:pt idx="21">
                  <c:v>216</c:v>
                </c:pt>
                <c:pt idx="22">
                  <c:v>216</c:v>
                </c:pt>
                <c:pt idx="23">
                  <c:v>216</c:v>
                </c:pt>
              </c:numCache>
            </c:numRef>
          </c:val>
          <c:extLst>
            <c:ext xmlns:c16="http://schemas.microsoft.com/office/drawing/2014/chart" uri="{C3380CC4-5D6E-409C-BE32-E72D297353CC}">
              <c16:uniqueId val="{00000000-2377-45F3-83BF-5763E04301BE}"/>
            </c:ext>
          </c:extLst>
        </c:ser>
        <c:dLbls>
          <c:showLegendKey val="0"/>
          <c:showVal val="0"/>
          <c:showCatName val="0"/>
          <c:showSerName val="0"/>
          <c:showPercent val="0"/>
          <c:showBubbleSize val="0"/>
        </c:dLbls>
        <c:gapWidth val="219"/>
        <c:overlap val="-27"/>
        <c:axId val="1515359424"/>
        <c:axId val="1515368544"/>
      </c:barChart>
      <c:catAx>
        <c:axId val="1515359424"/>
        <c:scaling>
          <c:orientation val="minMax"/>
        </c:scaling>
        <c:delete val="0"/>
        <c:axPos val="b"/>
        <c:title>
          <c:tx>
            <c:rich>
              <a:bodyPr rot="0" spcFirstLastPara="1" vertOverflow="ellipsis" vert="horz" wrap="square" anchor="ctr" anchorCtr="1"/>
              <a:lstStyle/>
              <a:p>
                <a:pPr>
                  <a:defRPr sz="10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r>
                  <a:rPr lang="en-US"/>
                  <a:t>Hours</a:t>
                </a:r>
              </a:p>
            </c:rich>
          </c:tx>
          <c:overlay val="0"/>
          <c:spPr>
            <a:noFill/>
            <a:ln>
              <a:noFill/>
            </a:ln>
            <a:effectLst/>
          </c:spPr>
          <c:txPr>
            <a:bodyPr rot="0" spcFirstLastPara="1" vertOverflow="ellipsis" vert="horz" wrap="square" anchor="ctr" anchorCtr="1"/>
            <a:lstStyle/>
            <a:p>
              <a:pPr>
                <a:defRPr sz="10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515368544"/>
        <c:crosses val="autoZero"/>
        <c:auto val="1"/>
        <c:lblAlgn val="ctr"/>
        <c:lblOffset val="100"/>
        <c:noMultiLvlLbl val="0"/>
      </c:catAx>
      <c:valAx>
        <c:axId val="1515368544"/>
        <c:scaling>
          <c:orientation val="minMax"/>
        </c:scaling>
        <c:delete val="0"/>
        <c:axPos val="l"/>
        <c:title>
          <c:tx>
            <c:rich>
              <a:bodyPr rot="-5400000" spcFirstLastPara="1" vertOverflow="ellipsis" vert="horz" wrap="square" anchor="ctr" anchorCtr="1"/>
              <a:lstStyle/>
              <a:p>
                <a:pPr>
                  <a:defRPr sz="10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r>
                  <a:rPr lang="en-US"/>
                  <a:t>Total Orders</a:t>
                </a:r>
              </a:p>
            </c:rich>
          </c:tx>
          <c:overlay val="0"/>
          <c:spPr>
            <a:noFill/>
            <a:ln>
              <a:noFill/>
            </a:ln>
            <a:effectLst/>
          </c:spPr>
          <c:txPr>
            <a:bodyPr rot="-5400000" spcFirstLastPara="1" vertOverflow="ellipsis" vert="horz" wrap="square" anchor="ctr" anchorCtr="1"/>
            <a:lstStyle/>
            <a:p>
              <a:pPr>
                <a:defRPr sz="10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51535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[Food_Delivery_MIS_Dashboard_India.xlsx]Pivot_Analysis!PivotTable6</c:name>
    <c:fmtId val="9"/>
  </c:pivotSource>
  <c:chart>
    <c:title>
      <c:tx>
        <c:rich>
          <a:bodyPr rot="0" spcFirstLastPara="1" vertOverflow="ellipsis" vert="horz" wrap="square" anchor="ctr" anchorCtr="1"/>
          <a:lstStyle/>
          <a:p>
            <a:pPr>
              <a:defRPr sz="1400" b="0" i="0" u="none" strike="noStrike" kern="1200" spc="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r>
              <a:rPr lang="en-US"/>
              <a:t>City Revenue</a:t>
            </a:r>
          </a:p>
        </c:rich>
      </c:tx>
      <c:overlay val="0"/>
      <c:spPr>
        <a:noFill/>
        <a:ln>
          <a:noFill/>
        </a:ln>
        <a:effectLst/>
      </c:spPr>
      <c:txPr>
        <a:bodyPr rot="0" spcFirstLastPara="1" vertOverflow="ellipsis" vert="horz" wrap="square" anchor="ctr" anchorCtr="1"/>
        <a:lstStyle/>
        <a:p>
          <a:pPr>
            <a:defRPr sz="1400" b="0" i="0" u="none" strike="noStrike" kern="1200" spc="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Pivot_Analysis!$E$24</c:f>
              <c:strCache>
                <c:ptCount val="1"/>
                <c:pt idx="0">
                  <c:v>Total</c:v>
                </c:pt>
              </c:strCache>
            </c:strRef>
          </c:tx>
          <c:spPr>
            <a:solidFill>
              <a:schemeClr val="accent1"/>
            </a:solidFill>
            <a:ln>
              <a:noFill/>
            </a:ln>
            <a:effectLst/>
          </c:spPr>
          <c:invertIfNegative val="0"/>
          <c:cat>
            <c:strRef>
              <c:f>Pivot_Analysis!$D$25:$D$33</c:f>
              <c:strCache>
                <c:ptCount val="8"/>
                <c:pt idx="0">
                  <c:v>Bangalore</c:v>
                </c:pt>
                <c:pt idx="1">
                  <c:v>Chennai</c:v>
                </c:pt>
                <c:pt idx="2">
                  <c:v>Delhi</c:v>
                </c:pt>
                <c:pt idx="3">
                  <c:v>Hyderabad</c:v>
                </c:pt>
                <c:pt idx="4">
                  <c:v>Kolkata</c:v>
                </c:pt>
                <c:pt idx="5">
                  <c:v>Mumbai</c:v>
                </c:pt>
                <c:pt idx="6">
                  <c:v>Pune</c:v>
                </c:pt>
                <c:pt idx="7">
                  <c:v>Unknown</c:v>
                </c:pt>
              </c:strCache>
            </c:strRef>
          </c:cat>
          <c:val>
            <c:numRef>
              <c:f>Pivot_Analysis!$E$25:$E$33</c:f>
              <c:numCache>
                <c:formatCode>[$₹-439]#,##0.00</c:formatCode>
                <c:ptCount val="8"/>
                <c:pt idx="0">
                  <c:v>618231.05000000098</c:v>
                </c:pt>
                <c:pt idx="1">
                  <c:v>571618.64999999991</c:v>
                </c:pt>
                <c:pt idx="2">
                  <c:v>636649.4800000001</c:v>
                </c:pt>
                <c:pt idx="3">
                  <c:v>588137.03000000014</c:v>
                </c:pt>
                <c:pt idx="4">
                  <c:v>609875.70000000019</c:v>
                </c:pt>
                <c:pt idx="5">
                  <c:v>616596.64999999991</c:v>
                </c:pt>
                <c:pt idx="6">
                  <c:v>596036.39000000013</c:v>
                </c:pt>
                <c:pt idx="7">
                  <c:v>86545.080000000031</c:v>
                </c:pt>
              </c:numCache>
            </c:numRef>
          </c:val>
          <c:extLst>
            <c:ext xmlns:c16="http://schemas.microsoft.com/office/drawing/2014/chart" uri="{C3380CC4-5D6E-409C-BE32-E72D297353CC}">
              <c16:uniqueId val="{00000000-D058-4594-A98B-CA71F0524838}"/>
            </c:ext>
          </c:extLst>
        </c:ser>
        <c:dLbls>
          <c:showLegendKey val="0"/>
          <c:showVal val="0"/>
          <c:showCatName val="0"/>
          <c:showSerName val="0"/>
          <c:showPercent val="0"/>
          <c:showBubbleSize val="0"/>
        </c:dLbls>
        <c:gapWidth val="182"/>
        <c:overlap val="100"/>
        <c:axId val="1849181888"/>
        <c:axId val="1849182848"/>
      </c:barChart>
      <c:catAx>
        <c:axId val="1849181888"/>
        <c:scaling>
          <c:orientation val="minMax"/>
        </c:scaling>
        <c:delete val="0"/>
        <c:axPos val="b"/>
        <c:title>
          <c:tx>
            <c:rich>
              <a:bodyPr rot="0" spcFirstLastPara="1" vertOverflow="ellipsis" vert="horz" wrap="square" anchor="ctr" anchorCtr="1"/>
              <a:lstStyle/>
              <a:p>
                <a:pPr>
                  <a:defRPr sz="10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r>
                  <a:rPr lang="en-US"/>
                  <a:t>City</a:t>
                </a:r>
              </a:p>
            </c:rich>
          </c:tx>
          <c:overlay val="0"/>
          <c:spPr>
            <a:noFill/>
            <a:ln>
              <a:noFill/>
            </a:ln>
            <a:effectLst/>
          </c:spPr>
          <c:txPr>
            <a:bodyPr rot="0" spcFirstLastPara="1" vertOverflow="ellipsis" vert="horz" wrap="square" anchor="ctr" anchorCtr="1"/>
            <a:lstStyle/>
            <a:p>
              <a:pPr>
                <a:defRPr sz="10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849182848"/>
        <c:crosses val="autoZero"/>
        <c:auto val="1"/>
        <c:lblAlgn val="ctr"/>
        <c:lblOffset val="100"/>
        <c:noMultiLvlLbl val="0"/>
      </c:catAx>
      <c:valAx>
        <c:axId val="1849182848"/>
        <c:scaling>
          <c:orientation val="minMax"/>
        </c:scaling>
        <c:delete val="0"/>
        <c:axPos val="l"/>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title>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84918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[Food_Delivery_MIS_Dashboard_India.xlsx]Pivot_Analysis!PivotTable7</c:name>
    <c:fmtId val="12"/>
  </c:pivotSource>
  <c:chart>
    <c:title>
      <c:tx>
        <c:rich>
          <a:bodyPr rot="0" spcFirstLastPara="1" vertOverflow="ellipsis" vert="horz" wrap="square" anchor="ctr" anchorCtr="1"/>
          <a:lstStyle/>
          <a:p>
            <a:pPr>
              <a:defRPr sz="1400" b="0" i="0" u="none" strike="noStrike" kern="1200" spc="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r>
              <a:rPr lang="en-US"/>
              <a:t>Payment Distribution</a:t>
            </a:r>
          </a:p>
        </c:rich>
      </c:tx>
      <c:overlay val="0"/>
      <c:spPr>
        <a:noFill/>
        <a:ln>
          <a:noFill/>
        </a:ln>
        <a:effectLst/>
      </c:spPr>
      <c:txPr>
        <a:bodyPr rot="0" spcFirstLastPara="1" vertOverflow="ellipsis" vert="horz" wrap="square" anchor="ctr" anchorCtr="1"/>
        <a:lstStyle/>
        <a:p>
          <a:pPr>
            <a:defRPr sz="1400" b="0" i="0" u="none" strike="noStrike" kern="1200" spc="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Pivot_Analysis!$H$24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D5-4127-9AFF-60E5833D5B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D5-4127-9AFF-60E5833D5B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D5-4127-9AFF-60E5833D5B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7D5-4127-9AFF-60E5833D5BD4}"/>
              </c:ext>
            </c:extLst>
          </c:dPt>
          <c:dLbls>
            <c:spPr>
              <a:noFill/>
              <a:ln>
                <a:noFill/>
              </a:ln>
              <a:effectLst/>
            </c:spPr>
            <c:txPr>
              <a:bodyPr rot="0" spcFirstLastPara="1" vertOverflow="ellipsis" vert="horz" wrap="square" anchor="ctr" anchorCtr="1"/>
              <a:lstStyle/>
              <a:p>
                <a:pPr>
                  <a:defRPr sz="9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Pivot_Analysis!$G$25:$G$29</c:f>
              <c:strCache>
                <c:ptCount val="4"/>
                <c:pt idx="0">
                  <c:v>Wallet</c:v>
                </c:pt>
                <c:pt idx="1">
                  <c:v>Cash</c:v>
                </c:pt>
                <c:pt idx="2">
                  <c:v>UPI</c:v>
                </c:pt>
                <c:pt idx="3">
                  <c:v>Card</c:v>
                </c:pt>
              </c:strCache>
            </c:strRef>
          </c:cat>
          <c:val>
            <c:numRef>
              <c:f>Pivot_Analysis!$H$25:$H$29</c:f>
              <c:numCache>
                <c:formatCode>General</c:formatCode>
                <c:ptCount val="4"/>
                <c:pt idx="0">
                  <c:v>1332</c:v>
                </c:pt>
                <c:pt idx="1">
                  <c:v>1316</c:v>
                </c:pt>
                <c:pt idx="2">
                  <c:v>1277</c:v>
                </c:pt>
                <c:pt idx="3">
                  <c:v>1275</c:v>
                </c:pt>
              </c:numCache>
            </c:numRef>
          </c:val>
          <c:extLst>
            <c:ext xmlns:c16="http://schemas.microsoft.com/office/drawing/2014/chart" uri="{C3380CC4-5D6E-409C-BE32-E72D297353CC}">
              <c16:uniqueId val="{00000008-A7D5-4127-9AFF-60E5833D5BD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[Food_Delivery_MIS_Dashboard_India.xlsx]Pivot_Analysis!PivotTable8</c:name>
    <c:fmtId val="13"/>
  </c:pivotSource>
  <c:chart>
    <c:title>
      <c:tx>
        <c:rich>
          <a:bodyPr rot="0" spcFirstLastPara="1" vertOverflow="ellipsis" vert="horz" wrap="square" anchor="ctr" anchorCtr="1"/>
          <a:lstStyle/>
          <a:p>
            <a:pPr>
              <a:defRPr sz="1400" b="0" i="0" u="none" strike="noStrike" kern="1200" spc="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r>
              <a:rPr lang="en-US"/>
              <a:t>Delivery Time by City</a:t>
            </a:r>
          </a:p>
        </c:rich>
      </c:tx>
      <c:overlay val="0"/>
      <c:spPr>
        <a:noFill/>
        <a:ln>
          <a:noFill/>
        </a:ln>
        <a:effectLst/>
      </c:spPr>
      <c:txPr>
        <a:bodyPr rot="0" spcFirstLastPara="1" vertOverflow="ellipsis" vert="horz" wrap="square" anchor="ctr" anchorCtr="1"/>
        <a:lstStyle/>
        <a:p>
          <a:pPr>
            <a:defRPr sz="1400" b="0" i="0" u="none" strike="noStrike" kern="1200" spc="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Pivot_Analysis!$H$32</c:f>
              <c:strCache>
                <c:ptCount val="1"/>
                <c:pt idx="0">
                  <c:v>Total</c:v>
                </c:pt>
              </c:strCache>
            </c:strRef>
          </c:tx>
          <c:spPr>
            <a:solidFill>
              <a:schemeClr val="accent1"/>
            </a:solidFill>
            <a:ln>
              <a:noFill/>
            </a:ln>
            <a:effectLst/>
          </c:spPr>
          <c:invertIfNegative val="0"/>
          <c:cat>
            <c:strRef>
              <c:f>Pivot_Analysis!$G$33:$G$41</c:f>
              <c:strCache>
                <c:ptCount val="8"/>
                <c:pt idx="0">
                  <c:v>Bangalore</c:v>
                </c:pt>
                <c:pt idx="1">
                  <c:v>Chennai</c:v>
                </c:pt>
                <c:pt idx="2">
                  <c:v>Delhi</c:v>
                </c:pt>
                <c:pt idx="3">
                  <c:v>Hyderabad</c:v>
                </c:pt>
                <c:pt idx="4">
                  <c:v>Kolkata</c:v>
                </c:pt>
                <c:pt idx="5">
                  <c:v>Mumbai</c:v>
                </c:pt>
                <c:pt idx="6">
                  <c:v>Pune</c:v>
                </c:pt>
                <c:pt idx="7">
                  <c:v>Unknown</c:v>
                </c:pt>
              </c:strCache>
            </c:strRef>
          </c:cat>
          <c:val>
            <c:numRef>
              <c:f>Pivot_Analysis!$H$33:$H$41</c:f>
              <c:numCache>
                <c:formatCode>#,##0.00</c:formatCode>
                <c:ptCount val="8"/>
                <c:pt idx="0">
                  <c:v>48.46887417218543</c:v>
                </c:pt>
                <c:pt idx="1">
                  <c:v>48.290830945558739</c:v>
                </c:pt>
                <c:pt idx="2">
                  <c:v>48.89088397790055</c:v>
                </c:pt>
                <c:pt idx="3">
                  <c:v>50.398620689655175</c:v>
                </c:pt>
                <c:pt idx="4">
                  <c:v>50.090787716955944</c:v>
                </c:pt>
                <c:pt idx="5">
                  <c:v>50.161244695898162</c:v>
                </c:pt>
                <c:pt idx="6">
                  <c:v>49.218157181571819</c:v>
                </c:pt>
                <c:pt idx="7">
                  <c:v>52.153846153846153</c:v>
                </c:pt>
              </c:numCache>
            </c:numRef>
          </c:val>
          <c:extLst>
            <c:ext xmlns:c16="http://schemas.microsoft.com/office/drawing/2014/chart" uri="{C3380CC4-5D6E-409C-BE32-E72D297353CC}">
              <c16:uniqueId val="{00000000-8D26-43FC-A955-B46BC9495D36}"/>
            </c:ext>
          </c:extLst>
        </c:ser>
        <c:dLbls>
          <c:showLegendKey val="0"/>
          <c:showVal val="0"/>
          <c:showCatName val="0"/>
          <c:showSerName val="0"/>
          <c:showPercent val="0"/>
          <c:showBubbleSize val="0"/>
        </c:dLbls>
        <c:gapWidth val="150"/>
        <c:overlap val="100"/>
        <c:axId val="1849212608"/>
        <c:axId val="1849227008"/>
      </c:barChart>
      <c:catAx>
        <c:axId val="1849212608"/>
        <c:scaling>
          <c:orientation val="minMax"/>
        </c:scaling>
        <c:delete val="0"/>
        <c:axPos val="l"/>
        <c:title>
          <c:tx>
            <c:rich>
              <a:bodyPr rot="-5400000" spcFirstLastPara="1" vertOverflow="ellipsis" vert="horz" wrap="square" anchor="ctr" anchorCtr="1"/>
              <a:lstStyle/>
              <a:p>
                <a:pPr>
                  <a:defRPr sz="10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r>
                  <a:rPr lang="en-US"/>
                  <a:t>City</a:t>
                </a:r>
              </a:p>
            </c:rich>
          </c:tx>
          <c:overlay val="0"/>
          <c:spPr>
            <a:noFill/>
            <a:ln>
              <a:noFill/>
            </a:ln>
            <a:effectLst/>
          </c:spPr>
          <c:txPr>
            <a:bodyPr rot="-5400000" spcFirstLastPara="1" vertOverflow="ellipsis" vert="horz" wrap="square" anchor="ctr" anchorCtr="1"/>
            <a:lstStyle/>
            <a:p>
              <a:pPr>
                <a:defRPr sz="10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849227008"/>
        <c:crosses val="autoZero"/>
        <c:auto val="1"/>
        <c:lblAlgn val="ctr"/>
        <c:lblOffset val="100"/>
        <c:noMultiLvlLbl val="0"/>
      </c:catAx>
      <c:valAx>
        <c:axId val="18492270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r>
                  <a:rPr lang="en-US"/>
                  <a:t>Average</a:t>
                </a:r>
                <a:r>
                  <a:rPr lang="en-US" baseline="0"/>
                  <a:t> Hours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84921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76200</xdr:colOff>
      <xdr:row>4</xdr:row>
      <xdr:rowOff>106680</xdr:rowOff>
    </xdr:from>
    <xdr:to>
      <xdr:col>6</xdr:col>
      <xdr:colOff>449580</xdr:colOff>
      <xdr:row>17</xdr:row>
      <xdr:rowOff>106680</xdr:rowOff>
    </xdr:to>
    <xdr:graphicFrame macro="">
      <xdr:nvGraphicFramePr>
        <xdr:cNvPr id="2" name="Chart 1">
          <a:extLst>
            <a:ext uri="{FF2B5EF4-FFF2-40B4-BE49-F238E27FC236}">
              <a16:creationId xmlns:a16="http://schemas.microsoft.com/office/drawing/2014/main" id="{038F067C-63CA-40F5-A780-786F620EC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571500</xdr:colOff>
      <xdr:row>4</xdr:row>
      <xdr:rowOff>106680</xdr:rowOff>
    </xdr:from>
    <xdr:to>
      <xdr:col>13</xdr:col>
      <xdr:colOff>106680</xdr:colOff>
      <xdr:row>17</xdr:row>
      <xdr:rowOff>114300</xdr:rowOff>
    </xdr:to>
    <xdr:graphicFrame macro="">
      <xdr:nvGraphicFramePr>
        <xdr:cNvPr id="4" name="Chart 3">
          <a:extLst>
            <a:ext uri="{FF2B5EF4-FFF2-40B4-BE49-F238E27FC236}">
              <a16:creationId xmlns:a16="http://schemas.microsoft.com/office/drawing/2014/main" id="{12A3F27E-00A5-478E-B128-4678CAD42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0</xdr:rowOff>
    </xdr:from>
    <xdr:to>
      <xdr:col>6</xdr:col>
      <xdr:colOff>457200</xdr:colOff>
      <xdr:row>29</xdr:row>
      <xdr:rowOff>76200</xdr:rowOff>
    </xdr:to>
    <xdr:graphicFrame macro="">
      <xdr:nvGraphicFramePr>
        <xdr:cNvPr id="7" name="Chart 6">
          <a:extLst>
            <a:ext uri="{FF2B5EF4-FFF2-40B4-BE49-F238E27FC236}">
              <a16:creationId xmlns:a16="http://schemas.microsoft.com/office/drawing/2014/main" id="{41E8A33D-3F88-4F04-B3F7-634BAA0E2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7620</xdr:colOff>
      <xdr:row>18</xdr:row>
      <xdr:rowOff>22860</xdr:rowOff>
    </xdr:from>
    <xdr:to>
      <xdr:col>13</xdr:col>
      <xdr:colOff>160020</xdr:colOff>
      <xdr:row>29</xdr:row>
      <xdr:rowOff>68580</xdr:rowOff>
    </xdr:to>
    <xdr:graphicFrame macro="">
      <xdr:nvGraphicFramePr>
        <xdr:cNvPr id="8" name="Chart 7">
          <a:extLst>
            <a:ext uri="{FF2B5EF4-FFF2-40B4-BE49-F238E27FC236}">
              <a16:creationId xmlns:a16="http://schemas.microsoft.com/office/drawing/2014/main" id="{69FBD371-8491-4AD5-9710-59531EDAF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274320</xdr:colOff>
      <xdr:row>4</xdr:row>
      <xdr:rowOff>144780</xdr:rowOff>
    </xdr:from>
    <xdr:to>
      <xdr:col>16</xdr:col>
      <xdr:colOff>289560</xdr:colOff>
      <xdr:row>19</xdr:row>
      <xdr:rowOff>175260</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4F9148D0-F35E-B59A-CED6-CA090A3C24E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199120" y="1036320"/>
              <a:ext cx="1844040" cy="2773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266700</xdr:colOff>
      <xdr:row>20</xdr:row>
      <xdr:rowOff>175261</xdr:rowOff>
    </xdr:from>
    <xdr:to>
      <xdr:col>16</xdr:col>
      <xdr:colOff>281940</xdr:colOff>
      <xdr:row>29</xdr:row>
      <xdr:rowOff>83820</xdr:rowOff>
    </xdr:to>
    <mc:AlternateContent xmlns:mc="http://schemas.openxmlformats.org/markup-compatibility/2006" xmlns:a14="http://schemas.microsoft.com/office/drawing/2010/main">
      <mc:Choice Requires="a14">
        <xdr:graphicFrame macro="">
          <xdr:nvGraphicFramePr>
            <xdr:cNvPr id="10" name="Payment_Mode">
              <a:extLst>
                <a:ext uri="{FF2B5EF4-FFF2-40B4-BE49-F238E27FC236}">
                  <a16:creationId xmlns:a16="http://schemas.microsoft.com/office/drawing/2014/main" id="{E105D2CE-EF14-A4AF-E3BC-F19B761BAF96}"/>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8191500" y="3992881"/>
              <a:ext cx="1844040" cy="1554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in joshi" refreshedDate="46107.619950578701" createdVersion="8" refreshedVersion="8" minRefreshableVersion="3" recordCount="5200" xr:uid="{6FF60A79-B182-4A3C-AEE1-01CF53BD374C}">
  <cacheSource type="worksheet">
    <worksheetSource name="Table1"/>
  </cacheSource>
  <cacheFields count="15">
    <cacheField name="Order_ID" numFmtId="0">
      <sharedItems/>
    </cacheField>
    <cacheField name="Order_Time" numFmtId="22">
      <sharedItems containsSemiMixedTypes="0" containsNonDate="0" containsDate="1" containsString="0" minDate="2023-01-01T00:00:00" maxDate="2023-08-06T00:00:00"/>
    </cacheField>
    <cacheField name="City" numFmtId="0">
      <sharedItems count="8">
        <s v="Kolkata"/>
        <s v="Hyderabad"/>
        <s v="Chennai"/>
        <s v="Delhi"/>
        <s v="Mumbai"/>
        <s v="Pune"/>
        <s v="Unknown"/>
        <s v="Bangalore"/>
      </sharedItems>
    </cacheField>
    <cacheField name="Restaurant" numFmtId="0">
      <sharedItems/>
    </cacheField>
    <cacheField name="Order_Value" numFmtId="0">
      <sharedItems containsSemiMixedTypes="0" containsString="0" containsNumber="1" minValue="0" maxValue="1999.96"/>
    </cacheField>
    <cacheField name="Delivery_Fee" numFmtId="0">
      <sharedItems containsSemiMixedTypes="0" containsString="0" containsNumber="1" minValue="0.02" maxValue="99.99"/>
    </cacheField>
    <cacheField name="Discount" numFmtId="0">
      <sharedItems containsSemiMixedTypes="0" containsString="0" containsNumber="1" minValue="0.03" maxValue="499.73"/>
    </cacheField>
    <cacheField name="Payment_Mode" numFmtId="0">
      <sharedItems count="4">
        <s v="Card"/>
        <s v="Wallet"/>
        <s v="Cash"/>
        <s v="UPI"/>
      </sharedItems>
    </cacheField>
    <cacheField name="Delivery_Time_Min" numFmtId="0">
      <sharedItems containsSemiMixedTypes="0" containsString="0" containsNumber="1" containsInteger="1" minValue="10" maxValue="89"/>
    </cacheField>
    <cacheField name="Final_Amount_Old" numFmtId="0">
      <sharedItems containsBlank="1" containsMixedTypes="1" containsNumber="1" minValue="-342.98" maxValue="2024.96"/>
    </cacheField>
    <cacheField name="Final_Amount" numFmtId="0">
      <sharedItems containsSemiMixedTypes="0" containsString="0" containsNumber="1" minValue="-474.19" maxValue="2024.96"/>
    </cacheField>
    <cacheField name="Year" numFmtId="0">
      <sharedItems containsSemiMixedTypes="0" containsString="0" containsNumber="1" containsInteger="1" minValue="2023" maxValue="2023"/>
    </cacheField>
    <cacheField name="Month" numFmtId="0">
      <sharedItems/>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Order_Size" numFmtId="0">
      <sharedItems count="2">
        <s v="High"/>
        <s v="Low"/>
      </sharedItems>
    </cacheField>
  </cacheFields>
  <extLst>
    <ext xmlns:x14="http://schemas.microsoft.com/office/spreadsheetml/2009/9/main" uri="{725AE2AE-9491-48be-B2B4-4EB974FC3084}">
      <x14:pivotCacheDefinition pivotCacheId="17328614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0">
  <r>
    <s v="ORD100000"/>
    <d v="2023-01-01T00:00:00"/>
    <x v="0"/>
    <s v="Pizza Corner"/>
    <n v="1349.85"/>
    <n v="21.28"/>
    <n v="462.51"/>
    <x v="0"/>
    <n v="45"/>
    <s v="908.6199999999999"/>
    <n v="908.61999999999989"/>
    <n v="2023"/>
    <s v="Jan"/>
    <x v="0"/>
    <x v="0"/>
  </r>
  <r>
    <s v="ORD100001"/>
    <d v="2023-01-01T01:00:00"/>
    <x v="1"/>
    <s v="South Express"/>
    <n v="528.88"/>
    <n v="64.92"/>
    <n v="233.45"/>
    <x v="0"/>
    <n v="82"/>
    <s v="360.34999999999997"/>
    <n v="360.34999999999997"/>
    <n v="2023"/>
    <s v="Jan"/>
    <x v="1"/>
    <x v="1"/>
  </r>
  <r>
    <s v="ORD100002"/>
    <d v="2023-01-01T02:00:00"/>
    <x v="2"/>
    <s v="Pizza Corner"/>
    <n v="1590.35"/>
    <n v="93.1"/>
    <n v="326.73"/>
    <x v="1"/>
    <n v="15"/>
    <s v="1356.7199999999998"/>
    <n v="1356.7199999999998"/>
    <n v="2023"/>
    <s v="Jan"/>
    <x v="2"/>
    <x v="0"/>
  </r>
  <r>
    <s v="ORD100003"/>
    <d v="2023-01-01T03:00:00"/>
    <x v="3"/>
    <s v="South Express"/>
    <n v="1834.73"/>
    <n v="72.819999999999993"/>
    <n v="92.2"/>
    <x v="0"/>
    <n v="57"/>
    <n v="1815.35"/>
    <n v="1815.35"/>
    <n v="2023"/>
    <s v="Jan"/>
    <x v="3"/>
    <x v="0"/>
  </r>
  <r>
    <s v="ORD100004"/>
    <d v="2023-01-01T04:00:00"/>
    <x v="4"/>
    <s v="Urban Tadka"/>
    <n v="1374.42"/>
    <n v="50.05"/>
    <n v="394.49"/>
    <x v="2"/>
    <n v="55"/>
    <n v="1029.98"/>
    <n v="1029.98"/>
    <n v="2023"/>
    <s v="Jan"/>
    <x v="4"/>
    <x v="0"/>
  </r>
  <r>
    <s v="ORD100005"/>
    <d v="2023-01-01T05:00:00"/>
    <x v="1"/>
    <s v="Tandoori Nights"/>
    <n v="1935.57"/>
    <n v="5.7"/>
    <n v="365.14"/>
    <x v="1"/>
    <n v="28"/>
    <n v="1576.13"/>
    <n v="1576.13"/>
    <n v="2023"/>
    <s v="Jan"/>
    <x v="5"/>
    <x v="0"/>
  </r>
  <r>
    <s v="ORD100006"/>
    <d v="2023-01-01T06:00:00"/>
    <x v="0"/>
    <s v="Tandoori Nights"/>
    <n v="944.53"/>
    <n v="0.76"/>
    <n v="372.22"/>
    <x v="3"/>
    <n v="85"/>
    <s v="573.0699999999999"/>
    <n v="573.06999999999994"/>
    <n v="2023"/>
    <s v="Jan"/>
    <x v="6"/>
    <x v="1"/>
  </r>
  <r>
    <s v="ORD100007"/>
    <d v="2023-01-01T07:00:00"/>
    <x v="3"/>
    <s v="Spice Hub"/>
    <n v="1208.05"/>
    <n v="97.27"/>
    <n v="137.99"/>
    <x v="3"/>
    <n v="48"/>
    <n v="1167.33"/>
    <n v="1167.33"/>
    <n v="2023"/>
    <s v="Jan"/>
    <x v="7"/>
    <x v="0"/>
  </r>
  <r>
    <s v="ORD100008"/>
    <d v="2023-01-01T08:00:00"/>
    <x v="3"/>
    <s v="Urban Tadka"/>
    <n v="572.48"/>
    <n v="23.16"/>
    <n v="177.53"/>
    <x v="3"/>
    <n v="76"/>
    <n v="418.11"/>
    <n v="418.11"/>
    <n v="2023"/>
    <s v="Jan"/>
    <x v="8"/>
    <x v="1"/>
  </r>
  <r>
    <s v="ORD100009"/>
    <d v="2023-01-01T09:00:00"/>
    <x v="4"/>
    <s v="Pizza Corner"/>
    <n v="551.64"/>
    <n v="54.33"/>
    <n v="308.42"/>
    <x v="3"/>
    <n v="13"/>
    <n v="297.55"/>
    <n v="297.55"/>
    <n v="2023"/>
    <s v="Jan"/>
    <x v="9"/>
    <x v="1"/>
  </r>
  <r>
    <s v="ORD100010"/>
    <d v="2023-01-01T10:00:00"/>
    <x v="2"/>
    <s v="South Express"/>
    <n v="483.8"/>
    <n v="64.17"/>
    <n v="352.64"/>
    <x v="0"/>
    <n v="72"/>
    <s v="195.33000000000004"/>
    <n v="195.33000000000004"/>
    <n v="2023"/>
    <s v="Jan"/>
    <x v="10"/>
    <x v="1"/>
  </r>
  <r>
    <s v="ORD100011"/>
    <d v="2023-01-01T11:00:00"/>
    <x v="0"/>
    <s v="Biryani House"/>
    <n v="1838.77"/>
    <n v="21.35"/>
    <n v="198.95"/>
    <x v="2"/>
    <n v="10"/>
    <s v="1661.1699999999998"/>
    <n v="1661.1699999999998"/>
    <n v="2023"/>
    <s v="Jan"/>
    <x v="11"/>
    <x v="0"/>
  </r>
  <r>
    <s v="ORD100012"/>
    <d v="2023-01-01T12:00:00"/>
    <x v="2"/>
    <s v="Pizza Corner"/>
    <n v="886.72"/>
    <n v="12.85"/>
    <n v="26.19"/>
    <x v="2"/>
    <n v="82"/>
    <n v="873.38"/>
    <n v="873.38"/>
    <n v="2023"/>
    <s v="Jan"/>
    <x v="12"/>
    <x v="1"/>
  </r>
  <r>
    <s v="ORD100013"/>
    <d v="2023-01-01T13:00:00"/>
    <x v="5"/>
    <s v="Urban Tadka"/>
    <n v="1043.69"/>
    <n v="79.709999999999994"/>
    <n v="356.89"/>
    <x v="0"/>
    <n v="58"/>
    <s v="766.5100000000001"/>
    <n v="766.5100000000001"/>
    <n v="2023"/>
    <s v="Jan"/>
    <x v="13"/>
    <x v="0"/>
  </r>
  <r>
    <s v="ORD100014"/>
    <d v="2023-01-01T14:00:00"/>
    <x v="4"/>
    <s v="Tandoori Nights"/>
    <n v="1920.18"/>
    <n v="11.99"/>
    <n v="68.19"/>
    <x v="3"/>
    <n v="45"/>
    <n v="1863.98"/>
    <n v="1863.98"/>
    <n v="2023"/>
    <s v="Jan"/>
    <x v="14"/>
    <x v="0"/>
  </r>
  <r>
    <s v="ORD100015"/>
    <d v="2023-01-01T15:00:00"/>
    <x v="6"/>
    <s v="Biryani House"/>
    <n v="404.41"/>
    <n v="32.97"/>
    <n v="118.16"/>
    <x v="3"/>
    <n v="79"/>
    <n v="319.22000000000003"/>
    <n v="319.22000000000003"/>
    <n v="2023"/>
    <s v="Jan"/>
    <x v="15"/>
    <x v="1"/>
  </r>
  <r>
    <s v="ORD100016"/>
    <d v="2023-01-01T16:00:00"/>
    <x v="2"/>
    <s v="Pizza Corner"/>
    <n v="895.09"/>
    <n v="21.67"/>
    <n v="412.06"/>
    <x v="1"/>
    <n v="10"/>
    <n v="504.7"/>
    <n v="504.7"/>
    <n v="2023"/>
    <s v="Jan"/>
    <x v="16"/>
    <x v="1"/>
  </r>
  <r>
    <s v="ORD100017"/>
    <d v="2023-01-01T17:00:00"/>
    <x v="5"/>
    <s v="Tandoori Nights"/>
    <n v="1861.77"/>
    <n v="12.5"/>
    <n v="29.64"/>
    <x v="2"/>
    <n v="73"/>
    <s v="1844.6299999999999"/>
    <n v="1844.6299999999999"/>
    <n v="2023"/>
    <s v="Jan"/>
    <x v="17"/>
    <x v="0"/>
  </r>
  <r>
    <s v="ORD100018"/>
    <d v="2023-01-01T18:00:00"/>
    <x v="0"/>
    <s v="Spice Hub"/>
    <n v="1183.04"/>
    <n v="71.239999999999995"/>
    <n v="239.14"/>
    <x v="3"/>
    <n v="52"/>
    <n v="1015.14"/>
    <n v="1015.14"/>
    <n v="2023"/>
    <s v="Jan"/>
    <x v="18"/>
    <x v="0"/>
  </r>
  <r>
    <s v="ORD100019"/>
    <d v="2023-01-01T19:00:00"/>
    <x v="7"/>
    <s v="Urban Tadka"/>
    <n v="827.72"/>
    <n v="73.55"/>
    <n v="59.43"/>
    <x v="2"/>
    <n v="38"/>
    <n v="841.84"/>
    <n v="841.84"/>
    <n v="2023"/>
    <s v="Jan"/>
    <x v="19"/>
    <x v="1"/>
  </r>
  <r>
    <s v="ORD100020"/>
    <d v="2023-01-01T20:00:00"/>
    <x v="2"/>
    <s v="Tandoori Nights"/>
    <n v="1091.8399999999999"/>
    <n v="82.62"/>
    <n v="188.33"/>
    <x v="3"/>
    <n v="27"/>
    <n v="986.13"/>
    <n v="986.13"/>
    <n v="2023"/>
    <s v="Jan"/>
    <x v="20"/>
    <x v="0"/>
  </r>
  <r>
    <s v="ORD100021"/>
    <d v="2023-01-01T21:00:00"/>
    <x v="1"/>
    <s v="South Express"/>
    <n v="1972.65"/>
    <n v="73.61"/>
    <n v="335.02"/>
    <x v="3"/>
    <n v="40"/>
    <n v="1711.24"/>
    <n v="1711.24"/>
    <n v="2023"/>
    <s v="Jan"/>
    <x v="21"/>
    <x v="0"/>
  </r>
  <r>
    <s v="ORD100022"/>
    <d v="2023-01-01T22:00:00"/>
    <x v="2"/>
    <s v="South Express"/>
    <n v="650.04999999999995"/>
    <n v="85.15"/>
    <n v="307.57"/>
    <x v="1"/>
    <n v="37"/>
    <s v="427.62999999999994"/>
    <n v="427.62999999999994"/>
    <n v="2023"/>
    <s v="Jan"/>
    <x v="22"/>
    <x v="1"/>
  </r>
  <r>
    <s v="ORD100023"/>
    <d v="2023-01-01T23:00:00"/>
    <x v="7"/>
    <s v="Urban Tadka"/>
    <n v="656.55"/>
    <n v="41.64"/>
    <n v="420.57"/>
    <x v="0"/>
    <n v="81"/>
    <s v="277.61999999999995"/>
    <n v="277.61999999999995"/>
    <n v="2023"/>
    <s v="Jan"/>
    <x v="23"/>
    <x v="1"/>
  </r>
  <r>
    <s v="ORD100024"/>
    <d v="2023-01-02T00:00:00"/>
    <x v="2"/>
    <s v="Pizza Corner"/>
    <n v="1239.17"/>
    <n v="90.46"/>
    <n v="90.59"/>
    <x v="0"/>
    <n v="12"/>
    <s v="1239.0400000000002"/>
    <n v="1239.0400000000002"/>
    <n v="2023"/>
    <s v="Jan"/>
    <x v="0"/>
    <x v="0"/>
  </r>
  <r>
    <s v="ORD100025"/>
    <d v="2023-01-02T01:00:00"/>
    <x v="0"/>
    <s v="South Express"/>
    <n v="1898.75"/>
    <n v="10.28"/>
    <n v="371.4"/>
    <x v="3"/>
    <n v="26"/>
    <n v="1537.63"/>
    <n v="1537.63"/>
    <n v="2023"/>
    <s v="Jan"/>
    <x v="1"/>
    <x v="0"/>
  </r>
  <r>
    <s v="ORD100026"/>
    <d v="2023-01-02T02:00:00"/>
    <x v="5"/>
    <s v="Pizza Corner"/>
    <n v="1879.83"/>
    <n v="34.22"/>
    <n v="441.52"/>
    <x v="2"/>
    <n v="54"/>
    <n v="1472.53"/>
    <n v="1472.53"/>
    <n v="2023"/>
    <s v="Jan"/>
    <x v="2"/>
    <x v="0"/>
  </r>
  <r>
    <s v="ORD100027"/>
    <d v="2023-01-02T03:00:00"/>
    <x v="7"/>
    <s v="South Express"/>
    <n v="1358.03"/>
    <n v="24.87"/>
    <n v="300.22000000000003"/>
    <x v="0"/>
    <n v="19"/>
    <s v="1082.6799999999998"/>
    <n v="1082.6799999999998"/>
    <n v="2023"/>
    <s v="Jan"/>
    <x v="3"/>
    <x v="0"/>
  </r>
  <r>
    <s v="ORD100028"/>
    <d v="2023-01-02T04:00:00"/>
    <x v="2"/>
    <s v="Urban Tadka"/>
    <n v="931.37"/>
    <n v="1.31"/>
    <n v="368.09"/>
    <x v="2"/>
    <n v="55"/>
    <s v="564.5899999999999"/>
    <n v="564.58999999999992"/>
    <n v="2023"/>
    <s v="Jan"/>
    <x v="4"/>
    <x v="1"/>
  </r>
  <r>
    <s v="ORD100029"/>
    <d v="2023-01-02T05:00:00"/>
    <x v="4"/>
    <s v="Pizza Corner"/>
    <n v="796.86"/>
    <n v="38.64"/>
    <n v="464.24"/>
    <x v="1"/>
    <n v="15"/>
    <n v="371.26"/>
    <n v="371.26"/>
    <n v="2023"/>
    <s v="Jan"/>
    <x v="5"/>
    <x v="1"/>
  </r>
  <r>
    <s v="ORD100030"/>
    <d v="2023-01-02T06:00:00"/>
    <x v="4"/>
    <s v="Urban Tadka"/>
    <n v="1861.19"/>
    <n v="54.93"/>
    <n v="153.03"/>
    <x v="2"/>
    <n v="37"/>
    <s v="1763.0900000000001"/>
    <n v="1763.0900000000001"/>
    <n v="2023"/>
    <s v="Jan"/>
    <x v="6"/>
    <x v="0"/>
  </r>
  <r>
    <s v="ORD100031"/>
    <d v="2023-01-02T07:00:00"/>
    <x v="5"/>
    <s v="Biryani House"/>
    <n v="916.22"/>
    <n v="61.65"/>
    <n v="246.7"/>
    <x v="0"/>
    <n v="48"/>
    <s v="731.1700000000001"/>
    <n v="731.17000000000007"/>
    <n v="2023"/>
    <s v="Jan"/>
    <x v="7"/>
    <x v="1"/>
  </r>
  <r>
    <s v="ORD100032"/>
    <d v="2023-01-02T08:00:00"/>
    <x v="3"/>
    <s v="Spice Hub"/>
    <n v="1747.22"/>
    <n v="32.86"/>
    <n v="363.05"/>
    <x v="2"/>
    <n v="81"/>
    <n v="1417.03"/>
    <n v="1417.03"/>
    <n v="2023"/>
    <s v="Jan"/>
    <x v="8"/>
    <x v="0"/>
  </r>
  <r>
    <s v="ORD100033"/>
    <d v="2023-01-02T09:00:00"/>
    <x v="5"/>
    <s v="South Express"/>
    <n v="1741.44"/>
    <n v="84.4"/>
    <n v="17.32"/>
    <x v="2"/>
    <n v="87"/>
    <s v="1808.5200000000002"/>
    <n v="1808.5200000000002"/>
    <n v="2023"/>
    <s v="Jan"/>
    <x v="9"/>
    <x v="0"/>
  </r>
  <r>
    <s v="ORD100034"/>
    <d v="2023-01-02T10:00:00"/>
    <x v="0"/>
    <s v="Urban Tadka"/>
    <n v="691.22"/>
    <n v="75.47"/>
    <n v="239.04"/>
    <x v="2"/>
    <n v="15"/>
    <s v="527.6500000000001"/>
    <n v="527.65000000000009"/>
    <n v="2023"/>
    <s v="Jan"/>
    <x v="10"/>
    <x v="1"/>
  </r>
  <r>
    <s v="ORD100035"/>
    <d v="2023-01-02T11:00:00"/>
    <x v="4"/>
    <s v="Urban Tadka"/>
    <n v="1796.48"/>
    <n v="69.19"/>
    <n v="407.96"/>
    <x v="1"/>
    <n v="25"/>
    <n v="1457.71"/>
    <n v="1457.71"/>
    <n v="2023"/>
    <s v="Jan"/>
    <x v="11"/>
    <x v="0"/>
  </r>
  <r>
    <s v="ORD100036"/>
    <d v="2023-01-02T12:00:00"/>
    <x v="4"/>
    <s v="Tandoori Nights"/>
    <n v="1527.5"/>
    <n v="57.69"/>
    <n v="164.33"/>
    <x v="1"/>
    <n v="37"/>
    <s v="1420.8600000000001"/>
    <n v="1420.8600000000001"/>
    <n v="2023"/>
    <s v="Jan"/>
    <x v="12"/>
    <x v="0"/>
  </r>
  <r>
    <s v="ORD100037"/>
    <d v="2023-01-02T13:00:00"/>
    <x v="0"/>
    <s v="Urban Tadka"/>
    <n v="915.17"/>
    <n v="4.0199999999999996"/>
    <n v="112.28"/>
    <x v="0"/>
    <n v="58"/>
    <n v="806.91"/>
    <n v="806.91"/>
    <n v="2023"/>
    <s v="Jan"/>
    <x v="13"/>
    <x v="1"/>
  </r>
  <r>
    <s v="ORD100038"/>
    <d v="2023-01-02T14:00:00"/>
    <x v="5"/>
    <s v="Biryani House"/>
    <n v="1123.8499999999999"/>
    <n v="0.21"/>
    <n v="192.29"/>
    <x v="3"/>
    <n v="38"/>
    <n v="931.77"/>
    <n v="931.77"/>
    <n v="2023"/>
    <s v="Jan"/>
    <x v="14"/>
    <x v="0"/>
  </r>
  <r>
    <s v="ORD100039"/>
    <d v="2023-01-02T15:00:00"/>
    <x v="4"/>
    <s v="Spice Hub"/>
    <n v="1744.57"/>
    <n v="8.27"/>
    <n v="351.98"/>
    <x v="3"/>
    <n v="54"/>
    <n v="1400.86"/>
    <n v="1400.86"/>
    <n v="2023"/>
    <s v="Jan"/>
    <x v="15"/>
    <x v="0"/>
  </r>
  <r>
    <s v="ORD100040"/>
    <d v="2023-01-02T16:00:00"/>
    <x v="4"/>
    <s v="Biryani House"/>
    <n v="1181.02"/>
    <n v="48.62"/>
    <n v="409.19"/>
    <x v="0"/>
    <n v="56"/>
    <s v="820.4499999999998"/>
    <n v="820.44999999999982"/>
    <n v="2023"/>
    <s v="Jan"/>
    <x v="16"/>
    <x v="0"/>
  </r>
  <r>
    <s v="ORD100041"/>
    <d v="2023-01-02T17:00:00"/>
    <x v="3"/>
    <s v="Biryani House"/>
    <n v="1335.92"/>
    <n v="17.61"/>
    <n v="178.68"/>
    <x v="3"/>
    <n v="77"/>
    <n v="1174.8499999999999"/>
    <n v="1174.8499999999999"/>
    <n v="2023"/>
    <s v="Jan"/>
    <x v="17"/>
    <x v="0"/>
  </r>
  <r>
    <s v="ORD100042"/>
    <d v="2023-01-02T18:00:00"/>
    <x v="2"/>
    <s v="Biryani House"/>
    <n v="932.56"/>
    <n v="57.38"/>
    <n v="376.9"/>
    <x v="3"/>
    <n v="69"/>
    <n v="613.04"/>
    <n v="613.04"/>
    <n v="2023"/>
    <s v="Jan"/>
    <x v="18"/>
    <x v="1"/>
  </r>
  <r>
    <s v="ORD100043"/>
    <d v="2023-01-02T19:00:00"/>
    <x v="4"/>
    <s v="Pizza Corner"/>
    <n v="0"/>
    <n v="21.79"/>
    <n v="463.58"/>
    <x v="1"/>
    <n v="36"/>
    <m/>
    <n v="-441.78999999999996"/>
    <n v="2023"/>
    <s v="Jan"/>
    <x v="19"/>
    <x v="1"/>
  </r>
  <r>
    <s v="ORD100044"/>
    <d v="2023-01-02T20:00:00"/>
    <x v="3"/>
    <s v="Spice Hub"/>
    <n v="1198.01"/>
    <n v="72.52"/>
    <n v="153.15"/>
    <x v="2"/>
    <n v="10"/>
    <s v="1117.3799999999999"/>
    <n v="1117.3799999999999"/>
    <n v="2023"/>
    <s v="Jan"/>
    <x v="20"/>
    <x v="0"/>
  </r>
  <r>
    <s v="ORD100045"/>
    <d v="2023-01-02T21:00:00"/>
    <x v="3"/>
    <s v="Tandoori Nights"/>
    <n v="979.37"/>
    <n v="71.91"/>
    <n v="138.19999999999999"/>
    <x v="2"/>
    <n v="54"/>
    <s v="913.0799999999999"/>
    <n v="913.07999999999993"/>
    <n v="2023"/>
    <s v="Jan"/>
    <x v="21"/>
    <x v="1"/>
  </r>
  <r>
    <s v="ORD100046"/>
    <d v="2023-01-02T22:00:00"/>
    <x v="0"/>
    <s v="Urban Tadka"/>
    <n v="586.39"/>
    <n v="21.76"/>
    <n v="87.74"/>
    <x v="3"/>
    <n v="48"/>
    <n v="520.41"/>
    <n v="520.41"/>
    <n v="2023"/>
    <s v="Jan"/>
    <x v="22"/>
    <x v="1"/>
  </r>
  <r>
    <s v="ORD100047"/>
    <d v="2023-01-02T23:00:00"/>
    <x v="1"/>
    <s v="Tandoori Nights"/>
    <n v="1994.19"/>
    <n v="82.9"/>
    <n v="270.77"/>
    <x v="3"/>
    <n v="69"/>
    <s v="1806.3200000000002"/>
    <n v="1806.3200000000002"/>
    <n v="2023"/>
    <s v="Jan"/>
    <x v="23"/>
    <x v="0"/>
  </r>
  <r>
    <s v="ORD100048"/>
    <d v="2023-01-03T00:00:00"/>
    <x v="7"/>
    <s v="South Express"/>
    <n v="291.86"/>
    <n v="79.680000000000007"/>
    <n v="388.68"/>
    <x v="3"/>
    <n v="54"/>
    <n v="-17.139999999999901"/>
    <n v="-17.139999999999986"/>
    <n v="2023"/>
    <s v="Jan"/>
    <x v="0"/>
    <x v="1"/>
  </r>
  <r>
    <s v="ORD100049"/>
    <d v="2023-01-03T01:00:00"/>
    <x v="4"/>
    <s v="South Express"/>
    <n v="806.98"/>
    <n v="78.3"/>
    <n v="304.13"/>
    <x v="3"/>
    <n v="50"/>
    <n v="581.15"/>
    <n v="581.15"/>
    <n v="2023"/>
    <s v="Jan"/>
    <x v="1"/>
    <x v="1"/>
  </r>
  <r>
    <s v="ORD100050"/>
    <d v="2023-01-03T02:00:00"/>
    <x v="3"/>
    <s v="Spice Hub"/>
    <n v="1838.39"/>
    <n v="53.36"/>
    <n v="235.82"/>
    <x v="0"/>
    <n v="25"/>
    <n v="1655.93"/>
    <n v="1655.93"/>
    <n v="2023"/>
    <s v="Jan"/>
    <x v="2"/>
    <x v="0"/>
  </r>
  <r>
    <s v="ORD100051"/>
    <d v="2023-01-03T03:00:00"/>
    <x v="5"/>
    <s v="Urban Tadka"/>
    <n v="1956.27"/>
    <n v="39.119999999999997"/>
    <n v="376.7"/>
    <x v="2"/>
    <n v="69"/>
    <s v="1618.6899999999998"/>
    <n v="1618.6899999999998"/>
    <n v="2023"/>
    <s v="Jan"/>
    <x v="3"/>
    <x v="0"/>
  </r>
  <r>
    <s v="ORD100052"/>
    <d v="2023-01-03T04:00:00"/>
    <x v="1"/>
    <s v="South Express"/>
    <n v="149.31"/>
    <n v="79.89"/>
    <n v="205.7"/>
    <x v="1"/>
    <n v="12"/>
    <n v="23.5"/>
    <n v="23.5"/>
    <n v="2023"/>
    <s v="Jan"/>
    <x v="4"/>
    <x v="1"/>
  </r>
  <r>
    <s v="ORD100053"/>
    <d v="2023-01-03T05:00:00"/>
    <x v="5"/>
    <s v="Urban Tadka"/>
    <n v="1544.89"/>
    <n v="99.88"/>
    <n v="287.35000000000002"/>
    <x v="0"/>
    <n v="24"/>
    <n v="1357.42"/>
    <n v="1357.42"/>
    <n v="2023"/>
    <s v="Jan"/>
    <x v="5"/>
    <x v="0"/>
  </r>
  <r>
    <s v="ORD100054"/>
    <d v="2023-01-03T06:00:00"/>
    <x v="0"/>
    <s v="Pizza Corner"/>
    <n v="685.19"/>
    <n v="93"/>
    <n v="221.81"/>
    <x v="1"/>
    <n v="65"/>
    <s v="556.3800000000001"/>
    <n v="556.38000000000011"/>
    <n v="2023"/>
    <s v="Jan"/>
    <x v="6"/>
    <x v="1"/>
  </r>
  <r>
    <s v="ORD100055"/>
    <d v="2023-01-03T07:00:00"/>
    <x v="4"/>
    <s v="Spice Hub"/>
    <n v="1389.68"/>
    <n v="87.44"/>
    <n v="154.46"/>
    <x v="2"/>
    <n v="20"/>
    <n v="1322.66"/>
    <n v="1322.66"/>
    <n v="2023"/>
    <s v="Jan"/>
    <x v="7"/>
    <x v="0"/>
  </r>
  <r>
    <s v="ORD100056"/>
    <d v="2023-01-03T08:00:00"/>
    <x v="4"/>
    <s v="South Express"/>
    <n v="1159.1600000000001"/>
    <n v="39.07"/>
    <n v="373.45"/>
    <x v="3"/>
    <n v="88"/>
    <n v="824.78"/>
    <n v="824.78"/>
    <n v="2023"/>
    <s v="Jan"/>
    <x v="8"/>
    <x v="0"/>
  </r>
  <r>
    <s v="ORD100057"/>
    <d v="2023-01-03T09:00:00"/>
    <x v="1"/>
    <s v="Pizza Corner"/>
    <n v="307.32"/>
    <n v="83.33"/>
    <n v="84.38"/>
    <x v="2"/>
    <n v="33"/>
    <n v="306.27"/>
    <n v="306.27"/>
    <n v="2023"/>
    <s v="Jan"/>
    <x v="9"/>
    <x v="1"/>
  </r>
  <r>
    <s v="ORD100058"/>
    <d v="2023-01-03T10:00:00"/>
    <x v="2"/>
    <s v="Tandoori Nights"/>
    <n v="173.49"/>
    <n v="75.62"/>
    <n v="375.8"/>
    <x v="2"/>
    <n v="61"/>
    <n v="-126.69"/>
    <n v="-126.69"/>
    <n v="2023"/>
    <s v="Jan"/>
    <x v="10"/>
    <x v="1"/>
  </r>
  <r>
    <s v="ORD100059"/>
    <d v="2023-01-03T11:00:00"/>
    <x v="3"/>
    <s v="South Express"/>
    <n v="1749.67"/>
    <n v="4.59"/>
    <n v="90.04"/>
    <x v="1"/>
    <n v="56"/>
    <n v="1664.22"/>
    <n v="1664.22"/>
    <n v="2023"/>
    <s v="Jan"/>
    <x v="11"/>
    <x v="0"/>
  </r>
  <r>
    <s v="ORD100060"/>
    <d v="2023-01-03T12:00:00"/>
    <x v="4"/>
    <s v="Biryani House"/>
    <n v="1806.59"/>
    <n v="96.45"/>
    <n v="76.59"/>
    <x v="3"/>
    <n v="29"/>
    <n v="1826.45"/>
    <n v="1826.45"/>
    <n v="2023"/>
    <s v="Jan"/>
    <x v="12"/>
    <x v="0"/>
  </r>
  <r>
    <s v="ORD100061"/>
    <d v="2023-01-03T13:00:00"/>
    <x v="1"/>
    <s v="Tandoori Nights"/>
    <n v="1995.73"/>
    <n v="45.72"/>
    <n v="314.98"/>
    <x v="0"/>
    <n v="44"/>
    <n v="1726.47"/>
    <n v="1726.47"/>
    <n v="2023"/>
    <s v="Jan"/>
    <x v="13"/>
    <x v="0"/>
  </r>
  <r>
    <s v="ORD100062"/>
    <d v="2023-01-03T14:00:00"/>
    <x v="2"/>
    <s v="South Express"/>
    <n v="1213.3"/>
    <n v="51.69"/>
    <n v="486.74"/>
    <x v="2"/>
    <n v="69"/>
    <n v="778.25"/>
    <n v="778.25"/>
    <n v="2023"/>
    <s v="Jan"/>
    <x v="14"/>
    <x v="0"/>
  </r>
  <r>
    <s v="ORD100063"/>
    <d v="2023-01-03T15:00:00"/>
    <x v="7"/>
    <s v="Pizza Corner"/>
    <n v="991.06"/>
    <n v="30.14"/>
    <n v="219.71"/>
    <x v="3"/>
    <n v="56"/>
    <s v="801.4899999999999"/>
    <n v="801.4899999999999"/>
    <n v="2023"/>
    <s v="Jan"/>
    <x v="15"/>
    <x v="1"/>
  </r>
  <r>
    <s v="ORD100064"/>
    <d v="2023-01-03T16:00:00"/>
    <x v="2"/>
    <s v="South Express"/>
    <n v="1430.36"/>
    <n v="39.840000000000003"/>
    <n v="194.79"/>
    <x v="2"/>
    <n v="11"/>
    <s v="1275.4099999999999"/>
    <n v="1275.4099999999999"/>
    <n v="2023"/>
    <s v="Jan"/>
    <x v="16"/>
    <x v="0"/>
  </r>
  <r>
    <s v="ORD100065"/>
    <d v="2023-01-03T17:00:00"/>
    <x v="3"/>
    <s v="Biryani House"/>
    <n v="1655.88"/>
    <n v="73.41"/>
    <n v="123.64"/>
    <x v="3"/>
    <n v="32"/>
    <n v="1605.65"/>
    <n v="1605.65"/>
    <n v="2023"/>
    <s v="Jan"/>
    <x v="17"/>
    <x v="0"/>
  </r>
  <r>
    <s v="ORD100066"/>
    <d v="2023-01-03T18:00:00"/>
    <x v="0"/>
    <s v="Pizza Corner"/>
    <n v="161.52000000000001"/>
    <n v="63.52"/>
    <n v="493.54"/>
    <x v="2"/>
    <n v="79"/>
    <n v="-268.5"/>
    <n v="-268.5"/>
    <n v="2023"/>
    <s v="Jan"/>
    <x v="18"/>
    <x v="1"/>
  </r>
  <r>
    <s v="ORD100067"/>
    <d v="2023-01-03T19:00:00"/>
    <x v="1"/>
    <s v="Tandoori Nights"/>
    <n v="360.68"/>
    <n v="16.12"/>
    <n v="234.66"/>
    <x v="2"/>
    <n v="20"/>
    <s v="142.14000000000001"/>
    <n v="142.14000000000001"/>
    <n v="2023"/>
    <s v="Jan"/>
    <x v="19"/>
    <x v="1"/>
  </r>
  <r>
    <s v="ORD100068"/>
    <d v="2023-01-03T20:00:00"/>
    <x v="4"/>
    <s v="Pizza Corner"/>
    <n v="187.01"/>
    <n v="76.489999999999995"/>
    <n v="470.07"/>
    <x v="3"/>
    <n v="32"/>
    <n v="-206.57"/>
    <n v="-206.57"/>
    <n v="2023"/>
    <s v="Jan"/>
    <x v="20"/>
    <x v="1"/>
  </r>
  <r>
    <s v="ORD100069"/>
    <d v="2023-01-03T21:00:00"/>
    <x v="7"/>
    <s v="Spice Hub"/>
    <n v="1149.79"/>
    <n v="6.64"/>
    <n v="339.58"/>
    <x v="1"/>
    <n v="60"/>
    <s v="816.8500000000001"/>
    <n v="816.85000000000014"/>
    <n v="2023"/>
    <s v="Jan"/>
    <x v="21"/>
    <x v="0"/>
  </r>
  <r>
    <s v="ORD100070"/>
    <d v="2023-01-03T22:00:00"/>
    <x v="3"/>
    <s v="Biryani House"/>
    <n v="541.99"/>
    <n v="57.06"/>
    <n v="130.25"/>
    <x v="1"/>
    <n v="23"/>
    <s v="468.79999999999995"/>
    <n v="468.79999999999995"/>
    <n v="2023"/>
    <s v="Jan"/>
    <x v="22"/>
    <x v="1"/>
  </r>
  <r>
    <s v="ORD100071"/>
    <d v="2023-01-03T23:00:00"/>
    <x v="2"/>
    <s v="South Express"/>
    <n v="1056.93"/>
    <n v="32.69"/>
    <n v="229.78"/>
    <x v="3"/>
    <n v="65"/>
    <s v="859.8400000000001"/>
    <n v="859.84000000000015"/>
    <n v="2023"/>
    <s v="Jan"/>
    <x v="23"/>
    <x v="0"/>
  </r>
  <r>
    <s v="ORD100072"/>
    <d v="2023-01-04T00:00:00"/>
    <x v="4"/>
    <s v="Spice Hub"/>
    <n v="673.43"/>
    <n v="85.73"/>
    <n v="15.81"/>
    <x v="0"/>
    <n v="69"/>
    <n v="743.35"/>
    <n v="743.35"/>
    <n v="2023"/>
    <s v="Jan"/>
    <x v="0"/>
    <x v="1"/>
  </r>
  <r>
    <s v="ORD100073"/>
    <d v="2023-01-04T01:00:00"/>
    <x v="7"/>
    <s v="Tandoori Nights"/>
    <n v="1384.02"/>
    <n v="71.52"/>
    <n v="5.68"/>
    <x v="1"/>
    <n v="21"/>
    <n v="1449.86"/>
    <n v="1449.86"/>
    <n v="2023"/>
    <s v="Jan"/>
    <x v="1"/>
    <x v="0"/>
  </r>
  <r>
    <s v="ORD100074"/>
    <d v="2023-01-04T02:00:00"/>
    <x v="7"/>
    <s v="Spice Hub"/>
    <n v="1200.32"/>
    <n v="55.93"/>
    <n v="67.33"/>
    <x v="2"/>
    <n v="67"/>
    <n v="1188.92"/>
    <n v="1188.92"/>
    <n v="2023"/>
    <s v="Jan"/>
    <x v="2"/>
    <x v="0"/>
  </r>
  <r>
    <s v="ORD100075"/>
    <d v="2023-01-04T03:00:00"/>
    <x v="4"/>
    <s v="Pizza Corner"/>
    <n v="1788.7"/>
    <n v="63.44"/>
    <n v="3.45"/>
    <x v="0"/>
    <n v="64"/>
    <n v="1848.69"/>
    <n v="1848.69"/>
    <n v="2023"/>
    <s v="Jan"/>
    <x v="3"/>
    <x v="0"/>
  </r>
  <r>
    <s v="ORD100076"/>
    <d v="2023-01-04T04:00:00"/>
    <x v="3"/>
    <s v="Biryani House"/>
    <n v="135.82"/>
    <n v="98.08"/>
    <n v="370.83"/>
    <x v="1"/>
    <n v="47"/>
    <n v="-136.93"/>
    <n v="-136.93"/>
    <n v="2023"/>
    <s v="Jan"/>
    <x v="4"/>
    <x v="1"/>
  </r>
  <r>
    <s v="ORD100077"/>
    <d v="2023-01-04T05:00:00"/>
    <x v="5"/>
    <s v="Tandoori Nights"/>
    <n v="1513.35"/>
    <n v="58.16"/>
    <n v="155.18"/>
    <x v="3"/>
    <n v="49"/>
    <n v="1416.33"/>
    <n v="1416.33"/>
    <n v="2023"/>
    <s v="Jan"/>
    <x v="5"/>
    <x v="0"/>
  </r>
  <r>
    <s v="ORD100078"/>
    <d v="2023-01-04T06:00:00"/>
    <x v="4"/>
    <s v="Spice Hub"/>
    <n v="1888.34"/>
    <n v="5.85"/>
    <n v="145.62"/>
    <x v="2"/>
    <n v="25"/>
    <s v="1748.5699999999997"/>
    <n v="1748.5699999999997"/>
    <n v="2023"/>
    <s v="Jan"/>
    <x v="6"/>
    <x v="0"/>
  </r>
  <r>
    <s v="ORD100079"/>
    <d v="2023-01-04T07:00:00"/>
    <x v="1"/>
    <s v="Pizza Corner"/>
    <n v="1164.04"/>
    <n v="49.11"/>
    <n v="374.68"/>
    <x v="3"/>
    <n v="28"/>
    <s v="838.4699999999998"/>
    <n v="838.4699999999998"/>
    <n v="2023"/>
    <s v="Jan"/>
    <x v="7"/>
    <x v="0"/>
  </r>
  <r>
    <s v="ORD100080"/>
    <d v="2023-01-04T08:00:00"/>
    <x v="5"/>
    <s v="Urban Tadka"/>
    <n v="1268.79"/>
    <n v="24.37"/>
    <n v="242.88"/>
    <x v="1"/>
    <n v="48"/>
    <s v="1050.2799999999997"/>
    <n v="1050.2799999999997"/>
    <n v="2023"/>
    <s v="Jan"/>
    <x v="8"/>
    <x v="0"/>
  </r>
  <r>
    <s v="ORD100081"/>
    <d v="2023-01-04T09:00:00"/>
    <x v="0"/>
    <s v="Urban Tadka"/>
    <n v="1288.6500000000001"/>
    <n v="44.81"/>
    <n v="212.07"/>
    <x v="1"/>
    <n v="50"/>
    <n v="1121.3900000000001"/>
    <n v="1121.3900000000001"/>
    <n v="2023"/>
    <s v="Jan"/>
    <x v="9"/>
    <x v="0"/>
  </r>
  <r>
    <s v="ORD100082"/>
    <d v="2023-01-04T10:00:00"/>
    <x v="2"/>
    <s v="Urban Tadka"/>
    <n v="1041.0999999999999"/>
    <n v="14.64"/>
    <n v="35.33"/>
    <x v="3"/>
    <n v="44"/>
    <n v="1020.41"/>
    <n v="1020.41"/>
    <n v="2023"/>
    <s v="Jan"/>
    <x v="10"/>
    <x v="0"/>
  </r>
  <r>
    <s v="ORD100083"/>
    <d v="2023-01-04T11:00:00"/>
    <x v="1"/>
    <s v="Biryani House"/>
    <n v="0"/>
    <n v="43.31"/>
    <n v="172.09"/>
    <x v="3"/>
    <n v="60"/>
    <m/>
    <n v="-128.78"/>
    <n v="2023"/>
    <s v="Jan"/>
    <x v="11"/>
    <x v="1"/>
  </r>
  <r>
    <s v="ORD100084"/>
    <d v="2023-01-04T12:00:00"/>
    <x v="0"/>
    <s v="Spice Hub"/>
    <n v="1781.62"/>
    <n v="57.48"/>
    <n v="87.67"/>
    <x v="1"/>
    <n v="20"/>
    <s v="1751.4299999999998"/>
    <n v="1751.4299999999998"/>
    <n v="2023"/>
    <s v="Jan"/>
    <x v="12"/>
    <x v="0"/>
  </r>
  <r>
    <s v="ORD100085"/>
    <d v="2023-01-04T13:00:00"/>
    <x v="4"/>
    <s v="Urban Tadka"/>
    <n v="787.18"/>
    <n v="52.06"/>
    <n v="445.83"/>
    <x v="3"/>
    <n v="48"/>
    <n v="393.41"/>
    <n v="393.41"/>
    <n v="2023"/>
    <s v="Jan"/>
    <x v="13"/>
    <x v="1"/>
  </r>
  <r>
    <s v="ORD100086"/>
    <d v="2023-01-04T14:00:00"/>
    <x v="1"/>
    <s v="Tandoori Nights"/>
    <n v="1054.9000000000001"/>
    <n v="43.11"/>
    <n v="378.68"/>
    <x v="1"/>
    <n v="13"/>
    <s v="719.3299999999999"/>
    <n v="719.32999999999993"/>
    <n v="2023"/>
    <s v="Jan"/>
    <x v="14"/>
    <x v="0"/>
  </r>
  <r>
    <s v="ORD100087"/>
    <d v="2023-01-04T15:00:00"/>
    <x v="5"/>
    <s v="South Express"/>
    <n v="1481.89"/>
    <n v="43.38"/>
    <n v="465.66"/>
    <x v="1"/>
    <n v="37"/>
    <s v="1059.6100000000001"/>
    <n v="1059.6100000000001"/>
    <n v="2023"/>
    <s v="Jan"/>
    <x v="15"/>
    <x v="0"/>
  </r>
  <r>
    <s v="ORD100088"/>
    <d v="2023-01-04T16:00:00"/>
    <x v="3"/>
    <s v="Biryani House"/>
    <n v="252.31"/>
    <n v="94.33"/>
    <n v="297.47000000000003"/>
    <x v="0"/>
    <n v="35"/>
    <s v="49.16999999999996"/>
    <n v="49.169999999999959"/>
    <n v="2023"/>
    <s v="Jan"/>
    <x v="16"/>
    <x v="1"/>
  </r>
  <r>
    <s v="ORD100089"/>
    <d v="2023-01-04T17:00:00"/>
    <x v="3"/>
    <s v="Tandoori Nights"/>
    <n v="862.38"/>
    <n v="31.54"/>
    <n v="450.67"/>
    <x v="2"/>
    <n v="58"/>
    <s v="443.24999999999994"/>
    <n v="443.24999999999994"/>
    <n v="2023"/>
    <s v="Jan"/>
    <x v="17"/>
    <x v="1"/>
  </r>
  <r>
    <s v="ORD100090"/>
    <d v="2023-01-04T18:00:00"/>
    <x v="7"/>
    <s v="South Express"/>
    <n v="140.68"/>
    <n v="4.5599999999999996"/>
    <n v="398.58"/>
    <x v="0"/>
    <n v="36"/>
    <n v="-253.33999999999901"/>
    <n v="-253.33999999999997"/>
    <n v="2023"/>
    <s v="Jan"/>
    <x v="18"/>
    <x v="1"/>
  </r>
  <r>
    <s v="ORD100091"/>
    <d v="2023-01-04T19:00:00"/>
    <x v="7"/>
    <s v="Biryani House"/>
    <n v="271.77999999999997"/>
    <n v="27.19"/>
    <n v="81.040000000000006"/>
    <x v="2"/>
    <n v="54"/>
    <s v="217.92999999999995"/>
    <n v="217.92999999999995"/>
    <n v="2023"/>
    <s v="Jan"/>
    <x v="19"/>
    <x v="1"/>
  </r>
  <r>
    <s v="ORD100092"/>
    <d v="2023-01-04T20:00:00"/>
    <x v="4"/>
    <s v="South Express"/>
    <n v="440.94"/>
    <n v="96.74"/>
    <n v="218.75"/>
    <x v="3"/>
    <n v="44"/>
    <s v="318.92999999999995"/>
    <n v="318.92999999999995"/>
    <n v="2023"/>
    <s v="Jan"/>
    <x v="20"/>
    <x v="1"/>
  </r>
  <r>
    <s v="ORD100093"/>
    <d v="2023-01-04T21:00:00"/>
    <x v="1"/>
    <s v="Spice Hub"/>
    <n v="602.4"/>
    <n v="88.02"/>
    <n v="12.61"/>
    <x v="1"/>
    <n v="34"/>
    <n v="677.81"/>
    <n v="677.81"/>
    <n v="2023"/>
    <s v="Jan"/>
    <x v="21"/>
    <x v="1"/>
  </r>
  <r>
    <s v="ORD100094"/>
    <d v="2023-01-04T22:00:00"/>
    <x v="2"/>
    <s v="Tandoori Nights"/>
    <n v="1695.39"/>
    <n v="21.46"/>
    <n v="214.1"/>
    <x v="2"/>
    <n v="59"/>
    <s v="1502.7500000000002"/>
    <n v="1502.7500000000002"/>
    <n v="2023"/>
    <s v="Jan"/>
    <x v="22"/>
    <x v="0"/>
  </r>
  <r>
    <s v="ORD100095"/>
    <d v="2023-01-04T23:00:00"/>
    <x v="7"/>
    <s v="Tandoori Nights"/>
    <n v="1216.42"/>
    <n v="43.9"/>
    <n v="383.08"/>
    <x v="2"/>
    <n v="14"/>
    <s v="877.2400000000002"/>
    <n v="877.24000000000024"/>
    <n v="2023"/>
    <s v="Jan"/>
    <x v="23"/>
    <x v="0"/>
  </r>
  <r>
    <s v="ORD100096"/>
    <d v="2023-01-05T00:00:00"/>
    <x v="5"/>
    <s v="Urban Tadka"/>
    <n v="576.28"/>
    <n v="74.55"/>
    <n v="268.8"/>
    <x v="0"/>
    <n v="51"/>
    <s v="382.0299999999999"/>
    <n v="382.02999999999992"/>
    <n v="2023"/>
    <s v="Jan"/>
    <x v="0"/>
    <x v="1"/>
  </r>
  <r>
    <s v="ORD100097"/>
    <d v="2023-01-05T01:00:00"/>
    <x v="5"/>
    <s v="South Express"/>
    <n v="1496.37"/>
    <n v="35.54"/>
    <n v="243.35"/>
    <x v="2"/>
    <n v="82"/>
    <n v="1288.56"/>
    <n v="1288.56"/>
    <n v="2023"/>
    <s v="Jan"/>
    <x v="1"/>
    <x v="0"/>
  </r>
  <r>
    <s v="ORD100098"/>
    <d v="2023-01-05T02:00:00"/>
    <x v="3"/>
    <s v="Biryani House"/>
    <n v="1022.35"/>
    <n v="77.06"/>
    <n v="487.2"/>
    <x v="3"/>
    <n v="16"/>
    <n v="612.21"/>
    <n v="612.21"/>
    <n v="2023"/>
    <s v="Jan"/>
    <x v="2"/>
    <x v="0"/>
  </r>
  <r>
    <s v="ORD100099"/>
    <d v="2023-01-05T03:00:00"/>
    <x v="3"/>
    <s v="South Express"/>
    <n v="330.54"/>
    <n v="77.959999999999994"/>
    <n v="9.19"/>
    <x v="1"/>
    <n v="33"/>
    <n v="399.31"/>
    <n v="399.31"/>
    <n v="2023"/>
    <s v="Jan"/>
    <x v="3"/>
    <x v="1"/>
  </r>
  <r>
    <s v="ORD100100"/>
    <d v="2023-01-05T04:00:00"/>
    <x v="4"/>
    <s v="Pizza Corner"/>
    <n v="760.73"/>
    <n v="12.91"/>
    <n v="247.28"/>
    <x v="0"/>
    <n v="79"/>
    <n v="526.36"/>
    <n v="526.36"/>
    <n v="2023"/>
    <s v="Jan"/>
    <x v="4"/>
    <x v="1"/>
  </r>
  <r>
    <s v="ORD100101"/>
    <d v="2023-01-05T05:00:00"/>
    <x v="4"/>
    <s v="South Express"/>
    <n v="811.8"/>
    <n v="42.66"/>
    <n v="158.32"/>
    <x v="3"/>
    <n v="20"/>
    <s v="696.1399999999999"/>
    <n v="696.13999999999987"/>
    <n v="2023"/>
    <s v="Jan"/>
    <x v="5"/>
    <x v="1"/>
  </r>
  <r>
    <s v="ORD100102"/>
    <d v="2023-01-05T06:00:00"/>
    <x v="0"/>
    <s v="Tandoori Nights"/>
    <n v="1754.07"/>
    <n v="97.07"/>
    <n v="414.84"/>
    <x v="3"/>
    <n v="73"/>
    <n v="1436.3"/>
    <n v="1436.3"/>
    <n v="2023"/>
    <s v="Jan"/>
    <x v="6"/>
    <x v="0"/>
  </r>
  <r>
    <s v="ORD100103"/>
    <d v="2023-01-05T07:00:00"/>
    <x v="1"/>
    <s v="Tandoori Nights"/>
    <n v="1896.06"/>
    <n v="90.47"/>
    <n v="309.70999999999998"/>
    <x v="1"/>
    <n v="41"/>
    <n v="1676.82"/>
    <n v="1676.82"/>
    <n v="2023"/>
    <s v="Jan"/>
    <x v="7"/>
    <x v="0"/>
  </r>
  <r>
    <s v="ORD100104"/>
    <d v="2023-01-05T08:00:00"/>
    <x v="3"/>
    <s v="South Express"/>
    <n v="1163.3"/>
    <n v="25"/>
    <n v="120.83"/>
    <x v="1"/>
    <n v="40"/>
    <n v="1067.47"/>
    <n v="1067.47"/>
    <n v="2023"/>
    <s v="Jan"/>
    <x v="8"/>
    <x v="0"/>
  </r>
  <r>
    <s v="ORD100105"/>
    <d v="2023-01-05T09:00:00"/>
    <x v="6"/>
    <s v="Urban Tadka"/>
    <n v="225.65"/>
    <n v="39.79"/>
    <n v="158.74"/>
    <x v="2"/>
    <n v="89"/>
    <s v="106.69999999999999"/>
    <n v="106.69999999999999"/>
    <n v="2023"/>
    <s v="Jan"/>
    <x v="9"/>
    <x v="1"/>
  </r>
  <r>
    <s v="ORD100106"/>
    <d v="2023-01-05T10:00:00"/>
    <x v="0"/>
    <s v="Tandoori Nights"/>
    <n v="890.48"/>
    <n v="13.99"/>
    <n v="431.56"/>
    <x v="3"/>
    <n v="57"/>
    <n v="472.91"/>
    <n v="472.91"/>
    <n v="2023"/>
    <s v="Jan"/>
    <x v="10"/>
    <x v="1"/>
  </r>
  <r>
    <s v="ORD100107"/>
    <d v="2023-01-05T11:00:00"/>
    <x v="0"/>
    <s v="Spice Hub"/>
    <n v="877.3"/>
    <n v="99.31"/>
    <n v="89.78"/>
    <x v="1"/>
    <n v="60"/>
    <s v="886.8299999999999"/>
    <n v="886.82999999999993"/>
    <n v="2023"/>
    <s v="Jan"/>
    <x v="11"/>
    <x v="1"/>
  </r>
  <r>
    <s v="ORD100108"/>
    <d v="2023-01-05T12:00:00"/>
    <x v="6"/>
    <s v="Pizza Corner"/>
    <n v="113.08"/>
    <n v="68.989999999999995"/>
    <n v="390.45"/>
    <x v="3"/>
    <n v="43"/>
    <n v="-208.38"/>
    <n v="-208.38"/>
    <n v="2023"/>
    <s v="Jan"/>
    <x v="12"/>
    <x v="1"/>
  </r>
  <r>
    <s v="ORD100109"/>
    <d v="2023-01-05T13:00:00"/>
    <x v="2"/>
    <s v="Tandoori Nights"/>
    <n v="1263.1600000000001"/>
    <n v="39.32"/>
    <n v="338.38"/>
    <x v="3"/>
    <n v="67"/>
    <n v="964.1"/>
    <n v="964.1"/>
    <n v="2023"/>
    <s v="Jan"/>
    <x v="13"/>
    <x v="0"/>
  </r>
  <r>
    <s v="ORD100110"/>
    <d v="2023-01-05T14:00:00"/>
    <x v="0"/>
    <s v="Pizza Corner"/>
    <n v="1969.33"/>
    <n v="43.88"/>
    <n v="318.70999999999998"/>
    <x v="3"/>
    <n v="25"/>
    <n v="1694.5"/>
    <n v="1694.5"/>
    <n v="2023"/>
    <s v="Jan"/>
    <x v="14"/>
    <x v="0"/>
  </r>
  <r>
    <s v="ORD100111"/>
    <d v="2023-01-05T15:00:00"/>
    <x v="5"/>
    <s v="Pizza Corner"/>
    <n v="147.41999999999999"/>
    <n v="33.590000000000003"/>
    <n v="10.75"/>
    <x v="0"/>
    <n v="68"/>
    <n v="170.26"/>
    <n v="170.26"/>
    <n v="2023"/>
    <s v="Jan"/>
    <x v="15"/>
    <x v="1"/>
  </r>
  <r>
    <s v="ORD100112"/>
    <d v="2023-01-05T16:00:00"/>
    <x v="7"/>
    <s v="Urban Tadka"/>
    <n v="1593.98"/>
    <n v="34.04"/>
    <n v="94.22"/>
    <x v="0"/>
    <n v="87"/>
    <n v="1533.8"/>
    <n v="1533.8"/>
    <n v="2023"/>
    <s v="Jan"/>
    <x v="16"/>
    <x v="0"/>
  </r>
  <r>
    <s v="ORD100113"/>
    <d v="2023-01-05T17:00:00"/>
    <x v="2"/>
    <s v="Biryani House"/>
    <n v="801.04"/>
    <n v="41.61"/>
    <n v="418.52"/>
    <x v="1"/>
    <n v="58"/>
    <n v="424.13"/>
    <n v="424.13"/>
    <n v="2023"/>
    <s v="Jan"/>
    <x v="17"/>
    <x v="1"/>
  </r>
  <r>
    <s v="ORD100114"/>
    <d v="2023-01-05T18:00:00"/>
    <x v="1"/>
    <s v="Tandoori Nights"/>
    <n v="1175.58"/>
    <n v="94.33"/>
    <n v="34.4"/>
    <x v="2"/>
    <n v="43"/>
    <s v="1235.5099999999998"/>
    <n v="1235.5099999999998"/>
    <n v="2023"/>
    <s v="Jan"/>
    <x v="18"/>
    <x v="0"/>
  </r>
  <r>
    <s v="ORD100115"/>
    <d v="2023-01-05T19:00:00"/>
    <x v="0"/>
    <s v="Biryani House"/>
    <n v="0"/>
    <n v="60.54"/>
    <n v="177.22"/>
    <x v="0"/>
    <n v="26"/>
    <m/>
    <n v="-116.68"/>
    <n v="2023"/>
    <s v="Jan"/>
    <x v="19"/>
    <x v="1"/>
  </r>
  <r>
    <s v="ORD100116"/>
    <d v="2023-01-05T20:00:00"/>
    <x v="1"/>
    <s v="Pizza Corner"/>
    <n v="1756.85"/>
    <n v="94.51"/>
    <n v="29.58"/>
    <x v="3"/>
    <n v="65"/>
    <n v="1821.78"/>
    <n v="1821.78"/>
    <n v="2023"/>
    <s v="Jan"/>
    <x v="20"/>
    <x v="0"/>
  </r>
  <r>
    <s v="ORD100117"/>
    <d v="2023-01-05T21:00:00"/>
    <x v="0"/>
    <s v="South Express"/>
    <n v="1153.49"/>
    <n v="91.46"/>
    <n v="200.64"/>
    <x v="1"/>
    <n v="11"/>
    <n v="1044.31"/>
    <n v="1044.31"/>
    <n v="2023"/>
    <s v="Jan"/>
    <x v="21"/>
    <x v="0"/>
  </r>
  <r>
    <s v="ORD100118"/>
    <d v="2023-01-05T22:00:00"/>
    <x v="3"/>
    <s v="Pizza Corner"/>
    <n v="0"/>
    <n v="58.69"/>
    <n v="292.8"/>
    <x v="0"/>
    <n v="53"/>
    <m/>
    <n v="-234.11"/>
    <n v="2023"/>
    <s v="Jan"/>
    <x v="22"/>
    <x v="1"/>
  </r>
  <r>
    <s v="ORD100119"/>
    <d v="2023-01-05T23:00:00"/>
    <x v="1"/>
    <s v="Biryani House"/>
    <n v="709.16"/>
    <n v="55.5"/>
    <n v="78.959999999999994"/>
    <x v="1"/>
    <n v="66"/>
    <s v="685.6999999999999"/>
    <n v="685.69999999999993"/>
    <n v="2023"/>
    <s v="Jan"/>
    <x v="23"/>
    <x v="1"/>
  </r>
  <r>
    <s v="ORD100120"/>
    <d v="2023-01-06T00:00:00"/>
    <x v="2"/>
    <s v="Spice Hub"/>
    <n v="109.41"/>
    <n v="2.33"/>
    <n v="376.78"/>
    <x v="0"/>
    <n v="73"/>
    <n v="-265.039999999999"/>
    <n v="-265.03999999999996"/>
    <n v="2023"/>
    <s v="Jan"/>
    <x v="0"/>
    <x v="1"/>
  </r>
  <r>
    <s v="ORD100121"/>
    <d v="2023-01-06T01:00:00"/>
    <x v="1"/>
    <s v="Urban Tadka"/>
    <n v="0"/>
    <n v="23.03"/>
    <n v="1.0900000000000001"/>
    <x v="3"/>
    <n v="37"/>
    <m/>
    <n v="21.94"/>
    <n v="2023"/>
    <s v="Jan"/>
    <x v="1"/>
    <x v="1"/>
  </r>
  <r>
    <s v="ORD100122"/>
    <d v="2023-01-06T02:00:00"/>
    <x v="2"/>
    <s v="Biryani House"/>
    <n v="1766.83"/>
    <n v="46.12"/>
    <n v="243.24"/>
    <x v="0"/>
    <n v="47"/>
    <s v="1569.7099999999998"/>
    <n v="1569.7099999999998"/>
    <n v="2023"/>
    <s v="Jan"/>
    <x v="2"/>
    <x v="0"/>
  </r>
  <r>
    <s v="ORD100123"/>
    <d v="2023-01-06T03:00:00"/>
    <x v="5"/>
    <s v="Tandoori Nights"/>
    <n v="1746.42"/>
    <n v="7.11"/>
    <n v="2.08"/>
    <x v="0"/>
    <n v="74"/>
    <n v="1751.45"/>
    <n v="1751.45"/>
    <n v="2023"/>
    <s v="Jan"/>
    <x v="3"/>
    <x v="0"/>
  </r>
  <r>
    <s v="ORD100124"/>
    <d v="2023-01-06T04:00:00"/>
    <x v="2"/>
    <s v="Urban Tadka"/>
    <n v="1700.65"/>
    <n v="7.53"/>
    <n v="208.87"/>
    <x v="0"/>
    <n v="18"/>
    <n v="1499.31"/>
    <n v="1499.31"/>
    <n v="2023"/>
    <s v="Jan"/>
    <x v="4"/>
    <x v="0"/>
  </r>
  <r>
    <s v="ORD100125"/>
    <d v="2023-01-06T05:00:00"/>
    <x v="0"/>
    <s v="South Express"/>
    <n v="909.61"/>
    <n v="48.87"/>
    <n v="454.62"/>
    <x v="0"/>
    <n v="32"/>
    <n v="503.86"/>
    <n v="503.86"/>
    <n v="2023"/>
    <s v="Jan"/>
    <x v="5"/>
    <x v="1"/>
  </r>
  <r>
    <s v="ORD100126"/>
    <d v="2023-01-06T06:00:00"/>
    <x v="2"/>
    <s v="South Express"/>
    <n v="703.76"/>
    <n v="54.76"/>
    <n v="70.53"/>
    <x v="2"/>
    <n v="70"/>
    <n v="687.99"/>
    <n v="687.99"/>
    <n v="2023"/>
    <s v="Jan"/>
    <x v="6"/>
    <x v="1"/>
  </r>
  <r>
    <s v="ORD100127"/>
    <d v="2023-01-06T07:00:00"/>
    <x v="4"/>
    <s v="South Express"/>
    <n v="352.84"/>
    <n v="64.510000000000005"/>
    <n v="393.12"/>
    <x v="0"/>
    <n v="15"/>
    <s v="24.22999999999996"/>
    <n v="24.229999999999961"/>
    <n v="2023"/>
    <s v="Jan"/>
    <x v="7"/>
    <x v="1"/>
  </r>
  <r>
    <s v="ORD100128"/>
    <d v="2023-01-06T08:00:00"/>
    <x v="3"/>
    <s v="Biryani House"/>
    <n v="1070.03"/>
    <n v="57.58"/>
    <n v="152.79"/>
    <x v="3"/>
    <n v="41"/>
    <s v="974.8199999999999"/>
    <n v="974.81999999999994"/>
    <n v="2023"/>
    <s v="Jan"/>
    <x v="8"/>
    <x v="0"/>
  </r>
  <r>
    <s v="ORD100129"/>
    <d v="2023-01-06T09:00:00"/>
    <x v="2"/>
    <s v="Tandoori Nights"/>
    <n v="1495.74"/>
    <n v="64.31"/>
    <n v="445.28"/>
    <x v="3"/>
    <n v="33"/>
    <n v="1114.77"/>
    <n v="1114.77"/>
    <n v="2023"/>
    <s v="Jan"/>
    <x v="9"/>
    <x v="0"/>
  </r>
  <r>
    <s v="ORD100130"/>
    <d v="2023-01-06T10:00:00"/>
    <x v="7"/>
    <s v="Spice Hub"/>
    <n v="953.72"/>
    <n v="88.64"/>
    <n v="187.49"/>
    <x v="2"/>
    <n v="57"/>
    <s v="854.8700000000001"/>
    <n v="854.87000000000012"/>
    <n v="2023"/>
    <s v="Jan"/>
    <x v="10"/>
    <x v="1"/>
  </r>
  <r>
    <s v="ORD100131"/>
    <d v="2023-01-06T11:00:00"/>
    <x v="3"/>
    <s v="Urban Tadka"/>
    <n v="1011.82"/>
    <n v="2.86"/>
    <n v="215.91"/>
    <x v="2"/>
    <n v="30"/>
    <s v="798.7700000000001"/>
    <n v="798.7700000000001"/>
    <n v="2023"/>
    <s v="Jan"/>
    <x v="11"/>
    <x v="0"/>
  </r>
  <r>
    <s v="ORD100132"/>
    <d v="2023-01-06T12:00:00"/>
    <x v="0"/>
    <s v="South Express"/>
    <n v="1047.1099999999999"/>
    <n v="25.22"/>
    <n v="169.8"/>
    <x v="3"/>
    <n v="11"/>
    <n v="902.53"/>
    <n v="902.53"/>
    <n v="2023"/>
    <s v="Jan"/>
    <x v="12"/>
    <x v="0"/>
  </r>
  <r>
    <s v="ORD100133"/>
    <d v="2023-01-06T13:00:00"/>
    <x v="7"/>
    <s v="Biryani House"/>
    <n v="1501.27"/>
    <n v="2.27"/>
    <n v="368.86"/>
    <x v="0"/>
    <n v="33"/>
    <s v="1134.6799999999998"/>
    <n v="1134.6799999999998"/>
    <n v="2023"/>
    <s v="Jan"/>
    <x v="13"/>
    <x v="0"/>
  </r>
  <r>
    <s v="ORD100134"/>
    <d v="2023-01-06T14:00:00"/>
    <x v="2"/>
    <s v="South Express"/>
    <n v="1890.87"/>
    <n v="54.4"/>
    <n v="377"/>
    <x v="0"/>
    <n v="65"/>
    <n v="1568.27"/>
    <n v="1568.27"/>
    <n v="2023"/>
    <s v="Jan"/>
    <x v="14"/>
    <x v="0"/>
  </r>
  <r>
    <s v="ORD100135"/>
    <d v="2023-01-06T15:00:00"/>
    <x v="4"/>
    <s v="South Express"/>
    <n v="246.9"/>
    <n v="76.19"/>
    <n v="77.88"/>
    <x v="1"/>
    <n v="37"/>
    <s v="245.21000000000004"/>
    <n v="245.21000000000004"/>
    <n v="2023"/>
    <s v="Jan"/>
    <x v="15"/>
    <x v="1"/>
  </r>
  <r>
    <s v="ORD100136"/>
    <d v="2023-01-06T16:00:00"/>
    <x v="4"/>
    <s v="Tandoori Nights"/>
    <n v="549.32000000000005"/>
    <n v="12.42"/>
    <n v="425.49"/>
    <x v="3"/>
    <n v="31"/>
    <n v="136.25"/>
    <n v="136.25"/>
    <n v="2023"/>
    <s v="Jan"/>
    <x v="16"/>
    <x v="1"/>
  </r>
  <r>
    <s v="ORD100137"/>
    <d v="2023-01-06T17:00:00"/>
    <x v="3"/>
    <s v="Tandoori Nights"/>
    <n v="1201.27"/>
    <n v="85.28"/>
    <n v="199.86"/>
    <x v="1"/>
    <n v="17"/>
    <n v="1086.69"/>
    <n v="1086.69"/>
    <n v="2023"/>
    <s v="Jan"/>
    <x v="17"/>
    <x v="0"/>
  </r>
  <r>
    <s v="ORD100138"/>
    <d v="2023-01-06T18:00:00"/>
    <x v="7"/>
    <s v="South Express"/>
    <n v="134.51"/>
    <n v="87.54"/>
    <n v="423.26"/>
    <x v="2"/>
    <n v="18"/>
    <n v="-201.20999999999901"/>
    <n v="-201.20999999999998"/>
    <n v="2023"/>
    <s v="Jan"/>
    <x v="18"/>
    <x v="1"/>
  </r>
  <r>
    <s v="ORD100139"/>
    <d v="2023-01-06T19:00:00"/>
    <x v="2"/>
    <s v="Pizza Corner"/>
    <n v="1091.8800000000001"/>
    <n v="21.58"/>
    <n v="129"/>
    <x v="2"/>
    <n v="27"/>
    <n v="984.46"/>
    <n v="984.46"/>
    <n v="2023"/>
    <s v="Jan"/>
    <x v="19"/>
    <x v="0"/>
  </r>
  <r>
    <s v="ORD100140"/>
    <d v="2023-01-06T20:00:00"/>
    <x v="2"/>
    <s v="Tandoori Nights"/>
    <n v="1416.32"/>
    <n v="31.55"/>
    <n v="270.13"/>
    <x v="2"/>
    <n v="29"/>
    <s v="1177.7399999999998"/>
    <n v="1177.7399999999998"/>
    <n v="2023"/>
    <s v="Jan"/>
    <x v="20"/>
    <x v="0"/>
  </r>
  <r>
    <s v="ORD100141"/>
    <d v="2023-01-06T21:00:00"/>
    <x v="3"/>
    <s v="Spice Hub"/>
    <n v="1915.56"/>
    <n v="17.98"/>
    <n v="433.25"/>
    <x v="1"/>
    <n v="64"/>
    <n v="1500.29"/>
    <n v="1500.29"/>
    <n v="2023"/>
    <s v="Jan"/>
    <x v="21"/>
    <x v="0"/>
  </r>
  <r>
    <s v="ORD100142"/>
    <d v="2023-01-06T22:00:00"/>
    <x v="2"/>
    <s v="Pizza Corner"/>
    <n v="938.56"/>
    <n v="39.39"/>
    <n v="167.98"/>
    <x v="0"/>
    <n v="19"/>
    <s v="809.9699999999999"/>
    <n v="809.96999999999991"/>
    <n v="2023"/>
    <s v="Jan"/>
    <x v="22"/>
    <x v="1"/>
  </r>
  <r>
    <s v="ORD100143"/>
    <d v="2023-01-06T23:00:00"/>
    <x v="4"/>
    <s v="Spice Hub"/>
    <n v="1224.96"/>
    <n v="32.68"/>
    <n v="438.25"/>
    <x v="0"/>
    <n v="74"/>
    <s v="819.3900000000001"/>
    <n v="819.3900000000001"/>
    <n v="2023"/>
    <s v="Jan"/>
    <x v="23"/>
    <x v="0"/>
  </r>
  <r>
    <s v="ORD100144"/>
    <d v="2023-01-07T00:00:00"/>
    <x v="5"/>
    <s v="South Express"/>
    <n v="624.91"/>
    <n v="82.49"/>
    <n v="278.45"/>
    <x v="2"/>
    <n v="62"/>
    <n v="428.95"/>
    <n v="428.95"/>
    <n v="2023"/>
    <s v="Jan"/>
    <x v="0"/>
    <x v="1"/>
  </r>
  <r>
    <s v="ORD100145"/>
    <d v="2023-01-07T01:00:00"/>
    <x v="2"/>
    <s v="South Express"/>
    <n v="828.47"/>
    <n v="64.33"/>
    <n v="53.55"/>
    <x v="1"/>
    <n v="12"/>
    <s v="839.2500000000001"/>
    <n v="839.25000000000011"/>
    <n v="2023"/>
    <s v="Jan"/>
    <x v="1"/>
    <x v="1"/>
  </r>
  <r>
    <s v="ORD100146"/>
    <d v="2023-01-07T02:00:00"/>
    <x v="4"/>
    <s v="Tandoori Nights"/>
    <n v="163.81"/>
    <n v="14"/>
    <n v="480.94"/>
    <x v="2"/>
    <n v="67"/>
    <n v="-303.13"/>
    <n v="-303.13"/>
    <n v="2023"/>
    <s v="Jan"/>
    <x v="2"/>
    <x v="1"/>
  </r>
  <r>
    <s v="ORD100147"/>
    <d v="2023-01-07T03:00:00"/>
    <x v="3"/>
    <s v="Spice Hub"/>
    <n v="1585.23"/>
    <n v="90.35"/>
    <n v="158.16"/>
    <x v="2"/>
    <n v="84"/>
    <s v="1517.4199999999998"/>
    <n v="1517.4199999999998"/>
    <n v="2023"/>
    <s v="Jan"/>
    <x v="3"/>
    <x v="0"/>
  </r>
  <r>
    <s v="ORD100148"/>
    <d v="2023-01-07T04:00:00"/>
    <x v="7"/>
    <s v="Urban Tadka"/>
    <n v="1672.44"/>
    <n v="90.24"/>
    <n v="62.28"/>
    <x v="1"/>
    <n v="81"/>
    <n v="1700.4"/>
    <n v="1700.4"/>
    <n v="2023"/>
    <s v="Jan"/>
    <x v="4"/>
    <x v="0"/>
  </r>
  <r>
    <s v="ORD100149"/>
    <d v="2023-01-07T05:00:00"/>
    <x v="1"/>
    <s v="Spice Hub"/>
    <n v="1844.43"/>
    <n v="0.9"/>
    <n v="238.46"/>
    <x v="0"/>
    <n v="55"/>
    <s v="1606.8700000000001"/>
    <n v="1606.8700000000001"/>
    <n v="2023"/>
    <s v="Jan"/>
    <x v="5"/>
    <x v="0"/>
  </r>
  <r>
    <s v="ORD100150"/>
    <d v="2023-01-07T06:00:00"/>
    <x v="4"/>
    <s v="Tandoori Nights"/>
    <n v="766.52"/>
    <n v="46.69"/>
    <n v="451.99"/>
    <x v="2"/>
    <n v="11"/>
    <n v="361.22"/>
    <n v="361.22"/>
    <n v="2023"/>
    <s v="Jan"/>
    <x v="6"/>
    <x v="1"/>
  </r>
  <r>
    <s v="ORD100151"/>
    <d v="2023-01-07T07:00:00"/>
    <x v="7"/>
    <s v="South Express"/>
    <n v="506.03"/>
    <n v="66.959999999999994"/>
    <n v="439.11"/>
    <x v="2"/>
    <n v="58"/>
    <n v="133.88"/>
    <n v="133.88"/>
    <n v="2023"/>
    <s v="Jan"/>
    <x v="7"/>
    <x v="1"/>
  </r>
  <r>
    <s v="ORD100152"/>
    <d v="2023-01-07T08:00:00"/>
    <x v="2"/>
    <s v="Tandoori Nights"/>
    <n v="730.3"/>
    <n v="65.14"/>
    <n v="323.58999999999997"/>
    <x v="0"/>
    <n v="86"/>
    <s v="471.84999999999997"/>
    <n v="471.84999999999997"/>
    <n v="2023"/>
    <s v="Jan"/>
    <x v="8"/>
    <x v="1"/>
  </r>
  <r>
    <s v="ORD100153"/>
    <d v="2023-01-07T09:00:00"/>
    <x v="2"/>
    <s v="Spice Hub"/>
    <n v="1715.94"/>
    <n v="67.739999999999995"/>
    <n v="310.63"/>
    <x v="1"/>
    <n v="19"/>
    <s v="1473.0500000000002"/>
    <n v="1473.0500000000002"/>
    <n v="2023"/>
    <s v="Jan"/>
    <x v="9"/>
    <x v="0"/>
  </r>
  <r>
    <s v="ORD100154"/>
    <d v="2023-01-07T10:00:00"/>
    <x v="7"/>
    <s v="Biryani House"/>
    <n v="1757.55"/>
    <n v="58.8"/>
    <n v="201.28"/>
    <x v="0"/>
    <n v="56"/>
    <n v="1615.07"/>
    <n v="1615.07"/>
    <n v="2023"/>
    <s v="Jan"/>
    <x v="10"/>
    <x v="0"/>
  </r>
  <r>
    <s v="ORD100155"/>
    <d v="2023-01-07T11:00:00"/>
    <x v="7"/>
    <s v="Spice Hub"/>
    <n v="947.8"/>
    <n v="74.81"/>
    <n v="371.46"/>
    <x v="3"/>
    <n v="88"/>
    <s v="651.1499999999999"/>
    <n v="651.14999999999986"/>
    <n v="2023"/>
    <s v="Jan"/>
    <x v="11"/>
    <x v="1"/>
  </r>
  <r>
    <s v="ORD100156"/>
    <d v="2023-01-07T12:00:00"/>
    <x v="5"/>
    <s v="Spice Hub"/>
    <n v="598.80999999999995"/>
    <n v="5.05"/>
    <n v="410.75"/>
    <x v="0"/>
    <n v="61"/>
    <s v="193.1099999999999"/>
    <n v="193.1099999999999"/>
    <n v="2023"/>
    <s v="Jan"/>
    <x v="12"/>
    <x v="1"/>
  </r>
  <r>
    <s v="ORD100157"/>
    <d v="2023-01-07T13:00:00"/>
    <x v="3"/>
    <s v="Urban Tadka"/>
    <n v="1851.19"/>
    <n v="97.53"/>
    <n v="101.76"/>
    <x v="2"/>
    <n v="62"/>
    <n v="1846.96"/>
    <n v="1846.96"/>
    <n v="2023"/>
    <s v="Jan"/>
    <x v="13"/>
    <x v="0"/>
  </r>
  <r>
    <s v="ORD100158"/>
    <d v="2023-01-07T14:00:00"/>
    <x v="4"/>
    <s v="Pizza Corner"/>
    <n v="854.84"/>
    <n v="72.97"/>
    <n v="493.9"/>
    <x v="1"/>
    <n v="39"/>
    <s v="433.9100000000001"/>
    <n v="433.91000000000008"/>
    <n v="2023"/>
    <s v="Jan"/>
    <x v="14"/>
    <x v="1"/>
  </r>
  <r>
    <s v="ORD100159"/>
    <d v="2023-01-07T15:00:00"/>
    <x v="7"/>
    <s v="Urban Tadka"/>
    <n v="1486.83"/>
    <n v="89.99"/>
    <n v="293.08999999999997"/>
    <x v="2"/>
    <n v="20"/>
    <n v="1283.73"/>
    <n v="1283.73"/>
    <n v="2023"/>
    <s v="Jan"/>
    <x v="15"/>
    <x v="0"/>
  </r>
  <r>
    <s v="ORD100160"/>
    <d v="2023-01-07T16:00:00"/>
    <x v="5"/>
    <s v="Urban Tadka"/>
    <n v="1155.2"/>
    <n v="65.459999999999994"/>
    <n v="97.25"/>
    <x v="1"/>
    <n v="56"/>
    <n v="1123.4100000000001"/>
    <n v="1123.4100000000001"/>
    <n v="2023"/>
    <s v="Jan"/>
    <x v="16"/>
    <x v="0"/>
  </r>
  <r>
    <s v="ORD100161"/>
    <d v="2023-01-07T17:00:00"/>
    <x v="5"/>
    <s v="Pizza Corner"/>
    <n v="1684.31"/>
    <n v="23.24"/>
    <n v="324.24"/>
    <x v="1"/>
    <n v="65"/>
    <n v="1383.31"/>
    <n v="1383.31"/>
    <n v="2023"/>
    <s v="Jan"/>
    <x v="17"/>
    <x v="0"/>
  </r>
  <r>
    <s v="ORD100162"/>
    <d v="2023-01-07T18:00:00"/>
    <x v="6"/>
    <s v="Pizza Corner"/>
    <n v="1131.2"/>
    <n v="17.239999999999998"/>
    <n v="368.1"/>
    <x v="0"/>
    <n v="84"/>
    <n v="780.34"/>
    <n v="780.34"/>
    <n v="2023"/>
    <s v="Jan"/>
    <x v="18"/>
    <x v="0"/>
  </r>
  <r>
    <s v="ORD100163"/>
    <d v="2023-01-07T19:00:00"/>
    <x v="3"/>
    <s v="South Express"/>
    <n v="495.07"/>
    <n v="56"/>
    <n v="220.39"/>
    <x v="2"/>
    <n v="33"/>
    <s v="330.67999999999995"/>
    <n v="330.67999999999995"/>
    <n v="2023"/>
    <s v="Jan"/>
    <x v="19"/>
    <x v="1"/>
  </r>
  <r>
    <s v="ORD100164"/>
    <d v="2023-01-07T20:00:00"/>
    <x v="5"/>
    <s v="Urban Tadka"/>
    <n v="278.16000000000003"/>
    <n v="16.28"/>
    <n v="454.81"/>
    <x v="2"/>
    <n v="49"/>
    <n v="-160.36999999999901"/>
    <n v="-160.36999999999995"/>
    <n v="2023"/>
    <s v="Jan"/>
    <x v="20"/>
    <x v="1"/>
  </r>
  <r>
    <s v="ORD100165"/>
    <d v="2023-01-07T21:00:00"/>
    <x v="0"/>
    <s v="Spice Hub"/>
    <n v="1960.28"/>
    <n v="11.72"/>
    <n v="385.5"/>
    <x v="1"/>
    <n v="32"/>
    <n v="1586.5"/>
    <n v="1586.5"/>
    <n v="2023"/>
    <s v="Jan"/>
    <x v="21"/>
    <x v="0"/>
  </r>
  <r>
    <s v="ORD100166"/>
    <d v="2023-01-07T22:00:00"/>
    <x v="4"/>
    <s v="Pizza Corner"/>
    <n v="1132.54"/>
    <n v="91.23"/>
    <n v="458.96"/>
    <x v="2"/>
    <n v="65"/>
    <n v="764.81"/>
    <n v="764.81"/>
    <n v="2023"/>
    <s v="Jan"/>
    <x v="22"/>
    <x v="0"/>
  </r>
  <r>
    <s v="ORD100167"/>
    <d v="2023-01-07T23:00:00"/>
    <x v="7"/>
    <s v="Tandoori Nights"/>
    <n v="482.95"/>
    <n v="57.19"/>
    <n v="402.36"/>
    <x v="3"/>
    <n v="75"/>
    <s v="137.77999999999997"/>
    <n v="137.77999999999997"/>
    <n v="2023"/>
    <s v="Jan"/>
    <x v="23"/>
    <x v="1"/>
  </r>
  <r>
    <s v="ORD100168"/>
    <d v="2023-01-08T00:00:00"/>
    <x v="2"/>
    <s v="Biryani House"/>
    <n v="1555.4"/>
    <n v="86.81"/>
    <n v="302.13"/>
    <x v="0"/>
    <n v="28"/>
    <n v="1340.08"/>
    <n v="1340.08"/>
    <n v="2023"/>
    <s v="Jan"/>
    <x v="0"/>
    <x v="0"/>
  </r>
  <r>
    <s v="ORD100169"/>
    <d v="2023-01-08T01:00:00"/>
    <x v="5"/>
    <s v="Spice Hub"/>
    <n v="1049.02"/>
    <n v="74.150000000000006"/>
    <n v="414.95"/>
    <x v="3"/>
    <n v="14"/>
    <n v="708.22"/>
    <n v="708.22"/>
    <n v="2023"/>
    <s v="Jan"/>
    <x v="1"/>
    <x v="0"/>
  </r>
  <r>
    <s v="ORD100170"/>
    <d v="2023-01-08T02:00:00"/>
    <x v="3"/>
    <s v="Pizza Corner"/>
    <n v="573.16999999999996"/>
    <n v="65.11"/>
    <n v="309.52999999999997"/>
    <x v="1"/>
    <n v="68"/>
    <n v="328.75"/>
    <n v="328.75"/>
    <n v="2023"/>
    <s v="Jan"/>
    <x v="2"/>
    <x v="1"/>
  </r>
  <r>
    <s v="ORD100171"/>
    <d v="2023-01-08T03:00:00"/>
    <x v="5"/>
    <s v="Urban Tadka"/>
    <n v="306.16000000000003"/>
    <n v="31.16"/>
    <n v="86.65"/>
    <x v="3"/>
    <n v="16"/>
    <s v="250.67000000000004"/>
    <n v="250.67000000000004"/>
    <n v="2023"/>
    <s v="Jan"/>
    <x v="3"/>
    <x v="1"/>
  </r>
  <r>
    <s v="ORD100172"/>
    <d v="2023-01-08T04:00:00"/>
    <x v="0"/>
    <s v="South Express"/>
    <n v="475.93"/>
    <n v="0.66"/>
    <n v="160.71"/>
    <x v="0"/>
    <n v="28"/>
    <n v="315.88"/>
    <n v="315.88"/>
    <n v="2023"/>
    <s v="Jan"/>
    <x v="4"/>
    <x v="1"/>
  </r>
  <r>
    <s v="ORD100173"/>
    <d v="2023-01-08T05:00:00"/>
    <x v="0"/>
    <s v="Urban Tadka"/>
    <n v="399.43"/>
    <n v="27.34"/>
    <n v="131.97"/>
    <x v="2"/>
    <n v="46"/>
    <s v="294.79999999999995"/>
    <n v="294.79999999999995"/>
    <n v="2023"/>
    <s v="Jan"/>
    <x v="5"/>
    <x v="1"/>
  </r>
  <r>
    <s v="ORD100174"/>
    <d v="2023-01-08T06:00:00"/>
    <x v="4"/>
    <s v="Spice Hub"/>
    <n v="1715.3"/>
    <n v="43.48"/>
    <n v="172.34"/>
    <x v="2"/>
    <n v="82"/>
    <n v="1586.44"/>
    <n v="1586.44"/>
    <n v="2023"/>
    <s v="Jan"/>
    <x v="6"/>
    <x v="0"/>
  </r>
  <r>
    <s v="ORD100175"/>
    <d v="2023-01-08T07:00:00"/>
    <x v="7"/>
    <s v="Pizza Corner"/>
    <n v="314.47000000000003"/>
    <n v="57.95"/>
    <n v="31.05"/>
    <x v="3"/>
    <n v="16"/>
    <n v="341.37"/>
    <n v="341.37"/>
    <n v="2023"/>
    <s v="Jan"/>
    <x v="7"/>
    <x v="1"/>
  </r>
  <r>
    <s v="ORD100176"/>
    <d v="2023-01-08T08:00:00"/>
    <x v="4"/>
    <s v="Pizza Corner"/>
    <n v="471.17"/>
    <n v="60.59"/>
    <n v="6.34"/>
    <x v="3"/>
    <n v="51"/>
    <n v="525.41999999999996"/>
    <n v="525.41999999999996"/>
    <n v="2023"/>
    <s v="Jan"/>
    <x v="8"/>
    <x v="1"/>
  </r>
  <r>
    <s v="ORD100177"/>
    <d v="2023-01-08T09:00:00"/>
    <x v="0"/>
    <s v="Pizza Corner"/>
    <n v="664.1"/>
    <n v="77.900000000000006"/>
    <n v="11.67"/>
    <x v="2"/>
    <n v="23"/>
    <n v="730.33"/>
    <n v="730.33"/>
    <n v="2023"/>
    <s v="Jan"/>
    <x v="9"/>
    <x v="1"/>
  </r>
  <r>
    <s v="ORD100178"/>
    <d v="2023-01-08T10:00:00"/>
    <x v="2"/>
    <s v="Biryani House"/>
    <n v="562.95000000000005"/>
    <n v="91.67"/>
    <n v="447.65"/>
    <x v="1"/>
    <n v="84"/>
    <s v="206.97000000000003"/>
    <n v="206.97000000000003"/>
    <n v="2023"/>
    <s v="Jan"/>
    <x v="10"/>
    <x v="1"/>
  </r>
  <r>
    <s v="ORD100179"/>
    <d v="2023-01-08T11:00:00"/>
    <x v="7"/>
    <s v="Urban Tadka"/>
    <n v="1390.72"/>
    <n v="77.819999999999993"/>
    <n v="411.36"/>
    <x v="2"/>
    <n v="14"/>
    <s v="1057.1799999999998"/>
    <n v="1057.1799999999998"/>
    <n v="2023"/>
    <s v="Jan"/>
    <x v="11"/>
    <x v="0"/>
  </r>
  <r>
    <s v="ORD100180"/>
    <d v="2023-01-08T12:00:00"/>
    <x v="3"/>
    <s v="Pizza Corner"/>
    <n v="565.74"/>
    <n v="3.78"/>
    <n v="293.45999999999998"/>
    <x v="0"/>
    <n v="68"/>
    <n v="276.06"/>
    <n v="276.06"/>
    <n v="2023"/>
    <s v="Jan"/>
    <x v="12"/>
    <x v="1"/>
  </r>
  <r>
    <s v="ORD100181"/>
    <d v="2023-01-08T13:00:00"/>
    <x v="0"/>
    <s v="Pizza Corner"/>
    <n v="658.84"/>
    <n v="97.09"/>
    <n v="389.88"/>
    <x v="3"/>
    <n v="54"/>
    <s v="366.05000000000007"/>
    <n v="366.05000000000007"/>
    <n v="2023"/>
    <s v="Jan"/>
    <x v="13"/>
    <x v="1"/>
  </r>
  <r>
    <s v="ORD100182"/>
    <d v="2023-01-08T14:00:00"/>
    <x v="3"/>
    <s v="Pizza Corner"/>
    <n v="1397.88"/>
    <n v="33.33"/>
    <n v="180.15"/>
    <x v="1"/>
    <n v="29"/>
    <n v="1251.06"/>
    <n v="1251.06"/>
    <n v="2023"/>
    <s v="Jan"/>
    <x v="14"/>
    <x v="0"/>
  </r>
  <r>
    <s v="ORD100183"/>
    <d v="2023-01-08T15:00:00"/>
    <x v="4"/>
    <s v="Biryani House"/>
    <n v="164.44"/>
    <n v="51.82"/>
    <n v="306.17"/>
    <x v="1"/>
    <n v="17"/>
    <n v="-89.91"/>
    <n v="-89.910000000000025"/>
    <n v="2023"/>
    <s v="Jan"/>
    <x v="15"/>
    <x v="1"/>
  </r>
  <r>
    <s v="ORD100184"/>
    <d v="2023-01-08T16:00:00"/>
    <x v="0"/>
    <s v="Biryani House"/>
    <n v="930.89"/>
    <n v="46.43"/>
    <n v="346.54"/>
    <x v="0"/>
    <n v="78"/>
    <n v="630.78"/>
    <n v="630.78"/>
    <n v="2023"/>
    <s v="Jan"/>
    <x v="16"/>
    <x v="1"/>
  </r>
  <r>
    <s v="ORD100185"/>
    <d v="2023-01-08T17:00:00"/>
    <x v="3"/>
    <s v="Biryani House"/>
    <n v="390.21"/>
    <n v="8.0299999999999994"/>
    <n v="309.52"/>
    <x v="1"/>
    <n v="57"/>
    <s v="88.71999999999997"/>
    <n v="88.71999999999997"/>
    <n v="2023"/>
    <s v="Jan"/>
    <x v="17"/>
    <x v="1"/>
  </r>
  <r>
    <s v="ORD100186"/>
    <d v="2023-01-08T18:00:00"/>
    <x v="4"/>
    <s v="Urban Tadka"/>
    <n v="599.52"/>
    <n v="24.5"/>
    <n v="247.07"/>
    <x v="2"/>
    <n v="81"/>
    <n v="376.95"/>
    <n v="376.95"/>
    <n v="2023"/>
    <s v="Jan"/>
    <x v="18"/>
    <x v="1"/>
  </r>
  <r>
    <s v="ORD100187"/>
    <d v="2023-01-08T19:00:00"/>
    <x v="1"/>
    <s v="Tandoori Nights"/>
    <n v="946.19"/>
    <n v="58.31"/>
    <n v="360.72"/>
    <x v="2"/>
    <n v="60"/>
    <n v="643.78"/>
    <n v="643.78"/>
    <n v="2023"/>
    <s v="Jan"/>
    <x v="19"/>
    <x v="1"/>
  </r>
  <r>
    <s v="ORD100188"/>
    <d v="2023-01-08T20:00:00"/>
    <x v="4"/>
    <s v="Urban Tadka"/>
    <n v="819.31"/>
    <n v="35.5"/>
    <n v="416.25"/>
    <x v="1"/>
    <n v="35"/>
    <s v="438.55999999999995"/>
    <n v="438.55999999999995"/>
    <n v="2023"/>
    <s v="Jan"/>
    <x v="20"/>
    <x v="1"/>
  </r>
  <r>
    <s v="ORD100189"/>
    <d v="2023-01-08T21:00:00"/>
    <x v="4"/>
    <s v="South Express"/>
    <n v="485.62"/>
    <n v="29.04"/>
    <n v="192.8"/>
    <x v="2"/>
    <n v="33"/>
    <s v="321.85999999999996"/>
    <n v="321.85999999999996"/>
    <n v="2023"/>
    <s v="Jan"/>
    <x v="21"/>
    <x v="1"/>
  </r>
  <r>
    <s v="ORD100190"/>
    <d v="2023-01-08T22:00:00"/>
    <x v="5"/>
    <s v="Pizza Corner"/>
    <n v="1815.72"/>
    <n v="87.47"/>
    <n v="189.22"/>
    <x v="3"/>
    <n v="28"/>
    <n v="1713.97"/>
    <n v="1713.97"/>
    <n v="2023"/>
    <s v="Jan"/>
    <x v="22"/>
    <x v="0"/>
  </r>
  <r>
    <s v="ORD100191"/>
    <d v="2023-01-08T23:00:00"/>
    <x v="0"/>
    <s v="Pizza Corner"/>
    <n v="1162.69"/>
    <n v="42.18"/>
    <n v="170.96"/>
    <x v="1"/>
    <n v="34"/>
    <n v="1033.9100000000001"/>
    <n v="1033.9100000000001"/>
    <n v="2023"/>
    <s v="Jan"/>
    <x v="23"/>
    <x v="0"/>
  </r>
  <r>
    <s v="ORD100192"/>
    <d v="2023-01-09T00:00:00"/>
    <x v="2"/>
    <s v="Tandoori Nights"/>
    <n v="1954.95"/>
    <n v="30.7"/>
    <n v="161.05000000000001"/>
    <x v="2"/>
    <n v="62"/>
    <s v="1824.6000000000001"/>
    <n v="1824.6000000000001"/>
    <n v="2023"/>
    <s v="Jan"/>
    <x v="0"/>
    <x v="0"/>
  </r>
  <r>
    <s v="ORD100193"/>
    <d v="2023-01-09T01:00:00"/>
    <x v="2"/>
    <s v="South Express"/>
    <n v="1170.44"/>
    <n v="19.84"/>
    <n v="301.25"/>
    <x v="0"/>
    <n v="59"/>
    <n v="889.03"/>
    <n v="889.03"/>
    <n v="2023"/>
    <s v="Jan"/>
    <x v="1"/>
    <x v="0"/>
  </r>
  <r>
    <s v="ORD100194"/>
    <d v="2023-01-09T02:00:00"/>
    <x v="1"/>
    <s v="Tandoori Nights"/>
    <n v="1825.4"/>
    <n v="47.6"/>
    <n v="348.28"/>
    <x v="1"/>
    <n v="69"/>
    <n v="1524.72"/>
    <n v="1524.72"/>
    <n v="2023"/>
    <s v="Jan"/>
    <x v="2"/>
    <x v="0"/>
  </r>
  <r>
    <s v="ORD100195"/>
    <d v="2023-01-09T03:00:00"/>
    <x v="5"/>
    <s v="Urban Tadka"/>
    <n v="184.71"/>
    <n v="17.21"/>
    <n v="214.13"/>
    <x v="0"/>
    <n v="54"/>
    <n v="-12.2099999999999"/>
    <n v="-12.20999999999998"/>
    <n v="2023"/>
    <s v="Jan"/>
    <x v="3"/>
    <x v="1"/>
  </r>
  <r>
    <s v="ORD100196"/>
    <d v="2023-01-09T04:00:00"/>
    <x v="0"/>
    <s v="Biryani House"/>
    <n v="1657.92"/>
    <n v="3.87"/>
    <n v="60.62"/>
    <x v="0"/>
    <n v="72"/>
    <n v="1601.17"/>
    <n v="1601.17"/>
    <n v="2023"/>
    <s v="Jan"/>
    <x v="4"/>
    <x v="0"/>
  </r>
  <r>
    <s v="ORD100197"/>
    <d v="2023-01-09T05:00:00"/>
    <x v="3"/>
    <s v="Tandoori Nights"/>
    <n v="1210.43"/>
    <n v="90.06"/>
    <n v="52.58"/>
    <x v="3"/>
    <n v="61"/>
    <n v="1247.9100000000001"/>
    <n v="1247.9100000000001"/>
    <n v="2023"/>
    <s v="Jan"/>
    <x v="5"/>
    <x v="0"/>
  </r>
  <r>
    <s v="ORD100198"/>
    <d v="2023-01-09T06:00:00"/>
    <x v="1"/>
    <s v="Tandoori Nights"/>
    <n v="1198.8800000000001"/>
    <n v="18.100000000000001"/>
    <n v="241.17"/>
    <x v="3"/>
    <n v="20"/>
    <s v="975.8100000000001"/>
    <n v="975.81000000000006"/>
    <n v="2023"/>
    <s v="Jan"/>
    <x v="6"/>
    <x v="0"/>
  </r>
  <r>
    <s v="ORD100199"/>
    <d v="2023-01-09T07:00:00"/>
    <x v="3"/>
    <s v="South Express"/>
    <n v="459.79"/>
    <n v="95.17"/>
    <n v="371.45"/>
    <x v="3"/>
    <n v="16"/>
    <s v="183.51000000000005"/>
    <n v="183.51000000000005"/>
    <n v="2023"/>
    <s v="Jan"/>
    <x v="7"/>
    <x v="1"/>
  </r>
  <r>
    <s v="ORD100200"/>
    <d v="2023-01-09T08:00:00"/>
    <x v="1"/>
    <s v="Biryani House"/>
    <n v="856.99"/>
    <n v="74.62"/>
    <n v="123.94"/>
    <x v="1"/>
    <n v="49"/>
    <s v="807.6700000000001"/>
    <n v="807.67000000000007"/>
    <n v="2023"/>
    <s v="Jan"/>
    <x v="8"/>
    <x v="1"/>
  </r>
  <r>
    <s v="ORD100201"/>
    <d v="2023-01-09T09:00:00"/>
    <x v="4"/>
    <s v="Tandoori Nights"/>
    <n v="1276.26"/>
    <n v="39.9"/>
    <n v="344.09"/>
    <x v="2"/>
    <n v="22"/>
    <s v="972.0700000000002"/>
    <n v="972.07000000000016"/>
    <n v="2023"/>
    <s v="Jan"/>
    <x v="9"/>
    <x v="0"/>
  </r>
  <r>
    <s v="ORD100202"/>
    <d v="2023-01-09T10:00:00"/>
    <x v="7"/>
    <s v="Spice Hub"/>
    <n v="1912.48"/>
    <n v="99.36"/>
    <n v="145.05000000000001"/>
    <x v="1"/>
    <n v="77"/>
    <n v="1866.79"/>
    <n v="1866.79"/>
    <n v="2023"/>
    <s v="Jan"/>
    <x v="10"/>
    <x v="0"/>
  </r>
  <r>
    <s v="ORD100203"/>
    <d v="2023-01-09T11:00:00"/>
    <x v="0"/>
    <s v="Urban Tadka"/>
    <n v="578.16999999999996"/>
    <n v="64.66"/>
    <n v="312.87"/>
    <x v="0"/>
    <n v="57"/>
    <s v="329.9599999999999"/>
    <n v="329.95999999999992"/>
    <n v="2023"/>
    <s v="Jan"/>
    <x v="11"/>
    <x v="1"/>
  </r>
  <r>
    <s v="ORD100204"/>
    <d v="2023-01-09T12:00:00"/>
    <x v="0"/>
    <s v="Biryani House"/>
    <n v="529.76"/>
    <n v="97.02"/>
    <n v="115.62"/>
    <x v="2"/>
    <n v="32"/>
    <s v="511.15999999999997"/>
    <n v="511.15999999999997"/>
    <n v="2023"/>
    <s v="Jan"/>
    <x v="12"/>
    <x v="1"/>
  </r>
  <r>
    <s v="ORD100205"/>
    <d v="2023-01-09T13:00:00"/>
    <x v="2"/>
    <s v="Spice Hub"/>
    <n v="0"/>
    <n v="17.78"/>
    <n v="464.54"/>
    <x v="0"/>
    <n v="25"/>
    <m/>
    <n v="-446.76"/>
    <n v="2023"/>
    <s v="Jan"/>
    <x v="13"/>
    <x v="1"/>
  </r>
  <r>
    <s v="ORD100206"/>
    <d v="2023-01-09T14:00:00"/>
    <x v="0"/>
    <s v="Tandoori Nights"/>
    <n v="570.57000000000005"/>
    <n v="15.49"/>
    <n v="315.13"/>
    <x v="1"/>
    <n v="33"/>
    <s v="270.93000000000006"/>
    <n v="270.93000000000006"/>
    <n v="2023"/>
    <s v="Jan"/>
    <x v="14"/>
    <x v="1"/>
  </r>
  <r>
    <s v="ORD100207"/>
    <d v="2023-01-09T15:00:00"/>
    <x v="3"/>
    <s v="Biryani House"/>
    <n v="666.76"/>
    <n v="22.87"/>
    <n v="171.17"/>
    <x v="1"/>
    <n v="18"/>
    <n v="518.46"/>
    <n v="518.46"/>
    <n v="2023"/>
    <s v="Jan"/>
    <x v="15"/>
    <x v="1"/>
  </r>
  <r>
    <s v="ORD100208"/>
    <d v="2023-01-09T16:00:00"/>
    <x v="0"/>
    <s v="South Express"/>
    <n v="155.38999999999999"/>
    <n v="1.26"/>
    <n v="404.04"/>
    <x v="1"/>
    <n v="79"/>
    <n v="-247.39"/>
    <n v="-247.39000000000004"/>
    <n v="2023"/>
    <s v="Jan"/>
    <x v="16"/>
    <x v="1"/>
  </r>
  <r>
    <s v="ORD100209"/>
    <d v="2023-01-09T17:00:00"/>
    <x v="3"/>
    <s v="Spice Hub"/>
    <n v="1487.21"/>
    <n v="79.569999999999993"/>
    <n v="318.36"/>
    <x v="3"/>
    <n v="87"/>
    <n v="1248.42"/>
    <n v="1248.42"/>
    <n v="2023"/>
    <s v="Jan"/>
    <x v="17"/>
    <x v="0"/>
  </r>
  <r>
    <s v="ORD100210"/>
    <d v="2023-01-09T18:00:00"/>
    <x v="0"/>
    <s v="Urban Tadka"/>
    <n v="196.27"/>
    <n v="99.38"/>
    <n v="183.24"/>
    <x v="0"/>
    <n v="36"/>
    <s v="112.40999999999997"/>
    <n v="112.40999999999997"/>
    <n v="2023"/>
    <s v="Jan"/>
    <x v="18"/>
    <x v="1"/>
  </r>
  <r>
    <s v="ORD100211"/>
    <d v="2023-01-09T19:00:00"/>
    <x v="1"/>
    <s v="Tandoori Nights"/>
    <n v="130.62"/>
    <n v="77.42"/>
    <n v="269.68"/>
    <x v="1"/>
    <n v="39"/>
    <n v="-61.639999999999901"/>
    <n v="-61.639999999999986"/>
    <n v="2023"/>
    <s v="Jan"/>
    <x v="19"/>
    <x v="1"/>
  </r>
  <r>
    <s v="ORD100212"/>
    <d v="2023-01-09T20:00:00"/>
    <x v="4"/>
    <s v="Spice Hub"/>
    <n v="1950.22"/>
    <n v="94.82"/>
    <n v="103.52"/>
    <x v="0"/>
    <n v="40"/>
    <n v="1941.52"/>
    <n v="1941.52"/>
    <n v="2023"/>
    <s v="Jan"/>
    <x v="20"/>
    <x v="0"/>
  </r>
  <r>
    <s v="ORD100213"/>
    <d v="2023-01-09T21:00:00"/>
    <x v="4"/>
    <s v="Urban Tadka"/>
    <n v="134.46"/>
    <n v="95.74"/>
    <n v="257.27999999999997"/>
    <x v="0"/>
    <n v="60"/>
    <n v="-27.079999999999899"/>
    <n v="-27.079999999999984"/>
    <n v="2023"/>
    <s v="Jan"/>
    <x v="21"/>
    <x v="1"/>
  </r>
  <r>
    <s v="ORD100214"/>
    <d v="2023-01-09T22:00:00"/>
    <x v="0"/>
    <s v="South Express"/>
    <n v="1021.78"/>
    <n v="65.98"/>
    <n v="108.38"/>
    <x v="2"/>
    <n v="63"/>
    <n v="979.38"/>
    <n v="979.38"/>
    <n v="2023"/>
    <s v="Jan"/>
    <x v="22"/>
    <x v="0"/>
  </r>
  <r>
    <s v="ORD100215"/>
    <d v="2023-01-09T23:00:00"/>
    <x v="3"/>
    <s v="Biryani House"/>
    <n v="1725.55"/>
    <n v="3.92"/>
    <n v="86.99"/>
    <x v="2"/>
    <n v="87"/>
    <n v="1642.48"/>
    <n v="1642.48"/>
    <n v="2023"/>
    <s v="Jan"/>
    <x v="23"/>
    <x v="0"/>
  </r>
  <r>
    <s v="ORD100216"/>
    <d v="2023-01-10T00:00:00"/>
    <x v="5"/>
    <s v="Biryani House"/>
    <n v="1477.71"/>
    <n v="4.97"/>
    <n v="191.82"/>
    <x v="0"/>
    <n v="84"/>
    <s v="1290.8600000000001"/>
    <n v="1290.8600000000001"/>
    <n v="2023"/>
    <s v="Jan"/>
    <x v="0"/>
    <x v="0"/>
  </r>
  <r>
    <s v="ORD100217"/>
    <d v="2023-01-10T01:00:00"/>
    <x v="0"/>
    <s v="Tandoori Nights"/>
    <n v="616.54"/>
    <n v="26.3"/>
    <n v="411.22"/>
    <x v="3"/>
    <n v="71"/>
    <s v="231.6199999999999"/>
    <n v="231.61999999999989"/>
    <n v="2023"/>
    <s v="Jan"/>
    <x v="1"/>
    <x v="1"/>
  </r>
  <r>
    <s v="ORD100218"/>
    <d v="2023-01-10T02:00:00"/>
    <x v="3"/>
    <s v="Pizza Corner"/>
    <n v="1402.52"/>
    <n v="78.75"/>
    <n v="311.8"/>
    <x v="2"/>
    <n v="76"/>
    <n v="1169.47"/>
    <n v="1169.47"/>
    <n v="2023"/>
    <s v="Jan"/>
    <x v="2"/>
    <x v="0"/>
  </r>
  <r>
    <s v="ORD100219"/>
    <d v="2023-01-10T03:00:00"/>
    <x v="2"/>
    <s v="South Express"/>
    <n v="1440.62"/>
    <n v="83.57"/>
    <n v="272.05"/>
    <x v="2"/>
    <n v="77"/>
    <s v="1252.1399999999999"/>
    <n v="1252.1399999999999"/>
    <n v="2023"/>
    <s v="Jan"/>
    <x v="3"/>
    <x v="0"/>
  </r>
  <r>
    <s v="ORD100220"/>
    <d v="2023-01-10T04:00:00"/>
    <x v="7"/>
    <s v="Tandoori Nights"/>
    <n v="1478.54"/>
    <n v="71.489999999999995"/>
    <n v="176.08"/>
    <x v="0"/>
    <n v="56"/>
    <n v="1373.95"/>
    <n v="1373.95"/>
    <n v="2023"/>
    <s v="Jan"/>
    <x v="4"/>
    <x v="0"/>
  </r>
  <r>
    <s v="ORD100221"/>
    <d v="2023-01-10T05:00:00"/>
    <x v="0"/>
    <s v="Biryani House"/>
    <n v="282.25"/>
    <n v="96.9"/>
    <n v="336.93"/>
    <x v="0"/>
    <n v="65"/>
    <s v="42.21999999999997"/>
    <n v="42.21999999999997"/>
    <n v="2023"/>
    <s v="Jan"/>
    <x v="5"/>
    <x v="1"/>
  </r>
  <r>
    <s v="ORD100222"/>
    <d v="2023-01-10T06:00:00"/>
    <x v="1"/>
    <s v="Biryani House"/>
    <n v="1843.59"/>
    <n v="37.96"/>
    <n v="223.13"/>
    <x v="2"/>
    <n v="35"/>
    <n v="1658.42"/>
    <n v="1658.42"/>
    <n v="2023"/>
    <s v="Jan"/>
    <x v="6"/>
    <x v="0"/>
  </r>
  <r>
    <s v="ORD100223"/>
    <d v="2023-01-10T07:00:00"/>
    <x v="2"/>
    <s v="Urban Tadka"/>
    <n v="1396.92"/>
    <n v="88.44"/>
    <n v="281.02"/>
    <x v="0"/>
    <n v="84"/>
    <s v="1204.3400000000001"/>
    <n v="1204.3400000000001"/>
    <n v="2023"/>
    <s v="Jan"/>
    <x v="7"/>
    <x v="0"/>
  </r>
  <r>
    <s v="ORD100224"/>
    <d v="2023-01-10T08:00:00"/>
    <x v="7"/>
    <s v="Biryani House"/>
    <n v="759.81"/>
    <n v="49.39"/>
    <n v="153.94999999999999"/>
    <x v="2"/>
    <n v="47"/>
    <n v="655.25"/>
    <n v="655.25"/>
    <n v="2023"/>
    <s v="Jan"/>
    <x v="8"/>
    <x v="1"/>
  </r>
  <r>
    <s v="ORD100225"/>
    <d v="2023-01-10T09:00:00"/>
    <x v="5"/>
    <s v="Spice Hub"/>
    <n v="714.67"/>
    <n v="34.25"/>
    <n v="8.4"/>
    <x v="1"/>
    <n v="39"/>
    <n v="740.52"/>
    <n v="740.52"/>
    <n v="2023"/>
    <s v="Jan"/>
    <x v="9"/>
    <x v="1"/>
  </r>
  <r>
    <s v="ORD100226"/>
    <d v="2023-01-10T10:00:00"/>
    <x v="5"/>
    <s v="Spice Hub"/>
    <n v="1222.55"/>
    <n v="85.92"/>
    <n v="340.4"/>
    <x v="3"/>
    <n v="64"/>
    <n v="968.07"/>
    <n v="968.07"/>
    <n v="2023"/>
    <s v="Jan"/>
    <x v="10"/>
    <x v="0"/>
  </r>
  <r>
    <s v="ORD100227"/>
    <d v="2023-01-10T11:00:00"/>
    <x v="3"/>
    <s v="Pizza Corner"/>
    <n v="304.85000000000002"/>
    <n v="25.83"/>
    <n v="136.65"/>
    <x v="1"/>
    <n v="17"/>
    <n v="194.03"/>
    <n v="194.03"/>
    <n v="2023"/>
    <s v="Jan"/>
    <x v="11"/>
    <x v="1"/>
  </r>
  <r>
    <s v="ORD100228"/>
    <d v="2023-01-10T12:00:00"/>
    <x v="0"/>
    <s v="Biryani House"/>
    <n v="602.58000000000004"/>
    <n v="28.06"/>
    <n v="337.24"/>
    <x v="0"/>
    <n v="55"/>
    <n v="293.39999999999998"/>
    <n v="293.39999999999998"/>
    <n v="2023"/>
    <s v="Jan"/>
    <x v="12"/>
    <x v="1"/>
  </r>
  <r>
    <s v="ORD100229"/>
    <d v="2023-01-10T13:00:00"/>
    <x v="1"/>
    <s v="Spice Hub"/>
    <n v="0"/>
    <n v="77.150000000000006"/>
    <n v="466.09"/>
    <x v="3"/>
    <n v="57"/>
    <m/>
    <n v="-388.93999999999994"/>
    <n v="2023"/>
    <s v="Jan"/>
    <x v="13"/>
    <x v="1"/>
  </r>
  <r>
    <s v="ORD100230"/>
    <d v="2023-01-10T14:00:00"/>
    <x v="1"/>
    <s v="Tandoori Nights"/>
    <n v="1041.17"/>
    <n v="62.92"/>
    <n v="72.38"/>
    <x v="0"/>
    <n v="84"/>
    <n v="1031.71"/>
    <n v="1031.71"/>
    <n v="2023"/>
    <s v="Jan"/>
    <x v="14"/>
    <x v="0"/>
  </r>
  <r>
    <s v="ORD100231"/>
    <d v="2023-01-10T15:00:00"/>
    <x v="0"/>
    <s v="Urban Tadka"/>
    <n v="1011.37"/>
    <n v="79.13"/>
    <n v="401"/>
    <x v="1"/>
    <n v="47"/>
    <n v="689.5"/>
    <n v="689.5"/>
    <n v="2023"/>
    <s v="Jan"/>
    <x v="15"/>
    <x v="0"/>
  </r>
  <r>
    <s v="ORD100232"/>
    <d v="2023-01-10T16:00:00"/>
    <x v="0"/>
    <s v="Pizza Corner"/>
    <n v="464.69"/>
    <n v="49.17"/>
    <n v="341.41"/>
    <x v="2"/>
    <n v="53"/>
    <n v="172.45"/>
    <n v="172.45"/>
    <n v="2023"/>
    <s v="Jan"/>
    <x v="16"/>
    <x v="1"/>
  </r>
  <r>
    <s v="ORD100233"/>
    <d v="2023-01-10T17:00:00"/>
    <x v="4"/>
    <s v="South Express"/>
    <n v="1823.88"/>
    <n v="20.55"/>
    <n v="79.2"/>
    <x v="1"/>
    <n v="14"/>
    <n v="1765.23"/>
    <n v="1765.23"/>
    <n v="2023"/>
    <s v="Jan"/>
    <x v="17"/>
    <x v="0"/>
  </r>
  <r>
    <s v="ORD100234"/>
    <d v="2023-01-10T18:00:00"/>
    <x v="7"/>
    <s v="Pizza Corner"/>
    <n v="866.95"/>
    <n v="31.58"/>
    <n v="495.26"/>
    <x v="1"/>
    <n v="30"/>
    <s v="403.2700000000001"/>
    <n v="403.2700000000001"/>
    <n v="2023"/>
    <s v="Jan"/>
    <x v="18"/>
    <x v="1"/>
  </r>
  <r>
    <s v="ORD100235"/>
    <d v="2023-01-10T19:00:00"/>
    <x v="2"/>
    <s v="Spice Hub"/>
    <n v="1055.8499999999999"/>
    <n v="10.33"/>
    <n v="322.38"/>
    <x v="3"/>
    <n v="47"/>
    <s v="743.7999999999998"/>
    <n v="743.79999999999984"/>
    <n v="2023"/>
    <s v="Jan"/>
    <x v="19"/>
    <x v="0"/>
  </r>
  <r>
    <s v="ORD100236"/>
    <d v="2023-01-10T20:00:00"/>
    <x v="1"/>
    <s v="Biryani House"/>
    <n v="1413.07"/>
    <n v="79.540000000000006"/>
    <n v="32.76"/>
    <x v="1"/>
    <n v="48"/>
    <n v="1459.85"/>
    <n v="1459.85"/>
    <n v="2023"/>
    <s v="Jan"/>
    <x v="20"/>
    <x v="0"/>
  </r>
  <r>
    <s v="ORD100237"/>
    <d v="2023-01-10T21:00:00"/>
    <x v="3"/>
    <s v="Spice Hub"/>
    <n v="1362.72"/>
    <n v="27.19"/>
    <n v="121.57"/>
    <x v="2"/>
    <n v="53"/>
    <s v="1268.3400000000001"/>
    <n v="1268.3400000000001"/>
    <n v="2023"/>
    <s v="Jan"/>
    <x v="21"/>
    <x v="0"/>
  </r>
  <r>
    <s v="ORD100238"/>
    <d v="2023-01-10T22:00:00"/>
    <x v="5"/>
    <s v="South Express"/>
    <n v="1992.35"/>
    <n v="51.08"/>
    <n v="155.02000000000001"/>
    <x v="3"/>
    <n v="10"/>
    <s v="1888.4099999999999"/>
    <n v="1888.4099999999999"/>
    <n v="2023"/>
    <s v="Jan"/>
    <x v="22"/>
    <x v="0"/>
  </r>
  <r>
    <s v="ORD100239"/>
    <d v="2023-01-10T23:00:00"/>
    <x v="3"/>
    <s v="Pizza Corner"/>
    <n v="655.61"/>
    <n v="66.319999999999993"/>
    <n v="227.39"/>
    <x v="0"/>
    <n v="65"/>
    <s v="494.5400000000001"/>
    <n v="494.54000000000008"/>
    <n v="2023"/>
    <s v="Jan"/>
    <x v="23"/>
    <x v="1"/>
  </r>
  <r>
    <s v="ORD100240"/>
    <d v="2023-01-11T00:00:00"/>
    <x v="0"/>
    <s v="Urban Tadka"/>
    <n v="1735.2"/>
    <n v="72.17"/>
    <n v="61.5"/>
    <x v="1"/>
    <n v="29"/>
    <s v="1745.8700000000001"/>
    <n v="1745.8700000000001"/>
    <n v="2023"/>
    <s v="Jan"/>
    <x v="0"/>
    <x v="0"/>
  </r>
  <r>
    <s v="ORD100241"/>
    <d v="2023-01-11T01:00:00"/>
    <x v="2"/>
    <s v="Spice Hub"/>
    <n v="397.94"/>
    <n v="89.76"/>
    <n v="172.3"/>
    <x v="2"/>
    <n v="36"/>
    <n v="315.39999999999998"/>
    <n v="315.39999999999998"/>
    <n v="2023"/>
    <s v="Jan"/>
    <x v="1"/>
    <x v="1"/>
  </r>
  <r>
    <s v="ORD100242"/>
    <d v="2023-01-11T02:00:00"/>
    <x v="7"/>
    <s v="Biryani House"/>
    <n v="326.11"/>
    <n v="92.66"/>
    <n v="469.76"/>
    <x v="3"/>
    <n v="69"/>
    <n v="-50.99"/>
    <n v="-50.990000000000009"/>
    <n v="2023"/>
    <s v="Jan"/>
    <x v="2"/>
    <x v="1"/>
  </r>
  <r>
    <s v="ORD100243"/>
    <d v="2023-01-11T03:00:00"/>
    <x v="2"/>
    <s v="Tandoori Nights"/>
    <n v="1498.32"/>
    <n v="22.5"/>
    <n v="249.85"/>
    <x v="3"/>
    <n v="34"/>
    <n v="1270.97"/>
    <n v="1270.97"/>
    <n v="2023"/>
    <s v="Jan"/>
    <x v="3"/>
    <x v="0"/>
  </r>
  <r>
    <s v="ORD100244"/>
    <d v="2023-01-11T04:00:00"/>
    <x v="5"/>
    <s v="Tandoori Nights"/>
    <n v="1749.19"/>
    <n v="32.22"/>
    <n v="278.64"/>
    <x v="2"/>
    <n v="51"/>
    <n v="1502.77"/>
    <n v="1502.77"/>
    <n v="2023"/>
    <s v="Jan"/>
    <x v="4"/>
    <x v="0"/>
  </r>
  <r>
    <s v="ORD100245"/>
    <d v="2023-01-11T05:00:00"/>
    <x v="7"/>
    <s v="Tandoori Nights"/>
    <n v="559.49"/>
    <n v="36.82"/>
    <n v="475.54"/>
    <x v="2"/>
    <n v="14"/>
    <s v="120.77000000000004"/>
    <n v="120.77000000000004"/>
    <n v="2023"/>
    <s v="Jan"/>
    <x v="5"/>
    <x v="1"/>
  </r>
  <r>
    <s v="ORD100246"/>
    <d v="2023-01-11T06:00:00"/>
    <x v="3"/>
    <s v="Spice Hub"/>
    <n v="1298.3599999999999"/>
    <n v="31.75"/>
    <n v="158.33000000000001"/>
    <x v="1"/>
    <n v="12"/>
    <n v="1171.78"/>
    <n v="1171.78"/>
    <n v="2023"/>
    <s v="Jan"/>
    <x v="6"/>
    <x v="0"/>
  </r>
  <r>
    <s v="ORD100247"/>
    <d v="2023-01-11T07:00:00"/>
    <x v="0"/>
    <s v="South Express"/>
    <n v="235.82"/>
    <n v="69.38"/>
    <n v="108.02"/>
    <x v="0"/>
    <n v="83"/>
    <n v="197.18"/>
    <n v="197.18"/>
    <n v="2023"/>
    <s v="Jan"/>
    <x v="7"/>
    <x v="1"/>
  </r>
  <r>
    <s v="ORD100248"/>
    <d v="2023-01-11T08:00:00"/>
    <x v="1"/>
    <s v="Pizza Corner"/>
    <n v="290.86"/>
    <n v="52.44"/>
    <n v="336.99"/>
    <x v="3"/>
    <n v="29"/>
    <s v="6.310000000000002"/>
    <n v="6.3100000000000023"/>
    <n v="2023"/>
    <s v="Jan"/>
    <x v="8"/>
    <x v="1"/>
  </r>
  <r>
    <s v="ORD100249"/>
    <d v="2023-01-11T09:00:00"/>
    <x v="3"/>
    <s v="Urban Tadka"/>
    <n v="1731.92"/>
    <n v="42.55"/>
    <n v="366.29"/>
    <x v="3"/>
    <n v="54"/>
    <n v="1408.18"/>
    <n v="1408.18"/>
    <n v="2023"/>
    <s v="Jan"/>
    <x v="9"/>
    <x v="0"/>
  </r>
  <r>
    <s v="ORD100250"/>
    <d v="2023-01-11T10:00:00"/>
    <x v="3"/>
    <s v="Spice Hub"/>
    <n v="1463.69"/>
    <n v="23.71"/>
    <n v="427.38"/>
    <x v="2"/>
    <n v="83"/>
    <n v="1060.02"/>
    <n v="1060.02"/>
    <n v="2023"/>
    <s v="Jan"/>
    <x v="10"/>
    <x v="0"/>
  </r>
  <r>
    <s v="ORD100251"/>
    <d v="2023-01-11T11:00:00"/>
    <x v="2"/>
    <s v="Biryani House"/>
    <n v="1768.76"/>
    <n v="67.67"/>
    <n v="334.19"/>
    <x v="2"/>
    <n v="84"/>
    <n v="1502.24"/>
    <n v="1502.24"/>
    <n v="2023"/>
    <s v="Jan"/>
    <x v="11"/>
    <x v="0"/>
  </r>
  <r>
    <s v="ORD100252"/>
    <d v="2023-01-11T12:00:00"/>
    <x v="0"/>
    <s v="Spice Hub"/>
    <n v="1392.26"/>
    <n v="30.7"/>
    <n v="494.35"/>
    <x v="3"/>
    <n v="45"/>
    <n v="928.61"/>
    <n v="928.61"/>
    <n v="2023"/>
    <s v="Jan"/>
    <x v="12"/>
    <x v="0"/>
  </r>
  <r>
    <s v="ORD100253"/>
    <d v="2023-01-11T13:00:00"/>
    <x v="7"/>
    <s v="South Express"/>
    <n v="1252.94"/>
    <n v="19.88"/>
    <n v="23.46"/>
    <x v="1"/>
    <n v="67"/>
    <s v="1249.3600000000001"/>
    <n v="1249.3600000000001"/>
    <n v="2023"/>
    <s v="Jan"/>
    <x v="13"/>
    <x v="0"/>
  </r>
  <r>
    <s v="ORD100254"/>
    <d v="2023-01-11T14:00:00"/>
    <x v="4"/>
    <s v="Biryani House"/>
    <n v="1040.67"/>
    <n v="3.34"/>
    <n v="204.55"/>
    <x v="3"/>
    <n v="71"/>
    <n v="839.46"/>
    <n v="839.46"/>
    <n v="2023"/>
    <s v="Jan"/>
    <x v="14"/>
    <x v="0"/>
  </r>
  <r>
    <s v="ORD100255"/>
    <d v="2023-01-11T15:00:00"/>
    <x v="3"/>
    <s v="Pizza Corner"/>
    <n v="739.72"/>
    <n v="47.34"/>
    <n v="40.22"/>
    <x v="2"/>
    <n v="14"/>
    <n v="746.84"/>
    <n v="746.84"/>
    <n v="2023"/>
    <s v="Jan"/>
    <x v="15"/>
    <x v="1"/>
  </r>
  <r>
    <s v="ORD100256"/>
    <d v="2023-01-11T16:00:00"/>
    <x v="2"/>
    <s v="Spice Hub"/>
    <n v="1100.72"/>
    <n v="67.11"/>
    <n v="283.76"/>
    <x v="2"/>
    <n v="40"/>
    <s v="884.0699999999999"/>
    <n v="884.06999999999994"/>
    <n v="2023"/>
    <s v="Jan"/>
    <x v="16"/>
    <x v="0"/>
  </r>
  <r>
    <s v="ORD100257"/>
    <d v="2023-01-11T17:00:00"/>
    <x v="1"/>
    <s v="South Express"/>
    <n v="1358.59"/>
    <n v="23.68"/>
    <n v="333.4"/>
    <x v="1"/>
    <n v="66"/>
    <n v="1048.8699999999999"/>
    <n v="1048.8699999999999"/>
    <n v="2023"/>
    <s v="Jan"/>
    <x v="17"/>
    <x v="0"/>
  </r>
  <r>
    <s v="ORD100258"/>
    <d v="2023-01-11T18:00:00"/>
    <x v="3"/>
    <s v="Tandoori Nights"/>
    <n v="394.37"/>
    <n v="44.68"/>
    <n v="69.849999999999994"/>
    <x v="2"/>
    <n v="18"/>
    <s v="369.20000000000005"/>
    <n v="369.20000000000005"/>
    <n v="2023"/>
    <s v="Jan"/>
    <x v="18"/>
    <x v="1"/>
  </r>
  <r>
    <s v="ORD100259"/>
    <d v="2023-01-11T19:00:00"/>
    <x v="4"/>
    <s v="Spice Hub"/>
    <n v="215.14"/>
    <n v="76.66"/>
    <n v="437.49"/>
    <x v="2"/>
    <n v="52"/>
    <n v="-145.69"/>
    <n v="-145.69000000000005"/>
    <n v="2023"/>
    <s v="Jan"/>
    <x v="19"/>
    <x v="1"/>
  </r>
  <r>
    <s v="ORD100260"/>
    <d v="2023-01-11T20:00:00"/>
    <x v="7"/>
    <s v="South Express"/>
    <n v="784.89"/>
    <n v="91.83"/>
    <n v="58.72"/>
    <x v="3"/>
    <n v="12"/>
    <n v="818"/>
    <n v="818"/>
    <n v="2023"/>
    <s v="Jan"/>
    <x v="20"/>
    <x v="1"/>
  </r>
  <r>
    <s v="ORD100261"/>
    <d v="2023-01-11T21:00:00"/>
    <x v="2"/>
    <s v="Tandoori Nights"/>
    <n v="125.9"/>
    <n v="98.94"/>
    <n v="383.9"/>
    <x v="2"/>
    <n v="57"/>
    <n v="-159.05999999999901"/>
    <n v="-159.05999999999997"/>
    <n v="2023"/>
    <s v="Jan"/>
    <x v="21"/>
    <x v="1"/>
  </r>
  <r>
    <s v="ORD100262"/>
    <d v="2023-01-11T22:00:00"/>
    <x v="2"/>
    <s v="Urban Tadka"/>
    <n v="1365.64"/>
    <n v="47.04"/>
    <n v="238.41"/>
    <x v="3"/>
    <n v="46"/>
    <n v="1174.27"/>
    <n v="1174.27"/>
    <n v="2023"/>
    <s v="Jan"/>
    <x v="22"/>
    <x v="0"/>
  </r>
  <r>
    <s v="ORD100263"/>
    <d v="2023-01-11T23:00:00"/>
    <x v="5"/>
    <s v="Biryani House"/>
    <n v="170.4"/>
    <n v="39.47"/>
    <n v="143.96"/>
    <x v="2"/>
    <n v="37"/>
    <n v="65.91"/>
    <n v="65.91"/>
    <n v="2023"/>
    <s v="Jan"/>
    <x v="23"/>
    <x v="1"/>
  </r>
  <r>
    <s v="ORD100264"/>
    <d v="2023-01-12T00:00:00"/>
    <x v="1"/>
    <s v="Tandoori Nights"/>
    <n v="1958.82"/>
    <n v="31.2"/>
    <n v="406.75"/>
    <x v="2"/>
    <n v="55"/>
    <n v="1583.27"/>
    <n v="1583.27"/>
    <n v="2023"/>
    <s v="Jan"/>
    <x v="0"/>
    <x v="0"/>
  </r>
  <r>
    <s v="ORD100265"/>
    <d v="2023-01-12T01:00:00"/>
    <x v="5"/>
    <s v="South Express"/>
    <n v="135.79"/>
    <n v="96.24"/>
    <n v="1.22"/>
    <x v="0"/>
    <n v="57"/>
    <s v="230.80999999999997"/>
    <n v="230.80999999999997"/>
    <n v="2023"/>
    <s v="Jan"/>
    <x v="1"/>
    <x v="1"/>
  </r>
  <r>
    <s v="ORD100266"/>
    <d v="2023-01-12T02:00:00"/>
    <x v="1"/>
    <s v="Biryani House"/>
    <n v="538.95000000000005"/>
    <n v="70.67"/>
    <n v="88.16"/>
    <x v="3"/>
    <n v="85"/>
    <n v="521.46"/>
    <n v="521.46"/>
    <n v="2023"/>
    <s v="Jan"/>
    <x v="2"/>
    <x v="1"/>
  </r>
  <r>
    <s v="ORD100267"/>
    <d v="2023-01-12T03:00:00"/>
    <x v="1"/>
    <s v="Biryani House"/>
    <n v="1124.25"/>
    <n v="88.98"/>
    <n v="482.59"/>
    <x v="3"/>
    <n v="74"/>
    <s v="730.6400000000001"/>
    <n v="730.6400000000001"/>
    <n v="2023"/>
    <s v="Jan"/>
    <x v="3"/>
    <x v="0"/>
  </r>
  <r>
    <s v="ORD100268"/>
    <d v="2023-01-12T04:00:00"/>
    <x v="1"/>
    <s v="Tandoori Nights"/>
    <n v="204.89"/>
    <n v="74.599999999999994"/>
    <n v="323.42"/>
    <x v="1"/>
    <n v="61"/>
    <n v="-43.93"/>
    <n v="-43.930000000000007"/>
    <n v="2023"/>
    <s v="Jan"/>
    <x v="4"/>
    <x v="1"/>
  </r>
  <r>
    <s v="ORD100269"/>
    <d v="2023-01-12T05:00:00"/>
    <x v="7"/>
    <s v="Spice Hub"/>
    <n v="451.34"/>
    <n v="55.1"/>
    <n v="476.01"/>
    <x v="0"/>
    <n v="88"/>
    <s v="30.430000000000007"/>
    <n v="30.430000000000007"/>
    <n v="2023"/>
    <s v="Jan"/>
    <x v="5"/>
    <x v="1"/>
  </r>
  <r>
    <s v="ORD100270"/>
    <d v="2023-01-12T06:00:00"/>
    <x v="1"/>
    <s v="Pizza Corner"/>
    <n v="910.87"/>
    <n v="56.17"/>
    <n v="392.58"/>
    <x v="2"/>
    <n v="49"/>
    <n v="574.46"/>
    <n v="574.46"/>
    <n v="2023"/>
    <s v="Jan"/>
    <x v="6"/>
    <x v="1"/>
  </r>
  <r>
    <s v="ORD100271"/>
    <d v="2023-01-12T07:00:00"/>
    <x v="5"/>
    <s v="Urban Tadka"/>
    <n v="851.08"/>
    <n v="66.94"/>
    <n v="125.07"/>
    <x v="3"/>
    <n v="68"/>
    <n v="792.95"/>
    <n v="792.95"/>
    <n v="2023"/>
    <s v="Jan"/>
    <x v="7"/>
    <x v="1"/>
  </r>
  <r>
    <s v="ORD100272"/>
    <d v="2023-01-12T08:00:00"/>
    <x v="1"/>
    <s v="Urban Tadka"/>
    <n v="1753.02"/>
    <n v="51.36"/>
    <n v="106.59"/>
    <x v="3"/>
    <n v="48"/>
    <n v="1697.79"/>
    <n v="1697.79"/>
    <n v="2023"/>
    <s v="Jan"/>
    <x v="8"/>
    <x v="0"/>
  </r>
  <r>
    <s v="ORD100273"/>
    <d v="2023-01-12T09:00:00"/>
    <x v="0"/>
    <s v="Tandoori Nights"/>
    <n v="1822.77"/>
    <n v="27.06"/>
    <n v="49.49"/>
    <x v="0"/>
    <n v="71"/>
    <n v="1800.34"/>
    <n v="1800.34"/>
    <n v="2023"/>
    <s v="Jan"/>
    <x v="9"/>
    <x v="0"/>
  </r>
  <r>
    <s v="ORD100274"/>
    <d v="2023-01-12T10:00:00"/>
    <x v="5"/>
    <s v="Urban Tadka"/>
    <n v="1647.7"/>
    <n v="30.76"/>
    <n v="94.05"/>
    <x v="3"/>
    <n v="51"/>
    <n v="1584.41"/>
    <n v="1584.41"/>
    <n v="2023"/>
    <s v="Jan"/>
    <x v="10"/>
    <x v="0"/>
  </r>
  <r>
    <s v="ORD100275"/>
    <d v="2023-01-12T11:00:00"/>
    <x v="2"/>
    <s v="Urban Tadka"/>
    <n v="1409.7"/>
    <n v="59.72"/>
    <n v="396.15"/>
    <x v="3"/>
    <n v="82"/>
    <n v="1073.27"/>
    <n v="1073.27"/>
    <n v="2023"/>
    <s v="Jan"/>
    <x v="11"/>
    <x v="0"/>
  </r>
  <r>
    <s v="ORD100276"/>
    <d v="2023-01-12T12:00:00"/>
    <x v="1"/>
    <s v="Spice Hub"/>
    <n v="1887.81"/>
    <n v="64.09"/>
    <n v="141.83000000000001"/>
    <x v="3"/>
    <n v="38"/>
    <n v="1810.07"/>
    <n v="1810.07"/>
    <n v="2023"/>
    <s v="Jan"/>
    <x v="12"/>
    <x v="0"/>
  </r>
  <r>
    <s v="ORD100277"/>
    <d v="2023-01-12T13:00:00"/>
    <x v="7"/>
    <s v="Pizza Corner"/>
    <n v="0"/>
    <n v="79.900000000000006"/>
    <n v="70.17"/>
    <x v="2"/>
    <n v="14"/>
    <m/>
    <n v="9.730000000000004"/>
    <n v="2023"/>
    <s v="Jan"/>
    <x v="13"/>
    <x v="1"/>
  </r>
  <r>
    <s v="ORD100278"/>
    <d v="2023-01-12T14:00:00"/>
    <x v="2"/>
    <s v="Spice Hub"/>
    <n v="1221.02"/>
    <n v="18.170000000000002"/>
    <n v="84.36"/>
    <x v="2"/>
    <n v="40"/>
    <s v="1154.8300000000002"/>
    <n v="1154.8300000000002"/>
    <n v="2023"/>
    <s v="Jan"/>
    <x v="14"/>
    <x v="0"/>
  </r>
  <r>
    <s v="ORD100279"/>
    <d v="2023-01-12T15:00:00"/>
    <x v="2"/>
    <s v="Biryani House"/>
    <n v="1652.36"/>
    <n v="25.6"/>
    <n v="115.67"/>
    <x v="3"/>
    <n v="72"/>
    <s v="1562.2899999999997"/>
    <n v="1562.2899999999997"/>
    <n v="2023"/>
    <s v="Jan"/>
    <x v="15"/>
    <x v="0"/>
  </r>
  <r>
    <s v="ORD100280"/>
    <d v="2023-01-12T16:00:00"/>
    <x v="3"/>
    <s v="Spice Hub"/>
    <n v="1483.38"/>
    <n v="55.71"/>
    <n v="111.59"/>
    <x v="0"/>
    <n v="39"/>
    <s v="1427.5000000000002"/>
    <n v="1427.5000000000002"/>
    <n v="2023"/>
    <s v="Jan"/>
    <x v="16"/>
    <x v="0"/>
  </r>
  <r>
    <s v="ORD100281"/>
    <d v="2023-01-12T17:00:00"/>
    <x v="1"/>
    <s v="Biryani House"/>
    <n v="1193.26"/>
    <n v="80.069999999999993"/>
    <n v="149.49"/>
    <x v="2"/>
    <n v="70"/>
    <n v="1123.8399999999999"/>
    <n v="1123.8399999999999"/>
    <n v="2023"/>
    <s v="Jan"/>
    <x v="17"/>
    <x v="0"/>
  </r>
  <r>
    <s v="ORD100282"/>
    <d v="2023-01-12T18:00:00"/>
    <x v="1"/>
    <s v="Biryani House"/>
    <n v="1155.78"/>
    <n v="95.32"/>
    <n v="390.07"/>
    <x v="0"/>
    <n v="30"/>
    <n v="861.03"/>
    <n v="861.03"/>
    <n v="2023"/>
    <s v="Jan"/>
    <x v="18"/>
    <x v="0"/>
  </r>
  <r>
    <s v="ORD100283"/>
    <d v="2023-01-12T19:00:00"/>
    <x v="3"/>
    <s v="Urban Tadka"/>
    <n v="1169.79"/>
    <n v="70.78"/>
    <n v="311.77"/>
    <x v="2"/>
    <n v="30"/>
    <n v="928.8"/>
    <n v="928.8"/>
    <n v="2023"/>
    <s v="Jan"/>
    <x v="19"/>
    <x v="0"/>
  </r>
  <r>
    <s v="ORD100284"/>
    <d v="2023-01-12T20:00:00"/>
    <x v="1"/>
    <s v="Spice Hub"/>
    <n v="1929.94"/>
    <n v="92.72"/>
    <n v="380.45"/>
    <x v="2"/>
    <n v="55"/>
    <n v="1642.21"/>
    <n v="1642.21"/>
    <n v="2023"/>
    <s v="Jan"/>
    <x v="20"/>
    <x v="0"/>
  </r>
  <r>
    <s v="ORD100285"/>
    <d v="2023-01-12T21:00:00"/>
    <x v="0"/>
    <s v="Urban Tadka"/>
    <n v="518.16999999999996"/>
    <n v="65.61"/>
    <n v="23.92"/>
    <x v="1"/>
    <n v="45"/>
    <n v="559.86"/>
    <n v="559.86"/>
    <n v="2023"/>
    <s v="Jan"/>
    <x v="21"/>
    <x v="1"/>
  </r>
  <r>
    <s v="ORD100286"/>
    <d v="2023-01-12T22:00:00"/>
    <x v="5"/>
    <s v="Biryani House"/>
    <n v="315.62"/>
    <n v="53.79"/>
    <n v="473.31"/>
    <x v="2"/>
    <n v="41"/>
    <n v="-103.899999999999"/>
    <n v="-103.89999999999998"/>
    <n v="2023"/>
    <s v="Jan"/>
    <x v="22"/>
    <x v="1"/>
  </r>
  <r>
    <s v="ORD100287"/>
    <d v="2023-01-12T23:00:00"/>
    <x v="5"/>
    <s v="Spice Hub"/>
    <n v="1460.43"/>
    <n v="42.58"/>
    <n v="492.1"/>
    <x v="0"/>
    <n v="66"/>
    <n v="1010.91"/>
    <n v="1010.91"/>
    <n v="2023"/>
    <s v="Jan"/>
    <x v="23"/>
    <x v="0"/>
  </r>
  <r>
    <s v="ORD100288"/>
    <d v="2023-01-13T00:00:00"/>
    <x v="0"/>
    <s v="Tandoori Nights"/>
    <n v="0"/>
    <n v="68.09"/>
    <n v="283.44"/>
    <x v="0"/>
    <n v="45"/>
    <m/>
    <n v="-215.35"/>
    <n v="2023"/>
    <s v="Jan"/>
    <x v="0"/>
    <x v="1"/>
  </r>
  <r>
    <s v="ORD100289"/>
    <d v="2023-01-13T01:00:00"/>
    <x v="4"/>
    <s v="South Express"/>
    <n v="1885.21"/>
    <n v="18.96"/>
    <n v="27.72"/>
    <x v="1"/>
    <n v="41"/>
    <n v="1876.45"/>
    <n v="1876.45"/>
    <n v="2023"/>
    <s v="Jan"/>
    <x v="1"/>
    <x v="0"/>
  </r>
  <r>
    <s v="ORD100290"/>
    <d v="2023-01-13T02:00:00"/>
    <x v="3"/>
    <s v="Tandoori Nights"/>
    <n v="1048.51"/>
    <n v="46.55"/>
    <n v="234.15"/>
    <x v="3"/>
    <n v="15"/>
    <n v="860.91"/>
    <n v="860.91"/>
    <n v="2023"/>
    <s v="Jan"/>
    <x v="2"/>
    <x v="0"/>
  </r>
  <r>
    <s v="ORD100291"/>
    <d v="2023-01-13T03:00:00"/>
    <x v="7"/>
    <s v="South Express"/>
    <n v="1426.2"/>
    <n v="55.32"/>
    <n v="111.66"/>
    <x v="1"/>
    <n v="58"/>
    <n v="1369.86"/>
    <n v="1369.86"/>
    <n v="2023"/>
    <s v="Jan"/>
    <x v="3"/>
    <x v="0"/>
  </r>
  <r>
    <s v="ORD100292"/>
    <d v="2023-01-13T04:00:00"/>
    <x v="7"/>
    <s v="Pizza Corner"/>
    <n v="518.58000000000004"/>
    <n v="13.65"/>
    <n v="37.21"/>
    <x v="3"/>
    <n v="15"/>
    <s v="495.02000000000004"/>
    <n v="495.02000000000004"/>
    <n v="2023"/>
    <s v="Jan"/>
    <x v="4"/>
    <x v="1"/>
  </r>
  <r>
    <s v="ORD100293"/>
    <d v="2023-01-13T05:00:00"/>
    <x v="7"/>
    <s v="Urban Tadka"/>
    <n v="1295.1400000000001"/>
    <n v="98.71"/>
    <n v="78.94"/>
    <x v="3"/>
    <n v="79"/>
    <n v="1314.91"/>
    <n v="1314.91"/>
    <n v="2023"/>
    <s v="Jan"/>
    <x v="5"/>
    <x v="0"/>
  </r>
  <r>
    <s v="ORD100294"/>
    <d v="2023-01-13T06:00:00"/>
    <x v="6"/>
    <s v="South Express"/>
    <n v="1154"/>
    <n v="38.92"/>
    <n v="472.22"/>
    <x v="0"/>
    <n v="55"/>
    <n v="720.7"/>
    <n v="720.7"/>
    <n v="2023"/>
    <s v="Jan"/>
    <x v="6"/>
    <x v="0"/>
  </r>
  <r>
    <s v="ORD100295"/>
    <d v="2023-01-13T07:00:00"/>
    <x v="7"/>
    <s v="Urban Tadka"/>
    <n v="640.14"/>
    <n v="94.14"/>
    <n v="252.53"/>
    <x v="2"/>
    <n v="25"/>
    <n v="481.75"/>
    <n v="481.75"/>
    <n v="2023"/>
    <s v="Jan"/>
    <x v="7"/>
    <x v="1"/>
  </r>
  <r>
    <s v="ORD100296"/>
    <d v="2023-01-13T08:00:00"/>
    <x v="5"/>
    <s v="Pizza Corner"/>
    <n v="517.01"/>
    <n v="23.75"/>
    <n v="237.5"/>
    <x v="1"/>
    <n v="10"/>
    <n v="303.26"/>
    <n v="303.26"/>
    <n v="2023"/>
    <s v="Jan"/>
    <x v="8"/>
    <x v="1"/>
  </r>
  <r>
    <s v="ORD100297"/>
    <d v="2023-01-13T09:00:00"/>
    <x v="4"/>
    <s v="Tandoori Nights"/>
    <n v="971.49"/>
    <n v="35.39"/>
    <n v="435.3"/>
    <x v="0"/>
    <n v="66"/>
    <s v="571.5799999999999"/>
    <n v="571.57999999999993"/>
    <n v="2023"/>
    <s v="Jan"/>
    <x v="9"/>
    <x v="1"/>
  </r>
  <r>
    <s v="ORD100298"/>
    <d v="2023-01-13T10:00:00"/>
    <x v="2"/>
    <s v="Urban Tadka"/>
    <n v="937.51"/>
    <n v="97.86"/>
    <n v="391.67"/>
    <x v="0"/>
    <n v="83"/>
    <s v="643.6999999999998"/>
    <n v="643.69999999999982"/>
    <n v="2023"/>
    <s v="Jan"/>
    <x v="10"/>
    <x v="1"/>
  </r>
  <r>
    <s v="ORD100299"/>
    <d v="2023-01-13T11:00:00"/>
    <x v="3"/>
    <s v="Tandoori Nights"/>
    <n v="1090.3900000000001"/>
    <n v="30.44"/>
    <n v="248.26"/>
    <x v="1"/>
    <n v="21"/>
    <s v="872.5700000000002"/>
    <n v="872.57000000000016"/>
    <n v="2023"/>
    <s v="Jan"/>
    <x v="11"/>
    <x v="0"/>
  </r>
  <r>
    <s v="ORD100300"/>
    <d v="2023-01-13T12:00:00"/>
    <x v="2"/>
    <s v="South Express"/>
    <n v="1310.82"/>
    <n v="73.150000000000006"/>
    <n v="96.52"/>
    <x v="3"/>
    <n v="89"/>
    <n v="1287.45"/>
    <n v="1287.45"/>
    <n v="2023"/>
    <s v="Jan"/>
    <x v="12"/>
    <x v="0"/>
  </r>
  <r>
    <s v="ORD100301"/>
    <d v="2023-01-13T13:00:00"/>
    <x v="2"/>
    <s v="South Express"/>
    <n v="707.23"/>
    <n v="24.05"/>
    <n v="100.7"/>
    <x v="0"/>
    <n v="70"/>
    <s v="630.5799999999999"/>
    <n v="630.57999999999993"/>
    <n v="2023"/>
    <s v="Jan"/>
    <x v="13"/>
    <x v="1"/>
  </r>
  <r>
    <s v="ORD100302"/>
    <d v="2023-01-13T14:00:00"/>
    <x v="5"/>
    <s v="Tandoori Nights"/>
    <n v="1149.48"/>
    <n v="51.55"/>
    <n v="111.58"/>
    <x v="1"/>
    <n v="36"/>
    <n v="1089.45"/>
    <n v="1089.45"/>
    <n v="2023"/>
    <s v="Jan"/>
    <x v="14"/>
    <x v="0"/>
  </r>
  <r>
    <s v="ORD100303"/>
    <d v="2023-01-13T15:00:00"/>
    <x v="4"/>
    <s v="South Express"/>
    <n v="1403.4"/>
    <n v="96.98"/>
    <n v="489.1"/>
    <x v="1"/>
    <n v="29"/>
    <s v="1011.2800000000001"/>
    <n v="1011.2800000000001"/>
    <n v="2023"/>
    <s v="Jan"/>
    <x v="15"/>
    <x v="0"/>
  </r>
  <r>
    <s v="ORD100304"/>
    <d v="2023-01-13T16:00:00"/>
    <x v="1"/>
    <s v="Urban Tadka"/>
    <n v="1423.98"/>
    <n v="28.69"/>
    <n v="223.32"/>
    <x v="3"/>
    <n v="47"/>
    <s v="1229.3500000000001"/>
    <n v="1229.3500000000001"/>
    <n v="2023"/>
    <s v="Jan"/>
    <x v="16"/>
    <x v="0"/>
  </r>
  <r>
    <s v="ORD100305"/>
    <d v="2023-01-13T17:00:00"/>
    <x v="6"/>
    <s v="Tandoori Nights"/>
    <n v="1319.29"/>
    <n v="57.4"/>
    <n v="79.489999999999995"/>
    <x v="0"/>
    <n v="33"/>
    <n v="1297.2"/>
    <n v="1297.2"/>
    <n v="2023"/>
    <s v="Jan"/>
    <x v="17"/>
    <x v="0"/>
  </r>
  <r>
    <s v="ORD100306"/>
    <d v="2023-01-13T18:00:00"/>
    <x v="2"/>
    <s v="Urban Tadka"/>
    <n v="359.05"/>
    <n v="25.17"/>
    <n v="202.19"/>
    <x v="1"/>
    <n v="23"/>
    <s v="182.03000000000003"/>
    <n v="182.03000000000003"/>
    <n v="2023"/>
    <s v="Jan"/>
    <x v="18"/>
    <x v="1"/>
  </r>
  <r>
    <s v="ORD100307"/>
    <d v="2023-01-13T19:00:00"/>
    <x v="5"/>
    <s v="South Express"/>
    <n v="1059.1099999999999"/>
    <n v="38.090000000000003"/>
    <n v="395.79"/>
    <x v="3"/>
    <n v="47"/>
    <s v="701.4099999999999"/>
    <n v="701.40999999999985"/>
    <n v="2023"/>
    <s v="Jan"/>
    <x v="19"/>
    <x v="0"/>
  </r>
  <r>
    <s v="ORD100308"/>
    <d v="2023-01-13T20:00:00"/>
    <x v="5"/>
    <s v="Pizza Corner"/>
    <n v="671.91"/>
    <n v="77.73"/>
    <n v="464.91"/>
    <x v="3"/>
    <n v="80"/>
    <s v="284.72999999999996"/>
    <n v="284.72999999999996"/>
    <n v="2023"/>
    <s v="Jan"/>
    <x v="20"/>
    <x v="1"/>
  </r>
  <r>
    <s v="ORD100309"/>
    <d v="2023-01-13T21:00:00"/>
    <x v="4"/>
    <s v="Tandoori Nights"/>
    <n v="295.60000000000002"/>
    <n v="17.920000000000002"/>
    <n v="302.87"/>
    <x v="3"/>
    <n v="17"/>
    <s v="10.650000000000034"/>
    <n v="10.650000000000034"/>
    <n v="2023"/>
    <s v="Jan"/>
    <x v="21"/>
    <x v="1"/>
  </r>
  <r>
    <s v="ORD100310"/>
    <d v="2023-01-13T22:00:00"/>
    <x v="7"/>
    <s v="Spice Hub"/>
    <n v="659.5"/>
    <n v="11.1"/>
    <n v="202.5"/>
    <x v="2"/>
    <n v="25"/>
    <n v="468.1"/>
    <n v="468.1"/>
    <n v="2023"/>
    <s v="Jan"/>
    <x v="22"/>
    <x v="1"/>
  </r>
  <r>
    <s v="ORD100311"/>
    <d v="2023-01-13T23:00:00"/>
    <x v="0"/>
    <s v="Pizza Corner"/>
    <n v="658.25"/>
    <n v="73.55"/>
    <n v="325.26"/>
    <x v="1"/>
    <n v="69"/>
    <s v="406.53999999999996"/>
    <n v="406.53999999999996"/>
    <n v="2023"/>
    <s v="Jan"/>
    <x v="23"/>
    <x v="1"/>
  </r>
  <r>
    <s v="ORD100312"/>
    <d v="2023-01-14T00:00:00"/>
    <x v="6"/>
    <s v="South Express"/>
    <n v="1533.93"/>
    <n v="38.32"/>
    <n v="43.27"/>
    <x v="3"/>
    <n v="72"/>
    <n v="1528.98"/>
    <n v="1528.98"/>
    <n v="2023"/>
    <s v="Jan"/>
    <x v="0"/>
    <x v="0"/>
  </r>
  <r>
    <s v="ORD100313"/>
    <d v="2023-01-14T01:00:00"/>
    <x v="4"/>
    <s v="Tandoori Nights"/>
    <n v="487.95"/>
    <n v="83.5"/>
    <n v="29.18"/>
    <x v="0"/>
    <n v="63"/>
    <s v="542.2700000000001"/>
    <n v="542.2700000000001"/>
    <n v="2023"/>
    <s v="Jan"/>
    <x v="1"/>
    <x v="1"/>
  </r>
  <r>
    <s v="ORD100314"/>
    <d v="2023-01-14T02:00:00"/>
    <x v="5"/>
    <s v="Urban Tadka"/>
    <n v="507.76"/>
    <n v="71.069999999999993"/>
    <n v="167.62"/>
    <x v="1"/>
    <n v="15"/>
    <s v="411.2099999999999"/>
    <n v="411.20999999999992"/>
    <n v="2023"/>
    <s v="Jan"/>
    <x v="2"/>
    <x v="1"/>
  </r>
  <r>
    <s v="ORD100315"/>
    <d v="2023-01-14T03:00:00"/>
    <x v="3"/>
    <s v="Pizza Corner"/>
    <n v="1700.94"/>
    <n v="53.7"/>
    <n v="282.02"/>
    <x v="2"/>
    <n v="86"/>
    <s v="1472.6200000000001"/>
    <n v="1472.6200000000001"/>
    <n v="2023"/>
    <s v="Jan"/>
    <x v="3"/>
    <x v="0"/>
  </r>
  <r>
    <s v="ORD100316"/>
    <d v="2023-01-14T04:00:00"/>
    <x v="3"/>
    <s v="Biryani House"/>
    <n v="516.70000000000005"/>
    <n v="70.47"/>
    <n v="315.27"/>
    <x v="0"/>
    <n v="37"/>
    <s v="271.9000000000001"/>
    <n v="271.90000000000009"/>
    <n v="2023"/>
    <s v="Jan"/>
    <x v="4"/>
    <x v="1"/>
  </r>
  <r>
    <s v="ORD100317"/>
    <d v="2023-01-14T05:00:00"/>
    <x v="7"/>
    <s v="South Express"/>
    <n v="1138.44"/>
    <n v="51.69"/>
    <n v="403.22"/>
    <x v="3"/>
    <n v="39"/>
    <s v="786.9100000000001"/>
    <n v="786.91000000000008"/>
    <n v="2023"/>
    <s v="Jan"/>
    <x v="5"/>
    <x v="0"/>
  </r>
  <r>
    <s v="ORD100318"/>
    <d v="2023-01-14T06:00:00"/>
    <x v="5"/>
    <s v="Tandoori Nights"/>
    <n v="882.39"/>
    <n v="38.880000000000003"/>
    <n v="486.46"/>
    <x v="2"/>
    <n v="37"/>
    <n v="434.81"/>
    <n v="434.81"/>
    <n v="2023"/>
    <s v="Jan"/>
    <x v="6"/>
    <x v="1"/>
  </r>
  <r>
    <s v="ORD100319"/>
    <d v="2023-01-14T07:00:00"/>
    <x v="2"/>
    <s v="Biryani House"/>
    <n v="352.26"/>
    <n v="52.08"/>
    <n v="309.7"/>
    <x v="2"/>
    <n v="84"/>
    <s v="94.63999999999999"/>
    <n v="94.639999999999986"/>
    <n v="2023"/>
    <s v="Jan"/>
    <x v="7"/>
    <x v="1"/>
  </r>
  <r>
    <s v="ORD100320"/>
    <d v="2023-01-14T08:00:00"/>
    <x v="4"/>
    <s v="Tandoori Nights"/>
    <n v="256.63"/>
    <n v="20.149999999999999"/>
    <n v="358.02"/>
    <x v="1"/>
    <n v="23"/>
    <n v="-81.239999999999995"/>
    <n v="-81.240000000000009"/>
    <n v="2023"/>
    <s v="Jan"/>
    <x v="8"/>
    <x v="1"/>
  </r>
  <r>
    <s v="ORD100321"/>
    <d v="2023-01-14T09:00:00"/>
    <x v="5"/>
    <s v="Pizza Corner"/>
    <n v="1336.63"/>
    <n v="22.24"/>
    <n v="267.75"/>
    <x v="1"/>
    <n v="28"/>
    <s v="1091.1200000000001"/>
    <n v="1091.1200000000001"/>
    <n v="2023"/>
    <s v="Jan"/>
    <x v="9"/>
    <x v="0"/>
  </r>
  <r>
    <s v="ORD100322"/>
    <d v="2023-01-14T10:00:00"/>
    <x v="3"/>
    <s v="South Express"/>
    <n v="1937.73"/>
    <n v="80.7"/>
    <n v="489.41"/>
    <x v="1"/>
    <n v="68"/>
    <n v="1529.02"/>
    <n v="1529.02"/>
    <n v="2023"/>
    <s v="Jan"/>
    <x v="10"/>
    <x v="0"/>
  </r>
  <r>
    <s v="ORD100323"/>
    <d v="2023-01-14T11:00:00"/>
    <x v="5"/>
    <s v="Tandoori Nights"/>
    <n v="1632.54"/>
    <n v="73.56"/>
    <n v="459.77"/>
    <x v="3"/>
    <n v="85"/>
    <n v="1246.33"/>
    <n v="1246.33"/>
    <n v="2023"/>
    <s v="Jan"/>
    <x v="11"/>
    <x v="0"/>
  </r>
  <r>
    <s v="ORD100324"/>
    <d v="2023-01-14T12:00:00"/>
    <x v="3"/>
    <s v="Biryani House"/>
    <n v="1693.7"/>
    <n v="8.56"/>
    <n v="43.8"/>
    <x v="3"/>
    <n v="88"/>
    <n v="1658.46"/>
    <n v="1658.46"/>
    <n v="2023"/>
    <s v="Jan"/>
    <x v="12"/>
    <x v="0"/>
  </r>
  <r>
    <s v="ORD100325"/>
    <d v="2023-01-14T13:00:00"/>
    <x v="1"/>
    <s v="Biryani House"/>
    <n v="1322.14"/>
    <n v="57.9"/>
    <n v="12.52"/>
    <x v="3"/>
    <n v="82"/>
    <s v="1367.5200000000002"/>
    <n v="1367.5200000000002"/>
    <n v="2023"/>
    <s v="Jan"/>
    <x v="13"/>
    <x v="0"/>
  </r>
  <r>
    <s v="ORD100326"/>
    <d v="2023-01-14T14:00:00"/>
    <x v="4"/>
    <s v="Spice Hub"/>
    <n v="1536.52"/>
    <n v="43.41"/>
    <n v="287.12"/>
    <x v="0"/>
    <n v="72"/>
    <n v="1292.81"/>
    <n v="1292.81"/>
    <n v="2023"/>
    <s v="Jan"/>
    <x v="14"/>
    <x v="0"/>
  </r>
  <r>
    <s v="ORD100327"/>
    <d v="2023-01-14T15:00:00"/>
    <x v="3"/>
    <s v="Urban Tadka"/>
    <n v="336.28"/>
    <n v="64.98"/>
    <n v="363.41"/>
    <x v="2"/>
    <n v="30"/>
    <s v="37.849999999999966"/>
    <n v="37.849999999999966"/>
    <n v="2023"/>
    <s v="Jan"/>
    <x v="15"/>
    <x v="1"/>
  </r>
  <r>
    <s v="ORD100328"/>
    <d v="2023-01-14T16:00:00"/>
    <x v="2"/>
    <s v="Pizza Corner"/>
    <n v="143.53"/>
    <n v="48.41"/>
    <n v="291.82"/>
    <x v="3"/>
    <n v="88"/>
    <n v="-99.88"/>
    <n v="-99.88"/>
    <n v="2023"/>
    <s v="Jan"/>
    <x v="16"/>
    <x v="1"/>
  </r>
  <r>
    <s v="ORD100329"/>
    <d v="2023-01-14T17:00:00"/>
    <x v="1"/>
    <s v="South Express"/>
    <n v="771.44"/>
    <n v="91.59"/>
    <n v="136.22"/>
    <x v="1"/>
    <n v="19"/>
    <s v="726.8100000000001"/>
    <n v="726.81000000000006"/>
    <n v="2023"/>
    <s v="Jan"/>
    <x v="17"/>
    <x v="1"/>
  </r>
  <r>
    <s v="ORD100330"/>
    <d v="2023-01-14T18:00:00"/>
    <x v="7"/>
    <s v="Tandoori Nights"/>
    <n v="879.48"/>
    <n v="1.69"/>
    <n v="386.13"/>
    <x v="2"/>
    <n v="19"/>
    <s v="495.0400000000001"/>
    <n v="495.04000000000008"/>
    <n v="2023"/>
    <s v="Jan"/>
    <x v="18"/>
    <x v="1"/>
  </r>
  <r>
    <s v="ORD100331"/>
    <d v="2023-01-14T19:00:00"/>
    <x v="1"/>
    <s v="South Express"/>
    <n v="1835.33"/>
    <n v="95.7"/>
    <n v="433.65"/>
    <x v="2"/>
    <n v="51"/>
    <n v="1497.38"/>
    <n v="1497.38"/>
    <n v="2023"/>
    <s v="Jan"/>
    <x v="19"/>
    <x v="0"/>
  </r>
  <r>
    <s v="ORD100332"/>
    <d v="2023-01-14T20:00:00"/>
    <x v="2"/>
    <s v="South Express"/>
    <n v="1999.96"/>
    <n v="83.3"/>
    <n v="292.70999999999998"/>
    <x v="0"/>
    <n v="86"/>
    <s v="1790.5500000000002"/>
    <n v="1790.5500000000002"/>
    <n v="2023"/>
    <s v="Jan"/>
    <x v="20"/>
    <x v="0"/>
  </r>
  <r>
    <s v="ORD100333"/>
    <d v="2023-01-14T21:00:00"/>
    <x v="5"/>
    <s v="Tandoori Nights"/>
    <n v="155.09"/>
    <n v="90.82"/>
    <n v="416.18"/>
    <x v="3"/>
    <n v="41"/>
    <n v="-170.27"/>
    <n v="-170.27"/>
    <n v="2023"/>
    <s v="Jan"/>
    <x v="21"/>
    <x v="1"/>
  </r>
  <r>
    <s v="ORD100334"/>
    <d v="2023-01-14T22:00:00"/>
    <x v="0"/>
    <s v="Spice Hub"/>
    <n v="1437.43"/>
    <n v="29.7"/>
    <n v="35.06"/>
    <x v="1"/>
    <n v="47"/>
    <s v="1432.0700000000002"/>
    <n v="1432.0700000000002"/>
    <n v="2023"/>
    <s v="Jan"/>
    <x v="22"/>
    <x v="0"/>
  </r>
  <r>
    <s v="ORD100335"/>
    <d v="2023-01-14T23:00:00"/>
    <x v="5"/>
    <s v="South Express"/>
    <n v="357.65"/>
    <n v="31.93"/>
    <n v="123.96"/>
    <x v="0"/>
    <n v="87"/>
    <n v="265.62"/>
    <n v="265.62"/>
    <n v="2023"/>
    <s v="Jan"/>
    <x v="23"/>
    <x v="1"/>
  </r>
  <r>
    <s v="ORD100336"/>
    <d v="2023-01-15T00:00:00"/>
    <x v="2"/>
    <s v="Pizza Corner"/>
    <n v="1531.3"/>
    <n v="85.17"/>
    <n v="177.69"/>
    <x v="0"/>
    <n v="85"/>
    <n v="1438.78"/>
    <n v="1438.78"/>
    <n v="2023"/>
    <s v="Jan"/>
    <x v="0"/>
    <x v="0"/>
  </r>
  <r>
    <s v="ORD100337"/>
    <d v="2023-01-15T01:00:00"/>
    <x v="1"/>
    <s v="Biryani House"/>
    <n v="0"/>
    <n v="90.35"/>
    <n v="56.91"/>
    <x v="2"/>
    <n v="47"/>
    <m/>
    <n v="33.44"/>
    <n v="2023"/>
    <s v="Jan"/>
    <x v="1"/>
    <x v="1"/>
  </r>
  <r>
    <s v="ORD100338"/>
    <d v="2023-01-15T02:00:00"/>
    <x v="3"/>
    <s v="Tandoori Nights"/>
    <n v="1792.91"/>
    <n v="56.34"/>
    <n v="439.98"/>
    <x v="1"/>
    <n v="80"/>
    <n v="1409.27"/>
    <n v="1409.27"/>
    <n v="2023"/>
    <s v="Jan"/>
    <x v="2"/>
    <x v="0"/>
  </r>
  <r>
    <s v="ORD100339"/>
    <d v="2023-01-15T03:00:00"/>
    <x v="3"/>
    <s v="Urban Tadka"/>
    <n v="1890.61"/>
    <n v="16.46"/>
    <n v="495.21"/>
    <x v="1"/>
    <n v="22"/>
    <n v="1411.86"/>
    <n v="1411.86"/>
    <n v="2023"/>
    <s v="Jan"/>
    <x v="3"/>
    <x v="0"/>
  </r>
  <r>
    <s v="ORD100340"/>
    <d v="2023-01-15T04:00:00"/>
    <x v="3"/>
    <s v="Tandoori Nights"/>
    <n v="1640.79"/>
    <n v="31.07"/>
    <n v="498.75"/>
    <x v="2"/>
    <n v="87"/>
    <n v="1173.1099999999999"/>
    <n v="1173.1099999999999"/>
    <n v="2023"/>
    <s v="Jan"/>
    <x v="4"/>
    <x v="0"/>
  </r>
  <r>
    <s v="ORD100341"/>
    <d v="2023-01-15T05:00:00"/>
    <x v="5"/>
    <s v="Urban Tadka"/>
    <n v="1730.38"/>
    <n v="57.39"/>
    <n v="366.13"/>
    <x v="3"/>
    <n v="10"/>
    <s v="1421.6400000000003"/>
    <n v="1421.6400000000003"/>
    <n v="2023"/>
    <s v="Jan"/>
    <x v="5"/>
    <x v="0"/>
  </r>
  <r>
    <s v="ORD100342"/>
    <d v="2023-01-15T06:00:00"/>
    <x v="5"/>
    <s v="Pizza Corner"/>
    <n v="1854.62"/>
    <n v="95.25"/>
    <n v="359.57"/>
    <x v="0"/>
    <n v="27"/>
    <n v="1590.3"/>
    <n v="1590.3"/>
    <n v="2023"/>
    <s v="Jan"/>
    <x v="6"/>
    <x v="0"/>
  </r>
  <r>
    <s v="ORD100343"/>
    <d v="2023-01-15T07:00:00"/>
    <x v="2"/>
    <s v="Spice Hub"/>
    <n v="812.48"/>
    <n v="91.2"/>
    <n v="481.86"/>
    <x v="0"/>
    <n v="36"/>
    <s v="421.82000000000005"/>
    <n v="421.82000000000005"/>
    <n v="2023"/>
    <s v="Jan"/>
    <x v="7"/>
    <x v="1"/>
  </r>
  <r>
    <s v="ORD100344"/>
    <d v="2023-01-15T08:00:00"/>
    <x v="5"/>
    <s v="Pizza Corner"/>
    <n v="1111.9000000000001"/>
    <n v="27.81"/>
    <n v="302.83"/>
    <x v="1"/>
    <n v="77"/>
    <s v="836.8800000000001"/>
    <n v="836.88000000000011"/>
    <n v="2023"/>
    <s v="Jan"/>
    <x v="8"/>
    <x v="0"/>
  </r>
  <r>
    <s v="ORD100345"/>
    <d v="2023-01-15T09:00:00"/>
    <x v="0"/>
    <s v="Urban Tadka"/>
    <n v="355.53"/>
    <n v="28.14"/>
    <n v="148.44999999999999"/>
    <x v="0"/>
    <n v="84"/>
    <s v="235.21999999999997"/>
    <n v="235.21999999999997"/>
    <n v="2023"/>
    <s v="Jan"/>
    <x v="9"/>
    <x v="1"/>
  </r>
  <r>
    <s v="ORD100346"/>
    <d v="2023-01-15T10:00:00"/>
    <x v="4"/>
    <s v="Biryani House"/>
    <n v="1122.8800000000001"/>
    <n v="0.12"/>
    <n v="104.82"/>
    <x v="2"/>
    <n v="66"/>
    <s v="1018.1800000000001"/>
    <n v="1018.1800000000001"/>
    <n v="2023"/>
    <s v="Jan"/>
    <x v="10"/>
    <x v="0"/>
  </r>
  <r>
    <s v="ORD100347"/>
    <d v="2023-01-15T11:00:00"/>
    <x v="0"/>
    <s v="Pizza Corner"/>
    <n v="1581.14"/>
    <n v="47.47"/>
    <n v="93.68"/>
    <x v="3"/>
    <n v="72"/>
    <n v="1534.93"/>
    <n v="1534.93"/>
    <n v="2023"/>
    <s v="Jan"/>
    <x v="11"/>
    <x v="0"/>
  </r>
  <r>
    <s v="ORD100348"/>
    <d v="2023-01-15T12:00:00"/>
    <x v="2"/>
    <s v="Spice Hub"/>
    <n v="1058.78"/>
    <n v="67.819999999999993"/>
    <n v="293.25"/>
    <x v="0"/>
    <n v="81"/>
    <s v="833.3499999999999"/>
    <n v="833.34999999999991"/>
    <n v="2023"/>
    <s v="Jan"/>
    <x v="12"/>
    <x v="0"/>
  </r>
  <r>
    <s v="ORD100349"/>
    <d v="2023-01-15T13:00:00"/>
    <x v="4"/>
    <s v="Tandoori Nights"/>
    <n v="1558.55"/>
    <n v="76.56"/>
    <n v="357.08"/>
    <x v="2"/>
    <n v="58"/>
    <n v="1278.03"/>
    <n v="1278.03"/>
    <n v="2023"/>
    <s v="Jan"/>
    <x v="13"/>
    <x v="0"/>
  </r>
  <r>
    <s v="ORD100350"/>
    <d v="2023-01-15T14:00:00"/>
    <x v="7"/>
    <s v="South Express"/>
    <n v="1422.11"/>
    <n v="10.9"/>
    <n v="199.63"/>
    <x v="1"/>
    <n v="24"/>
    <n v="1233.3800000000001"/>
    <n v="1233.3800000000001"/>
    <n v="2023"/>
    <s v="Jan"/>
    <x v="14"/>
    <x v="0"/>
  </r>
  <r>
    <s v="ORD100351"/>
    <d v="2023-01-15T15:00:00"/>
    <x v="0"/>
    <s v="Biryani House"/>
    <n v="1444.66"/>
    <n v="4.96"/>
    <n v="382.69"/>
    <x v="0"/>
    <n v="36"/>
    <n v="1066.93"/>
    <n v="1066.93"/>
    <n v="2023"/>
    <s v="Jan"/>
    <x v="15"/>
    <x v="0"/>
  </r>
  <r>
    <s v="ORD100352"/>
    <d v="2023-01-15T16:00:00"/>
    <x v="7"/>
    <s v="Urban Tadka"/>
    <n v="731.93"/>
    <n v="56.75"/>
    <n v="358.66"/>
    <x v="2"/>
    <n v="16"/>
    <s v="430.0199999999999"/>
    <n v="430.01999999999992"/>
    <n v="2023"/>
    <s v="Jan"/>
    <x v="16"/>
    <x v="1"/>
  </r>
  <r>
    <s v="ORD100353"/>
    <d v="2023-01-15T17:00:00"/>
    <x v="5"/>
    <s v="Urban Tadka"/>
    <n v="1878.49"/>
    <n v="4.13"/>
    <n v="224.8"/>
    <x v="3"/>
    <n v="52"/>
    <s v="1657.8200000000002"/>
    <n v="1657.8200000000002"/>
    <n v="2023"/>
    <s v="Jan"/>
    <x v="17"/>
    <x v="0"/>
  </r>
  <r>
    <s v="ORD100354"/>
    <d v="2023-01-15T18:00:00"/>
    <x v="0"/>
    <s v="Spice Hub"/>
    <n v="813.63"/>
    <n v="84.58"/>
    <n v="455.66"/>
    <x v="2"/>
    <n v="13"/>
    <n v="442.55"/>
    <n v="442.55"/>
    <n v="2023"/>
    <s v="Jan"/>
    <x v="18"/>
    <x v="1"/>
  </r>
  <r>
    <s v="ORD100355"/>
    <d v="2023-01-15T19:00:00"/>
    <x v="2"/>
    <s v="Pizza Corner"/>
    <n v="1477.22"/>
    <n v="33.840000000000003"/>
    <n v="57.98"/>
    <x v="0"/>
    <n v="41"/>
    <n v="1453.08"/>
    <n v="1453.08"/>
    <n v="2023"/>
    <s v="Jan"/>
    <x v="19"/>
    <x v="0"/>
  </r>
  <r>
    <s v="ORD100356"/>
    <d v="2023-01-15T20:00:00"/>
    <x v="0"/>
    <s v="Spice Hub"/>
    <n v="730.54"/>
    <n v="36.380000000000003"/>
    <n v="293.27"/>
    <x v="0"/>
    <n v="71"/>
    <n v="473.65"/>
    <n v="473.65"/>
    <n v="2023"/>
    <s v="Jan"/>
    <x v="20"/>
    <x v="1"/>
  </r>
  <r>
    <s v="ORD100357"/>
    <d v="2023-01-15T21:00:00"/>
    <x v="5"/>
    <s v="South Express"/>
    <n v="1394.2"/>
    <n v="54.54"/>
    <n v="373.1"/>
    <x v="2"/>
    <n v="49"/>
    <s v="1075.6399999999999"/>
    <n v="1075.6399999999999"/>
    <n v="2023"/>
    <s v="Jan"/>
    <x v="21"/>
    <x v="0"/>
  </r>
  <r>
    <s v="ORD100358"/>
    <d v="2023-01-15T22:00:00"/>
    <x v="1"/>
    <s v="Spice Hub"/>
    <n v="885.21"/>
    <n v="33.270000000000003"/>
    <n v="209.25"/>
    <x v="1"/>
    <n v="81"/>
    <n v="709.23"/>
    <n v="709.23"/>
    <n v="2023"/>
    <s v="Jan"/>
    <x v="22"/>
    <x v="1"/>
  </r>
  <r>
    <s v="ORD100359"/>
    <d v="2023-01-15T23:00:00"/>
    <x v="5"/>
    <s v="Urban Tadka"/>
    <n v="859.44"/>
    <n v="63.16"/>
    <n v="287.62"/>
    <x v="2"/>
    <n v="61"/>
    <n v="634.98"/>
    <n v="634.98"/>
    <n v="2023"/>
    <s v="Jan"/>
    <x v="23"/>
    <x v="1"/>
  </r>
  <r>
    <s v="ORD100360"/>
    <d v="2023-01-16T00:00:00"/>
    <x v="6"/>
    <s v="Urban Tadka"/>
    <n v="1278.78"/>
    <n v="64"/>
    <n v="32.19"/>
    <x v="3"/>
    <n v="62"/>
    <n v="1310.5899999999999"/>
    <n v="1310.5899999999999"/>
    <n v="2023"/>
    <s v="Jan"/>
    <x v="0"/>
    <x v="0"/>
  </r>
  <r>
    <s v="ORD100361"/>
    <d v="2023-01-16T01:00:00"/>
    <x v="2"/>
    <s v="Tandoori Nights"/>
    <n v="404.28"/>
    <n v="19.489999999999998"/>
    <n v="178.7"/>
    <x v="1"/>
    <n v="11"/>
    <n v="245.07"/>
    <n v="245.07"/>
    <n v="2023"/>
    <s v="Jan"/>
    <x v="1"/>
    <x v="1"/>
  </r>
  <r>
    <s v="ORD100362"/>
    <d v="2023-01-16T02:00:00"/>
    <x v="3"/>
    <s v="Urban Tadka"/>
    <n v="694.04"/>
    <n v="89.89"/>
    <n v="200.15"/>
    <x v="3"/>
    <n v="71"/>
    <n v="583.78"/>
    <n v="583.78"/>
    <n v="2023"/>
    <s v="Jan"/>
    <x v="2"/>
    <x v="1"/>
  </r>
  <r>
    <s v="ORD100363"/>
    <d v="2023-01-16T03:00:00"/>
    <x v="1"/>
    <s v="Biryani House"/>
    <n v="1183.6099999999999"/>
    <n v="48.45"/>
    <n v="249.79"/>
    <x v="0"/>
    <n v="78"/>
    <n v="982.27"/>
    <n v="982.27"/>
    <n v="2023"/>
    <s v="Jan"/>
    <x v="3"/>
    <x v="0"/>
  </r>
  <r>
    <s v="ORD100364"/>
    <d v="2023-01-16T04:00:00"/>
    <x v="7"/>
    <s v="Pizza Corner"/>
    <n v="475.72"/>
    <n v="99.4"/>
    <n v="143.5"/>
    <x v="2"/>
    <n v="64"/>
    <n v="431.62"/>
    <n v="431.62"/>
    <n v="2023"/>
    <s v="Jan"/>
    <x v="4"/>
    <x v="1"/>
  </r>
  <r>
    <s v="ORD100365"/>
    <d v="2023-01-16T05:00:00"/>
    <x v="2"/>
    <s v="South Express"/>
    <n v="1145.29"/>
    <n v="69.849999999999994"/>
    <n v="335.78"/>
    <x v="0"/>
    <n v="30"/>
    <s v="879.3599999999999"/>
    <n v="879.3599999999999"/>
    <n v="2023"/>
    <s v="Jan"/>
    <x v="5"/>
    <x v="0"/>
  </r>
  <r>
    <s v="ORD100366"/>
    <d v="2023-01-16T06:00:00"/>
    <x v="0"/>
    <s v="Pizza Corner"/>
    <n v="851.69"/>
    <n v="69.86"/>
    <n v="474.3"/>
    <x v="1"/>
    <n v="65"/>
    <s v="447.25000000000006"/>
    <n v="447.25000000000006"/>
    <n v="2023"/>
    <s v="Jan"/>
    <x v="6"/>
    <x v="1"/>
  </r>
  <r>
    <s v="ORD100367"/>
    <d v="2023-01-16T07:00:00"/>
    <x v="1"/>
    <s v="Spice Hub"/>
    <n v="278.02"/>
    <n v="21.4"/>
    <n v="90.92"/>
    <x v="0"/>
    <n v="31"/>
    <s v="208.49999999999994"/>
    <n v="208.49999999999994"/>
    <n v="2023"/>
    <s v="Jan"/>
    <x v="7"/>
    <x v="1"/>
  </r>
  <r>
    <s v="ORD100368"/>
    <d v="2023-01-16T08:00:00"/>
    <x v="2"/>
    <s v="Pizza Corner"/>
    <n v="1684.04"/>
    <n v="9.59"/>
    <n v="162.34"/>
    <x v="3"/>
    <n v="15"/>
    <n v="1531.29"/>
    <n v="1531.29"/>
    <n v="2023"/>
    <s v="Jan"/>
    <x v="8"/>
    <x v="0"/>
  </r>
  <r>
    <s v="ORD100369"/>
    <d v="2023-01-16T09:00:00"/>
    <x v="7"/>
    <s v="South Express"/>
    <n v="290.42"/>
    <n v="46.93"/>
    <n v="48.46"/>
    <x v="3"/>
    <n v="46"/>
    <s v="288.89000000000004"/>
    <n v="288.89000000000004"/>
    <n v="2023"/>
    <s v="Jan"/>
    <x v="9"/>
    <x v="1"/>
  </r>
  <r>
    <s v="ORD100370"/>
    <d v="2023-01-16T10:00:00"/>
    <x v="5"/>
    <s v="Tandoori Nights"/>
    <n v="1949.95"/>
    <n v="99.75"/>
    <n v="138.27000000000001"/>
    <x v="0"/>
    <n v="58"/>
    <s v="1911.4299999999998"/>
    <n v="1911.4299999999998"/>
    <n v="2023"/>
    <s v="Jan"/>
    <x v="10"/>
    <x v="0"/>
  </r>
  <r>
    <s v="ORD100371"/>
    <d v="2023-01-16T11:00:00"/>
    <x v="1"/>
    <s v="South Express"/>
    <n v="191.8"/>
    <n v="13.43"/>
    <n v="92.03"/>
    <x v="0"/>
    <n v="11"/>
    <s v="113.20000000000002"/>
    <n v="113.20000000000002"/>
    <n v="2023"/>
    <s v="Jan"/>
    <x v="11"/>
    <x v="1"/>
  </r>
  <r>
    <s v="ORD100372"/>
    <d v="2023-01-16T12:00:00"/>
    <x v="3"/>
    <s v="Biryani House"/>
    <n v="0"/>
    <n v="20.8"/>
    <n v="67.62"/>
    <x v="3"/>
    <n v="82"/>
    <m/>
    <n v="-46.820000000000007"/>
    <n v="2023"/>
    <s v="Jan"/>
    <x v="12"/>
    <x v="1"/>
  </r>
  <r>
    <s v="ORD100373"/>
    <d v="2023-01-16T13:00:00"/>
    <x v="0"/>
    <s v="Pizza Corner"/>
    <n v="1769.64"/>
    <n v="62.69"/>
    <n v="100.47"/>
    <x v="2"/>
    <n v="78"/>
    <s v="1731.8600000000001"/>
    <n v="1731.8600000000001"/>
    <n v="2023"/>
    <s v="Jan"/>
    <x v="13"/>
    <x v="0"/>
  </r>
  <r>
    <s v="ORD100374"/>
    <d v="2023-01-16T14:00:00"/>
    <x v="0"/>
    <s v="Biryani House"/>
    <n v="763.3"/>
    <n v="50.48"/>
    <n v="229.99"/>
    <x v="1"/>
    <n v="79"/>
    <n v="583.79"/>
    <n v="583.79"/>
    <n v="2023"/>
    <s v="Jan"/>
    <x v="14"/>
    <x v="1"/>
  </r>
  <r>
    <s v="ORD100375"/>
    <d v="2023-01-16T15:00:00"/>
    <x v="7"/>
    <s v="Biryani House"/>
    <n v="1773.34"/>
    <n v="37.44"/>
    <n v="272.62"/>
    <x v="1"/>
    <n v="32"/>
    <s v="1538.1599999999999"/>
    <n v="1538.1599999999999"/>
    <n v="2023"/>
    <s v="Jan"/>
    <x v="15"/>
    <x v="0"/>
  </r>
  <r>
    <s v="ORD100376"/>
    <d v="2023-01-16T16:00:00"/>
    <x v="4"/>
    <s v="Tandoori Nights"/>
    <n v="891.6"/>
    <n v="54.1"/>
    <n v="114.77"/>
    <x v="0"/>
    <n v="67"/>
    <s v="830.9300000000001"/>
    <n v="830.93000000000006"/>
    <n v="2023"/>
    <s v="Jan"/>
    <x v="16"/>
    <x v="1"/>
  </r>
  <r>
    <s v="ORD100377"/>
    <d v="2023-01-16T17:00:00"/>
    <x v="1"/>
    <s v="Biryani House"/>
    <n v="0"/>
    <n v="52.39"/>
    <n v="353.2"/>
    <x v="0"/>
    <n v="72"/>
    <m/>
    <n v="-300.81"/>
    <n v="2023"/>
    <s v="Jan"/>
    <x v="17"/>
    <x v="1"/>
  </r>
  <r>
    <s v="ORD100378"/>
    <d v="2023-01-16T18:00:00"/>
    <x v="7"/>
    <s v="South Express"/>
    <n v="1774.99"/>
    <n v="81.53"/>
    <n v="78.05"/>
    <x v="2"/>
    <n v="12"/>
    <n v="1778.47"/>
    <n v="1778.47"/>
    <n v="2023"/>
    <s v="Jan"/>
    <x v="18"/>
    <x v="0"/>
  </r>
  <r>
    <s v="ORD100379"/>
    <d v="2023-01-16T19:00:00"/>
    <x v="3"/>
    <s v="Urban Tadka"/>
    <n v="941.29"/>
    <n v="29.39"/>
    <n v="196.69"/>
    <x v="0"/>
    <n v="39"/>
    <n v="773.99"/>
    <n v="773.99"/>
    <n v="2023"/>
    <s v="Jan"/>
    <x v="19"/>
    <x v="1"/>
  </r>
  <r>
    <s v="ORD100380"/>
    <d v="2023-01-16T20:00:00"/>
    <x v="0"/>
    <s v="Urban Tadka"/>
    <n v="1417.5"/>
    <n v="73.58"/>
    <n v="152.81"/>
    <x v="1"/>
    <n v="41"/>
    <n v="1338.27"/>
    <n v="1338.27"/>
    <n v="2023"/>
    <s v="Jan"/>
    <x v="20"/>
    <x v="0"/>
  </r>
  <r>
    <s v="ORD100381"/>
    <d v="2023-01-16T21:00:00"/>
    <x v="4"/>
    <s v="Pizza Corner"/>
    <n v="252.26"/>
    <n v="21.16"/>
    <n v="157.21"/>
    <x v="2"/>
    <n v="44"/>
    <s v="116.21000000000001"/>
    <n v="116.21000000000001"/>
    <n v="2023"/>
    <s v="Jan"/>
    <x v="21"/>
    <x v="1"/>
  </r>
  <r>
    <s v="ORD100382"/>
    <d v="2023-01-16T22:00:00"/>
    <x v="2"/>
    <s v="Urban Tadka"/>
    <n v="527.73"/>
    <n v="71.67"/>
    <n v="398.99"/>
    <x v="1"/>
    <n v="15"/>
    <s v="200.40999999999997"/>
    <n v="200.40999999999997"/>
    <n v="2023"/>
    <s v="Jan"/>
    <x v="22"/>
    <x v="1"/>
  </r>
  <r>
    <s v="ORD100383"/>
    <d v="2023-01-16T23:00:00"/>
    <x v="4"/>
    <s v="Pizza Corner"/>
    <n v="518.96"/>
    <n v="65.55"/>
    <n v="317.05"/>
    <x v="1"/>
    <n v="60"/>
    <n v="267.45999999999998"/>
    <n v="267.45999999999998"/>
    <n v="2023"/>
    <s v="Jan"/>
    <x v="23"/>
    <x v="1"/>
  </r>
  <r>
    <s v="ORD100384"/>
    <d v="2023-01-17T00:00:00"/>
    <x v="1"/>
    <s v="Biryani House"/>
    <n v="965.68"/>
    <n v="69.150000000000006"/>
    <n v="90.05"/>
    <x v="0"/>
    <n v="70"/>
    <n v="944.78"/>
    <n v="944.78"/>
    <n v="2023"/>
    <s v="Jan"/>
    <x v="0"/>
    <x v="1"/>
  </r>
  <r>
    <s v="ORD100385"/>
    <d v="2023-01-17T01:00:00"/>
    <x v="1"/>
    <s v="Spice Hub"/>
    <n v="1933.4"/>
    <n v="1.81"/>
    <n v="303.31"/>
    <x v="3"/>
    <n v="51"/>
    <n v="1631.9"/>
    <n v="1631.9"/>
    <n v="2023"/>
    <s v="Jan"/>
    <x v="1"/>
    <x v="0"/>
  </r>
  <r>
    <s v="ORD100386"/>
    <d v="2023-01-17T02:00:00"/>
    <x v="4"/>
    <s v="Spice Hub"/>
    <n v="243.37"/>
    <n v="75.98"/>
    <n v="80.819999999999993"/>
    <x v="2"/>
    <n v="25"/>
    <s v="238.53000000000003"/>
    <n v="238.53000000000003"/>
    <n v="2023"/>
    <s v="Jan"/>
    <x v="2"/>
    <x v="1"/>
  </r>
  <r>
    <s v="ORD100387"/>
    <d v="2023-01-17T03:00:00"/>
    <x v="7"/>
    <s v="Pizza Corner"/>
    <n v="1409.7"/>
    <n v="24.44"/>
    <n v="494.29"/>
    <x v="1"/>
    <n v="70"/>
    <s v="939.8500000000001"/>
    <n v="939.85000000000014"/>
    <n v="2023"/>
    <s v="Jan"/>
    <x v="3"/>
    <x v="0"/>
  </r>
  <r>
    <s v="ORD100388"/>
    <d v="2023-01-17T04:00:00"/>
    <x v="5"/>
    <s v="Urban Tadka"/>
    <n v="128.34"/>
    <n v="29.51"/>
    <n v="283.62"/>
    <x v="2"/>
    <n v="47"/>
    <n v="-125.77"/>
    <n v="-125.77000000000001"/>
    <n v="2023"/>
    <s v="Jan"/>
    <x v="4"/>
    <x v="1"/>
  </r>
  <r>
    <s v="ORD100389"/>
    <d v="2023-01-17T05:00:00"/>
    <x v="3"/>
    <s v="Urban Tadka"/>
    <n v="1620.07"/>
    <n v="79.78"/>
    <n v="277.06"/>
    <x v="0"/>
    <n v="87"/>
    <n v="1422.79"/>
    <n v="1422.79"/>
    <n v="2023"/>
    <s v="Jan"/>
    <x v="5"/>
    <x v="0"/>
  </r>
  <r>
    <s v="ORD100390"/>
    <d v="2023-01-17T06:00:00"/>
    <x v="6"/>
    <s v="Biryani House"/>
    <n v="1925.62"/>
    <n v="12.62"/>
    <n v="7.15"/>
    <x v="3"/>
    <n v="41"/>
    <s v="1931.0899999999997"/>
    <n v="1931.0899999999997"/>
    <n v="2023"/>
    <s v="Jan"/>
    <x v="6"/>
    <x v="0"/>
  </r>
  <r>
    <s v="ORD100391"/>
    <d v="2023-01-17T07:00:00"/>
    <x v="2"/>
    <s v="Spice Hub"/>
    <n v="241.92"/>
    <n v="18.28"/>
    <n v="360.94"/>
    <x v="1"/>
    <n v="81"/>
    <n v="-100.74"/>
    <n v="-100.74000000000001"/>
    <n v="2023"/>
    <s v="Jan"/>
    <x v="7"/>
    <x v="1"/>
  </r>
  <r>
    <s v="ORD100392"/>
    <d v="2023-01-17T08:00:00"/>
    <x v="5"/>
    <s v="Biryani House"/>
    <n v="1625.35"/>
    <n v="51.73"/>
    <n v="71.680000000000007"/>
    <x v="0"/>
    <n v="38"/>
    <s v="1605.3999999999999"/>
    <n v="1605.3999999999999"/>
    <n v="2023"/>
    <s v="Jan"/>
    <x v="8"/>
    <x v="0"/>
  </r>
  <r>
    <s v="ORD100393"/>
    <d v="2023-01-17T09:00:00"/>
    <x v="3"/>
    <s v="Urban Tadka"/>
    <n v="1021.46"/>
    <n v="74.930000000000007"/>
    <n v="206.03"/>
    <x v="2"/>
    <n v="79"/>
    <s v="890.3600000000001"/>
    <n v="890.36000000000013"/>
    <n v="2023"/>
    <s v="Jan"/>
    <x v="9"/>
    <x v="0"/>
  </r>
  <r>
    <s v="ORD100394"/>
    <d v="2023-01-17T10:00:00"/>
    <x v="5"/>
    <s v="Biryani House"/>
    <n v="712.49"/>
    <n v="69.86"/>
    <n v="112.86"/>
    <x v="0"/>
    <n v="74"/>
    <n v="669.49"/>
    <n v="669.49"/>
    <n v="2023"/>
    <s v="Jan"/>
    <x v="10"/>
    <x v="1"/>
  </r>
  <r>
    <s v="ORD100395"/>
    <d v="2023-01-17T11:00:00"/>
    <x v="7"/>
    <s v="Pizza Corner"/>
    <n v="1854.11"/>
    <n v="23.96"/>
    <n v="23.03"/>
    <x v="0"/>
    <n v="50"/>
    <n v="1855.04"/>
    <n v="1855.04"/>
    <n v="2023"/>
    <s v="Jan"/>
    <x v="11"/>
    <x v="0"/>
  </r>
  <r>
    <s v="ORD100396"/>
    <d v="2023-01-17T12:00:00"/>
    <x v="2"/>
    <s v="South Express"/>
    <n v="1966.89"/>
    <n v="43.04"/>
    <n v="221.79"/>
    <x v="2"/>
    <n v="47"/>
    <n v="1788.14"/>
    <n v="1788.14"/>
    <n v="2023"/>
    <s v="Jan"/>
    <x v="12"/>
    <x v="0"/>
  </r>
  <r>
    <s v="ORD100397"/>
    <d v="2023-01-17T13:00:00"/>
    <x v="1"/>
    <s v="Biryani House"/>
    <n v="1945.47"/>
    <n v="56.41"/>
    <n v="307.37"/>
    <x v="0"/>
    <n v="11"/>
    <s v="1694.5100000000002"/>
    <n v="1694.5100000000002"/>
    <n v="2023"/>
    <s v="Jan"/>
    <x v="13"/>
    <x v="0"/>
  </r>
  <r>
    <s v="ORD100398"/>
    <d v="2023-01-17T14:00:00"/>
    <x v="5"/>
    <s v="Biryani House"/>
    <n v="1543.59"/>
    <n v="60.81"/>
    <n v="283.19"/>
    <x v="2"/>
    <n v="19"/>
    <s v="1321.2099999999998"/>
    <n v="1321.2099999999998"/>
    <n v="2023"/>
    <s v="Jan"/>
    <x v="14"/>
    <x v="0"/>
  </r>
  <r>
    <s v="ORD100399"/>
    <d v="2023-01-17T15:00:00"/>
    <x v="2"/>
    <s v="Urban Tadka"/>
    <n v="370.5"/>
    <n v="29.29"/>
    <n v="109.11"/>
    <x v="2"/>
    <n v="72"/>
    <n v="290.68"/>
    <n v="290.68"/>
    <n v="2023"/>
    <s v="Jan"/>
    <x v="15"/>
    <x v="1"/>
  </r>
  <r>
    <s v="ORD100400"/>
    <d v="2023-01-17T16:00:00"/>
    <x v="5"/>
    <s v="South Express"/>
    <n v="1517.14"/>
    <n v="6.74"/>
    <n v="373.82"/>
    <x v="1"/>
    <n v="44"/>
    <s v="1150.0600000000002"/>
    <n v="1150.0600000000002"/>
    <n v="2023"/>
    <s v="Jan"/>
    <x v="16"/>
    <x v="0"/>
  </r>
  <r>
    <s v="ORD100401"/>
    <d v="2023-01-17T17:00:00"/>
    <x v="1"/>
    <s v="Tandoori Nights"/>
    <n v="957.84"/>
    <n v="66.86"/>
    <n v="203.53"/>
    <x v="0"/>
    <n v="19"/>
    <s v="821.1700000000001"/>
    <n v="821.17000000000007"/>
    <n v="2023"/>
    <s v="Jan"/>
    <x v="17"/>
    <x v="1"/>
  </r>
  <r>
    <s v="ORD100402"/>
    <d v="2023-01-17T18:00:00"/>
    <x v="3"/>
    <s v="Biryani House"/>
    <n v="1174.1400000000001"/>
    <n v="31.44"/>
    <n v="57.63"/>
    <x v="0"/>
    <n v="71"/>
    <n v="1147.95"/>
    <n v="1147.95"/>
    <n v="2023"/>
    <s v="Jan"/>
    <x v="18"/>
    <x v="0"/>
  </r>
  <r>
    <s v="ORD100403"/>
    <d v="2023-01-17T19:00:00"/>
    <x v="0"/>
    <s v="Tandoori Nights"/>
    <n v="1308.6199999999999"/>
    <n v="5.23"/>
    <n v="93.81"/>
    <x v="2"/>
    <n v="63"/>
    <n v="1220.04"/>
    <n v="1220.04"/>
    <n v="2023"/>
    <s v="Jan"/>
    <x v="19"/>
    <x v="0"/>
  </r>
  <r>
    <s v="ORD100404"/>
    <d v="2023-01-17T20:00:00"/>
    <x v="5"/>
    <s v="Biryani House"/>
    <n v="1843.82"/>
    <n v="28.95"/>
    <n v="485.99"/>
    <x v="2"/>
    <n v="53"/>
    <n v="1386.78"/>
    <n v="1386.78"/>
    <n v="2023"/>
    <s v="Jan"/>
    <x v="20"/>
    <x v="0"/>
  </r>
  <r>
    <s v="ORD100405"/>
    <d v="2023-01-17T21:00:00"/>
    <x v="0"/>
    <s v="Pizza Corner"/>
    <n v="1091.21"/>
    <n v="12.47"/>
    <n v="213.26"/>
    <x v="1"/>
    <n v="27"/>
    <s v="890.4200000000001"/>
    <n v="890.42000000000007"/>
    <n v="2023"/>
    <s v="Jan"/>
    <x v="21"/>
    <x v="0"/>
  </r>
  <r>
    <s v="ORD100406"/>
    <d v="2023-01-17T22:00:00"/>
    <x v="2"/>
    <s v="Spice Hub"/>
    <n v="1506.67"/>
    <n v="74.95"/>
    <n v="443.67"/>
    <x v="2"/>
    <n v="21"/>
    <n v="1137.95"/>
    <n v="1137.95"/>
    <n v="2023"/>
    <s v="Jan"/>
    <x v="22"/>
    <x v="0"/>
  </r>
  <r>
    <s v="ORD100407"/>
    <d v="2023-01-17T23:00:00"/>
    <x v="5"/>
    <s v="Tandoori Nights"/>
    <n v="1726.86"/>
    <n v="6.04"/>
    <n v="200.47"/>
    <x v="1"/>
    <n v="19"/>
    <s v="1532.4299999999998"/>
    <n v="1532.4299999999998"/>
    <n v="2023"/>
    <s v="Jan"/>
    <x v="23"/>
    <x v="0"/>
  </r>
  <r>
    <s v="ORD100408"/>
    <d v="2023-01-18T00:00:00"/>
    <x v="7"/>
    <s v="Pizza Corner"/>
    <n v="784.64"/>
    <n v="63.33"/>
    <n v="67.17"/>
    <x v="1"/>
    <n v="39"/>
    <s v="780.8000000000001"/>
    <n v="780.80000000000007"/>
    <n v="2023"/>
    <s v="Jan"/>
    <x v="0"/>
    <x v="1"/>
  </r>
  <r>
    <s v="ORD100409"/>
    <d v="2023-01-18T01:00:00"/>
    <x v="7"/>
    <s v="Biryani House"/>
    <n v="364.45"/>
    <n v="10.07"/>
    <n v="40.85"/>
    <x v="1"/>
    <n v="10"/>
    <s v="333.66999999999996"/>
    <n v="333.66999999999996"/>
    <n v="2023"/>
    <s v="Jan"/>
    <x v="1"/>
    <x v="1"/>
  </r>
  <r>
    <s v="ORD100410"/>
    <d v="2023-01-18T02:00:00"/>
    <x v="2"/>
    <s v="Tandoori Nights"/>
    <n v="622.27"/>
    <n v="16.61"/>
    <n v="295.27"/>
    <x v="3"/>
    <n v="32"/>
    <n v="343.61"/>
    <n v="343.61"/>
    <n v="2023"/>
    <s v="Jan"/>
    <x v="2"/>
    <x v="1"/>
  </r>
  <r>
    <s v="ORD100411"/>
    <d v="2023-01-18T03:00:00"/>
    <x v="4"/>
    <s v="Biryani House"/>
    <n v="341.56"/>
    <n v="91.67"/>
    <n v="280.04000000000002"/>
    <x v="3"/>
    <n v="31"/>
    <n v="153.19"/>
    <n v="153.19"/>
    <n v="2023"/>
    <s v="Jan"/>
    <x v="3"/>
    <x v="1"/>
  </r>
  <r>
    <s v="ORD100412"/>
    <d v="2023-01-18T04:00:00"/>
    <x v="7"/>
    <s v="Spice Hub"/>
    <n v="0"/>
    <n v="96.34"/>
    <n v="67.42"/>
    <x v="0"/>
    <n v="23"/>
    <m/>
    <n v="28.92"/>
    <n v="2023"/>
    <s v="Jan"/>
    <x v="4"/>
    <x v="1"/>
  </r>
  <r>
    <s v="ORD100413"/>
    <d v="2023-01-18T05:00:00"/>
    <x v="0"/>
    <s v="Pizza Corner"/>
    <n v="1922.45"/>
    <n v="87.71"/>
    <n v="16.52"/>
    <x v="1"/>
    <n v="70"/>
    <n v="1993.64"/>
    <n v="1993.64"/>
    <n v="2023"/>
    <s v="Jan"/>
    <x v="5"/>
    <x v="0"/>
  </r>
  <r>
    <s v="ORD100414"/>
    <d v="2023-01-18T06:00:00"/>
    <x v="4"/>
    <s v="Biryani House"/>
    <n v="1046.99"/>
    <n v="98.89"/>
    <n v="229.39"/>
    <x v="0"/>
    <n v="42"/>
    <s v="916.4900000000001"/>
    <n v="916.49000000000012"/>
    <n v="2023"/>
    <s v="Jan"/>
    <x v="6"/>
    <x v="0"/>
  </r>
  <r>
    <s v="ORD100415"/>
    <d v="2023-01-18T07:00:00"/>
    <x v="4"/>
    <s v="Tandoori Nights"/>
    <n v="296.24"/>
    <n v="45.07"/>
    <n v="14.43"/>
    <x v="0"/>
    <n v="82"/>
    <n v="326.88"/>
    <n v="326.88"/>
    <n v="2023"/>
    <s v="Jan"/>
    <x v="7"/>
    <x v="1"/>
  </r>
  <r>
    <s v="ORD100416"/>
    <d v="2023-01-18T08:00:00"/>
    <x v="4"/>
    <s v="Pizza Corner"/>
    <n v="1590.45"/>
    <n v="4.51"/>
    <n v="408.75"/>
    <x v="0"/>
    <n v="27"/>
    <n v="1186.21"/>
    <n v="1186.21"/>
    <n v="2023"/>
    <s v="Jan"/>
    <x v="8"/>
    <x v="0"/>
  </r>
  <r>
    <s v="ORD100417"/>
    <d v="2023-01-18T09:00:00"/>
    <x v="3"/>
    <s v="Urban Tadka"/>
    <n v="769.92"/>
    <n v="49.84"/>
    <n v="375.27"/>
    <x v="0"/>
    <n v="63"/>
    <n v="444.49"/>
    <n v="444.49"/>
    <n v="2023"/>
    <s v="Jan"/>
    <x v="9"/>
    <x v="1"/>
  </r>
  <r>
    <s v="ORD100418"/>
    <d v="2023-01-18T10:00:00"/>
    <x v="0"/>
    <s v="Spice Hub"/>
    <n v="1866.91"/>
    <n v="40.83"/>
    <n v="480.35"/>
    <x v="3"/>
    <n v="17"/>
    <s v="1427.3899999999999"/>
    <n v="1427.3899999999999"/>
    <n v="2023"/>
    <s v="Jan"/>
    <x v="10"/>
    <x v="0"/>
  </r>
  <r>
    <s v="ORD100419"/>
    <d v="2023-01-18T11:00:00"/>
    <x v="5"/>
    <s v="South Express"/>
    <n v="1900.68"/>
    <n v="15.63"/>
    <n v="425.52"/>
    <x v="3"/>
    <n v="55"/>
    <s v="1490.7900000000002"/>
    <n v="1490.7900000000002"/>
    <n v="2023"/>
    <s v="Jan"/>
    <x v="11"/>
    <x v="0"/>
  </r>
  <r>
    <s v="ORD100420"/>
    <d v="2023-01-18T12:00:00"/>
    <x v="0"/>
    <s v="South Express"/>
    <n v="1729.85"/>
    <n v="33.130000000000003"/>
    <n v="101.87"/>
    <x v="1"/>
    <n v="43"/>
    <s v="1661.1100000000001"/>
    <n v="1661.1100000000001"/>
    <n v="2023"/>
    <s v="Jan"/>
    <x v="12"/>
    <x v="0"/>
  </r>
  <r>
    <s v="ORD100421"/>
    <d v="2023-01-18T13:00:00"/>
    <x v="2"/>
    <s v="Pizza Corner"/>
    <n v="1234.1600000000001"/>
    <n v="7.5"/>
    <n v="224.73"/>
    <x v="2"/>
    <n v="86"/>
    <s v="1016.9300000000001"/>
    <n v="1016.9300000000001"/>
    <n v="2023"/>
    <s v="Jan"/>
    <x v="13"/>
    <x v="0"/>
  </r>
  <r>
    <s v="ORD100422"/>
    <d v="2023-01-18T14:00:00"/>
    <x v="2"/>
    <s v="South Express"/>
    <n v="1729.63"/>
    <n v="54.92"/>
    <n v="71.319999999999993"/>
    <x v="2"/>
    <n v="48"/>
    <s v="1713.2300000000002"/>
    <n v="1713.2300000000002"/>
    <n v="2023"/>
    <s v="Jan"/>
    <x v="14"/>
    <x v="0"/>
  </r>
  <r>
    <s v="ORD100423"/>
    <d v="2023-01-18T15:00:00"/>
    <x v="7"/>
    <s v="Urban Tadka"/>
    <n v="928.64"/>
    <n v="52.38"/>
    <n v="98.02"/>
    <x v="0"/>
    <n v="62"/>
    <n v="883"/>
    <n v="883"/>
    <n v="2023"/>
    <s v="Jan"/>
    <x v="15"/>
    <x v="1"/>
  </r>
  <r>
    <s v="ORD100424"/>
    <d v="2023-01-18T16:00:00"/>
    <x v="7"/>
    <s v="Spice Hub"/>
    <n v="1314.68"/>
    <n v="72.58"/>
    <n v="9.1999999999999993"/>
    <x v="2"/>
    <n v="56"/>
    <n v="1378.06"/>
    <n v="1378.06"/>
    <n v="2023"/>
    <s v="Jan"/>
    <x v="16"/>
    <x v="0"/>
  </r>
  <r>
    <s v="ORD100425"/>
    <d v="2023-01-18T17:00:00"/>
    <x v="1"/>
    <s v="Biryani House"/>
    <n v="968.75"/>
    <n v="17.11"/>
    <n v="207.23"/>
    <x v="0"/>
    <n v="17"/>
    <n v="778.63"/>
    <n v="778.63"/>
    <n v="2023"/>
    <s v="Jan"/>
    <x v="17"/>
    <x v="1"/>
  </r>
  <r>
    <s v="ORD100426"/>
    <d v="2023-01-18T18:00:00"/>
    <x v="4"/>
    <s v="Spice Hub"/>
    <n v="1959.14"/>
    <n v="76.11"/>
    <n v="138.34"/>
    <x v="3"/>
    <n v="58"/>
    <n v="1896.91"/>
    <n v="1896.91"/>
    <n v="2023"/>
    <s v="Jan"/>
    <x v="18"/>
    <x v="0"/>
  </r>
  <r>
    <s v="ORD100427"/>
    <d v="2023-01-18T19:00:00"/>
    <x v="2"/>
    <s v="South Express"/>
    <n v="880.75"/>
    <n v="11.28"/>
    <n v="250.76"/>
    <x v="3"/>
    <n v="17"/>
    <n v="641.27"/>
    <n v="641.27"/>
    <n v="2023"/>
    <s v="Jan"/>
    <x v="19"/>
    <x v="1"/>
  </r>
  <r>
    <s v="ORD100428"/>
    <d v="2023-01-18T20:00:00"/>
    <x v="3"/>
    <s v="Biryani House"/>
    <n v="1408.58"/>
    <n v="83.92"/>
    <n v="55.81"/>
    <x v="1"/>
    <n v="18"/>
    <n v="1436.69"/>
    <n v="1436.69"/>
    <n v="2023"/>
    <s v="Jan"/>
    <x v="20"/>
    <x v="0"/>
  </r>
  <r>
    <s v="ORD100429"/>
    <d v="2023-01-18T21:00:00"/>
    <x v="3"/>
    <s v="Biryani House"/>
    <n v="1165.72"/>
    <n v="85.6"/>
    <n v="106.18"/>
    <x v="3"/>
    <n v="76"/>
    <s v="1145.1399999999999"/>
    <n v="1145.1399999999999"/>
    <n v="2023"/>
    <s v="Jan"/>
    <x v="21"/>
    <x v="0"/>
  </r>
  <r>
    <s v="ORD100430"/>
    <d v="2023-01-18T22:00:00"/>
    <x v="5"/>
    <s v="South Express"/>
    <n v="1611.55"/>
    <n v="28.7"/>
    <n v="455.9"/>
    <x v="0"/>
    <n v="36"/>
    <n v="1184.3499999999999"/>
    <n v="1184.3499999999999"/>
    <n v="2023"/>
    <s v="Jan"/>
    <x v="22"/>
    <x v="0"/>
  </r>
  <r>
    <s v="ORD100431"/>
    <d v="2023-01-18T23:00:00"/>
    <x v="1"/>
    <s v="Urban Tadka"/>
    <n v="401.25"/>
    <n v="82.98"/>
    <n v="302.74"/>
    <x v="3"/>
    <n v="84"/>
    <n v="181.49"/>
    <n v="181.49"/>
    <n v="2023"/>
    <s v="Jan"/>
    <x v="23"/>
    <x v="1"/>
  </r>
  <r>
    <s v="ORD100432"/>
    <d v="2023-01-19T00:00:00"/>
    <x v="7"/>
    <s v="Pizza Corner"/>
    <n v="362.86"/>
    <n v="37.090000000000003"/>
    <n v="89.11"/>
    <x v="3"/>
    <n v="72"/>
    <s v="310.84000000000003"/>
    <n v="310.84000000000003"/>
    <n v="2023"/>
    <s v="Jan"/>
    <x v="0"/>
    <x v="1"/>
  </r>
  <r>
    <s v="ORD100433"/>
    <d v="2023-01-19T01:00:00"/>
    <x v="2"/>
    <s v="Biryani House"/>
    <n v="838.46"/>
    <n v="99.66"/>
    <n v="344.9"/>
    <x v="2"/>
    <n v="24"/>
    <n v="593.22"/>
    <n v="593.22"/>
    <n v="2023"/>
    <s v="Jan"/>
    <x v="1"/>
    <x v="1"/>
  </r>
  <r>
    <s v="ORD100434"/>
    <d v="2023-01-19T02:00:00"/>
    <x v="4"/>
    <s v="Spice Hub"/>
    <n v="1588.92"/>
    <n v="98.37"/>
    <n v="271.74"/>
    <x v="3"/>
    <n v="79"/>
    <n v="1415.55"/>
    <n v="1415.55"/>
    <n v="2023"/>
    <s v="Jan"/>
    <x v="2"/>
    <x v="0"/>
  </r>
  <r>
    <s v="ORD100435"/>
    <d v="2023-01-19T03:00:00"/>
    <x v="1"/>
    <s v="South Express"/>
    <n v="1757.31"/>
    <n v="65.41"/>
    <n v="85.08"/>
    <x v="2"/>
    <n v="20"/>
    <n v="1737.64"/>
    <n v="1737.64"/>
    <n v="2023"/>
    <s v="Jan"/>
    <x v="3"/>
    <x v="0"/>
  </r>
  <r>
    <s v="ORD100436"/>
    <d v="2023-01-19T04:00:00"/>
    <x v="4"/>
    <s v="Urban Tadka"/>
    <n v="1356.17"/>
    <n v="69.430000000000007"/>
    <n v="167.76"/>
    <x v="0"/>
    <n v="84"/>
    <s v="1257.8400000000001"/>
    <n v="1257.8400000000001"/>
    <n v="2023"/>
    <s v="Jan"/>
    <x v="4"/>
    <x v="0"/>
  </r>
  <r>
    <s v="ORD100437"/>
    <d v="2023-01-19T05:00:00"/>
    <x v="4"/>
    <s v="Biryani House"/>
    <n v="359.86"/>
    <n v="43.39"/>
    <n v="330.57"/>
    <x v="2"/>
    <n v="75"/>
    <n v="72.680000000000007"/>
    <n v="72.680000000000007"/>
    <n v="2023"/>
    <s v="Jan"/>
    <x v="5"/>
    <x v="1"/>
  </r>
  <r>
    <s v="ORD100438"/>
    <d v="2023-01-19T06:00:00"/>
    <x v="7"/>
    <s v="South Express"/>
    <n v="1350.36"/>
    <n v="65.19"/>
    <n v="126.19"/>
    <x v="2"/>
    <n v="14"/>
    <n v="1289.3599999999999"/>
    <n v="1289.3599999999999"/>
    <n v="2023"/>
    <s v="Jan"/>
    <x v="6"/>
    <x v="0"/>
  </r>
  <r>
    <s v="ORD100439"/>
    <d v="2023-01-19T07:00:00"/>
    <x v="0"/>
    <s v="South Express"/>
    <n v="1384.25"/>
    <n v="82.64"/>
    <n v="437.66"/>
    <x v="1"/>
    <n v="37"/>
    <n v="1029.23"/>
    <n v="1029.23"/>
    <n v="2023"/>
    <s v="Jan"/>
    <x v="7"/>
    <x v="0"/>
  </r>
  <r>
    <s v="ORD100440"/>
    <d v="2023-01-19T08:00:00"/>
    <x v="0"/>
    <s v="Biryani House"/>
    <n v="1605.82"/>
    <n v="10.79"/>
    <n v="131.31"/>
    <x v="3"/>
    <n v="47"/>
    <n v="1485.3"/>
    <n v="1485.3"/>
    <n v="2023"/>
    <s v="Jan"/>
    <x v="8"/>
    <x v="0"/>
  </r>
  <r>
    <s v="ORD100441"/>
    <d v="2023-01-19T09:00:00"/>
    <x v="2"/>
    <s v="Pizza Corner"/>
    <n v="1439.48"/>
    <n v="90.09"/>
    <n v="149.49"/>
    <x v="2"/>
    <n v="89"/>
    <n v="1380.08"/>
    <n v="1380.08"/>
    <n v="2023"/>
    <s v="Jan"/>
    <x v="9"/>
    <x v="0"/>
  </r>
  <r>
    <s v="ORD100442"/>
    <d v="2023-01-19T10:00:00"/>
    <x v="0"/>
    <s v="South Express"/>
    <n v="395.27"/>
    <n v="71.61"/>
    <n v="0.55000000000000004"/>
    <x v="2"/>
    <n v="75"/>
    <n v="466.33"/>
    <n v="466.33"/>
    <n v="2023"/>
    <s v="Jan"/>
    <x v="10"/>
    <x v="1"/>
  </r>
  <r>
    <s v="ORD100443"/>
    <d v="2023-01-19T11:00:00"/>
    <x v="5"/>
    <s v="Tandoori Nights"/>
    <n v="549.71"/>
    <n v="11.27"/>
    <n v="455.72"/>
    <x v="1"/>
    <n v="19"/>
    <s v="105.25999999999999"/>
    <n v="105.25999999999999"/>
    <n v="2023"/>
    <s v="Jan"/>
    <x v="11"/>
    <x v="1"/>
  </r>
  <r>
    <s v="ORD100444"/>
    <d v="2023-01-19T12:00:00"/>
    <x v="3"/>
    <s v="Spice Hub"/>
    <n v="681.09"/>
    <n v="65.22"/>
    <n v="27.57"/>
    <x v="1"/>
    <n v="46"/>
    <n v="718.74"/>
    <n v="718.74"/>
    <n v="2023"/>
    <s v="Jan"/>
    <x v="12"/>
    <x v="1"/>
  </r>
  <r>
    <s v="ORD100445"/>
    <d v="2023-01-19T13:00:00"/>
    <x v="1"/>
    <s v="Tandoori Nights"/>
    <n v="155.32"/>
    <n v="55.78"/>
    <n v="254.93"/>
    <x v="0"/>
    <n v="18"/>
    <n v="-43.83"/>
    <n v="-43.830000000000013"/>
    <n v="2023"/>
    <s v="Jan"/>
    <x v="13"/>
    <x v="1"/>
  </r>
  <r>
    <s v="ORD100446"/>
    <d v="2023-01-19T14:00:00"/>
    <x v="3"/>
    <s v="Biryani House"/>
    <n v="976.21"/>
    <n v="42.78"/>
    <n v="298.8"/>
    <x v="2"/>
    <n v="33"/>
    <n v="720.19"/>
    <n v="720.19"/>
    <n v="2023"/>
    <s v="Jan"/>
    <x v="14"/>
    <x v="1"/>
  </r>
  <r>
    <s v="ORD100447"/>
    <d v="2023-01-19T15:00:00"/>
    <x v="2"/>
    <s v="Biryani House"/>
    <n v="501.75"/>
    <n v="8.7100000000000009"/>
    <n v="321.58999999999997"/>
    <x v="2"/>
    <n v="77"/>
    <n v="188.87"/>
    <n v="188.87"/>
    <n v="2023"/>
    <s v="Jan"/>
    <x v="15"/>
    <x v="1"/>
  </r>
  <r>
    <s v="ORD100448"/>
    <d v="2023-01-19T16:00:00"/>
    <x v="7"/>
    <s v="Biryani House"/>
    <n v="1950.36"/>
    <n v="48.29"/>
    <n v="106.86"/>
    <x v="1"/>
    <n v="41"/>
    <n v="1891.79"/>
    <n v="1891.79"/>
    <n v="2023"/>
    <s v="Jan"/>
    <x v="16"/>
    <x v="0"/>
  </r>
  <r>
    <s v="ORD100449"/>
    <d v="2023-01-19T17:00:00"/>
    <x v="6"/>
    <s v="Pizza Corner"/>
    <n v="800.2"/>
    <n v="39.44"/>
    <n v="249.94"/>
    <x v="2"/>
    <n v="68"/>
    <n v="589.70000000000005"/>
    <n v="589.70000000000005"/>
    <n v="2023"/>
    <s v="Jan"/>
    <x v="17"/>
    <x v="1"/>
  </r>
  <r>
    <s v="ORD100450"/>
    <d v="2023-01-19T18:00:00"/>
    <x v="0"/>
    <s v="Pizza Corner"/>
    <n v="140.72999999999999"/>
    <n v="39.86"/>
    <n v="58.84"/>
    <x v="1"/>
    <n v="56"/>
    <s v="121.74999999999997"/>
    <n v="121.74999999999997"/>
    <n v="2023"/>
    <s v="Jan"/>
    <x v="18"/>
    <x v="1"/>
  </r>
  <r>
    <s v="ORD100451"/>
    <d v="2023-01-19T19:00:00"/>
    <x v="4"/>
    <s v="Biryani House"/>
    <n v="1116.0899999999999"/>
    <n v="38.26"/>
    <n v="365.11"/>
    <x v="3"/>
    <n v="62"/>
    <s v="789.2399999999999"/>
    <n v="789.2399999999999"/>
    <n v="2023"/>
    <s v="Jan"/>
    <x v="19"/>
    <x v="0"/>
  </r>
  <r>
    <s v="ORD100452"/>
    <d v="2023-01-19T20:00:00"/>
    <x v="4"/>
    <s v="Pizza Corner"/>
    <n v="1810.85"/>
    <n v="80.75"/>
    <n v="334.54"/>
    <x v="0"/>
    <n v="15"/>
    <n v="1557.06"/>
    <n v="1557.06"/>
    <n v="2023"/>
    <s v="Jan"/>
    <x v="20"/>
    <x v="0"/>
  </r>
  <r>
    <s v="ORD100453"/>
    <d v="2023-01-19T21:00:00"/>
    <x v="2"/>
    <s v="Urban Tadka"/>
    <n v="717.32"/>
    <n v="47.7"/>
    <n v="479.08"/>
    <x v="3"/>
    <n v="54"/>
    <s v="285.9400000000001"/>
    <n v="285.94000000000011"/>
    <n v="2023"/>
    <s v="Jan"/>
    <x v="21"/>
    <x v="1"/>
  </r>
  <r>
    <s v="ORD100454"/>
    <d v="2023-01-19T22:00:00"/>
    <x v="2"/>
    <s v="South Express"/>
    <n v="795.56"/>
    <n v="80.709999999999994"/>
    <n v="71.2"/>
    <x v="2"/>
    <n v="18"/>
    <s v="805.0699999999999"/>
    <n v="805.06999999999994"/>
    <n v="2023"/>
    <s v="Jan"/>
    <x v="22"/>
    <x v="1"/>
  </r>
  <r>
    <s v="ORD100455"/>
    <d v="2023-01-19T23:00:00"/>
    <x v="3"/>
    <s v="Spice Hub"/>
    <n v="1856.82"/>
    <n v="77.62"/>
    <n v="20.329999999999998"/>
    <x v="3"/>
    <n v="21"/>
    <s v="1914.1100000000001"/>
    <n v="1914.1100000000001"/>
    <n v="2023"/>
    <s v="Jan"/>
    <x v="23"/>
    <x v="0"/>
  </r>
  <r>
    <s v="ORD100456"/>
    <d v="2023-01-20T00:00:00"/>
    <x v="7"/>
    <s v="Urban Tadka"/>
    <n v="1775.48"/>
    <n v="9.27"/>
    <n v="407.17"/>
    <x v="1"/>
    <n v="88"/>
    <n v="1377.58"/>
    <n v="1377.58"/>
    <n v="2023"/>
    <s v="Jan"/>
    <x v="0"/>
    <x v="0"/>
  </r>
  <r>
    <s v="ORD100457"/>
    <d v="2023-01-20T01:00:00"/>
    <x v="4"/>
    <s v="South Express"/>
    <n v="525.23"/>
    <n v="84.44"/>
    <n v="357.81"/>
    <x v="1"/>
    <n v="60"/>
    <s v="251.86000000000007"/>
    <n v="251.86000000000007"/>
    <n v="2023"/>
    <s v="Jan"/>
    <x v="1"/>
    <x v="1"/>
  </r>
  <r>
    <s v="ORD100458"/>
    <d v="2023-01-20T02:00:00"/>
    <x v="5"/>
    <s v="Tandoori Nights"/>
    <n v="583.54"/>
    <n v="25.57"/>
    <n v="418.98"/>
    <x v="0"/>
    <n v="64"/>
    <n v="190.13"/>
    <n v="190.13"/>
    <n v="2023"/>
    <s v="Jan"/>
    <x v="2"/>
    <x v="1"/>
  </r>
  <r>
    <s v="ORD100459"/>
    <d v="2023-01-20T03:00:00"/>
    <x v="1"/>
    <s v="Pizza Corner"/>
    <n v="959.52"/>
    <n v="22.08"/>
    <n v="356.79"/>
    <x v="0"/>
    <n v="34"/>
    <n v="624.80999999999995"/>
    <n v="624.80999999999995"/>
    <n v="2023"/>
    <s v="Jan"/>
    <x v="3"/>
    <x v="1"/>
  </r>
  <r>
    <s v="ORD100460"/>
    <d v="2023-01-20T04:00:00"/>
    <x v="5"/>
    <s v="Spice Hub"/>
    <n v="699.02"/>
    <n v="22.73"/>
    <n v="160.24"/>
    <x v="1"/>
    <n v="84"/>
    <n v="561.51"/>
    <n v="561.51"/>
    <n v="2023"/>
    <s v="Jan"/>
    <x v="4"/>
    <x v="1"/>
  </r>
  <r>
    <s v="ORD100461"/>
    <d v="2023-01-20T05:00:00"/>
    <x v="6"/>
    <s v="Tandoori Nights"/>
    <n v="1814.87"/>
    <n v="28.65"/>
    <n v="129.93"/>
    <x v="1"/>
    <n v="30"/>
    <n v="1713.59"/>
    <n v="1713.59"/>
    <n v="2023"/>
    <s v="Jan"/>
    <x v="5"/>
    <x v="0"/>
  </r>
  <r>
    <s v="ORD100462"/>
    <d v="2023-01-20T06:00:00"/>
    <x v="4"/>
    <s v="Urban Tadka"/>
    <n v="1695.57"/>
    <n v="9.44"/>
    <n v="227.31"/>
    <x v="0"/>
    <n v="66"/>
    <n v="1477.7"/>
    <n v="1477.7"/>
    <n v="2023"/>
    <s v="Jan"/>
    <x v="6"/>
    <x v="0"/>
  </r>
  <r>
    <s v="ORD100463"/>
    <d v="2023-01-20T07:00:00"/>
    <x v="3"/>
    <s v="South Express"/>
    <n v="1800.02"/>
    <n v="66.510000000000005"/>
    <n v="471.87"/>
    <x v="3"/>
    <n v="30"/>
    <s v="1394.6599999999999"/>
    <n v="1394.6599999999999"/>
    <n v="2023"/>
    <s v="Jan"/>
    <x v="7"/>
    <x v="0"/>
  </r>
  <r>
    <s v="ORD100464"/>
    <d v="2023-01-20T08:00:00"/>
    <x v="0"/>
    <s v="Urban Tadka"/>
    <n v="1033.05"/>
    <n v="5.28"/>
    <n v="306.98"/>
    <x v="1"/>
    <n v="89"/>
    <s v="731.3499999999999"/>
    <n v="731.34999999999991"/>
    <n v="2023"/>
    <s v="Jan"/>
    <x v="8"/>
    <x v="0"/>
  </r>
  <r>
    <s v="ORD100465"/>
    <d v="2023-01-20T09:00:00"/>
    <x v="7"/>
    <s v="Biryani House"/>
    <n v="517.76"/>
    <n v="9.07"/>
    <n v="414.05"/>
    <x v="0"/>
    <n v="81"/>
    <s v="112.78000000000003"/>
    <n v="112.78000000000003"/>
    <n v="2023"/>
    <s v="Jan"/>
    <x v="9"/>
    <x v="1"/>
  </r>
  <r>
    <s v="ORD100466"/>
    <d v="2023-01-20T10:00:00"/>
    <x v="7"/>
    <s v="Spice Hub"/>
    <n v="979.09"/>
    <n v="95.55"/>
    <n v="454.7"/>
    <x v="2"/>
    <n v="19"/>
    <n v="619.94000000000005"/>
    <n v="619.94000000000005"/>
    <n v="2023"/>
    <s v="Jan"/>
    <x v="10"/>
    <x v="1"/>
  </r>
  <r>
    <s v="ORD100467"/>
    <d v="2023-01-20T11:00:00"/>
    <x v="2"/>
    <s v="Pizza Corner"/>
    <n v="702.15"/>
    <n v="75.88"/>
    <n v="230.99"/>
    <x v="2"/>
    <n v="73"/>
    <n v="547.04"/>
    <n v="547.04"/>
    <n v="2023"/>
    <s v="Jan"/>
    <x v="11"/>
    <x v="1"/>
  </r>
  <r>
    <s v="ORD100468"/>
    <d v="2023-01-20T12:00:00"/>
    <x v="5"/>
    <s v="Spice Hub"/>
    <n v="1108.19"/>
    <n v="40.06"/>
    <n v="34.11"/>
    <x v="0"/>
    <n v="63"/>
    <n v="1114.1400000000001"/>
    <n v="1114.1400000000001"/>
    <n v="2023"/>
    <s v="Jan"/>
    <x v="12"/>
    <x v="0"/>
  </r>
  <r>
    <s v="ORD100469"/>
    <d v="2023-01-20T13:00:00"/>
    <x v="1"/>
    <s v="Spice Hub"/>
    <n v="1831.6"/>
    <n v="4.1900000000000004"/>
    <n v="236.59"/>
    <x v="2"/>
    <n v="74"/>
    <n v="1599.2"/>
    <n v="1599.2"/>
    <n v="2023"/>
    <s v="Jan"/>
    <x v="13"/>
    <x v="0"/>
  </r>
  <r>
    <s v="ORD100470"/>
    <d v="2023-01-20T14:00:00"/>
    <x v="7"/>
    <s v="Pizza Corner"/>
    <n v="1653.41"/>
    <n v="32.22"/>
    <n v="116.89"/>
    <x v="0"/>
    <n v="31"/>
    <n v="1568.74"/>
    <n v="1568.74"/>
    <n v="2023"/>
    <s v="Jan"/>
    <x v="14"/>
    <x v="0"/>
  </r>
  <r>
    <s v="ORD100471"/>
    <d v="2023-01-20T15:00:00"/>
    <x v="7"/>
    <s v="South Express"/>
    <n v="466.27"/>
    <n v="64.48"/>
    <n v="206.97"/>
    <x v="0"/>
    <n v="84"/>
    <n v="323.77999999999997"/>
    <n v="323.77999999999997"/>
    <n v="2023"/>
    <s v="Jan"/>
    <x v="15"/>
    <x v="1"/>
  </r>
  <r>
    <s v="ORD100472"/>
    <d v="2023-01-20T16:00:00"/>
    <x v="7"/>
    <s v="Urban Tadka"/>
    <n v="311.58999999999997"/>
    <n v="35.79"/>
    <n v="434.31"/>
    <x v="3"/>
    <n v="62"/>
    <n v="-86.93"/>
    <n v="-86.93"/>
    <n v="2023"/>
    <s v="Jan"/>
    <x v="16"/>
    <x v="1"/>
  </r>
  <r>
    <s v="ORD100473"/>
    <d v="2023-01-20T17:00:00"/>
    <x v="3"/>
    <s v="Spice Hub"/>
    <n v="1517.25"/>
    <n v="3.43"/>
    <n v="214.79"/>
    <x v="2"/>
    <n v="55"/>
    <n v="1305.8900000000001"/>
    <n v="1305.8900000000001"/>
    <n v="2023"/>
    <s v="Jan"/>
    <x v="17"/>
    <x v="0"/>
  </r>
  <r>
    <s v="ORD100474"/>
    <d v="2023-01-20T18:00:00"/>
    <x v="0"/>
    <s v="South Express"/>
    <n v="1996.8"/>
    <n v="6.46"/>
    <n v="94.87"/>
    <x v="0"/>
    <n v="52"/>
    <s v="1908.3899999999999"/>
    <n v="1908.3899999999999"/>
    <n v="2023"/>
    <s v="Jan"/>
    <x v="18"/>
    <x v="0"/>
  </r>
  <r>
    <s v="ORD100475"/>
    <d v="2023-01-20T19:00:00"/>
    <x v="7"/>
    <s v="Biryani House"/>
    <n v="621.77"/>
    <n v="28.06"/>
    <n v="0.59"/>
    <x v="1"/>
    <n v="25"/>
    <s v="649.2399999999999"/>
    <n v="649.2399999999999"/>
    <n v="2023"/>
    <s v="Jan"/>
    <x v="19"/>
    <x v="1"/>
  </r>
  <r>
    <s v="ORD100476"/>
    <d v="2023-01-20T20:00:00"/>
    <x v="3"/>
    <s v="Biryani House"/>
    <n v="1512.02"/>
    <n v="67.25"/>
    <n v="293.13"/>
    <x v="2"/>
    <n v="66"/>
    <s v="1286.1399999999999"/>
    <n v="1286.1399999999999"/>
    <n v="2023"/>
    <s v="Jan"/>
    <x v="20"/>
    <x v="0"/>
  </r>
  <r>
    <s v="ORD100477"/>
    <d v="2023-01-20T21:00:00"/>
    <x v="2"/>
    <s v="Pizza Corner"/>
    <n v="1839.5"/>
    <n v="30.62"/>
    <n v="214.64"/>
    <x v="0"/>
    <n v="17"/>
    <n v="1655.48"/>
    <n v="1655.48"/>
    <n v="2023"/>
    <s v="Jan"/>
    <x v="21"/>
    <x v="0"/>
  </r>
  <r>
    <s v="ORD100478"/>
    <d v="2023-01-20T22:00:00"/>
    <x v="0"/>
    <s v="South Express"/>
    <n v="334.02"/>
    <n v="32.78"/>
    <n v="448.09"/>
    <x v="0"/>
    <n v="76"/>
    <n v="-81.290000000000006"/>
    <n v="-81.29000000000002"/>
    <n v="2023"/>
    <s v="Jan"/>
    <x v="22"/>
    <x v="1"/>
  </r>
  <r>
    <s v="ORD100479"/>
    <d v="2023-01-20T23:00:00"/>
    <x v="4"/>
    <s v="Tandoori Nights"/>
    <n v="1873.45"/>
    <n v="74.91"/>
    <n v="268.52"/>
    <x v="1"/>
    <n v="23"/>
    <s v="1679.8400000000001"/>
    <n v="1679.8400000000001"/>
    <n v="2023"/>
    <s v="Jan"/>
    <x v="23"/>
    <x v="0"/>
  </r>
  <r>
    <s v="ORD100480"/>
    <d v="2023-01-21T00:00:00"/>
    <x v="0"/>
    <s v="Pizza Corner"/>
    <n v="1554.3"/>
    <n v="48.41"/>
    <n v="151.31"/>
    <x v="2"/>
    <n v="21"/>
    <n v="1451.4"/>
    <n v="1451.4"/>
    <n v="2023"/>
    <s v="Jan"/>
    <x v="0"/>
    <x v="0"/>
  </r>
  <r>
    <s v="ORD100481"/>
    <d v="2023-01-21T01:00:00"/>
    <x v="3"/>
    <s v="Pizza Corner"/>
    <n v="1311.6"/>
    <n v="16.41"/>
    <n v="13.93"/>
    <x v="1"/>
    <n v="83"/>
    <n v="1314.08"/>
    <n v="1314.08"/>
    <n v="2023"/>
    <s v="Jan"/>
    <x v="1"/>
    <x v="0"/>
  </r>
  <r>
    <s v="ORD100482"/>
    <d v="2023-01-21T02:00:00"/>
    <x v="7"/>
    <s v="South Express"/>
    <n v="0"/>
    <n v="72.94"/>
    <n v="290.70999999999998"/>
    <x v="2"/>
    <n v="75"/>
    <m/>
    <n v="-217.76999999999998"/>
    <n v="2023"/>
    <s v="Jan"/>
    <x v="2"/>
    <x v="1"/>
  </r>
  <r>
    <s v="ORD100483"/>
    <d v="2023-01-21T03:00:00"/>
    <x v="1"/>
    <s v="Tandoori Nights"/>
    <n v="440.87"/>
    <n v="82.54"/>
    <n v="192.89"/>
    <x v="1"/>
    <n v="62"/>
    <n v="330.52"/>
    <n v="330.52"/>
    <n v="2023"/>
    <s v="Jan"/>
    <x v="3"/>
    <x v="1"/>
  </r>
  <r>
    <s v="ORD100484"/>
    <d v="2023-01-21T04:00:00"/>
    <x v="5"/>
    <s v="South Express"/>
    <n v="645.77"/>
    <n v="47.64"/>
    <n v="82.52"/>
    <x v="2"/>
    <n v="12"/>
    <n v="610.89"/>
    <n v="610.89"/>
    <n v="2023"/>
    <s v="Jan"/>
    <x v="4"/>
    <x v="1"/>
  </r>
  <r>
    <s v="ORD100485"/>
    <d v="2023-01-21T05:00:00"/>
    <x v="5"/>
    <s v="South Express"/>
    <n v="1013.1"/>
    <n v="81.5"/>
    <n v="248.27"/>
    <x v="0"/>
    <n v="48"/>
    <s v="846.3299999999999"/>
    <n v="846.32999999999993"/>
    <n v="2023"/>
    <s v="Jan"/>
    <x v="5"/>
    <x v="0"/>
  </r>
  <r>
    <s v="ORD100486"/>
    <d v="2023-01-21T06:00:00"/>
    <x v="3"/>
    <s v="Spice Hub"/>
    <n v="1205.51"/>
    <n v="72.209999999999994"/>
    <n v="288.64"/>
    <x v="0"/>
    <n v="16"/>
    <n v="989.08"/>
    <n v="989.08"/>
    <n v="2023"/>
    <s v="Jan"/>
    <x v="6"/>
    <x v="0"/>
  </r>
  <r>
    <s v="ORD100487"/>
    <d v="2023-01-21T07:00:00"/>
    <x v="6"/>
    <s v="South Express"/>
    <n v="151"/>
    <n v="88.95"/>
    <n v="186.96"/>
    <x v="2"/>
    <n v="81"/>
    <s v="52.98999999999998"/>
    <n v="52.989999999999981"/>
    <n v="2023"/>
    <s v="Jan"/>
    <x v="7"/>
    <x v="1"/>
  </r>
  <r>
    <s v="ORD100488"/>
    <d v="2023-01-21T08:00:00"/>
    <x v="2"/>
    <s v="Pizza Corner"/>
    <n v="1354.9"/>
    <n v="44.94"/>
    <n v="499.24"/>
    <x v="2"/>
    <n v="13"/>
    <s v="900.6000000000001"/>
    <n v="900.60000000000014"/>
    <n v="2023"/>
    <s v="Jan"/>
    <x v="8"/>
    <x v="0"/>
  </r>
  <r>
    <s v="ORD100489"/>
    <d v="2023-01-21T09:00:00"/>
    <x v="1"/>
    <s v="Tandoori Nights"/>
    <n v="1275.1300000000001"/>
    <n v="14.67"/>
    <n v="218.78"/>
    <x v="2"/>
    <n v="50"/>
    <s v="1071.0200000000002"/>
    <n v="1071.0200000000002"/>
    <n v="2023"/>
    <s v="Jan"/>
    <x v="9"/>
    <x v="0"/>
  </r>
  <r>
    <s v="ORD100490"/>
    <d v="2023-01-21T10:00:00"/>
    <x v="1"/>
    <s v="Spice Hub"/>
    <n v="1983.13"/>
    <n v="38.46"/>
    <n v="332.17"/>
    <x v="2"/>
    <n v="79"/>
    <n v="1689.42"/>
    <n v="1689.42"/>
    <n v="2023"/>
    <s v="Jan"/>
    <x v="10"/>
    <x v="0"/>
  </r>
  <r>
    <s v="ORD100491"/>
    <d v="2023-01-21T11:00:00"/>
    <x v="1"/>
    <s v="South Express"/>
    <n v="1154.3599999999999"/>
    <n v="82.93"/>
    <n v="321.64999999999998"/>
    <x v="1"/>
    <n v="26"/>
    <n v="915.64"/>
    <n v="915.64"/>
    <n v="2023"/>
    <s v="Jan"/>
    <x v="11"/>
    <x v="0"/>
  </r>
  <r>
    <s v="ORD100492"/>
    <d v="2023-01-21T12:00:00"/>
    <x v="3"/>
    <s v="Urban Tadka"/>
    <n v="398.46"/>
    <n v="20.350000000000001"/>
    <n v="452.15"/>
    <x v="1"/>
    <n v="25"/>
    <n v="-33.339999999999897"/>
    <n v="-33.339999999999975"/>
    <n v="2023"/>
    <s v="Jan"/>
    <x v="12"/>
    <x v="1"/>
  </r>
  <r>
    <s v="ORD100493"/>
    <d v="2023-01-21T13:00:00"/>
    <x v="5"/>
    <s v="Urban Tadka"/>
    <n v="388.75"/>
    <n v="16.43"/>
    <n v="161"/>
    <x v="0"/>
    <n v="14"/>
    <n v="244.18"/>
    <n v="244.18"/>
    <n v="2023"/>
    <s v="Jan"/>
    <x v="13"/>
    <x v="1"/>
  </r>
  <r>
    <s v="ORD100494"/>
    <d v="2023-01-21T14:00:00"/>
    <x v="1"/>
    <s v="Pizza Corner"/>
    <n v="496.69"/>
    <n v="59.99"/>
    <n v="28.21"/>
    <x v="0"/>
    <n v="78"/>
    <s v="528.4699999999999"/>
    <n v="528.46999999999991"/>
    <n v="2023"/>
    <s v="Jan"/>
    <x v="14"/>
    <x v="1"/>
  </r>
  <r>
    <s v="ORD100495"/>
    <d v="2023-01-21T15:00:00"/>
    <x v="4"/>
    <s v="Biryani House"/>
    <n v="1287.27"/>
    <n v="41.94"/>
    <n v="86.85"/>
    <x v="0"/>
    <n v="72"/>
    <s v="1242.3600000000001"/>
    <n v="1242.3600000000001"/>
    <n v="2023"/>
    <s v="Jan"/>
    <x v="15"/>
    <x v="0"/>
  </r>
  <r>
    <s v="ORD100496"/>
    <d v="2023-01-21T16:00:00"/>
    <x v="5"/>
    <s v="Urban Tadka"/>
    <n v="1574.37"/>
    <n v="74.069999999999993"/>
    <n v="269.97000000000003"/>
    <x v="1"/>
    <n v="55"/>
    <s v="1378.4699999999998"/>
    <n v="1378.4699999999998"/>
    <n v="2023"/>
    <s v="Jan"/>
    <x v="16"/>
    <x v="0"/>
  </r>
  <r>
    <s v="ORD100497"/>
    <d v="2023-01-21T17:00:00"/>
    <x v="7"/>
    <s v="Tandoori Nights"/>
    <n v="1979.12"/>
    <n v="47.43"/>
    <n v="13.32"/>
    <x v="1"/>
    <n v="53"/>
    <n v="2013.23"/>
    <n v="2013.23"/>
    <n v="2023"/>
    <s v="Jan"/>
    <x v="17"/>
    <x v="0"/>
  </r>
  <r>
    <s v="ORD100498"/>
    <d v="2023-01-21T18:00:00"/>
    <x v="3"/>
    <s v="Tandoori Nights"/>
    <n v="589.37"/>
    <n v="54.07"/>
    <n v="164.55"/>
    <x v="0"/>
    <n v="36"/>
    <s v="478.89000000000004"/>
    <n v="478.89000000000004"/>
    <n v="2023"/>
    <s v="Jan"/>
    <x v="18"/>
    <x v="1"/>
  </r>
  <r>
    <s v="ORD100499"/>
    <d v="2023-01-21T19:00:00"/>
    <x v="5"/>
    <s v="Spice Hub"/>
    <n v="703.84"/>
    <n v="86.01"/>
    <n v="247.69"/>
    <x v="1"/>
    <n v="85"/>
    <s v="542.1600000000001"/>
    <n v="542.16000000000008"/>
    <n v="2023"/>
    <s v="Jan"/>
    <x v="19"/>
    <x v="1"/>
  </r>
  <r>
    <s v="ORD100500"/>
    <d v="2023-01-21T20:00:00"/>
    <x v="4"/>
    <s v="Tandoori Nights"/>
    <n v="1294.83"/>
    <n v="89.92"/>
    <n v="376.66"/>
    <x v="3"/>
    <n v="35"/>
    <s v="1008.0899999999999"/>
    <n v="1008.0899999999999"/>
    <n v="2023"/>
    <s v="Jan"/>
    <x v="20"/>
    <x v="0"/>
  </r>
  <r>
    <s v="ORD100501"/>
    <d v="2023-01-21T21:00:00"/>
    <x v="5"/>
    <s v="Tandoori Nights"/>
    <n v="1514.84"/>
    <n v="95.97"/>
    <n v="267.51"/>
    <x v="3"/>
    <n v="87"/>
    <n v="1343.3"/>
    <n v="1343.3"/>
    <n v="2023"/>
    <s v="Jan"/>
    <x v="21"/>
    <x v="0"/>
  </r>
  <r>
    <s v="ORD100502"/>
    <d v="2023-01-21T22:00:00"/>
    <x v="2"/>
    <s v="South Express"/>
    <n v="875.28"/>
    <n v="54.77"/>
    <n v="132.58000000000001"/>
    <x v="2"/>
    <n v="77"/>
    <s v="797.4699999999999"/>
    <n v="797.46999999999991"/>
    <n v="2023"/>
    <s v="Jan"/>
    <x v="22"/>
    <x v="1"/>
  </r>
  <r>
    <s v="ORD100503"/>
    <d v="2023-01-21T23:00:00"/>
    <x v="7"/>
    <s v="Spice Hub"/>
    <n v="237.66"/>
    <n v="42.72"/>
    <n v="462.55"/>
    <x v="1"/>
    <n v="33"/>
    <n v="-182.17"/>
    <n v="-182.17000000000002"/>
    <n v="2023"/>
    <s v="Jan"/>
    <x v="23"/>
    <x v="1"/>
  </r>
  <r>
    <s v="ORD100504"/>
    <d v="2023-01-22T00:00:00"/>
    <x v="1"/>
    <s v="South Express"/>
    <n v="426.68"/>
    <n v="88.5"/>
    <n v="260.27"/>
    <x v="2"/>
    <n v="14"/>
    <s v="254.91000000000008"/>
    <n v="254.91000000000008"/>
    <n v="2023"/>
    <s v="Jan"/>
    <x v="0"/>
    <x v="1"/>
  </r>
  <r>
    <s v="ORD100505"/>
    <d v="2023-01-22T01:00:00"/>
    <x v="2"/>
    <s v="Biryani House"/>
    <n v="356.25"/>
    <n v="24.2"/>
    <n v="21.74"/>
    <x v="0"/>
    <n v="88"/>
    <n v="358.71"/>
    <n v="358.71"/>
    <n v="2023"/>
    <s v="Jan"/>
    <x v="1"/>
    <x v="1"/>
  </r>
  <r>
    <s v="ORD100506"/>
    <d v="2023-01-22T02:00:00"/>
    <x v="0"/>
    <s v="Tandoori Nights"/>
    <n v="255.05"/>
    <n v="12.74"/>
    <n v="428.85"/>
    <x v="0"/>
    <n v="75"/>
    <n v="-161.06"/>
    <n v="-161.06"/>
    <n v="2023"/>
    <s v="Jan"/>
    <x v="2"/>
    <x v="1"/>
  </r>
  <r>
    <s v="ORD100507"/>
    <d v="2023-01-22T03:00:00"/>
    <x v="2"/>
    <s v="Pizza Corner"/>
    <n v="155.36000000000001"/>
    <n v="5.36"/>
    <n v="47.17"/>
    <x v="2"/>
    <n v="47"/>
    <s v="113.55000000000003"/>
    <n v="113.55000000000003"/>
    <n v="2023"/>
    <s v="Jan"/>
    <x v="3"/>
    <x v="1"/>
  </r>
  <r>
    <s v="ORD100508"/>
    <d v="2023-01-22T04:00:00"/>
    <x v="5"/>
    <s v="Pizza Corner"/>
    <n v="351.37"/>
    <n v="42.07"/>
    <n v="232.67"/>
    <x v="1"/>
    <n v="53"/>
    <n v="160.77000000000001"/>
    <n v="160.77000000000001"/>
    <n v="2023"/>
    <s v="Jan"/>
    <x v="4"/>
    <x v="1"/>
  </r>
  <r>
    <s v="ORD100509"/>
    <d v="2023-01-22T05:00:00"/>
    <x v="7"/>
    <s v="Spice Hub"/>
    <n v="1023.58"/>
    <n v="40.14"/>
    <n v="326.08999999999997"/>
    <x v="2"/>
    <n v="36"/>
    <s v="737.6300000000001"/>
    <n v="737.63000000000011"/>
    <n v="2023"/>
    <s v="Jan"/>
    <x v="5"/>
    <x v="0"/>
  </r>
  <r>
    <s v="ORD100510"/>
    <d v="2023-01-22T06:00:00"/>
    <x v="5"/>
    <s v="Biryani House"/>
    <n v="879.53"/>
    <n v="73.930000000000007"/>
    <n v="123.73"/>
    <x v="1"/>
    <n v="48"/>
    <n v="829.73"/>
    <n v="829.73"/>
    <n v="2023"/>
    <s v="Jan"/>
    <x v="6"/>
    <x v="1"/>
  </r>
  <r>
    <s v="ORD100511"/>
    <d v="2023-01-22T07:00:00"/>
    <x v="4"/>
    <s v="Biryani House"/>
    <n v="1590.86"/>
    <n v="68.08"/>
    <n v="238.7"/>
    <x v="3"/>
    <n v="44"/>
    <s v="1420.2399999999998"/>
    <n v="1420.2399999999998"/>
    <n v="2023"/>
    <s v="Jan"/>
    <x v="7"/>
    <x v="0"/>
  </r>
  <r>
    <s v="ORD100512"/>
    <d v="2023-01-22T08:00:00"/>
    <x v="7"/>
    <s v="Spice Hub"/>
    <n v="1325.33"/>
    <n v="56.56"/>
    <n v="254.93"/>
    <x v="3"/>
    <n v="20"/>
    <s v="1126.9599999999998"/>
    <n v="1126.9599999999998"/>
    <n v="2023"/>
    <s v="Jan"/>
    <x v="8"/>
    <x v="0"/>
  </r>
  <r>
    <s v="ORD100513"/>
    <d v="2023-01-22T09:00:00"/>
    <x v="5"/>
    <s v="Spice Hub"/>
    <n v="1958.92"/>
    <n v="44.16"/>
    <n v="31.71"/>
    <x v="3"/>
    <n v="79"/>
    <s v="1971.3700000000001"/>
    <n v="1971.3700000000001"/>
    <n v="2023"/>
    <s v="Jan"/>
    <x v="9"/>
    <x v="0"/>
  </r>
  <r>
    <s v="ORD100514"/>
    <d v="2023-01-22T10:00:00"/>
    <x v="0"/>
    <s v="Spice Hub"/>
    <n v="688.08"/>
    <n v="54.39"/>
    <n v="10.79"/>
    <x v="0"/>
    <n v="29"/>
    <s v="731.6800000000001"/>
    <n v="731.68000000000006"/>
    <n v="2023"/>
    <s v="Jan"/>
    <x v="10"/>
    <x v="1"/>
  </r>
  <r>
    <s v="ORD100515"/>
    <d v="2023-01-22T11:00:00"/>
    <x v="3"/>
    <s v="Biryani House"/>
    <n v="1618.65"/>
    <n v="25.62"/>
    <n v="100.25"/>
    <x v="1"/>
    <n v="23"/>
    <n v="1544.02"/>
    <n v="1544.02"/>
    <n v="2023"/>
    <s v="Jan"/>
    <x v="11"/>
    <x v="0"/>
  </r>
  <r>
    <s v="ORD100516"/>
    <d v="2023-01-22T12:00:00"/>
    <x v="0"/>
    <s v="Urban Tadka"/>
    <n v="869.2"/>
    <n v="34.18"/>
    <n v="384.02"/>
    <x v="2"/>
    <n v="17"/>
    <n v="519.36"/>
    <n v="519.36"/>
    <n v="2023"/>
    <s v="Jan"/>
    <x v="12"/>
    <x v="1"/>
  </r>
  <r>
    <s v="ORD100517"/>
    <d v="2023-01-22T13:00:00"/>
    <x v="6"/>
    <s v="Pizza Corner"/>
    <n v="878.32"/>
    <n v="66.92"/>
    <n v="2.83"/>
    <x v="2"/>
    <n v="13"/>
    <n v="942.41"/>
    <n v="942.41"/>
    <n v="2023"/>
    <s v="Jan"/>
    <x v="13"/>
    <x v="1"/>
  </r>
  <r>
    <s v="ORD100518"/>
    <d v="2023-01-22T14:00:00"/>
    <x v="0"/>
    <s v="Tandoori Nights"/>
    <n v="346.77"/>
    <n v="55.78"/>
    <n v="103.02"/>
    <x v="3"/>
    <n v="57"/>
    <n v="299.52999999999997"/>
    <n v="299.52999999999997"/>
    <n v="2023"/>
    <s v="Jan"/>
    <x v="14"/>
    <x v="1"/>
  </r>
  <r>
    <s v="ORD100519"/>
    <d v="2023-01-22T15:00:00"/>
    <x v="1"/>
    <s v="Pizza Corner"/>
    <n v="287.52999999999997"/>
    <n v="26.83"/>
    <n v="396.1"/>
    <x v="0"/>
    <n v="38"/>
    <n v="-81.739999999999995"/>
    <n v="-81.740000000000066"/>
    <n v="2023"/>
    <s v="Jan"/>
    <x v="15"/>
    <x v="1"/>
  </r>
  <r>
    <s v="ORD100520"/>
    <d v="2023-01-22T16:00:00"/>
    <x v="7"/>
    <s v="Urban Tadka"/>
    <n v="1467.03"/>
    <n v="89.58"/>
    <n v="366.07"/>
    <x v="1"/>
    <n v="52"/>
    <n v="1190.54"/>
    <n v="1190.54"/>
    <n v="2023"/>
    <s v="Jan"/>
    <x v="16"/>
    <x v="0"/>
  </r>
  <r>
    <s v="ORD100521"/>
    <d v="2023-01-22T17:00:00"/>
    <x v="5"/>
    <s v="Biryani House"/>
    <n v="1874.23"/>
    <n v="26.13"/>
    <n v="484.08"/>
    <x v="0"/>
    <n v="34"/>
    <s v="1416.2800000000002"/>
    <n v="1416.2800000000002"/>
    <n v="2023"/>
    <s v="Jan"/>
    <x v="17"/>
    <x v="0"/>
  </r>
  <r>
    <s v="ORD100522"/>
    <d v="2023-01-22T18:00:00"/>
    <x v="3"/>
    <s v="Pizza Corner"/>
    <n v="616.38"/>
    <n v="89.92"/>
    <n v="190.94"/>
    <x v="2"/>
    <n v="88"/>
    <s v="515.3599999999999"/>
    <n v="515.3599999999999"/>
    <n v="2023"/>
    <s v="Jan"/>
    <x v="18"/>
    <x v="1"/>
  </r>
  <r>
    <s v="ORD100523"/>
    <d v="2023-01-22T19:00:00"/>
    <x v="5"/>
    <s v="South Express"/>
    <n v="1719.5"/>
    <n v="71.33"/>
    <n v="151.57"/>
    <x v="0"/>
    <n v="35"/>
    <n v="1639.26"/>
    <n v="1639.26"/>
    <n v="2023"/>
    <s v="Jan"/>
    <x v="19"/>
    <x v="0"/>
  </r>
  <r>
    <s v="ORD100524"/>
    <d v="2023-01-22T20:00:00"/>
    <x v="3"/>
    <s v="Spice Hub"/>
    <n v="143.08000000000001"/>
    <n v="32.15"/>
    <n v="39.39"/>
    <x v="3"/>
    <n v="28"/>
    <s v="135.84000000000003"/>
    <n v="135.84000000000003"/>
    <n v="2023"/>
    <s v="Jan"/>
    <x v="20"/>
    <x v="1"/>
  </r>
  <r>
    <s v="ORD100525"/>
    <d v="2023-01-22T21:00:00"/>
    <x v="3"/>
    <s v="Urban Tadka"/>
    <n v="1654.42"/>
    <n v="27.53"/>
    <n v="280.57"/>
    <x v="0"/>
    <n v="84"/>
    <n v="1401.38"/>
    <n v="1401.38"/>
    <n v="2023"/>
    <s v="Jan"/>
    <x v="21"/>
    <x v="0"/>
  </r>
  <r>
    <s v="ORD100526"/>
    <d v="2023-01-22T22:00:00"/>
    <x v="3"/>
    <s v="Urban Tadka"/>
    <n v="1681.76"/>
    <n v="59.23"/>
    <n v="441.33"/>
    <x v="3"/>
    <n v="35"/>
    <n v="1299.6600000000001"/>
    <n v="1299.6600000000001"/>
    <n v="2023"/>
    <s v="Jan"/>
    <x v="22"/>
    <x v="0"/>
  </r>
  <r>
    <s v="ORD100527"/>
    <d v="2023-01-22T23:00:00"/>
    <x v="5"/>
    <s v="South Express"/>
    <n v="252.66"/>
    <n v="39.58"/>
    <n v="139.21"/>
    <x v="2"/>
    <n v="81"/>
    <n v="153.03"/>
    <n v="153.03"/>
    <n v="2023"/>
    <s v="Jan"/>
    <x v="23"/>
    <x v="1"/>
  </r>
  <r>
    <s v="ORD100528"/>
    <d v="2023-01-23T00:00:00"/>
    <x v="7"/>
    <s v="Urban Tadka"/>
    <n v="1816.57"/>
    <n v="89.35"/>
    <n v="240.62"/>
    <x v="3"/>
    <n v="64"/>
    <s v="1665.2999999999997"/>
    <n v="1665.2999999999997"/>
    <n v="2023"/>
    <s v="Jan"/>
    <x v="0"/>
    <x v="0"/>
  </r>
  <r>
    <s v="ORD100529"/>
    <d v="2023-01-23T01:00:00"/>
    <x v="2"/>
    <s v="Pizza Corner"/>
    <n v="302.8"/>
    <n v="17.88"/>
    <n v="456.84"/>
    <x v="2"/>
    <n v="71"/>
    <n v="-136.159999999999"/>
    <n v="-136.15999999999997"/>
    <n v="2023"/>
    <s v="Jan"/>
    <x v="1"/>
    <x v="1"/>
  </r>
  <r>
    <s v="ORD100530"/>
    <d v="2023-01-23T02:00:00"/>
    <x v="3"/>
    <s v="Pizza Corner"/>
    <n v="628.53"/>
    <n v="71.13"/>
    <n v="152.79"/>
    <x v="0"/>
    <n v="59"/>
    <n v="546.87"/>
    <n v="546.87"/>
    <n v="2023"/>
    <s v="Jan"/>
    <x v="2"/>
    <x v="1"/>
  </r>
  <r>
    <s v="ORD100531"/>
    <d v="2023-01-23T03:00:00"/>
    <x v="2"/>
    <s v="Tandoori Nights"/>
    <n v="425.92"/>
    <n v="1.24"/>
    <n v="114.68"/>
    <x v="3"/>
    <n v="47"/>
    <n v="312.48"/>
    <n v="312.48"/>
    <n v="2023"/>
    <s v="Jan"/>
    <x v="3"/>
    <x v="1"/>
  </r>
  <r>
    <s v="ORD100532"/>
    <d v="2023-01-23T04:00:00"/>
    <x v="4"/>
    <s v="Biryani House"/>
    <n v="1305.81"/>
    <n v="69.41"/>
    <n v="286.37"/>
    <x v="3"/>
    <n v="15"/>
    <n v="1088.8499999999999"/>
    <n v="1088.8499999999999"/>
    <n v="2023"/>
    <s v="Jan"/>
    <x v="4"/>
    <x v="0"/>
  </r>
  <r>
    <s v="ORD100533"/>
    <d v="2023-01-23T05:00:00"/>
    <x v="7"/>
    <s v="Spice Hub"/>
    <n v="157.13999999999999"/>
    <n v="1.96"/>
    <n v="123.47"/>
    <x v="3"/>
    <n v="64"/>
    <s v="35.629999999999995"/>
    <n v="35.629999999999995"/>
    <n v="2023"/>
    <s v="Jan"/>
    <x v="5"/>
    <x v="1"/>
  </r>
  <r>
    <s v="ORD100534"/>
    <d v="2023-01-23T06:00:00"/>
    <x v="4"/>
    <s v="South Express"/>
    <n v="1879.26"/>
    <n v="56.33"/>
    <n v="265.05"/>
    <x v="3"/>
    <n v="49"/>
    <n v="1670.54"/>
    <n v="1670.54"/>
    <n v="2023"/>
    <s v="Jan"/>
    <x v="6"/>
    <x v="0"/>
  </r>
  <r>
    <s v="ORD100535"/>
    <d v="2023-01-23T07:00:00"/>
    <x v="7"/>
    <s v="South Express"/>
    <n v="1675.51"/>
    <n v="69.22"/>
    <n v="457.75"/>
    <x v="3"/>
    <n v="72"/>
    <n v="1286.98"/>
    <n v="1286.98"/>
    <n v="2023"/>
    <s v="Jan"/>
    <x v="7"/>
    <x v="0"/>
  </r>
  <r>
    <s v="ORD100536"/>
    <d v="2023-01-23T08:00:00"/>
    <x v="2"/>
    <s v="Urban Tadka"/>
    <n v="1935.97"/>
    <n v="33.61"/>
    <n v="419.14"/>
    <x v="3"/>
    <n v="61"/>
    <n v="1550.44"/>
    <n v="1550.44"/>
    <n v="2023"/>
    <s v="Jan"/>
    <x v="8"/>
    <x v="0"/>
  </r>
  <r>
    <s v="ORD100537"/>
    <d v="2023-01-23T09:00:00"/>
    <x v="4"/>
    <s v="Biryani House"/>
    <n v="1175.82"/>
    <n v="32.159999999999997"/>
    <n v="63.55"/>
    <x v="0"/>
    <n v="29"/>
    <n v="1144.43"/>
    <n v="1144.43"/>
    <n v="2023"/>
    <s v="Jan"/>
    <x v="9"/>
    <x v="0"/>
  </r>
  <r>
    <s v="ORD100538"/>
    <d v="2023-01-23T10:00:00"/>
    <x v="6"/>
    <s v="Tandoori Nights"/>
    <n v="762.35"/>
    <n v="21.25"/>
    <n v="104.69"/>
    <x v="1"/>
    <n v="66"/>
    <s v="678.9100000000001"/>
    <n v="678.91000000000008"/>
    <n v="2023"/>
    <s v="Jan"/>
    <x v="10"/>
    <x v="1"/>
  </r>
  <r>
    <s v="ORD100539"/>
    <d v="2023-01-23T11:00:00"/>
    <x v="0"/>
    <s v="Tandoori Nights"/>
    <n v="1664.69"/>
    <n v="50.35"/>
    <n v="74.87"/>
    <x v="1"/>
    <n v="60"/>
    <n v="1640.17"/>
    <n v="1640.17"/>
    <n v="2023"/>
    <s v="Jan"/>
    <x v="11"/>
    <x v="0"/>
  </r>
  <r>
    <s v="ORD100540"/>
    <d v="2023-01-23T12:00:00"/>
    <x v="4"/>
    <s v="Tandoori Nights"/>
    <n v="0"/>
    <n v="29.44"/>
    <n v="145.74"/>
    <x v="0"/>
    <n v="86"/>
    <m/>
    <n v="-116.30000000000001"/>
    <n v="2023"/>
    <s v="Jan"/>
    <x v="12"/>
    <x v="1"/>
  </r>
  <r>
    <s v="ORD100541"/>
    <d v="2023-01-23T13:00:00"/>
    <x v="0"/>
    <s v="Urban Tadka"/>
    <n v="723.48"/>
    <n v="5.31"/>
    <n v="465.94"/>
    <x v="2"/>
    <n v="21"/>
    <s v="262.84999999999997"/>
    <n v="262.84999999999997"/>
    <n v="2023"/>
    <s v="Jan"/>
    <x v="13"/>
    <x v="1"/>
  </r>
  <r>
    <s v="ORD100542"/>
    <d v="2023-01-23T14:00:00"/>
    <x v="4"/>
    <s v="Urban Tadka"/>
    <n v="1331.12"/>
    <n v="77.44"/>
    <n v="200.05"/>
    <x v="1"/>
    <n v="68"/>
    <n v="1208.51"/>
    <n v="1208.51"/>
    <n v="2023"/>
    <s v="Jan"/>
    <x v="14"/>
    <x v="0"/>
  </r>
  <r>
    <s v="ORD100543"/>
    <d v="2023-01-23T15:00:00"/>
    <x v="7"/>
    <s v="Urban Tadka"/>
    <n v="1569.89"/>
    <n v="50.15"/>
    <n v="331.45"/>
    <x v="3"/>
    <n v="55"/>
    <s v="1288.5900000000001"/>
    <n v="1288.5900000000001"/>
    <n v="2023"/>
    <s v="Jan"/>
    <x v="15"/>
    <x v="0"/>
  </r>
  <r>
    <s v="ORD100544"/>
    <d v="2023-01-23T16:00:00"/>
    <x v="5"/>
    <s v="Pizza Corner"/>
    <n v="652.47"/>
    <n v="40.54"/>
    <n v="297.77999999999997"/>
    <x v="0"/>
    <n v="69"/>
    <n v="395.23"/>
    <n v="395.23"/>
    <n v="2023"/>
    <s v="Jan"/>
    <x v="16"/>
    <x v="1"/>
  </r>
  <r>
    <s v="ORD100545"/>
    <d v="2023-01-23T17:00:00"/>
    <x v="2"/>
    <s v="Biryani House"/>
    <n v="1395.5"/>
    <n v="8.48"/>
    <n v="32.6"/>
    <x v="2"/>
    <n v="39"/>
    <n v="1371.38"/>
    <n v="1371.38"/>
    <n v="2023"/>
    <s v="Jan"/>
    <x v="17"/>
    <x v="0"/>
  </r>
  <r>
    <s v="ORD100546"/>
    <d v="2023-01-23T18:00:00"/>
    <x v="4"/>
    <s v="Pizza Corner"/>
    <n v="284.3"/>
    <n v="25.79"/>
    <n v="495.28"/>
    <x v="0"/>
    <n v="37"/>
    <n v="-185.189999999999"/>
    <n v="-185.18999999999994"/>
    <n v="2023"/>
    <s v="Jan"/>
    <x v="18"/>
    <x v="1"/>
  </r>
  <r>
    <s v="ORD100547"/>
    <d v="2023-01-23T19:00:00"/>
    <x v="3"/>
    <s v="Tandoori Nights"/>
    <n v="1658.81"/>
    <n v="26.4"/>
    <n v="379.07"/>
    <x v="0"/>
    <n v="69"/>
    <n v="1306.1400000000001"/>
    <n v="1306.1400000000001"/>
    <n v="2023"/>
    <s v="Jan"/>
    <x v="19"/>
    <x v="0"/>
  </r>
  <r>
    <s v="ORD100548"/>
    <d v="2023-01-23T20:00:00"/>
    <x v="5"/>
    <s v="Biryani House"/>
    <n v="0"/>
    <n v="52.34"/>
    <n v="180.57"/>
    <x v="3"/>
    <n v="18"/>
    <m/>
    <n v="-128.22999999999999"/>
    <n v="2023"/>
    <s v="Jan"/>
    <x v="20"/>
    <x v="1"/>
  </r>
  <r>
    <s v="ORD100549"/>
    <d v="2023-01-23T21:00:00"/>
    <x v="7"/>
    <s v="Urban Tadka"/>
    <n v="1810.26"/>
    <n v="33.58"/>
    <n v="100.91"/>
    <x v="0"/>
    <n v="61"/>
    <s v="1742.9299999999998"/>
    <n v="1742.9299999999998"/>
    <n v="2023"/>
    <s v="Jan"/>
    <x v="21"/>
    <x v="0"/>
  </r>
  <r>
    <s v="ORD100550"/>
    <d v="2023-01-23T22:00:00"/>
    <x v="0"/>
    <s v="Tandoori Nights"/>
    <n v="1485.76"/>
    <n v="16.07"/>
    <n v="20.239999999999998"/>
    <x v="0"/>
    <n v="71"/>
    <n v="1481.59"/>
    <n v="1481.59"/>
    <n v="2023"/>
    <s v="Jan"/>
    <x v="22"/>
    <x v="0"/>
  </r>
  <r>
    <s v="ORD100551"/>
    <d v="2023-01-23T23:00:00"/>
    <x v="4"/>
    <s v="Tandoori Nights"/>
    <n v="1464.67"/>
    <n v="50.21"/>
    <n v="137.63"/>
    <x v="2"/>
    <n v="50"/>
    <n v="1377.25"/>
    <n v="1377.25"/>
    <n v="2023"/>
    <s v="Jan"/>
    <x v="23"/>
    <x v="0"/>
  </r>
  <r>
    <s v="ORD100552"/>
    <d v="2023-01-24T00:00:00"/>
    <x v="7"/>
    <s v="South Express"/>
    <n v="139.36000000000001"/>
    <n v="71.94"/>
    <n v="478.78"/>
    <x v="2"/>
    <n v="60"/>
    <n v="-267.479999999999"/>
    <n v="-267.47999999999996"/>
    <n v="2023"/>
    <s v="Jan"/>
    <x v="0"/>
    <x v="1"/>
  </r>
  <r>
    <s v="ORD100553"/>
    <d v="2023-01-24T01:00:00"/>
    <x v="3"/>
    <s v="Spice Hub"/>
    <n v="268.93"/>
    <n v="48.06"/>
    <n v="400.28"/>
    <x v="1"/>
    <n v="23"/>
    <n v="-83.289999999999907"/>
    <n v="-83.289999999999964"/>
    <n v="2023"/>
    <s v="Jan"/>
    <x v="1"/>
    <x v="1"/>
  </r>
  <r>
    <s v="ORD100554"/>
    <d v="2023-01-24T02:00:00"/>
    <x v="3"/>
    <s v="Pizza Corner"/>
    <n v="1535.36"/>
    <n v="99.99"/>
    <n v="186.64"/>
    <x v="2"/>
    <n v="49"/>
    <n v="1448.71"/>
    <n v="1448.71"/>
    <n v="2023"/>
    <s v="Jan"/>
    <x v="2"/>
    <x v="0"/>
  </r>
  <r>
    <s v="ORD100555"/>
    <d v="2023-01-24T03:00:00"/>
    <x v="0"/>
    <s v="Pizza Corner"/>
    <n v="1538.27"/>
    <n v="12"/>
    <n v="406.64"/>
    <x v="3"/>
    <n v="58"/>
    <n v="1143.6300000000001"/>
    <n v="1143.6300000000001"/>
    <n v="2023"/>
    <s v="Jan"/>
    <x v="3"/>
    <x v="0"/>
  </r>
  <r>
    <s v="ORD100556"/>
    <d v="2023-01-24T04:00:00"/>
    <x v="1"/>
    <s v="South Express"/>
    <n v="1140.03"/>
    <n v="6.45"/>
    <n v="358.65"/>
    <x v="2"/>
    <n v="11"/>
    <n v="787.83"/>
    <n v="787.83"/>
    <n v="2023"/>
    <s v="Jan"/>
    <x v="4"/>
    <x v="0"/>
  </r>
  <r>
    <s v="ORD100557"/>
    <d v="2023-01-24T05:00:00"/>
    <x v="2"/>
    <s v="Spice Hub"/>
    <n v="1598.25"/>
    <n v="18.95"/>
    <n v="188.67"/>
    <x v="0"/>
    <n v="81"/>
    <n v="1428.53"/>
    <n v="1428.53"/>
    <n v="2023"/>
    <s v="Jan"/>
    <x v="5"/>
    <x v="0"/>
  </r>
  <r>
    <s v="ORD100558"/>
    <d v="2023-01-24T06:00:00"/>
    <x v="4"/>
    <s v="Tandoori Nights"/>
    <n v="1007.89"/>
    <n v="61.78"/>
    <n v="101.97"/>
    <x v="1"/>
    <n v="52"/>
    <n v="967.7"/>
    <n v="967.7"/>
    <n v="2023"/>
    <s v="Jan"/>
    <x v="6"/>
    <x v="0"/>
  </r>
  <r>
    <s v="ORD100559"/>
    <d v="2023-01-24T07:00:00"/>
    <x v="0"/>
    <s v="Pizza Corner"/>
    <n v="580.86"/>
    <n v="95.86"/>
    <n v="425.21"/>
    <x v="0"/>
    <n v="66"/>
    <s v="251.51000000000005"/>
    <n v="251.51000000000005"/>
    <n v="2023"/>
    <s v="Jan"/>
    <x v="7"/>
    <x v="1"/>
  </r>
  <r>
    <s v="ORD100560"/>
    <d v="2023-01-24T08:00:00"/>
    <x v="3"/>
    <s v="Urban Tadka"/>
    <n v="1556.12"/>
    <n v="19.36"/>
    <n v="426.21"/>
    <x v="3"/>
    <n v="41"/>
    <s v="1149.2699999999998"/>
    <n v="1149.2699999999998"/>
    <n v="2023"/>
    <s v="Jan"/>
    <x v="8"/>
    <x v="0"/>
  </r>
  <r>
    <s v="ORD100561"/>
    <d v="2023-01-24T09:00:00"/>
    <x v="2"/>
    <s v="Tandoori Nights"/>
    <n v="1719.01"/>
    <n v="39.729999999999997"/>
    <n v="55.96"/>
    <x v="1"/>
    <n v="38"/>
    <n v="1702.78"/>
    <n v="1702.78"/>
    <n v="2023"/>
    <s v="Jan"/>
    <x v="9"/>
    <x v="0"/>
  </r>
  <r>
    <s v="ORD100562"/>
    <d v="2023-01-24T10:00:00"/>
    <x v="3"/>
    <s v="Urban Tadka"/>
    <n v="897.47"/>
    <n v="21.23"/>
    <n v="169.58"/>
    <x v="1"/>
    <n v="29"/>
    <n v="749.12"/>
    <n v="749.12"/>
    <n v="2023"/>
    <s v="Jan"/>
    <x v="10"/>
    <x v="1"/>
  </r>
  <r>
    <s v="ORD100563"/>
    <d v="2023-01-24T11:00:00"/>
    <x v="5"/>
    <s v="Urban Tadka"/>
    <n v="1196.68"/>
    <n v="33.549999999999997"/>
    <n v="274.77999999999997"/>
    <x v="3"/>
    <n v="60"/>
    <n v="955.45"/>
    <n v="955.45"/>
    <n v="2023"/>
    <s v="Jan"/>
    <x v="11"/>
    <x v="0"/>
  </r>
  <r>
    <s v="ORD100564"/>
    <d v="2023-01-24T12:00:00"/>
    <x v="1"/>
    <s v="Urban Tadka"/>
    <n v="457.8"/>
    <n v="38.03"/>
    <n v="330.19"/>
    <x v="1"/>
    <n v="89"/>
    <s v="165.64000000000004"/>
    <n v="165.64000000000004"/>
    <n v="2023"/>
    <s v="Jan"/>
    <x v="12"/>
    <x v="1"/>
  </r>
  <r>
    <s v="ORD100565"/>
    <d v="2023-01-24T13:00:00"/>
    <x v="7"/>
    <s v="Spice Hub"/>
    <n v="857.63"/>
    <n v="15.69"/>
    <n v="239.88"/>
    <x v="2"/>
    <n v="87"/>
    <n v="633.44000000000005"/>
    <n v="633.44000000000005"/>
    <n v="2023"/>
    <s v="Jan"/>
    <x v="13"/>
    <x v="1"/>
  </r>
  <r>
    <s v="ORD100566"/>
    <d v="2023-01-24T14:00:00"/>
    <x v="2"/>
    <s v="Biryani House"/>
    <n v="372.43"/>
    <n v="70.650000000000006"/>
    <n v="252.1"/>
    <x v="1"/>
    <n v="74"/>
    <s v="190.98000000000005"/>
    <n v="190.98000000000005"/>
    <n v="2023"/>
    <s v="Jan"/>
    <x v="14"/>
    <x v="1"/>
  </r>
  <r>
    <s v="ORD100567"/>
    <d v="2023-01-24T15:00:00"/>
    <x v="1"/>
    <s v="South Express"/>
    <n v="514.66999999999996"/>
    <n v="62.35"/>
    <n v="15.35"/>
    <x v="3"/>
    <n v="83"/>
    <n v="561.66999999999996"/>
    <n v="561.66999999999996"/>
    <n v="2023"/>
    <s v="Jan"/>
    <x v="15"/>
    <x v="1"/>
  </r>
  <r>
    <s v="ORD100568"/>
    <d v="2023-01-24T16:00:00"/>
    <x v="7"/>
    <s v="Urban Tadka"/>
    <n v="765.58"/>
    <n v="84.77"/>
    <n v="216.88"/>
    <x v="3"/>
    <n v="54"/>
    <n v="633.47"/>
    <n v="633.47"/>
    <n v="2023"/>
    <s v="Jan"/>
    <x v="16"/>
    <x v="1"/>
  </r>
  <r>
    <s v="ORD100569"/>
    <d v="2023-01-24T17:00:00"/>
    <x v="2"/>
    <s v="Urban Tadka"/>
    <n v="590.58000000000004"/>
    <n v="84.84"/>
    <n v="428.62"/>
    <x v="1"/>
    <n v="40"/>
    <s v="246.80000000000007"/>
    <n v="246.80000000000007"/>
    <n v="2023"/>
    <s v="Jan"/>
    <x v="17"/>
    <x v="1"/>
  </r>
  <r>
    <s v="ORD100570"/>
    <d v="2023-01-24T18:00:00"/>
    <x v="7"/>
    <s v="Urban Tadka"/>
    <n v="1099.55"/>
    <n v="19.8"/>
    <n v="151.97"/>
    <x v="2"/>
    <n v="24"/>
    <s v="967.3799999999999"/>
    <n v="967.37999999999988"/>
    <n v="2023"/>
    <s v="Jan"/>
    <x v="18"/>
    <x v="0"/>
  </r>
  <r>
    <s v="ORD100571"/>
    <d v="2023-01-24T19:00:00"/>
    <x v="2"/>
    <s v="Urban Tadka"/>
    <n v="716.73"/>
    <n v="89.62"/>
    <n v="460.92"/>
    <x v="0"/>
    <n v="38"/>
    <n v="345.43"/>
    <n v="345.43"/>
    <n v="2023"/>
    <s v="Jan"/>
    <x v="19"/>
    <x v="1"/>
  </r>
  <r>
    <s v="ORD100572"/>
    <d v="2023-01-24T20:00:00"/>
    <x v="3"/>
    <s v="Biryani House"/>
    <n v="1538.88"/>
    <n v="99.98"/>
    <n v="17.079999999999998"/>
    <x v="3"/>
    <n v="15"/>
    <s v="1621.7800000000002"/>
    <n v="1621.7800000000002"/>
    <n v="2023"/>
    <s v="Jan"/>
    <x v="20"/>
    <x v="0"/>
  </r>
  <r>
    <s v="ORD100573"/>
    <d v="2023-01-24T21:00:00"/>
    <x v="3"/>
    <s v="Biryani House"/>
    <n v="1488.34"/>
    <n v="65.319999999999993"/>
    <n v="82.05"/>
    <x v="1"/>
    <n v="17"/>
    <n v="1471.61"/>
    <n v="1471.61"/>
    <n v="2023"/>
    <s v="Jan"/>
    <x v="21"/>
    <x v="0"/>
  </r>
  <r>
    <s v="ORD100574"/>
    <d v="2023-01-24T22:00:00"/>
    <x v="0"/>
    <s v="Urban Tadka"/>
    <n v="1152.83"/>
    <n v="61.77"/>
    <n v="67.98"/>
    <x v="2"/>
    <n v="62"/>
    <n v="1146.6199999999999"/>
    <n v="1146.6199999999999"/>
    <n v="2023"/>
    <s v="Jan"/>
    <x v="22"/>
    <x v="0"/>
  </r>
  <r>
    <s v="ORD100575"/>
    <d v="2023-01-24T23:00:00"/>
    <x v="2"/>
    <s v="Pizza Corner"/>
    <n v="1806.23"/>
    <n v="15.06"/>
    <n v="355.24"/>
    <x v="3"/>
    <n v="33"/>
    <n v="1466.05"/>
    <n v="1466.05"/>
    <n v="2023"/>
    <s v="Jan"/>
    <x v="23"/>
    <x v="0"/>
  </r>
  <r>
    <s v="ORD100576"/>
    <d v="2023-01-25T00:00:00"/>
    <x v="7"/>
    <s v="Urban Tadka"/>
    <n v="704.73"/>
    <n v="37.46"/>
    <n v="204.8"/>
    <x v="2"/>
    <n v="52"/>
    <s v="537.3900000000001"/>
    <n v="537.3900000000001"/>
    <n v="2023"/>
    <s v="Jan"/>
    <x v="0"/>
    <x v="1"/>
  </r>
  <r>
    <s v="ORD100577"/>
    <d v="2023-01-25T01:00:00"/>
    <x v="7"/>
    <s v="South Express"/>
    <n v="549.87"/>
    <n v="34.76"/>
    <n v="212.34"/>
    <x v="1"/>
    <n v="89"/>
    <s v="372.28999999999996"/>
    <n v="372.28999999999996"/>
    <n v="2023"/>
    <s v="Jan"/>
    <x v="1"/>
    <x v="1"/>
  </r>
  <r>
    <s v="ORD100578"/>
    <d v="2023-01-25T02:00:00"/>
    <x v="2"/>
    <s v="South Express"/>
    <n v="1099.8499999999999"/>
    <n v="90.98"/>
    <n v="308.27999999999997"/>
    <x v="0"/>
    <n v="63"/>
    <n v="882.55"/>
    <n v="882.55"/>
    <n v="2023"/>
    <s v="Jan"/>
    <x v="2"/>
    <x v="0"/>
  </r>
  <r>
    <s v="ORD100579"/>
    <d v="2023-01-25T03:00:00"/>
    <x v="7"/>
    <s v="Pizza Corner"/>
    <n v="144.69999999999999"/>
    <n v="46.46"/>
    <n v="190.84"/>
    <x v="3"/>
    <n v="80"/>
    <s v="0.3199999999999932"/>
    <n v="0.31999999999999318"/>
    <n v="2023"/>
    <s v="Jan"/>
    <x v="3"/>
    <x v="1"/>
  </r>
  <r>
    <s v="ORD100580"/>
    <d v="2023-01-25T04:00:00"/>
    <x v="5"/>
    <s v="Urban Tadka"/>
    <n v="1452.45"/>
    <n v="88.24"/>
    <n v="196.18"/>
    <x v="1"/>
    <n v="12"/>
    <n v="1344.51"/>
    <n v="1344.51"/>
    <n v="2023"/>
    <s v="Jan"/>
    <x v="4"/>
    <x v="0"/>
  </r>
  <r>
    <s v="ORD100581"/>
    <d v="2023-01-25T05:00:00"/>
    <x v="1"/>
    <s v="Pizza Corner"/>
    <n v="845.66"/>
    <n v="17.23"/>
    <n v="183.97"/>
    <x v="0"/>
    <n v="20"/>
    <n v="678.92"/>
    <n v="678.92"/>
    <n v="2023"/>
    <s v="Jan"/>
    <x v="5"/>
    <x v="1"/>
  </r>
  <r>
    <s v="ORD100582"/>
    <d v="2023-01-25T06:00:00"/>
    <x v="0"/>
    <s v="Biryani House"/>
    <n v="1499.89"/>
    <n v="93.66"/>
    <n v="468.43"/>
    <x v="3"/>
    <n v="57"/>
    <s v="1125.1200000000001"/>
    <n v="1125.1200000000001"/>
    <n v="2023"/>
    <s v="Jan"/>
    <x v="6"/>
    <x v="0"/>
  </r>
  <r>
    <s v="ORD100583"/>
    <d v="2023-01-25T07:00:00"/>
    <x v="3"/>
    <s v="Urban Tadka"/>
    <n v="1120.94"/>
    <n v="99.25"/>
    <n v="177.99"/>
    <x v="0"/>
    <n v="16"/>
    <n v="1042.2"/>
    <n v="1042.2"/>
    <n v="2023"/>
    <s v="Jan"/>
    <x v="7"/>
    <x v="0"/>
  </r>
  <r>
    <s v="ORD100584"/>
    <d v="2023-01-25T08:00:00"/>
    <x v="3"/>
    <s v="Pizza Corner"/>
    <n v="1651.44"/>
    <n v="99.53"/>
    <n v="155.53"/>
    <x v="3"/>
    <n v="22"/>
    <n v="1595.44"/>
    <n v="1595.44"/>
    <n v="2023"/>
    <s v="Jan"/>
    <x v="8"/>
    <x v="0"/>
  </r>
  <r>
    <s v="ORD100585"/>
    <d v="2023-01-25T09:00:00"/>
    <x v="2"/>
    <s v="Tandoori Nights"/>
    <n v="1040"/>
    <n v="95.94"/>
    <n v="291.22000000000003"/>
    <x v="0"/>
    <n v="14"/>
    <n v="844.72"/>
    <n v="844.72"/>
    <n v="2023"/>
    <s v="Jan"/>
    <x v="9"/>
    <x v="0"/>
  </r>
  <r>
    <s v="ORD100586"/>
    <d v="2023-01-25T10:00:00"/>
    <x v="1"/>
    <s v="South Express"/>
    <n v="124.73"/>
    <n v="74.14"/>
    <n v="19.93"/>
    <x v="1"/>
    <n v="63"/>
    <n v="178.94"/>
    <n v="178.94"/>
    <n v="2023"/>
    <s v="Jan"/>
    <x v="10"/>
    <x v="1"/>
  </r>
  <r>
    <s v="ORD100587"/>
    <d v="2023-01-25T11:00:00"/>
    <x v="2"/>
    <s v="South Express"/>
    <n v="1162.53"/>
    <n v="95.68"/>
    <n v="248.18"/>
    <x v="2"/>
    <n v="22"/>
    <n v="1010.03"/>
    <n v="1010.03"/>
    <n v="2023"/>
    <s v="Jan"/>
    <x v="11"/>
    <x v="0"/>
  </r>
  <r>
    <s v="ORD100588"/>
    <d v="2023-01-25T12:00:00"/>
    <x v="1"/>
    <s v="South Express"/>
    <n v="552.97"/>
    <n v="63.79"/>
    <n v="478.29"/>
    <x v="2"/>
    <n v="57"/>
    <s v="138.46999999999997"/>
    <n v="138.46999999999997"/>
    <n v="2023"/>
    <s v="Jan"/>
    <x v="12"/>
    <x v="1"/>
  </r>
  <r>
    <s v="ORD100589"/>
    <d v="2023-01-25T13:00:00"/>
    <x v="1"/>
    <s v="Tandoori Nights"/>
    <n v="1113.3699999999999"/>
    <n v="17.64"/>
    <n v="41.72"/>
    <x v="3"/>
    <n v="58"/>
    <n v="1089.29"/>
    <n v="1089.29"/>
    <n v="2023"/>
    <s v="Jan"/>
    <x v="13"/>
    <x v="0"/>
  </r>
  <r>
    <s v="ORD100590"/>
    <d v="2023-01-25T14:00:00"/>
    <x v="6"/>
    <s v="Pizza Corner"/>
    <n v="1724.52"/>
    <n v="6.09"/>
    <n v="191.05"/>
    <x v="1"/>
    <n v="62"/>
    <n v="1539.56"/>
    <n v="1539.56"/>
    <n v="2023"/>
    <s v="Jan"/>
    <x v="14"/>
    <x v="0"/>
  </r>
  <r>
    <s v="ORD100591"/>
    <d v="2023-01-25T15:00:00"/>
    <x v="3"/>
    <s v="Pizza Corner"/>
    <n v="1526.04"/>
    <n v="85.84"/>
    <n v="213.84"/>
    <x v="1"/>
    <n v="43"/>
    <n v="1398.04"/>
    <n v="1398.04"/>
    <n v="2023"/>
    <s v="Jan"/>
    <x v="15"/>
    <x v="0"/>
  </r>
  <r>
    <s v="ORD100592"/>
    <d v="2023-01-25T16:00:00"/>
    <x v="5"/>
    <s v="Spice Hub"/>
    <n v="519.74"/>
    <n v="51.97"/>
    <n v="45.83"/>
    <x v="2"/>
    <n v="19"/>
    <n v="525.88"/>
    <n v="525.88"/>
    <n v="2023"/>
    <s v="Jan"/>
    <x v="16"/>
    <x v="1"/>
  </r>
  <r>
    <s v="ORD100593"/>
    <d v="2023-01-25T17:00:00"/>
    <x v="0"/>
    <s v="Tandoori Nights"/>
    <n v="852.29"/>
    <n v="80.709999999999994"/>
    <n v="128.93"/>
    <x v="0"/>
    <n v="19"/>
    <s v="804.0699999999999"/>
    <n v="804.06999999999994"/>
    <n v="2023"/>
    <s v="Jan"/>
    <x v="17"/>
    <x v="1"/>
  </r>
  <r>
    <s v="ORD100594"/>
    <d v="2023-01-25T18:00:00"/>
    <x v="1"/>
    <s v="South Express"/>
    <n v="1183.4100000000001"/>
    <n v="46.37"/>
    <n v="46.93"/>
    <x v="2"/>
    <n v="25"/>
    <n v="1182.8499999999999"/>
    <n v="1182.8499999999999"/>
    <n v="2023"/>
    <s v="Jan"/>
    <x v="18"/>
    <x v="0"/>
  </r>
  <r>
    <s v="ORD100595"/>
    <d v="2023-01-25T19:00:00"/>
    <x v="0"/>
    <s v="Spice Hub"/>
    <n v="1773.57"/>
    <n v="23.26"/>
    <n v="177.25"/>
    <x v="0"/>
    <n v="81"/>
    <n v="1619.58"/>
    <n v="1619.58"/>
    <n v="2023"/>
    <s v="Jan"/>
    <x v="19"/>
    <x v="0"/>
  </r>
  <r>
    <s v="ORD100596"/>
    <d v="2023-01-25T20:00:00"/>
    <x v="4"/>
    <s v="Spice Hub"/>
    <n v="1090.81"/>
    <n v="32.770000000000003"/>
    <n v="60.87"/>
    <x v="1"/>
    <n v="39"/>
    <n v="1062.71"/>
    <n v="1062.71"/>
    <n v="2023"/>
    <s v="Jan"/>
    <x v="20"/>
    <x v="0"/>
  </r>
  <r>
    <s v="ORD100597"/>
    <d v="2023-01-25T21:00:00"/>
    <x v="2"/>
    <s v="Tandoori Nights"/>
    <n v="1173.33"/>
    <n v="16.420000000000002"/>
    <n v="297.79000000000002"/>
    <x v="2"/>
    <n v="47"/>
    <n v="891.96"/>
    <n v="891.96"/>
    <n v="2023"/>
    <s v="Jan"/>
    <x v="21"/>
    <x v="0"/>
  </r>
  <r>
    <s v="ORD100598"/>
    <d v="2023-01-25T22:00:00"/>
    <x v="2"/>
    <s v="Tandoori Nights"/>
    <n v="195.98"/>
    <n v="97.94"/>
    <n v="352.9"/>
    <x v="1"/>
    <n v="74"/>
    <n v="-58.98"/>
    <n v="-58.980000000000018"/>
    <n v="2023"/>
    <s v="Jan"/>
    <x v="22"/>
    <x v="1"/>
  </r>
  <r>
    <s v="ORD100599"/>
    <d v="2023-01-25T23:00:00"/>
    <x v="1"/>
    <s v="Urban Tadka"/>
    <n v="976.16"/>
    <n v="33.159999999999997"/>
    <n v="288.73"/>
    <x v="0"/>
    <n v="88"/>
    <s v="720.5899999999999"/>
    <n v="720.58999999999992"/>
    <n v="2023"/>
    <s v="Jan"/>
    <x v="23"/>
    <x v="1"/>
  </r>
  <r>
    <s v="ORD100600"/>
    <d v="2023-01-26T00:00:00"/>
    <x v="6"/>
    <s v="Pizza Corner"/>
    <n v="1775.99"/>
    <n v="7.41"/>
    <n v="280.07"/>
    <x v="0"/>
    <n v="76"/>
    <s v="1503.3300000000002"/>
    <n v="1503.3300000000002"/>
    <n v="2023"/>
    <s v="Jan"/>
    <x v="0"/>
    <x v="0"/>
  </r>
  <r>
    <s v="ORD100601"/>
    <d v="2023-01-26T01:00:00"/>
    <x v="7"/>
    <s v="Spice Hub"/>
    <n v="976.8"/>
    <n v="74.13"/>
    <n v="391.04"/>
    <x v="1"/>
    <n v="85"/>
    <s v="659.8899999999999"/>
    <n v="659.88999999999987"/>
    <n v="2023"/>
    <s v="Jan"/>
    <x v="1"/>
    <x v="1"/>
  </r>
  <r>
    <s v="ORD100602"/>
    <d v="2023-01-26T02:00:00"/>
    <x v="7"/>
    <s v="South Express"/>
    <n v="293.08999999999997"/>
    <n v="37.57"/>
    <n v="361.9"/>
    <x v="3"/>
    <n v="43"/>
    <n v="-31.24"/>
    <n v="-31.240000000000009"/>
    <n v="2023"/>
    <s v="Jan"/>
    <x v="2"/>
    <x v="1"/>
  </r>
  <r>
    <s v="ORD100603"/>
    <d v="2023-01-26T03:00:00"/>
    <x v="5"/>
    <s v="Spice Hub"/>
    <n v="1911.82"/>
    <n v="5.88"/>
    <n v="457.54"/>
    <x v="0"/>
    <n v="53"/>
    <n v="1460.16"/>
    <n v="1460.16"/>
    <n v="2023"/>
    <s v="Jan"/>
    <x v="3"/>
    <x v="0"/>
  </r>
  <r>
    <s v="ORD100604"/>
    <d v="2023-01-26T04:00:00"/>
    <x v="7"/>
    <s v="Tandoori Nights"/>
    <n v="1331.53"/>
    <n v="61.78"/>
    <n v="272.19"/>
    <x v="3"/>
    <n v="87"/>
    <n v="1121.1199999999999"/>
    <n v="1121.1199999999999"/>
    <n v="2023"/>
    <s v="Jan"/>
    <x v="4"/>
    <x v="0"/>
  </r>
  <r>
    <s v="ORD100605"/>
    <d v="2023-01-26T05:00:00"/>
    <x v="5"/>
    <s v="Biryani House"/>
    <n v="427.27"/>
    <n v="68.48"/>
    <n v="41.26"/>
    <x v="3"/>
    <n v="74"/>
    <n v="454.49"/>
    <n v="454.49"/>
    <n v="2023"/>
    <s v="Jan"/>
    <x v="5"/>
    <x v="1"/>
  </r>
  <r>
    <s v="ORD100606"/>
    <d v="2023-01-26T06:00:00"/>
    <x v="5"/>
    <s v="South Express"/>
    <n v="233.13"/>
    <n v="5.24"/>
    <n v="366.9"/>
    <x v="3"/>
    <n v="56"/>
    <n v="-128.52999999999901"/>
    <n v="-128.52999999999997"/>
    <n v="2023"/>
    <s v="Jan"/>
    <x v="6"/>
    <x v="1"/>
  </r>
  <r>
    <s v="ORD100607"/>
    <d v="2023-01-26T07:00:00"/>
    <x v="7"/>
    <s v="South Express"/>
    <n v="1201.3"/>
    <n v="68.7"/>
    <n v="338.98"/>
    <x v="0"/>
    <n v="12"/>
    <n v="931.02"/>
    <n v="931.02"/>
    <n v="2023"/>
    <s v="Jan"/>
    <x v="7"/>
    <x v="0"/>
  </r>
  <r>
    <s v="ORD100608"/>
    <d v="2023-01-26T08:00:00"/>
    <x v="3"/>
    <s v="Urban Tadka"/>
    <n v="820.23"/>
    <n v="79.06"/>
    <n v="407.23"/>
    <x v="2"/>
    <n v="38"/>
    <s v="492.05999999999995"/>
    <n v="492.05999999999995"/>
    <n v="2023"/>
    <s v="Jan"/>
    <x v="8"/>
    <x v="1"/>
  </r>
  <r>
    <s v="ORD100609"/>
    <d v="2023-01-26T09:00:00"/>
    <x v="7"/>
    <s v="Biryani House"/>
    <n v="804.39"/>
    <n v="49.11"/>
    <n v="477.05"/>
    <x v="3"/>
    <n v="79"/>
    <n v="376.45"/>
    <n v="376.45"/>
    <n v="2023"/>
    <s v="Jan"/>
    <x v="9"/>
    <x v="1"/>
  </r>
  <r>
    <s v="ORD100610"/>
    <d v="2023-01-26T10:00:00"/>
    <x v="4"/>
    <s v="Urban Tadka"/>
    <n v="372.89"/>
    <n v="39.11"/>
    <n v="219.91"/>
    <x v="3"/>
    <n v="59"/>
    <n v="192.09"/>
    <n v="192.09"/>
    <n v="2023"/>
    <s v="Jan"/>
    <x v="10"/>
    <x v="1"/>
  </r>
  <r>
    <s v="ORD100611"/>
    <d v="2023-01-26T11:00:00"/>
    <x v="5"/>
    <s v="Tandoori Nights"/>
    <n v="1850.78"/>
    <n v="15.36"/>
    <n v="53.8"/>
    <x v="0"/>
    <n v="75"/>
    <n v="1812.34"/>
    <n v="1812.34"/>
    <n v="2023"/>
    <s v="Jan"/>
    <x v="11"/>
    <x v="0"/>
  </r>
  <r>
    <s v="ORD100612"/>
    <d v="2023-01-26T12:00:00"/>
    <x v="0"/>
    <s v="Pizza Corner"/>
    <n v="1587.01"/>
    <n v="17.54"/>
    <n v="214.31"/>
    <x v="1"/>
    <n v="51"/>
    <n v="1390.24"/>
    <n v="1390.24"/>
    <n v="2023"/>
    <s v="Jan"/>
    <x v="12"/>
    <x v="0"/>
  </r>
  <r>
    <s v="ORD100613"/>
    <d v="2023-01-26T13:00:00"/>
    <x v="7"/>
    <s v="Tandoori Nights"/>
    <n v="1932.88"/>
    <n v="61.95"/>
    <n v="429"/>
    <x v="2"/>
    <n v="36"/>
    <s v="1565.8300000000002"/>
    <n v="1565.8300000000002"/>
    <n v="2023"/>
    <s v="Jan"/>
    <x v="13"/>
    <x v="0"/>
  </r>
  <r>
    <s v="ORD100614"/>
    <d v="2023-01-26T14:00:00"/>
    <x v="5"/>
    <s v="Pizza Corner"/>
    <n v="197.68"/>
    <n v="51.18"/>
    <n v="40.130000000000003"/>
    <x v="3"/>
    <n v="25"/>
    <s v="208.73000000000002"/>
    <n v="208.73000000000002"/>
    <n v="2023"/>
    <s v="Jan"/>
    <x v="14"/>
    <x v="1"/>
  </r>
  <r>
    <s v="ORD100615"/>
    <d v="2023-01-26T15:00:00"/>
    <x v="1"/>
    <s v="Tandoori Nights"/>
    <n v="126.63"/>
    <n v="77.510000000000005"/>
    <n v="85.05"/>
    <x v="3"/>
    <n v="74"/>
    <s v="119.08999999999999"/>
    <n v="119.08999999999999"/>
    <n v="2023"/>
    <s v="Jan"/>
    <x v="15"/>
    <x v="1"/>
  </r>
  <r>
    <s v="ORD100616"/>
    <d v="2023-01-26T16:00:00"/>
    <x v="0"/>
    <s v="Pizza Corner"/>
    <n v="605.21"/>
    <n v="83.83"/>
    <n v="8.49"/>
    <x v="0"/>
    <n v="31"/>
    <s v="680.5500000000001"/>
    <n v="680.55000000000007"/>
    <n v="2023"/>
    <s v="Jan"/>
    <x v="16"/>
    <x v="1"/>
  </r>
  <r>
    <s v="ORD100617"/>
    <d v="2023-01-26T17:00:00"/>
    <x v="3"/>
    <s v="Pizza Corner"/>
    <n v="1985.53"/>
    <n v="64.5"/>
    <n v="314.62"/>
    <x v="0"/>
    <n v="76"/>
    <s v="1735.4099999999999"/>
    <n v="1735.4099999999999"/>
    <n v="2023"/>
    <s v="Jan"/>
    <x v="17"/>
    <x v="0"/>
  </r>
  <r>
    <s v="ORD100618"/>
    <d v="2023-01-26T18:00:00"/>
    <x v="3"/>
    <s v="Urban Tadka"/>
    <n v="1143.0999999999999"/>
    <n v="82.94"/>
    <n v="370.44"/>
    <x v="3"/>
    <n v="46"/>
    <s v="855.5999999999999"/>
    <n v="855.59999999999991"/>
    <n v="2023"/>
    <s v="Jan"/>
    <x v="18"/>
    <x v="0"/>
  </r>
  <r>
    <s v="ORD100619"/>
    <d v="2023-01-26T19:00:00"/>
    <x v="0"/>
    <s v="Tandoori Nights"/>
    <n v="905.8"/>
    <n v="1.07"/>
    <n v="155.25"/>
    <x v="0"/>
    <n v="67"/>
    <n v="751.62"/>
    <n v="751.62"/>
    <n v="2023"/>
    <s v="Jan"/>
    <x v="19"/>
    <x v="1"/>
  </r>
  <r>
    <s v="ORD100620"/>
    <d v="2023-01-26T20:00:00"/>
    <x v="0"/>
    <s v="Spice Hub"/>
    <n v="1741.19"/>
    <n v="2.0699999999999998"/>
    <n v="324.16000000000003"/>
    <x v="1"/>
    <n v="88"/>
    <n v="1419.1"/>
    <n v="1419.1"/>
    <n v="2023"/>
    <s v="Jan"/>
    <x v="20"/>
    <x v="0"/>
  </r>
  <r>
    <s v="ORD100621"/>
    <d v="2023-01-26T21:00:00"/>
    <x v="5"/>
    <s v="Pizza Corner"/>
    <n v="334.69"/>
    <n v="73.23"/>
    <n v="261.93"/>
    <x v="0"/>
    <n v="35"/>
    <n v="145.99"/>
    <n v="145.99"/>
    <n v="2023"/>
    <s v="Jan"/>
    <x v="21"/>
    <x v="1"/>
  </r>
  <r>
    <s v="ORD100622"/>
    <d v="2023-01-26T22:00:00"/>
    <x v="0"/>
    <s v="South Express"/>
    <n v="1856.21"/>
    <n v="86.74"/>
    <n v="232.72"/>
    <x v="2"/>
    <n v="85"/>
    <n v="1710.23"/>
    <n v="1710.23"/>
    <n v="2023"/>
    <s v="Jan"/>
    <x v="22"/>
    <x v="0"/>
  </r>
  <r>
    <s v="ORD100623"/>
    <d v="2023-01-26T23:00:00"/>
    <x v="4"/>
    <s v="Spice Hub"/>
    <n v="1762.08"/>
    <n v="54.38"/>
    <n v="372.35"/>
    <x v="1"/>
    <n v="72"/>
    <s v="1444.1100000000001"/>
    <n v="1444.1100000000001"/>
    <n v="2023"/>
    <s v="Jan"/>
    <x v="23"/>
    <x v="0"/>
  </r>
  <r>
    <s v="ORD100624"/>
    <d v="2023-01-27T00:00:00"/>
    <x v="5"/>
    <s v="Urban Tadka"/>
    <n v="300.19"/>
    <n v="40.61"/>
    <n v="302.31"/>
    <x v="1"/>
    <n v="24"/>
    <s v="38.49000000000001"/>
    <n v="38.490000000000009"/>
    <n v="2023"/>
    <s v="Jan"/>
    <x v="0"/>
    <x v="1"/>
  </r>
  <r>
    <s v="ORD100625"/>
    <d v="2023-01-27T01:00:00"/>
    <x v="4"/>
    <s v="Urban Tadka"/>
    <n v="1860.44"/>
    <n v="58.66"/>
    <n v="358.97"/>
    <x v="3"/>
    <n v="48"/>
    <n v="1560.13"/>
    <n v="1560.13"/>
    <n v="2023"/>
    <s v="Jan"/>
    <x v="1"/>
    <x v="0"/>
  </r>
  <r>
    <s v="ORD100626"/>
    <d v="2023-01-27T02:00:00"/>
    <x v="1"/>
    <s v="Spice Hub"/>
    <n v="1040.58"/>
    <n v="76.56"/>
    <n v="429.19"/>
    <x v="0"/>
    <n v="85"/>
    <s v="687.9499999999998"/>
    <n v="687.94999999999982"/>
    <n v="2023"/>
    <s v="Jan"/>
    <x v="2"/>
    <x v="0"/>
  </r>
  <r>
    <s v="ORD100627"/>
    <d v="2023-01-27T03:00:00"/>
    <x v="1"/>
    <s v="Pizza Corner"/>
    <n v="1231.31"/>
    <n v="59.54"/>
    <n v="30.58"/>
    <x v="1"/>
    <n v="32"/>
    <n v="1260.27"/>
    <n v="1260.27"/>
    <n v="2023"/>
    <s v="Jan"/>
    <x v="3"/>
    <x v="0"/>
  </r>
  <r>
    <s v="ORD100628"/>
    <d v="2023-01-27T04:00:00"/>
    <x v="6"/>
    <s v="Spice Hub"/>
    <n v="1075.21"/>
    <n v="77.38"/>
    <n v="310.07"/>
    <x v="2"/>
    <n v="54"/>
    <s v="842.5200000000002"/>
    <n v="842.52000000000021"/>
    <n v="2023"/>
    <s v="Jan"/>
    <x v="4"/>
    <x v="0"/>
  </r>
  <r>
    <s v="ORD100629"/>
    <d v="2023-01-27T05:00:00"/>
    <x v="5"/>
    <s v="Spice Hub"/>
    <n v="133.46"/>
    <n v="38.020000000000003"/>
    <n v="287.42"/>
    <x v="0"/>
    <n v="60"/>
    <n v="-115.94"/>
    <n v="-115.94"/>
    <n v="2023"/>
    <s v="Jan"/>
    <x v="5"/>
    <x v="1"/>
  </r>
  <r>
    <s v="ORD100630"/>
    <d v="2023-01-27T06:00:00"/>
    <x v="1"/>
    <s v="Urban Tadka"/>
    <n v="1425.55"/>
    <n v="11.99"/>
    <n v="5.89"/>
    <x v="1"/>
    <n v="50"/>
    <s v="1431.6499999999999"/>
    <n v="1431.6499999999999"/>
    <n v="2023"/>
    <s v="Jan"/>
    <x v="6"/>
    <x v="0"/>
  </r>
  <r>
    <s v="ORD100631"/>
    <d v="2023-01-27T07:00:00"/>
    <x v="5"/>
    <s v="Urban Tadka"/>
    <n v="1203.77"/>
    <n v="82.12"/>
    <n v="268.27999999999997"/>
    <x v="2"/>
    <n v="30"/>
    <s v="1017.6099999999999"/>
    <n v="1017.6099999999999"/>
    <n v="2023"/>
    <s v="Jan"/>
    <x v="7"/>
    <x v="0"/>
  </r>
  <r>
    <s v="ORD100632"/>
    <d v="2023-01-27T08:00:00"/>
    <x v="4"/>
    <s v="Urban Tadka"/>
    <n v="0"/>
    <n v="69.77"/>
    <n v="35.69"/>
    <x v="2"/>
    <n v="87"/>
    <m/>
    <n v="34.08"/>
    <n v="2023"/>
    <s v="Jan"/>
    <x v="8"/>
    <x v="1"/>
  </r>
  <r>
    <s v="ORD100633"/>
    <d v="2023-01-27T09:00:00"/>
    <x v="1"/>
    <s v="Pizza Corner"/>
    <n v="944.56"/>
    <n v="92.31"/>
    <n v="273.01"/>
    <x v="0"/>
    <n v="61"/>
    <s v="763.8599999999999"/>
    <n v="763.8599999999999"/>
    <n v="2023"/>
    <s v="Jan"/>
    <x v="9"/>
    <x v="1"/>
  </r>
  <r>
    <s v="ORD100634"/>
    <d v="2023-01-27T10:00:00"/>
    <x v="1"/>
    <s v="Urban Tadka"/>
    <n v="1162.4100000000001"/>
    <n v="66.849999999999994"/>
    <n v="161.55000000000001"/>
    <x v="2"/>
    <n v="86"/>
    <n v="1067.71"/>
    <n v="1067.71"/>
    <n v="2023"/>
    <s v="Jan"/>
    <x v="10"/>
    <x v="0"/>
  </r>
  <r>
    <s v="ORD100635"/>
    <d v="2023-01-27T11:00:00"/>
    <x v="1"/>
    <s v="Urban Tadka"/>
    <n v="928.85"/>
    <n v="81.95"/>
    <n v="202.27"/>
    <x v="2"/>
    <n v="18"/>
    <s v="808.5300000000001"/>
    <n v="808.53000000000009"/>
    <n v="2023"/>
    <s v="Jan"/>
    <x v="11"/>
    <x v="1"/>
  </r>
  <r>
    <s v="ORD100636"/>
    <d v="2023-01-27T12:00:00"/>
    <x v="5"/>
    <s v="Biryani House"/>
    <n v="1074.6500000000001"/>
    <n v="41.02"/>
    <n v="164.55"/>
    <x v="0"/>
    <n v="44"/>
    <s v="951.1200000000001"/>
    <n v="951.12000000000012"/>
    <n v="2023"/>
    <s v="Jan"/>
    <x v="12"/>
    <x v="0"/>
  </r>
  <r>
    <s v="ORD100637"/>
    <d v="2023-01-27T13:00:00"/>
    <x v="4"/>
    <s v="Pizza Corner"/>
    <n v="1495.1"/>
    <n v="19.329999999999998"/>
    <n v="53.98"/>
    <x v="0"/>
    <n v="27"/>
    <s v="1460.4499999999998"/>
    <n v="1460.4499999999998"/>
    <n v="2023"/>
    <s v="Jan"/>
    <x v="13"/>
    <x v="0"/>
  </r>
  <r>
    <s v="ORD100638"/>
    <d v="2023-01-27T14:00:00"/>
    <x v="1"/>
    <s v="Biryani House"/>
    <n v="802.71"/>
    <n v="20.100000000000001"/>
    <n v="157.05000000000001"/>
    <x v="1"/>
    <n v="14"/>
    <n v="665.76"/>
    <n v="665.76"/>
    <n v="2023"/>
    <s v="Jan"/>
    <x v="14"/>
    <x v="1"/>
  </r>
  <r>
    <s v="ORD100639"/>
    <d v="2023-01-27T15:00:00"/>
    <x v="3"/>
    <s v="Pizza Corner"/>
    <n v="277.45"/>
    <n v="66.05"/>
    <n v="289.82"/>
    <x v="3"/>
    <n v="89"/>
    <s v="53.68000000000001"/>
    <n v="53.680000000000007"/>
    <n v="2023"/>
    <s v="Jan"/>
    <x v="15"/>
    <x v="1"/>
  </r>
  <r>
    <s v="ORD100640"/>
    <d v="2023-01-27T16:00:00"/>
    <x v="2"/>
    <s v="Spice Hub"/>
    <n v="500.43"/>
    <n v="96.32"/>
    <n v="4.4000000000000004"/>
    <x v="2"/>
    <n v="44"/>
    <n v="592.35"/>
    <n v="592.35"/>
    <n v="2023"/>
    <s v="Jan"/>
    <x v="16"/>
    <x v="1"/>
  </r>
  <r>
    <s v="ORD100641"/>
    <d v="2023-01-27T17:00:00"/>
    <x v="0"/>
    <s v="South Express"/>
    <n v="656.32"/>
    <n v="2.4"/>
    <n v="15.83"/>
    <x v="1"/>
    <n v="19"/>
    <n v="642.89"/>
    <n v="642.89"/>
    <n v="2023"/>
    <s v="Jan"/>
    <x v="17"/>
    <x v="1"/>
  </r>
  <r>
    <s v="ORD100642"/>
    <d v="2023-01-27T18:00:00"/>
    <x v="3"/>
    <s v="Pizza Corner"/>
    <n v="1143"/>
    <n v="77.77"/>
    <n v="295.04000000000002"/>
    <x v="2"/>
    <n v="85"/>
    <n v="925.73"/>
    <n v="925.73"/>
    <n v="2023"/>
    <s v="Jan"/>
    <x v="18"/>
    <x v="0"/>
  </r>
  <r>
    <s v="ORD100643"/>
    <d v="2023-01-27T19:00:00"/>
    <x v="0"/>
    <s v="Spice Hub"/>
    <n v="439.25"/>
    <n v="40.83"/>
    <n v="383.23"/>
    <x v="3"/>
    <n v="44"/>
    <s v="96.84999999999997"/>
    <n v="96.849999999999966"/>
    <n v="2023"/>
    <s v="Jan"/>
    <x v="19"/>
    <x v="1"/>
  </r>
  <r>
    <s v="ORD100644"/>
    <d v="2023-01-27T20:00:00"/>
    <x v="0"/>
    <s v="Spice Hub"/>
    <n v="1472.74"/>
    <n v="28.37"/>
    <n v="306.76"/>
    <x v="1"/>
    <n v="77"/>
    <n v="1194.3499999999999"/>
    <n v="1194.3499999999999"/>
    <n v="2023"/>
    <s v="Jan"/>
    <x v="20"/>
    <x v="0"/>
  </r>
  <r>
    <s v="ORD100645"/>
    <d v="2023-01-27T21:00:00"/>
    <x v="7"/>
    <s v="Pizza Corner"/>
    <n v="472.36"/>
    <n v="31.12"/>
    <n v="116.74"/>
    <x v="3"/>
    <n v="71"/>
    <n v="386.74"/>
    <n v="386.74"/>
    <n v="2023"/>
    <s v="Jan"/>
    <x v="21"/>
    <x v="1"/>
  </r>
  <r>
    <s v="ORD100646"/>
    <d v="2023-01-27T22:00:00"/>
    <x v="5"/>
    <s v="Spice Hub"/>
    <n v="204.33"/>
    <n v="72.11"/>
    <n v="325.06"/>
    <x v="2"/>
    <n v="72"/>
    <n v="-48.62"/>
    <n v="-48.620000000000005"/>
    <n v="2023"/>
    <s v="Jan"/>
    <x v="22"/>
    <x v="1"/>
  </r>
  <r>
    <s v="ORD100647"/>
    <d v="2023-01-27T23:00:00"/>
    <x v="5"/>
    <s v="Spice Hub"/>
    <n v="308.58999999999997"/>
    <n v="89.68"/>
    <n v="20.52"/>
    <x v="0"/>
    <n v="44"/>
    <n v="377.75"/>
    <n v="377.75"/>
    <n v="2023"/>
    <s v="Jan"/>
    <x v="23"/>
    <x v="1"/>
  </r>
  <r>
    <s v="ORD100648"/>
    <d v="2023-01-28T00:00:00"/>
    <x v="2"/>
    <s v="Biryani House"/>
    <n v="1594.63"/>
    <n v="57.06"/>
    <n v="364.14"/>
    <x v="0"/>
    <n v="53"/>
    <s v="1287.5500000000002"/>
    <n v="1287.5500000000002"/>
    <n v="2023"/>
    <s v="Jan"/>
    <x v="0"/>
    <x v="0"/>
  </r>
  <r>
    <s v="ORD100649"/>
    <d v="2023-01-28T01:00:00"/>
    <x v="2"/>
    <s v="South Express"/>
    <n v="504.13"/>
    <n v="9.5"/>
    <n v="179.77"/>
    <x v="2"/>
    <n v="70"/>
    <n v="333.86"/>
    <n v="333.86"/>
    <n v="2023"/>
    <s v="Jan"/>
    <x v="1"/>
    <x v="1"/>
  </r>
  <r>
    <s v="ORD100650"/>
    <d v="2023-01-28T02:00:00"/>
    <x v="7"/>
    <s v="Spice Hub"/>
    <n v="111.16"/>
    <n v="11.96"/>
    <n v="373.51"/>
    <x v="0"/>
    <n v="85"/>
    <n v="-250.39"/>
    <n v="-250.39"/>
    <n v="2023"/>
    <s v="Jan"/>
    <x v="2"/>
    <x v="1"/>
  </r>
  <r>
    <s v="ORD100651"/>
    <d v="2023-01-28T03:00:00"/>
    <x v="3"/>
    <s v="South Express"/>
    <n v="1596.67"/>
    <n v="64.2"/>
    <n v="143.91999999999999"/>
    <x v="0"/>
    <n v="72"/>
    <n v="1516.95"/>
    <n v="1516.95"/>
    <n v="2023"/>
    <s v="Jan"/>
    <x v="3"/>
    <x v="0"/>
  </r>
  <r>
    <s v="ORD100652"/>
    <d v="2023-01-28T04:00:00"/>
    <x v="5"/>
    <s v="Urban Tadka"/>
    <n v="1266"/>
    <n v="59.28"/>
    <n v="69.33"/>
    <x v="0"/>
    <n v="25"/>
    <n v="1255.95"/>
    <n v="1255.95"/>
    <n v="2023"/>
    <s v="Jan"/>
    <x v="4"/>
    <x v="0"/>
  </r>
  <r>
    <s v="ORD100653"/>
    <d v="2023-01-28T05:00:00"/>
    <x v="1"/>
    <s v="Urban Tadka"/>
    <n v="776.44"/>
    <n v="10.5"/>
    <n v="221.66"/>
    <x v="2"/>
    <n v="13"/>
    <s v="565.2800000000001"/>
    <n v="565.28000000000009"/>
    <n v="2023"/>
    <s v="Jan"/>
    <x v="5"/>
    <x v="1"/>
  </r>
  <r>
    <s v="ORD100654"/>
    <d v="2023-01-28T06:00:00"/>
    <x v="0"/>
    <s v="Pizza Corner"/>
    <n v="852.25"/>
    <n v="98.54"/>
    <n v="281.95999999999998"/>
    <x v="3"/>
    <n v="38"/>
    <s v="668.8299999999999"/>
    <n v="668.82999999999993"/>
    <n v="2023"/>
    <s v="Jan"/>
    <x v="6"/>
    <x v="1"/>
  </r>
  <r>
    <s v="ORD100655"/>
    <d v="2023-01-28T07:00:00"/>
    <x v="7"/>
    <s v="Pizza Corner"/>
    <n v="0"/>
    <n v="47.17"/>
    <n v="153.41"/>
    <x v="0"/>
    <n v="26"/>
    <m/>
    <n v="-106.24"/>
    <n v="2023"/>
    <s v="Jan"/>
    <x v="7"/>
    <x v="1"/>
  </r>
  <r>
    <s v="ORD100656"/>
    <d v="2023-01-28T08:00:00"/>
    <x v="2"/>
    <s v="Spice Hub"/>
    <n v="206.4"/>
    <n v="45.07"/>
    <n v="239.75"/>
    <x v="2"/>
    <n v="49"/>
    <s v="11.719999999999999"/>
    <n v="11.719999999999999"/>
    <n v="2023"/>
    <s v="Jan"/>
    <x v="8"/>
    <x v="1"/>
  </r>
  <r>
    <s v="ORD100657"/>
    <d v="2023-01-28T09:00:00"/>
    <x v="0"/>
    <s v="Pizza Corner"/>
    <n v="1120.6199999999999"/>
    <n v="41.4"/>
    <n v="315.79000000000002"/>
    <x v="0"/>
    <n v="85"/>
    <n v="846.23"/>
    <n v="846.23"/>
    <n v="2023"/>
    <s v="Jan"/>
    <x v="9"/>
    <x v="0"/>
  </r>
  <r>
    <s v="ORD100658"/>
    <d v="2023-01-28T10:00:00"/>
    <x v="3"/>
    <s v="Pizza Corner"/>
    <n v="974.67"/>
    <n v="6.03"/>
    <n v="440.12"/>
    <x v="3"/>
    <n v="21"/>
    <s v="540.5799999999999"/>
    <n v="540.57999999999993"/>
    <n v="2023"/>
    <s v="Jan"/>
    <x v="10"/>
    <x v="1"/>
  </r>
  <r>
    <s v="ORD100659"/>
    <d v="2023-01-28T11:00:00"/>
    <x v="2"/>
    <s v="Biryani House"/>
    <n v="1238.33"/>
    <n v="77.59"/>
    <n v="340.47"/>
    <x v="2"/>
    <n v="45"/>
    <s v="975.4499999999998"/>
    <n v="975.44999999999982"/>
    <n v="2023"/>
    <s v="Jan"/>
    <x v="11"/>
    <x v="0"/>
  </r>
  <r>
    <s v="ORD100660"/>
    <d v="2023-01-28T12:00:00"/>
    <x v="5"/>
    <s v="Pizza Corner"/>
    <n v="655.29999999999995"/>
    <n v="40.28"/>
    <n v="270.39999999999998"/>
    <x v="0"/>
    <n v="56"/>
    <s v="425.17999999999995"/>
    <n v="425.17999999999995"/>
    <n v="2023"/>
    <s v="Jan"/>
    <x v="12"/>
    <x v="1"/>
  </r>
  <r>
    <s v="ORD100661"/>
    <d v="2023-01-28T13:00:00"/>
    <x v="0"/>
    <s v="Pizza Corner"/>
    <n v="1724.44"/>
    <n v="49.46"/>
    <n v="358.02"/>
    <x v="0"/>
    <n v="19"/>
    <n v="1415.88"/>
    <n v="1415.88"/>
    <n v="2023"/>
    <s v="Jan"/>
    <x v="13"/>
    <x v="0"/>
  </r>
  <r>
    <s v="ORD100662"/>
    <d v="2023-01-28T14:00:00"/>
    <x v="7"/>
    <s v="Urban Tadka"/>
    <n v="516.95000000000005"/>
    <n v="57.41"/>
    <n v="184.01"/>
    <x v="0"/>
    <n v="81"/>
    <n v="390.35"/>
    <n v="390.35"/>
    <n v="2023"/>
    <s v="Jan"/>
    <x v="14"/>
    <x v="1"/>
  </r>
  <r>
    <s v="ORD100663"/>
    <d v="2023-01-28T15:00:00"/>
    <x v="1"/>
    <s v="Urban Tadka"/>
    <n v="1534.04"/>
    <n v="41.3"/>
    <n v="165.09"/>
    <x v="3"/>
    <n v="75"/>
    <n v="1410.25"/>
    <n v="1410.25"/>
    <n v="2023"/>
    <s v="Jan"/>
    <x v="15"/>
    <x v="0"/>
  </r>
  <r>
    <s v="ORD100664"/>
    <d v="2023-01-28T16:00:00"/>
    <x v="2"/>
    <s v="Spice Hub"/>
    <n v="1848.15"/>
    <n v="2.5299999999999998"/>
    <n v="290.23"/>
    <x v="0"/>
    <n v="88"/>
    <n v="1560.45"/>
    <n v="1560.45"/>
    <n v="2023"/>
    <s v="Jan"/>
    <x v="16"/>
    <x v="0"/>
  </r>
  <r>
    <s v="ORD100665"/>
    <d v="2023-01-28T17:00:00"/>
    <x v="7"/>
    <s v="South Express"/>
    <n v="1498.16"/>
    <n v="64.48"/>
    <n v="355.71"/>
    <x v="0"/>
    <n v="66"/>
    <n v="1206.93"/>
    <n v="1206.93"/>
    <n v="2023"/>
    <s v="Jan"/>
    <x v="17"/>
    <x v="0"/>
  </r>
  <r>
    <s v="ORD100666"/>
    <d v="2023-01-28T18:00:00"/>
    <x v="2"/>
    <s v="Spice Hub"/>
    <n v="1657.29"/>
    <n v="90.46"/>
    <n v="20.97"/>
    <x v="2"/>
    <n v="13"/>
    <n v="1726.78"/>
    <n v="1726.78"/>
    <n v="2023"/>
    <s v="Jan"/>
    <x v="18"/>
    <x v="0"/>
  </r>
  <r>
    <s v="ORD100667"/>
    <d v="2023-01-28T19:00:00"/>
    <x v="4"/>
    <s v="Tandoori Nights"/>
    <n v="1010.12"/>
    <n v="18.149999999999999"/>
    <n v="464.66"/>
    <x v="0"/>
    <n v="81"/>
    <s v="563.6099999999999"/>
    <n v="563.6099999999999"/>
    <n v="2023"/>
    <s v="Jan"/>
    <x v="19"/>
    <x v="0"/>
  </r>
  <r>
    <s v="ORD100668"/>
    <d v="2023-01-28T20:00:00"/>
    <x v="1"/>
    <s v="Tandoori Nights"/>
    <n v="1129.6600000000001"/>
    <n v="15.88"/>
    <n v="258.77999999999997"/>
    <x v="2"/>
    <n v="20"/>
    <s v="886.7600000000002"/>
    <n v="886.76000000000022"/>
    <n v="2023"/>
    <s v="Jan"/>
    <x v="20"/>
    <x v="0"/>
  </r>
  <r>
    <s v="ORD100669"/>
    <d v="2023-01-28T21:00:00"/>
    <x v="2"/>
    <s v="Biryani House"/>
    <n v="1289.75"/>
    <n v="98.91"/>
    <n v="356.9"/>
    <x v="1"/>
    <n v="74"/>
    <s v="1031.7600000000002"/>
    <n v="1031.7600000000002"/>
    <n v="2023"/>
    <s v="Jan"/>
    <x v="21"/>
    <x v="0"/>
  </r>
  <r>
    <s v="ORD100670"/>
    <d v="2023-01-28T22:00:00"/>
    <x v="1"/>
    <s v="Tandoori Nights"/>
    <n v="1912.75"/>
    <n v="13.25"/>
    <n v="483.95"/>
    <x v="0"/>
    <n v="48"/>
    <n v="1442.05"/>
    <n v="1442.05"/>
    <n v="2023"/>
    <s v="Jan"/>
    <x v="22"/>
    <x v="0"/>
  </r>
  <r>
    <s v="ORD100671"/>
    <d v="2023-01-28T23:00:00"/>
    <x v="3"/>
    <s v="Urban Tadka"/>
    <n v="1936.56"/>
    <n v="13.23"/>
    <n v="486.27"/>
    <x v="0"/>
    <n v="86"/>
    <n v="1463.52"/>
    <n v="1463.52"/>
    <n v="2023"/>
    <s v="Jan"/>
    <x v="23"/>
    <x v="0"/>
  </r>
  <r>
    <s v="ORD100672"/>
    <d v="2023-01-29T00:00:00"/>
    <x v="1"/>
    <s v="Biryani House"/>
    <n v="262.14"/>
    <n v="1.5"/>
    <n v="283"/>
    <x v="3"/>
    <n v="82"/>
    <n v="-19.36"/>
    <n v="-19.360000000000014"/>
    <n v="2023"/>
    <s v="Jan"/>
    <x v="0"/>
    <x v="1"/>
  </r>
  <r>
    <s v="ORD100673"/>
    <d v="2023-01-29T01:00:00"/>
    <x v="3"/>
    <s v="Tandoori Nights"/>
    <n v="1641.16"/>
    <n v="36.380000000000003"/>
    <n v="82.86"/>
    <x v="3"/>
    <n v="44"/>
    <s v="1594.6800000000003"/>
    <n v="1594.6800000000003"/>
    <n v="2023"/>
    <s v="Jan"/>
    <x v="1"/>
    <x v="0"/>
  </r>
  <r>
    <s v="ORD100674"/>
    <d v="2023-01-29T02:00:00"/>
    <x v="2"/>
    <s v="Urban Tadka"/>
    <n v="302.49"/>
    <n v="77.88"/>
    <n v="36.159999999999997"/>
    <x v="1"/>
    <n v="23"/>
    <s v="344.21000000000004"/>
    <n v="344.21000000000004"/>
    <n v="2023"/>
    <s v="Jan"/>
    <x v="2"/>
    <x v="1"/>
  </r>
  <r>
    <s v="ORD100675"/>
    <d v="2023-01-29T03:00:00"/>
    <x v="5"/>
    <s v="Spice Hub"/>
    <n v="1401.73"/>
    <n v="39.36"/>
    <n v="181.12"/>
    <x v="3"/>
    <n v="12"/>
    <s v="1259.9699999999998"/>
    <n v="1259.9699999999998"/>
    <n v="2023"/>
    <s v="Jan"/>
    <x v="3"/>
    <x v="0"/>
  </r>
  <r>
    <s v="ORD100676"/>
    <d v="2023-01-29T04:00:00"/>
    <x v="5"/>
    <s v="Biryani House"/>
    <n v="1870.06"/>
    <n v="49.9"/>
    <n v="186.23"/>
    <x v="2"/>
    <n v="67"/>
    <n v="1733.73"/>
    <n v="1733.73"/>
    <n v="2023"/>
    <s v="Jan"/>
    <x v="4"/>
    <x v="0"/>
  </r>
  <r>
    <s v="ORD100677"/>
    <d v="2023-01-29T05:00:00"/>
    <x v="1"/>
    <s v="Spice Hub"/>
    <n v="1461.66"/>
    <n v="16.71"/>
    <n v="331.5"/>
    <x v="0"/>
    <n v="48"/>
    <s v="1146.8700000000001"/>
    <n v="1146.8700000000001"/>
    <n v="2023"/>
    <s v="Jan"/>
    <x v="5"/>
    <x v="0"/>
  </r>
  <r>
    <s v="ORD100678"/>
    <d v="2023-01-29T06:00:00"/>
    <x v="3"/>
    <s v="Urban Tadka"/>
    <n v="131.03"/>
    <n v="73.650000000000006"/>
    <n v="491.66"/>
    <x v="2"/>
    <n v="85"/>
    <n v="-286.98"/>
    <n v="-286.98"/>
    <n v="2023"/>
    <s v="Jan"/>
    <x v="6"/>
    <x v="1"/>
  </r>
  <r>
    <s v="ORD100679"/>
    <d v="2023-01-29T07:00:00"/>
    <x v="5"/>
    <s v="Urban Tadka"/>
    <n v="794.56"/>
    <n v="24.58"/>
    <n v="70.67"/>
    <x v="3"/>
    <n v="11"/>
    <n v="748.47"/>
    <n v="748.47"/>
    <n v="2023"/>
    <s v="Jan"/>
    <x v="7"/>
    <x v="1"/>
  </r>
  <r>
    <s v="ORD100680"/>
    <d v="2023-01-29T08:00:00"/>
    <x v="5"/>
    <s v="Tandoori Nights"/>
    <n v="1488.61"/>
    <n v="15.55"/>
    <n v="477.52"/>
    <x v="1"/>
    <n v="53"/>
    <s v="1026.6399999999999"/>
    <n v="1026.6399999999999"/>
    <n v="2023"/>
    <s v="Jan"/>
    <x v="8"/>
    <x v="0"/>
  </r>
  <r>
    <s v="ORD100681"/>
    <d v="2023-01-29T09:00:00"/>
    <x v="0"/>
    <s v="Urban Tadka"/>
    <n v="845.15"/>
    <n v="22"/>
    <n v="11.91"/>
    <x v="3"/>
    <n v="13"/>
    <n v="855.24"/>
    <n v="855.24"/>
    <n v="2023"/>
    <s v="Jan"/>
    <x v="9"/>
    <x v="1"/>
  </r>
  <r>
    <s v="ORD100682"/>
    <d v="2023-01-29T10:00:00"/>
    <x v="1"/>
    <s v="Spice Hub"/>
    <n v="1327.72"/>
    <n v="22.44"/>
    <n v="65.209999999999994"/>
    <x v="3"/>
    <n v="39"/>
    <n v="1284.95"/>
    <n v="1284.95"/>
    <n v="2023"/>
    <s v="Jan"/>
    <x v="10"/>
    <x v="0"/>
  </r>
  <r>
    <s v="ORD100683"/>
    <d v="2023-01-29T11:00:00"/>
    <x v="4"/>
    <s v="Urban Tadka"/>
    <n v="473.34"/>
    <n v="31.84"/>
    <n v="221.49"/>
    <x v="1"/>
    <n v="27"/>
    <s v="283.68999999999994"/>
    <n v="283.68999999999994"/>
    <n v="2023"/>
    <s v="Jan"/>
    <x v="11"/>
    <x v="1"/>
  </r>
  <r>
    <s v="ORD100684"/>
    <d v="2023-01-29T12:00:00"/>
    <x v="5"/>
    <s v="Urban Tadka"/>
    <n v="517.36"/>
    <n v="82.87"/>
    <n v="7.57"/>
    <x v="3"/>
    <n v="11"/>
    <n v="592.66"/>
    <n v="592.66"/>
    <n v="2023"/>
    <s v="Jan"/>
    <x v="12"/>
    <x v="1"/>
  </r>
  <r>
    <s v="ORD100685"/>
    <d v="2023-01-29T13:00:00"/>
    <x v="2"/>
    <s v="Urban Tadka"/>
    <n v="484.36"/>
    <n v="52.78"/>
    <n v="187.09"/>
    <x v="2"/>
    <n v="31"/>
    <s v="350.04999999999995"/>
    <n v="350.04999999999995"/>
    <n v="2023"/>
    <s v="Jan"/>
    <x v="13"/>
    <x v="1"/>
  </r>
  <r>
    <s v="ORD100686"/>
    <d v="2023-01-29T14:00:00"/>
    <x v="2"/>
    <s v="Spice Hub"/>
    <n v="1317.98"/>
    <n v="19.309999999999999"/>
    <n v="477.18"/>
    <x v="2"/>
    <n v="40"/>
    <s v="860.1099999999999"/>
    <n v="860.1099999999999"/>
    <n v="2023"/>
    <s v="Jan"/>
    <x v="14"/>
    <x v="0"/>
  </r>
  <r>
    <s v="ORD100687"/>
    <d v="2023-01-29T15:00:00"/>
    <x v="0"/>
    <s v="Pizza Corner"/>
    <n v="0"/>
    <n v="89.1"/>
    <n v="346.85"/>
    <x v="1"/>
    <n v="75"/>
    <m/>
    <n v="-257.75"/>
    <n v="2023"/>
    <s v="Jan"/>
    <x v="15"/>
    <x v="1"/>
  </r>
  <r>
    <s v="ORD100688"/>
    <d v="2023-01-29T16:00:00"/>
    <x v="5"/>
    <s v="Spice Hub"/>
    <n v="121.61"/>
    <n v="12.72"/>
    <n v="39.200000000000003"/>
    <x v="1"/>
    <n v="68"/>
    <s v="95.13000000000001"/>
    <n v="95.13000000000001"/>
    <n v="2023"/>
    <s v="Jan"/>
    <x v="16"/>
    <x v="1"/>
  </r>
  <r>
    <s v="ORD100689"/>
    <d v="2023-01-29T17:00:00"/>
    <x v="5"/>
    <s v="Tandoori Nights"/>
    <n v="1073.78"/>
    <n v="11.95"/>
    <n v="274.18"/>
    <x v="1"/>
    <n v="68"/>
    <n v="811.55"/>
    <n v="811.55"/>
    <n v="2023"/>
    <s v="Jan"/>
    <x v="17"/>
    <x v="0"/>
  </r>
  <r>
    <s v="ORD100690"/>
    <d v="2023-01-29T18:00:00"/>
    <x v="7"/>
    <s v="Urban Tadka"/>
    <n v="1957.6"/>
    <n v="46.05"/>
    <n v="132.08000000000001"/>
    <x v="1"/>
    <n v="58"/>
    <n v="1871.57"/>
    <n v="1871.57"/>
    <n v="2023"/>
    <s v="Jan"/>
    <x v="18"/>
    <x v="0"/>
  </r>
  <r>
    <s v="ORD100691"/>
    <d v="2023-01-29T19:00:00"/>
    <x v="0"/>
    <s v="South Express"/>
    <n v="1701.44"/>
    <n v="53.68"/>
    <n v="240.19"/>
    <x v="3"/>
    <n v="80"/>
    <n v="1514.93"/>
    <n v="1514.93"/>
    <n v="2023"/>
    <s v="Jan"/>
    <x v="19"/>
    <x v="0"/>
  </r>
  <r>
    <s v="ORD100692"/>
    <d v="2023-01-29T20:00:00"/>
    <x v="0"/>
    <s v="Pizza Corner"/>
    <n v="783.99"/>
    <n v="53.82"/>
    <n v="157.27000000000001"/>
    <x v="1"/>
    <n v="62"/>
    <s v="680.5400000000001"/>
    <n v="680.54000000000008"/>
    <n v="2023"/>
    <s v="Jan"/>
    <x v="20"/>
    <x v="1"/>
  </r>
  <r>
    <s v="ORD100693"/>
    <d v="2023-01-29T21:00:00"/>
    <x v="7"/>
    <s v="South Express"/>
    <n v="121.63"/>
    <n v="76.5"/>
    <n v="257.02"/>
    <x v="2"/>
    <n v="81"/>
    <n v="-58.889999999999901"/>
    <n v="-58.889999999999986"/>
    <n v="2023"/>
    <s v="Jan"/>
    <x v="21"/>
    <x v="1"/>
  </r>
  <r>
    <s v="ORD100694"/>
    <d v="2023-01-29T22:00:00"/>
    <x v="2"/>
    <s v="Tandoori Nights"/>
    <n v="487.04"/>
    <n v="90.86"/>
    <n v="382.27"/>
    <x v="0"/>
    <n v="15"/>
    <n v="195.63"/>
    <n v="195.63"/>
    <n v="2023"/>
    <s v="Jan"/>
    <x v="22"/>
    <x v="1"/>
  </r>
  <r>
    <s v="ORD100695"/>
    <d v="2023-01-29T23:00:00"/>
    <x v="7"/>
    <s v="Urban Tadka"/>
    <n v="1453.14"/>
    <n v="52.16"/>
    <n v="23.75"/>
    <x v="1"/>
    <n v="50"/>
    <s v="1481.5500000000002"/>
    <n v="1481.5500000000002"/>
    <n v="2023"/>
    <s v="Jan"/>
    <x v="23"/>
    <x v="0"/>
  </r>
  <r>
    <s v="ORD100696"/>
    <d v="2023-01-30T00:00:00"/>
    <x v="4"/>
    <s v="South Express"/>
    <n v="1179.08"/>
    <n v="75.569999999999993"/>
    <n v="454.42"/>
    <x v="2"/>
    <n v="43"/>
    <s v="800.2299999999998"/>
    <n v="800.22999999999979"/>
    <n v="2023"/>
    <s v="Jan"/>
    <x v="0"/>
    <x v="0"/>
  </r>
  <r>
    <s v="ORD100697"/>
    <d v="2023-01-30T01:00:00"/>
    <x v="7"/>
    <s v="South Express"/>
    <n v="283.64999999999998"/>
    <n v="34.97"/>
    <n v="446.43"/>
    <x v="1"/>
    <n v="78"/>
    <n v="-127.81"/>
    <n v="-127.81"/>
    <n v="2023"/>
    <s v="Jan"/>
    <x v="1"/>
    <x v="1"/>
  </r>
  <r>
    <s v="ORD100698"/>
    <d v="2023-01-30T02:00:00"/>
    <x v="1"/>
    <s v="Biryani House"/>
    <n v="166.46"/>
    <n v="77.12"/>
    <n v="249.71"/>
    <x v="0"/>
    <n v="47"/>
    <n v="-6.1299999999999901"/>
    <n v="-6.1299999999999955"/>
    <n v="2023"/>
    <s v="Jan"/>
    <x v="2"/>
    <x v="1"/>
  </r>
  <r>
    <s v="ORD100699"/>
    <d v="2023-01-30T03:00:00"/>
    <x v="4"/>
    <s v="Urban Tadka"/>
    <n v="1040.8"/>
    <n v="89.35"/>
    <n v="236.17"/>
    <x v="0"/>
    <n v="20"/>
    <s v="893.9799999999999"/>
    <n v="893.9799999999999"/>
    <n v="2023"/>
    <s v="Jan"/>
    <x v="3"/>
    <x v="0"/>
  </r>
  <r>
    <s v="ORD100700"/>
    <d v="2023-01-30T04:00:00"/>
    <x v="0"/>
    <s v="Spice Hub"/>
    <n v="434.19"/>
    <n v="53.92"/>
    <n v="437.54"/>
    <x v="0"/>
    <n v="66"/>
    <s v="50.56999999999999"/>
    <n v="50.569999999999993"/>
    <n v="2023"/>
    <s v="Jan"/>
    <x v="4"/>
    <x v="1"/>
  </r>
  <r>
    <s v="ORD100701"/>
    <d v="2023-01-30T05:00:00"/>
    <x v="0"/>
    <s v="Pizza Corner"/>
    <n v="1795.64"/>
    <n v="67.95"/>
    <n v="22.47"/>
    <x v="1"/>
    <n v="77"/>
    <s v="1841.1200000000001"/>
    <n v="1841.1200000000001"/>
    <n v="2023"/>
    <s v="Jan"/>
    <x v="5"/>
    <x v="0"/>
  </r>
  <r>
    <s v="ORD100702"/>
    <d v="2023-01-30T06:00:00"/>
    <x v="1"/>
    <s v="Spice Hub"/>
    <n v="913.39"/>
    <n v="91.14"/>
    <n v="238.14"/>
    <x v="2"/>
    <n v="46"/>
    <n v="766.39"/>
    <n v="766.39"/>
    <n v="2023"/>
    <s v="Jan"/>
    <x v="6"/>
    <x v="1"/>
  </r>
  <r>
    <s v="ORD100703"/>
    <d v="2023-01-30T07:00:00"/>
    <x v="1"/>
    <s v="Urban Tadka"/>
    <n v="104.25"/>
    <n v="67.42"/>
    <n v="96.46"/>
    <x v="2"/>
    <n v="13"/>
    <s v="75.21000000000002"/>
    <n v="75.210000000000022"/>
    <n v="2023"/>
    <s v="Jan"/>
    <x v="7"/>
    <x v="1"/>
  </r>
  <r>
    <s v="ORD100704"/>
    <d v="2023-01-30T08:00:00"/>
    <x v="5"/>
    <s v="Urban Tadka"/>
    <n v="1716.04"/>
    <n v="24.83"/>
    <n v="352.12"/>
    <x v="1"/>
    <n v="71"/>
    <n v="1388.75"/>
    <n v="1388.75"/>
    <n v="2023"/>
    <s v="Jan"/>
    <x v="8"/>
    <x v="0"/>
  </r>
  <r>
    <s v="ORD100705"/>
    <d v="2023-01-30T09:00:00"/>
    <x v="3"/>
    <s v="Tandoori Nights"/>
    <n v="1742.61"/>
    <n v="32.4"/>
    <n v="51.67"/>
    <x v="1"/>
    <n v="66"/>
    <n v="1723.34"/>
    <n v="1723.34"/>
    <n v="2023"/>
    <s v="Jan"/>
    <x v="9"/>
    <x v="0"/>
  </r>
  <r>
    <s v="ORD100706"/>
    <d v="2023-01-30T10:00:00"/>
    <x v="2"/>
    <s v="Tandoori Nights"/>
    <n v="655.54"/>
    <n v="34.299999999999997"/>
    <n v="165.58"/>
    <x v="1"/>
    <n v="73"/>
    <s v="524.2599999999999"/>
    <n v="524.25999999999988"/>
    <n v="2023"/>
    <s v="Jan"/>
    <x v="10"/>
    <x v="1"/>
  </r>
  <r>
    <s v="ORD100707"/>
    <d v="2023-01-30T11:00:00"/>
    <x v="1"/>
    <s v="Tandoori Nights"/>
    <n v="1844.66"/>
    <n v="84.06"/>
    <n v="92.05"/>
    <x v="0"/>
    <n v="52"/>
    <n v="1836.67"/>
    <n v="1836.67"/>
    <n v="2023"/>
    <s v="Jan"/>
    <x v="11"/>
    <x v="0"/>
  </r>
  <r>
    <s v="ORD100708"/>
    <d v="2023-01-30T12:00:00"/>
    <x v="1"/>
    <s v="Tandoori Nights"/>
    <n v="1332.9"/>
    <n v="15.36"/>
    <n v="138.31"/>
    <x v="2"/>
    <n v="40"/>
    <n v="1209.95"/>
    <n v="1209.95"/>
    <n v="2023"/>
    <s v="Jan"/>
    <x v="12"/>
    <x v="0"/>
  </r>
  <r>
    <s v="ORD100709"/>
    <d v="2023-01-30T13:00:00"/>
    <x v="0"/>
    <s v="Spice Hub"/>
    <n v="1868.49"/>
    <n v="71.86"/>
    <n v="326.83"/>
    <x v="2"/>
    <n v="30"/>
    <n v="1613.52"/>
    <n v="1613.52"/>
    <n v="2023"/>
    <s v="Jan"/>
    <x v="13"/>
    <x v="0"/>
  </r>
  <r>
    <s v="ORD100710"/>
    <d v="2023-01-30T14:00:00"/>
    <x v="1"/>
    <s v="South Express"/>
    <n v="1531.8"/>
    <n v="33.83"/>
    <n v="36.090000000000003"/>
    <x v="2"/>
    <n v="20"/>
    <n v="1529.54"/>
    <n v="1529.54"/>
    <n v="2023"/>
    <s v="Jan"/>
    <x v="14"/>
    <x v="0"/>
  </r>
  <r>
    <s v="ORD100711"/>
    <d v="2023-01-30T15:00:00"/>
    <x v="1"/>
    <s v="Tandoori Nights"/>
    <n v="1260.8900000000001"/>
    <n v="89.97"/>
    <n v="93.5"/>
    <x v="3"/>
    <n v="62"/>
    <s v="1257.3600000000001"/>
    <n v="1257.3600000000001"/>
    <n v="2023"/>
    <s v="Jan"/>
    <x v="15"/>
    <x v="0"/>
  </r>
  <r>
    <s v="ORD100712"/>
    <d v="2023-01-30T16:00:00"/>
    <x v="5"/>
    <s v="Spice Hub"/>
    <n v="1481.28"/>
    <n v="48.86"/>
    <n v="14.61"/>
    <x v="2"/>
    <n v="70"/>
    <n v="1515.53"/>
    <n v="1515.53"/>
    <n v="2023"/>
    <s v="Jan"/>
    <x v="16"/>
    <x v="0"/>
  </r>
  <r>
    <s v="ORD100713"/>
    <d v="2023-01-30T17:00:00"/>
    <x v="3"/>
    <s v="Urban Tadka"/>
    <n v="1204.9100000000001"/>
    <n v="6.9"/>
    <n v="263.27"/>
    <x v="0"/>
    <n v="16"/>
    <s v="948.5400000000002"/>
    <n v="948.54000000000019"/>
    <n v="2023"/>
    <s v="Jan"/>
    <x v="17"/>
    <x v="0"/>
  </r>
  <r>
    <s v="ORD100714"/>
    <d v="2023-01-30T18:00:00"/>
    <x v="7"/>
    <s v="Pizza Corner"/>
    <n v="408.34"/>
    <n v="59.78"/>
    <n v="89.64"/>
    <x v="3"/>
    <n v="60"/>
    <n v="378.48"/>
    <n v="378.48"/>
    <n v="2023"/>
    <s v="Jan"/>
    <x v="18"/>
    <x v="1"/>
  </r>
  <r>
    <s v="ORD100715"/>
    <d v="2023-01-30T19:00:00"/>
    <x v="5"/>
    <s v="Urban Tadka"/>
    <n v="244.52"/>
    <n v="85.85"/>
    <n v="89.62"/>
    <x v="1"/>
    <n v="60"/>
    <n v="240.75"/>
    <n v="240.75"/>
    <n v="2023"/>
    <s v="Jan"/>
    <x v="19"/>
    <x v="1"/>
  </r>
  <r>
    <s v="ORD100716"/>
    <d v="2023-01-30T20:00:00"/>
    <x v="1"/>
    <s v="Biryani House"/>
    <n v="233.67"/>
    <n v="80.55"/>
    <n v="322.57"/>
    <x v="0"/>
    <n v="18"/>
    <n v="-8.3500000000000192"/>
    <n v="-8.3500000000000227"/>
    <n v="2023"/>
    <s v="Jan"/>
    <x v="20"/>
    <x v="1"/>
  </r>
  <r>
    <s v="ORD100717"/>
    <d v="2023-01-30T21:00:00"/>
    <x v="0"/>
    <s v="Pizza Corner"/>
    <n v="1183.9100000000001"/>
    <n v="27.02"/>
    <n v="423.92"/>
    <x v="1"/>
    <n v="66"/>
    <n v="787.01"/>
    <n v="787.01"/>
    <n v="2023"/>
    <s v="Jan"/>
    <x v="21"/>
    <x v="0"/>
  </r>
  <r>
    <s v="ORD100718"/>
    <d v="2023-01-30T22:00:00"/>
    <x v="4"/>
    <s v="Urban Tadka"/>
    <n v="570.80999999999995"/>
    <n v="11.05"/>
    <n v="228.86"/>
    <x v="2"/>
    <n v="64"/>
    <s v="352.9999999999999"/>
    <n v="352.99999999999989"/>
    <n v="2023"/>
    <s v="Jan"/>
    <x v="22"/>
    <x v="1"/>
  </r>
  <r>
    <s v="ORD100719"/>
    <d v="2023-01-30T23:00:00"/>
    <x v="0"/>
    <s v="South Express"/>
    <n v="897.41"/>
    <n v="53.41"/>
    <n v="472.61"/>
    <x v="2"/>
    <n v="45"/>
    <s v="478.2099999999999"/>
    <n v="478.20999999999992"/>
    <n v="2023"/>
    <s v="Jan"/>
    <x v="23"/>
    <x v="1"/>
  </r>
  <r>
    <s v="ORD100720"/>
    <d v="2023-01-31T00:00:00"/>
    <x v="1"/>
    <s v="Pizza Corner"/>
    <n v="1805.66"/>
    <n v="24.38"/>
    <n v="65.37"/>
    <x v="0"/>
    <n v="59"/>
    <n v="1764.67"/>
    <n v="1764.67"/>
    <n v="2023"/>
    <s v="Jan"/>
    <x v="0"/>
    <x v="0"/>
  </r>
  <r>
    <s v="ORD100721"/>
    <d v="2023-01-31T01:00:00"/>
    <x v="7"/>
    <s v="Pizza Corner"/>
    <n v="635.13"/>
    <n v="1.92"/>
    <n v="287.57"/>
    <x v="0"/>
    <n v="82"/>
    <s v="349.47999999999996"/>
    <n v="349.47999999999996"/>
    <n v="2023"/>
    <s v="Jan"/>
    <x v="1"/>
    <x v="1"/>
  </r>
  <r>
    <s v="ORD100722"/>
    <d v="2023-01-31T02:00:00"/>
    <x v="5"/>
    <s v="South Express"/>
    <n v="1249.19"/>
    <n v="73.03"/>
    <n v="158.24"/>
    <x v="1"/>
    <n v="21"/>
    <n v="1163.98"/>
    <n v="1163.98"/>
    <n v="2023"/>
    <s v="Jan"/>
    <x v="2"/>
    <x v="0"/>
  </r>
  <r>
    <s v="ORD100723"/>
    <d v="2023-01-31T03:00:00"/>
    <x v="0"/>
    <s v="Pizza Corner"/>
    <n v="1136.18"/>
    <n v="23.55"/>
    <n v="87.75"/>
    <x v="3"/>
    <n v="82"/>
    <n v="1071.98"/>
    <n v="1071.98"/>
    <n v="2023"/>
    <s v="Jan"/>
    <x v="3"/>
    <x v="0"/>
  </r>
  <r>
    <s v="ORD100724"/>
    <d v="2023-01-31T04:00:00"/>
    <x v="1"/>
    <s v="Spice Hub"/>
    <n v="991.7"/>
    <n v="29.77"/>
    <n v="474.5"/>
    <x v="3"/>
    <n v="42"/>
    <n v="546.97"/>
    <n v="546.97"/>
    <n v="2023"/>
    <s v="Jan"/>
    <x v="4"/>
    <x v="1"/>
  </r>
  <r>
    <s v="ORD100725"/>
    <d v="2023-01-31T05:00:00"/>
    <x v="7"/>
    <s v="Spice Hub"/>
    <n v="549.75"/>
    <n v="54.39"/>
    <n v="410.59"/>
    <x v="3"/>
    <n v="54"/>
    <n v="193.55"/>
    <n v="193.55"/>
    <n v="2023"/>
    <s v="Jan"/>
    <x v="5"/>
    <x v="1"/>
  </r>
  <r>
    <s v="ORD100726"/>
    <d v="2023-01-31T06:00:00"/>
    <x v="5"/>
    <s v="Pizza Corner"/>
    <n v="1785.85"/>
    <n v="49.38"/>
    <n v="149.41"/>
    <x v="0"/>
    <n v="29"/>
    <n v="1685.82"/>
    <n v="1685.82"/>
    <n v="2023"/>
    <s v="Jan"/>
    <x v="6"/>
    <x v="0"/>
  </r>
  <r>
    <s v="ORD100727"/>
    <d v="2023-01-31T07:00:00"/>
    <x v="0"/>
    <s v="Spice Hub"/>
    <n v="1911.72"/>
    <n v="21.75"/>
    <n v="171.49"/>
    <x v="1"/>
    <n v="38"/>
    <n v="1761.98"/>
    <n v="1761.98"/>
    <n v="2023"/>
    <s v="Jan"/>
    <x v="7"/>
    <x v="0"/>
  </r>
  <r>
    <s v="ORD100728"/>
    <d v="2023-01-31T08:00:00"/>
    <x v="7"/>
    <s v="Pizza Corner"/>
    <n v="1215.77"/>
    <n v="77.14"/>
    <n v="27.07"/>
    <x v="0"/>
    <n v="78"/>
    <s v="1265.8400000000001"/>
    <n v="1265.8400000000001"/>
    <n v="2023"/>
    <s v="Jan"/>
    <x v="8"/>
    <x v="0"/>
  </r>
  <r>
    <s v="ORD100729"/>
    <d v="2023-01-31T09:00:00"/>
    <x v="3"/>
    <s v="Spice Hub"/>
    <n v="1825.1"/>
    <n v="28.39"/>
    <n v="251.01"/>
    <x v="3"/>
    <n v="39"/>
    <n v="1602.48"/>
    <n v="1602.48"/>
    <n v="2023"/>
    <s v="Jan"/>
    <x v="9"/>
    <x v="0"/>
  </r>
  <r>
    <s v="ORD100730"/>
    <d v="2023-01-31T10:00:00"/>
    <x v="2"/>
    <s v="Biryani House"/>
    <n v="1144.75"/>
    <n v="46.48"/>
    <n v="386.19"/>
    <x v="2"/>
    <n v="74"/>
    <n v="805.04"/>
    <n v="805.04"/>
    <n v="2023"/>
    <s v="Jan"/>
    <x v="10"/>
    <x v="0"/>
  </r>
  <r>
    <s v="ORD100731"/>
    <d v="2023-01-31T11:00:00"/>
    <x v="3"/>
    <s v="Spice Hub"/>
    <n v="387.26"/>
    <n v="37.94"/>
    <n v="35.44"/>
    <x v="3"/>
    <n v="66"/>
    <n v="389.76"/>
    <n v="389.76"/>
    <n v="2023"/>
    <s v="Jan"/>
    <x v="11"/>
    <x v="1"/>
  </r>
  <r>
    <s v="ORD100732"/>
    <d v="2023-01-31T12:00:00"/>
    <x v="4"/>
    <s v="South Express"/>
    <n v="1752.92"/>
    <n v="15.13"/>
    <n v="433.58"/>
    <x v="0"/>
    <n v="13"/>
    <s v="1334.4700000000003"/>
    <n v="1334.4700000000003"/>
    <n v="2023"/>
    <s v="Jan"/>
    <x v="12"/>
    <x v="0"/>
  </r>
  <r>
    <s v="ORD100733"/>
    <d v="2023-01-31T13:00:00"/>
    <x v="1"/>
    <s v="Biryani House"/>
    <n v="0"/>
    <n v="66.73"/>
    <n v="320.68"/>
    <x v="2"/>
    <n v="62"/>
    <m/>
    <n v="-253.95"/>
    <n v="2023"/>
    <s v="Jan"/>
    <x v="13"/>
    <x v="1"/>
  </r>
  <r>
    <s v="ORD100734"/>
    <d v="2023-01-31T14:00:00"/>
    <x v="3"/>
    <s v="South Express"/>
    <n v="1696.52"/>
    <n v="40.19"/>
    <n v="416.17"/>
    <x v="0"/>
    <n v="18"/>
    <n v="1320.54"/>
    <n v="1320.54"/>
    <n v="2023"/>
    <s v="Jan"/>
    <x v="14"/>
    <x v="0"/>
  </r>
  <r>
    <s v="ORD100735"/>
    <d v="2023-01-31T15:00:00"/>
    <x v="5"/>
    <s v="Tandoori Nights"/>
    <n v="838.29"/>
    <n v="20.91"/>
    <n v="487.39"/>
    <x v="0"/>
    <n v="26"/>
    <s v="371.80999999999995"/>
    <n v="371.80999999999995"/>
    <n v="2023"/>
    <s v="Jan"/>
    <x v="15"/>
    <x v="1"/>
  </r>
  <r>
    <s v="ORD100736"/>
    <d v="2023-01-31T16:00:00"/>
    <x v="3"/>
    <s v="Tandoori Nights"/>
    <n v="1322.77"/>
    <n v="7.41"/>
    <n v="137.41"/>
    <x v="3"/>
    <n v="23"/>
    <n v="1192.77"/>
    <n v="1192.77"/>
    <n v="2023"/>
    <s v="Jan"/>
    <x v="16"/>
    <x v="0"/>
  </r>
  <r>
    <s v="ORD100737"/>
    <d v="2023-01-31T17:00:00"/>
    <x v="3"/>
    <s v="South Express"/>
    <n v="1636.4"/>
    <n v="77.89"/>
    <n v="215.72"/>
    <x v="3"/>
    <n v="64"/>
    <s v="1498.5700000000002"/>
    <n v="1498.5700000000002"/>
    <n v="2023"/>
    <s v="Jan"/>
    <x v="17"/>
    <x v="0"/>
  </r>
  <r>
    <s v="ORD100738"/>
    <d v="2023-01-31T18:00:00"/>
    <x v="4"/>
    <s v="South Express"/>
    <n v="1267.0999999999999"/>
    <n v="34.32"/>
    <n v="420.28"/>
    <x v="1"/>
    <n v="67"/>
    <s v="881.1399999999999"/>
    <n v="881.13999999999987"/>
    <n v="2023"/>
    <s v="Jan"/>
    <x v="18"/>
    <x v="0"/>
  </r>
  <r>
    <s v="ORD100739"/>
    <d v="2023-01-31T19:00:00"/>
    <x v="7"/>
    <s v="Urban Tadka"/>
    <n v="1676.1"/>
    <n v="43.48"/>
    <n v="331.99"/>
    <x v="0"/>
    <n v="33"/>
    <n v="1387.59"/>
    <n v="1387.59"/>
    <n v="2023"/>
    <s v="Jan"/>
    <x v="19"/>
    <x v="0"/>
  </r>
  <r>
    <s v="ORD100740"/>
    <d v="2023-01-31T20:00:00"/>
    <x v="2"/>
    <s v="South Express"/>
    <n v="911.66"/>
    <n v="82.65"/>
    <n v="174.77"/>
    <x v="1"/>
    <n v="18"/>
    <n v="819.54"/>
    <n v="819.54"/>
    <n v="2023"/>
    <s v="Jan"/>
    <x v="20"/>
    <x v="1"/>
  </r>
  <r>
    <s v="ORD100741"/>
    <d v="2023-01-31T21:00:00"/>
    <x v="5"/>
    <s v="Biryani House"/>
    <n v="941.53"/>
    <n v="75.650000000000006"/>
    <n v="199.24"/>
    <x v="0"/>
    <n v="78"/>
    <s v="817.9399999999999"/>
    <n v="817.93999999999994"/>
    <n v="2023"/>
    <s v="Jan"/>
    <x v="21"/>
    <x v="1"/>
  </r>
  <r>
    <s v="ORD100742"/>
    <d v="2023-01-31T22:00:00"/>
    <x v="2"/>
    <s v="Tandoori Nights"/>
    <n v="747.75"/>
    <n v="87.12"/>
    <n v="354.09"/>
    <x v="1"/>
    <n v="88"/>
    <s v="480.78000000000003"/>
    <n v="480.78000000000003"/>
    <n v="2023"/>
    <s v="Jan"/>
    <x v="22"/>
    <x v="1"/>
  </r>
  <r>
    <s v="ORD100743"/>
    <d v="2023-01-31T23:00:00"/>
    <x v="7"/>
    <s v="South Express"/>
    <n v="1064.9000000000001"/>
    <n v="19.38"/>
    <n v="319.29000000000002"/>
    <x v="3"/>
    <n v="62"/>
    <s v="764.9900000000002"/>
    <n v="764.99000000000024"/>
    <n v="2023"/>
    <s v="Jan"/>
    <x v="23"/>
    <x v="0"/>
  </r>
  <r>
    <s v="ORD100744"/>
    <d v="2023-02-01T00:00:00"/>
    <x v="3"/>
    <s v="Urban Tadka"/>
    <n v="696.71"/>
    <n v="45.57"/>
    <n v="1.62"/>
    <x v="0"/>
    <n v="47"/>
    <s v="740.6600000000001"/>
    <n v="740.66000000000008"/>
    <n v="2023"/>
    <s v="Feb"/>
    <x v="0"/>
    <x v="1"/>
  </r>
  <r>
    <s v="ORD100745"/>
    <d v="2023-02-01T01:00:00"/>
    <x v="4"/>
    <s v="South Express"/>
    <n v="1352.09"/>
    <n v="88.59"/>
    <n v="364.72"/>
    <x v="2"/>
    <n v="59"/>
    <s v="1075.9599999999998"/>
    <n v="1075.9599999999998"/>
    <n v="2023"/>
    <s v="Feb"/>
    <x v="1"/>
    <x v="0"/>
  </r>
  <r>
    <s v="ORD100746"/>
    <d v="2023-02-01T02:00:00"/>
    <x v="3"/>
    <s v="Spice Hub"/>
    <n v="1434.7"/>
    <n v="24.05"/>
    <n v="319.8"/>
    <x v="2"/>
    <n v="10"/>
    <n v="1138.95"/>
    <n v="1138.95"/>
    <n v="2023"/>
    <s v="Feb"/>
    <x v="2"/>
    <x v="0"/>
  </r>
  <r>
    <s v="ORD100747"/>
    <d v="2023-02-01T03:00:00"/>
    <x v="3"/>
    <s v="Tandoori Nights"/>
    <n v="1288.53"/>
    <n v="68.61"/>
    <n v="164.81"/>
    <x v="1"/>
    <n v="63"/>
    <n v="1192.33"/>
    <n v="1192.33"/>
    <n v="2023"/>
    <s v="Feb"/>
    <x v="3"/>
    <x v="0"/>
  </r>
  <r>
    <s v="ORD100748"/>
    <d v="2023-02-01T04:00:00"/>
    <x v="0"/>
    <s v="Pizza Corner"/>
    <n v="762.93"/>
    <n v="47.71"/>
    <n v="318.91000000000003"/>
    <x v="0"/>
    <n v="59"/>
    <s v="491.72999999999996"/>
    <n v="491.72999999999996"/>
    <n v="2023"/>
    <s v="Feb"/>
    <x v="4"/>
    <x v="1"/>
  </r>
  <r>
    <s v="ORD100749"/>
    <d v="2023-02-01T05:00:00"/>
    <x v="5"/>
    <s v="Pizza Corner"/>
    <n v="1987.05"/>
    <n v="58.54"/>
    <n v="205.92"/>
    <x v="2"/>
    <n v="88"/>
    <s v="1839.6699999999998"/>
    <n v="1839.6699999999998"/>
    <n v="2023"/>
    <s v="Feb"/>
    <x v="5"/>
    <x v="0"/>
  </r>
  <r>
    <s v="ORD100750"/>
    <d v="2023-02-01T06:00:00"/>
    <x v="7"/>
    <s v="Urban Tadka"/>
    <n v="1900.56"/>
    <n v="35.93"/>
    <n v="248.04"/>
    <x v="1"/>
    <n v="26"/>
    <n v="1688.45"/>
    <n v="1688.45"/>
    <n v="2023"/>
    <s v="Feb"/>
    <x v="6"/>
    <x v="0"/>
  </r>
  <r>
    <s v="ORD100751"/>
    <d v="2023-02-01T07:00:00"/>
    <x v="5"/>
    <s v="South Express"/>
    <n v="787.33"/>
    <n v="25.08"/>
    <n v="51.26"/>
    <x v="0"/>
    <n v="65"/>
    <s v="761.1500000000001"/>
    <n v="761.15000000000009"/>
    <n v="2023"/>
    <s v="Feb"/>
    <x v="7"/>
    <x v="1"/>
  </r>
  <r>
    <s v="ORD100752"/>
    <d v="2023-02-01T08:00:00"/>
    <x v="0"/>
    <s v="Pizza Corner"/>
    <n v="963.35"/>
    <n v="74.06"/>
    <n v="141.08000000000001"/>
    <x v="3"/>
    <n v="66"/>
    <n v="896.33"/>
    <n v="896.33"/>
    <n v="2023"/>
    <s v="Feb"/>
    <x v="8"/>
    <x v="1"/>
  </r>
  <r>
    <s v="ORD100753"/>
    <d v="2023-02-01T09:00:00"/>
    <x v="2"/>
    <s v="Biryani House"/>
    <n v="741.21"/>
    <n v="37.82"/>
    <n v="63.18"/>
    <x v="2"/>
    <n v="46"/>
    <s v="715.8500000000001"/>
    <n v="715.85000000000014"/>
    <n v="2023"/>
    <s v="Feb"/>
    <x v="9"/>
    <x v="1"/>
  </r>
  <r>
    <s v="ORD100754"/>
    <d v="2023-02-01T10:00:00"/>
    <x v="1"/>
    <s v="Urban Tadka"/>
    <n v="1446.38"/>
    <n v="22.51"/>
    <n v="92.88"/>
    <x v="0"/>
    <n v="58"/>
    <s v="1376.0100000000002"/>
    <n v="1376.0100000000002"/>
    <n v="2023"/>
    <s v="Feb"/>
    <x v="10"/>
    <x v="0"/>
  </r>
  <r>
    <s v="ORD100755"/>
    <d v="2023-02-01T11:00:00"/>
    <x v="3"/>
    <s v="Tandoori Nights"/>
    <n v="802.75"/>
    <n v="94.82"/>
    <n v="127.78"/>
    <x v="1"/>
    <n v="14"/>
    <n v="769.79"/>
    <n v="769.79"/>
    <n v="2023"/>
    <s v="Feb"/>
    <x v="11"/>
    <x v="1"/>
  </r>
  <r>
    <s v="ORD100756"/>
    <d v="2023-02-01T12:00:00"/>
    <x v="5"/>
    <s v="South Express"/>
    <n v="974.71"/>
    <n v="45.21"/>
    <n v="329.81"/>
    <x v="1"/>
    <n v="21"/>
    <s v="690.1100000000001"/>
    <n v="690.11000000000013"/>
    <n v="2023"/>
    <s v="Feb"/>
    <x v="12"/>
    <x v="1"/>
  </r>
  <r>
    <s v="ORD100757"/>
    <d v="2023-02-01T13:00:00"/>
    <x v="7"/>
    <s v="Biryani House"/>
    <n v="1279.8499999999999"/>
    <n v="0.92"/>
    <n v="24.4"/>
    <x v="2"/>
    <n v="18"/>
    <n v="1256.3699999999999"/>
    <n v="1256.3699999999999"/>
    <n v="2023"/>
    <s v="Feb"/>
    <x v="13"/>
    <x v="0"/>
  </r>
  <r>
    <s v="ORD100758"/>
    <d v="2023-02-01T14:00:00"/>
    <x v="4"/>
    <s v="Pizza Corner"/>
    <n v="0"/>
    <n v="72.989999999999995"/>
    <n v="389.12"/>
    <x v="1"/>
    <n v="42"/>
    <m/>
    <n v="-316.13"/>
    <n v="2023"/>
    <s v="Feb"/>
    <x v="14"/>
    <x v="1"/>
  </r>
  <r>
    <s v="ORD100759"/>
    <d v="2023-02-01T15:00:00"/>
    <x v="1"/>
    <s v="South Express"/>
    <n v="0"/>
    <n v="55.57"/>
    <n v="468.27"/>
    <x v="2"/>
    <n v="55"/>
    <m/>
    <n v="-412.7"/>
    <n v="2023"/>
    <s v="Feb"/>
    <x v="15"/>
    <x v="1"/>
  </r>
  <r>
    <s v="ORD100760"/>
    <d v="2023-02-01T16:00:00"/>
    <x v="1"/>
    <s v="Pizza Corner"/>
    <n v="1810.52"/>
    <n v="92.36"/>
    <n v="347.56"/>
    <x v="3"/>
    <n v="38"/>
    <n v="1555.32"/>
    <n v="1555.32"/>
    <n v="2023"/>
    <s v="Feb"/>
    <x v="16"/>
    <x v="0"/>
  </r>
  <r>
    <s v="ORD100761"/>
    <d v="2023-02-01T17:00:00"/>
    <x v="4"/>
    <s v="Tandoori Nights"/>
    <n v="907.68"/>
    <n v="36.72"/>
    <n v="217.07"/>
    <x v="2"/>
    <n v="48"/>
    <s v="727.3299999999999"/>
    <n v="727.32999999999993"/>
    <n v="2023"/>
    <s v="Feb"/>
    <x v="17"/>
    <x v="1"/>
  </r>
  <r>
    <s v="ORD100762"/>
    <d v="2023-02-01T18:00:00"/>
    <x v="2"/>
    <s v="Urban Tadka"/>
    <n v="833.23"/>
    <n v="61.26"/>
    <n v="450.47"/>
    <x v="3"/>
    <n v="25"/>
    <n v="444.02"/>
    <n v="444.02"/>
    <n v="2023"/>
    <s v="Feb"/>
    <x v="18"/>
    <x v="1"/>
  </r>
  <r>
    <s v="ORD100763"/>
    <d v="2023-02-01T19:00:00"/>
    <x v="2"/>
    <s v="Spice Hub"/>
    <n v="1791.6"/>
    <n v="23.27"/>
    <n v="230.11"/>
    <x v="2"/>
    <n v="54"/>
    <s v="1584.7599999999998"/>
    <n v="1584.7599999999998"/>
    <n v="2023"/>
    <s v="Feb"/>
    <x v="19"/>
    <x v="0"/>
  </r>
  <r>
    <s v="ORD100764"/>
    <d v="2023-02-01T20:00:00"/>
    <x v="2"/>
    <s v="Tandoori Nights"/>
    <n v="1514.57"/>
    <n v="1.87"/>
    <n v="174.71"/>
    <x v="2"/>
    <n v="28"/>
    <s v="1341.7299999999998"/>
    <n v="1341.7299999999998"/>
    <n v="2023"/>
    <s v="Feb"/>
    <x v="20"/>
    <x v="0"/>
  </r>
  <r>
    <s v="ORD100765"/>
    <d v="2023-02-01T21:00:00"/>
    <x v="0"/>
    <s v="Spice Hub"/>
    <n v="868.09"/>
    <n v="36.590000000000003"/>
    <n v="319.75"/>
    <x v="0"/>
    <n v="75"/>
    <s v="584.9300000000001"/>
    <n v="584.93000000000006"/>
    <n v="2023"/>
    <s v="Feb"/>
    <x v="21"/>
    <x v="1"/>
  </r>
  <r>
    <s v="ORD100766"/>
    <d v="2023-02-01T22:00:00"/>
    <x v="3"/>
    <s v="South Express"/>
    <n v="1736.54"/>
    <n v="97.65"/>
    <n v="96.47"/>
    <x v="3"/>
    <n v="78"/>
    <n v="1737.72"/>
    <n v="1737.72"/>
    <n v="2023"/>
    <s v="Feb"/>
    <x v="22"/>
    <x v="0"/>
  </r>
  <r>
    <s v="ORD100767"/>
    <d v="2023-02-01T23:00:00"/>
    <x v="4"/>
    <s v="South Express"/>
    <n v="425.91"/>
    <n v="70.06"/>
    <n v="295.74"/>
    <x v="1"/>
    <n v="85"/>
    <s v="200.23000000000002"/>
    <n v="200.23000000000002"/>
    <n v="2023"/>
    <s v="Feb"/>
    <x v="23"/>
    <x v="1"/>
  </r>
  <r>
    <s v="ORD100768"/>
    <d v="2023-02-02T00:00:00"/>
    <x v="3"/>
    <s v="Tandoori Nights"/>
    <n v="1669.67"/>
    <n v="55.57"/>
    <n v="465.13"/>
    <x v="2"/>
    <n v="36"/>
    <s v="1260.1100000000001"/>
    <n v="1260.1100000000001"/>
    <n v="2023"/>
    <s v="Feb"/>
    <x v="0"/>
    <x v="0"/>
  </r>
  <r>
    <s v="ORD100769"/>
    <d v="2023-02-02T01:00:00"/>
    <x v="5"/>
    <s v="Pizza Corner"/>
    <n v="357.08"/>
    <n v="98.84"/>
    <n v="497.1"/>
    <x v="0"/>
    <n v="69"/>
    <n v="-41.18"/>
    <n v="-41.180000000000064"/>
    <n v="2023"/>
    <s v="Feb"/>
    <x v="1"/>
    <x v="1"/>
  </r>
  <r>
    <s v="ORD100770"/>
    <d v="2023-02-02T02:00:00"/>
    <x v="4"/>
    <s v="South Express"/>
    <n v="522.70000000000005"/>
    <n v="7.6"/>
    <n v="8.83"/>
    <x v="2"/>
    <n v="50"/>
    <n v="521.47"/>
    <n v="521.47"/>
    <n v="2023"/>
    <s v="Feb"/>
    <x v="2"/>
    <x v="1"/>
  </r>
  <r>
    <s v="ORD100771"/>
    <d v="2023-02-02T03:00:00"/>
    <x v="7"/>
    <s v="South Express"/>
    <n v="574.20000000000005"/>
    <n v="44.76"/>
    <n v="482.03"/>
    <x v="0"/>
    <n v="19"/>
    <s v="136.93000000000006"/>
    <n v="136.93000000000006"/>
    <n v="2023"/>
    <s v="Feb"/>
    <x v="3"/>
    <x v="1"/>
  </r>
  <r>
    <s v="ORD100772"/>
    <d v="2023-02-02T04:00:00"/>
    <x v="7"/>
    <s v="Tandoori Nights"/>
    <n v="700.27"/>
    <n v="19.8"/>
    <n v="7.34"/>
    <x v="2"/>
    <n v="12"/>
    <s v="712.7299999999999"/>
    <n v="712.7299999999999"/>
    <n v="2023"/>
    <s v="Feb"/>
    <x v="4"/>
    <x v="1"/>
  </r>
  <r>
    <s v="ORD100773"/>
    <d v="2023-02-02T05:00:00"/>
    <x v="2"/>
    <s v="Pizza Corner"/>
    <n v="211.17"/>
    <n v="36.44"/>
    <n v="425.41"/>
    <x v="0"/>
    <n v="70"/>
    <n v="-177.8"/>
    <n v="-177.80000000000004"/>
    <n v="2023"/>
    <s v="Feb"/>
    <x v="5"/>
    <x v="1"/>
  </r>
  <r>
    <s v="ORD100774"/>
    <d v="2023-02-02T06:00:00"/>
    <x v="0"/>
    <s v="Biryani House"/>
    <n v="1627.26"/>
    <n v="43.06"/>
    <n v="484.78"/>
    <x v="2"/>
    <n v="12"/>
    <n v="1185.54"/>
    <n v="1185.54"/>
    <n v="2023"/>
    <s v="Feb"/>
    <x v="6"/>
    <x v="0"/>
  </r>
  <r>
    <s v="ORD100775"/>
    <d v="2023-02-02T07:00:00"/>
    <x v="0"/>
    <s v="Spice Hub"/>
    <n v="502.03"/>
    <n v="26.78"/>
    <n v="59.34"/>
    <x v="1"/>
    <n v="79"/>
    <s v="469.4699999999999"/>
    <n v="469.46999999999991"/>
    <n v="2023"/>
    <s v="Feb"/>
    <x v="7"/>
    <x v="1"/>
  </r>
  <r>
    <s v="ORD100776"/>
    <d v="2023-02-02T08:00:00"/>
    <x v="5"/>
    <s v="Tandoori Nights"/>
    <n v="1311.76"/>
    <n v="11.18"/>
    <n v="191.7"/>
    <x v="0"/>
    <n v="17"/>
    <n v="1131.24"/>
    <n v="1131.24"/>
    <n v="2023"/>
    <s v="Feb"/>
    <x v="8"/>
    <x v="0"/>
  </r>
  <r>
    <s v="ORD100777"/>
    <d v="2023-02-02T09:00:00"/>
    <x v="7"/>
    <s v="Spice Hub"/>
    <n v="956.56"/>
    <n v="76.8"/>
    <n v="386.89"/>
    <x v="1"/>
    <n v="86"/>
    <s v="646.4699999999999"/>
    <n v="646.46999999999991"/>
    <n v="2023"/>
    <s v="Feb"/>
    <x v="9"/>
    <x v="1"/>
  </r>
  <r>
    <s v="ORD100778"/>
    <d v="2023-02-02T10:00:00"/>
    <x v="2"/>
    <s v="Urban Tadka"/>
    <n v="1546.39"/>
    <n v="75.08"/>
    <n v="104.01"/>
    <x v="0"/>
    <n v="18"/>
    <n v="1517.46"/>
    <n v="1517.46"/>
    <n v="2023"/>
    <s v="Feb"/>
    <x v="10"/>
    <x v="0"/>
  </r>
  <r>
    <s v="ORD100779"/>
    <d v="2023-02-02T11:00:00"/>
    <x v="0"/>
    <s v="Biryani House"/>
    <n v="1639.64"/>
    <n v="54.61"/>
    <n v="239.88"/>
    <x v="1"/>
    <n v="50"/>
    <n v="1454.37"/>
    <n v="1454.37"/>
    <n v="2023"/>
    <s v="Feb"/>
    <x v="11"/>
    <x v="0"/>
  </r>
  <r>
    <s v="ORD100780"/>
    <d v="2023-02-02T12:00:00"/>
    <x v="5"/>
    <s v="Biryani House"/>
    <n v="552.94000000000005"/>
    <n v="47.45"/>
    <n v="261.89999999999998"/>
    <x v="0"/>
    <n v="61"/>
    <s v="338.4900000000001"/>
    <n v="338.49000000000012"/>
    <n v="2023"/>
    <s v="Feb"/>
    <x v="12"/>
    <x v="1"/>
  </r>
  <r>
    <s v="ORD100781"/>
    <d v="2023-02-02T13:00:00"/>
    <x v="3"/>
    <s v="Pizza Corner"/>
    <n v="1909.72"/>
    <n v="22.62"/>
    <n v="433.83"/>
    <x v="1"/>
    <n v="88"/>
    <n v="1498.51"/>
    <n v="1498.51"/>
    <n v="2023"/>
    <s v="Feb"/>
    <x v="13"/>
    <x v="0"/>
  </r>
  <r>
    <s v="ORD100782"/>
    <d v="2023-02-02T14:00:00"/>
    <x v="0"/>
    <s v="South Express"/>
    <n v="954.38"/>
    <n v="5.59"/>
    <n v="498.07"/>
    <x v="3"/>
    <n v="36"/>
    <s v="461.90000000000003"/>
    <n v="461.90000000000003"/>
    <n v="2023"/>
    <s v="Feb"/>
    <x v="14"/>
    <x v="1"/>
  </r>
  <r>
    <s v="ORD100783"/>
    <d v="2023-02-02T15:00:00"/>
    <x v="7"/>
    <s v="Biryani House"/>
    <n v="610.21"/>
    <n v="90.51"/>
    <n v="348.51"/>
    <x v="1"/>
    <n v="27"/>
    <s v="352.21000000000004"/>
    <n v="352.21000000000004"/>
    <n v="2023"/>
    <s v="Feb"/>
    <x v="15"/>
    <x v="1"/>
  </r>
  <r>
    <s v="ORD100784"/>
    <d v="2023-02-02T16:00:00"/>
    <x v="6"/>
    <s v="South Express"/>
    <n v="1347.45"/>
    <n v="26.2"/>
    <n v="339.05"/>
    <x v="2"/>
    <n v="54"/>
    <s v="1034.6000000000001"/>
    <n v="1034.6000000000001"/>
    <n v="2023"/>
    <s v="Feb"/>
    <x v="16"/>
    <x v="0"/>
  </r>
  <r>
    <s v="ORD100785"/>
    <d v="2023-02-02T17:00:00"/>
    <x v="2"/>
    <s v="Pizza Corner"/>
    <n v="560.02"/>
    <n v="34.619999999999997"/>
    <n v="368.04"/>
    <x v="3"/>
    <n v="68"/>
    <s v="226.59999999999997"/>
    <n v="226.59999999999997"/>
    <n v="2023"/>
    <s v="Feb"/>
    <x v="17"/>
    <x v="1"/>
  </r>
  <r>
    <s v="ORD100786"/>
    <d v="2023-02-02T18:00:00"/>
    <x v="2"/>
    <s v="Tandoori Nights"/>
    <n v="1926.35"/>
    <n v="58.72"/>
    <n v="426.77"/>
    <x v="0"/>
    <n v="47"/>
    <n v="1558.3"/>
    <n v="1558.3"/>
    <n v="2023"/>
    <s v="Feb"/>
    <x v="18"/>
    <x v="0"/>
  </r>
  <r>
    <s v="ORD100787"/>
    <d v="2023-02-02T19:00:00"/>
    <x v="4"/>
    <s v="South Express"/>
    <n v="1100.78"/>
    <n v="60.24"/>
    <n v="236.58"/>
    <x v="0"/>
    <n v="23"/>
    <s v="924.4399999999999"/>
    <n v="924.43999999999994"/>
    <n v="2023"/>
    <s v="Feb"/>
    <x v="19"/>
    <x v="0"/>
  </r>
  <r>
    <s v="ORD100788"/>
    <d v="2023-02-02T20:00:00"/>
    <x v="4"/>
    <s v="Pizza Corner"/>
    <n v="1350.54"/>
    <n v="3.05"/>
    <n v="40.76"/>
    <x v="1"/>
    <n v="50"/>
    <n v="1312.83"/>
    <n v="1312.83"/>
    <n v="2023"/>
    <s v="Feb"/>
    <x v="20"/>
    <x v="0"/>
  </r>
  <r>
    <s v="ORD100789"/>
    <d v="2023-02-02T21:00:00"/>
    <x v="4"/>
    <s v="Spice Hub"/>
    <n v="387.81"/>
    <n v="61.84"/>
    <n v="151.85"/>
    <x v="1"/>
    <n v="64"/>
    <s v="297.79999999999995"/>
    <n v="297.79999999999995"/>
    <n v="2023"/>
    <s v="Feb"/>
    <x v="21"/>
    <x v="1"/>
  </r>
  <r>
    <s v="ORD100790"/>
    <d v="2023-02-02T22:00:00"/>
    <x v="4"/>
    <s v="Urban Tadka"/>
    <n v="1751.39"/>
    <n v="58.71"/>
    <n v="5.68"/>
    <x v="1"/>
    <n v="80"/>
    <n v="1804.42"/>
    <n v="1804.42"/>
    <n v="2023"/>
    <s v="Feb"/>
    <x v="22"/>
    <x v="0"/>
  </r>
  <r>
    <s v="ORD100791"/>
    <d v="2023-02-02T23:00:00"/>
    <x v="0"/>
    <s v="South Express"/>
    <n v="652.03"/>
    <n v="47.03"/>
    <n v="216.61"/>
    <x v="3"/>
    <n v="52"/>
    <s v="482.44999999999993"/>
    <n v="482.44999999999993"/>
    <n v="2023"/>
    <s v="Feb"/>
    <x v="23"/>
    <x v="1"/>
  </r>
  <r>
    <s v="ORD100792"/>
    <d v="2023-02-03T00:00:00"/>
    <x v="2"/>
    <s v="Tandoori Nights"/>
    <n v="595.51"/>
    <n v="40.65"/>
    <n v="485.34"/>
    <x v="0"/>
    <n v="20"/>
    <n v="150.82"/>
    <n v="150.82"/>
    <n v="2023"/>
    <s v="Feb"/>
    <x v="0"/>
    <x v="1"/>
  </r>
  <r>
    <s v="ORD100793"/>
    <d v="2023-02-03T01:00:00"/>
    <x v="5"/>
    <s v="Urban Tadka"/>
    <n v="459.36"/>
    <n v="66.489999999999995"/>
    <n v="460.46"/>
    <x v="0"/>
    <n v="78"/>
    <s v="65.39000000000004"/>
    <n v="65.390000000000043"/>
    <n v="2023"/>
    <s v="Feb"/>
    <x v="1"/>
    <x v="1"/>
  </r>
  <r>
    <s v="ORD100794"/>
    <d v="2023-02-03T02:00:00"/>
    <x v="0"/>
    <s v="Pizza Corner"/>
    <n v="1263.49"/>
    <n v="31.14"/>
    <n v="457.23"/>
    <x v="3"/>
    <n v="24"/>
    <s v="837.4000000000001"/>
    <n v="837.40000000000009"/>
    <n v="2023"/>
    <s v="Feb"/>
    <x v="2"/>
    <x v="0"/>
  </r>
  <r>
    <s v="ORD100795"/>
    <d v="2023-02-03T03:00:00"/>
    <x v="1"/>
    <s v="Spice Hub"/>
    <n v="571.08000000000004"/>
    <n v="14.91"/>
    <n v="10.67"/>
    <x v="2"/>
    <n v="41"/>
    <n v="575.32000000000005"/>
    <n v="575.32000000000005"/>
    <n v="2023"/>
    <s v="Feb"/>
    <x v="3"/>
    <x v="1"/>
  </r>
  <r>
    <s v="ORD100796"/>
    <d v="2023-02-03T04:00:00"/>
    <x v="5"/>
    <s v="South Express"/>
    <n v="1498.59"/>
    <n v="65.19"/>
    <n v="153.22999999999999"/>
    <x v="1"/>
    <n v="85"/>
    <n v="1410.55"/>
    <n v="1410.55"/>
    <n v="2023"/>
    <s v="Feb"/>
    <x v="4"/>
    <x v="0"/>
  </r>
  <r>
    <s v="ORD100797"/>
    <d v="2023-02-03T05:00:00"/>
    <x v="2"/>
    <s v="Tandoori Nights"/>
    <n v="558.91999999999996"/>
    <n v="72.92"/>
    <n v="112.15"/>
    <x v="3"/>
    <n v="87"/>
    <s v="519.6899999999999"/>
    <n v="519.68999999999994"/>
    <n v="2023"/>
    <s v="Feb"/>
    <x v="5"/>
    <x v="1"/>
  </r>
  <r>
    <s v="ORD100798"/>
    <d v="2023-02-03T06:00:00"/>
    <x v="4"/>
    <s v="Urban Tadka"/>
    <n v="829.14"/>
    <n v="63.78"/>
    <n v="198.1"/>
    <x v="2"/>
    <n v="82"/>
    <s v="694.8199999999999"/>
    <n v="694.81999999999994"/>
    <n v="2023"/>
    <s v="Feb"/>
    <x v="6"/>
    <x v="1"/>
  </r>
  <r>
    <s v="ORD100799"/>
    <d v="2023-02-03T07:00:00"/>
    <x v="4"/>
    <s v="Pizza Corner"/>
    <n v="167.61"/>
    <n v="38.840000000000003"/>
    <n v="318.45"/>
    <x v="1"/>
    <n v="34"/>
    <n v="-111.99999999999901"/>
    <n v="-111.99999999999997"/>
    <n v="2023"/>
    <s v="Feb"/>
    <x v="7"/>
    <x v="1"/>
  </r>
  <r>
    <s v="ORD100800"/>
    <d v="2023-02-03T08:00:00"/>
    <x v="5"/>
    <s v="Tandoori Nights"/>
    <n v="545.64"/>
    <n v="40.229999999999997"/>
    <n v="473.6"/>
    <x v="1"/>
    <n v="76"/>
    <s v="112.26999999999998"/>
    <n v="112.26999999999998"/>
    <n v="2023"/>
    <s v="Feb"/>
    <x v="8"/>
    <x v="1"/>
  </r>
  <r>
    <s v="ORD100801"/>
    <d v="2023-02-03T09:00:00"/>
    <x v="0"/>
    <s v="South Express"/>
    <n v="253.74"/>
    <n v="91.84"/>
    <n v="96.42"/>
    <x v="1"/>
    <n v="10"/>
    <s v="249.16000000000003"/>
    <n v="249.16000000000003"/>
    <n v="2023"/>
    <s v="Feb"/>
    <x v="9"/>
    <x v="1"/>
  </r>
  <r>
    <s v="ORD100802"/>
    <d v="2023-02-03T10:00:00"/>
    <x v="4"/>
    <s v="Biryani House"/>
    <n v="1710.57"/>
    <n v="70.040000000000006"/>
    <n v="437.49"/>
    <x v="0"/>
    <n v="20"/>
    <n v="1343.12"/>
    <n v="1343.12"/>
    <n v="2023"/>
    <s v="Feb"/>
    <x v="10"/>
    <x v="0"/>
  </r>
  <r>
    <s v="ORD100803"/>
    <d v="2023-02-03T11:00:00"/>
    <x v="7"/>
    <s v="Urban Tadka"/>
    <n v="1614.95"/>
    <n v="41.85"/>
    <n v="41.08"/>
    <x v="2"/>
    <n v="64"/>
    <n v="1615.72"/>
    <n v="1615.72"/>
    <n v="2023"/>
    <s v="Feb"/>
    <x v="11"/>
    <x v="0"/>
  </r>
  <r>
    <s v="ORD100804"/>
    <d v="2023-02-03T12:00:00"/>
    <x v="5"/>
    <s v="Spice Hub"/>
    <n v="1979.13"/>
    <n v="2.0299999999999998"/>
    <n v="151.78"/>
    <x v="0"/>
    <n v="69"/>
    <n v="1829.38"/>
    <n v="1829.38"/>
    <n v="2023"/>
    <s v="Feb"/>
    <x v="12"/>
    <x v="0"/>
  </r>
  <r>
    <s v="ORD100805"/>
    <d v="2023-02-03T13:00:00"/>
    <x v="2"/>
    <s v="South Express"/>
    <n v="491.69"/>
    <n v="99.22"/>
    <n v="300.20999999999998"/>
    <x v="2"/>
    <n v="38"/>
    <n v="290.7"/>
    <n v="290.7"/>
    <n v="2023"/>
    <s v="Feb"/>
    <x v="13"/>
    <x v="1"/>
  </r>
  <r>
    <s v="ORD100806"/>
    <d v="2023-02-03T14:00:00"/>
    <x v="1"/>
    <s v="Tandoori Nights"/>
    <n v="1643.48"/>
    <n v="63.46"/>
    <n v="53.24"/>
    <x v="0"/>
    <n v="20"/>
    <n v="1653.7"/>
    <n v="1653.7"/>
    <n v="2023"/>
    <s v="Feb"/>
    <x v="14"/>
    <x v="0"/>
  </r>
  <r>
    <s v="ORD100807"/>
    <d v="2023-02-03T15:00:00"/>
    <x v="7"/>
    <s v="Urban Tadka"/>
    <n v="131.96"/>
    <n v="13.67"/>
    <n v="213.79"/>
    <x v="1"/>
    <n v="63"/>
    <n v="-68.16"/>
    <n v="-68.16"/>
    <n v="2023"/>
    <s v="Feb"/>
    <x v="15"/>
    <x v="1"/>
  </r>
  <r>
    <s v="ORD100808"/>
    <d v="2023-02-03T16:00:00"/>
    <x v="1"/>
    <s v="Spice Hub"/>
    <n v="174.06"/>
    <n v="27.16"/>
    <n v="64.989999999999995"/>
    <x v="0"/>
    <n v="53"/>
    <s v="136.23000000000002"/>
    <n v="136.23000000000002"/>
    <n v="2023"/>
    <s v="Feb"/>
    <x v="16"/>
    <x v="1"/>
  </r>
  <r>
    <s v="ORD100809"/>
    <d v="2023-02-03T17:00:00"/>
    <x v="1"/>
    <s v="Biryani House"/>
    <n v="872.68"/>
    <n v="72.27"/>
    <n v="49.43"/>
    <x v="1"/>
    <n v="63"/>
    <n v="895.52"/>
    <n v="895.52"/>
    <n v="2023"/>
    <s v="Feb"/>
    <x v="17"/>
    <x v="1"/>
  </r>
  <r>
    <s v="ORD100810"/>
    <d v="2023-02-03T18:00:00"/>
    <x v="7"/>
    <s v="Biryani House"/>
    <n v="514.98"/>
    <n v="91.54"/>
    <n v="367.82"/>
    <x v="1"/>
    <n v="75"/>
    <n v="238.7"/>
    <n v="238.7"/>
    <n v="2023"/>
    <s v="Feb"/>
    <x v="18"/>
    <x v="1"/>
  </r>
  <r>
    <s v="ORD100811"/>
    <d v="2023-02-03T19:00:00"/>
    <x v="1"/>
    <s v="South Express"/>
    <n v="1594.05"/>
    <n v="40.229999999999997"/>
    <n v="411.54"/>
    <x v="3"/>
    <n v="47"/>
    <n v="1222.74"/>
    <n v="1222.74"/>
    <n v="2023"/>
    <s v="Feb"/>
    <x v="19"/>
    <x v="0"/>
  </r>
  <r>
    <s v="ORD100812"/>
    <d v="2023-02-03T20:00:00"/>
    <x v="3"/>
    <s v="Tandoori Nights"/>
    <n v="149.30000000000001"/>
    <n v="30.59"/>
    <n v="32.020000000000003"/>
    <x v="2"/>
    <n v="78"/>
    <n v="147.87"/>
    <n v="147.87"/>
    <n v="2023"/>
    <s v="Feb"/>
    <x v="20"/>
    <x v="1"/>
  </r>
  <r>
    <s v="ORD100813"/>
    <d v="2023-02-03T21:00:00"/>
    <x v="7"/>
    <s v="Urban Tadka"/>
    <n v="1810.24"/>
    <n v="31.67"/>
    <n v="180.44"/>
    <x v="3"/>
    <n v="17"/>
    <n v="1661.47"/>
    <n v="1661.47"/>
    <n v="2023"/>
    <s v="Feb"/>
    <x v="21"/>
    <x v="0"/>
  </r>
  <r>
    <s v="ORD100814"/>
    <d v="2023-02-03T22:00:00"/>
    <x v="3"/>
    <s v="Spice Hub"/>
    <n v="1910.6"/>
    <n v="70.23"/>
    <n v="241.85"/>
    <x v="2"/>
    <n v="71"/>
    <n v="1738.98"/>
    <n v="1738.98"/>
    <n v="2023"/>
    <s v="Feb"/>
    <x v="22"/>
    <x v="0"/>
  </r>
  <r>
    <s v="ORD100815"/>
    <d v="2023-02-03T23:00:00"/>
    <x v="4"/>
    <s v="Spice Hub"/>
    <n v="894.68"/>
    <n v="20.04"/>
    <n v="457.19"/>
    <x v="1"/>
    <n v="57"/>
    <s v="457.5299999999999"/>
    <n v="457.52999999999992"/>
    <n v="2023"/>
    <s v="Feb"/>
    <x v="23"/>
    <x v="1"/>
  </r>
  <r>
    <s v="ORD100816"/>
    <d v="2023-02-04T00:00:00"/>
    <x v="0"/>
    <s v="South Express"/>
    <n v="1901.57"/>
    <n v="81.19"/>
    <n v="296.58999999999997"/>
    <x v="3"/>
    <n v="82"/>
    <n v="1686.17"/>
    <n v="1686.17"/>
    <n v="2023"/>
    <s v="Feb"/>
    <x v="0"/>
    <x v="0"/>
  </r>
  <r>
    <s v="ORD100817"/>
    <d v="2023-02-04T01:00:00"/>
    <x v="6"/>
    <s v="Biryani House"/>
    <n v="1295.1400000000001"/>
    <n v="40.46"/>
    <n v="414.91"/>
    <x v="0"/>
    <n v="89"/>
    <n v="920.69"/>
    <n v="920.69"/>
    <n v="2023"/>
    <s v="Feb"/>
    <x v="1"/>
    <x v="0"/>
  </r>
  <r>
    <s v="ORD100818"/>
    <d v="2023-02-04T02:00:00"/>
    <x v="0"/>
    <s v="Urban Tadka"/>
    <n v="1551.91"/>
    <n v="86.81"/>
    <n v="12.36"/>
    <x v="1"/>
    <n v="29"/>
    <s v="1626.3600000000001"/>
    <n v="1626.3600000000001"/>
    <n v="2023"/>
    <s v="Feb"/>
    <x v="2"/>
    <x v="0"/>
  </r>
  <r>
    <s v="ORD100819"/>
    <d v="2023-02-04T03:00:00"/>
    <x v="5"/>
    <s v="South Express"/>
    <n v="309.77999999999997"/>
    <n v="93.82"/>
    <n v="214.2"/>
    <x v="2"/>
    <n v="11"/>
    <s v="189.39999999999998"/>
    <n v="189.39999999999998"/>
    <n v="2023"/>
    <s v="Feb"/>
    <x v="3"/>
    <x v="1"/>
  </r>
  <r>
    <s v="ORD100820"/>
    <d v="2023-02-04T04:00:00"/>
    <x v="3"/>
    <s v="Biryani House"/>
    <n v="1280.0999999999999"/>
    <n v="47.43"/>
    <n v="338.59"/>
    <x v="2"/>
    <n v="75"/>
    <n v="988.94"/>
    <n v="988.94"/>
    <n v="2023"/>
    <s v="Feb"/>
    <x v="4"/>
    <x v="0"/>
  </r>
  <r>
    <s v="ORD100821"/>
    <d v="2023-02-04T05:00:00"/>
    <x v="1"/>
    <s v="Tandoori Nights"/>
    <n v="1035.3699999999999"/>
    <n v="60.87"/>
    <n v="431.31"/>
    <x v="1"/>
    <n v="40"/>
    <s v="664.9299999999998"/>
    <n v="664.92999999999984"/>
    <n v="2023"/>
    <s v="Feb"/>
    <x v="5"/>
    <x v="0"/>
  </r>
  <r>
    <s v="ORD100822"/>
    <d v="2023-02-04T06:00:00"/>
    <x v="2"/>
    <s v="Tandoori Nights"/>
    <n v="1694.94"/>
    <n v="89.13"/>
    <n v="79.319999999999993"/>
    <x v="2"/>
    <n v="26"/>
    <s v="1704.7500000000002"/>
    <n v="1704.7500000000002"/>
    <n v="2023"/>
    <s v="Feb"/>
    <x v="6"/>
    <x v="0"/>
  </r>
  <r>
    <s v="ORD100823"/>
    <d v="2023-02-04T07:00:00"/>
    <x v="3"/>
    <s v="Spice Hub"/>
    <n v="428.39"/>
    <n v="39.21"/>
    <n v="480.28"/>
    <x v="2"/>
    <n v="31"/>
    <n v="-12.68"/>
    <n v="-12.680000000000007"/>
    <n v="2023"/>
    <s v="Feb"/>
    <x v="7"/>
    <x v="1"/>
  </r>
  <r>
    <s v="ORD100824"/>
    <d v="2023-02-04T08:00:00"/>
    <x v="3"/>
    <s v="Biryani House"/>
    <n v="539.84"/>
    <n v="94.55"/>
    <n v="124.05"/>
    <x v="3"/>
    <n v="82"/>
    <n v="510.34"/>
    <n v="510.34"/>
    <n v="2023"/>
    <s v="Feb"/>
    <x v="8"/>
    <x v="1"/>
  </r>
  <r>
    <s v="ORD100825"/>
    <d v="2023-02-04T09:00:00"/>
    <x v="0"/>
    <s v="Biryani House"/>
    <n v="1112.1300000000001"/>
    <n v="6.43"/>
    <n v="496.8"/>
    <x v="1"/>
    <n v="40"/>
    <s v="621.7600000000002"/>
    <n v="621.76000000000022"/>
    <n v="2023"/>
    <s v="Feb"/>
    <x v="9"/>
    <x v="0"/>
  </r>
  <r>
    <s v="ORD100826"/>
    <d v="2023-02-04T10:00:00"/>
    <x v="3"/>
    <s v="Pizza Corner"/>
    <n v="1784.98"/>
    <n v="32.26"/>
    <n v="333.46"/>
    <x v="2"/>
    <n v="36"/>
    <n v="1483.78"/>
    <n v="1483.78"/>
    <n v="2023"/>
    <s v="Feb"/>
    <x v="10"/>
    <x v="0"/>
  </r>
  <r>
    <s v="ORD100827"/>
    <d v="2023-02-04T11:00:00"/>
    <x v="3"/>
    <s v="Spice Hub"/>
    <n v="150.43"/>
    <n v="43.2"/>
    <n v="208.16"/>
    <x v="0"/>
    <n v="40"/>
    <n v="-14.53"/>
    <n v="-14.530000000000001"/>
    <n v="2023"/>
    <s v="Feb"/>
    <x v="11"/>
    <x v="1"/>
  </r>
  <r>
    <s v="ORD100828"/>
    <d v="2023-02-04T12:00:00"/>
    <x v="4"/>
    <s v="Spice Hub"/>
    <n v="984.34"/>
    <n v="26.76"/>
    <n v="4.37"/>
    <x v="2"/>
    <n v="74"/>
    <n v="1006.73"/>
    <n v="1006.73"/>
    <n v="2023"/>
    <s v="Feb"/>
    <x v="12"/>
    <x v="1"/>
  </r>
  <r>
    <s v="ORD100829"/>
    <d v="2023-02-04T13:00:00"/>
    <x v="3"/>
    <s v="Tandoori Nights"/>
    <n v="703.21"/>
    <n v="37.42"/>
    <n v="97.98"/>
    <x v="3"/>
    <n v="12"/>
    <n v="642.65"/>
    <n v="642.65"/>
    <n v="2023"/>
    <s v="Feb"/>
    <x v="13"/>
    <x v="1"/>
  </r>
  <r>
    <s v="ORD100830"/>
    <d v="2023-02-04T14:00:00"/>
    <x v="0"/>
    <s v="Pizza Corner"/>
    <n v="1370.3"/>
    <n v="11.37"/>
    <n v="28.33"/>
    <x v="1"/>
    <n v="12"/>
    <n v="1353.34"/>
    <n v="1353.34"/>
    <n v="2023"/>
    <s v="Feb"/>
    <x v="14"/>
    <x v="0"/>
  </r>
  <r>
    <s v="ORD100831"/>
    <d v="2023-02-04T15:00:00"/>
    <x v="4"/>
    <s v="Biryani House"/>
    <n v="0"/>
    <n v="48.61"/>
    <n v="44.24"/>
    <x v="1"/>
    <n v="48"/>
    <m/>
    <n v="4.3699999999999974"/>
    <n v="2023"/>
    <s v="Feb"/>
    <x v="15"/>
    <x v="1"/>
  </r>
  <r>
    <s v="ORD100832"/>
    <d v="2023-02-04T16:00:00"/>
    <x v="1"/>
    <s v="Tandoori Nights"/>
    <n v="1445.82"/>
    <n v="9.3000000000000007"/>
    <n v="231.54"/>
    <x v="3"/>
    <n v="23"/>
    <n v="1223.58"/>
    <n v="1223.58"/>
    <n v="2023"/>
    <s v="Feb"/>
    <x v="16"/>
    <x v="0"/>
  </r>
  <r>
    <s v="ORD100833"/>
    <d v="2023-02-04T17:00:00"/>
    <x v="5"/>
    <s v="Tandoori Nights"/>
    <n v="1398.09"/>
    <n v="11.23"/>
    <n v="416.77"/>
    <x v="2"/>
    <n v="39"/>
    <n v="992.55"/>
    <n v="992.55"/>
    <n v="2023"/>
    <s v="Feb"/>
    <x v="17"/>
    <x v="0"/>
  </r>
  <r>
    <s v="ORD100834"/>
    <d v="2023-02-04T18:00:00"/>
    <x v="1"/>
    <s v="Urban Tadka"/>
    <n v="1121.07"/>
    <n v="0.05"/>
    <n v="135.72999999999999"/>
    <x v="1"/>
    <n v="22"/>
    <s v="985.3899999999999"/>
    <n v="985.38999999999987"/>
    <n v="2023"/>
    <s v="Feb"/>
    <x v="18"/>
    <x v="0"/>
  </r>
  <r>
    <s v="ORD100835"/>
    <d v="2023-02-04T19:00:00"/>
    <x v="5"/>
    <s v="Urban Tadka"/>
    <n v="0"/>
    <n v="77.12"/>
    <n v="41.2"/>
    <x v="0"/>
    <n v="10"/>
    <m/>
    <n v="35.92"/>
    <n v="2023"/>
    <s v="Feb"/>
    <x v="19"/>
    <x v="1"/>
  </r>
  <r>
    <s v="ORD100836"/>
    <d v="2023-02-04T20:00:00"/>
    <x v="2"/>
    <s v="Pizza Corner"/>
    <n v="1239.6400000000001"/>
    <n v="65.73"/>
    <n v="219.88"/>
    <x v="1"/>
    <n v="15"/>
    <s v="1085.4900000000002"/>
    <n v="1085.4900000000002"/>
    <n v="2023"/>
    <s v="Feb"/>
    <x v="20"/>
    <x v="0"/>
  </r>
  <r>
    <s v="ORD100837"/>
    <d v="2023-02-04T21:00:00"/>
    <x v="5"/>
    <s v="Spice Hub"/>
    <n v="1008.61"/>
    <n v="39.08"/>
    <n v="477.63"/>
    <x v="3"/>
    <n v="60"/>
    <s v="570.0600000000001"/>
    <n v="570.06000000000006"/>
    <n v="2023"/>
    <s v="Feb"/>
    <x v="21"/>
    <x v="0"/>
  </r>
  <r>
    <s v="ORD100838"/>
    <d v="2023-02-04T22:00:00"/>
    <x v="0"/>
    <s v="Pizza Corner"/>
    <n v="1147.8399999999999"/>
    <n v="61.16"/>
    <n v="338.1"/>
    <x v="2"/>
    <n v="13"/>
    <n v="870.9"/>
    <n v="870.9"/>
    <n v="2023"/>
    <s v="Feb"/>
    <x v="22"/>
    <x v="0"/>
  </r>
  <r>
    <s v="ORD100839"/>
    <d v="2023-02-04T23:00:00"/>
    <x v="3"/>
    <s v="Tandoori Nights"/>
    <n v="1241.48"/>
    <n v="21.56"/>
    <n v="84.76"/>
    <x v="2"/>
    <n v="19"/>
    <n v="1178.28"/>
    <n v="1178.28"/>
    <n v="2023"/>
    <s v="Feb"/>
    <x v="23"/>
    <x v="0"/>
  </r>
  <r>
    <s v="ORD100840"/>
    <d v="2023-02-05T00:00:00"/>
    <x v="4"/>
    <s v="Tandoori Nights"/>
    <n v="977.5"/>
    <n v="94.5"/>
    <n v="126.64"/>
    <x v="3"/>
    <n v="22"/>
    <n v="945.36"/>
    <n v="945.36"/>
    <n v="2023"/>
    <s v="Feb"/>
    <x v="0"/>
    <x v="1"/>
  </r>
  <r>
    <s v="ORD100841"/>
    <d v="2023-02-05T01:00:00"/>
    <x v="0"/>
    <s v="Biryani House"/>
    <n v="1632.38"/>
    <n v="0.16"/>
    <n v="100.93"/>
    <x v="2"/>
    <n v="37"/>
    <s v="1531.6100000000001"/>
    <n v="1531.6100000000001"/>
    <n v="2023"/>
    <s v="Feb"/>
    <x v="1"/>
    <x v="0"/>
  </r>
  <r>
    <s v="ORD100842"/>
    <d v="2023-02-05T02:00:00"/>
    <x v="3"/>
    <s v="Spice Hub"/>
    <n v="1144.18"/>
    <n v="24.69"/>
    <n v="454.42"/>
    <x v="1"/>
    <n v="51"/>
    <n v="714.45"/>
    <n v="714.45"/>
    <n v="2023"/>
    <s v="Feb"/>
    <x v="2"/>
    <x v="0"/>
  </r>
  <r>
    <s v="ORD100843"/>
    <d v="2023-02-05T03:00:00"/>
    <x v="5"/>
    <s v="Tandoori Nights"/>
    <n v="112.32"/>
    <n v="31.5"/>
    <n v="146.78"/>
    <x v="0"/>
    <n v="88"/>
    <n v="-2.96"/>
    <n v="-2.960000000000008"/>
    <n v="2023"/>
    <s v="Feb"/>
    <x v="3"/>
    <x v="1"/>
  </r>
  <r>
    <s v="ORD100844"/>
    <d v="2023-02-05T04:00:00"/>
    <x v="1"/>
    <s v="Pizza Corner"/>
    <n v="1745.32"/>
    <n v="96.67"/>
    <n v="350.16"/>
    <x v="1"/>
    <n v="44"/>
    <n v="1491.83"/>
    <n v="1491.83"/>
    <n v="2023"/>
    <s v="Feb"/>
    <x v="4"/>
    <x v="0"/>
  </r>
  <r>
    <s v="ORD100845"/>
    <d v="2023-02-05T05:00:00"/>
    <x v="7"/>
    <s v="Spice Hub"/>
    <n v="1639.66"/>
    <n v="36.42"/>
    <n v="381.18"/>
    <x v="2"/>
    <n v="31"/>
    <n v="1294.9000000000001"/>
    <n v="1294.9000000000001"/>
    <n v="2023"/>
    <s v="Feb"/>
    <x v="5"/>
    <x v="0"/>
  </r>
  <r>
    <s v="ORD100846"/>
    <d v="2023-02-05T06:00:00"/>
    <x v="4"/>
    <s v="Urban Tadka"/>
    <n v="987.48"/>
    <n v="86.66"/>
    <n v="497.52"/>
    <x v="1"/>
    <n v="44"/>
    <s v="576.6200000000001"/>
    <n v="576.62000000000012"/>
    <n v="2023"/>
    <s v="Feb"/>
    <x v="6"/>
    <x v="1"/>
  </r>
  <r>
    <s v="ORD100847"/>
    <d v="2023-02-05T07:00:00"/>
    <x v="4"/>
    <s v="Tandoori Nights"/>
    <n v="1060.68"/>
    <n v="22.37"/>
    <n v="94.94"/>
    <x v="3"/>
    <n v="62"/>
    <s v="988.1099999999999"/>
    <n v="988.1099999999999"/>
    <n v="2023"/>
    <s v="Feb"/>
    <x v="7"/>
    <x v="0"/>
  </r>
  <r>
    <s v="ORD100848"/>
    <d v="2023-02-05T08:00:00"/>
    <x v="3"/>
    <s v="Biryani House"/>
    <n v="204.6"/>
    <n v="92.37"/>
    <n v="223.05"/>
    <x v="3"/>
    <n v="14"/>
    <s v="73.92000000000002"/>
    <n v="73.920000000000016"/>
    <n v="2023"/>
    <s v="Feb"/>
    <x v="8"/>
    <x v="1"/>
  </r>
  <r>
    <s v="ORD100849"/>
    <d v="2023-02-05T09:00:00"/>
    <x v="3"/>
    <s v="Tandoori Nights"/>
    <n v="502.45"/>
    <n v="52.69"/>
    <n v="87.26"/>
    <x v="0"/>
    <n v="11"/>
    <n v="467.88"/>
    <n v="467.88"/>
    <n v="2023"/>
    <s v="Feb"/>
    <x v="9"/>
    <x v="1"/>
  </r>
  <r>
    <s v="ORD100850"/>
    <d v="2023-02-05T10:00:00"/>
    <x v="4"/>
    <s v="Spice Hub"/>
    <n v="1915.07"/>
    <n v="97.36"/>
    <n v="432.4"/>
    <x v="3"/>
    <n v="41"/>
    <s v="1580.0299999999997"/>
    <n v="1580.0299999999997"/>
    <n v="2023"/>
    <s v="Feb"/>
    <x v="10"/>
    <x v="0"/>
  </r>
  <r>
    <s v="ORD100851"/>
    <d v="2023-02-05T11:00:00"/>
    <x v="5"/>
    <s v="Spice Hub"/>
    <n v="249.43"/>
    <n v="89.99"/>
    <n v="401.75"/>
    <x v="3"/>
    <n v="34"/>
    <n v="-62.329999999999899"/>
    <n v="-62.329999999999984"/>
    <n v="2023"/>
    <s v="Feb"/>
    <x v="11"/>
    <x v="1"/>
  </r>
  <r>
    <s v="ORD100852"/>
    <d v="2023-02-05T12:00:00"/>
    <x v="5"/>
    <s v="South Express"/>
    <n v="686.81"/>
    <n v="63.4"/>
    <n v="395.82"/>
    <x v="2"/>
    <n v="32"/>
    <s v="354.38999999999993"/>
    <n v="354.38999999999993"/>
    <n v="2023"/>
    <s v="Feb"/>
    <x v="12"/>
    <x v="1"/>
  </r>
  <r>
    <s v="ORD100853"/>
    <d v="2023-02-05T13:00:00"/>
    <x v="4"/>
    <s v="South Express"/>
    <n v="1272.06"/>
    <n v="80.55"/>
    <n v="281.67"/>
    <x v="1"/>
    <n v="46"/>
    <s v="1070.9399999999998"/>
    <n v="1070.9399999999998"/>
    <n v="2023"/>
    <s v="Feb"/>
    <x v="13"/>
    <x v="0"/>
  </r>
  <r>
    <s v="ORD100854"/>
    <d v="2023-02-05T14:00:00"/>
    <x v="1"/>
    <s v="Tandoori Nights"/>
    <n v="852.78"/>
    <n v="71.14"/>
    <n v="416.98"/>
    <x v="2"/>
    <n v="72"/>
    <s v="506.93999999999994"/>
    <n v="506.93999999999994"/>
    <n v="2023"/>
    <s v="Feb"/>
    <x v="14"/>
    <x v="1"/>
  </r>
  <r>
    <s v="ORD100855"/>
    <d v="2023-02-05T15:00:00"/>
    <x v="1"/>
    <s v="Tandoori Nights"/>
    <n v="1653.72"/>
    <n v="8.06"/>
    <n v="176.68"/>
    <x v="1"/>
    <n v="23"/>
    <n v="1485.1"/>
    <n v="1485.1"/>
    <n v="2023"/>
    <s v="Feb"/>
    <x v="15"/>
    <x v="0"/>
  </r>
  <r>
    <s v="ORD100856"/>
    <d v="2023-02-05T16:00:00"/>
    <x v="0"/>
    <s v="Tandoori Nights"/>
    <n v="654.80999999999995"/>
    <n v="44.26"/>
    <n v="474.8"/>
    <x v="3"/>
    <n v="69"/>
    <s v="224.26999999999992"/>
    <n v="224.26999999999992"/>
    <n v="2023"/>
    <s v="Feb"/>
    <x v="16"/>
    <x v="1"/>
  </r>
  <r>
    <s v="ORD100857"/>
    <d v="2023-02-05T17:00:00"/>
    <x v="1"/>
    <s v="Urban Tadka"/>
    <n v="1597.94"/>
    <n v="16.29"/>
    <n v="220.38"/>
    <x v="1"/>
    <n v="58"/>
    <n v="1393.85"/>
    <n v="1393.85"/>
    <n v="2023"/>
    <s v="Feb"/>
    <x v="17"/>
    <x v="0"/>
  </r>
  <r>
    <s v="ORD100858"/>
    <d v="2023-02-05T18:00:00"/>
    <x v="2"/>
    <s v="South Express"/>
    <n v="1773.27"/>
    <n v="87.31"/>
    <n v="3.13"/>
    <x v="2"/>
    <n v="51"/>
    <s v="1857.4499999999998"/>
    <n v="1857.4499999999998"/>
    <n v="2023"/>
    <s v="Feb"/>
    <x v="18"/>
    <x v="0"/>
  </r>
  <r>
    <s v="ORD100859"/>
    <d v="2023-02-05T19:00:00"/>
    <x v="0"/>
    <s v="Urban Tadka"/>
    <n v="893.04"/>
    <n v="53.39"/>
    <n v="56.8"/>
    <x v="0"/>
    <n v="69"/>
    <n v="889.63"/>
    <n v="889.63"/>
    <n v="2023"/>
    <s v="Feb"/>
    <x v="19"/>
    <x v="1"/>
  </r>
  <r>
    <s v="ORD100860"/>
    <d v="2023-02-05T20:00:00"/>
    <x v="7"/>
    <s v="South Express"/>
    <n v="1113.52"/>
    <n v="33.590000000000003"/>
    <n v="334.65"/>
    <x v="0"/>
    <n v="31"/>
    <s v="812.4599999999999"/>
    <n v="812.45999999999992"/>
    <n v="2023"/>
    <s v="Feb"/>
    <x v="20"/>
    <x v="0"/>
  </r>
  <r>
    <s v="ORD100861"/>
    <d v="2023-02-05T21:00:00"/>
    <x v="0"/>
    <s v="Urban Tadka"/>
    <n v="1820.3"/>
    <n v="34.82"/>
    <n v="369.5"/>
    <x v="2"/>
    <n v="17"/>
    <n v="1485.62"/>
    <n v="1485.62"/>
    <n v="2023"/>
    <s v="Feb"/>
    <x v="21"/>
    <x v="0"/>
  </r>
  <r>
    <s v="ORD100862"/>
    <d v="2023-02-05T22:00:00"/>
    <x v="1"/>
    <s v="Pizza Corner"/>
    <n v="921.49"/>
    <n v="43.12"/>
    <n v="24.27"/>
    <x v="1"/>
    <n v="87"/>
    <n v="940.34"/>
    <n v="940.34"/>
    <n v="2023"/>
    <s v="Feb"/>
    <x v="22"/>
    <x v="1"/>
  </r>
  <r>
    <s v="ORD100863"/>
    <d v="2023-02-05T23:00:00"/>
    <x v="3"/>
    <s v="Biryani House"/>
    <n v="903.44"/>
    <n v="63.58"/>
    <n v="177.32"/>
    <x v="1"/>
    <n v="52"/>
    <n v="789.7"/>
    <n v="789.7"/>
    <n v="2023"/>
    <s v="Feb"/>
    <x v="23"/>
    <x v="1"/>
  </r>
  <r>
    <s v="ORD100864"/>
    <d v="2023-02-06T00:00:00"/>
    <x v="7"/>
    <s v="Tandoori Nights"/>
    <n v="364.02"/>
    <n v="14.47"/>
    <n v="172.2"/>
    <x v="1"/>
    <n v="12"/>
    <s v="206.29000000000002"/>
    <n v="206.29000000000002"/>
    <n v="2023"/>
    <s v="Feb"/>
    <x v="0"/>
    <x v="1"/>
  </r>
  <r>
    <s v="ORD100865"/>
    <d v="2023-02-06T01:00:00"/>
    <x v="7"/>
    <s v="Pizza Corner"/>
    <n v="133.38"/>
    <n v="44.93"/>
    <n v="353.45"/>
    <x v="1"/>
    <n v="18"/>
    <n v="-175.14"/>
    <n v="-175.14"/>
    <n v="2023"/>
    <s v="Feb"/>
    <x v="1"/>
    <x v="1"/>
  </r>
  <r>
    <s v="ORD100866"/>
    <d v="2023-02-06T02:00:00"/>
    <x v="3"/>
    <s v="Tandoori Nights"/>
    <n v="925.07"/>
    <n v="56.74"/>
    <n v="186.53"/>
    <x v="3"/>
    <n v="78"/>
    <s v="795.2800000000001"/>
    <n v="795.28000000000009"/>
    <n v="2023"/>
    <s v="Feb"/>
    <x v="2"/>
    <x v="1"/>
  </r>
  <r>
    <s v="ORD100867"/>
    <d v="2023-02-06T03:00:00"/>
    <x v="7"/>
    <s v="Biryani House"/>
    <n v="1911.74"/>
    <n v="47.14"/>
    <n v="40.630000000000003"/>
    <x v="2"/>
    <n v="50"/>
    <n v="1918.25"/>
    <n v="1918.25"/>
    <n v="2023"/>
    <s v="Feb"/>
    <x v="3"/>
    <x v="0"/>
  </r>
  <r>
    <s v="ORD100868"/>
    <d v="2023-02-06T04:00:00"/>
    <x v="7"/>
    <s v="South Express"/>
    <n v="1110.3499999999999"/>
    <n v="86.79"/>
    <n v="1.94"/>
    <x v="0"/>
    <n v="86"/>
    <s v="1195.1999999999998"/>
    <n v="1195.1999999999998"/>
    <n v="2023"/>
    <s v="Feb"/>
    <x v="4"/>
    <x v="0"/>
  </r>
  <r>
    <s v="ORD100869"/>
    <d v="2023-02-06T05:00:00"/>
    <x v="5"/>
    <s v="Spice Hub"/>
    <n v="1299.82"/>
    <n v="31.29"/>
    <n v="65.7"/>
    <x v="3"/>
    <n v="17"/>
    <s v="1265.4099999999999"/>
    <n v="1265.4099999999999"/>
    <n v="2023"/>
    <s v="Feb"/>
    <x v="5"/>
    <x v="0"/>
  </r>
  <r>
    <s v="ORD100870"/>
    <d v="2023-02-06T06:00:00"/>
    <x v="4"/>
    <s v="Spice Hub"/>
    <n v="839.5"/>
    <n v="21.46"/>
    <n v="334.47"/>
    <x v="1"/>
    <n v="56"/>
    <n v="526.49"/>
    <n v="526.49"/>
    <n v="2023"/>
    <s v="Feb"/>
    <x v="6"/>
    <x v="1"/>
  </r>
  <r>
    <s v="ORD100871"/>
    <d v="2023-02-06T07:00:00"/>
    <x v="3"/>
    <s v="Biryani House"/>
    <n v="542.22"/>
    <n v="80.05"/>
    <n v="429.92"/>
    <x v="2"/>
    <n v="48"/>
    <s v="192.34999999999997"/>
    <n v="192.34999999999997"/>
    <n v="2023"/>
    <s v="Feb"/>
    <x v="7"/>
    <x v="1"/>
  </r>
  <r>
    <s v="ORD100872"/>
    <d v="2023-02-06T08:00:00"/>
    <x v="4"/>
    <s v="South Express"/>
    <n v="289.02"/>
    <n v="33.700000000000003"/>
    <n v="12.8"/>
    <x v="3"/>
    <n v="79"/>
    <s v="309.91999999999996"/>
    <n v="309.91999999999996"/>
    <n v="2023"/>
    <s v="Feb"/>
    <x v="8"/>
    <x v="1"/>
  </r>
  <r>
    <s v="ORD100873"/>
    <d v="2023-02-06T09:00:00"/>
    <x v="2"/>
    <s v="Pizza Corner"/>
    <n v="1538.34"/>
    <n v="16.649999999999999"/>
    <n v="459.18"/>
    <x v="1"/>
    <n v="49"/>
    <n v="1095.81"/>
    <n v="1095.81"/>
    <n v="2023"/>
    <s v="Feb"/>
    <x v="9"/>
    <x v="0"/>
  </r>
  <r>
    <s v="ORD100874"/>
    <d v="2023-02-06T10:00:00"/>
    <x v="5"/>
    <s v="Tandoori Nights"/>
    <n v="1408.82"/>
    <n v="47.84"/>
    <n v="280.72000000000003"/>
    <x v="3"/>
    <n v="77"/>
    <s v="1175.9399999999998"/>
    <n v="1175.9399999999998"/>
    <n v="2023"/>
    <s v="Feb"/>
    <x v="10"/>
    <x v="0"/>
  </r>
  <r>
    <s v="ORD100875"/>
    <d v="2023-02-06T11:00:00"/>
    <x v="1"/>
    <s v="Tandoori Nights"/>
    <n v="779"/>
    <n v="11.15"/>
    <n v="253.84"/>
    <x v="2"/>
    <n v="67"/>
    <n v="536.30999999999995"/>
    <n v="536.30999999999995"/>
    <n v="2023"/>
    <s v="Feb"/>
    <x v="11"/>
    <x v="1"/>
  </r>
  <r>
    <s v="ORD100876"/>
    <d v="2023-02-06T12:00:00"/>
    <x v="4"/>
    <s v="Urban Tadka"/>
    <n v="1886.44"/>
    <n v="48.65"/>
    <n v="126.16"/>
    <x v="0"/>
    <n v="70"/>
    <n v="1808.93"/>
    <n v="1808.93"/>
    <n v="2023"/>
    <s v="Feb"/>
    <x v="12"/>
    <x v="0"/>
  </r>
  <r>
    <s v="ORD100877"/>
    <d v="2023-02-06T13:00:00"/>
    <x v="2"/>
    <s v="Tandoori Nights"/>
    <n v="1879.54"/>
    <n v="66.14"/>
    <n v="411.04"/>
    <x v="3"/>
    <n v="86"/>
    <n v="1534.64"/>
    <n v="1534.64"/>
    <n v="2023"/>
    <s v="Feb"/>
    <x v="13"/>
    <x v="0"/>
  </r>
  <r>
    <s v="ORD100878"/>
    <d v="2023-02-06T14:00:00"/>
    <x v="3"/>
    <s v="Biryani House"/>
    <n v="1668.7"/>
    <n v="42.62"/>
    <n v="27.09"/>
    <x v="0"/>
    <n v="23"/>
    <n v="1684.23"/>
    <n v="1684.23"/>
    <n v="2023"/>
    <s v="Feb"/>
    <x v="14"/>
    <x v="0"/>
  </r>
  <r>
    <s v="ORD100879"/>
    <d v="2023-02-06T15:00:00"/>
    <x v="3"/>
    <s v="Urban Tadka"/>
    <n v="658.04"/>
    <n v="47.61"/>
    <n v="23.23"/>
    <x v="2"/>
    <n v="10"/>
    <n v="682.42"/>
    <n v="682.42"/>
    <n v="2023"/>
    <s v="Feb"/>
    <x v="15"/>
    <x v="1"/>
  </r>
  <r>
    <s v="ORD100880"/>
    <d v="2023-02-06T16:00:00"/>
    <x v="3"/>
    <s v="Spice Hub"/>
    <n v="964.03"/>
    <n v="4.6100000000000003"/>
    <n v="453.61"/>
    <x v="0"/>
    <n v="87"/>
    <n v="515.03"/>
    <n v="515.03"/>
    <n v="2023"/>
    <s v="Feb"/>
    <x v="16"/>
    <x v="1"/>
  </r>
  <r>
    <s v="ORD100881"/>
    <d v="2023-02-06T17:00:00"/>
    <x v="5"/>
    <s v="Urban Tadka"/>
    <n v="1031.24"/>
    <n v="36.01"/>
    <n v="273.88"/>
    <x v="0"/>
    <n v="17"/>
    <n v="793.37"/>
    <n v="793.37"/>
    <n v="2023"/>
    <s v="Feb"/>
    <x v="17"/>
    <x v="0"/>
  </r>
  <r>
    <s v="ORD100882"/>
    <d v="2023-02-06T18:00:00"/>
    <x v="5"/>
    <s v="South Express"/>
    <n v="1276.51"/>
    <n v="11.19"/>
    <n v="53.31"/>
    <x v="1"/>
    <n v="87"/>
    <n v="1234.3900000000001"/>
    <n v="1234.3900000000001"/>
    <n v="2023"/>
    <s v="Feb"/>
    <x v="18"/>
    <x v="0"/>
  </r>
  <r>
    <s v="ORD100883"/>
    <d v="2023-02-06T19:00:00"/>
    <x v="7"/>
    <s v="Tandoori Nights"/>
    <n v="1417.72"/>
    <n v="47.49"/>
    <n v="244.94"/>
    <x v="1"/>
    <n v="45"/>
    <n v="1220.27"/>
    <n v="1220.27"/>
    <n v="2023"/>
    <s v="Feb"/>
    <x v="19"/>
    <x v="0"/>
  </r>
  <r>
    <s v="ORD100884"/>
    <d v="2023-02-06T20:00:00"/>
    <x v="3"/>
    <s v="Tandoori Nights"/>
    <n v="432.25"/>
    <n v="10.74"/>
    <n v="458.86"/>
    <x v="0"/>
    <n v="50"/>
    <n v="-15.87"/>
    <n v="-15.870000000000005"/>
    <n v="2023"/>
    <s v="Feb"/>
    <x v="20"/>
    <x v="1"/>
  </r>
  <r>
    <s v="ORD100885"/>
    <d v="2023-02-06T21:00:00"/>
    <x v="5"/>
    <s v="South Express"/>
    <n v="1808.05"/>
    <n v="44.19"/>
    <n v="90.32"/>
    <x v="1"/>
    <n v="89"/>
    <n v="1761.92"/>
    <n v="1761.92"/>
    <n v="2023"/>
    <s v="Feb"/>
    <x v="21"/>
    <x v="0"/>
  </r>
  <r>
    <s v="ORD100886"/>
    <d v="2023-02-06T22:00:00"/>
    <x v="2"/>
    <s v="Pizza Corner"/>
    <n v="1050.19"/>
    <n v="12.31"/>
    <n v="463.09"/>
    <x v="2"/>
    <n v="82"/>
    <s v="599.4100000000001"/>
    <n v="599.41000000000008"/>
    <n v="2023"/>
    <s v="Feb"/>
    <x v="22"/>
    <x v="0"/>
  </r>
  <r>
    <s v="ORD100887"/>
    <d v="2023-02-06T23:00:00"/>
    <x v="4"/>
    <s v="Spice Hub"/>
    <n v="575.91999999999996"/>
    <n v="58.4"/>
    <n v="384.13"/>
    <x v="2"/>
    <n v="50"/>
    <s v="250.18999999999994"/>
    <n v="250.18999999999994"/>
    <n v="2023"/>
    <s v="Feb"/>
    <x v="23"/>
    <x v="1"/>
  </r>
  <r>
    <s v="ORD100888"/>
    <d v="2023-02-07T00:00:00"/>
    <x v="2"/>
    <s v="Pizza Corner"/>
    <n v="1558.59"/>
    <n v="0.08"/>
    <n v="216.74"/>
    <x v="0"/>
    <n v="64"/>
    <s v="1341.9299999999998"/>
    <n v="1341.9299999999998"/>
    <n v="2023"/>
    <s v="Feb"/>
    <x v="0"/>
    <x v="0"/>
  </r>
  <r>
    <s v="ORD100889"/>
    <d v="2023-02-07T01:00:00"/>
    <x v="3"/>
    <s v="Urban Tadka"/>
    <n v="580.01"/>
    <n v="94.06"/>
    <n v="404.79"/>
    <x v="3"/>
    <n v="14"/>
    <s v="269.2799999999999"/>
    <n v="269.27999999999992"/>
    <n v="2023"/>
    <s v="Feb"/>
    <x v="1"/>
    <x v="1"/>
  </r>
  <r>
    <s v="ORD100890"/>
    <d v="2023-02-07T02:00:00"/>
    <x v="7"/>
    <s v="South Express"/>
    <n v="852.09"/>
    <n v="86.1"/>
    <n v="176.84"/>
    <x v="2"/>
    <n v="55"/>
    <n v="761.35"/>
    <n v="761.35"/>
    <n v="2023"/>
    <s v="Feb"/>
    <x v="2"/>
    <x v="1"/>
  </r>
  <r>
    <s v="ORD100891"/>
    <d v="2023-02-07T03:00:00"/>
    <x v="0"/>
    <s v="Biryani House"/>
    <n v="546.69000000000005"/>
    <n v="12.67"/>
    <n v="466.73"/>
    <x v="3"/>
    <n v="68"/>
    <n v="92.63"/>
    <n v="92.63"/>
    <n v="2023"/>
    <s v="Feb"/>
    <x v="3"/>
    <x v="1"/>
  </r>
  <r>
    <s v="ORD100892"/>
    <d v="2023-02-07T04:00:00"/>
    <x v="1"/>
    <s v="South Express"/>
    <n v="579.04"/>
    <n v="80.22"/>
    <n v="204.51"/>
    <x v="3"/>
    <n v="23"/>
    <n v="454.75"/>
    <n v="454.75"/>
    <n v="2023"/>
    <s v="Feb"/>
    <x v="4"/>
    <x v="1"/>
  </r>
  <r>
    <s v="ORD100893"/>
    <d v="2023-02-07T05:00:00"/>
    <x v="7"/>
    <s v="Pizza Corner"/>
    <n v="849.96"/>
    <n v="14.09"/>
    <n v="359.76"/>
    <x v="2"/>
    <n v="12"/>
    <s v="504.2900000000001"/>
    <n v="504.29000000000008"/>
    <n v="2023"/>
    <s v="Feb"/>
    <x v="5"/>
    <x v="1"/>
  </r>
  <r>
    <s v="ORD100894"/>
    <d v="2023-02-07T06:00:00"/>
    <x v="0"/>
    <s v="Biryani House"/>
    <n v="1197.97"/>
    <n v="46.86"/>
    <n v="26.73"/>
    <x v="3"/>
    <n v="62"/>
    <n v="1218.0999999999999"/>
    <n v="1218.0999999999999"/>
    <n v="2023"/>
    <s v="Feb"/>
    <x v="6"/>
    <x v="0"/>
  </r>
  <r>
    <s v="ORD100895"/>
    <d v="2023-02-07T07:00:00"/>
    <x v="5"/>
    <s v="Urban Tadka"/>
    <n v="1206.31"/>
    <n v="46.73"/>
    <n v="410.69"/>
    <x v="2"/>
    <n v="10"/>
    <s v="842.3499999999999"/>
    <n v="842.34999999999991"/>
    <n v="2023"/>
    <s v="Feb"/>
    <x v="7"/>
    <x v="0"/>
  </r>
  <r>
    <s v="ORD100896"/>
    <d v="2023-02-07T08:00:00"/>
    <x v="4"/>
    <s v="Pizza Corner"/>
    <n v="871.74"/>
    <n v="55.46"/>
    <n v="226.71"/>
    <x v="2"/>
    <n v="63"/>
    <n v="700.49"/>
    <n v="700.49"/>
    <n v="2023"/>
    <s v="Feb"/>
    <x v="8"/>
    <x v="1"/>
  </r>
  <r>
    <s v="ORD100897"/>
    <d v="2023-02-07T09:00:00"/>
    <x v="5"/>
    <s v="Urban Tadka"/>
    <n v="480.85"/>
    <n v="78.2"/>
    <n v="346.89"/>
    <x v="0"/>
    <n v="33"/>
    <s v="212.16000000000008"/>
    <n v="212.16000000000008"/>
    <n v="2023"/>
    <s v="Feb"/>
    <x v="9"/>
    <x v="1"/>
  </r>
  <r>
    <s v="ORD100898"/>
    <d v="2023-02-07T10:00:00"/>
    <x v="0"/>
    <s v="Spice Hub"/>
    <n v="551.41999999999996"/>
    <n v="63.65"/>
    <n v="498.26"/>
    <x v="0"/>
    <n v="54"/>
    <s v="116.80999999999995"/>
    <n v="116.80999999999995"/>
    <n v="2023"/>
    <s v="Feb"/>
    <x v="10"/>
    <x v="1"/>
  </r>
  <r>
    <s v="ORD100899"/>
    <d v="2023-02-07T11:00:00"/>
    <x v="1"/>
    <s v="Pizza Corner"/>
    <n v="662.05"/>
    <n v="78.31"/>
    <n v="140.81"/>
    <x v="0"/>
    <n v="53"/>
    <n v="599.54999999999995"/>
    <n v="599.54999999999995"/>
    <n v="2023"/>
    <s v="Feb"/>
    <x v="11"/>
    <x v="1"/>
  </r>
  <r>
    <s v="ORD100900"/>
    <d v="2023-02-07T12:00:00"/>
    <x v="4"/>
    <s v="South Express"/>
    <n v="1490.5"/>
    <n v="91.71"/>
    <n v="406.8"/>
    <x v="1"/>
    <n v="87"/>
    <n v="1175.4100000000001"/>
    <n v="1175.4100000000001"/>
    <n v="2023"/>
    <s v="Feb"/>
    <x v="12"/>
    <x v="0"/>
  </r>
  <r>
    <s v="ORD100901"/>
    <d v="2023-02-07T13:00:00"/>
    <x v="4"/>
    <s v="South Express"/>
    <n v="903.52"/>
    <n v="90.89"/>
    <n v="306.16000000000003"/>
    <x v="1"/>
    <n v="78"/>
    <n v="688.25"/>
    <n v="688.25"/>
    <n v="2023"/>
    <s v="Feb"/>
    <x v="13"/>
    <x v="1"/>
  </r>
  <r>
    <s v="ORD100902"/>
    <d v="2023-02-07T14:00:00"/>
    <x v="6"/>
    <s v="Tandoori Nights"/>
    <n v="626.79999999999995"/>
    <n v="7.67"/>
    <n v="168.38"/>
    <x v="2"/>
    <n v="48"/>
    <s v="466.0899999999999"/>
    <n v="466.08999999999992"/>
    <n v="2023"/>
    <s v="Feb"/>
    <x v="14"/>
    <x v="1"/>
  </r>
  <r>
    <s v="ORD100903"/>
    <d v="2023-02-07T15:00:00"/>
    <x v="5"/>
    <s v="South Express"/>
    <n v="1254.4100000000001"/>
    <n v="17.510000000000002"/>
    <n v="267.89999999999998"/>
    <x v="1"/>
    <n v="46"/>
    <s v="1004.0200000000001"/>
    <n v="1004.0200000000001"/>
    <n v="2023"/>
    <s v="Feb"/>
    <x v="15"/>
    <x v="0"/>
  </r>
  <r>
    <s v="ORD100904"/>
    <d v="2023-02-07T16:00:00"/>
    <x v="5"/>
    <s v="Tandoori Nights"/>
    <n v="620.29"/>
    <n v="47.86"/>
    <n v="128.69"/>
    <x v="1"/>
    <n v="89"/>
    <n v="539.46"/>
    <n v="539.46"/>
    <n v="2023"/>
    <s v="Feb"/>
    <x v="16"/>
    <x v="1"/>
  </r>
  <r>
    <s v="ORD100905"/>
    <d v="2023-02-07T17:00:00"/>
    <x v="7"/>
    <s v="Urban Tadka"/>
    <n v="1480.37"/>
    <n v="19.2"/>
    <n v="112.98"/>
    <x v="0"/>
    <n v="32"/>
    <n v="1386.59"/>
    <n v="1386.59"/>
    <n v="2023"/>
    <s v="Feb"/>
    <x v="17"/>
    <x v="0"/>
  </r>
  <r>
    <s v="ORD100906"/>
    <d v="2023-02-07T18:00:00"/>
    <x v="0"/>
    <s v="South Express"/>
    <n v="685.17"/>
    <n v="35.69"/>
    <n v="218.87"/>
    <x v="2"/>
    <n v="84"/>
    <s v="501.9899999999999"/>
    <n v="501.9899999999999"/>
    <n v="2023"/>
    <s v="Feb"/>
    <x v="18"/>
    <x v="1"/>
  </r>
  <r>
    <s v="ORD100907"/>
    <d v="2023-02-07T19:00:00"/>
    <x v="5"/>
    <s v="Spice Hub"/>
    <n v="1121.58"/>
    <n v="98.65"/>
    <n v="17.36"/>
    <x v="3"/>
    <n v="35"/>
    <s v="1202.8700000000001"/>
    <n v="1202.8700000000001"/>
    <n v="2023"/>
    <s v="Feb"/>
    <x v="19"/>
    <x v="0"/>
  </r>
  <r>
    <s v="ORD100908"/>
    <d v="2023-02-07T20:00:00"/>
    <x v="3"/>
    <s v="Tandoori Nights"/>
    <n v="1533.26"/>
    <n v="88.07"/>
    <n v="240.58"/>
    <x v="1"/>
    <n v="82"/>
    <n v="1380.75"/>
    <n v="1380.75"/>
    <n v="2023"/>
    <s v="Feb"/>
    <x v="20"/>
    <x v="0"/>
  </r>
  <r>
    <s v="ORD100909"/>
    <d v="2023-02-07T21:00:00"/>
    <x v="2"/>
    <s v="South Express"/>
    <n v="1140.6199999999999"/>
    <n v="80.72"/>
    <n v="146.11000000000001"/>
    <x v="0"/>
    <n v="81"/>
    <n v="1075.23"/>
    <n v="1075.23"/>
    <n v="2023"/>
    <s v="Feb"/>
    <x v="21"/>
    <x v="0"/>
  </r>
  <r>
    <s v="ORD100910"/>
    <d v="2023-02-07T22:00:00"/>
    <x v="2"/>
    <s v="Tandoori Nights"/>
    <n v="1798.41"/>
    <n v="18.170000000000002"/>
    <n v="250.42"/>
    <x v="3"/>
    <n v="15"/>
    <n v="1566.16"/>
    <n v="1566.16"/>
    <n v="2023"/>
    <s v="Feb"/>
    <x v="22"/>
    <x v="0"/>
  </r>
  <r>
    <s v="ORD100911"/>
    <d v="2023-02-07T23:00:00"/>
    <x v="7"/>
    <s v="South Express"/>
    <n v="1266.6600000000001"/>
    <n v="93.9"/>
    <n v="334.63"/>
    <x v="3"/>
    <n v="28"/>
    <s v="1025.9300000000003"/>
    <n v="1025.9300000000003"/>
    <n v="2023"/>
    <s v="Feb"/>
    <x v="23"/>
    <x v="0"/>
  </r>
  <r>
    <s v="ORD100912"/>
    <d v="2023-02-08T00:00:00"/>
    <x v="7"/>
    <s v="South Express"/>
    <n v="1817.72"/>
    <n v="71.55"/>
    <n v="217.15"/>
    <x v="1"/>
    <n v="38"/>
    <n v="1672.12"/>
    <n v="1672.12"/>
    <n v="2023"/>
    <s v="Feb"/>
    <x v="0"/>
    <x v="0"/>
  </r>
  <r>
    <s v="ORD100913"/>
    <d v="2023-02-08T01:00:00"/>
    <x v="2"/>
    <s v="Biryani House"/>
    <n v="1883.36"/>
    <n v="12.56"/>
    <n v="129.72999999999999"/>
    <x v="0"/>
    <n v="18"/>
    <s v="1766.1899999999998"/>
    <n v="1766.1899999999998"/>
    <n v="2023"/>
    <s v="Feb"/>
    <x v="1"/>
    <x v="0"/>
  </r>
  <r>
    <s v="ORD100914"/>
    <d v="2023-02-08T02:00:00"/>
    <x v="3"/>
    <s v="Tandoori Nights"/>
    <n v="711.21"/>
    <n v="60.56"/>
    <n v="0.36"/>
    <x v="1"/>
    <n v="67"/>
    <n v="771.41"/>
    <n v="771.41"/>
    <n v="2023"/>
    <s v="Feb"/>
    <x v="2"/>
    <x v="1"/>
  </r>
  <r>
    <s v="ORD100915"/>
    <d v="2023-02-08T03:00:00"/>
    <x v="3"/>
    <s v="Tandoori Nights"/>
    <n v="984.84"/>
    <n v="45.66"/>
    <n v="453.7"/>
    <x v="1"/>
    <n v="12"/>
    <n v="576.79999999999995"/>
    <n v="576.79999999999995"/>
    <n v="2023"/>
    <s v="Feb"/>
    <x v="3"/>
    <x v="1"/>
  </r>
  <r>
    <s v="ORD100916"/>
    <d v="2023-02-08T04:00:00"/>
    <x v="5"/>
    <s v="Urban Tadka"/>
    <n v="1872.87"/>
    <n v="65.03"/>
    <n v="147.1"/>
    <x v="3"/>
    <n v="59"/>
    <n v="1790.8"/>
    <n v="1790.8"/>
    <n v="2023"/>
    <s v="Feb"/>
    <x v="4"/>
    <x v="0"/>
  </r>
  <r>
    <s v="ORD100917"/>
    <d v="2023-02-08T05:00:00"/>
    <x v="1"/>
    <s v="Pizza Corner"/>
    <n v="0"/>
    <n v="19.37"/>
    <n v="462.17"/>
    <x v="1"/>
    <n v="33"/>
    <m/>
    <n v="-442.8"/>
    <n v="2023"/>
    <s v="Feb"/>
    <x v="5"/>
    <x v="1"/>
  </r>
  <r>
    <s v="ORD100918"/>
    <d v="2023-02-08T06:00:00"/>
    <x v="2"/>
    <s v="Tandoori Nights"/>
    <n v="1910.4"/>
    <n v="49.74"/>
    <n v="369.07"/>
    <x v="2"/>
    <n v="61"/>
    <s v="1591.0700000000002"/>
    <n v="1591.0700000000002"/>
    <n v="2023"/>
    <s v="Feb"/>
    <x v="6"/>
    <x v="0"/>
  </r>
  <r>
    <s v="ORD100919"/>
    <d v="2023-02-08T07:00:00"/>
    <x v="5"/>
    <s v="South Express"/>
    <n v="270.95999999999998"/>
    <n v="43.96"/>
    <n v="435.56"/>
    <x v="3"/>
    <n v="57"/>
    <n v="-120.64"/>
    <n v="-120.64000000000004"/>
    <n v="2023"/>
    <s v="Feb"/>
    <x v="7"/>
    <x v="1"/>
  </r>
  <r>
    <s v="ORD100920"/>
    <d v="2023-02-08T08:00:00"/>
    <x v="2"/>
    <s v="Pizza Corner"/>
    <n v="1961.11"/>
    <n v="87.64"/>
    <n v="256.24"/>
    <x v="3"/>
    <n v="24"/>
    <n v="1792.51"/>
    <n v="1792.51"/>
    <n v="2023"/>
    <s v="Feb"/>
    <x v="8"/>
    <x v="0"/>
  </r>
  <r>
    <s v="ORD100921"/>
    <d v="2023-02-08T09:00:00"/>
    <x v="1"/>
    <s v="South Express"/>
    <n v="1989.12"/>
    <n v="69.72"/>
    <n v="207.32"/>
    <x v="0"/>
    <n v="23"/>
    <s v="1851.5199999999998"/>
    <n v="1851.5199999999998"/>
    <n v="2023"/>
    <s v="Feb"/>
    <x v="9"/>
    <x v="0"/>
  </r>
  <r>
    <s v="ORD100922"/>
    <d v="2023-02-08T10:00:00"/>
    <x v="0"/>
    <s v="Tandoori Nights"/>
    <n v="113.65"/>
    <n v="46.26"/>
    <n v="154.69"/>
    <x v="2"/>
    <n v="41"/>
    <s v="5.219999999999999"/>
    <n v="5.2199999999999989"/>
    <n v="2023"/>
    <s v="Feb"/>
    <x v="10"/>
    <x v="1"/>
  </r>
  <r>
    <s v="ORD100923"/>
    <d v="2023-02-08T11:00:00"/>
    <x v="4"/>
    <s v="Spice Hub"/>
    <n v="645.51"/>
    <n v="7.05"/>
    <n v="494.33"/>
    <x v="3"/>
    <n v="78"/>
    <s v="158.22999999999996"/>
    <n v="158.22999999999996"/>
    <n v="2023"/>
    <s v="Feb"/>
    <x v="11"/>
    <x v="1"/>
  </r>
  <r>
    <s v="ORD100924"/>
    <d v="2023-02-08T12:00:00"/>
    <x v="3"/>
    <s v="Spice Hub"/>
    <n v="1317.44"/>
    <n v="58.01"/>
    <n v="149.85"/>
    <x v="1"/>
    <n v="66"/>
    <s v="1225.6000000000001"/>
    <n v="1225.6000000000001"/>
    <n v="2023"/>
    <s v="Feb"/>
    <x v="12"/>
    <x v="0"/>
  </r>
  <r>
    <s v="ORD100925"/>
    <d v="2023-02-08T13:00:00"/>
    <x v="1"/>
    <s v="Urban Tadka"/>
    <n v="1136.1099999999999"/>
    <n v="17.809999999999999"/>
    <n v="121.68"/>
    <x v="0"/>
    <n v="58"/>
    <s v="1032.2399999999998"/>
    <n v="1032.2399999999998"/>
    <n v="2023"/>
    <s v="Feb"/>
    <x v="13"/>
    <x v="0"/>
  </r>
  <r>
    <s v="ORD100926"/>
    <d v="2023-02-08T14:00:00"/>
    <x v="5"/>
    <s v="Spice Hub"/>
    <n v="1162.07"/>
    <n v="76.47"/>
    <n v="4.4800000000000004"/>
    <x v="3"/>
    <n v="78"/>
    <n v="1234.06"/>
    <n v="1234.06"/>
    <n v="2023"/>
    <s v="Feb"/>
    <x v="14"/>
    <x v="0"/>
  </r>
  <r>
    <s v="ORD100927"/>
    <d v="2023-02-08T15:00:00"/>
    <x v="0"/>
    <s v="Urban Tadka"/>
    <n v="1924.32"/>
    <n v="61.54"/>
    <n v="376.44"/>
    <x v="1"/>
    <n v="60"/>
    <s v="1609.4199999999998"/>
    <n v="1609.4199999999998"/>
    <n v="2023"/>
    <s v="Feb"/>
    <x v="15"/>
    <x v="0"/>
  </r>
  <r>
    <s v="ORD100928"/>
    <d v="2023-02-08T16:00:00"/>
    <x v="4"/>
    <s v="Spice Hub"/>
    <n v="1572.57"/>
    <n v="74.69"/>
    <n v="36.22"/>
    <x v="2"/>
    <n v="25"/>
    <n v="1611.04"/>
    <n v="1611.04"/>
    <n v="2023"/>
    <s v="Feb"/>
    <x v="16"/>
    <x v="0"/>
  </r>
  <r>
    <s v="ORD100929"/>
    <d v="2023-02-08T17:00:00"/>
    <x v="7"/>
    <s v="Urban Tadka"/>
    <n v="1889.48"/>
    <n v="51.68"/>
    <n v="108.2"/>
    <x v="1"/>
    <n v="89"/>
    <n v="1832.96"/>
    <n v="1832.96"/>
    <n v="2023"/>
    <s v="Feb"/>
    <x v="17"/>
    <x v="0"/>
  </r>
  <r>
    <s v="ORD100930"/>
    <d v="2023-02-08T18:00:00"/>
    <x v="1"/>
    <s v="Urban Tadka"/>
    <n v="1845.43"/>
    <n v="56.78"/>
    <n v="139.43"/>
    <x v="1"/>
    <n v="13"/>
    <n v="1762.78"/>
    <n v="1762.78"/>
    <n v="2023"/>
    <s v="Feb"/>
    <x v="18"/>
    <x v="0"/>
  </r>
  <r>
    <s v="ORD100931"/>
    <d v="2023-02-08T19:00:00"/>
    <x v="5"/>
    <s v="Pizza Corner"/>
    <n v="1850.61"/>
    <n v="6.2"/>
    <n v="276.86"/>
    <x v="2"/>
    <n v="13"/>
    <s v="1579.9499999999998"/>
    <n v="1579.9499999999998"/>
    <n v="2023"/>
    <s v="Feb"/>
    <x v="19"/>
    <x v="0"/>
  </r>
  <r>
    <s v="ORD100932"/>
    <d v="2023-02-08T20:00:00"/>
    <x v="1"/>
    <s v="Pizza Corner"/>
    <n v="453.29"/>
    <n v="1.43"/>
    <n v="196.32"/>
    <x v="3"/>
    <n v="88"/>
    <s v="258.40000000000003"/>
    <n v="258.40000000000003"/>
    <n v="2023"/>
    <s v="Feb"/>
    <x v="20"/>
    <x v="1"/>
  </r>
  <r>
    <s v="ORD100933"/>
    <d v="2023-02-08T21:00:00"/>
    <x v="4"/>
    <s v="Urban Tadka"/>
    <n v="362.84"/>
    <n v="23.08"/>
    <n v="275.68"/>
    <x v="1"/>
    <n v="55"/>
    <s v="110.23999999999995"/>
    <n v="110.23999999999995"/>
    <n v="2023"/>
    <s v="Feb"/>
    <x v="21"/>
    <x v="1"/>
  </r>
  <r>
    <s v="ORD100934"/>
    <d v="2023-02-08T22:00:00"/>
    <x v="3"/>
    <s v="Biryani House"/>
    <n v="581.5"/>
    <n v="9.24"/>
    <n v="389.73"/>
    <x v="1"/>
    <n v="24"/>
    <n v="201.01"/>
    <n v="201.01"/>
    <n v="2023"/>
    <s v="Feb"/>
    <x v="22"/>
    <x v="1"/>
  </r>
  <r>
    <s v="ORD100935"/>
    <d v="2023-02-08T23:00:00"/>
    <x v="2"/>
    <s v="Biryani House"/>
    <n v="1454.96"/>
    <n v="78.89"/>
    <n v="17.45"/>
    <x v="1"/>
    <n v="87"/>
    <n v="1516.4"/>
    <n v="1516.4"/>
    <n v="2023"/>
    <s v="Feb"/>
    <x v="23"/>
    <x v="0"/>
  </r>
  <r>
    <s v="ORD100936"/>
    <d v="2023-02-09T00:00:00"/>
    <x v="3"/>
    <s v="Urban Tadka"/>
    <n v="1081.07"/>
    <n v="73.59"/>
    <n v="241.73"/>
    <x v="2"/>
    <n v="34"/>
    <s v="912.9299999999998"/>
    <n v="912.92999999999984"/>
    <n v="2023"/>
    <s v="Feb"/>
    <x v="0"/>
    <x v="0"/>
  </r>
  <r>
    <s v="ORD100937"/>
    <d v="2023-02-09T01:00:00"/>
    <x v="4"/>
    <s v="South Express"/>
    <n v="1227.02"/>
    <n v="77.540000000000006"/>
    <n v="14.61"/>
    <x v="1"/>
    <n v="80"/>
    <n v="1289.95"/>
    <n v="1289.95"/>
    <n v="2023"/>
    <s v="Feb"/>
    <x v="1"/>
    <x v="0"/>
  </r>
  <r>
    <s v="ORD100938"/>
    <d v="2023-02-09T02:00:00"/>
    <x v="6"/>
    <s v="Biryani House"/>
    <n v="1301.03"/>
    <n v="40.56"/>
    <n v="297"/>
    <x v="1"/>
    <n v="20"/>
    <n v="1044.5899999999999"/>
    <n v="1044.5899999999999"/>
    <n v="2023"/>
    <s v="Feb"/>
    <x v="2"/>
    <x v="0"/>
  </r>
  <r>
    <s v="ORD100939"/>
    <d v="2023-02-09T03:00:00"/>
    <x v="5"/>
    <s v="Urban Tadka"/>
    <n v="1024.3900000000001"/>
    <n v="29.27"/>
    <n v="180.11"/>
    <x v="3"/>
    <n v="37"/>
    <s v="873.5500000000001"/>
    <n v="873.55000000000007"/>
    <n v="2023"/>
    <s v="Feb"/>
    <x v="3"/>
    <x v="0"/>
  </r>
  <r>
    <s v="ORD100940"/>
    <d v="2023-02-09T04:00:00"/>
    <x v="5"/>
    <s v="Tandoori Nights"/>
    <n v="1715.2"/>
    <n v="82.23"/>
    <n v="395.64"/>
    <x v="3"/>
    <n v="68"/>
    <n v="1401.79"/>
    <n v="1401.79"/>
    <n v="2023"/>
    <s v="Feb"/>
    <x v="4"/>
    <x v="0"/>
  </r>
  <r>
    <s v="ORD100941"/>
    <d v="2023-02-09T05:00:00"/>
    <x v="0"/>
    <s v="Pizza Corner"/>
    <n v="1669.88"/>
    <n v="51.72"/>
    <n v="14.16"/>
    <x v="2"/>
    <n v="27"/>
    <n v="1707.44"/>
    <n v="1707.44"/>
    <n v="2023"/>
    <s v="Feb"/>
    <x v="5"/>
    <x v="0"/>
  </r>
  <r>
    <s v="ORD100942"/>
    <d v="2023-02-09T06:00:00"/>
    <x v="1"/>
    <s v="Biryani House"/>
    <n v="1784.26"/>
    <n v="9.59"/>
    <n v="495.93"/>
    <x v="2"/>
    <n v="37"/>
    <s v="1297.9199999999998"/>
    <n v="1297.9199999999998"/>
    <n v="2023"/>
    <s v="Feb"/>
    <x v="6"/>
    <x v="0"/>
  </r>
  <r>
    <s v="ORD100943"/>
    <d v="2023-02-09T07:00:00"/>
    <x v="0"/>
    <s v="South Express"/>
    <n v="1181.04"/>
    <n v="45.69"/>
    <n v="362.58"/>
    <x v="2"/>
    <n v="27"/>
    <s v="864.1500000000001"/>
    <n v="864.15000000000009"/>
    <n v="2023"/>
    <s v="Feb"/>
    <x v="7"/>
    <x v="0"/>
  </r>
  <r>
    <s v="ORD100944"/>
    <d v="2023-02-09T08:00:00"/>
    <x v="0"/>
    <s v="South Express"/>
    <n v="1348.21"/>
    <n v="89.82"/>
    <n v="375.95"/>
    <x v="1"/>
    <n v="20"/>
    <n v="1062.08"/>
    <n v="1062.08"/>
    <n v="2023"/>
    <s v="Feb"/>
    <x v="8"/>
    <x v="0"/>
  </r>
  <r>
    <s v="ORD100945"/>
    <d v="2023-02-09T09:00:00"/>
    <x v="2"/>
    <s v="South Express"/>
    <n v="240.45"/>
    <n v="99.13"/>
    <n v="335.32"/>
    <x v="2"/>
    <n v="80"/>
    <s v="4.259999999999991"/>
    <n v="4.2599999999999909"/>
    <n v="2023"/>
    <s v="Feb"/>
    <x v="9"/>
    <x v="1"/>
  </r>
  <r>
    <s v="ORD100946"/>
    <d v="2023-02-09T10:00:00"/>
    <x v="2"/>
    <s v="Spice Hub"/>
    <n v="650.70000000000005"/>
    <n v="11.58"/>
    <n v="25.35"/>
    <x v="2"/>
    <n v="69"/>
    <s v="636.9300000000001"/>
    <n v="636.93000000000006"/>
    <n v="2023"/>
    <s v="Feb"/>
    <x v="10"/>
    <x v="1"/>
  </r>
  <r>
    <s v="ORD100947"/>
    <d v="2023-02-09T11:00:00"/>
    <x v="7"/>
    <s v="Tandoori Nights"/>
    <n v="610.84"/>
    <n v="8.67"/>
    <n v="81.599999999999994"/>
    <x v="3"/>
    <n v="69"/>
    <n v="537.91"/>
    <n v="537.91"/>
    <n v="2023"/>
    <s v="Feb"/>
    <x v="11"/>
    <x v="1"/>
  </r>
  <r>
    <s v="ORD100948"/>
    <d v="2023-02-09T12:00:00"/>
    <x v="0"/>
    <s v="Urban Tadka"/>
    <n v="1683.45"/>
    <n v="16.25"/>
    <n v="318.36"/>
    <x v="3"/>
    <n v="83"/>
    <s v="1381.3400000000001"/>
    <n v="1381.3400000000001"/>
    <n v="2023"/>
    <s v="Feb"/>
    <x v="12"/>
    <x v="0"/>
  </r>
  <r>
    <s v="ORD100949"/>
    <d v="2023-02-09T13:00:00"/>
    <x v="5"/>
    <s v="Biryani House"/>
    <n v="985.16"/>
    <n v="31.29"/>
    <n v="80.77"/>
    <x v="1"/>
    <n v="25"/>
    <n v="935.68"/>
    <n v="935.68"/>
    <n v="2023"/>
    <s v="Feb"/>
    <x v="13"/>
    <x v="1"/>
  </r>
  <r>
    <s v="ORD100950"/>
    <d v="2023-02-09T14:00:00"/>
    <x v="7"/>
    <s v="Spice Hub"/>
    <n v="391.68"/>
    <n v="88"/>
    <n v="109.18"/>
    <x v="0"/>
    <n v="72"/>
    <n v="370.5"/>
    <n v="370.5"/>
    <n v="2023"/>
    <s v="Feb"/>
    <x v="14"/>
    <x v="1"/>
  </r>
  <r>
    <s v="ORD100951"/>
    <d v="2023-02-09T15:00:00"/>
    <x v="7"/>
    <s v="Spice Hub"/>
    <n v="1208.19"/>
    <n v="42.48"/>
    <n v="355.65"/>
    <x v="0"/>
    <n v="45"/>
    <s v="895.0200000000001"/>
    <n v="895.0200000000001"/>
    <n v="2023"/>
    <s v="Feb"/>
    <x v="15"/>
    <x v="0"/>
  </r>
  <r>
    <s v="ORD100952"/>
    <d v="2023-02-09T16:00:00"/>
    <x v="0"/>
    <s v="Spice Hub"/>
    <n v="236.54"/>
    <n v="94.17"/>
    <n v="478.19"/>
    <x v="3"/>
    <n v="49"/>
    <n v="-147.47999999999999"/>
    <n v="-147.48000000000002"/>
    <n v="2023"/>
    <s v="Feb"/>
    <x v="16"/>
    <x v="1"/>
  </r>
  <r>
    <s v="ORD100953"/>
    <d v="2023-02-09T17:00:00"/>
    <x v="7"/>
    <s v="Pizza Corner"/>
    <n v="799.8"/>
    <n v="96.12"/>
    <n v="186.47"/>
    <x v="0"/>
    <n v="44"/>
    <s v="709.4499999999999"/>
    <n v="709.44999999999993"/>
    <n v="2023"/>
    <s v="Feb"/>
    <x v="17"/>
    <x v="1"/>
  </r>
  <r>
    <s v="ORD100954"/>
    <d v="2023-02-09T18:00:00"/>
    <x v="1"/>
    <s v="Biryani House"/>
    <n v="806.71"/>
    <n v="87.67"/>
    <n v="209.22"/>
    <x v="0"/>
    <n v="62"/>
    <n v="685.16"/>
    <n v="685.16"/>
    <n v="2023"/>
    <s v="Feb"/>
    <x v="18"/>
    <x v="1"/>
  </r>
  <r>
    <s v="ORD100955"/>
    <d v="2023-02-09T19:00:00"/>
    <x v="2"/>
    <s v="Pizza Corner"/>
    <n v="586.52"/>
    <n v="51.16"/>
    <n v="188.24"/>
    <x v="3"/>
    <n v="11"/>
    <s v="449.43999999999994"/>
    <n v="449.43999999999994"/>
    <n v="2023"/>
    <s v="Feb"/>
    <x v="19"/>
    <x v="1"/>
  </r>
  <r>
    <s v="ORD100956"/>
    <d v="2023-02-09T20:00:00"/>
    <x v="4"/>
    <s v="Pizza Corner"/>
    <n v="1890.21"/>
    <n v="78"/>
    <n v="418.96"/>
    <x v="1"/>
    <n v="33"/>
    <n v="1549.25"/>
    <n v="1549.25"/>
    <n v="2023"/>
    <s v="Feb"/>
    <x v="20"/>
    <x v="0"/>
  </r>
  <r>
    <s v="ORD100957"/>
    <d v="2023-02-09T21:00:00"/>
    <x v="1"/>
    <s v="Spice Hub"/>
    <n v="996.91"/>
    <n v="51.55"/>
    <n v="350.77"/>
    <x v="3"/>
    <n v="89"/>
    <n v="697.69"/>
    <n v="697.69"/>
    <n v="2023"/>
    <s v="Feb"/>
    <x v="21"/>
    <x v="1"/>
  </r>
  <r>
    <s v="ORD100958"/>
    <d v="2023-02-09T22:00:00"/>
    <x v="4"/>
    <s v="Biryani House"/>
    <n v="1069.6199999999999"/>
    <n v="72.489999999999995"/>
    <n v="428.5"/>
    <x v="3"/>
    <n v="88"/>
    <s v="713.6099999999999"/>
    <n v="713.6099999999999"/>
    <n v="2023"/>
    <s v="Feb"/>
    <x v="22"/>
    <x v="0"/>
  </r>
  <r>
    <s v="ORD100959"/>
    <d v="2023-02-09T23:00:00"/>
    <x v="0"/>
    <s v="Tandoori Nights"/>
    <n v="1065.8"/>
    <n v="94.48"/>
    <n v="317.92"/>
    <x v="0"/>
    <n v="48"/>
    <s v="842.3599999999999"/>
    <n v="842.3599999999999"/>
    <n v="2023"/>
    <s v="Feb"/>
    <x v="23"/>
    <x v="0"/>
  </r>
  <r>
    <s v="ORD100960"/>
    <d v="2023-02-10T00:00:00"/>
    <x v="4"/>
    <s v="South Express"/>
    <n v="0"/>
    <n v="8.3000000000000007"/>
    <n v="215.92"/>
    <x v="1"/>
    <n v="88"/>
    <m/>
    <n v="-207.61999999999998"/>
    <n v="2023"/>
    <s v="Feb"/>
    <x v="0"/>
    <x v="1"/>
  </r>
  <r>
    <s v="ORD100961"/>
    <d v="2023-02-10T01:00:00"/>
    <x v="2"/>
    <s v="Urban Tadka"/>
    <n v="517.02"/>
    <n v="48.13"/>
    <n v="241.63"/>
    <x v="1"/>
    <n v="61"/>
    <n v="323.52"/>
    <n v="323.52"/>
    <n v="2023"/>
    <s v="Feb"/>
    <x v="1"/>
    <x v="1"/>
  </r>
  <r>
    <s v="ORD100962"/>
    <d v="2023-02-10T02:00:00"/>
    <x v="4"/>
    <s v="Pizza Corner"/>
    <n v="1709.44"/>
    <n v="21.08"/>
    <n v="248.43"/>
    <x v="1"/>
    <n v="83"/>
    <n v="1482.09"/>
    <n v="1482.09"/>
    <n v="2023"/>
    <s v="Feb"/>
    <x v="2"/>
    <x v="0"/>
  </r>
  <r>
    <s v="ORD100963"/>
    <d v="2023-02-10T03:00:00"/>
    <x v="1"/>
    <s v="Pizza Corner"/>
    <n v="624.39"/>
    <n v="45.8"/>
    <n v="421.24"/>
    <x v="1"/>
    <n v="67"/>
    <s v="248.94999999999993"/>
    <n v="248.94999999999993"/>
    <n v="2023"/>
    <s v="Feb"/>
    <x v="3"/>
    <x v="1"/>
  </r>
  <r>
    <s v="ORD100964"/>
    <d v="2023-02-10T04:00:00"/>
    <x v="3"/>
    <s v="Spice Hub"/>
    <n v="1200.79"/>
    <n v="28.03"/>
    <n v="196.47"/>
    <x v="0"/>
    <n v="45"/>
    <n v="1032.3499999999999"/>
    <n v="1032.3499999999999"/>
    <n v="2023"/>
    <s v="Feb"/>
    <x v="4"/>
    <x v="0"/>
  </r>
  <r>
    <s v="ORD100965"/>
    <d v="2023-02-10T05:00:00"/>
    <x v="2"/>
    <s v="Tandoori Nights"/>
    <n v="1155.4000000000001"/>
    <n v="62.7"/>
    <n v="388.14"/>
    <x v="0"/>
    <n v="56"/>
    <s v="829.9600000000002"/>
    <n v="829.96000000000015"/>
    <n v="2023"/>
    <s v="Feb"/>
    <x v="5"/>
    <x v="0"/>
  </r>
  <r>
    <s v="ORD100966"/>
    <d v="2023-02-10T06:00:00"/>
    <x v="3"/>
    <s v="Tandoori Nights"/>
    <n v="1932.82"/>
    <n v="62.7"/>
    <n v="203.46"/>
    <x v="0"/>
    <n v="77"/>
    <n v="1792.06"/>
    <n v="1792.06"/>
    <n v="2023"/>
    <s v="Feb"/>
    <x v="6"/>
    <x v="0"/>
  </r>
  <r>
    <s v="ORD100967"/>
    <d v="2023-02-10T07:00:00"/>
    <x v="2"/>
    <s v="Urban Tadka"/>
    <n v="1233.48"/>
    <n v="73.5"/>
    <n v="58.72"/>
    <x v="2"/>
    <n v="72"/>
    <n v="1248.26"/>
    <n v="1248.26"/>
    <n v="2023"/>
    <s v="Feb"/>
    <x v="7"/>
    <x v="0"/>
  </r>
  <r>
    <s v="ORD100968"/>
    <d v="2023-02-10T08:00:00"/>
    <x v="5"/>
    <s v="Urban Tadka"/>
    <n v="133.07"/>
    <n v="78.900000000000006"/>
    <n v="180.63"/>
    <x v="2"/>
    <n v="85"/>
    <s v="31.340000000000003"/>
    <n v="31.340000000000003"/>
    <n v="2023"/>
    <s v="Feb"/>
    <x v="8"/>
    <x v="1"/>
  </r>
  <r>
    <s v="ORD100969"/>
    <d v="2023-02-10T09:00:00"/>
    <x v="4"/>
    <s v="Spice Hub"/>
    <n v="248.65"/>
    <n v="64.55"/>
    <n v="213.2"/>
    <x v="0"/>
    <n v="14"/>
    <n v="100"/>
    <n v="100"/>
    <n v="2023"/>
    <s v="Feb"/>
    <x v="9"/>
    <x v="1"/>
  </r>
  <r>
    <s v="ORD100970"/>
    <d v="2023-02-10T10:00:00"/>
    <x v="7"/>
    <s v="Pizza Corner"/>
    <n v="194.42"/>
    <n v="92.65"/>
    <n v="205.75"/>
    <x v="3"/>
    <n v="44"/>
    <n v="81.319999999999993"/>
    <n v="81.319999999999993"/>
    <n v="2023"/>
    <s v="Feb"/>
    <x v="10"/>
    <x v="1"/>
  </r>
  <r>
    <s v="ORD100971"/>
    <d v="2023-02-10T11:00:00"/>
    <x v="3"/>
    <s v="South Express"/>
    <n v="706.09"/>
    <n v="62.47"/>
    <n v="242.51"/>
    <x v="0"/>
    <n v="56"/>
    <s v="526.0500000000001"/>
    <n v="526.05000000000007"/>
    <n v="2023"/>
    <s v="Feb"/>
    <x v="11"/>
    <x v="1"/>
  </r>
  <r>
    <s v="ORD100972"/>
    <d v="2023-02-10T12:00:00"/>
    <x v="7"/>
    <s v="South Express"/>
    <n v="672.22"/>
    <n v="40.450000000000003"/>
    <n v="136.91"/>
    <x v="3"/>
    <n v="68"/>
    <s v="575.7600000000001"/>
    <n v="575.7600000000001"/>
    <n v="2023"/>
    <s v="Feb"/>
    <x v="12"/>
    <x v="1"/>
  </r>
  <r>
    <s v="ORD100973"/>
    <d v="2023-02-10T13:00:00"/>
    <x v="2"/>
    <s v="Spice Hub"/>
    <n v="1268.67"/>
    <n v="86.82"/>
    <n v="144.69"/>
    <x v="1"/>
    <n v="48"/>
    <n v="1210.8"/>
    <n v="1210.8"/>
    <n v="2023"/>
    <s v="Feb"/>
    <x v="13"/>
    <x v="0"/>
  </r>
  <r>
    <s v="ORD100974"/>
    <d v="2023-02-10T14:00:00"/>
    <x v="2"/>
    <s v="Spice Hub"/>
    <n v="273.2"/>
    <n v="97.37"/>
    <n v="88.04"/>
    <x v="0"/>
    <n v="33"/>
    <n v="282.52999999999997"/>
    <n v="282.52999999999997"/>
    <n v="2023"/>
    <s v="Feb"/>
    <x v="14"/>
    <x v="1"/>
  </r>
  <r>
    <s v="ORD100975"/>
    <d v="2023-02-10T15:00:00"/>
    <x v="5"/>
    <s v="Biryani House"/>
    <n v="1145.53"/>
    <n v="63.9"/>
    <n v="45.88"/>
    <x v="2"/>
    <n v="30"/>
    <n v="1163.55"/>
    <n v="1163.55"/>
    <n v="2023"/>
    <s v="Feb"/>
    <x v="15"/>
    <x v="0"/>
  </r>
  <r>
    <s v="ORD100976"/>
    <d v="2023-02-10T16:00:00"/>
    <x v="4"/>
    <s v="South Express"/>
    <n v="860.76"/>
    <n v="10.41"/>
    <n v="385.78"/>
    <x v="3"/>
    <n v="62"/>
    <n v="485.39"/>
    <n v="485.39"/>
    <n v="2023"/>
    <s v="Feb"/>
    <x v="16"/>
    <x v="1"/>
  </r>
  <r>
    <s v="ORD100977"/>
    <d v="2023-02-10T17:00:00"/>
    <x v="3"/>
    <s v="Spice Hub"/>
    <n v="1576.3"/>
    <n v="29.92"/>
    <n v="441.54"/>
    <x v="3"/>
    <n v="33"/>
    <n v="1164.68"/>
    <n v="1164.68"/>
    <n v="2023"/>
    <s v="Feb"/>
    <x v="17"/>
    <x v="0"/>
  </r>
  <r>
    <s v="ORD100978"/>
    <d v="2023-02-10T18:00:00"/>
    <x v="4"/>
    <s v="Urban Tadka"/>
    <n v="729.65"/>
    <n v="17.010000000000002"/>
    <n v="69.88"/>
    <x v="1"/>
    <n v="86"/>
    <n v="676.78"/>
    <n v="676.78"/>
    <n v="2023"/>
    <s v="Feb"/>
    <x v="18"/>
    <x v="1"/>
  </r>
  <r>
    <s v="ORD100979"/>
    <d v="2023-02-10T19:00:00"/>
    <x v="2"/>
    <s v="Pizza Corner"/>
    <n v="1615.34"/>
    <n v="6.45"/>
    <n v="101.19"/>
    <x v="2"/>
    <n v="30"/>
    <n v="1520.6"/>
    <n v="1520.6"/>
    <n v="2023"/>
    <s v="Feb"/>
    <x v="19"/>
    <x v="0"/>
  </r>
  <r>
    <s v="ORD100980"/>
    <d v="2023-02-10T20:00:00"/>
    <x v="4"/>
    <s v="Spice Hub"/>
    <n v="1693.74"/>
    <n v="6.22"/>
    <n v="215.96"/>
    <x v="2"/>
    <n v="42"/>
    <n v="1484"/>
    <n v="1484"/>
    <n v="2023"/>
    <s v="Feb"/>
    <x v="20"/>
    <x v="0"/>
  </r>
  <r>
    <s v="ORD100981"/>
    <d v="2023-02-10T21:00:00"/>
    <x v="1"/>
    <s v="South Express"/>
    <n v="1225.29"/>
    <n v="87.31"/>
    <n v="323.58999999999997"/>
    <x v="2"/>
    <n v="38"/>
    <n v="989.01"/>
    <n v="989.01"/>
    <n v="2023"/>
    <s v="Feb"/>
    <x v="21"/>
    <x v="0"/>
  </r>
  <r>
    <s v="ORD100982"/>
    <d v="2023-02-10T22:00:00"/>
    <x v="5"/>
    <s v="Pizza Corner"/>
    <n v="527.29999999999995"/>
    <n v="77.06"/>
    <n v="496.03"/>
    <x v="0"/>
    <n v="80"/>
    <s v="108.32999999999993"/>
    <n v="108.32999999999993"/>
    <n v="2023"/>
    <s v="Feb"/>
    <x v="22"/>
    <x v="1"/>
  </r>
  <r>
    <s v="ORD100983"/>
    <d v="2023-02-10T23:00:00"/>
    <x v="3"/>
    <s v="Pizza Corner"/>
    <n v="520.6"/>
    <n v="11.99"/>
    <n v="396.43"/>
    <x v="0"/>
    <n v="43"/>
    <s v="136.16000000000003"/>
    <n v="136.16000000000003"/>
    <n v="2023"/>
    <s v="Feb"/>
    <x v="23"/>
    <x v="1"/>
  </r>
  <r>
    <s v="ORD100984"/>
    <d v="2023-02-11T00:00:00"/>
    <x v="7"/>
    <s v="Tandoori Nights"/>
    <n v="0"/>
    <n v="33.950000000000003"/>
    <n v="484.25"/>
    <x v="2"/>
    <n v="79"/>
    <m/>
    <n v="-450.3"/>
    <n v="2023"/>
    <s v="Feb"/>
    <x v="0"/>
    <x v="1"/>
  </r>
  <r>
    <s v="ORD100985"/>
    <d v="2023-02-11T01:00:00"/>
    <x v="0"/>
    <s v="Urban Tadka"/>
    <n v="747.11"/>
    <n v="4.45"/>
    <n v="49.46"/>
    <x v="0"/>
    <n v="40"/>
    <n v="702.1"/>
    <n v="702.1"/>
    <n v="2023"/>
    <s v="Feb"/>
    <x v="1"/>
    <x v="1"/>
  </r>
  <r>
    <s v="ORD100986"/>
    <d v="2023-02-11T02:00:00"/>
    <x v="4"/>
    <s v="Tandoori Nights"/>
    <n v="1489.42"/>
    <n v="54.43"/>
    <n v="302.97000000000003"/>
    <x v="2"/>
    <n v="52"/>
    <n v="1240.8800000000001"/>
    <n v="1240.8800000000001"/>
    <n v="2023"/>
    <s v="Feb"/>
    <x v="2"/>
    <x v="0"/>
  </r>
  <r>
    <s v="ORD100987"/>
    <d v="2023-02-11T03:00:00"/>
    <x v="4"/>
    <s v="Tandoori Nights"/>
    <n v="507.71"/>
    <n v="27.63"/>
    <n v="306.01"/>
    <x v="2"/>
    <n v="23"/>
    <s v="229.33000000000004"/>
    <n v="229.33000000000004"/>
    <n v="2023"/>
    <s v="Feb"/>
    <x v="3"/>
    <x v="1"/>
  </r>
  <r>
    <s v="ORD100988"/>
    <d v="2023-02-11T04:00:00"/>
    <x v="4"/>
    <s v="Pizza Corner"/>
    <n v="1520.04"/>
    <n v="24.68"/>
    <n v="449.76"/>
    <x v="1"/>
    <n v="15"/>
    <n v="1094.96"/>
    <n v="1094.96"/>
    <n v="2023"/>
    <s v="Feb"/>
    <x v="4"/>
    <x v="0"/>
  </r>
  <r>
    <s v="ORD100989"/>
    <d v="2023-02-11T05:00:00"/>
    <x v="5"/>
    <s v="Biryani House"/>
    <n v="227.08"/>
    <n v="91.32"/>
    <n v="89.89"/>
    <x v="1"/>
    <n v="25"/>
    <n v="228.51"/>
    <n v="228.51"/>
    <n v="2023"/>
    <s v="Feb"/>
    <x v="5"/>
    <x v="1"/>
  </r>
  <r>
    <s v="ORD100990"/>
    <d v="2023-02-11T06:00:00"/>
    <x v="7"/>
    <s v="Pizza Corner"/>
    <n v="1484.74"/>
    <n v="76.45"/>
    <n v="205.78"/>
    <x v="0"/>
    <n v="53"/>
    <n v="1355.41"/>
    <n v="1355.41"/>
    <n v="2023"/>
    <s v="Feb"/>
    <x v="6"/>
    <x v="0"/>
  </r>
  <r>
    <s v="ORD100991"/>
    <d v="2023-02-11T07:00:00"/>
    <x v="2"/>
    <s v="Biryani House"/>
    <n v="1485.91"/>
    <n v="13.28"/>
    <n v="294.69"/>
    <x v="1"/>
    <n v="45"/>
    <n v="1204.5"/>
    <n v="1204.5"/>
    <n v="2023"/>
    <s v="Feb"/>
    <x v="7"/>
    <x v="0"/>
  </r>
  <r>
    <s v="ORD100992"/>
    <d v="2023-02-11T08:00:00"/>
    <x v="3"/>
    <s v="Tandoori Nights"/>
    <n v="1801.05"/>
    <n v="34.86"/>
    <n v="123.07"/>
    <x v="3"/>
    <n v="62"/>
    <n v="1712.84"/>
    <n v="1712.84"/>
    <n v="2023"/>
    <s v="Feb"/>
    <x v="8"/>
    <x v="0"/>
  </r>
  <r>
    <s v="ORD100993"/>
    <d v="2023-02-11T09:00:00"/>
    <x v="7"/>
    <s v="South Express"/>
    <n v="1938.94"/>
    <n v="62.46"/>
    <n v="256.87"/>
    <x v="1"/>
    <n v="73"/>
    <s v="1744.5300000000002"/>
    <n v="1744.5300000000002"/>
    <n v="2023"/>
    <s v="Feb"/>
    <x v="9"/>
    <x v="0"/>
  </r>
  <r>
    <s v="ORD100994"/>
    <d v="2023-02-11T10:00:00"/>
    <x v="0"/>
    <s v="Tandoori Nights"/>
    <n v="243.6"/>
    <n v="46.15"/>
    <n v="387.84"/>
    <x v="1"/>
    <n v="30"/>
    <n v="-98.089999999999904"/>
    <n v="-98.089999999999975"/>
    <n v="2023"/>
    <s v="Feb"/>
    <x v="10"/>
    <x v="1"/>
  </r>
  <r>
    <s v="ORD100995"/>
    <d v="2023-02-11T11:00:00"/>
    <x v="0"/>
    <s v="South Express"/>
    <n v="1005.23"/>
    <n v="97.21"/>
    <n v="154.24"/>
    <x v="1"/>
    <n v="14"/>
    <n v="948.2"/>
    <n v="948.2"/>
    <n v="2023"/>
    <s v="Feb"/>
    <x v="11"/>
    <x v="0"/>
  </r>
  <r>
    <s v="ORD100996"/>
    <d v="2023-02-11T12:00:00"/>
    <x v="3"/>
    <s v="Spice Hub"/>
    <n v="1789.23"/>
    <n v="50.65"/>
    <n v="256.16000000000003"/>
    <x v="0"/>
    <n v="55"/>
    <n v="1583.72"/>
    <n v="1583.72"/>
    <n v="2023"/>
    <s v="Feb"/>
    <x v="12"/>
    <x v="0"/>
  </r>
  <r>
    <s v="ORD100997"/>
    <d v="2023-02-11T13:00:00"/>
    <x v="2"/>
    <s v="Spice Hub"/>
    <n v="499.2"/>
    <n v="57.99"/>
    <n v="411.6"/>
    <x v="1"/>
    <n v="81"/>
    <s v="145.58999999999992"/>
    <n v="145.58999999999992"/>
    <n v="2023"/>
    <s v="Feb"/>
    <x v="13"/>
    <x v="1"/>
  </r>
  <r>
    <s v="ORD100998"/>
    <d v="2023-02-11T14:00:00"/>
    <x v="7"/>
    <s v="Tandoori Nights"/>
    <n v="1114.9100000000001"/>
    <n v="70.2"/>
    <n v="81.69"/>
    <x v="2"/>
    <n v="33"/>
    <n v="1103.42"/>
    <n v="1103.42"/>
    <n v="2023"/>
    <s v="Feb"/>
    <x v="14"/>
    <x v="0"/>
  </r>
  <r>
    <s v="ORD100999"/>
    <d v="2023-02-11T15:00:00"/>
    <x v="1"/>
    <s v="Biryani House"/>
    <n v="1827.55"/>
    <n v="59.63"/>
    <n v="333.27"/>
    <x v="2"/>
    <n v="30"/>
    <n v="1553.91"/>
    <n v="1553.91"/>
    <n v="2023"/>
    <s v="Feb"/>
    <x v="15"/>
    <x v="0"/>
  </r>
  <r>
    <s v="ORD101000"/>
    <d v="2023-02-11T16:00:00"/>
    <x v="7"/>
    <s v="Urban Tadka"/>
    <n v="1841.38"/>
    <n v="64.05"/>
    <n v="137.74"/>
    <x v="2"/>
    <n v="50"/>
    <n v="1767.69"/>
    <n v="1767.69"/>
    <n v="2023"/>
    <s v="Feb"/>
    <x v="16"/>
    <x v="0"/>
  </r>
  <r>
    <s v="ORD101001"/>
    <d v="2023-02-11T17:00:00"/>
    <x v="6"/>
    <s v="Urban Tadka"/>
    <n v="1710.17"/>
    <n v="55.06"/>
    <n v="357.9"/>
    <x v="0"/>
    <n v="17"/>
    <n v="1407.33"/>
    <n v="1407.33"/>
    <n v="2023"/>
    <s v="Feb"/>
    <x v="17"/>
    <x v="0"/>
  </r>
  <r>
    <s v="ORD101002"/>
    <d v="2023-02-11T18:00:00"/>
    <x v="5"/>
    <s v="Urban Tadka"/>
    <n v="1889.47"/>
    <n v="71.31"/>
    <n v="290.31"/>
    <x v="1"/>
    <n v="89"/>
    <n v="1670.47"/>
    <n v="1670.47"/>
    <n v="2023"/>
    <s v="Feb"/>
    <x v="18"/>
    <x v="0"/>
  </r>
  <r>
    <s v="ORD101003"/>
    <d v="2023-02-11T19:00:00"/>
    <x v="3"/>
    <s v="Pizza Corner"/>
    <n v="1680.66"/>
    <n v="66.22"/>
    <n v="196.87"/>
    <x v="2"/>
    <n v="46"/>
    <s v="1550.0100000000002"/>
    <n v="1550.0100000000002"/>
    <n v="2023"/>
    <s v="Feb"/>
    <x v="19"/>
    <x v="0"/>
  </r>
  <r>
    <s v="ORD101004"/>
    <d v="2023-02-11T20:00:00"/>
    <x v="2"/>
    <s v="Urban Tadka"/>
    <n v="767.63"/>
    <n v="7.63"/>
    <n v="171.07"/>
    <x v="2"/>
    <n v="73"/>
    <n v="604.19000000000005"/>
    <n v="604.19000000000005"/>
    <n v="2023"/>
    <s v="Feb"/>
    <x v="20"/>
    <x v="1"/>
  </r>
  <r>
    <s v="ORD101005"/>
    <d v="2023-02-11T21:00:00"/>
    <x v="7"/>
    <s v="Urban Tadka"/>
    <n v="256.52999999999997"/>
    <n v="67.760000000000005"/>
    <n v="107.77"/>
    <x v="3"/>
    <n v="51"/>
    <s v="216.51999999999998"/>
    <n v="216.51999999999998"/>
    <n v="2023"/>
    <s v="Feb"/>
    <x v="21"/>
    <x v="1"/>
  </r>
  <r>
    <s v="ORD101006"/>
    <d v="2023-02-11T22:00:00"/>
    <x v="1"/>
    <s v="Biryani House"/>
    <n v="832.62"/>
    <n v="60.1"/>
    <n v="449.63"/>
    <x v="0"/>
    <n v="50"/>
    <s v="443.09000000000003"/>
    <n v="443.09000000000003"/>
    <n v="2023"/>
    <s v="Feb"/>
    <x v="22"/>
    <x v="1"/>
  </r>
  <r>
    <s v="ORD101007"/>
    <d v="2023-02-11T23:00:00"/>
    <x v="5"/>
    <s v="South Express"/>
    <n v="1335.83"/>
    <n v="13.53"/>
    <n v="454.48"/>
    <x v="0"/>
    <n v="58"/>
    <s v="894.8799999999999"/>
    <n v="894.87999999999988"/>
    <n v="2023"/>
    <s v="Feb"/>
    <x v="23"/>
    <x v="0"/>
  </r>
  <r>
    <s v="ORD101008"/>
    <d v="2023-02-12T00:00:00"/>
    <x v="4"/>
    <s v="South Express"/>
    <n v="699.4"/>
    <n v="92.11"/>
    <n v="89.11"/>
    <x v="0"/>
    <n v="17"/>
    <n v="702.4"/>
    <n v="702.4"/>
    <n v="2023"/>
    <s v="Feb"/>
    <x v="0"/>
    <x v="1"/>
  </r>
  <r>
    <s v="ORD101009"/>
    <d v="2023-02-12T01:00:00"/>
    <x v="3"/>
    <s v="Urban Tadka"/>
    <n v="1893.98"/>
    <n v="2.3199999999999998"/>
    <n v="497.96"/>
    <x v="1"/>
    <n v="24"/>
    <n v="1398.34"/>
    <n v="1398.34"/>
    <n v="2023"/>
    <s v="Feb"/>
    <x v="1"/>
    <x v="0"/>
  </r>
  <r>
    <s v="ORD101010"/>
    <d v="2023-02-12T02:00:00"/>
    <x v="5"/>
    <s v="Spice Hub"/>
    <n v="0"/>
    <n v="9.85"/>
    <n v="68.91"/>
    <x v="1"/>
    <n v="87"/>
    <m/>
    <n v="-59.059999999999995"/>
    <n v="2023"/>
    <s v="Feb"/>
    <x v="2"/>
    <x v="1"/>
  </r>
  <r>
    <s v="ORD101011"/>
    <d v="2023-02-12T03:00:00"/>
    <x v="0"/>
    <s v="Urban Tadka"/>
    <n v="812.46"/>
    <n v="28.38"/>
    <n v="375.26"/>
    <x v="1"/>
    <n v="39"/>
    <s v="465.58000000000004"/>
    <n v="465.58000000000004"/>
    <n v="2023"/>
    <s v="Feb"/>
    <x v="3"/>
    <x v="1"/>
  </r>
  <r>
    <s v="ORD101012"/>
    <d v="2023-02-12T04:00:00"/>
    <x v="3"/>
    <s v="Biryani House"/>
    <n v="1811.14"/>
    <n v="16.440000000000001"/>
    <n v="81.75"/>
    <x v="1"/>
    <n v="12"/>
    <s v="1745.8300000000002"/>
    <n v="1745.8300000000002"/>
    <n v="2023"/>
    <s v="Feb"/>
    <x v="4"/>
    <x v="0"/>
  </r>
  <r>
    <s v="ORD101013"/>
    <d v="2023-02-12T05:00:00"/>
    <x v="7"/>
    <s v="Biryani House"/>
    <n v="1168.57"/>
    <n v="75.900000000000006"/>
    <n v="480.36"/>
    <x v="2"/>
    <n v="69"/>
    <n v="764.11"/>
    <n v="764.11"/>
    <n v="2023"/>
    <s v="Feb"/>
    <x v="5"/>
    <x v="0"/>
  </r>
  <r>
    <s v="ORD101014"/>
    <d v="2023-02-12T06:00:00"/>
    <x v="6"/>
    <s v="Spice Hub"/>
    <n v="946.72"/>
    <n v="29.27"/>
    <n v="168.97"/>
    <x v="3"/>
    <n v="25"/>
    <n v="807.02"/>
    <n v="807.02"/>
    <n v="2023"/>
    <s v="Feb"/>
    <x v="6"/>
    <x v="1"/>
  </r>
  <r>
    <s v="ORD101015"/>
    <d v="2023-02-12T07:00:00"/>
    <x v="7"/>
    <s v="Tandoori Nights"/>
    <n v="1872.89"/>
    <n v="71.87"/>
    <n v="88.81"/>
    <x v="1"/>
    <n v="21"/>
    <s v="1855.9500000000003"/>
    <n v="1855.9500000000003"/>
    <n v="2023"/>
    <s v="Feb"/>
    <x v="7"/>
    <x v="0"/>
  </r>
  <r>
    <s v="ORD101016"/>
    <d v="2023-02-12T08:00:00"/>
    <x v="3"/>
    <s v="South Express"/>
    <n v="656.85"/>
    <n v="5.15"/>
    <n v="366.94"/>
    <x v="0"/>
    <n v="10"/>
    <n v="295.06"/>
    <n v="295.06"/>
    <n v="2023"/>
    <s v="Feb"/>
    <x v="8"/>
    <x v="1"/>
  </r>
  <r>
    <s v="ORD101017"/>
    <d v="2023-02-12T09:00:00"/>
    <x v="6"/>
    <s v="Spice Hub"/>
    <n v="1261"/>
    <n v="20.100000000000001"/>
    <n v="476.25"/>
    <x v="1"/>
    <n v="43"/>
    <s v="804.8499999999999"/>
    <n v="804.84999999999991"/>
    <n v="2023"/>
    <s v="Feb"/>
    <x v="9"/>
    <x v="0"/>
  </r>
  <r>
    <s v="ORD101018"/>
    <d v="2023-02-12T10:00:00"/>
    <x v="4"/>
    <s v="Pizza Corner"/>
    <n v="350.52"/>
    <n v="76.05"/>
    <n v="217.8"/>
    <x v="2"/>
    <n v="13"/>
    <s v="208.76999999999998"/>
    <n v="208.76999999999998"/>
    <n v="2023"/>
    <s v="Feb"/>
    <x v="10"/>
    <x v="1"/>
  </r>
  <r>
    <s v="ORD101019"/>
    <d v="2023-02-12T11:00:00"/>
    <x v="0"/>
    <s v="Urban Tadka"/>
    <n v="1550.64"/>
    <n v="57.22"/>
    <n v="199.4"/>
    <x v="0"/>
    <n v="61"/>
    <n v="1408.46"/>
    <n v="1408.46"/>
    <n v="2023"/>
    <s v="Feb"/>
    <x v="11"/>
    <x v="0"/>
  </r>
  <r>
    <s v="ORD101020"/>
    <d v="2023-02-12T12:00:00"/>
    <x v="4"/>
    <s v="Tandoori Nights"/>
    <n v="1845.09"/>
    <n v="14.65"/>
    <n v="402.13"/>
    <x v="2"/>
    <n v="82"/>
    <s v="1457.6100000000001"/>
    <n v="1457.6100000000001"/>
    <n v="2023"/>
    <s v="Feb"/>
    <x v="12"/>
    <x v="0"/>
  </r>
  <r>
    <s v="ORD101021"/>
    <d v="2023-02-12T13:00:00"/>
    <x v="4"/>
    <s v="Spice Hub"/>
    <n v="487.69"/>
    <n v="12.6"/>
    <n v="257.68"/>
    <x v="3"/>
    <n v="38"/>
    <n v="242.61"/>
    <n v="242.61"/>
    <n v="2023"/>
    <s v="Feb"/>
    <x v="13"/>
    <x v="1"/>
  </r>
  <r>
    <s v="ORD101022"/>
    <d v="2023-02-12T14:00:00"/>
    <x v="5"/>
    <s v="Pizza Corner"/>
    <n v="358.78"/>
    <n v="31.04"/>
    <n v="246.74"/>
    <x v="2"/>
    <n v="81"/>
    <s v="143.07999999999998"/>
    <n v="143.07999999999998"/>
    <n v="2023"/>
    <s v="Feb"/>
    <x v="14"/>
    <x v="1"/>
  </r>
  <r>
    <s v="ORD101023"/>
    <d v="2023-02-12T15:00:00"/>
    <x v="1"/>
    <s v="Urban Tadka"/>
    <n v="818.05"/>
    <n v="79.62"/>
    <n v="292.41000000000003"/>
    <x v="2"/>
    <n v="40"/>
    <n v="605.26"/>
    <n v="605.26"/>
    <n v="2023"/>
    <s v="Feb"/>
    <x v="15"/>
    <x v="1"/>
  </r>
  <r>
    <s v="ORD101024"/>
    <d v="2023-02-12T16:00:00"/>
    <x v="5"/>
    <s v="Spice Hub"/>
    <n v="261.98"/>
    <n v="24.64"/>
    <n v="337.12"/>
    <x v="3"/>
    <n v="75"/>
    <n v="-50.5"/>
    <n v="-50.5"/>
    <n v="2023"/>
    <s v="Feb"/>
    <x v="16"/>
    <x v="1"/>
  </r>
  <r>
    <s v="ORD101025"/>
    <d v="2023-02-12T17:00:00"/>
    <x v="7"/>
    <s v="Tandoori Nights"/>
    <n v="264.7"/>
    <n v="53.85"/>
    <n v="368.63"/>
    <x v="2"/>
    <n v="89"/>
    <n v="-50.079999999999899"/>
    <n v="-50.079999999999984"/>
    <n v="2023"/>
    <s v="Feb"/>
    <x v="17"/>
    <x v="1"/>
  </r>
  <r>
    <s v="ORD101026"/>
    <d v="2023-02-12T18:00:00"/>
    <x v="4"/>
    <s v="Urban Tadka"/>
    <n v="154.47"/>
    <n v="55.17"/>
    <n v="319.52"/>
    <x v="1"/>
    <n v="63"/>
    <n v="-109.88"/>
    <n v="-109.88"/>
    <n v="2023"/>
    <s v="Feb"/>
    <x v="18"/>
    <x v="1"/>
  </r>
  <r>
    <s v="ORD101027"/>
    <d v="2023-02-12T19:00:00"/>
    <x v="4"/>
    <s v="Tandoori Nights"/>
    <n v="647.9"/>
    <n v="39.1"/>
    <n v="275.77"/>
    <x v="0"/>
    <n v="68"/>
    <n v="411.23"/>
    <n v="411.23"/>
    <n v="2023"/>
    <s v="Feb"/>
    <x v="19"/>
    <x v="1"/>
  </r>
  <r>
    <s v="ORD101028"/>
    <d v="2023-02-12T20:00:00"/>
    <x v="7"/>
    <s v="Biryani House"/>
    <n v="1697.49"/>
    <n v="41.79"/>
    <n v="242.62"/>
    <x v="0"/>
    <n v="16"/>
    <s v="1496.6599999999999"/>
    <n v="1496.6599999999999"/>
    <n v="2023"/>
    <s v="Feb"/>
    <x v="20"/>
    <x v="0"/>
  </r>
  <r>
    <s v="ORD101029"/>
    <d v="2023-02-12T21:00:00"/>
    <x v="0"/>
    <s v="Spice Hub"/>
    <n v="1918.53"/>
    <n v="37.42"/>
    <n v="222.11"/>
    <x v="3"/>
    <n v="74"/>
    <s v="1733.8400000000001"/>
    <n v="1733.8400000000001"/>
    <n v="2023"/>
    <s v="Feb"/>
    <x v="21"/>
    <x v="0"/>
  </r>
  <r>
    <s v="ORD101030"/>
    <d v="2023-02-12T22:00:00"/>
    <x v="0"/>
    <s v="Tandoori Nights"/>
    <n v="973.32"/>
    <n v="2.39"/>
    <n v="436.53"/>
    <x v="2"/>
    <n v="15"/>
    <s v="539.1800000000001"/>
    <n v="539.18000000000006"/>
    <n v="2023"/>
    <s v="Feb"/>
    <x v="22"/>
    <x v="1"/>
  </r>
  <r>
    <s v="ORD101031"/>
    <d v="2023-02-12T23:00:00"/>
    <x v="7"/>
    <s v="Biryani House"/>
    <n v="462.19"/>
    <n v="73.27"/>
    <n v="460.78"/>
    <x v="2"/>
    <n v="69"/>
    <s v="74.68000000000006"/>
    <n v="74.680000000000064"/>
    <n v="2023"/>
    <s v="Feb"/>
    <x v="23"/>
    <x v="1"/>
  </r>
  <r>
    <s v="ORD101032"/>
    <d v="2023-02-13T00:00:00"/>
    <x v="5"/>
    <s v="Urban Tadka"/>
    <n v="1692.74"/>
    <n v="81.11"/>
    <n v="216.06"/>
    <x v="0"/>
    <n v="34"/>
    <n v="1557.79"/>
    <n v="1557.79"/>
    <n v="2023"/>
    <s v="Feb"/>
    <x v="0"/>
    <x v="0"/>
  </r>
  <r>
    <s v="ORD101033"/>
    <d v="2023-02-13T01:00:00"/>
    <x v="2"/>
    <s v="Pizza Corner"/>
    <n v="617.72"/>
    <n v="80.069999999999993"/>
    <n v="427.6"/>
    <x v="2"/>
    <n v="37"/>
    <s v="270.18999999999994"/>
    <n v="270.18999999999994"/>
    <n v="2023"/>
    <s v="Feb"/>
    <x v="1"/>
    <x v="1"/>
  </r>
  <r>
    <s v="ORD101034"/>
    <d v="2023-02-13T02:00:00"/>
    <x v="1"/>
    <s v="Pizza Corner"/>
    <n v="106.27"/>
    <n v="56.31"/>
    <n v="461.9"/>
    <x v="2"/>
    <n v="44"/>
    <n v="-299.32"/>
    <n v="-299.32"/>
    <n v="2023"/>
    <s v="Feb"/>
    <x v="2"/>
    <x v="1"/>
  </r>
  <r>
    <s v="ORD101035"/>
    <d v="2023-02-13T03:00:00"/>
    <x v="4"/>
    <s v="Urban Tadka"/>
    <n v="1889.13"/>
    <n v="41.99"/>
    <n v="98.04"/>
    <x v="3"/>
    <n v="58"/>
    <s v="1833.0800000000002"/>
    <n v="1833.0800000000002"/>
    <n v="2023"/>
    <s v="Feb"/>
    <x v="3"/>
    <x v="0"/>
  </r>
  <r>
    <s v="ORD101036"/>
    <d v="2023-02-13T04:00:00"/>
    <x v="2"/>
    <s v="Pizza Corner"/>
    <n v="284.85000000000002"/>
    <n v="43.72"/>
    <n v="189.62"/>
    <x v="0"/>
    <n v="77"/>
    <s v="138.95000000000005"/>
    <n v="138.95000000000005"/>
    <n v="2023"/>
    <s v="Feb"/>
    <x v="4"/>
    <x v="1"/>
  </r>
  <r>
    <s v="ORD101037"/>
    <d v="2023-02-13T05:00:00"/>
    <x v="0"/>
    <s v="Urban Tadka"/>
    <n v="914.6"/>
    <n v="77.08"/>
    <n v="69.77"/>
    <x v="0"/>
    <n v="88"/>
    <s v="921.9100000000001"/>
    <n v="921.91000000000008"/>
    <n v="2023"/>
    <s v="Feb"/>
    <x v="5"/>
    <x v="1"/>
  </r>
  <r>
    <s v="ORD101038"/>
    <d v="2023-02-13T06:00:00"/>
    <x v="1"/>
    <s v="Pizza Corner"/>
    <n v="1549.94"/>
    <n v="58.81"/>
    <n v="28.84"/>
    <x v="1"/>
    <n v="11"/>
    <n v="1579.91"/>
    <n v="1579.91"/>
    <n v="2023"/>
    <s v="Feb"/>
    <x v="6"/>
    <x v="0"/>
  </r>
  <r>
    <s v="ORD101039"/>
    <d v="2023-02-13T07:00:00"/>
    <x v="1"/>
    <s v="Biryani House"/>
    <n v="1280.04"/>
    <n v="71.14"/>
    <n v="485"/>
    <x v="2"/>
    <n v="79"/>
    <s v="866.1800000000001"/>
    <n v="866.18000000000006"/>
    <n v="2023"/>
    <s v="Feb"/>
    <x v="7"/>
    <x v="0"/>
  </r>
  <r>
    <s v="ORD101040"/>
    <d v="2023-02-13T08:00:00"/>
    <x v="0"/>
    <s v="Biryani House"/>
    <n v="1366.98"/>
    <n v="45.08"/>
    <n v="201.8"/>
    <x v="1"/>
    <n v="89"/>
    <n v="1210.26"/>
    <n v="1210.26"/>
    <n v="2023"/>
    <s v="Feb"/>
    <x v="8"/>
    <x v="0"/>
  </r>
  <r>
    <s v="ORD101041"/>
    <d v="2023-02-13T09:00:00"/>
    <x v="0"/>
    <s v="South Express"/>
    <n v="1690.34"/>
    <n v="68.92"/>
    <n v="359.03"/>
    <x v="3"/>
    <n v="66"/>
    <n v="1400.23"/>
    <n v="1400.23"/>
    <n v="2023"/>
    <s v="Feb"/>
    <x v="9"/>
    <x v="0"/>
  </r>
  <r>
    <s v="ORD101042"/>
    <d v="2023-02-13T10:00:00"/>
    <x v="3"/>
    <s v="Spice Hub"/>
    <n v="541.70000000000005"/>
    <n v="34.869999999999997"/>
    <n v="232.23"/>
    <x v="3"/>
    <n v="64"/>
    <s v="344.34000000000003"/>
    <n v="344.34000000000003"/>
    <n v="2023"/>
    <s v="Feb"/>
    <x v="10"/>
    <x v="1"/>
  </r>
  <r>
    <s v="ORD101043"/>
    <d v="2023-02-13T11:00:00"/>
    <x v="7"/>
    <s v="Biryani House"/>
    <n v="1070.95"/>
    <n v="58.71"/>
    <n v="310.2"/>
    <x v="2"/>
    <n v="68"/>
    <n v="819.46"/>
    <n v="819.46"/>
    <n v="2023"/>
    <s v="Feb"/>
    <x v="11"/>
    <x v="0"/>
  </r>
  <r>
    <s v="ORD101044"/>
    <d v="2023-02-13T12:00:00"/>
    <x v="4"/>
    <s v="South Express"/>
    <n v="1872.69"/>
    <n v="57.56"/>
    <n v="300.8"/>
    <x v="0"/>
    <n v="38"/>
    <n v="1629.45"/>
    <n v="1629.45"/>
    <n v="2023"/>
    <s v="Feb"/>
    <x v="12"/>
    <x v="0"/>
  </r>
  <r>
    <s v="ORD101045"/>
    <d v="2023-02-13T13:00:00"/>
    <x v="2"/>
    <s v="Urban Tadka"/>
    <n v="212.94"/>
    <n v="11.94"/>
    <n v="435.25"/>
    <x v="0"/>
    <n v="78"/>
    <n v="-210.37"/>
    <n v="-210.37"/>
    <n v="2023"/>
    <s v="Feb"/>
    <x v="13"/>
    <x v="1"/>
  </r>
  <r>
    <s v="ORD101046"/>
    <d v="2023-02-13T14:00:00"/>
    <x v="5"/>
    <s v="South Express"/>
    <n v="0"/>
    <n v="94.64"/>
    <n v="424.55"/>
    <x v="0"/>
    <n v="69"/>
    <m/>
    <n v="-329.91"/>
    <n v="2023"/>
    <s v="Feb"/>
    <x v="14"/>
    <x v="1"/>
  </r>
  <r>
    <s v="ORD101047"/>
    <d v="2023-02-13T15:00:00"/>
    <x v="4"/>
    <s v="Biryani House"/>
    <n v="300.20999999999998"/>
    <n v="47.02"/>
    <n v="444.39"/>
    <x v="1"/>
    <n v="86"/>
    <n v="-97.16"/>
    <n v="-97.160000000000025"/>
    <n v="2023"/>
    <s v="Feb"/>
    <x v="15"/>
    <x v="1"/>
  </r>
  <r>
    <s v="ORD101048"/>
    <d v="2023-02-13T16:00:00"/>
    <x v="2"/>
    <s v="Biryani House"/>
    <n v="332.82"/>
    <n v="22.27"/>
    <n v="407.68"/>
    <x v="3"/>
    <n v="11"/>
    <n v="-52.59"/>
    <n v="-52.590000000000032"/>
    <n v="2023"/>
    <s v="Feb"/>
    <x v="16"/>
    <x v="1"/>
  </r>
  <r>
    <s v="ORD101049"/>
    <d v="2023-02-13T17:00:00"/>
    <x v="5"/>
    <s v="Pizza Corner"/>
    <n v="741.81"/>
    <n v="34.99"/>
    <n v="282.77999999999997"/>
    <x v="3"/>
    <n v="37"/>
    <n v="494.02"/>
    <n v="494.02"/>
    <n v="2023"/>
    <s v="Feb"/>
    <x v="17"/>
    <x v="1"/>
  </r>
  <r>
    <s v="ORD101050"/>
    <d v="2023-02-13T18:00:00"/>
    <x v="4"/>
    <s v="Biryani House"/>
    <n v="1239.6500000000001"/>
    <n v="24.47"/>
    <n v="211.89"/>
    <x v="2"/>
    <n v="64"/>
    <n v="1052.23"/>
    <n v="1052.23"/>
    <n v="2023"/>
    <s v="Feb"/>
    <x v="18"/>
    <x v="0"/>
  </r>
  <r>
    <s v="ORD101051"/>
    <d v="2023-02-13T19:00:00"/>
    <x v="1"/>
    <s v="Urban Tadka"/>
    <n v="789.29"/>
    <n v="11.16"/>
    <n v="172.67"/>
    <x v="0"/>
    <n v="37"/>
    <n v="627.78"/>
    <n v="627.78"/>
    <n v="2023"/>
    <s v="Feb"/>
    <x v="19"/>
    <x v="1"/>
  </r>
  <r>
    <s v="ORD101052"/>
    <d v="2023-02-13T20:00:00"/>
    <x v="1"/>
    <s v="Spice Hub"/>
    <n v="852.73"/>
    <n v="52.78"/>
    <n v="244.72"/>
    <x v="0"/>
    <n v="24"/>
    <n v="660.79"/>
    <n v="660.79"/>
    <n v="2023"/>
    <s v="Feb"/>
    <x v="20"/>
    <x v="1"/>
  </r>
  <r>
    <s v="ORD101053"/>
    <d v="2023-02-13T21:00:00"/>
    <x v="7"/>
    <s v="Pizza Corner"/>
    <n v="575.05999999999995"/>
    <n v="41.71"/>
    <n v="100.98"/>
    <x v="3"/>
    <n v="89"/>
    <n v="515.79"/>
    <n v="515.79"/>
    <n v="2023"/>
    <s v="Feb"/>
    <x v="21"/>
    <x v="1"/>
  </r>
  <r>
    <s v="ORD101054"/>
    <d v="2023-02-13T22:00:00"/>
    <x v="3"/>
    <s v="Biryani House"/>
    <n v="769.34"/>
    <n v="12.8"/>
    <n v="137.01"/>
    <x v="0"/>
    <n v="45"/>
    <n v="645.13"/>
    <n v="645.13"/>
    <n v="2023"/>
    <s v="Feb"/>
    <x v="22"/>
    <x v="1"/>
  </r>
  <r>
    <s v="ORD101055"/>
    <d v="2023-02-13T23:00:00"/>
    <x v="2"/>
    <s v="Urban Tadka"/>
    <n v="1688.04"/>
    <n v="26.37"/>
    <n v="113.66"/>
    <x v="0"/>
    <n v="39"/>
    <s v="1600.7499999999998"/>
    <n v="1600.7499999999998"/>
    <n v="2023"/>
    <s v="Feb"/>
    <x v="23"/>
    <x v="0"/>
  </r>
  <r>
    <s v="ORD101056"/>
    <d v="2023-02-14T00:00:00"/>
    <x v="3"/>
    <s v="South Express"/>
    <n v="851.05"/>
    <n v="66.34"/>
    <n v="293.64"/>
    <x v="2"/>
    <n v="36"/>
    <n v="623.75"/>
    <n v="623.75"/>
    <n v="2023"/>
    <s v="Feb"/>
    <x v="0"/>
    <x v="1"/>
  </r>
  <r>
    <s v="ORD101057"/>
    <d v="2023-02-14T01:00:00"/>
    <x v="0"/>
    <s v="Biryani House"/>
    <n v="855.65"/>
    <n v="46.51"/>
    <n v="73.2"/>
    <x v="2"/>
    <n v="30"/>
    <s v="828.9599999999999"/>
    <n v="828.95999999999992"/>
    <n v="2023"/>
    <s v="Feb"/>
    <x v="1"/>
    <x v="1"/>
  </r>
  <r>
    <s v="ORD101058"/>
    <d v="2023-02-14T02:00:00"/>
    <x v="2"/>
    <s v="Spice Hub"/>
    <n v="832.24"/>
    <n v="75.209999999999994"/>
    <n v="101.31"/>
    <x v="0"/>
    <n v="49"/>
    <s v="806.1400000000001"/>
    <n v="806.1400000000001"/>
    <n v="2023"/>
    <s v="Feb"/>
    <x v="2"/>
    <x v="1"/>
  </r>
  <r>
    <s v="ORD101059"/>
    <d v="2023-02-14T03:00:00"/>
    <x v="5"/>
    <s v="Tandoori Nights"/>
    <n v="556.15"/>
    <n v="63.23"/>
    <n v="252.73"/>
    <x v="3"/>
    <n v="74"/>
    <n v="366.65"/>
    <n v="366.65"/>
    <n v="2023"/>
    <s v="Feb"/>
    <x v="3"/>
    <x v="1"/>
  </r>
  <r>
    <s v="ORD101060"/>
    <d v="2023-02-14T04:00:00"/>
    <x v="4"/>
    <s v="Urban Tadka"/>
    <n v="1010.89"/>
    <n v="63.77"/>
    <n v="397.74"/>
    <x v="2"/>
    <n v="18"/>
    <s v="676.9200000000001"/>
    <n v="676.92000000000007"/>
    <n v="2023"/>
    <s v="Feb"/>
    <x v="4"/>
    <x v="0"/>
  </r>
  <r>
    <s v="ORD101061"/>
    <d v="2023-02-14T05:00:00"/>
    <x v="1"/>
    <s v="Biryani House"/>
    <n v="1770.51"/>
    <n v="14.44"/>
    <n v="106.87"/>
    <x v="2"/>
    <n v="15"/>
    <n v="1678.08"/>
    <n v="1678.08"/>
    <n v="2023"/>
    <s v="Feb"/>
    <x v="5"/>
    <x v="0"/>
  </r>
  <r>
    <s v="ORD101062"/>
    <d v="2023-02-14T06:00:00"/>
    <x v="3"/>
    <s v="Tandoori Nights"/>
    <n v="1870.67"/>
    <n v="64.510000000000005"/>
    <n v="56.33"/>
    <x v="3"/>
    <n v="71"/>
    <s v="1878.8500000000001"/>
    <n v="1878.8500000000001"/>
    <n v="2023"/>
    <s v="Feb"/>
    <x v="6"/>
    <x v="0"/>
  </r>
  <r>
    <s v="ORD101063"/>
    <d v="2023-02-14T07:00:00"/>
    <x v="0"/>
    <s v="Biryani House"/>
    <n v="1147.8599999999999"/>
    <n v="38.619999999999997"/>
    <n v="315.38"/>
    <x v="3"/>
    <n v="80"/>
    <s v="871.0999999999998"/>
    <n v="871.0999999999998"/>
    <n v="2023"/>
    <s v="Feb"/>
    <x v="7"/>
    <x v="0"/>
  </r>
  <r>
    <s v="ORD101064"/>
    <d v="2023-02-14T08:00:00"/>
    <x v="7"/>
    <s v="Spice Hub"/>
    <n v="613.5"/>
    <n v="49.32"/>
    <n v="216.71"/>
    <x v="1"/>
    <n v="89"/>
    <n v="446.11"/>
    <n v="446.11"/>
    <n v="2023"/>
    <s v="Feb"/>
    <x v="8"/>
    <x v="1"/>
  </r>
  <r>
    <s v="ORD101065"/>
    <d v="2023-02-14T09:00:00"/>
    <x v="3"/>
    <s v="Tandoori Nights"/>
    <n v="732.82"/>
    <n v="90.7"/>
    <n v="174.95"/>
    <x v="2"/>
    <n v="86"/>
    <s v="648.5700000000002"/>
    <n v="648.57000000000016"/>
    <n v="2023"/>
    <s v="Feb"/>
    <x v="9"/>
    <x v="1"/>
  </r>
  <r>
    <s v="ORD101066"/>
    <d v="2023-02-14T10:00:00"/>
    <x v="4"/>
    <s v="Tandoori Nights"/>
    <n v="541.15"/>
    <n v="79.209999999999994"/>
    <n v="444.83"/>
    <x v="0"/>
    <n v="46"/>
    <s v="175.53000000000003"/>
    <n v="175.53000000000003"/>
    <n v="2023"/>
    <s v="Feb"/>
    <x v="10"/>
    <x v="1"/>
  </r>
  <r>
    <s v="ORD101067"/>
    <d v="2023-02-14T11:00:00"/>
    <x v="7"/>
    <s v="Biryani House"/>
    <n v="1804.08"/>
    <n v="58.33"/>
    <n v="475.02"/>
    <x v="2"/>
    <n v="58"/>
    <s v="1387.3899999999999"/>
    <n v="1387.3899999999999"/>
    <n v="2023"/>
    <s v="Feb"/>
    <x v="11"/>
    <x v="0"/>
  </r>
  <r>
    <s v="ORD101068"/>
    <d v="2023-02-14T12:00:00"/>
    <x v="7"/>
    <s v="South Express"/>
    <n v="1700.38"/>
    <n v="77.69"/>
    <n v="11.79"/>
    <x v="1"/>
    <n v="10"/>
    <s v="1766.2800000000002"/>
    <n v="1766.2800000000002"/>
    <n v="2023"/>
    <s v="Feb"/>
    <x v="12"/>
    <x v="0"/>
  </r>
  <r>
    <s v="ORD101069"/>
    <d v="2023-02-14T13:00:00"/>
    <x v="0"/>
    <s v="South Express"/>
    <n v="1156.81"/>
    <n v="50.72"/>
    <n v="236.58"/>
    <x v="2"/>
    <n v="83"/>
    <s v="970.9499999999999"/>
    <n v="970.94999999999993"/>
    <n v="2023"/>
    <s v="Feb"/>
    <x v="13"/>
    <x v="0"/>
  </r>
  <r>
    <s v="ORD101070"/>
    <d v="2023-02-14T14:00:00"/>
    <x v="7"/>
    <s v="Tandoori Nights"/>
    <n v="1215.68"/>
    <n v="0.74"/>
    <n v="424.79"/>
    <x v="0"/>
    <n v="46"/>
    <s v="791.6300000000001"/>
    <n v="791.63000000000011"/>
    <n v="2023"/>
    <s v="Feb"/>
    <x v="14"/>
    <x v="0"/>
  </r>
  <r>
    <s v="ORD101071"/>
    <d v="2023-02-14T15:00:00"/>
    <x v="5"/>
    <s v="Biryani House"/>
    <n v="1593.48"/>
    <n v="16"/>
    <n v="45.85"/>
    <x v="1"/>
    <n v="43"/>
    <n v="1563.63"/>
    <n v="1563.63"/>
    <n v="2023"/>
    <s v="Feb"/>
    <x v="15"/>
    <x v="0"/>
  </r>
  <r>
    <s v="ORD101072"/>
    <d v="2023-02-14T16:00:00"/>
    <x v="0"/>
    <s v="South Express"/>
    <n v="893.72"/>
    <n v="98.9"/>
    <n v="468.53"/>
    <x v="3"/>
    <n v="18"/>
    <n v="524.09"/>
    <n v="524.09"/>
    <n v="2023"/>
    <s v="Feb"/>
    <x v="16"/>
    <x v="1"/>
  </r>
  <r>
    <s v="ORD101073"/>
    <d v="2023-02-14T17:00:00"/>
    <x v="1"/>
    <s v="South Express"/>
    <n v="1302.97"/>
    <n v="97.07"/>
    <n v="299.47000000000003"/>
    <x v="0"/>
    <n v="25"/>
    <n v="1100.57"/>
    <n v="1100.57"/>
    <n v="2023"/>
    <s v="Feb"/>
    <x v="17"/>
    <x v="0"/>
  </r>
  <r>
    <s v="ORD101074"/>
    <d v="2023-02-14T18:00:00"/>
    <x v="0"/>
    <s v="Spice Hub"/>
    <n v="1851.78"/>
    <n v="55.02"/>
    <n v="272.36"/>
    <x v="2"/>
    <n v="47"/>
    <n v="1634.44"/>
    <n v="1634.44"/>
    <n v="2023"/>
    <s v="Feb"/>
    <x v="18"/>
    <x v="0"/>
  </r>
  <r>
    <s v="ORD101075"/>
    <d v="2023-02-14T19:00:00"/>
    <x v="4"/>
    <s v="Pizza Corner"/>
    <n v="1822.84"/>
    <n v="82.24"/>
    <n v="486.26"/>
    <x v="1"/>
    <n v="82"/>
    <n v="1418.82"/>
    <n v="1418.82"/>
    <n v="2023"/>
    <s v="Feb"/>
    <x v="19"/>
    <x v="0"/>
  </r>
  <r>
    <s v="ORD101076"/>
    <d v="2023-02-14T20:00:00"/>
    <x v="7"/>
    <s v="South Express"/>
    <n v="0"/>
    <n v="5.28"/>
    <n v="144.22999999999999"/>
    <x v="3"/>
    <n v="48"/>
    <m/>
    <n v="-138.94999999999999"/>
    <n v="2023"/>
    <s v="Feb"/>
    <x v="20"/>
    <x v="1"/>
  </r>
  <r>
    <s v="ORD101077"/>
    <d v="2023-02-14T21:00:00"/>
    <x v="0"/>
    <s v="Spice Hub"/>
    <n v="1098.54"/>
    <n v="41.88"/>
    <n v="219.49"/>
    <x v="3"/>
    <n v="38"/>
    <s v="920.9300000000001"/>
    <n v="920.93000000000006"/>
    <n v="2023"/>
    <s v="Feb"/>
    <x v="21"/>
    <x v="0"/>
  </r>
  <r>
    <s v="ORD101078"/>
    <d v="2023-02-14T22:00:00"/>
    <x v="7"/>
    <s v="Spice Hub"/>
    <n v="482.04"/>
    <n v="13.66"/>
    <n v="448.09"/>
    <x v="0"/>
    <n v="78"/>
    <s v="47.61000000000007"/>
    <n v="47.61000000000007"/>
    <n v="2023"/>
    <s v="Feb"/>
    <x v="22"/>
    <x v="1"/>
  </r>
  <r>
    <s v="ORD101079"/>
    <d v="2023-02-14T23:00:00"/>
    <x v="0"/>
    <s v="Biryani House"/>
    <n v="756.16"/>
    <n v="50.26"/>
    <n v="400"/>
    <x v="0"/>
    <n v="62"/>
    <s v="406.41999999999996"/>
    <n v="406.41999999999996"/>
    <n v="2023"/>
    <s v="Feb"/>
    <x v="23"/>
    <x v="1"/>
  </r>
  <r>
    <s v="ORD101080"/>
    <d v="2023-02-15T00:00:00"/>
    <x v="0"/>
    <s v="Tandoori Nights"/>
    <n v="1402.21"/>
    <n v="56.24"/>
    <n v="251.75"/>
    <x v="0"/>
    <n v="28"/>
    <n v="1206.7"/>
    <n v="1206.7"/>
    <n v="2023"/>
    <s v="Feb"/>
    <x v="0"/>
    <x v="0"/>
  </r>
  <r>
    <s v="ORD101081"/>
    <d v="2023-02-15T01:00:00"/>
    <x v="2"/>
    <s v="Biryani House"/>
    <n v="534.80999999999995"/>
    <n v="11.44"/>
    <n v="242.24"/>
    <x v="2"/>
    <n v="72"/>
    <n v="304.01"/>
    <n v="304.01"/>
    <n v="2023"/>
    <s v="Feb"/>
    <x v="1"/>
    <x v="1"/>
  </r>
  <r>
    <s v="ORD101082"/>
    <d v="2023-02-15T02:00:00"/>
    <x v="4"/>
    <s v="Biryani House"/>
    <n v="1403.06"/>
    <n v="48.69"/>
    <n v="40.74"/>
    <x v="0"/>
    <n v="54"/>
    <n v="1411.01"/>
    <n v="1411.01"/>
    <n v="2023"/>
    <s v="Feb"/>
    <x v="2"/>
    <x v="0"/>
  </r>
  <r>
    <s v="ORD101083"/>
    <d v="2023-02-15T03:00:00"/>
    <x v="5"/>
    <s v="Biryani House"/>
    <n v="1723.06"/>
    <n v="10.99"/>
    <n v="347.59"/>
    <x v="0"/>
    <n v="58"/>
    <n v="1386.46"/>
    <n v="1386.46"/>
    <n v="2023"/>
    <s v="Feb"/>
    <x v="3"/>
    <x v="0"/>
  </r>
  <r>
    <s v="ORD101084"/>
    <d v="2023-02-15T04:00:00"/>
    <x v="5"/>
    <s v="Urban Tadka"/>
    <n v="1471.31"/>
    <n v="38.01"/>
    <n v="423.39"/>
    <x v="2"/>
    <n v="70"/>
    <s v="1085.9299999999998"/>
    <n v="1085.9299999999998"/>
    <n v="2023"/>
    <s v="Feb"/>
    <x v="4"/>
    <x v="0"/>
  </r>
  <r>
    <s v="ORD101085"/>
    <d v="2023-02-15T05:00:00"/>
    <x v="4"/>
    <s v="South Express"/>
    <n v="515.30999999999995"/>
    <n v="67.5"/>
    <n v="398.89"/>
    <x v="2"/>
    <n v="38"/>
    <s v="183.91999999999996"/>
    <n v="183.91999999999996"/>
    <n v="2023"/>
    <s v="Feb"/>
    <x v="5"/>
    <x v="1"/>
  </r>
  <r>
    <s v="ORD101086"/>
    <d v="2023-02-15T06:00:00"/>
    <x v="0"/>
    <s v="South Express"/>
    <n v="1596.67"/>
    <n v="49.64"/>
    <n v="406.11"/>
    <x v="2"/>
    <n v="66"/>
    <s v="1240.2000000000003"/>
    <n v="1240.2000000000003"/>
    <n v="2023"/>
    <s v="Feb"/>
    <x v="6"/>
    <x v="0"/>
  </r>
  <r>
    <s v="ORD101087"/>
    <d v="2023-02-15T07:00:00"/>
    <x v="3"/>
    <s v="Tandoori Nights"/>
    <n v="1245.54"/>
    <n v="69.319999999999993"/>
    <n v="210.17"/>
    <x v="1"/>
    <n v="21"/>
    <s v="1104.6899999999998"/>
    <n v="1104.6899999999998"/>
    <n v="2023"/>
    <s v="Feb"/>
    <x v="7"/>
    <x v="0"/>
  </r>
  <r>
    <s v="ORD101088"/>
    <d v="2023-02-15T08:00:00"/>
    <x v="4"/>
    <s v="South Express"/>
    <n v="239.94"/>
    <n v="39.58"/>
    <n v="433.6"/>
    <x v="1"/>
    <n v="88"/>
    <n v="-154.08000000000001"/>
    <n v="-154.08000000000004"/>
    <n v="2023"/>
    <s v="Feb"/>
    <x v="8"/>
    <x v="1"/>
  </r>
  <r>
    <s v="ORD101089"/>
    <d v="2023-02-15T09:00:00"/>
    <x v="3"/>
    <s v="Spice Hub"/>
    <n v="1324.91"/>
    <n v="2.0099999999999998"/>
    <n v="71.62"/>
    <x v="2"/>
    <n v="73"/>
    <s v="1255.3000000000002"/>
    <n v="1255.3000000000002"/>
    <n v="2023"/>
    <s v="Feb"/>
    <x v="9"/>
    <x v="0"/>
  </r>
  <r>
    <s v="ORD101090"/>
    <d v="2023-02-15T10:00:00"/>
    <x v="4"/>
    <s v="South Express"/>
    <n v="477.17"/>
    <n v="14.99"/>
    <n v="100.69"/>
    <x v="1"/>
    <n v="37"/>
    <n v="391.47"/>
    <n v="391.47"/>
    <n v="2023"/>
    <s v="Feb"/>
    <x v="10"/>
    <x v="1"/>
  </r>
  <r>
    <s v="ORD101091"/>
    <d v="2023-02-15T11:00:00"/>
    <x v="5"/>
    <s v="Urban Tadka"/>
    <n v="0"/>
    <n v="83.88"/>
    <n v="86.98"/>
    <x v="1"/>
    <n v="28"/>
    <m/>
    <n v="-3.1000000000000085"/>
    <n v="2023"/>
    <s v="Feb"/>
    <x v="11"/>
    <x v="1"/>
  </r>
  <r>
    <s v="ORD101092"/>
    <d v="2023-02-15T12:00:00"/>
    <x v="7"/>
    <s v="Urban Tadka"/>
    <n v="893.2"/>
    <n v="54.93"/>
    <n v="278.77"/>
    <x v="0"/>
    <n v="40"/>
    <n v="669.36"/>
    <n v="669.36"/>
    <n v="2023"/>
    <s v="Feb"/>
    <x v="12"/>
    <x v="1"/>
  </r>
  <r>
    <s v="ORD101093"/>
    <d v="2023-02-15T13:00:00"/>
    <x v="5"/>
    <s v="Spice Hub"/>
    <n v="290.24"/>
    <n v="39.25"/>
    <n v="382.57"/>
    <x v="3"/>
    <n v="64"/>
    <n v="-53.079999999999899"/>
    <n v="-53.079999999999984"/>
    <n v="2023"/>
    <s v="Feb"/>
    <x v="13"/>
    <x v="1"/>
  </r>
  <r>
    <s v="ORD101094"/>
    <d v="2023-02-15T14:00:00"/>
    <x v="4"/>
    <s v="South Express"/>
    <n v="416.31"/>
    <n v="23.03"/>
    <n v="162.80000000000001"/>
    <x v="0"/>
    <n v="45"/>
    <n v="276.54000000000002"/>
    <n v="276.54000000000002"/>
    <n v="2023"/>
    <s v="Feb"/>
    <x v="14"/>
    <x v="1"/>
  </r>
  <r>
    <s v="ORD101095"/>
    <d v="2023-02-15T15:00:00"/>
    <x v="3"/>
    <s v="Spice Hub"/>
    <n v="1358.44"/>
    <n v="29.08"/>
    <n v="267.58999999999997"/>
    <x v="0"/>
    <n v="13"/>
    <n v="1119.93"/>
    <n v="1119.93"/>
    <n v="2023"/>
    <s v="Feb"/>
    <x v="15"/>
    <x v="0"/>
  </r>
  <r>
    <s v="ORD101096"/>
    <d v="2023-02-15T16:00:00"/>
    <x v="1"/>
    <s v="Tandoori Nights"/>
    <n v="1281.99"/>
    <n v="38.81"/>
    <n v="27.88"/>
    <x v="3"/>
    <n v="29"/>
    <s v="1292.9199999999998"/>
    <n v="1292.9199999999998"/>
    <n v="2023"/>
    <s v="Feb"/>
    <x v="16"/>
    <x v="0"/>
  </r>
  <r>
    <s v="ORD101097"/>
    <d v="2023-02-15T17:00:00"/>
    <x v="3"/>
    <s v="Urban Tadka"/>
    <n v="1874.08"/>
    <n v="77.81"/>
    <n v="0.23"/>
    <x v="0"/>
    <n v="57"/>
    <s v="1951.6599999999999"/>
    <n v="1951.6599999999999"/>
    <n v="2023"/>
    <s v="Feb"/>
    <x v="17"/>
    <x v="0"/>
  </r>
  <r>
    <s v="ORD101098"/>
    <d v="2023-02-15T18:00:00"/>
    <x v="0"/>
    <s v="Biryani House"/>
    <n v="105.61"/>
    <n v="26.15"/>
    <n v="229.05"/>
    <x v="1"/>
    <n v="43"/>
    <n v="-97.29"/>
    <n v="-97.29000000000002"/>
    <n v="2023"/>
    <s v="Feb"/>
    <x v="18"/>
    <x v="1"/>
  </r>
  <r>
    <s v="ORD101099"/>
    <d v="2023-02-15T19:00:00"/>
    <x v="5"/>
    <s v="Biryani House"/>
    <n v="1809.6"/>
    <n v="61.89"/>
    <n v="342.74"/>
    <x v="2"/>
    <n v="71"/>
    <n v="1528.75"/>
    <n v="1528.75"/>
    <n v="2023"/>
    <s v="Feb"/>
    <x v="19"/>
    <x v="0"/>
  </r>
  <r>
    <s v="ORD101100"/>
    <d v="2023-02-15T20:00:00"/>
    <x v="3"/>
    <s v="South Express"/>
    <n v="1897.82"/>
    <n v="91.18"/>
    <n v="30.34"/>
    <x v="2"/>
    <n v="45"/>
    <n v="1958.66"/>
    <n v="1958.66"/>
    <n v="2023"/>
    <s v="Feb"/>
    <x v="20"/>
    <x v="0"/>
  </r>
  <r>
    <s v="ORD101101"/>
    <d v="2023-02-15T21:00:00"/>
    <x v="3"/>
    <s v="Urban Tadka"/>
    <n v="1154.31"/>
    <n v="17.95"/>
    <n v="388.66"/>
    <x v="1"/>
    <n v="63"/>
    <s v="783.5999999999999"/>
    <n v="783.59999999999991"/>
    <n v="2023"/>
    <s v="Feb"/>
    <x v="21"/>
    <x v="0"/>
  </r>
  <r>
    <s v="ORD101102"/>
    <d v="2023-02-15T22:00:00"/>
    <x v="7"/>
    <s v="South Express"/>
    <n v="764.45"/>
    <n v="9.6199999999999992"/>
    <n v="35.880000000000003"/>
    <x v="3"/>
    <n v="37"/>
    <n v="738.19"/>
    <n v="738.19"/>
    <n v="2023"/>
    <s v="Feb"/>
    <x v="22"/>
    <x v="1"/>
  </r>
  <r>
    <s v="ORD101103"/>
    <d v="2023-02-15T23:00:00"/>
    <x v="1"/>
    <s v="Pizza Corner"/>
    <n v="150.66"/>
    <n v="89.42"/>
    <n v="368.66"/>
    <x v="3"/>
    <n v="16"/>
    <n v="-128.58000000000001"/>
    <n v="-128.58000000000004"/>
    <n v="2023"/>
    <s v="Feb"/>
    <x v="23"/>
    <x v="1"/>
  </r>
  <r>
    <s v="ORD101104"/>
    <d v="2023-02-16T00:00:00"/>
    <x v="4"/>
    <s v="Urban Tadka"/>
    <n v="1775.63"/>
    <n v="65.33"/>
    <n v="83.99"/>
    <x v="0"/>
    <n v="72"/>
    <n v="1756.97"/>
    <n v="1756.97"/>
    <n v="2023"/>
    <s v="Feb"/>
    <x v="0"/>
    <x v="0"/>
  </r>
  <r>
    <s v="ORD101105"/>
    <d v="2023-02-16T01:00:00"/>
    <x v="1"/>
    <s v="Tandoori Nights"/>
    <n v="0"/>
    <n v="41.81"/>
    <n v="253.94"/>
    <x v="2"/>
    <n v="69"/>
    <m/>
    <n v="-212.13"/>
    <n v="2023"/>
    <s v="Feb"/>
    <x v="1"/>
    <x v="1"/>
  </r>
  <r>
    <s v="ORD101106"/>
    <d v="2023-02-16T02:00:00"/>
    <x v="0"/>
    <s v="South Express"/>
    <n v="589.62"/>
    <n v="82.46"/>
    <n v="185.7"/>
    <x v="2"/>
    <n v="26"/>
    <s v="486.38000000000005"/>
    <n v="486.38000000000005"/>
    <n v="2023"/>
    <s v="Feb"/>
    <x v="2"/>
    <x v="1"/>
  </r>
  <r>
    <s v="ORD101107"/>
    <d v="2023-02-16T03:00:00"/>
    <x v="1"/>
    <s v="Biryani House"/>
    <n v="1138.96"/>
    <n v="8.92"/>
    <n v="276.91000000000003"/>
    <x v="1"/>
    <n v="30"/>
    <n v="870.97"/>
    <n v="870.97"/>
    <n v="2023"/>
    <s v="Feb"/>
    <x v="3"/>
    <x v="0"/>
  </r>
  <r>
    <s v="ORD101108"/>
    <d v="2023-02-16T04:00:00"/>
    <x v="7"/>
    <s v="Biryani House"/>
    <n v="1659.43"/>
    <n v="40.49"/>
    <n v="414.97"/>
    <x v="0"/>
    <n v="38"/>
    <n v="1284.95"/>
    <n v="1284.95"/>
    <n v="2023"/>
    <s v="Feb"/>
    <x v="4"/>
    <x v="0"/>
  </r>
  <r>
    <s v="ORD101109"/>
    <d v="2023-02-16T05:00:00"/>
    <x v="7"/>
    <s v="Biryani House"/>
    <n v="1667.67"/>
    <n v="63.39"/>
    <n v="134.24"/>
    <x v="3"/>
    <n v="18"/>
    <s v="1596.8200000000002"/>
    <n v="1596.8200000000002"/>
    <n v="2023"/>
    <s v="Feb"/>
    <x v="5"/>
    <x v="0"/>
  </r>
  <r>
    <s v="ORD101110"/>
    <d v="2023-02-16T06:00:00"/>
    <x v="0"/>
    <s v="Urban Tadka"/>
    <n v="1728.9"/>
    <n v="54.94"/>
    <n v="397.96"/>
    <x v="3"/>
    <n v="68"/>
    <n v="1385.88"/>
    <n v="1385.88"/>
    <n v="2023"/>
    <s v="Feb"/>
    <x v="6"/>
    <x v="0"/>
  </r>
  <r>
    <s v="ORD101111"/>
    <d v="2023-02-16T07:00:00"/>
    <x v="4"/>
    <s v="Spice Hub"/>
    <n v="166.76"/>
    <n v="92.52"/>
    <n v="105.95"/>
    <x v="2"/>
    <n v="13"/>
    <s v="153.32999999999998"/>
    <n v="153.32999999999998"/>
    <n v="2023"/>
    <s v="Feb"/>
    <x v="7"/>
    <x v="1"/>
  </r>
  <r>
    <s v="ORD101112"/>
    <d v="2023-02-16T08:00:00"/>
    <x v="1"/>
    <s v="Biryani House"/>
    <n v="396.12"/>
    <n v="74.09"/>
    <n v="40.18"/>
    <x v="0"/>
    <n v="13"/>
    <s v="430.03000000000003"/>
    <n v="430.03000000000003"/>
    <n v="2023"/>
    <s v="Feb"/>
    <x v="8"/>
    <x v="1"/>
  </r>
  <r>
    <s v="ORD101113"/>
    <d v="2023-02-16T09:00:00"/>
    <x v="1"/>
    <s v="Spice Hub"/>
    <n v="1249.68"/>
    <n v="6.9"/>
    <n v="209.03"/>
    <x v="2"/>
    <n v="11"/>
    <s v="1047.5500000000002"/>
    <n v="1047.5500000000002"/>
    <n v="2023"/>
    <s v="Feb"/>
    <x v="9"/>
    <x v="0"/>
  </r>
  <r>
    <s v="ORD101114"/>
    <d v="2023-02-16T10:00:00"/>
    <x v="7"/>
    <s v="South Express"/>
    <n v="1849.72"/>
    <n v="41.85"/>
    <n v="105.13"/>
    <x v="3"/>
    <n v="13"/>
    <n v="1786.44"/>
    <n v="1786.44"/>
    <n v="2023"/>
    <s v="Feb"/>
    <x v="10"/>
    <x v="0"/>
  </r>
  <r>
    <s v="ORD101115"/>
    <d v="2023-02-16T11:00:00"/>
    <x v="7"/>
    <s v="Pizza Corner"/>
    <n v="1996.3"/>
    <n v="8.85"/>
    <n v="323.14999999999998"/>
    <x v="1"/>
    <n v="88"/>
    <n v="1682"/>
    <n v="1682"/>
    <n v="2023"/>
    <s v="Feb"/>
    <x v="11"/>
    <x v="0"/>
  </r>
  <r>
    <s v="ORD101116"/>
    <d v="2023-02-16T12:00:00"/>
    <x v="1"/>
    <s v="Pizza Corner"/>
    <n v="1321.71"/>
    <n v="50.88"/>
    <n v="484.45"/>
    <x v="1"/>
    <n v="64"/>
    <s v="888.1400000000001"/>
    <n v="888.1400000000001"/>
    <n v="2023"/>
    <s v="Feb"/>
    <x v="12"/>
    <x v="0"/>
  </r>
  <r>
    <s v="ORD101117"/>
    <d v="2023-02-16T13:00:00"/>
    <x v="0"/>
    <s v="Biryani House"/>
    <n v="1657.05"/>
    <n v="62.96"/>
    <n v="201.34"/>
    <x v="3"/>
    <n v="16"/>
    <n v="1518.67"/>
    <n v="1518.67"/>
    <n v="2023"/>
    <s v="Feb"/>
    <x v="13"/>
    <x v="0"/>
  </r>
  <r>
    <s v="ORD101118"/>
    <d v="2023-02-16T14:00:00"/>
    <x v="7"/>
    <s v="Tandoori Nights"/>
    <n v="1951.81"/>
    <n v="38.46"/>
    <n v="171.03"/>
    <x v="3"/>
    <n v="84"/>
    <n v="1819.24"/>
    <n v="1819.24"/>
    <n v="2023"/>
    <s v="Feb"/>
    <x v="14"/>
    <x v="0"/>
  </r>
  <r>
    <s v="ORD101119"/>
    <d v="2023-02-16T15:00:00"/>
    <x v="1"/>
    <s v="Tandoori Nights"/>
    <n v="314.85000000000002"/>
    <n v="61.64"/>
    <n v="54.6"/>
    <x v="1"/>
    <n v="13"/>
    <n v="321.89"/>
    <n v="321.89"/>
    <n v="2023"/>
    <s v="Feb"/>
    <x v="15"/>
    <x v="1"/>
  </r>
  <r>
    <s v="ORD101120"/>
    <d v="2023-02-16T16:00:00"/>
    <x v="1"/>
    <s v="Tandoori Nights"/>
    <n v="238.91"/>
    <n v="9.5500000000000007"/>
    <n v="493.84"/>
    <x v="0"/>
    <n v="89"/>
    <n v="-245.379999999999"/>
    <n v="-245.37999999999997"/>
    <n v="2023"/>
    <s v="Feb"/>
    <x v="16"/>
    <x v="1"/>
  </r>
  <r>
    <s v="ORD101121"/>
    <d v="2023-02-16T17:00:00"/>
    <x v="1"/>
    <s v="Pizza Corner"/>
    <n v="1121.3"/>
    <n v="91.14"/>
    <n v="210.03"/>
    <x v="1"/>
    <n v="45"/>
    <s v="1002.4100000000001"/>
    <n v="1002.4100000000001"/>
    <n v="2023"/>
    <s v="Feb"/>
    <x v="17"/>
    <x v="0"/>
  </r>
  <r>
    <s v="ORD101122"/>
    <d v="2023-02-16T18:00:00"/>
    <x v="5"/>
    <s v="Tandoori Nights"/>
    <n v="362.98"/>
    <n v="66.510000000000005"/>
    <n v="9.98"/>
    <x v="0"/>
    <n v="83"/>
    <n v="419.51"/>
    <n v="419.51"/>
    <n v="2023"/>
    <s v="Feb"/>
    <x v="18"/>
    <x v="1"/>
  </r>
  <r>
    <s v="ORD101123"/>
    <d v="2023-02-16T19:00:00"/>
    <x v="4"/>
    <s v="South Express"/>
    <n v="1973.65"/>
    <n v="22.96"/>
    <n v="261.68"/>
    <x v="2"/>
    <n v="54"/>
    <n v="1734.93"/>
    <n v="1734.93"/>
    <n v="2023"/>
    <s v="Feb"/>
    <x v="19"/>
    <x v="0"/>
  </r>
  <r>
    <s v="ORD101124"/>
    <d v="2023-02-16T20:00:00"/>
    <x v="0"/>
    <s v="South Express"/>
    <n v="115.14"/>
    <n v="60.91"/>
    <n v="396.75"/>
    <x v="2"/>
    <n v="43"/>
    <n v="-220.7"/>
    <n v="-220.7"/>
    <n v="2023"/>
    <s v="Feb"/>
    <x v="20"/>
    <x v="1"/>
  </r>
  <r>
    <s v="ORD101125"/>
    <d v="2023-02-16T21:00:00"/>
    <x v="1"/>
    <s v="Urban Tadka"/>
    <n v="1485.36"/>
    <n v="37.72"/>
    <n v="378.78"/>
    <x v="3"/>
    <n v="62"/>
    <n v="1144.3"/>
    <n v="1144.3"/>
    <n v="2023"/>
    <s v="Feb"/>
    <x v="21"/>
    <x v="0"/>
  </r>
  <r>
    <s v="ORD101126"/>
    <d v="2023-02-16T22:00:00"/>
    <x v="2"/>
    <s v="Biryani House"/>
    <n v="1701.42"/>
    <n v="66.47"/>
    <n v="235.9"/>
    <x v="2"/>
    <n v="13"/>
    <n v="1531.99"/>
    <n v="1531.99"/>
    <n v="2023"/>
    <s v="Feb"/>
    <x v="22"/>
    <x v="0"/>
  </r>
  <r>
    <s v="ORD101127"/>
    <d v="2023-02-16T23:00:00"/>
    <x v="3"/>
    <s v="Biryani House"/>
    <n v="146.18"/>
    <n v="35.53"/>
    <n v="340.48"/>
    <x v="0"/>
    <n v="66"/>
    <n v="-158.77000000000001"/>
    <n v="-158.77000000000001"/>
    <n v="2023"/>
    <s v="Feb"/>
    <x v="23"/>
    <x v="1"/>
  </r>
  <r>
    <s v="ORD101128"/>
    <d v="2023-02-17T00:00:00"/>
    <x v="4"/>
    <s v="South Express"/>
    <n v="632.76"/>
    <n v="99.87"/>
    <n v="173.61"/>
    <x v="0"/>
    <n v="68"/>
    <n v="559.02"/>
    <n v="559.02"/>
    <n v="2023"/>
    <s v="Feb"/>
    <x v="0"/>
    <x v="1"/>
  </r>
  <r>
    <s v="ORD101129"/>
    <d v="2023-02-17T01:00:00"/>
    <x v="3"/>
    <s v="Spice Hub"/>
    <n v="508.7"/>
    <n v="1.29"/>
    <n v="101.56"/>
    <x v="2"/>
    <n v="79"/>
    <n v="408.43"/>
    <n v="408.43"/>
    <n v="2023"/>
    <s v="Feb"/>
    <x v="1"/>
    <x v="1"/>
  </r>
  <r>
    <s v="ORD101130"/>
    <d v="2023-02-17T02:00:00"/>
    <x v="5"/>
    <s v="Spice Hub"/>
    <n v="1209.24"/>
    <n v="71.05"/>
    <n v="285.32"/>
    <x v="1"/>
    <n v="26"/>
    <n v="994.97"/>
    <n v="994.97"/>
    <n v="2023"/>
    <s v="Feb"/>
    <x v="2"/>
    <x v="0"/>
  </r>
  <r>
    <s v="ORD101131"/>
    <d v="2023-02-17T03:00:00"/>
    <x v="2"/>
    <s v="Pizza Corner"/>
    <n v="1784.06"/>
    <n v="13.26"/>
    <n v="427.33"/>
    <x v="0"/>
    <n v="59"/>
    <n v="1369.99"/>
    <n v="1369.99"/>
    <n v="2023"/>
    <s v="Feb"/>
    <x v="3"/>
    <x v="0"/>
  </r>
  <r>
    <s v="ORD101132"/>
    <d v="2023-02-17T04:00:00"/>
    <x v="5"/>
    <s v="Biryani House"/>
    <n v="528.02"/>
    <n v="99.29"/>
    <n v="180.73"/>
    <x v="3"/>
    <n v="52"/>
    <s v="446.5799999999999"/>
    <n v="446.57999999999993"/>
    <n v="2023"/>
    <s v="Feb"/>
    <x v="4"/>
    <x v="1"/>
  </r>
  <r>
    <s v="ORD101133"/>
    <d v="2023-02-17T05:00:00"/>
    <x v="2"/>
    <s v="Spice Hub"/>
    <n v="398.99"/>
    <n v="14.97"/>
    <n v="226.97"/>
    <x v="1"/>
    <n v="45"/>
    <s v="186.99000000000004"/>
    <n v="186.99000000000004"/>
    <n v="2023"/>
    <s v="Feb"/>
    <x v="5"/>
    <x v="1"/>
  </r>
  <r>
    <s v="ORD101134"/>
    <d v="2023-02-17T06:00:00"/>
    <x v="4"/>
    <s v="South Express"/>
    <n v="1595.92"/>
    <n v="57.58"/>
    <n v="422.08"/>
    <x v="1"/>
    <n v="82"/>
    <n v="1231.42"/>
    <n v="1231.42"/>
    <n v="2023"/>
    <s v="Feb"/>
    <x v="6"/>
    <x v="0"/>
  </r>
  <r>
    <s v="ORD101135"/>
    <d v="2023-02-17T07:00:00"/>
    <x v="0"/>
    <s v="South Express"/>
    <n v="1393.24"/>
    <n v="64.73"/>
    <n v="232.34"/>
    <x v="1"/>
    <n v="76"/>
    <n v="1225.6300000000001"/>
    <n v="1225.6300000000001"/>
    <n v="2023"/>
    <s v="Feb"/>
    <x v="7"/>
    <x v="0"/>
  </r>
  <r>
    <s v="ORD101136"/>
    <d v="2023-02-17T08:00:00"/>
    <x v="2"/>
    <s v="Urban Tadka"/>
    <n v="210.75"/>
    <n v="74.25"/>
    <n v="379.33"/>
    <x v="2"/>
    <n v="25"/>
    <n v="-94.329999999999899"/>
    <n v="-94.329999999999984"/>
    <n v="2023"/>
    <s v="Feb"/>
    <x v="8"/>
    <x v="1"/>
  </r>
  <r>
    <s v="ORD101137"/>
    <d v="2023-02-17T09:00:00"/>
    <x v="1"/>
    <s v="South Express"/>
    <n v="1394.27"/>
    <n v="57.9"/>
    <n v="272.51"/>
    <x v="0"/>
    <n v="16"/>
    <n v="1179.6600000000001"/>
    <n v="1179.6600000000001"/>
    <n v="2023"/>
    <s v="Feb"/>
    <x v="9"/>
    <x v="0"/>
  </r>
  <r>
    <s v="ORD101138"/>
    <d v="2023-02-17T10:00:00"/>
    <x v="7"/>
    <s v="Urban Tadka"/>
    <n v="1636.14"/>
    <n v="52.43"/>
    <n v="494.46"/>
    <x v="3"/>
    <n v="68"/>
    <s v="1194.1100000000001"/>
    <n v="1194.1100000000001"/>
    <n v="2023"/>
    <s v="Feb"/>
    <x v="10"/>
    <x v="0"/>
  </r>
  <r>
    <s v="ORD101139"/>
    <d v="2023-02-17T11:00:00"/>
    <x v="1"/>
    <s v="Urban Tadka"/>
    <n v="540.57000000000005"/>
    <n v="85.87"/>
    <n v="466.38"/>
    <x v="0"/>
    <n v="24"/>
    <s v="160.06000000000006"/>
    <n v="160.06000000000006"/>
    <n v="2023"/>
    <s v="Feb"/>
    <x v="11"/>
    <x v="1"/>
  </r>
  <r>
    <s v="ORD101140"/>
    <d v="2023-02-17T12:00:00"/>
    <x v="7"/>
    <s v="Tandoori Nights"/>
    <n v="1365.54"/>
    <n v="34.159999999999997"/>
    <n v="141.32"/>
    <x v="1"/>
    <n v="36"/>
    <n v="1258.3800000000001"/>
    <n v="1258.3800000000001"/>
    <n v="2023"/>
    <s v="Feb"/>
    <x v="12"/>
    <x v="0"/>
  </r>
  <r>
    <s v="ORD101141"/>
    <d v="2023-02-17T13:00:00"/>
    <x v="3"/>
    <s v="South Express"/>
    <n v="451.41"/>
    <n v="26.12"/>
    <n v="71.72"/>
    <x v="0"/>
    <n v="47"/>
    <s v="405.81000000000006"/>
    <n v="405.81000000000006"/>
    <n v="2023"/>
    <s v="Feb"/>
    <x v="13"/>
    <x v="1"/>
  </r>
  <r>
    <s v="ORD101142"/>
    <d v="2023-02-17T14:00:00"/>
    <x v="5"/>
    <s v="Tandoori Nights"/>
    <n v="412.85"/>
    <n v="94.75"/>
    <n v="108.84"/>
    <x v="0"/>
    <n v="70"/>
    <n v="398.76"/>
    <n v="398.76"/>
    <n v="2023"/>
    <s v="Feb"/>
    <x v="14"/>
    <x v="1"/>
  </r>
  <r>
    <s v="ORD101143"/>
    <d v="2023-02-17T15:00:00"/>
    <x v="1"/>
    <s v="Tandoori Nights"/>
    <n v="1068.44"/>
    <n v="12.99"/>
    <n v="431.17"/>
    <x v="0"/>
    <n v="18"/>
    <n v="650.26"/>
    <n v="650.26"/>
    <n v="2023"/>
    <s v="Feb"/>
    <x v="15"/>
    <x v="0"/>
  </r>
  <r>
    <s v="ORD101144"/>
    <d v="2023-02-17T16:00:00"/>
    <x v="7"/>
    <s v="Urban Tadka"/>
    <n v="693.83"/>
    <n v="14.35"/>
    <n v="372.45"/>
    <x v="0"/>
    <n v="43"/>
    <s v="335.7300000000001"/>
    <n v="335.73000000000008"/>
    <n v="2023"/>
    <s v="Feb"/>
    <x v="16"/>
    <x v="1"/>
  </r>
  <r>
    <s v="ORD101145"/>
    <d v="2023-02-17T17:00:00"/>
    <x v="2"/>
    <s v="South Express"/>
    <n v="513.23"/>
    <n v="46.19"/>
    <n v="163.25"/>
    <x v="3"/>
    <n v="40"/>
    <s v="396.1700000000001"/>
    <n v="396.17000000000007"/>
    <n v="2023"/>
    <s v="Feb"/>
    <x v="17"/>
    <x v="1"/>
  </r>
  <r>
    <s v="ORD101146"/>
    <d v="2023-02-17T18:00:00"/>
    <x v="3"/>
    <s v="Urban Tadka"/>
    <n v="615.35"/>
    <n v="35.299999999999997"/>
    <n v="80.38"/>
    <x v="3"/>
    <n v="38"/>
    <n v="570.27"/>
    <n v="570.27"/>
    <n v="2023"/>
    <s v="Feb"/>
    <x v="18"/>
    <x v="1"/>
  </r>
  <r>
    <s v="ORD101147"/>
    <d v="2023-02-17T19:00:00"/>
    <x v="0"/>
    <s v="Tandoori Nights"/>
    <n v="1287.97"/>
    <n v="92.4"/>
    <n v="91.58"/>
    <x v="0"/>
    <n v="41"/>
    <s v="1288.7900000000002"/>
    <n v="1288.7900000000002"/>
    <n v="2023"/>
    <s v="Feb"/>
    <x v="19"/>
    <x v="0"/>
  </r>
  <r>
    <s v="ORD101148"/>
    <d v="2023-02-17T20:00:00"/>
    <x v="4"/>
    <s v="South Express"/>
    <n v="1380.53"/>
    <n v="0.51"/>
    <n v="108.37"/>
    <x v="1"/>
    <n v="31"/>
    <n v="1272.67"/>
    <n v="1272.67"/>
    <n v="2023"/>
    <s v="Feb"/>
    <x v="20"/>
    <x v="0"/>
  </r>
  <r>
    <s v="ORD101149"/>
    <d v="2023-02-17T21:00:00"/>
    <x v="7"/>
    <s v="Pizza Corner"/>
    <n v="153.54"/>
    <n v="4.53"/>
    <n v="285.33"/>
    <x v="0"/>
    <n v="69"/>
    <n v="-127.259999999999"/>
    <n v="-127.25999999999999"/>
    <n v="2023"/>
    <s v="Feb"/>
    <x v="21"/>
    <x v="1"/>
  </r>
  <r>
    <s v="ORD101150"/>
    <d v="2023-02-17T22:00:00"/>
    <x v="2"/>
    <s v="Tandoori Nights"/>
    <n v="1827.63"/>
    <n v="76.89"/>
    <n v="79.739999999999995"/>
    <x v="1"/>
    <n v="85"/>
    <s v="1824.7800000000002"/>
    <n v="1824.7800000000002"/>
    <n v="2023"/>
    <s v="Feb"/>
    <x v="22"/>
    <x v="0"/>
  </r>
  <r>
    <s v="ORD101151"/>
    <d v="2023-02-17T23:00:00"/>
    <x v="4"/>
    <s v="South Express"/>
    <n v="1527.52"/>
    <n v="76.06"/>
    <n v="455.82"/>
    <x v="0"/>
    <n v="41"/>
    <n v="1147.76"/>
    <n v="1147.76"/>
    <n v="2023"/>
    <s v="Feb"/>
    <x v="23"/>
    <x v="0"/>
  </r>
  <r>
    <s v="ORD101152"/>
    <d v="2023-02-18T00:00:00"/>
    <x v="2"/>
    <s v="South Express"/>
    <n v="318.7"/>
    <n v="75.33"/>
    <n v="151.04"/>
    <x v="1"/>
    <n v="24"/>
    <s v="242.98999999999998"/>
    <n v="242.98999999999998"/>
    <n v="2023"/>
    <s v="Feb"/>
    <x v="0"/>
    <x v="1"/>
  </r>
  <r>
    <s v="ORD101153"/>
    <d v="2023-02-18T01:00:00"/>
    <x v="0"/>
    <s v="Pizza Corner"/>
    <n v="164.8"/>
    <n v="87.12"/>
    <n v="330.25"/>
    <x v="3"/>
    <n v="32"/>
    <n v="-78.329999999999899"/>
    <n v="-78.329999999999984"/>
    <n v="2023"/>
    <s v="Feb"/>
    <x v="1"/>
    <x v="1"/>
  </r>
  <r>
    <s v="ORD101154"/>
    <d v="2023-02-18T02:00:00"/>
    <x v="7"/>
    <s v="Pizza Corner"/>
    <n v="151.69999999999999"/>
    <n v="81.86"/>
    <n v="412.43"/>
    <x v="3"/>
    <n v="70"/>
    <n v="-178.87"/>
    <n v="-178.87"/>
    <n v="2023"/>
    <s v="Feb"/>
    <x v="2"/>
    <x v="1"/>
  </r>
  <r>
    <s v="ORD101155"/>
    <d v="2023-02-18T03:00:00"/>
    <x v="4"/>
    <s v="Biryani House"/>
    <n v="1602.99"/>
    <n v="74.56"/>
    <n v="219.78"/>
    <x v="0"/>
    <n v="36"/>
    <n v="1457.77"/>
    <n v="1457.77"/>
    <n v="2023"/>
    <s v="Feb"/>
    <x v="3"/>
    <x v="0"/>
  </r>
  <r>
    <s v="ORD101156"/>
    <d v="2023-02-18T04:00:00"/>
    <x v="2"/>
    <s v="Tandoori Nights"/>
    <n v="1198.43"/>
    <n v="43.34"/>
    <n v="58.19"/>
    <x v="1"/>
    <n v="69"/>
    <n v="1183.58"/>
    <n v="1183.58"/>
    <n v="2023"/>
    <s v="Feb"/>
    <x v="4"/>
    <x v="0"/>
  </r>
  <r>
    <s v="ORD101157"/>
    <d v="2023-02-18T05:00:00"/>
    <x v="1"/>
    <s v="Biryani House"/>
    <n v="296.63"/>
    <n v="94.72"/>
    <n v="1.83"/>
    <x v="3"/>
    <n v="68"/>
    <s v="389.52000000000004"/>
    <n v="389.52000000000004"/>
    <n v="2023"/>
    <s v="Feb"/>
    <x v="5"/>
    <x v="1"/>
  </r>
  <r>
    <s v="ORD101158"/>
    <d v="2023-02-18T06:00:00"/>
    <x v="1"/>
    <s v="Spice Hub"/>
    <n v="724.64"/>
    <n v="62.02"/>
    <n v="321.41000000000003"/>
    <x v="3"/>
    <n v="84"/>
    <s v="465.24999999999994"/>
    <n v="465.24999999999994"/>
    <n v="2023"/>
    <s v="Feb"/>
    <x v="6"/>
    <x v="1"/>
  </r>
  <r>
    <s v="ORD101159"/>
    <d v="2023-02-18T07:00:00"/>
    <x v="4"/>
    <s v="Pizza Corner"/>
    <n v="1374.19"/>
    <n v="35"/>
    <n v="84.85"/>
    <x v="2"/>
    <n v="24"/>
    <s v="1324.3400000000001"/>
    <n v="1324.3400000000001"/>
    <n v="2023"/>
    <s v="Feb"/>
    <x v="7"/>
    <x v="0"/>
  </r>
  <r>
    <s v="ORD101160"/>
    <d v="2023-02-18T08:00:00"/>
    <x v="0"/>
    <s v="Pizza Corner"/>
    <n v="1262.3599999999999"/>
    <n v="94.54"/>
    <n v="163.38999999999999"/>
    <x v="2"/>
    <n v="61"/>
    <s v="1193.5099999999998"/>
    <n v="1193.5099999999998"/>
    <n v="2023"/>
    <s v="Feb"/>
    <x v="8"/>
    <x v="0"/>
  </r>
  <r>
    <s v="ORD101161"/>
    <d v="2023-02-18T09:00:00"/>
    <x v="0"/>
    <s v="South Express"/>
    <n v="460.06"/>
    <n v="55.33"/>
    <n v="328.66"/>
    <x v="2"/>
    <n v="51"/>
    <s v="186.72999999999996"/>
    <n v="186.72999999999996"/>
    <n v="2023"/>
    <s v="Feb"/>
    <x v="9"/>
    <x v="1"/>
  </r>
  <r>
    <s v="ORD101162"/>
    <d v="2023-02-18T10:00:00"/>
    <x v="7"/>
    <s v="Spice Hub"/>
    <n v="403.77"/>
    <n v="54.09"/>
    <n v="312.25"/>
    <x v="0"/>
    <n v="76"/>
    <n v="145.61000000000001"/>
    <n v="145.61000000000001"/>
    <n v="2023"/>
    <s v="Feb"/>
    <x v="10"/>
    <x v="1"/>
  </r>
  <r>
    <s v="ORD101163"/>
    <d v="2023-02-18T11:00:00"/>
    <x v="5"/>
    <s v="Biryani House"/>
    <n v="1898.76"/>
    <n v="12.37"/>
    <n v="79.42"/>
    <x v="1"/>
    <n v="79"/>
    <s v="1831.7099999999998"/>
    <n v="1831.7099999999998"/>
    <n v="2023"/>
    <s v="Feb"/>
    <x v="11"/>
    <x v="0"/>
  </r>
  <r>
    <s v="ORD101164"/>
    <d v="2023-02-18T12:00:00"/>
    <x v="0"/>
    <s v="Biryani House"/>
    <n v="1802.36"/>
    <n v="39.950000000000003"/>
    <n v="218.75"/>
    <x v="3"/>
    <n v="64"/>
    <n v="1623.56"/>
    <n v="1623.56"/>
    <n v="2023"/>
    <s v="Feb"/>
    <x v="12"/>
    <x v="0"/>
  </r>
  <r>
    <s v="ORD101165"/>
    <d v="2023-02-18T13:00:00"/>
    <x v="4"/>
    <s v="Pizza Corner"/>
    <n v="510.31"/>
    <n v="71.819999999999993"/>
    <n v="104.98"/>
    <x v="3"/>
    <n v="25"/>
    <n v="477.15"/>
    <n v="477.15"/>
    <n v="2023"/>
    <s v="Feb"/>
    <x v="13"/>
    <x v="1"/>
  </r>
  <r>
    <s v="ORD101166"/>
    <d v="2023-02-18T14:00:00"/>
    <x v="4"/>
    <s v="Biryani House"/>
    <n v="1834.22"/>
    <n v="33.39"/>
    <n v="151.22999999999999"/>
    <x v="2"/>
    <n v="11"/>
    <n v="1716.38"/>
    <n v="1716.38"/>
    <n v="2023"/>
    <s v="Feb"/>
    <x v="14"/>
    <x v="0"/>
  </r>
  <r>
    <s v="ORD101167"/>
    <d v="2023-02-18T15:00:00"/>
    <x v="5"/>
    <s v="Biryani House"/>
    <n v="440.65"/>
    <n v="73.5"/>
    <n v="61.47"/>
    <x v="1"/>
    <n v="13"/>
    <s v="452.67999999999995"/>
    <n v="452.67999999999995"/>
    <n v="2023"/>
    <s v="Feb"/>
    <x v="15"/>
    <x v="1"/>
  </r>
  <r>
    <s v="ORD101168"/>
    <d v="2023-02-18T16:00:00"/>
    <x v="4"/>
    <s v="Tandoori Nights"/>
    <n v="105.49"/>
    <n v="59.3"/>
    <n v="127.44"/>
    <x v="0"/>
    <n v="31"/>
    <s v="37.349999999999994"/>
    <n v="37.349999999999994"/>
    <n v="2023"/>
    <s v="Feb"/>
    <x v="16"/>
    <x v="1"/>
  </r>
  <r>
    <s v="ORD101169"/>
    <d v="2023-02-18T17:00:00"/>
    <x v="7"/>
    <s v="Urban Tadka"/>
    <n v="965.04"/>
    <n v="22.9"/>
    <n v="5.64"/>
    <x v="1"/>
    <n v="44"/>
    <n v="982.3"/>
    <n v="982.3"/>
    <n v="2023"/>
    <s v="Feb"/>
    <x v="17"/>
    <x v="1"/>
  </r>
  <r>
    <s v="ORD101170"/>
    <d v="2023-02-18T18:00:00"/>
    <x v="5"/>
    <s v="Tandoori Nights"/>
    <n v="1264.8499999999999"/>
    <n v="32.56"/>
    <n v="22.5"/>
    <x v="0"/>
    <n v="81"/>
    <s v="1274.9099999999999"/>
    <n v="1274.9099999999999"/>
    <n v="2023"/>
    <s v="Feb"/>
    <x v="18"/>
    <x v="0"/>
  </r>
  <r>
    <s v="ORD101171"/>
    <d v="2023-02-18T19:00:00"/>
    <x v="0"/>
    <s v="Urban Tadka"/>
    <n v="1081.52"/>
    <n v="99.03"/>
    <n v="91.91"/>
    <x v="2"/>
    <n v="25"/>
    <s v="1088.6399999999999"/>
    <n v="1088.6399999999999"/>
    <n v="2023"/>
    <s v="Feb"/>
    <x v="19"/>
    <x v="0"/>
  </r>
  <r>
    <s v="ORD101172"/>
    <d v="2023-02-18T20:00:00"/>
    <x v="3"/>
    <s v="Pizza Corner"/>
    <n v="859.76"/>
    <n v="75.33"/>
    <n v="38.590000000000003"/>
    <x v="2"/>
    <n v="43"/>
    <n v="896.5"/>
    <n v="896.5"/>
    <n v="2023"/>
    <s v="Feb"/>
    <x v="20"/>
    <x v="1"/>
  </r>
  <r>
    <s v="ORD101173"/>
    <d v="2023-02-18T21:00:00"/>
    <x v="0"/>
    <s v="Urban Tadka"/>
    <n v="1018.68"/>
    <n v="15.1"/>
    <n v="201.43"/>
    <x v="0"/>
    <n v="19"/>
    <s v="832.3499999999999"/>
    <n v="832.34999999999991"/>
    <n v="2023"/>
    <s v="Feb"/>
    <x v="21"/>
    <x v="0"/>
  </r>
  <r>
    <s v="ORD101174"/>
    <d v="2023-02-18T22:00:00"/>
    <x v="2"/>
    <s v="Biryani House"/>
    <n v="786.06"/>
    <n v="67.45"/>
    <n v="45.84"/>
    <x v="3"/>
    <n v="84"/>
    <n v="807.67"/>
    <n v="807.67"/>
    <n v="2023"/>
    <s v="Feb"/>
    <x v="22"/>
    <x v="1"/>
  </r>
  <r>
    <s v="ORD101175"/>
    <d v="2023-02-18T23:00:00"/>
    <x v="2"/>
    <s v="Biryani House"/>
    <n v="977.34"/>
    <n v="0.28999999999999998"/>
    <n v="312.44"/>
    <x v="3"/>
    <n v="30"/>
    <n v="665.19"/>
    <n v="665.19"/>
    <n v="2023"/>
    <s v="Feb"/>
    <x v="23"/>
    <x v="1"/>
  </r>
  <r>
    <s v="ORD101176"/>
    <d v="2023-02-19T00:00:00"/>
    <x v="1"/>
    <s v="Spice Hub"/>
    <n v="1632.19"/>
    <n v="38.97"/>
    <n v="422.99"/>
    <x v="0"/>
    <n v="53"/>
    <n v="1248.17"/>
    <n v="1248.17"/>
    <n v="2023"/>
    <s v="Feb"/>
    <x v="0"/>
    <x v="0"/>
  </r>
  <r>
    <s v="ORD101177"/>
    <d v="2023-02-19T01:00:00"/>
    <x v="1"/>
    <s v="Biryani House"/>
    <n v="1084.6500000000001"/>
    <n v="89.25"/>
    <n v="226.14"/>
    <x v="2"/>
    <n v="52"/>
    <s v="947.7600000000001"/>
    <n v="947.7600000000001"/>
    <n v="2023"/>
    <s v="Feb"/>
    <x v="1"/>
    <x v="0"/>
  </r>
  <r>
    <s v="ORD101178"/>
    <d v="2023-02-19T02:00:00"/>
    <x v="7"/>
    <s v="Urban Tadka"/>
    <n v="1619.8"/>
    <n v="92.7"/>
    <n v="102.98"/>
    <x v="3"/>
    <n v="13"/>
    <n v="1609.52"/>
    <n v="1609.52"/>
    <n v="2023"/>
    <s v="Feb"/>
    <x v="2"/>
    <x v="0"/>
  </r>
  <r>
    <s v="ORD101179"/>
    <d v="2023-02-19T03:00:00"/>
    <x v="3"/>
    <s v="Urban Tadka"/>
    <n v="1712.99"/>
    <n v="22.48"/>
    <n v="110.34"/>
    <x v="1"/>
    <n v="73"/>
    <n v="1625.13"/>
    <n v="1625.13"/>
    <n v="2023"/>
    <s v="Feb"/>
    <x v="3"/>
    <x v="0"/>
  </r>
  <r>
    <s v="ORD101180"/>
    <d v="2023-02-19T04:00:00"/>
    <x v="0"/>
    <s v="Biryani House"/>
    <n v="163.5"/>
    <n v="7.1"/>
    <n v="482.06"/>
    <x v="1"/>
    <n v="64"/>
    <n v="-311.45999999999998"/>
    <n v="-311.46000000000004"/>
    <n v="2023"/>
    <s v="Feb"/>
    <x v="4"/>
    <x v="1"/>
  </r>
  <r>
    <s v="ORD101181"/>
    <d v="2023-02-19T05:00:00"/>
    <x v="7"/>
    <s v="Spice Hub"/>
    <n v="1863.68"/>
    <n v="48.25"/>
    <n v="387.92"/>
    <x v="2"/>
    <n v="34"/>
    <n v="1524.01"/>
    <n v="1524.01"/>
    <n v="2023"/>
    <s v="Feb"/>
    <x v="5"/>
    <x v="0"/>
  </r>
  <r>
    <s v="ORD101182"/>
    <d v="2023-02-19T06:00:00"/>
    <x v="2"/>
    <s v="Urban Tadka"/>
    <n v="1921.17"/>
    <n v="49.93"/>
    <n v="448.34"/>
    <x v="2"/>
    <n v="80"/>
    <s v="1522.7600000000002"/>
    <n v="1522.7600000000002"/>
    <n v="2023"/>
    <s v="Feb"/>
    <x v="6"/>
    <x v="0"/>
  </r>
  <r>
    <s v="ORD101183"/>
    <d v="2023-02-19T07:00:00"/>
    <x v="2"/>
    <s v="Urban Tadka"/>
    <n v="1275.8699999999999"/>
    <n v="71.03"/>
    <n v="252.32"/>
    <x v="1"/>
    <n v="64"/>
    <n v="1094.58"/>
    <n v="1094.58"/>
    <n v="2023"/>
    <s v="Feb"/>
    <x v="7"/>
    <x v="0"/>
  </r>
  <r>
    <s v="ORD101184"/>
    <d v="2023-02-19T08:00:00"/>
    <x v="4"/>
    <s v="Tandoori Nights"/>
    <n v="1033.04"/>
    <n v="32.880000000000003"/>
    <n v="116.06"/>
    <x v="3"/>
    <n v="28"/>
    <s v="949.8600000000001"/>
    <n v="949.86000000000013"/>
    <n v="2023"/>
    <s v="Feb"/>
    <x v="8"/>
    <x v="0"/>
  </r>
  <r>
    <s v="ORD101185"/>
    <d v="2023-02-19T09:00:00"/>
    <x v="7"/>
    <s v="Biryani House"/>
    <n v="663.33"/>
    <n v="85.94"/>
    <n v="293.61"/>
    <x v="1"/>
    <n v="62"/>
    <s v="455.65999999999997"/>
    <n v="455.65999999999997"/>
    <n v="2023"/>
    <s v="Feb"/>
    <x v="9"/>
    <x v="1"/>
  </r>
  <r>
    <s v="ORD101186"/>
    <d v="2023-02-19T10:00:00"/>
    <x v="7"/>
    <s v="Urban Tadka"/>
    <n v="1547.31"/>
    <n v="66.52"/>
    <n v="374.16"/>
    <x v="3"/>
    <n v="28"/>
    <s v="1239.6699999999998"/>
    <n v="1239.6699999999998"/>
    <n v="2023"/>
    <s v="Feb"/>
    <x v="10"/>
    <x v="0"/>
  </r>
  <r>
    <s v="ORD101187"/>
    <d v="2023-02-19T11:00:00"/>
    <x v="1"/>
    <s v="Pizza Corner"/>
    <n v="107.04"/>
    <n v="55.74"/>
    <n v="488.89"/>
    <x v="3"/>
    <n v="68"/>
    <n v="-326.11"/>
    <n v="-326.11"/>
    <n v="2023"/>
    <s v="Feb"/>
    <x v="11"/>
    <x v="1"/>
  </r>
  <r>
    <s v="ORD101188"/>
    <d v="2023-02-19T12:00:00"/>
    <x v="0"/>
    <s v="Pizza Corner"/>
    <n v="1820"/>
    <n v="11.67"/>
    <n v="275.42"/>
    <x v="1"/>
    <n v="73"/>
    <n v="1556.25"/>
    <n v="1556.25"/>
    <n v="2023"/>
    <s v="Feb"/>
    <x v="12"/>
    <x v="0"/>
  </r>
  <r>
    <s v="ORD101189"/>
    <d v="2023-02-19T13:00:00"/>
    <x v="0"/>
    <s v="Pizza Corner"/>
    <n v="1754.34"/>
    <n v="37.15"/>
    <n v="245.6"/>
    <x v="1"/>
    <n v="62"/>
    <n v="1545.89"/>
    <n v="1545.89"/>
    <n v="2023"/>
    <s v="Feb"/>
    <x v="13"/>
    <x v="0"/>
  </r>
  <r>
    <s v="ORD101190"/>
    <d v="2023-02-19T14:00:00"/>
    <x v="4"/>
    <s v="Pizza Corner"/>
    <n v="828.91"/>
    <n v="37.53"/>
    <n v="237.98"/>
    <x v="3"/>
    <n v="85"/>
    <s v="628.4599999999999"/>
    <n v="628.45999999999992"/>
    <n v="2023"/>
    <s v="Feb"/>
    <x v="14"/>
    <x v="1"/>
  </r>
  <r>
    <s v="ORD101191"/>
    <d v="2023-02-19T15:00:00"/>
    <x v="5"/>
    <s v="Tandoori Nights"/>
    <n v="1806.72"/>
    <n v="58.86"/>
    <n v="7.41"/>
    <x v="2"/>
    <n v="47"/>
    <s v="1858.1699999999998"/>
    <n v="1858.1699999999998"/>
    <n v="2023"/>
    <s v="Feb"/>
    <x v="15"/>
    <x v="0"/>
  </r>
  <r>
    <s v="ORD101192"/>
    <d v="2023-02-19T16:00:00"/>
    <x v="2"/>
    <s v="Tandoori Nights"/>
    <n v="296.38"/>
    <n v="75.209999999999994"/>
    <n v="316.33999999999997"/>
    <x v="0"/>
    <n v="26"/>
    <n v="55.25"/>
    <n v="55.25"/>
    <n v="2023"/>
    <s v="Feb"/>
    <x v="16"/>
    <x v="1"/>
  </r>
  <r>
    <s v="ORD101193"/>
    <d v="2023-02-19T17:00:00"/>
    <x v="1"/>
    <s v="Urban Tadka"/>
    <n v="1440.13"/>
    <n v="60.86"/>
    <n v="393.33"/>
    <x v="2"/>
    <n v="21"/>
    <n v="1107.6600000000001"/>
    <n v="1107.6600000000001"/>
    <n v="2023"/>
    <s v="Feb"/>
    <x v="17"/>
    <x v="0"/>
  </r>
  <r>
    <s v="ORD101194"/>
    <d v="2023-02-19T18:00:00"/>
    <x v="6"/>
    <s v="Tandoori Nights"/>
    <n v="776.12"/>
    <n v="82.69"/>
    <n v="155.77000000000001"/>
    <x v="0"/>
    <n v="64"/>
    <n v="703.04"/>
    <n v="703.04"/>
    <n v="2023"/>
    <s v="Feb"/>
    <x v="18"/>
    <x v="1"/>
  </r>
  <r>
    <s v="ORD101195"/>
    <d v="2023-02-19T19:00:00"/>
    <x v="0"/>
    <s v="South Express"/>
    <n v="1502.98"/>
    <n v="57.51"/>
    <n v="159.91999999999999"/>
    <x v="2"/>
    <n v="68"/>
    <n v="1400.57"/>
    <n v="1400.57"/>
    <n v="2023"/>
    <s v="Feb"/>
    <x v="19"/>
    <x v="0"/>
  </r>
  <r>
    <s v="ORD101196"/>
    <d v="2023-02-19T20:00:00"/>
    <x v="2"/>
    <s v="Biryani House"/>
    <n v="1118.94"/>
    <n v="89.56"/>
    <n v="296.47000000000003"/>
    <x v="1"/>
    <n v="46"/>
    <n v="912.03"/>
    <n v="912.03"/>
    <n v="2023"/>
    <s v="Feb"/>
    <x v="20"/>
    <x v="0"/>
  </r>
  <r>
    <s v="ORD101197"/>
    <d v="2023-02-19T21:00:00"/>
    <x v="4"/>
    <s v="Spice Hub"/>
    <n v="1614.91"/>
    <n v="46.58"/>
    <n v="336.43"/>
    <x v="2"/>
    <n v="88"/>
    <n v="1325.06"/>
    <n v="1325.06"/>
    <n v="2023"/>
    <s v="Feb"/>
    <x v="21"/>
    <x v="0"/>
  </r>
  <r>
    <s v="ORD101198"/>
    <d v="2023-02-19T22:00:00"/>
    <x v="3"/>
    <s v="Pizza Corner"/>
    <n v="644.73"/>
    <n v="75.55"/>
    <n v="8.83"/>
    <x v="3"/>
    <n v="73"/>
    <s v="711.4499999999999"/>
    <n v="711.44999999999993"/>
    <n v="2023"/>
    <s v="Feb"/>
    <x v="22"/>
    <x v="1"/>
  </r>
  <r>
    <s v="ORD101199"/>
    <d v="2023-02-19T23:00:00"/>
    <x v="7"/>
    <s v="Tandoori Nights"/>
    <n v="939.7"/>
    <n v="65.06"/>
    <n v="460.6"/>
    <x v="1"/>
    <n v="58"/>
    <n v="544.16"/>
    <n v="544.16"/>
    <n v="2023"/>
    <s v="Feb"/>
    <x v="23"/>
    <x v="1"/>
  </r>
  <r>
    <s v="ORD101200"/>
    <d v="2023-02-20T00:00:00"/>
    <x v="3"/>
    <s v="South Express"/>
    <n v="1130.2"/>
    <n v="94.59"/>
    <n v="92.09"/>
    <x v="1"/>
    <n v="85"/>
    <n v="1132.7"/>
    <n v="1132.7"/>
    <n v="2023"/>
    <s v="Feb"/>
    <x v="0"/>
    <x v="0"/>
  </r>
  <r>
    <s v="ORD101201"/>
    <d v="2023-02-20T01:00:00"/>
    <x v="1"/>
    <s v="Spice Hub"/>
    <n v="1933.88"/>
    <n v="96.29"/>
    <n v="491.1"/>
    <x v="1"/>
    <n v="51"/>
    <s v="1539.0700000000002"/>
    <n v="1539.0700000000002"/>
    <n v="2023"/>
    <s v="Feb"/>
    <x v="1"/>
    <x v="0"/>
  </r>
  <r>
    <s v="ORD101202"/>
    <d v="2023-02-20T02:00:00"/>
    <x v="7"/>
    <s v="South Express"/>
    <n v="585.37"/>
    <n v="85.53"/>
    <n v="129.16999999999999"/>
    <x v="1"/>
    <n v="75"/>
    <n v="541.73"/>
    <n v="541.73"/>
    <n v="2023"/>
    <s v="Feb"/>
    <x v="2"/>
    <x v="1"/>
  </r>
  <r>
    <s v="ORD101203"/>
    <d v="2023-02-20T03:00:00"/>
    <x v="1"/>
    <s v="Tandoori Nights"/>
    <n v="1386.08"/>
    <n v="79.72"/>
    <n v="287.83999999999997"/>
    <x v="1"/>
    <n v="83"/>
    <n v="1177.96"/>
    <n v="1177.96"/>
    <n v="2023"/>
    <s v="Feb"/>
    <x v="3"/>
    <x v="0"/>
  </r>
  <r>
    <s v="ORD101204"/>
    <d v="2023-02-20T04:00:00"/>
    <x v="0"/>
    <s v="Spice Hub"/>
    <n v="1898.83"/>
    <n v="91.82"/>
    <n v="439.6"/>
    <x v="1"/>
    <n v="23"/>
    <s v="1551.0499999999997"/>
    <n v="1551.0499999999997"/>
    <n v="2023"/>
    <s v="Feb"/>
    <x v="4"/>
    <x v="0"/>
  </r>
  <r>
    <s v="ORD101205"/>
    <d v="2023-02-20T05:00:00"/>
    <x v="4"/>
    <s v="Pizza Corner"/>
    <n v="1454.73"/>
    <n v="65.19"/>
    <n v="484.67"/>
    <x v="1"/>
    <n v="14"/>
    <n v="1035.25"/>
    <n v="1035.25"/>
    <n v="2023"/>
    <s v="Feb"/>
    <x v="5"/>
    <x v="0"/>
  </r>
  <r>
    <s v="ORD101206"/>
    <d v="2023-02-20T06:00:00"/>
    <x v="1"/>
    <s v="Biryani House"/>
    <n v="479.4"/>
    <n v="62.63"/>
    <n v="197.8"/>
    <x v="1"/>
    <n v="53"/>
    <s v="344.22999999999996"/>
    <n v="344.22999999999996"/>
    <n v="2023"/>
    <s v="Feb"/>
    <x v="6"/>
    <x v="1"/>
  </r>
  <r>
    <s v="ORD101207"/>
    <d v="2023-02-20T07:00:00"/>
    <x v="5"/>
    <s v="South Express"/>
    <n v="1827.55"/>
    <n v="84.1"/>
    <n v="341.77"/>
    <x v="1"/>
    <n v="83"/>
    <s v="1569.8799999999999"/>
    <n v="1569.8799999999999"/>
    <n v="2023"/>
    <s v="Feb"/>
    <x v="7"/>
    <x v="0"/>
  </r>
  <r>
    <s v="ORD101208"/>
    <d v="2023-02-20T08:00:00"/>
    <x v="7"/>
    <s v="Spice Hub"/>
    <n v="1078.77"/>
    <n v="97.05"/>
    <n v="148.34"/>
    <x v="1"/>
    <n v="51"/>
    <n v="1027.48"/>
    <n v="1027.48"/>
    <n v="2023"/>
    <s v="Feb"/>
    <x v="8"/>
    <x v="0"/>
  </r>
  <r>
    <s v="ORD101209"/>
    <d v="2023-02-20T09:00:00"/>
    <x v="1"/>
    <s v="Pizza Corner"/>
    <n v="225.66"/>
    <n v="8.15"/>
    <n v="187.19"/>
    <x v="2"/>
    <n v="75"/>
    <s v="46.620000000000005"/>
    <n v="46.620000000000005"/>
    <n v="2023"/>
    <s v="Feb"/>
    <x v="9"/>
    <x v="1"/>
  </r>
  <r>
    <s v="ORD101210"/>
    <d v="2023-02-20T10:00:00"/>
    <x v="3"/>
    <s v="Pizza Corner"/>
    <n v="577.48"/>
    <n v="17.440000000000001"/>
    <n v="311.52999999999997"/>
    <x v="2"/>
    <n v="21"/>
    <s v="283.3900000000001"/>
    <n v="283.3900000000001"/>
    <n v="2023"/>
    <s v="Feb"/>
    <x v="10"/>
    <x v="1"/>
  </r>
  <r>
    <s v="ORD101211"/>
    <d v="2023-02-20T11:00:00"/>
    <x v="3"/>
    <s v="Tandoori Nights"/>
    <n v="328.1"/>
    <n v="8.01"/>
    <n v="429.5"/>
    <x v="0"/>
    <n v="17"/>
    <n v="-93.389999999999901"/>
    <n v="-93.389999999999986"/>
    <n v="2023"/>
    <s v="Feb"/>
    <x v="11"/>
    <x v="1"/>
  </r>
  <r>
    <s v="ORD101212"/>
    <d v="2023-02-20T12:00:00"/>
    <x v="2"/>
    <s v="Pizza Corner"/>
    <n v="705.45"/>
    <n v="24.3"/>
    <n v="330.73"/>
    <x v="3"/>
    <n v="59"/>
    <n v="399.02"/>
    <n v="399.02"/>
    <n v="2023"/>
    <s v="Feb"/>
    <x v="12"/>
    <x v="1"/>
  </r>
  <r>
    <s v="ORD101213"/>
    <d v="2023-02-20T13:00:00"/>
    <x v="3"/>
    <s v="Tandoori Nights"/>
    <n v="1550.22"/>
    <n v="89.52"/>
    <n v="303.8"/>
    <x v="3"/>
    <n v="65"/>
    <n v="1335.94"/>
    <n v="1335.94"/>
    <n v="2023"/>
    <s v="Feb"/>
    <x v="13"/>
    <x v="0"/>
  </r>
  <r>
    <s v="ORD101214"/>
    <d v="2023-02-20T14:00:00"/>
    <x v="7"/>
    <s v="Biryani House"/>
    <n v="714.47"/>
    <n v="0.18"/>
    <n v="344.09"/>
    <x v="0"/>
    <n v="80"/>
    <n v="370.56"/>
    <n v="370.56"/>
    <n v="2023"/>
    <s v="Feb"/>
    <x v="14"/>
    <x v="1"/>
  </r>
  <r>
    <s v="ORD101215"/>
    <d v="2023-02-20T15:00:00"/>
    <x v="5"/>
    <s v="Spice Hub"/>
    <n v="281.01"/>
    <n v="14.59"/>
    <n v="258.10000000000002"/>
    <x v="1"/>
    <n v="80"/>
    <s v="37.49999999999994"/>
    <n v="37.499999999999943"/>
    <n v="2023"/>
    <s v="Feb"/>
    <x v="15"/>
    <x v="1"/>
  </r>
  <r>
    <s v="ORD101216"/>
    <d v="2023-02-20T16:00:00"/>
    <x v="5"/>
    <s v="Spice Hub"/>
    <n v="1013.75"/>
    <n v="6.78"/>
    <n v="156.97"/>
    <x v="3"/>
    <n v="43"/>
    <n v="863.56"/>
    <n v="863.56"/>
    <n v="2023"/>
    <s v="Feb"/>
    <x v="16"/>
    <x v="0"/>
  </r>
  <r>
    <s v="ORD101217"/>
    <d v="2023-02-20T17:00:00"/>
    <x v="7"/>
    <s v="Pizza Corner"/>
    <n v="146.41"/>
    <n v="95.31"/>
    <n v="479.99"/>
    <x v="2"/>
    <n v="89"/>
    <n v="-238.27"/>
    <n v="-238.27"/>
    <n v="2023"/>
    <s v="Feb"/>
    <x v="17"/>
    <x v="1"/>
  </r>
  <r>
    <s v="ORD101218"/>
    <d v="2023-02-20T18:00:00"/>
    <x v="3"/>
    <s v="Spice Hub"/>
    <n v="318.22000000000003"/>
    <n v="23.1"/>
    <n v="25.06"/>
    <x v="1"/>
    <n v="32"/>
    <s v="316.26000000000005"/>
    <n v="316.26000000000005"/>
    <n v="2023"/>
    <s v="Feb"/>
    <x v="18"/>
    <x v="1"/>
  </r>
  <r>
    <s v="ORD101219"/>
    <d v="2023-02-20T19:00:00"/>
    <x v="1"/>
    <s v="South Express"/>
    <n v="501.55"/>
    <n v="26.22"/>
    <n v="401.47"/>
    <x v="1"/>
    <n v="21"/>
    <s v="126.29999999999995"/>
    <n v="126.29999999999995"/>
    <n v="2023"/>
    <s v="Feb"/>
    <x v="19"/>
    <x v="1"/>
  </r>
  <r>
    <s v="ORD101220"/>
    <d v="2023-02-20T20:00:00"/>
    <x v="5"/>
    <s v="Urban Tadka"/>
    <n v="1751.25"/>
    <n v="27.84"/>
    <n v="178.89"/>
    <x v="2"/>
    <n v="29"/>
    <s v="1600.1999999999998"/>
    <n v="1600.1999999999998"/>
    <n v="2023"/>
    <s v="Feb"/>
    <x v="20"/>
    <x v="0"/>
  </r>
  <r>
    <s v="ORD101221"/>
    <d v="2023-02-20T21:00:00"/>
    <x v="7"/>
    <s v="Urban Tadka"/>
    <n v="203.14"/>
    <n v="45.9"/>
    <n v="347.2"/>
    <x v="0"/>
    <n v="53"/>
    <n v="-98.16"/>
    <n v="-98.16"/>
    <n v="2023"/>
    <s v="Feb"/>
    <x v="21"/>
    <x v="1"/>
  </r>
  <r>
    <s v="ORD101222"/>
    <d v="2023-02-20T22:00:00"/>
    <x v="1"/>
    <s v="Pizza Corner"/>
    <n v="1114.23"/>
    <n v="24.79"/>
    <n v="400.13"/>
    <x v="2"/>
    <n v="45"/>
    <n v="738.89"/>
    <n v="738.89"/>
    <n v="2023"/>
    <s v="Feb"/>
    <x v="22"/>
    <x v="0"/>
  </r>
  <r>
    <s v="ORD101223"/>
    <d v="2023-02-20T23:00:00"/>
    <x v="2"/>
    <s v="Spice Hub"/>
    <n v="0"/>
    <n v="72.400000000000006"/>
    <n v="93.78"/>
    <x v="0"/>
    <n v="39"/>
    <m/>
    <n v="-21.379999999999995"/>
    <n v="2023"/>
    <s v="Feb"/>
    <x v="23"/>
    <x v="1"/>
  </r>
  <r>
    <s v="ORD101224"/>
    <d v="2023-02-21T00:00:00"/>
    <x v="4"/>
    <s v="Biryani House"/>
    <n v="807.11"/>
    <n v="51.98"/>
    <n v="232.13"/>
    <x v="3"/>
    <n v="20"/>
    <n v="626.96"/>
    <n v="626.96"/>
    <n v="2023"/>
    <s v="Feb"/>
    <x v="0"/>
    <x v="1"/>
  </r>
  <r>
    <s v="ORD101225"/>
    <d v="2023-02-21T01:00:00"/>
    <x v="5"/>
    <s v="Urban Tadka"/>
    <n v="511.14"/>
    <n v="18.399999999999999"/>
    <n v="407.93"/>
    <x v="0"/>
    <n v="37"/>
    <s v="121.60999999999996"/>
    <n v="121.60999999999996"/>
    <n v="2023"/>
    <s v="Feb"/>
    <x v="1"/>
    <x v="1"/>
  </r>
  <r>
    <s v="ORD101226"/>
    <d v="2023-02-21T02:00:00"/>
    <x v="5"/>
    <s v="Urban Tadka"/>
    <n v="318.60000000000002"/>
    <n v="4.5599999999999996"/>
    <n v="90.05"/>
    <x v="1"/>
    <n v="52"/>
    <n v="233.11"/>
    <n v="233.11"/>
    <n v="2023"/>
    <s v="Feb"/>
    <x v="2"/>
    <x v="1"/>
  </r>
  <r>
    <s v="ORD101227"/>
    <d v="2023-02-21T03:00:00"/>
    <x v="1"/>
    <s v="Tandoori Nights"/>
    <n v="308.3"/>
    <n v="96.89"/>
    <n v="319.93"/>
    <x v="1"/>
    <n v="56"/>
    <s v="85.25999999999999"/>
    <n v="85.259999999999991"/>
    <n v="2023"/>
    <s v="Feb"/>
    <x v="3"/>
    <x v="1"/>
  </r>
  <r>
    <s v="ORD101228"/>
    <d v="2023-02-21T04:00:00"/>
    <x v="7"/>
    <s v="Biryani House"/>
    <n v="1274.5999999999999"/>
    <n v="80.180000000000007"/>
    <n v="425.35"/>
    <x v="3"/>
    <n v="43"/>
    <n v="929.43"/>
    <n v="929.43"/>
    <n v="2023"/>
    <s v="Feb"/>
    <x v="4"/>
    <x v="0"/>
  </r>
  <r>
    <s v="ORD101229"/>
    <d v="2023-02-21T05:00:00"/>
    <x v="2"/>
    <s v="Urban Tadka"/>
    <n v="963.63"/>
    <n v="20.86"/>
    <n v="268.08"/>
    <x v="1"/>
    <n v="22"/>
    <s v="716.4100000000001"/>
    <n v="716.41000000000008"/>
    <n v="2023"/>
    <s v="Feb"/>
    <x v="5"/>
    <x v="1"/>
  </r>
  <r>
    <s v="ORD101230"/>
    <d v="2023-02-21T06:00:00"/>
    <x v="4"/>
    <s v="Spice Hub"/>
    <n v="1858.22"/>
    <n v="0.56000000000000005"/>
    <n v="489.37"/>
    <x v="3"/>
    <n v="80"/>
    <s v="1369.4099999999999"/>
    <n v="1369.4099999999999"/>
    <n v="2023"/>
    <s v="Feb"/>
    <x v="6"/>
    <x v="0"/>
  </r>
  <r>
    <s v="ORD101231"/>
    <d v="2023-02-21T07:00:00"/>
    <x v="7"/>
    <s v="Urban Tadka"/>
    <n v="1878.84"/>
    <n v="9.6999999999999993"/>
    <n v="240.08"/>
    <x v="2"/>
    <n v="30"/>
    <n v="1648.46"/>
    <n v="1648.46"/>
    <n v="2023"/>
    <s v="Feb"/>
    <x v="7"/>
    <x v="0"/>
  </r>
  <r>
    <s v="ORD101232"/>
    <d v="2023-02-21T08:00:00"/>
    <x v="1"/>
    <s v="Spice Hub"/>
    <n v="882.3"/>
    <n v="31.38"/>
    <n v="64.180000000000007"/>
    <x v="1"/>
    <n v="24"/>
    <n v="849.5"/>
    <n v="849.5"/>
    <n v="2023"/>
    <s v="Feb"/>
    <x v="8"/>
    <x v="1"/>
  </r>
  <r>
    <s v="ORD101233"/>
    <d v="2023-02-21T09:00:00"/>
    <x v="4"/>
    <s v="Pizza Corner"/>
    <n v="1381.84"/>
    <n v="4.3099999999999996"/>
    <n v="212.86"/>
    <x v="2"/>
    <n v="23"/>
    <n v="1173.29"/>
    <n v="1173.29"/>
    <n v="2023"/>
    <s v="Feb"/>
    <x v="9"/>
    <x v="0"/>
  </r>
  <r>
    <s v="ORD101234"/>
    <d v="2023-02-21T10:00:00"/>
    <x v="0"/>
    <s v="Urban Tadka"/>
    <n v="0"/>
    <n v="40.29"/>
    <n v="346.77"/>
    <x v="3"/>
    <n v="27"/>
    <m/>
    <n v="-306.47999999999996"/>
    <n v="2023"/>
    <s v="Feb"/>
    <x v="10"/>
    <x v="1"/>
  </r>
  <r>
    <s v="ORD101235"/>
    <d v="2023-02-21T11:00:00"/>
    <x v="0"/>
    <s v="Biryani House"/>
    <n v="1157.17"/>
    <n v="0.89"/>
    <n v="27.39"/>
    <x v="2"/>
    <n v="53"/>
    <n v="1130.67"/>
    <n v="1130.67"/>
    <n v="2023"/>
    <s v="Feb"/>
    <x v="11"/>
    <x v="0"/>
  </r>
  <r>
    <s v="ORD101236"/>
    <d v="2023-02-21T12:00:00"/>
    <x v="7"/>
    <s v="Tandoori Nights"/>
    <n v="0"/>
    <n v="58.98"/>
    <n v="184.53"/>
    <x v="1"/>
    <n v="46"/>
    <m/>
    <n v="-125.55000000000001"/>
    <n v="2023"/>
    <s v="Feb"/>
    <x v="12"/>
    <x v="1"/>
  </r>
  <r>
    <s v="ORD101237"/>
    <d v="2023-02-21T13:00:00"/>
    <x v="6"/>
    <s v="Pizza Corner"/>
    <n v="1676.48"/>
    <n v="70.709999999999994"/>
    <n v="91.93"/>
    <x v="3"/>
    <n v="30"/>
    <n v="1655.26"/>
    <n v="1655.26"/>
    <n v="2023"/>
    <s v="Feb"/>
    <x v="13"/>
    <x v="0"/>
  </r>
  <r>
    <s v="ORD101238"/>
    <d v="2023-02-21T14:00:00"/>
    <x v="4"/>
    <s v="Pizza Corner"/>
    <n v="684.11"/>
    <n v="60.32"/>
    <n v="359.71"/>
    <x v="0"/>
    <n v="20"/>
    <s v="384.7200000000001"/>
    <n v="384.72000000000008"/>
    <n v="2023"/>
    <s v="Feb"/>
    <x v="14"/>
    <x v="1"/>
  </r>
  <r>
    <s v="ORD101239"/>
    <d v="2023-02-21T15:00:00"/>
    <x v="2"/>
    <s v="Tandoori Nights"/>
    <n v="1980.06"/>
    <n v="74.349999999999994"/>
    <n v="234.16"/>
    <x v="0"/>
    <n v="26"/>
    <s v="1820.2499999999998"/>
    <n v="1820.2499999999998"/>
    <n v="2023"/>
    <s v="Feb"/>
    <x v="15"/>
    <x v="0"/>
  </r>
  <r>
    <s v="ORD101240"/>
    <d v="2023-02-21T16:00:00"/>
    <x v="5"/>
    <s v="Urban Tadka"/>
    <n v="1950.09"/>
    <n v="62.25"/>
    <n v="388.27"/>
    <x v="2"/>
    <n v="33"/>
    <n v="1624.07"/>
    <n v="1624.07"/>
    <n v="2023"/>
    <s v="Feb"/>
    <x v="16"/>
    <x v="0"/>
  </r>
  <r>
    <s v="ORD101241"/>
    <d v="2023-02-21T17:00:00"/>
    <x v="1"/>
    <s v="Pizza Corner"/>
    <n v="481.07"/>
    <n v="23.36"/>
    <n v="329.85"/>
    <x v="3"/>
    <n v="41"/>
    <s v="174.57999999999998"/>
    <n v="174.57999999999998"/>
    <n v="2023"/>
    <s v="Feb"/>
    <x v="17"/>
    <x v="1"/>
  </r>
  <r>
    <s v="ORD101242"/>
    <d v="2023-02-21T18:00:00"/>
    <x v="3"/>
    <s v="Spice Hub"/>
    <n v="1451.49"/>
    <n v="40.22"/>
    <n v="317.91000000000003"/>
    <x v="1"/>
    <n v="75"/>
    <n v="1173.8"/>
    <n v="1173.8"/>
    <n v="2023"/>
    <s v="Feb"/>
    <x v="18"/>
    <x v="0"/>
  </r>
  <r>
    <s v="ORD101243"/>
    <d v="2023-02-21T19:00:00"/>
    <x v="0"/>
    <s v="South Express"/>
    <n v="1777.29"/>
    <n v="65.88"/>
    <n v="321.63"/>
    <x v="0"/>
    <n v="79"/>
    <n v="1521.54"/>
    <n v="1521.54"/>
    <n v="2023"/>
    <s v="Feb"/>
    <x v="19"/>
    <x v="0"/>
  </r>
  <r>
    <s v="ORD101244"/>
    <d v="2023-02-21T20:00:00"/>
    <x v="7"/>
    <s v="Spice Hub"/>
    <n v="1519.8"/>
    <n v="93.35"/>
    <n v="471.91"/>
    <x v="2"/>
    <n v="68"/>
    <s v="1141.2399999999998"/>
    <n v="1141.2399999999998"/>
    <n v="2023"/>
    <s v="Feb"/>
    <x v="20"/>
    <x v="0"/>
  </r>
  <r>
    <s v="ORD101245"/>
    <d v="2023-02-21T21:00:00"/>
    <x v="7"/>
    <s v="Biryani House"/>
    <n v="979.18"/>
    <n v="68.2"/>
    <n v="203"/>
    <x v="3"/>
    <n v="39"/>
    <s v="844.3799999999999"/>
    <n v="844.37999999999988"/>
    <n v="2023"/>
    <s v="Feb"/>
    <x v="21"/>
    <x v="1"/>
  </r>
  <r>
    <s v="ORD101246"/>
    <d v="2023-02-21T22:00:00"/>
    <x v="0"/>
    <s v="Spice Hub"/>
    <n v="351.09"/>
    <n v="89.88"/>
    <n v="81.03"/>
    <x v="1"/>
    <n v="50"/>
    <s v="359.93999999999994"/>
    <n v="359.93999999999994"/>
    <n v="2023"/>
    <s v="Feb"/>
    <x v="22"/>
    <x v="1"/>
  </r>
  <r>
    <s v="ORD101247"/>
    <d v="2023-02-21T23:00:00"/>
    <x v="1"/>
    <s v="Pizza Corner"/>
    <n v="650.58000000000004"/>
    <n v="7.51"/>
    <n v="87.66"/>
    <x v="2"/>
    <n v="53"/>
    <s v="570.4300000000001"/>
    <n v="570.43000000000006"/>
    <n v="2023"/>
    <s v="Feb"/>
    <x v="23"/>
    <x v="1"/>
  </r>
  <r>
    <s v="ORD101248"/>
    <d v="2023-02-22T00:00:00"/>
    <x v="0"/>
    <s v="South Express"/>
    <n v="1842.14"/>
    <n v="80.319999999999993"/>
    <n v="166.26"/>
    <x v="3"/>
    <n v="21"/>
    <n v="1756.2"/>
    <n v="1756.2"/>
    <n v="2023"/>
    <s v="Feb"/>
    <x v="0"/>
    <x v="0"/>
  </r>
  <r>
    <s v="ORD101249"/>
    <d v="2023-02-22T01:00:00"/>
    <x v="5"/>
    <s v="Pizza Corner"/>
    <n v="1503.31"/>
    <n v="77.459999999999994"/>
    <n v="216.49"/>
    <x v="2"/>
    <n v="48"/>
    <n v="1364.28"/>
    <n v="1364.28"/>
    <n v="2023"/>
    <s v="Feb"/>
    <x v="1"/>
    <x v="0"/>
  </r>
  <r>
    <s v="ORD101250"/>
    <d v="2023-02-22T02:00:00"/>
    <x v="2"/>
    <s v="Spice Hub"/>
    <n v="1447.62"/>
    <n v="49.85"/>
    <n v="230.42"/>
    <x v="1"/>
    <n v="19"/>
    <s v="1267.0499999999997"/>
    <n v="1267.0499999999997"/>
    <n v="2023"/>
    <s v="Feb"/>
    <x v="2"/>
    <x v="0"/>
  </r>
  <r>
    <s v="ORD101251"/>
    <d v="2023-02-22T03:00:00"/>
    <x v="1"/>
    <s v="South Express"/>
    <n v="1630.14"/>
    <n v="15.96"/>
    <n v="81.19"/>
    <x v="0"/>
    <n v="24"/>
    <n v="1564.91"/>
    <n v="1564.91"/>
    <n v="2023"/>
    <s v="Feb"/>
    <x v="3"/>
    <x v="0"/>
  </r>
  <r>
    <s v="ORD101252"/>
    <d v="2023-02-22T04:00:00"/>
    <x v="2"/>
    <s v="Spice Hub"/>
    <n v="0"/>
    <n v="10.130000000000001"/>
    <n v="109.82"/>
    <x v="2"/>
    <n v="82"/>
    <m/>
    <n v="-99.69"/>
    <n v="2023"/>
    <s v="Feb"/>
    <x v="4"/>
    <x v="1"/>
  </r>
  <r>
    <s v="ORD101253"/>
    <d v="2023-02-22T05:00:00"/>
    <x v="0"/>
    <s v="Urban Tadka"/>
    <n v="150.43"/>
    <n v="38.92"/>
    <n v="420.39"/>
    <x v="3"/>
    <n v="48"/>
    <n v="-231.039999999999"/>
    <n v="-231.03999999999996"/>
    <n v="2023"/>
    <s v="Feb"/>
    <x v="5"/>
    <x v="1"/>
  </r>
  <r>
    <s v="ORD101254"/>
    <d v="2023-02-22T06:00:00"/>
    <x v="4"/>
    <s v="Spice Hub"/>
    <n v="816.47"/>
    <n v="13.41"/>
    <n v="316.19"/>
    <x v="3"/>
    <n v="45"/>
    <n v="513.69000000000005"/>
    <n v="513.69000000000005"/>
    <n v="2023"/>
    <s v="Feb"/>
    <x v="6"/>
    <x v="1"/>
  </r>
  <r>
    <s v="ORD101255"/>
    <d v="2023-02-22T07:00:00"/>
    <x v="7"/>
    <s v="Pizza Corner"/>
    <n v="1529.64"/>
    <n v="13.66"/>
    <n v="423.05"/>
    <x v="0"/>
    <n v="85"/>
    <s v="1120.2500000000002"/>
    <n v="1120.2500000000002"/>
    <n v="2023"/>
    <s v="Feb"/>
    <x v="7"/>
    <x v="0"/>
  </r>
  <r>
    <s v="ORD101256"/>
    <d v="2023-02-22T08:00:00"/>
    <x v="7"/>
    <s v="Pizza Corner"/>
    <n v="0"/>
    <n v="56.24"/>
    <n v="495.62"/>
    <x v="2"/>
    <n v="14"/>
    <m/>
    <n v="-439.38"/>
    <n v="2023"/>
    <s v="Feb"/>
    <x v="8"/>
    <x v="1"/>
  </r>
  <r>
    <s v="ORD101257"/>
    <d v="2023-02-22T09:00:00"/>
    <x v="2"/>
    <s v="Tandoori Nights"/>
    <n v="910.59"/>
    <n v="63.99"/>
    <n v="451.58"/>
    <x v="0"/>
    <n v="23"/>
    <n v="523"/>
    <n v="523"/>
    <n v="2023"/>
    <s v="Feb"/>
    <x v="9"/>
    <x v="1"/>
  </r>
  <r>
    <s v="ORD101258"/>
    <d v="2023-02-22T10:00:00"/>
    <x v="1"/>
    <s v="Spice Hub"/>
    <n v="719.29"/>
    <n v="0.17"/>
    <n v="19.93"/>
    <x v="3"/>
    <n v="88"/>
    <n v="699.53"/>
    <n v="699.53"/>
    <n v="2023"/>
    <s v="Feb"/>
    <x v="10"/>
    <x v="1"/>
  </r>
  <r>
    <s v="ORD101259"/>
    <d v="2023-02-22T11:00:00"/>
    <x v="3"/>
    <s v="Pizza Corner"/>
    <n v="1954.8"/>
    <n v="36.65"/>
    <n v="56.31"/>
    <x v="1"/>
    <n v="85"/>
    <n v="1935.14"/>
    <n v="1935.14"/>
    <n v="2023"/>
    <s v="Feb"/>
    <x v="11"/>
    <x v="0"/>
  </r>
  <r>
    <s v="ORD101260"/>
    <d v="2023-02-22T12:00:00"/>
    <x v="7"/>
    <s v="Urban Tadka"/>
    <n v="643.79999999999995"/>
    <n v="9.31"/>
    <n v="364.82"/>
    <x v="1"/>
    <n v="37"/>
    <s v="288.2899999999999"/>
    <n v="288.28999999999991"/>
    <n v="2023"/>
    <s v="Feb"/>
    <x v="12"/>
    <x v="1"/>
  </r>
  <r>
    <s v="ORD101261"/>
    <d v="2023-02-22T13:00:00"/>
    <x v="0"/>
    <s v="Tandoori Nights"/>
    <n v="1335.32"/>
    <n v="32.81"/>
    <n v="239.21"/>
    <x v="1"/>
    <n v="71"/>
    <s v="1128.9199999999998"/>
    <n v="1128.9199999999998"/>
    <n v="2023"/>
    <s v="Feb"/>
    <x v="13"/>
    <x v="0"/>
  </r>
  <r>
    <s v="ORD101262"/>
    <d v="2023-02-22T14:00:00"/>
    <x v="7"/>
    <s v="Urban Tadka"/>
    <n v="1648.65"/>
    <n v="20.97"/>
    <n v="317.86"/>
    <x v="3"/>
    <n v="25"/>
    <s v="1351.7600000000002"/>
    <n v="1351.7600000000002"/>
    <n v="2023"/>
    <s v="Feb"/>
    <x v="14"/>
    <x v="0"/>
  </r>
  <r>
    <s v="ORD101263"/>
    <d v="2023-02-22T15:00:00"/>
    <x v="1"/>
    <s v="South Express"/>
    <n v="872.73"/>
    <n v="4.68"/>
    <n v="184.34"/>
    <x v="3"/>
    <n v="10"/>
    <s v="693.0699999999999"/>
    <n v="693.06999999999994"/>
    <n v="2023"/>
    <s v="Feb"/>
    <x v="15"/>
    <x v="1"/>
  </r>
  <r>
    <s v="ORD101264"/>
    <d v="2023-02-22T16:00:00"/>
    <x v="1"/>
    <s v="Spice Hub"/>
    <n v="1548.04"/>
    <n v="0.96"/>
    <n v="48.84"/>
    <x v="0"/>
    <n v="20"/>
    <n v="1500.16"/>
    <n v="1500.16"/>
    <n v="2023"/>
    <s v="Feb"/>
    <x v="16"/>
    <x v="0"/>
  </r>
  <r>
    <s v="ORD101265"/>
    <d v="2023-02-22T17:00:00"/>
    <x v="2"/>
    <s v="Spice Hub"/>
    <n v="749.03"/>
    <n v="9.99"/>
    <n v="341.81"/>
    <x v="2"/>
    <n v="42"/>
    <n v="417.21"/>
    <n v="417.21"/>
    <n v="2023"/>
    <s v="Feb"/>
    <x v="17"/>
    <x v="1"/>
  </r>
  <r>
    <s v="ORD101266"/>
    <d v="2023-02-22T18:00:00"/>
    <x v="7"/>
    <s v="Spice Hub"/>
    <n v="766.57"/>
    <n v="81.37"/>
    <n v="359.54"/>
    <x v="2"/>
    <n v="86"/>
    <s v="488.40000000000003"/>
    <n v="488.40000000000003"/>
    <n v="2023"/>
    <s v="Feb"/>
    <x v="18"/>
    <x v="1"/>
  </r>
  <r>
    <s v="ORD101267"/>
    <d v="2023-02-22T19:00:00"/>
    <x v="0"/>
    <s v="Urban Tadka"/>
    <n v="621"/>
    <n v="10.14"/>
    <n v="207.53"/>
    <x v="2"/>
    <n v="84"/>
    <n v="423.61"/>
    <n v="423.61"/>
    <n v="2023"/>
    <s v="Feb"/>
    <x v="19"/>
    <x v="1"/>
  </r>
  <r>
    <s v="ORD101268"/>
    <d v="2023-02-22T20:00:00"/>
    <x v="7"/>
    <s v="South Express"/>
    <n v="1605.09"/>
    <n v="66.900000000000006"/>
    <n v="476.68"/>
    <x v="0"/>
    <n v="12"/>
    <n v="1195.31"/>
    <n v="1195.31"/>
    <n v="2023"/>
    <s v="Feb"/>
    <x v="20"/>
    <x v="0"/>
  </r>
  <r>
    <s v="ORD101269"/>
    <d v="2023-02-22T21:00:00"/>
    <x v="2"/>
    <s v="Tandoori Nights"/>
    <n v="811.82"/>
    <n v="19.690000000000001"/>
    <n v="302.5"/>
    <x v="1"/>
    <n v="18"/>
    <s v="529.0100000000001"/>
    <n v="529.0100000000001"/>
    <n v="2023"/>
    <s v="Feb"/>
    <x v="21"/>
    <x v="1"/>
  </r>
  <r>
    <s v="ORD101270"/>
    <d v="2023-02-22T22:00:00"/>
    <x v="7"/>
    <s v="Urban Tadka"/>
    <n v="702.87"/>
    <n v="58.53"/>
    <n v="435.43"/>
    <x v="2"/>
    <n v="23"/>
    <s v="325.96999999999997"/>
    <n v="325.96999999999997"/>
    <n v="2023"/>
    <s v="Feb"/>
    <x v="22"/>
    <x v="1"/>
  </r>
  <r>
    <s v="ORD101271"/>
    <d v="2023-02-22T23:00:00"/>
    <x v="5"/>
    <s v="Urban Tadka"/>
    <n v="1612.72"/>
    <n v="72.760000000000005"/>
    <n v="189.52"/>
    <x v="1"/>
    <n v="15"/>
    <n v="1495.96"/>
    <n v="1495.96"/>
    <n v="2023"/>
    <s v="Feb"/>
    <x v="23"/>
    <x v="0"/>
  </r>
  <r>
    <s v="ORD101272"/>
    <d v="2023-02-23T00:00:00"/>
    <x v="2"/>
    <s v="South Express"/>
    <n v="568.71"/>
    <n v="59.23"/>
    <n v="318.39"/>
    <x v="1"/>
    <n v="71"/>
    <s v="309.55000000000007"/>
    <n v="309.55000000000007"/>
    <n v="2023"/>
    <s v="Feb"/>
    <x v="0"/>
    <x v="1"/>
  </r>
  <r>
    <s v="ORD101273"/>
    <d v="2023-02-23T01:00:00"/>
    <x v="7"/>
    <s v="Pizza Corner"/>
    <n v="1857.86"/>
    <n v="62.05"/>
    <n v="362.65"/>
    <x v="0"/>
    <n v="42"/>
    <s v="1557.2599999999998"/>
    <n v="1557.2599999999998"/>
    <n v="2023"/>
    <s v="Feb"/>
    <x v="1"/>
    <x v="0"/>
  </r>
  <r>
    <s v="ORD101274"/>
    <d v="2023-02-23T02:00:00"/>
    <x v="3"/>
    <s v="Biryani House"/>
    <n v="765.95"/>
    <n v="64.290000000000006"/>
    <n v="245.35"/>
    <x v="1"/>
    <n v="63"/>
    <n v="584.89"/>
    <n v="584.89"/>
    <n v="2023"/>
    <s v="Feb"/>
    <x v="2"/>
    <x v="1"/>
  </r>
  <r>
    <s v="ORD101275"/>
    <d v="2023-02-23T03:00:00"/>
    <x v="5"/>
    <s v="Pizza Corner"/>
    <n v="1501.77"/>
    <n v="12.78"/>
    <n v="267.26"/>
    <x v="2"/>
    <n v="19"/>
    <n v="1247.29"/>
    <n v="1247.29"/>
    <n v="2023"/>
    <s v="Feb"/>
    <x v="3"/>
    <x v="0"/>
  </r>
  <r>
    <s v="ORD101276"/>
    <d v="2023-02-23T04:00:00"/>
    <x v="3"/>
    <s v="Biryani House"/>
    <n v="1316.08"/>
    <n v="38.25"/>
    <n v="468.55"/>
    <x v="3"/>
    <n v="72"/>
    <n v="885.78"/>
    <n v="885.78"/>
    <n v="2023"/>
    <s v="Feb"/>
    <x v="4"/>
    <x v="0"/>
  </r>
  <r>
    <s v="ORD101277"/>
    <d v="2023-02-23T05:00:00"/>
    <x v="0"/>
    <s v="Tandoori Nights"/>
    <n v="293.61"/>
    <n v="31.91"/>
    <n v="68.430000000000007"/>
    <x v="3"/>
    <n v="70"/>
    <s v="257.09000000000003"/>
    <n v="257.09000000000003"/>
    <n v="2023"/>
    <s v="Feb"/>
    <x v="5"/>
    <x v="1"/>
  </r>
  <r>
    <s v="ORD101278"/>
    <d v="2023-02-23T06:00:00"/>
    <x v="6"/>
    <s v="Urban Tadka"/>
    <n v="1394.28"/>
    <n v="62.63"/>
    <n v="482.59"/>
    <x v="2"/>
    <n v="86"/>
    <s v="974.3200000000002"/>
    <n v="974.32000000000016"/>
    <n v="2023"/>
    <s v="Feb"/>
    <x v="6"/>
    <x v="0"/>
  </r>
  <r>
    <s v="ORD101279"/>
    <d v="2023-02-23T07:00:00"/>
    <x v="5"/>
    <s v="Pizza Corner"/>
    <n v="1045.94"/>
    <n v="31.66"/>
    <n v="106.99"/>
    <x v="2"/>
    <n v="77"/>
    <s v="970.6100000000001"/>
    <n v="970.61000000000013"/>
    <n v="2023"/>
    <s v="Feb"/>
    <x v="7"/>
    <x v="0"/>
  </r>
  <r>
    <s v="ORD101280"/>
    <d v="2023-02-23T08:00:00"/>
    <x v="2"/>
    <s v="Pizza Corner"/>
    <n v="0"/>
    <n v="6.41"/>
    <n v="290.39999999999998"/>
    <x v="3"/>
    <n v="56"/>
    <m/>
    <n v="-283.98999999999995"/>
    <n v="2023"/>
    <s v="Feb"/>
    <x v="8"/>
    <x v="1"/>
  </r>
  <r>
    <s v="ORD101281"/>
    <d v="2023-02-23T09:00:00"/>
    <x v="1"/>
    <s v="South Express"/>
    <n v="1054.96"/>
    <n v="49.35"/>
    <n v="442.78"/>
    <x v="3"/>
    <n v="46"/>
    <n v="661.53"/>
    <n v="661.53"/>
    <n v="2023"/>
    <s v="Feb"/>
    <x v="9"/>
    <x v="0"/>
  </r>
  <r>
    <s v="ORD101282"/>
    <d v="2023-02-23T10:00:00"/>
    <x v="3"/>
    <s v="Biryani House"/>
    <n v="1896.85"/>
    <n v="28.85"/>
    <n v="234.65"/>
    <x v="1"/>
    <n v="68"/>
    <s v="1691.0499999999997"/>
    <n v="1691.0499999999997"/>
    <n v="2023"/>
    <s v="Feb"/>
    <x v="10"/>
    <x v="0"/>
  </r>
  <r>
    <s v="ORD101283"/>
    <d v="2023-02-23T11:00:00"/>
    <x v="2"/>
    <s v="South Express"/>
    <n v="508.81"/>
    <n v="62.03"/>
    <n v="433.36"/>
    <x v="3"/>
    <n v="13"/>
    <s v="137.48000000000002"/>
    <n v="137.48000000000002"/>
    <n v="2023"/>
    <s v="Feb"/>
    <x v="11"/>
    <x v="1"/>
  </r>
  <r>
    <s v="ORD101284"/>
    <d v="2023-02-23T12:00:00"/>
    <x v="1"/>
    <s v="South Express"/>
    <n v="1037.43"/>
    <n v="36.700000000000003"/>
    <n v="145.41"/>
    <x v="0"/>
    <n v="16"/>
    <s v="928.7200000000001"/>
    <n v="928.72000000000014"/>
    <n v="2023"/>
    <s v="Feb"/>
    <x v="12"/>
    <x v="0"/>
  </r>
  <r>
    <s v="ORD101285"/>
    <d v="2023-02-23T13:00:00"/>
    <x v="2"/>
    <s v="South Express"/>
    <n v="1465.96"/>
    <n v="0.2"/>
    <n v="264.87"/>
    <x v="2"/>
    <n v="40"/>
    <n v="1201.29"/>
    <n v="1201.29"/>
    <n v="2023"/>
    <s v="Feb"/>
    <x v="13"/>
    <x v="0"/>
  </r>
  <r>
    <s v="ORD101286"/>
    <d v="2023-02-23T14:00:00"/>
    <x v="2"/>
    <s v="Spice Hub"/>
    <n v="1463.96"/>
    <n v="55.56"/>
    <n v="126.53"/>
    <x v="1"/>
    <n v="55"/>
    <n v="1392.99"/>
    <n v="1392.99"/>
    <n v="2023"/>
    <s v="Feb"/>
    <x v="14"/>
    <x v="0"/>
  </r>
  <r>
    <s v="ORD101287"/>
    <d v="2023-02-23T15:00:00"/>
    <x v="0"/>
    <s v="South Express"/>
    <n v="1977.8"/>
    <n v="98.74"/>
    <n v="135.18"/>
    <x v="1"/>
    <n v="11"/>
    <n v="1941.36"/>
    <n v="1941.36"/>
    <n v="2023"/>
    <s v="Feb"/>
    <x v="15"/>
    <x v="0"/>
  </r>
  <r>
    <s v="ORD101288"/>
    <d v="2023-02-23T16:00:00"/>
    <x v="4"/>
    <s v="Biryani House"/>
    <n v="929.88"/>
    <n v="25.21"/>
    <n v="173.78"/>
    <x v="2"/>
    <n v="62"/>
    <s v="781.3100000000001"/>
    <n v="781.31000000000006"/>
    <n v="2023"/>
    <s v="Feb"/>
    <x v="16"/>
    <x v="1"/>
  </r>
  <r>
    <s v="ORD101289"/>
    <d v="2023-02-23T17:00:00"/>
    <x v="3"/>
    <s v="Biryani House"/>
    <n v="928.15"/>
    <n v="33.53"/>
    <n v="391.81"/>
    <x v="2"/>
    <n v="60"/>
    <s v="569.8699999999999"/>
    <n v="569.86999999999989"/>
    <n v="2023"/>
    <s v="Feb"/>
    <x v="17"/>
    <x v="1"/>
  </r>
  <r>
    <s v="ORD101290"/>
    <d v="2023-02-23T18:00:00"/>
    <x v="1"/>
    <s v="Tandoori Nights"/>
    <n v="267.10000000000002"/>
    <n v="70.81"/>
    <n v="442.7"/>
    <x v="1"/>
    <n v="54"/>
    <n v="-104.789999999999"/>
    <n v="-104.78999999999996"/>
    <n v="2023"/>
    <s v="Feb"/>
    <x v="18"/>
    <x v="1"/>
  </r>
  <r>
    <s v="ORD101291"/>
    <d v="2023-02-23T19:00:00"/>
    <x v="0"/>
    <s v="Pizza Corner"/>
    <n v="933.41"/>
    <n v="77.64"/>
    <n v="154.72999999999999"/>
    <x v="3"/>
    <n v="20"/>
    <s v="856.3199999999999"/>
    <n v="856.31999999999994"/>
    <n v="2023"/>
    <s v="Feb"/>
    <x v="19"/>
    <x v="1"/>
  </r>
  <r>
    <s v="ORD101292"/>
    <d v="2023-02-23T20:00:00"/>
    <x v="1"/>
    <s v="Urban Tadka"/>
    <n v="394.92"/>
    <n v="0.04"/>
    <n v="51.03"/>
    <x v="0"/>
    <n v="65"/>
    <s v="343.93000000000006"/>
    <n v="343.93000000000006"/>
    <n v="2023"/>
    <s v="Feb"/>
    <x v="20"/>
    <x v="1"/>
  </r>
  <r>
    <s v="ORD101293"/>
    <d v="2023-02-23T21:00:00"/>
    <x v="5"/>
    <s v="Urban Tadka"/>
    <n v="656.11"/>
    <n v="3.84"/>
    <n v="135.38999999999999"/>
    <x v="1"/>
    <n v="64"/>
    <s v="524.5600000000001"/>
    <n v="524.56000000000006"/>
    <n v="2023"/>
    <s v="Feb"/>
    <x v="21"/>
    <x v="1"/>
  </r>
  <r>
    <s v="ORD101294"/>
    <d v="2023-02-23T22:00:00"/>
    <x v="0"/>
    <s v="Pizza Corner"/>
    <n v="1253.97"/>
    <n v="57.03"/>
    <n v="260.82"/>
    <x v="0"/>
    <n v="36"/>
    <n v="1050.18"/>
    <n v="1050.18"/>
    <n v="2023"/>
    <s v="Feb"/>
    <x v="22"/>
    <x v="0"/>
  </r>
  <r>
    <s v="ORD101295"/>
    <d v="2023-02-23T23:00:00"/>
    <x v="7"/>
    <s v="Tandoori Nights"/>
    <n v="807.82"/>
    <n v="66.599999999999994"/>
    <n v="303.67"/>
    <x v="1"/>
    <n v="47"/>
    <n v="570.75"/>
    <n v="570.75"/>
    <n v="2023"/>
    <s v="Feb"/>
    <x v="23"/>
    <x v="1"/>
  </r>
  <r>
    <s v="ORD101296"/>
    <d v="2023-02-24T00:00:00"/>
    <x v="1"/>
    <s v="Biryani House"/>
    <n v="858.68"/>
    <n v="72.08"/>
    <n v="370.35"/>
    <x v="0"/>
    <n v="56"/>
    <n v="560.41"/>
    <n v="560.41"/>
    <n v="2023"/>
    <s v="Feb"/>
    <x v="0"/>
    <x v="1"/>
  </r>
  <r>
    <s v="ORD101297"/>
    <d v="2023-02-24T01:00:00"/>
    <x v="3"/>
    <s v="Tandoori Nights"/>
    <n v="234.29"/>
    <n v="18.05"/>
    <n v="342.5"/>
    <x v="1"/>
    <n v="49"/>
    <n v="-90.16"/>
    <n v="-90.16"/>
    <n v="2023"/>
    <s v="Feb"/>
    <x v="1"/>
    <x v="1"/>
  </r>
  <r>
    <s v="ORD101298"/>
    <d v="2023-02-24T02:00:00"/>
    <x v="4"/>
    <s v="South Express"/>
    <n v="1909.75"/>
    <n v="33.29"/>
    <n v="123.82"/>
    <x v="1"/>
    <n v="87"/>
    <n v="1819.22"/>
    <n v="1819.22"/>
    <n v="2023"/>
    <s v="Feb"/>
    <x v="2"/>
    <x v="0"/>
  </r>
  <r>
    <s v="ORD101299"/>
    <d v="2023-02-24T03:00:00"/>
    <x v="2"/>
    <s v="South Express"/>
    <n v="878.55"/>
    <n v="10.53"/>
    <n v="479.41"/>
    <x v="1"/>
    <n v="13"/>
    <s v="409.6699999999999"/>
    <n v="409.6699999999999"/>
    <n v="2023"/>
    <s v="Feb"/>
    <x v="3"/>
    <x v="1"/>
  </r>
  <r>
    <s v="ORD101300"/>
    <d v="2023-02-24T04:00:00"/>
    <x v="2"/>
    <s v="Biryani House"/>
    <n v="631.74"/>
    <n v="50.59"/>
    <n v="193.58"/>
    <x v="0"/>
    <n v="83"/>
    <n v="488.75"/>
    <n v="488.75"/>
    <n v="2023"/>
    <s v="Feb"/>
    <x v="4"/>
    <x v="1"/>
  </r>
  <r>
    <s v="ORD101301"/>
    <d v="2023-02-24T05:00:00"/>
    <x v="0"/>
    <s v="Biryani House"/>
    <n v="608.13"/>
    <n v="44.7"/>
    <n v="373.79"/>
    <x v="0"/>
    <n v="26"/>
    <n v="279.04000000000002"/>
    <n v="279.04000000000002"/>
    <n v="2023"/>
    <s v="Feb"/>
    <x v="5"/>
    <x v="1"/>
  </r>
  <r>
    <s v="ORD101302"/>
    <d v="2023-02-24T06:00:00"/>
    <x v="3"/>
    <s v="Pizza Corner"/>
    <n v="1328.89"/>
    <n v="39"/>
    <n v="465.35"/>
    <x v="3"/>
    <n v="57"/>
    <s v="902.5400000000001"/>
    <n v="902.54000000000008"/>
    <n v="2023"/>
    <s v="Feb"/>
    <x v="6"/>
    <x v="0"/>
  </r>
  <r>
    <s v="ORD101303"/>
    <d v="2023-02-24T07:00:00"/>
    <x v="1"/>
    <s v="Tandoori Nights"/>
    <n v="157.96"/>
    <n v="74.150000000000006"/>
    <n v="416.9"/>
    <x v="1"/>
    <n v="20"/>
    <n v="-184.789999999999"/>
    <n v="-184.78999999999996"/>
    <n v="2023"/>
    <s v="Feb"/>
    <x v="7"/>
    <x v="1"/>
  </r>
  <r>
    <s v="ORD101304"/>
    <d v="2023-02-24T08:00:00"/>
    <x v="4"/>
    <s v="Urban Tadka"/>
    <n v="1048.19"/>
    <n v="61.94"/>
    <n v="304.43"/>
    <x v="2"/>
    <n v="69"/>
    <n v="805.7"/>
    <n v="805.7"/>
    <n v="2023"/>
    <s v="Feb"/>
    <x v="8"/>
    <x v="0"/>
  </r>
  <r>
    <s v="ORD101305"/>
    <d v="2023-02-24T09:00:00"/>
    <x v="0"/>
    <s v="Urban Tadka"/>
    <n v="1757.47"/>
    <n v="21.65"/>
    <n v="208.36"/>
    <x v="3"/>
    <n v="15"/>
    <s v="1570.7600000000002"/>
    <n v="1570.7600000000002"/>
    <n v="2023"/>
    <s v="Feb"/>
    <x v="9"/>
    <x v="0"/>
  </r>
  <r>
    <s v="ORD101306"/>
    <d v="2023-02-24T10:00:00"/>
    <x v="2"/>
    <s v="Urban Tadka"/>
    <n v="406.7"/>
    <n v="64.86"/>
    <n v="300.7"/>
    <x v="3"/>
    <n v="78"/>
    <n v="170.86"/>
    <n v="170.86"/>
    <n v="2023"/>
    <s v="Feb"/>
    <x v="10"/>
    <x v="1"/>
  </r>
  <r>
    <s v="ORD101307"/>
    <d v="2023-02-24T11:00:00"/>
    <x v="5"/>
    <s v="Urban Tadka"/>
    <n v="1682.36"/>
    <n v="92.08"/>
    <n v="175.78"/>
    <x v="3"/>
    <n v="11"/>
    <s v="1598.6599999999999"/>
    <n v="1598.6599999999999"/>
    <n v="2023"/>
    <s v="Feb"/>
    <x v="11"/>
    <x v="0"/>
  </r>
  <r>
    <s v="ORD101308"/>
    <d v="2023-02-24T12:00:00"/>
    <x v="2"/>
    <s v="Pizza Corner"/>
    <n v="1795.44"/>
    <n v="27.18"/>
    <n v="493.18"/>
    <x v="1"/>
    <n v="48"/>
    <n v="1329.44"/>
    <n v="1329.44"/>
    <n v="2023"/>
    <s v="Feb"/>
    <x v="12"/>
    <x v="0"/>
  </r>
  <r>
    <s v="ORD101309"/>
    <d v="2023-02-24T13:00:00"/>
    <x v="4"/>
    <s v="Spice Hub"/>
    <n v="547.41999999999996"/>
    <n v="66.69"/>
    <n v="297.31"/>
    <x v="0"/>
    <n v="48"/>
    <s v="316.7999999999999"/>
    <n v="316.7999999999999"/>
    <n v="2023"/>
    <s v="Feb"/>
    <x v="13"/>
    <x v="1"/>
  </r>
  <r>
    <s v="ORD101310"/>
    <d v="2023-02-24T14:00:00"/>
    <x v="5"/>
    <s v="Urban Tadka"/>
    <n v="1681.99"/>
    <n v="43.68"/>
    <n v="422.26"/>
    <x v="1"/>
    <n v="87"/>
    <n v="1303.4100000000001"/>
    <n v="1303.4100000000001"/>
    <n v="2023"/>
    <s v="Feb"/>
    <x v="14"/>
    <x v="0"/>
  </r>
  <r>
    <s v="ORD101311"/>
    <d v="2023-02-24T15:00:00"/>
    <x v="4"/>
    <s v="Spice Hub"/>
    <n v="491.09"/>
    <n v="84.59"/>
    <n v="306.98"/>
    <x v="3"/>
    <n v="82"/>
    <s v="268.69999999999993"/>
    <n v="268.69999999999993"/>
    <n v="2023"/>
    <s v="Feb"/>
    <x v="15"/>
    <x v="1"/>
  </r>
  <r>
    <s v="ORD101312"/>
    <d v="2023-02-24T16:00:00"/>
    <x v="1"/>
    <s v="Biryani House"/>
    <n v="639.19000000000005"/>
    <n v="16.899999999999999"/>
    <n v="422.74"/>
    <x v="0"/>
    <n v="67"/>
    <s v="233.35000000000002"/>
    <n v="233.35000000000002"/>
    <n v="2023"/>
    <s v="Feb"/>
    <x v="16"/>
    <x v="1"/>
  </r>
  <r>
    <s v="ORD101313"/>
    <d v="2023-02-24T17:00:00"/>
    <x v="5"/>
    <s v="Urban Tadka"/>
    <n v="479.82"/>
    <n v="35.159999999999997"/>
    <n v="366.32"/>
    <x v="1"/>
    <n v="72"/>
    <s v="148.66000000000003"/>
    <n v="148.66000000000003"/>
    <n v="2023"/>
    <s v="Feb"/>
    <x v="17"/>
    <x v="1"/>
  </r>
  <r>
    <s v="ORD101314"/>
    <d v="2023-02-24T18:00:00"/>
    <x v="2"/>
    <s v="Tandoori Nights"/>
    <n v="1142.74"/>
    <n v="79.02"/>
    <n v="382.77"/>
    <x v="3"/>
    <n v="51"/>
    <n v="838.99"/>
    <n v="838.99"/>
    <n v="2023"/>
    <s v="Feb"/>
    <x v="18"/>
    <x v="0"/>
  </r>
  <r>
    <s v="ORD101315"/>
    <d v="2023-02-24T19:00:00"/>
    <x v="1"/>
    <s v="Biryani House"/>
    <n v="852.25"/>
    <n v="29.22"/>
    <n v="275.99"/>
    <x v="2"/>
    <n v="52"/>
    <n v="605.48"/>
    <n v="605.48"/>
    <n v="2023"/>
    <s v="Feb"/>
    <x v="19"/>
    <x v="1"/>
  </r>
  <r>
    <s v="ORD101316"/>
    <d v="2023-02-24T20:00:00"/>
    <x v="1"/>
    <s v="Urban Tadka"/>
    <n v="1206.82"/>
    <n v="87.38"/>
    <n v="45.5"/>
    <x v="0"/>
    <n v="40"/>
    <s v="1248.6999999999998"/>
    <n v="1248.6999999999998"/>
    <n v="2023"/>
    <s v="Feb"/>
    <x v="20"/>
    <x v="0"/>
  </r>
  <r>
    <s v="ORD101317"/>
    <d v="2023-02-24T21:00:00"/>
    <x v="2"/>
    <s v="Biryani House"/>
    <n v="1315.68"/>
    <n v="96.28"/>
    <n v="286"/>
    <x v="0"/>
    <n v="49"/>
    <n v="1125.96"/>
    <n v="1125.96"/>
    <n v="2023"/>
    <s v="Feb"/>
    <x v="21"/>
    <x v="0"/>
  </r>
  <r>
    <s v="ORD101318"/>
    <d v="2023-02-24T22:00:00"/>
    <x v="0"/>
    <s v="Spice Hub"/>
    <n v="877.92"/>
    <n v="11.53"/>
    <n v="148.24"/>
    <x v="3"/>
    <n v="85"/>
    <s v="741.2099999999999"/>
    <n v="741.20999999999992"/>
    <n v="2023"/>
    <s v="Feb"/>
    <x v="22"/>
    <x v="1"/>
  </r>
  <r>
    <s v="ORD101319"/>
    <d v="2023-02-24T23:00:00"/>
    <x v="2"/>
    <s v="Tandoori Nights"/>
    <n v="958.24"/>
    <n v="84.03"/>
    <n v="392.9"/>
    <x v="1"/>
    <n v="14"/>
    <n v="649.37"/>
    <n v="649.37"/>
    <n v="2023"/>
    <s v="Feb"/>
    <x v="23"/>
    <x v="1"/>
  </r>
  <r>
    <s v="ORD101320"/>
    <d v="2023-02-25T00:00:00"/>
    <x v="3"/>
    <s v="Urban Tadka"/>
    <n v="1973.48"/>
    <n v="74.34"/>
    <n v="305.48"/>
    <x v="3"/>
    <n v="82"/>
    <n v="1742.34"/>
    <n v="1742.34"/>
    <n v="2023"/>
    <s v="Feb"/>
    <x v="0"/>
    <x v="0"/>
  </r>
  <r>
    <s v="ORD101321"/>
    <d v="2023-02-25T01:00:00"/>
    <x v="7"/>
    <s v="South Express"/>
    <n v="0"/>
    <n v="14.95"/>
    <n v="146.37"/>
    <x v="3"/>
    <n v="13"/>
    <m/>
    <n v="-131.42000000000002"/>
    <n v="2023"/>
    <s v="Feb"/>
    <x v="1"/>
    <x v="1"/>
  </r>
  <r>
    <s v="ORD101322"/>
    <d v="2023-02-25T02:00:00"/>
    <x v="1"/>
    <s v="Spice Hub"/>
    <n v="1340.8"/>
    <n v="61.59"/>
    <n v="38.409999999999997"/>
    <x v="2"/>
    <n v="26"/>
    <s v="1363.9799999999998"/>
    <n v="1363.9799999999998"/>
    <n v="2023"/>
    <s v="Feb"/>
    <x v="2"/>
    <x v="0"/>
  </r>
  <r>
    <s v="ORD101323"/>
    <d v="2023-02-25T03:00:00"/>
    <x v="2"/>
    <s v="Pizza Corner"/>
    <n v="0"/>
    <n v="1.21"/>
    <n v="169.92"/>
    <x v="1"/>
    <n v="66"/>
    <m/>
    <n v="-168.70999999999998"/>
    <n v="2023"/>
    <s v="Feb"/>
    <x v="3"/>
    <x v="1"/>
  </r>
  <r>
    <s v="ORD101324"/>
    <d v="2023-02-25T04:00:00"/>
    <x v="1"/>
    <s v="Spice Hub"/>
    <n v="1515.38"/>
    <n v="40.36"/>
    <n v="54.26"/>
    <x v="3"/>
    <n v="83"/>
    <n v="1501.48"/>
    <n v="1501.48"/>
    <n v="2023"/>
    <s v="Feb"/>
    <x v="4"/>
    <x v="0"/>
  </r>
  <r>
    <s v="ORD101325"/>
    <d v="2023-02-25T05:00:00"/>
    <x v="2"/>
    <s v="Urban Tadka"/>
    <n v="1313.11"/>
    <n v="67.37"/>
    <n v="267.91000000000003"/>
    <x v="1"/>
    <n v="40"/>
    <n v="1112.57"/>
    <n v="1112.57"/>
    <n v="2023"/>
    <s v="Feb"/>
    <x v="5"/>
    <x v="0"/>
  </r>
  <r>
    <s v="ORD101326"/>
    <d v="2023-02-25T06:00:00"/>
    <x v="2"/>
    <s v="Pizza Corner"/>
    <n v="1777.27"/>
    <n v="87.39"/>
    <n v="492.49"/>
    <x v="2"/>
    <n v="49"/>
    <n v="1372.17"/>
    <n v="1372.17"/>
    <n v="2023"/>
    <s v="Feb"/>
    <x v="6"/>
    <x v="0"/>
  </r>
  <r>
    <s v="ORD101327"/>
    <d v="2023-02-25T07:00:00"/>
    <x v="2"/>
    <s v="South Express"/>
    <n v="1680.77"/>
    <n v="29.13"/>
    <n v="453.59"/>
    <x v="0"/>
    <n v="40"/>
    <s v="1256.3100000000002"/>
    <n v="1256.3100000000002"/>
    <n v="2023"/>
    <s v="Feb"/>
    <x v="7"/>
    <x v="0"/>
  </r>
  <r>
    <s v="ORD101328"/>
    <d v="2023-02-25T08:00:00"/>
    <x v="7"/>
    <s v="South Express"/>
    <n v="0"/>
    <n v="95.9"/>
    <n v="355.84"/>
    <x v="3"/>
    <n v="19"/>
    <m/>
    <n v="-259.93999999999994"/>
    <n v="2023"/>
    <s v="Feb"/>
    <x v="8"/>
    <x v="1"/>
  </r>
  <r>
    <s v="ORD101329"/>
    <d v="2023-02-25T09:00:00"/>
    <x v="5"/>
    <s v="Urban Tadka"/>
    <n v="204.95"/>
    <n v="8.75"/>
    <n v="361.85"/>
    <x v="1"/>
    <n v="28"/>
    <n v="-148.15"/>
    <n v="-148.15000000000003"/>
    <n v="2023"/>
    <s v="Feb"/>
    <x v="9"/>
    <x v="1"/>
  </r>
  <r>
    <s v="ORD101330"/>
    <d v="2023-02-25T10:00:00"/>
    <x v="1"/>
    <s v="Spice Hub"/>
    <n v="1772.14"/>
    <n v="35.49"/>
    <n v="286.49"/>
    <x v="1"/>
    <n v="32"/>
    <n v="1521.14"/>
    <n v="1521.14"/>
    <n v="2023"/>
    <s v="Feb"/>
    <x v="10"/>
    <x v="0"/>
  </r>
  <r>
    <s v="ORD101331"/>
    <d v="2023-02-25T11:00:00"/>
    <x v="3"/>
    <s v="Biryani House"/>
    <n v="196.82"/>
    <n v="37.51"/>
    <n v="187.97"/>
    <x v="1"/>
    <n v="25"/>
    <s v="46.359999999999985"/>
    <n v="46.359999999999985"/>
    <n v="2023"/>
    <s v="Feb"/>
    <x v="11"/>
    <x v="1"/>
  </r>
  <r>
    <s v="ORD101332"/>
    <d v="2023-02-25T12:00:00"/>
    <x v="2"/>
    <s v="South Express"/>
    <n v="1969.7"/>
    <n v="60.63"/>
    <n v="40.47"/>
    <x v="1"/>
    <n v="14"/>
    <s v="1989.8600000000001"/>
    <n v="1989.8600000000001"/>
    <n v="2023"/>
    <s v="Feb"/>
    <x v="12"/>
    <x v="0"/>
  </r>
  <r>
    <s v="ORD101333"/>
    <d v="2023-02-25T13:00:00"/>
    <x v="7"/>
    <s v="South Express"/>
    <n v="1097.02"/>
    <n v="46.94"/>
    <n v="27.83"/>
    <x v="0"/>
    <n v="47"/>
    <n v="1116.1300000000001"/>
    <n v="1116.1300000000001"/>
    <n v="2023"/>
    <s v="Feb"/>
    <x v="13"/>
    <x v="0"/>
  </r>
  <r>
    <s v="ORD101334"/>
    <d v="2023-02-25T14:00:00"/>
    <x v="5"/>
    <s v="Biryani House"/>
    <n v="944.69"/>
    <n v="86.32"/>
    <n v="395.45"/>
    <x v="1"/>
    <n v="52"/>
    <n v="635.55999999999995"/>
    <n v="635.55999999999995"/>
    <n v="2023"/>
    <s v="Feb"/>
    <x v="14"/>
    <x v="1"/>
  </r>
  <r>
    <s v="ORD101335"/>
    <d v="2023-02-25T15:00:00"/>
    <x v="7"/>
    <s v="Biryani House"/>
    <n v="1511.77"/>
    <n v="59.26"/>
    <n v="253.83"/>
    <x v="3"/>
    <n v="16"/>
    <n v="1317.2"/>
    <n v="1317.2"/>
    <n v="2023"/>
    <s v="Feb"/>
    <x v="15"/>
    <x v="0"/>
  </r>
  <r>
    <s v="ORD101336"/>
    <d v="2023-02-25T16:00:00"/>
    <x v="2"/>
    <s v="South Express"/>
    <n v="626.79"/>
    <n v="22.95"/>
    <n v="381.97"/>
    <x v="2"/>
    <n v="32"/>
    <n v="267.77"/>
    <n v="267.77"/>
    <n v="2023"/>
    <s v="Feb"/>
    <x v="16"/>
    <x v="1"/>
  </r>
  <r>
    <s v="ORD101337"/>
    <d v="2023-02-25T17:00:00"/>
    <x v="4"/>
    <s v="Spice Hub"/>
    <n v="734.3"/>
    <n v="42"/>
    <n v="240.92"/>
    <x v="3"/>
    <n v="49"/>
    <n v="535.38"/>
    <n v="535.38"/>
    <n v="2023"/>
    <s v="Feb"/>
    <x v="17"/>
    <x v="1"/>
  </r>
  <r>
    <s v="ORD101338"/>
    <d v="2023-02-25T18:00:00"/>
    <x v="5"/>
    <s v="Pizza Corner"/>
    <n v="1594.4"/>
    <n v="28.5"/>
    <n v="446.56"/>
    <x v="2"/>
    <n v="26"/>
    <s v="1176.3400000000001"/>
    <n v="1176.3400000000001"/>
    <n v="2023"/>
    <s v="Feb"/>
    <x v="18"/>
    <x v="0"/>
  </r>
  <r>
    <s v="ORD101339"/>
    <d v="2023-02-25T19:00:00"/>
    <x v="1"/>
    <s v="Spice Hub"/>
    <n v="1530.03"/>
    <n v="84.21"/>
    <n v="427.46"/>
    <x v="3"/>
    <n v="55"/>
    <n v="1186.78"/>
    <n v="1186.78"/>
    <n v="2023"/>
    <s v="Feb"/>
    <x v="19"/>
    <x v="0"/>
  </r>
  <r>
    <s v="ORD101340"/>
    <d v="2023-02-25T20:00:00"/>
    <x v="3"/>
    <s v="South Express"/>
    <n v="532.47"/>
    <n v="65.75"/>
    <n v="277.2"/>
    <x v="0"/>
    <n v="27"/>
    <s v="321.02000000000004"/>
    <n v="321.02000000000004"/>
    <n v="2023"/>
    <s v="Feb"/>
    <x v="20"/>
    <x v="1"/>
  </r>
  <r>
    <s v="ORD101341"/>
    <d v="2023-02-25T21:00:00"/>
    <x v="5"/>
    <s v="Tandoori Nights"/>
    <n v="200.73"/>
    <n v="48.5"/>
    <n v="303.87"/>
    <x v="0"/>
    <n v="10"/>
    <n v="-54.64"/>
    <n v="-54.640000000000015"/>
    <n v="2023"/>
    <s v="Feb"/>
    <x v="21"/>
    <x v="1"/>
  </r>
  <r>
    <s v="ORD101342"/>
    <d v="2023-02-25T22:00:00"/>
    <x v="7"/>
    <s v="Spice Hub"/>
    <n v="1137.74"/>
    <n v="93.25"/>
    <n v="33.81"/>
    <x v="1"/>
    <n v="53"/>
    <n v="1197.18"/>
    <n v="1197.18"/>
    <n v="2023"/>
    <s v="Feb"/>
    <x v="22"/>
    <x v="0"/>
  </r>
  <r>
    <s v="ORD101343"/>
    <d v="2023-02-25T23:00:00"/>
    <x v="4"/>
    <s v="Pizza Corner"/>
    <n v="668.46"/>
    <n v="35.06"/>
    <n v="148.37"/>
    <x v="1"/>
    <n v="24"/>
    <n v="555.15"/>
    <n v="555.15"/>
    <n v="2023"/>
    <s v="Feb"/>
    <x v="23"/>
    <x v="1"/>
  </r>
  <r>
    <s v="ORD101344"/>
    <d v="2023-02-26T00:00:00"/>
    <x v="7"/>
    <s v="Pizza Corner"/>
    <n v="823.63"/>
    <n v="76.790000000000006"/>
    <n v="381.51"/>
    <x v="0"/>
    <n v="28"/>
    <n v="518.91"/>
    <n v="518.91"/>
    <n v="2023"/>
    <s v="Feb"/>
    <x v="0"/>
    <x v="1"/>
  </r>
  <r>
    <s v="ORD101345"/>
    <d v="2023-02-26T01:00:00"/>
    <x v="4"/>
    <s v="Biryani House"/>
    <n v="1649.08"/>
    <n v="25.6"/>
    <n v="377.63"/>
    <x v="2"/>
    <n v="40"/>
    <s v="1297.0499999999997"/>
    <n v="1297.0499999999997"/>
    <n v="2023"/>
    <s v="Feb"/>
    <x v="1"/>
    <x v="0"/>
  </r>
  <r>
    <s v="ORD101346"/>
    <d v="2023-02-26T02:00:00"/>
    <x v="3"/>
    <s v="Pizza Corner"/>
    <n v="111.15"/>
    <n v="90.5"/>
    <n v="83.09"/>
    <x v="3"/>
    <n v="17"/>
    <n v="118.56"/>
    <n v="118.56"/>
    <n v="2023"/>
    <s v="Feb"/>
    <x v="2"/>
    <x v="1"/>
  </r>
  <r>
    <s v="ORD101347"/>
    <d v="2023-02-26T03:00:00"/>
    <x v="7"/>
    <s v="Biryani House"/>
    <n v="1128.4000000000001"/>
    <n v="30.12"/>
    <n v="188.62"/>
    <x v="1"/>
    <n v="20"/>
    <n v="969.9"/>
    <n v="969.9"/>
    <n v="2023"/>
    <s v="Feb"/>
    <x v="3"/>
    <x v="0"/>
  </r>
  <r>
    <s v="ORD101348"/>
    <d v="2023-02-26T04:00:00"/>
    <x v="4"/>
    <s v="Tandoori Nights"/>
    <n v="982.74"/>
    <n v="57.85"/>
    <n v="277.64"/>
    <x v="0"/>
    <n v="25"/>
    <s v="762.9499999999999"/>
    <n v="762.94999999999993"/>
    <n v="2023"/>
    <s v="Feb"/>
    <x v="4"/>
    <x v="1"/>
  </r>
  <r>
    <s v="ORD101349"/>
    <d v="2023-02-26T05:00:00"/>
    <x v="7"/>
    <s v="Tandoori Nights"/>
    <n v="172.55"/>
    <n v="21.55"/>
    <n v="326.8"/>
    <x v="3"/>
    <n v="78"/>
    <n v="-132.69999999999999"/>
    <n v="-132.69999999999999"/>
    <n v="2023"/>
    <s v="Feb"/>
    <x v="5"/>
    <x v="1"/>
  </r>
  <r>
    <s v="ORD101350"/>
    <d v="2023-02-26T06:00:00"/>
    <x v="2"/>
    <s v="South Express"/>
    <n v="1841.65"/>
    <n v="33.409999999999997"/>
    <n v="196.99"/>
    <x v="2"/>
    <n v="51"/>
    <s v="1678.0700000000002"/>
    <n v="1678.0700000000002"/>
    <n v="2023"/>
    <s v="Feb"/>
    <x v="6"/>
    <x v="0"/>
  </r>
  <r>
    <s v="ORD101351"/>
    <d v="2023-02-26T07:00:00"/>
    <x v="5"/>
    <s v="Pizza Corner"/>
    <n v="1666.39"/>
    <n v="5.96"/>
    <n v="288.26"/>
    <x v="3"/>
    <n v="67"/>
    <s v="1384.0900000000001"/>
    <n v="1384.0900000000001"/>
    <n v="2023"/>
    <s v="Feb"/>
    <x v="7"/>
    <x v="0"/>
  </r>
  <r>
    <s v="ORD101352"/>
    <d v="2023-02-26T08:00:00"/>
    <x v="3"/>
    <s v="South Express"/>
    <n v="1897.23"/>
    <n v="13.13"/>
    <n v="337.37"/>
    <x v="0"/>
    <n v="64"/>
    <s v="1572.9900000000002"/>
    <n v="1572.9900000000002"/>
    <n v="2023"/>
    <s v="Feb"/>
    <x v="8"/>
    <x v="0"/>
  </r>
  <r>
    <s v="ORD101353"/>
    <d v="2023-02-26T09:00:00"/>
    <x v="5"/>
    <s v="Tandoori Nights"/>
    <n v="349.61"/>
    <n v="86.61"/>
    <n v="176.6"/>
    <x v="2"/>
    <n v="10"/>
    <n v="259.62"/>
    <n v="259.62"/>
    <n v="2023"/>
    <s v="Feb"/>
    <x v="9"/>
    <x v="1"/>
  </r>
  <r>
    <s v="ORD101354"/>
    <d v="2023-02-26T10:00:00"/>
    <x v="0"/>
    <s v="South Express"/>
    <n v="1715.07"/>
    <n v="35.26"/>
    <n v="241.4"/>
    <x v="1"/>
    <n v="15"/>
    <s v="1508.9299999999998"/>
    <n v="1508.9299999999998"/>
    <n v="2023"/>
    <s v="Feb"/>
    <x v="10"/>
    <x v="0"/>
  </r>
  <r>
    <s v="ORD101355"/>
    <d v="2023-02-26T11:00:00"/>
    <x v="2"/>
    <s v="Urban Tadka"/>
    <n v="697.47"/>
    <n v="22.59"/>
    <n v="228.71"/>
    <x v="2"/>
    <n v="30"/>
    <n v="491.35"/>
    <n v="491.35"/>
    <n v="2023"/>
    <s v="Feb"/>
    <x v="11"/>
    <x v="1"/>
  </r>
  <r>
    <s v="ORD101356"/>
    <d v="2023-02-26T12:00:00"/>
    <x v="0"/>
    <s v="South Express"/>
    <n v="642.64"/>
    <n v="27.93"/>
    <n v="193.9"/>
    <x v="0"/>
    <n v="23"/>
    <s v="476.66999999999996"/>
    <n v="476.66999999999996"/>
    <n v="2023"/>
    <s v="Feb"/>
    <x v="12"/>
    <x v="1"/>
  </r>
  <r>
    <s v="ORD101357"/>
    <d v="2023-02-26T13:00:00"/>
    <x v="6"/>
    <s v="Biryani House"/>
    <n v="1657.57"/>
    <n v="3.44"/>
    <n v="39.26"/>
    <x v="3"/>
    <n v="28"/>
    <n v="1621.75"/>
    <n v="1621.75"/>
    <n v="2023"/>
    <s v="Feb"/>
    <x v="13"/>
    <x v="0"/>
  </r>
  <r>
    <s v="ORD101358"/>
    <d v="2023-02-26T14:00:00"/>
    <x v="1"/>
    <s v="Tandoori Nights"/>
    <n v="269.33999999999997"/>
    <n v="43.62"/>
    <n v="55.65"/>
    <x v="0"/>
    <n v="68"/>
    <n v="257.31"/>
    <n v="257.31"/>
    <n v="2023"/>
    <s v="Feb"/>
    <x v="14"/>
    <x v="1"/>
  </r>
  <r>
    <s v="ORD101359"/>
    <d v="2023-02-26T15:00:00"/>
    <x v="3"/>
    <s v="Biryani House"/>
    <n v="1175.43"/>
    <n v="57.51"/>
    <n v="295.08"/>
    <x v="1"/>
    <n v="60"/>
    <s v="937.8600000000001"/>
    <n v="937.86000000000013"/>
    <n v="2023"/>
    <s v="Feb"/>
    <x v="15"/>
    <x v="0"/>
  </r>
  <r>
    <s v="ORD101360"/>
    <d v="2023-02-26T16:00:00"/>
    <x v="7"/>
    <s v="Pizza Corner"/>
    <n v="768.19"/>
    <n v="30.97"/>
    <n v="141.53"/>
    <x v="3"/>
    <n v="80"/>
    <s v="657.6300000000001"/>
    <n v="657.63000000000011"/>
    <n v="2023"/>
    <s v="Feb"/>
    <x v="16"/>
    <x v="1"/>
  </r>
  <r>
    <s v="ORD101361"/>
    <d v="2023-02-26T17:00:00"/>
    <x v="7"/>
    <s v="Urban Tadka"/>
    <n v="1786.29"/>
    <n v="23.27"/>
    <n v="32.799999999999997"/>
    <x v="0"/>
    <n v="78"/>
    <n v="1776.76"/>
    <n v="1776.76"/>
    <n v="2023"/>
    <s v="Feb"/>
    <x v="17"/>
    <x v="0"/>
  </r>
  <r>
    <s v="ORD101362"/>
    <d v="2023-02-26T18:00:00"/>
    <x v="5"/>
    <s v="South Express"/>
    <n v="1711.98"/>
    <n v="65.25"/>
    <n v="273.18"/>
    <x v="2"/>
    <n v="86"/>
    <n v="1504.05"/>
    <n v="1504.05"/>
    <n v="2023"/>
    <s v="Feb"/>
    <x v="18"/>
    <x v="0"/>
  </r>
  <r>
    <s v="ORD101363"/>
    <d v="2023-02-26T19:00:00"/>
    <x v="2"/>
    <s v="South Express"/>
    <n v="250.7"/>
    <n v="36.76"/>
    <n v="474.34"/>
    <x v="3"/>
    <n v="33"/>
    <n v="-186.88"/>
    <n v="-186.88"/>
    <n v="2023"/>
    <s v="Feb"/>
    <x v="19"/>
    <x v="1"/>
  </r>
  <r>
    <s v="ORD101364"/>
    <d v="2023-02-26T20:00:00"/>
    <x v="7"/>
    <s v="Urban Tadka"/>
    <n v="1680.12"/>
    <n v="77.86"/>
    <n v="391.01"/>
    <x v="3"/>
    <n v="62"/>
    <s v="1366.9699999999998"/>
    <n v="1366.9699999999998"/>
    <n v="2023"/>
    <s v="Feb"/>
    <x v="20"/>
    <x v="0"/>
  </r>
  <r>
    <s v="ORD101365"/>
    <d v="2023-02-26T21:00:00"/>
    <x v="7"/>
    <s v="Biryani House"/>
    <n v="1309.8900000000001"/>
    <n v="56.73"/>
    <n v="120.35"/>
    <x v="3"/>
    <n v="37"/>
    <s v="1246.2700000000002"/>
    <n v="1246.2700000000002"/>
    <n v="2023"/>
    <s v="Feb"/>
    <x v="21"/>
    <x v="0"/>
  </r>
  <r>
    <s v="ORD101366"/>
    <d v="2023-02-26T22:00:00"/>
    <x v="4"/>
    <s v="South Express"/>
    <n v="1167.79"/>
    <n v="84.27"/>
    <n v="301.51"/>
    <x v="0"/>
    <n v="88"/>
    <n v="950.55"/>
    <n v="950.55"/>
    <n v="2023"/>
    <s v="Feb"/>
    <x v="22"/>
    <x v="0"/>
  </r>
  <r>
    <s v="ORD101367"/>
    <d v="2023-02-26T23:00:00"/>
    <x v="0"/>
    <s v="South Express"/>
    <n v="393.88"/>
    <n v="24.59"/>
    <n v="349.41"/>
    <x v="3"/>
    <n v="33"/>
    <s v="69.05999999999995"/>
    <n v="69.059999999999945"/>
    <n v="2023"/>
    <s v="Feb"/>
    <x v="23"/>
    <x v="1"/>
  </r>
  <r>
    <s v="ORD101368"/>
    <d v="2023-02-27T00:00:00"/>
    <x v="0"/>
    <s v="Urban Tadka"/>
    <n v="425.76"/>
    <n v="15.38"/>
    <n v="432.12"/>
    <x v="3"/>
    <n v="57"/>
    <s v="9.019999999999982"/>
    <n v="9.0199999999999818"/>
    <n v="2023"/>
    <s v="Feb"/>
    <x v="0"/>
    <x v="1"/>
  </r>
  <r>
    <s v="ORD101369"/>
    <d v="2023-02-27T01:00:00"/>
    <x v="3"/>
    <s v="South Express"/>
    <n v="1007.81"/>
    <n v="92.65"/>
    <n v="448.81"/>
    <x v="2"/>
    <n v="45"/>
    <s v="651.6500000000001"/>
    <n v="651.65000000000009"/>
    <n v="2023"/>
    <s v="Feb"/>
    <x v="1"/>
    <x v="0"/>
  </r>
  <r>
    <s v="ORD101370"/>
    <d v="2023-02-27T02:00:00"/>
    <x v="7"/>
    <s v="Pizza Corner"/>
    <n v="119.77"/>
    <n v="16.18"/>
    <n v="20.57"/>
    <x v="3"/>
    <n v="62"/>
    <n v="115.38"/>
    <n v="115.38"/>
    <n v="2023"/>
    <s v="Feb"/>
    <x v="2"/>
    <x v="1"/>
  </r>
  <r>
    <s v="ORD101371"/>
    <d v="2023-02-27T03:00:00"/>
    <x v="2"/>
    <s v="Pizza Corner"/>
    <n v="1080.6500000000001"/>
    <n v="71.8"/>
    <n v="174.57"/>
    <x v="3"/>
    <n v="44"/>
    <s v="977.8800000000001"/>
    <n v="977.88000000000011"/>
    <n v="2023"/>
    <s v="Feb"/>
    <x v="3"/>
    <x v="0"/>
  </r>
  <r>
    <s v="ORD101372"/>
    <d v="2023-02-27T04:00:00"/>
    <x v="0"/>
    <s v="Pizza Corner"/>
    <n v="900.77"/>
    <n v="42.35"/>
    <n v="170.43"/>
    <x v="2"/>
    <n v="88"/>
    <n v="772.69"/>
    <n v="772.69"/>
    <n v="2023"/>
    <s v="Feb"/>
    <x v="4"/>
    <x v="1"/>
  </r>
  <r>
    <s v="ORD101373"/>
    <d v="2023-02-27T05:00:00"/>
    <x v="7"/>
    <s v="Pizza Corner"/>
    <n v="1138.3"/>
    <n v="66.61"/>
    <n v="104.79"/>
    <x v="3"/>
    <n v="29"/>
    <n v="1100.1199999999999"/>
    <n v="1100.1199999999999"/>
    <n v="2023"/>
    <s v="Feb"/>
    <x v="5"/>
    <x v="0"/>
  </r>
  <r>
    <s v="ORD101374"/>
    <d v="2023-02-27T06:00:00"/>
    <x v="5"/>
    <s v="Tandoori Nights"/>
    <n v="229.7"/>
    <n v="28.19"/>
    <n v="376.37"/>
    <x v="2"/>
    <n v="13"/>
    <n v="-118.48"/>
    <n v="-118.48000000000002"/>
    <n v="2023"/>
    <s v="Feb"/>
    <x v="6"/>
    <x v="1"/>
  </r>
  <r>
    <s v="ORD101375"/>
    <d v="2023-02-27T07:00:00"/>
    <x v="1"/>
    <s v="South Express"/>
    <n v="864.67"/>
    <n v="67.209999999999994"/>
    <n v="388.39"/>
    <x v="0"/>
    <n v="32"/>
    <n v="543.49"/>
    <n v="543.49"/>
    <n v="2023"/>
    <s v="Feb"/>
    <x v="7"/>
    <x v="1"/>
  </r>
  <r>
    <s v="ORD101376"/>
    <d v="2023-02-27T08:00:00"/>
    <x v="0"/>
    <s v="South Express"/>
    <n v="735.32"/>
    <n v="59.25"/>
    <n v="301.67"/>
    <x v="3"/>
    <n v="46"/>
    <s v="492.90000000000003"/>
    <n v="492.90000000000003"/>
    <n v="2023"/>
    <s v="Feb"/>
    <x v="8"/>
    <x v="1"/>
  </r>
  <r>
    <s v="ORD101377"/>
    <d v="2023-02-27T09:00:00"/>
    <x v="4"/>
    <s v="Pizza Corner"/>
    <n v="289.94"/>
    <n v="53.45"/>
    <n v="50.32"/>
    <x v="0"/>
    <n v="49"/>
    <n v="293.07"/>
    <n v="293.07"/>
    <n v="2023"/>
    <s v="Feb"/>
    <x v="9"/>
    <x v="1"/>
  </r>
  <r>
    <s v="ORD101378"/>
    <d v="2023-02-27T10:00:00"/>
    <x v="5"/>
    <s v="Biryani House"/>
    <n v="1064.6099999999999"/>
    <n v="53.4"/>
    <n v="439.13"/>
    <x v="2"/>
    <n v="33"/>
    <n v="678.88"/>
    <n v="678.88"/>
    <n v="2023"/>
    <s v="Feb"/>
    <x v="10"/>
    <x v="0"/>
  </r>
  <r>
    <s v="ORD101379"/>
    <d v="2023-02-27T11:00:00"/>
    <x v="7"/>
    <s v="Spice Hub"/>
    <n v="1746.05"/>
    <n v="96.83"/>
    <n v="290.72000000000003"/>
    <x v="2"/>
    <n v="66"/>
    <s v="1552.1599999999999"/>
    <n v="1552.1599999999999"/>
    <n v="2023"/>
    <s v="Feb"/>
    <x v="11"/>
    <x v="0"/>
  </r>
  <r>
    <s v="ORD101380"/>
    <d v="2023-02-27T12:00:00"/>
    <x v="5"/>
    <s v="Biryani House"/>
    <n v="123.5"/>
    <n v="25.83"/>
    <n v="116.39"/>
    <x v="2"/>
    <n v="57"/>
    <s v="32.93999999999998"/>
    <n v="32.939999999999984"/>
    <n v="2023"/>
    <s v="Feb"/>
    <x v="12"/>
    <x v="1"/>
  </r>
  <r>
    <s v="ORD101381"/>
    <d v="2023-02-27T13:00:00"/>
    <x v="2"/>
    <s v="South Express"/>
    <n v="1421.85"/>
    <n v="38.69"/>
    <n v="153.07"/>
    <x v="3"/>
    <n v="75"/>
    <n v="1307.47"/>
    <n v="1307.47"/>
    <n v="2023"/>
    <s v="Feb"/>
    <x v="13"/>
    <x v="0"/>
  </r>
  <r>
    <s v="ORD101382"/>
    <d v="2023-02-27T14:00:00"/>
    <x v="0"/>
    <s v="Tandoori Nights"/>
    <n v="1987.7"/>
    <n v="53.62"/>
    <n v="128.1"/>
    <x v="1"/>
    <n v="29"/>
    <n v="1913.22"/>
    <n v="1913.22"/>
    <n v="2023"/>
    <s v="Feb"/>
    <x v="14"/>
    <x v="0"/>
  </r>
  <r>
    <s v="ORD101383"/>
    <d v="2023-02-27T15:00:00"/>
    <x v="0"/>
    <s v="Pizza Corner"/>
    <n v="426.37"/>
    <n v="22.13"/>
    <n v="365.93"/>
    <x v="1"/>
    <n v="73"/>
    <n v="82.57"/>
    <n v="82.57"/>
    <n v="2023"/>
    <s v="Feb"/>
    <x v="15"/>
    <x v="1"/>
  </r>
  <r>
    <s v="ORD101384"/>
    <d v="2023-02-27T16:00:00"/>
    <x v="7"/>
    <s v="Urban Tadka"/>
    <n v="1118.08"/>
    <n v="53.93"/>
    <n v="432.19"/>
    <x v="2"/>
    <n v="52"/>
    <s v="739.8199999999999"/>
    <n v="739.81999999999994"/>
    <n v="2023"/>
    <s v="Feb"/>
    <x v="16"/>
    <x v="0"/>
  </r>
  <r>
    <s v="ORD101385"/>
    <d v="2023-02-27T17:00:00"/>
    <x v="1"/>
    <s v="Biryani House"/>
    <n v="1371.12"/>
    <n v="57.03"/>
    <n v="263.58999999999997"/>
    <x v="3"/>
    <n v="70"/>
    <n v="1164.56"/>
    <n v="1164.56"/>
    <n v="2023"/>
    <s v="Feb"/>
    <x v="17"/>
    <x v="0"/>
  </r>
  <r>
    <s v="ORD101386"/>
    <d v="2023-02-27T18:00:00"/>
    <x v="2"/>
    <s v="Pizza Corner"/>
    <n v="499.3"/>
    <n v="37.770000000000003"/>
    <n v="372.42"/>
    <x v="0"/>
    <n v="13"/>
    <s v="164.65000000000003"/>
    <n v="164.65000000000003"/>
    <n v="2023"/>
    <s v="Feb"/>
    <x v="18"/>
    <x v="1"/>
  </r>
  <r>
    <s v="ORD101387"/>
    <d v="2023-02-27T19:00:00"/>
    <x v="4"/>
    <s v="Urban Tadka"/>
    <n v="1002.88"/>
    <n v="81.14"/>
    <n v="95.98"/>
    <x v="1"/>
    <n v="59"/>
    <n v="988.04"/>
    <n v="988.04"/>
    <n v="2023"/>
    <s v="Feb"/>
    <x v="19"/>
    <x v="0"/>
  </r>
  <r>
    <s v="ORD101388"/>
    <d v="2023-02-27T20:00:00"/>
    <x v="0"/>
    <s v="Biryani House"/>
    <n v="137.85"/>
    <n v="79.510000000000005"/>
    <n v="146.62"/>
    <x v="0"/>
    <n v="24"/>
    <s v="70.74000000000001"/>
    <n v="70.740000000000009"/>
    <n v="2023"/>
    <s v="Feb"/>
    <x v="20"/>
    <x v="1"/>
  </r>
  <r>
    <s v="ORD101389"/>
    <d v="2023-02-27T21:00:00"/>
    <x v="0"/>
    <s v="South Express"/>
    <n v="1942.8"/>
    <n v="83.78"/>
    <n v="236.19"/>
    <x v="2"/>
    <n v="60"/>
    <s v="1790.3899999999999"/>
    <n v="1790.3899999999999"/>
    <n v="2023"/>
    <s v="Feb"/>
    <x v="21"/>
    <x v="0"/>
  </r>
  <r>
    <s v="ORD101390"/>
    <d v="2023-02-27T22:00:00"/>
    <x v="7"/>
    <s v="Spice Hub"/>
    <n v="337.45"/>
    <n v="65.959999999999994"/>
    <n v="267.13"/>
    <x v="3"/>
    <n v="53"/>
    <s v="136.27999999999997"/>
    <n v="136.27999999999997"/>
    <n v="2023"/>
    <s v="Feb"/>
    <x v="22"/>
    <x v="1"/>
  </r>
  <r>
    <s v="ORD101391"/>
    <d v="2023-02-27T23:00:00"/>
    <x v="3"/>
    <s v="Spice Hub"/>
    <n v="408.13"/>
    <n v="36.26"/>
    <n v="101.95"/>
    <x v="1"/>
    <n v="48"/>
    <n v="342.44"/>
    <n v="342.44"/>
    <n v="2023"/>
    <s v="Feb"/>
    <x v="23"/>
    <x v="1"/>
  </r>
  <r>
    <s v="ORD101392"/>
    <d v="2023-02-28T00:00:00"/>
    <x v="1"/>
    <s v="Tandoori Nights"/>
    <n v="1752.45"/>
    <n v="87.24"/>
    <n v="251.55"/>
    <x v="0"/>
    <n v="47"/>
    <n v="1588.14"/>
    <n v="1588.14"/>
    <n v="2023"/>
    <s v="Feb"/>
    <x v="0"/>
    <x v="0"/>
  </r>
  <r>
    <s v="ORD101393"/>
    <d v="2023-02-28T01:00:00"/>
    <x v="7"/>
    <s v="Tandoori Nights"/>
    <n v="431.19"/>
    <n v="97.9"/>
    <n v="332.08"/>
    <x v="2"/>
    <n v="70"/>
    <s v="197.01000000000005"/>
    <n v="197.01000000000005"/>
    <n v="2023"/>
    <s v="Feb"/>
    <x v="1"/>
    <x v="1"/>
  </r>
  <r>
    <s v="ORD101394"/>
    <d v="2023-02-28T02:00:00"/>
    <x v="4"/>
    <s v="Urban Tadka"/>
    <n v="1891.65"/>
    <n v="78.61"/>
    <n v="301.02999999999997"/>
    <x v="3"/>
    <n v="82"/>
    <n v="1669.23"/>
    <n v="1669.23"/>
    <n v="2023"/>
    <s v="Feb"/>
    <x v="2"/>
    <x v="0"/>
  </r>
  <r>
    <s v="ORD101395"/>
    <d v="2023-02-28T03:00:00"/>
    <x v="3"/>
    <s v="Tandoori Nights"/>
    <n v="107.21"/>
    <n v="12.83"/>
    <n v="26.06"/>
    <x v="2"/>
    <n v="49"/>
    <s v="93.97999999999999"/>
    <n v="93.97999999999999"/>
    <n v="2023"/>
    <s v="Feb"/>
    <x v="3"/>
    <x v="1"/>
  </r>
  <r>
    <s v="ORD101396"/>
    <d v="2023-02-28T04:00:00"/>
    <x v="3"/>
    <s v="Biryani House"/>
    <n v="1694.86"/>
    <n v="54.03"/>
    <n v="93.21"/>
    <x v="2"/>
    <n v="51"/>
    <s v="1655.6799999999998"/>
    <n v="1655.6799999999998"/>
    <n v="2023"/>
    <s v="Feb"/>
    <x v="4"/>
    <x v="0"/>
  </r>
  <r>
    <s v="ORD101397"/>
    <d v="2023-02-28T05:00:00"/>
    <x v="3"/>
    <s v="Pizza Corner"/>
    <n v="1898.16"/>
    <n v="56.98"/>
    <n v="157.31"/>
    <x v="2"/>
    <n v="35"/>
    <s v="1797.8300000000002"/>
    <n v="1797.8300000000002"/>
    <n v="2023"/>
    <s v="Feb"/>
    <x v="5"/>
    <x v="0"/>
  </r>
  <r>
    <s v="ORD101398"/>
    <d v="2023-02-28T06:00:00"/>
    <x v="2"/>
    <s v="Spice Hub"/>
    <n v="1738.24"/>
    <n v="43.43"/>
    <n v="394.29"/>
    <x v="0"/>
    <n v="51"/>
    <n v="1387.38"/>
    <n v="1387.38"/>
    <n v="2023"/>
    <s v="Feb"/>
    <x v="6"/>
    <x v="0"/>
  </r>
  <r>
    <s v="ORD101399"/>
    <d v="2023-02-28T07:00:00"/>
    <x v="5"/>
    <s v="Tandoori Nights"/>
    <n v="1204.01"/>
    <n v="15.97"/>
    <n v="91.38"/>
    <x v="3"/>
    <n v="13"/>
    <n v="1128.5999999999999"/>
    <n v="1128.5999999999999"/>
    <n v="2023"/>
    <s v="Feb"/>
    <x v="7"/>
    <x v="0"/>
  </r>
  <r>
    <s v="ORD101400"/>
    <d v="2023-02-28T08:00:00"/>
    <x v="2"/>
    <s v="Spice Hub"/>
    <n v="198.83"/>
    <n v="88.15"/>
    <n v="174.23"/>
    <x v="1"/>
    <n v="10"/>
    <s v="112.75000000000003"/>
    <n v="112.75000000000003"/>
    <n v="2023"/>
    <s v="Feb"/>
    <x v="8"/>
    <x v="1"/>
  </r>
  <r>
    <s v="ORD101401"/>
    <d v="2023-02-28T09:00:00"/>
    <x v="7"/>
    <s v="Tandoori Nights"/>
    <n v="523.87"/>
    <n v="17.149999999999999"/>
    <n v="411.16"/>
    <x v="3"/>
    <n v="87"/>
    <s v="129.85999999999996"/>
    <n v="129.85999999999996"/>
    <n v="2023"/>
    <s v="Feb"/>
    <x v="9"/>
    <x v="1"/>
  </r>
  <r>
    <s v="ORD101402"/>
    <d v="2023-02-28T10:00:00"/>
    <x v="5"/>
    <s v="South Express"/>
    <n v="413.77"/>
    <n v="43.23"/>
    <n v="28.9"/>
    <x v="2"/>
    <n v="43"/>
    <n v="428.1"/>
    <n v="428.1"/>
    <n v="2023"/>
    <s v="Feb"/>
    <x v="10"/>
    <x v="1"/>
  </r>
  <r>
    <s v="ORD101403"/>
    <d v="2023-02-28T11:00:00"/>
    <x v="3"/>
    <s v="Biryani House"/>
    <n v="1678.58"/>
    <n v="60.36"/>
    <n v="27.96"/>
    <x v="1"/>
    <n v="29"/>
    <s v="1710.9799999999998"/>
    <n v="1710.9799999999998"/>
    <n v="2023"/>
    <s v="Feb"/>
    <x v="11"/>
    <x v="0"/>
  </r>
  <r>
    <s v="ORD101404"/>
    <d v="2023-02-28T12:00:00"/>
    <x v="0"/>
    <s v="Biryani House"/>
    <n v="930.39"/>
    <n v="56.03"/>
    <n v="462.55"/>
    <x v="1"/>
    <n v="69"/>
    <s v="523.8699999999999"/>
    <n v="523.86999999999989"/>
    <n v="2023"/>
    <s v="Feb"/>
    <x v="12"/>
    <x v="1"/>
  </r>
  <r>
    <s v="ORD101405"/>
    <d v="2023-02-28T13:00:00"/>
    <x v="0"/>
    <s v="Urban Tadka"/>
    <n v="331.93"/>
    <n v="26.4"/>
    <n v="378.74"/>
    <x v="1"/>
    <n v="53"/>
    <n v="-20.41"/>
    <n v="-20.410000000000025"/>
    <n v="2023"/>
    <s v="Feb"/>
    <x v="13"/>
    <x v="1"/>
  </r>
  <r>
    <s v="ORD101406"/>
    <d v="2023-02-28T14:00:00"/>
    <x v="7"/>
    <s v="Spice Hub"/>
    <n v="1222.77"/>
    <n v="20.57"/>
    <n v="247.92"/>
    <x v="2"/>
    <n v="19"/>
    <n v="995.42"/>
    <n v="995.42"/>
    <n v="2023"/>
    <s v="Feb"/>
    <x v="14"/>
    <x v="0"/>
  </r>
  <r>
    <s v="ORD101407"/>
    <d v="2023-02-28T15:00:00"/>
    <x v="4"/>
    <s v="Urban Tadka"/>
    <n v="1365.36"/>
    <n v="95.53"/>
    <n v="122"/>
    <x v="1"/>
    <n v="83"/>
    <s v="1338.8899999999999"/>
    <n v="1338.8899999999999"/>
    <n v="2023"/>
    <s v="Feb"/>
    <x v="15"/>
    <x v="0"/>
  </r>
  <r>
    <s v="ORD101408"/>
    <d v="2023-02-28T16:00:00"/>
    <x v="5"/>
    <s v="Tandoori Nights"/>
    <n v="941.7"/>
    <n v="84.44"/>
    <n v="235.26"/>
    <x v="0"/>
    <n v="17"/>
    <s v="790.8800000000001"/>
    <n v="790.88000000000011"/>
    <n v="2023"/>
    <s v="Feb"/>
    <x v="16"/>
    <x v="1"/>
  </r>
  <r>
    <s v="ORD101409"/>
    <d v="2023-02-28T17:00:00"/>
    <x v="7"/>
    <s v="Tandoori Nights"/>
    <n v="101.79"/>
    <n v="43.34"/>
    <n v="266.48"/>
    <x v="3"/>
    <n v="50"/>
    <n v="-121.35"/>
    <n v="-121.35000000000002"/>
    <n v="2023"/>
    <s v="Feb"/>
    <x v="17"/>
    <x v="1"/>
  </r>
  <r>
    <s v="ORD101410"/>
    <d v="2023-02-28T18:00:00"/>
    <x v="0"/>
    <s v="Pizza Corner"/>
    <n v="799.8"/>
    <n v="99.22"/>
    <n v="333.36"/>
    <x v="0"/>
    <n v="23"/>
    <n v="565.66"/>
    <n v="565.66"/>
    <n v="2023"/>
    <s v="Feb"/>
    <x v="18"/>
    <x v="1"/>
  </r>
  <r>
    <s v="ORD101411"/>
    <d v="2023-02-28T19:00:00"/>
    <x v="5"/>
    <s v="Tandoori Nights"/>
    <n v="0"/>
    <n v="39.21"/>
    <n v="347.06"/>
    <x v="3"/>
    <n v="42"/>
    <m/>
    <n v="-307.85000000000002"/>
    <n v="2023"/>
    <s v="Feb"/>
    <x v="19"/>
    <x v="1"/>
  </r>
  <r>
    <s v="ORD101412"/>
    <d v="2023-02-28T20:00:00"/>
    <x v="1"/>
    <s v="Pizza Corner"/>
    <n v="820.96"/>
    <n v="64.540000000000006"/>
    <n v="247.88"/>
    <x v="2"/>
    <n v="13"/>
    <n v="637.62"/>
    <n v="637.62"/>
    <n v="2023"/>
    <s v="Feb"/>
    <x v="20"/>
    <x v="1"/>
  </r>
  <r>
    <s v="ORD101413"/>
    <d v="2023-02-28T21:00:00"/>
    <x v="7"/>
    <s v="Biryani House"/>
    <n v="479.5"/>
    <n v="74.58"/>
    <n v="398.15"/>
    <x v="2"/>
    <n v="44"/>
    <s v="155.93000000000006"/>
    <n v="155.93000000000006"/>
    <n v="2023"/>
    <s v="Feb"/>
    <x v="21"/>
    <x v="1"/>
  </r>
  <r>
    <s v="ORD101414"/>
    <d v="2023-02-28T22:00:00"/>
    <x v="7"/>
    <s v="Urban Tadka"/>
    <n v="751.14"/>
    <n v="35.229999999999997"/>
    <n v="15.94"/>
    <x v="0"/>
    <n v="28"/>
    <n v="770.43"/>
    <n v="770.43"/>
    <n v="2023"/>
    <s v="Feb"/>
    <x v="22"/>
    <x v="1"/>
  </r>
  <r>
    <s v="ORD101415"/>
    <d v="2023-02-28T23:00:00"/>
    <x v="3"/>
    <s v="Biryani House"/>
    <n v="1912.52"/>
    <n v="2.4"/>
    <n v="81.27"/>
    <x v="1"/>
    <n v="10"/>
    <n v="1833.65"/>
    <n v="1833.65"/>
    <n v="2023"/>
    <s v="Feb"/>
    <x v="23"/>
    <x v="0"/>
  </r>
  <r>
    <s v="ORD101416"/>
    <d v="2023-03-01T00:00:00"/>
    <x v="3"/>
    <s v="Pizza Corner"/>
    <n v="338.45"/>
    <n v="58.96"/>
    <n v="422.22"/>
    <x v="2"/>
    <n v="18"/>
    <n v="-24.81"/>
    <n v="-24.810000000000059"/>
    <n v="2023"/>
    <s v="Mar"/>
    <x v="0"/>
    <x v="1"/>
  </r>
  <r>
    <s v="ORD101417"/>
    <d v="2023-03-01T01:00:00"/>
    <x v="4"/>
    <s v="Urban Tadka"/>
    <n v="1655.47"/>
    <n v="98.79"/>
    <n v="465.2"/>
    <x v="1"/>
    <n v="11"/>
    <n v="1289.06"/>
    <n v="1289.06"/>
    <n v="2023"/>
    <s v="Mar"/>
    <x v="1"/>
    <x v="0"/>
  </r>
  <r>
    <s v="ORD101418"/>
    <d v="2023-03-01T02:00:00"/>
    <x v="2"/>
    <s v="Pizza Corner"/>
    <n v="519.27"/>
    <n v="29.74"/>
    <n v="405.44"/>
    <x v="3"/>
    <n v="76"/>
    <n v="143.57"/>
    <n v="143.57"/>
    <n v="2023"/>
    <s v="Mar"/>
    <x v="2"/>
    <x v="1"/>
  </r>
  <r>
    <s v="ORD101419"/>
    <d v="2023-03-01T03:00:00"/>
    <x v="1"/>
    <s v="South Express"/>
    <n v="1160.81"/>
    <n v="59.39"/>
    <n v="318.81"/>
    <x v="3"/>
    <n v="15"/>
    <s v="901.3900000000001"/>
    <n v="901.3900000000001"/>
    <n v="2023"/>
    <s v="Mar"/>
    <x v="3"/>
    <x v="0"/>
  </r>
  <r>
    <s v="ORD101420"/>
    <d v="2023-03-01T04:00:00"/>
    <x v="1"/>
    <s v="Pizza Corner"/>
    <n v="1745.48"/>
    <n v="36.08"/>
    <n v="90.54"/>
    <x v="3"/>
    <n v="40"/>
    <n v="1691.02"/>
    <n v="1691.02"/>
    <n v="2023"/>
    <s v="Mar"/>
    <x v="4"/>
    <x v="0"/>
  </r>
  <r>
    <s v="ORD101421"/>
    <d v="2023-03-01T05:00:00"/>
    <x v="4"/>
    <s v="Urban Tadka"/>
    <n v="372.55"/>
    <n v="18.62"/>
    <n v="52.68"/>
    <x v="1"/>
    <n v="42"/>
    <n v="338.49"/>
    <n v="338.49"/>
    <n v="2023"/>
    <s v="Mar"/>
    <x v="5"/>
    <x v="1"/>
  </r>
  <r>
    <s v="ORD101422"/>
    <d v="2023-03-01T06:00:00"/>
    <x v="6"/>
    <s v="Urban Tadka"/>
    <n v="141.38999999999999"/>
    <n v="99.85"/>
    <n v="234.41"/>
    <x v="1"/>
    <n v="49"/>
    <s v="6.829999999999984"/>
    <n v="6.8299999999999841"/>
    <n v="2023"/>
    <s v="Mar"/>
    <x v="6"/>
    <x v="1"/>
  </r>
  <r>
    <s v="ORD101423"/>
    <d v="2023-03-01T07:00:00"/>
    <x v="5"/>
    <s v="Spice Hub"/>
    <n v="391.62"/>
    <n v="46.08"/>
    <n v="299.62"/>
    <x v="0"/>
    <n v="86"/>
    <s v="138.07999999999998"/>
    <n v="138.07999999999998"/>
    <n v="2023"/>
    <s v="Mar"/>
    <x v="7"/>
    <x v="1"/>
  </r>
  <r>
    <s v="ORD101424"/>
    <d v="2023-03-01T08:00:00"/>
    <x v="7"/>
    <s v="Spice Hub"/>
    <n v="606.64"/>
    <n v="34.590000000000003"/>
    <n v="168.03"/>
    <x v="3"/>
    <n v="33"/>
    <s v="473.20000000000005"/>
    <n v="473.20000000000005"/>
    <n v="2023"/>
    <s v="Mar"/>
    <x v="8"/>
    <x v="1"/>
  </r>
  <r>
    <s v="ORD101425"/>
    <d v="2023-03-01T09:00:00"/>
    <x v="1"/>
    <s v="Urban Tadka"/>
    <n v="1981.88"/>
    <n v="50.03"/>
    <n v="220.22"/>
    <x v="3"/>
    <n v="65"/>
    <n v="1811.69"/>
    <n v="1811.69"/>
    <n v="2023"/>
    <s v="Mar"/>
    <x v="9"/>
    <x v="0"/>
  </r>
  <r>
    <s v="ORD101426"/>
    <d v="2023-03-01T10:00:00"/>
    <x v="0"/>
    <s v="South Express"/>
    <n v="157.79"/>
    <n v="86.39"/>
    <n v="181.13"/>
    <x v="1"/>
    <n v="75"/>
    <s v="63.05000000000001"/>
    <n v="63.050000000000011"/>
    <n v="2023"/>
    <s v="Mar"/>
    <x v="10"/>
    <x v="1"/>
  </r>
  <r>
    <s v="ORD101427"/>
    <d v="2023-03-01T11:00:00"/>
    <x v="7"/>
    <s v="Spice Hub"/>
    <n v="1242.5999999999999"/>
    <n v="82.24"/>
    <n v="485.18"/>
    <x v="2"/>
    <n v="29"/>
    <s v="839.6599999999999"/>
    <n v="839.65999999999985"/>
    <n v="2023"/>
    <s v="Mar"/>
    <x v="11"/>
    <x v="0"/>
  </r>
  <r>
    <s v="ORD101428"/>
    <d v="2023-03-01T12:00:00"/>
    <x v="2"/>
    <s v="South Express"/>
    <n v="417.85"/>
    <n v="49.76"/>
    <n v="484.8"/>
    <x v="1"/>
    <n v="58"/>
    <n v="-17.189999999999898"/>
    <n v="-17.189999999999998"/>
    <n v="2023"/>
    <s v="Mar"/>
    <x v="12"/>
    <x v="1"/>
  </r>
  <r>
    <s v="ORD101429"/>
    <d v="2023-03-01T13:00:00"/>
    <x v="2"/>
    <s v="South Express"/>
    <n v="420.82"/>
    <n v="26.99"/>
    <n v="186.94"/>
    <x v="2"/>
    <n v="21"/>
    <n v="260.87"/>
    <n v="260.87"/>
    <n v="2023"/>
    <s v="Mar"/>
    <x v="13"/>
    <x v="1"/>
  </r>
  <r>
    <s v="ORD101430"/>
    <d v="2023-03-01T14:00:00"/>
    <x v="1"/>
    <s v="South Express"/>
    <n v="136.88999999999999"/>
    <n v="81.59"/>
    <n v="422.25"/>
    <x v="1"/>
    <n v="71"/>
    <n v="-203.77"/>
    <n v="-203.77"/>
    <n v="2023"/>
    <s v="Mar"/>
    <x v="14"/>
    <x v="1"/>
  </r>
  <r>
    <s v="ORD101431"/>
    <d v="2023-03-01T15:00:00"/>
    <x v="0"/>
    <s v="Tandoori Nights"/>
    <n v="943.16"/>
    <n v="96.89"/>
    <n v="171.5"/>
    <x v="2"/>
    <n v="11"/>
    <n v="868.55"/>
    <n v="868.55"/>
    <n v="2023"/>
    <s v="Mar"/>
    <x v="15"/>
    <x v="1"/>
  </r>
  <r>
    <s v="ORD101432"/>
    <d v="2023-03-01T16:00:00"/>
    <x v="7"/>
    <s v="South Express"/>
    <n v="0"/>
    <n v="11.43"/>
    <n v="136.91999999999999"/>
    <x v="2"/>
    <n v="86"/>
    <m/>
    <n v="-125.48999999999998"/>
    <n v="2023"/>
    <s v="Mar"/>
    <x v="16"/>
    <x v="1"/>
  </r>
  <r>
    <s v="ORD101433"/>
    <d v="2023-03-01T17:00:00"/>
    <x v="5"/>
    <s v="South Express"/>
    <n v="1396.84"/>
    <n v="53.08"/>
    <n v="257.06"/>
    <x v="1"/>
    <n v="42"/>
    <n v="1192.8599999999999"/>
    <n v="1192.8599999999999"/>
    <n v="2023"/>
    <s v="Mar"/>
    <x v="17"/>
    <x v="0"/>
  </r>
  <r>
    <s v="ORD101434"/>
    <d v="2023-03-01T18:00:00"/>
    <x v="0"/>
    <s v="Pizza Corner"/>
    <n v="476.54"/>
    <n v="83.97"/>
    <n v="202.47"/>
    <x v="3"/>
    <n v="11"/>
    <s v="358.03999999999996"/>
    <n v="358.03999999999996"/>
    <n v="2023"/>
    <s v="Mar"/>
    <x v="18"/>
    <x v="1"/>
  </r>
  <r>
    <s v="ORD101435"/>
    <d v="2023-03-01T19:00:00"/>
    <x v="5"/>
    <s v="South Express"/>
    <n v="425.47"/>
    <n v="42.12"/>
    <n v="396.22"/>
    <x v="2"/>
    <n v="29"/>
    <n v="71.37"/>
    <n v="71.37"/>
    <n v="2023"/>
    <s v="Mar"/>
    <x v="19"/>
    <x v="1"/>
  </r>
  <r>
    <s v="ORD101436"/>
    <d v="2023-03-01T20:00:00"/>
    <x v="5"/>
    <s v="Tandoori Nights"/>
    <n v="714.67"/>
    <n v="14.59"/>
    <n v="430.1"/>
    <x v="3"/>
    <n v="77"/>
    <s v="299.15999999999997"/>
    <n v="299.15999999999997"/>
    <n v="2023"/>
    <s v="Mar"/>
    <x v="20"/>
    <x v="1"/>
  </r>
  <r>
    <s v="ORD101437"/>
    <d v="2023-03-01T21:00:00"/>
    <x v="6"/>
    <s v="South Express"/>
    <n v="1099.2"/>
    <n v="75.739999999999995"/>
    <n v="36.67"/>
    <x v="3"/>
    <n v="45"/>
    <n v="1138.27"/>
    <n v="1138.27"/>
    <n v="2023"/>
    <s v="Mar"/>
    <x v="21"/>
    <x v="0"/>
  </r>
  <r>
    <s v="ORD101438"/>
    <d v="2023-03-01T22:00:00"/>
    <x v="5"/>
    <s v="Pizza Corner"/>
    <n v="1998.16"/>
    <n v="16.68"/>
    <n v="428.6"/>
    <x v="2"/>
    <n v="40"/>
    <s v="1586.2400000000002"/>
    <n v="1586.2400000000002"/>
    <n v="2023"/>
    <s v="Mar"/>
    <x v="22"/>
    <x v="0"/>
  </r>
  <r>
    <s v="ORD101439"/>
    <d v="2023-03-01T23:00:00"/>
    <x v="1"/>
    <s v="Urban Tadka"/>
    <n v="1151.9100000000001"/>
    <n v="25.07"/>
    <n v="22.19"/>
    <x v="0"/>
    <n v="28"/>
    <n v="1154.79"/>
    <n v="1154.79"/>
    <n v="2023"/>
    <s v="Mar"/>
    <x v="23"/>
    <x v="0"/>
  </r>
  <r>
    <s v="ORD101440"/>
    <d v="2023-03-02T00:00:00"/>
    <x v="3"/>
    <s v="Urban Tadka"/>
    <n v="1745.17"/>
    <n v="52.66"/>
    <n v="87.67"/>
    <x v="0"/>
    <n v="45"/>
    <n v="1710.16"/>
    <n v="1710.16"/>
    <n v="2023"/>
    <s v="Mar"/>
    <x v="0"/>
    <x v="0"/>
  </r>
  <r>
    <s v="ORD101441"/>
    <d v="2023-03-02T01:00:00"/>
    <x v="2"/>
    <s v="Pizza Corner"/>
    <n v="1724.42"/>
    <n v="69.849999999999994"/>
    <n v="374.94"/>
    <x v="0"/>
    <n v="55"/>
    <n v="1419.33"/>
    <n v="1419.33"/>
    <n v="2023"/>
    <s v="Mar"/>
    <x v="1"/>
    <x v="0"/>
  </r>
  <r>
    <s v="ORD101442"/>
    <d v="2023-03-02T02:00:00"/>
    <x v="1"/>
    <s v="South Express"/>
    <n v="1249.54"/>
    <n v="44.36"/>
    <n v="395.07"/>
    <x v="2"/>
    <n v="35"/>
    <s v="898.8299999999999"/>
    <n v="898.82999999999993"/>
    <n v="2023"/>
    <s v="Mar"/>
    <x v="2"/>
    <x v="0"/>
  </r>
  <r>
    <s v="ORD101443"/>
    <d v="2023-03-02T03:00:00"/>
    <x v="5"/>
    <s v="South Express"/>
    <n v="854.28"/>
    <n v="15.54"/>
    <n v="235.29"/>
    <x v="2"/>
    <n v="36"/>
    <n v="634.53"/>
    <n v="634.53"/>
    <n v="2023"/>
    <s v="Mar"/>
    <x v="3"/>
    <x v="1"/>
  </r>
  <r>
    <s v="ORD101444"/>
    <d v="2023-03-02T04:00:00"/>
    <x v="0"/>
    <s v="Urban Tadka"/>
    <n v="1522.24"/>
    <n v="10.67"/>
    <n v="221.78"/>
    <x v="0"/>
    <n v="64"/>
    <n v="1311.13"/>
    <n v="1311.13"/>
    <n v="2023"/>
    <s v="Mar"/>
    <x v="4"/>
    <x v="0"/>
  </r>
  <r>
    <s v="ORD101445"/>
    <d v="2023-03-02T05:00:00"/>
    <x v="3"/>
    <s v="Spice Hub"/>
    <n v="941.07"/>
    <n v="54.62"/>
    <n v="205.66"/>
    <x v="3"/>
    <n v="52"/>
    <s v="790.0300000000001"/>
    <n v="790.03000000000009"/>
    <n v="2023"/>
    <s v="Mar"/>
    <x v="5"/>
    <x v="1"/>
  </r>
  <r>
    <s v="ORD101446"/>
    <d v="2023-03-02T06:00:00"/>
    <x v="7"/>
    <s v="South Express"/>
    <n v="668.29"/>
    <n v="81.58"/>
    <n v="189.02"/>
    <x v="1"/>
    <n v="43"/>
    <n v="560.85"/>
    <n v="560.85"/>
    <n v="2023"/>
    <s v="Mar"/>
    <x v="6"/>
    <x v="1"/>
  </r>
  <r>
    <s v="ORD101447"/>
    <d v="2023-03-02T07:00:00"/>
    <x v="7"/>
    <s v="Urban Tadka"/>
    <n v="647.45000000000005"/>
    <n v="80.88"/>
    <n v="472.82"/>
    <x v="1"/>
    <n v="52"/>
    <s v="255.51000000000005"/>
    <n v="255.51000000000005"/>
    <n v="2023"/>
    <s v="Mar"/>
    <x v="7"/>
    <x v="1"/>
  </r>
  <r>
    <s v="ORD101448"/>
    <d v="2023-03-02T08:00:00"/>
    <x v="4"/>
    <s v="South Express"/>
    <n v="1914.45"/>
    <n v="21.94"/>
    <n v="299.14999999999998"/>
    <x v="3"/>
    <n v="18"/>
    <s v="1637.2400000000002"/>
    <n v="1637.2400000000002"/>
    <n v="2023"/>
    <s v="Mar"/>
    <x v="8"/>
    <x v="0"/>
  </r>
  <r>
    <s v="ORD101449"/>
    <d v="2023-03-02T09:00:00"/>
    <x v="4"/>
    <s v="Tandoori Nights"/>
    <n v="321.47000000000003"/>
    <n v="65.05"/>
    <n v="58.67"/>
    <x v="2"/>
    <n v="16"/>
    <n v="327.85"/>
    <n v="327.85"/>
    <n v="2023"/>
    <s v="Mar"/>
    <x v="9"/>
    <x v="1"/>
  </r>
  <r>
    <s v="ORD101450"/>
    <d v="2023-03-02T10:00:00"/>
    <x v="2"/>
    <s v="Pizza Corner"/>
    <n v="1075.3"/>
    <n v="58.33"/>
    <n v="94.7"/>
    <x v="3"/>
    <n v="79"/>
    <s v="1038.9299999999998"/>
    <n v="1038.9299999999998"/>
    <n v="2023"/>
    <s v="Mar"/>
    <x v="10"/>
    <x v="0"/>
  </r>
  <r>
    <s v="ORD101451"/>
    <d v="2023-03-02T11:00:00"/>
    <x v="1"/>
    <s v="Spice Hub"/>
    <n v="888.49"/>
    <n v="2.85"/>
    <n v="21.27"/>
    <x v="3"/>
    <n v="73"/>
    <n v="870.07"/>
    <n v="870.07"/>
    <n v="2023"/>
    <s v="Mar"/>
    <x v="11"/>
    <x v="1"/>
  </r>
  <r>
    <s v="ORD101452"/>
    <d v="2023-03-02T12:00:00"/>
    <x v="7"/>
    <s v="South Express"/>
    <n v="1589.55"/>
    <n v="41.35"/>
    <n v="197.8"/>
    <x v="1"/>
    <n v="26"/>
    <n v="1433.1"/>
    <n v="1433.1"/>
    <n v="2023"/>
    <s v="Mar"/>
    <x v="12"/>
    <x v="0"/>
  </r>
  <r>
    <s v="ORD101453"/>
    <d v="2023-03-02T13:00:00"/>
    <x v="0"/>
    <s v="Pizza Corner"/>
    <n v="1465.79"/>
    <n v="44.91"/>
    <n v="61.47"/>
    <x v="1"/>
    <n v="77"/>
    <n v="1449.23"/>
    <n v="1449.23"/>
    <n v="2023"/>
    <s v="Mar"/>
    <x v="13"/>
    <x v="0"/>
  </r>
  <r>
    <s v="ORD101454"/>
    <d v="2023-03-02T14:00:00"/>
    <x v="4"/>
    <s v="Spice Hub"/>
    <n v="657.09"/>
    <n v="75.69"/>
    <n v="191.7"/>
    <x v="0"/>
    <n v="70"/>
    <s v="541.0799999999999"/>
    <n v="541.07999999999993"/>
    <n v="2023"/>
    <s v="Mar"/>
    <x v="14"/>
    <x v="1"/>
  </r>
  <r>
    <s v="ORD101455"/>
    <d v="2023-03-02T15:00:00"/>
    <x v="4"/>
    <s v="Pizza Corner"/>
    <n v="1016.54"/>
    <n v="27.03"/>
    <n v="105.79"/>
    <x v="2"/>
    <n v="70"/>
    <n v="937.78"/>
    <n v="937.78"/>
    <n v="2023"/>
    <s v="Mar"/>
    <x v="15"/>
    <x v="0"/>
  </r>
  <r>
    <s v="ORD101456"/>
    <d v="2023-03-02T16:00:00"/>
    <x v="3"/>
    <s v="Tandoori Nights"/>
    <n v="1601.75"/>
    <n v="44.44"/>
    <n v="402.65"/>
    <x v="2"/>
    <n v="22"/>
    <n v="1243.54"/>
    <n v="1243.54"/>
    <n v="2023"/>
    <s v="Mar"/>
    <x v="16"/>
    <x v="0"/>
  </r>
  <r>
    <s v="ORD101457"/>
    <d v="2023-03-02T17:00:00"/>
    <x v="1"/>
    <s v="South Express"/>
    <n v="221.1"/>
    <n v="3.84"/>
    <n v="479.16"/>
    <x v="1"/>
    <n v="72"/>
    <n v="-254.22"/>
    <n v="-254.22000000000003"/>
    <n v="2023"/>
    <s v="Mar"/>
    <x v="17"/>
    <x v="1"/>
  </r>
  <r>
    <s v="ORD101458"/>
    <d v="2023-03-02T18:00:00"/>
    <x v="4"/>
    <s v="South Express"/>
    <n v="1512.46"/>
    <n v="48.67"/>
    <n v="355.95"/>
    <x v="0"/>
    <n v="12"/>
    <n v="1205.18"/>
    <n v="1205.18"/>
    <n v="2023"/>
    <s v="Mar"/>
    <x v="18"/>
    <x v="0"/>
  </r>
  <r>
    <s v="ORD101459"/>
    <d v="2023-03-02T19:00:00"/>
    <x v="5"/>
    <s v="Biryani House"/>
    <n v="846.66"/>
    <n v="14.96"/>
    <n v="461.34"/>
    <x v="0"/>
    <n v="35"/>
    <s v="400.28000000000003"/>
    <n v="400.28000000000003"/>
    <n v="2023"/>
    <s v="Mar"/>
    <x v="19"/>
    <x v="1"/>
  </r>
  <r>
    <s v="ORD101460"/>
    <d v="2023-03-02T20:00:00"/>
    <x v="1"/>
    <s v="Pizza Corner"/>
    <n v="1510.55"/>
    <n v="88.97"/>
    <n v="9.9700000000000006"/>
    <x v="2"/>
    <n v="84"/>
    <n v="1589.55"/>
    <n v="1589.55"/>
    <n v="2023"/>
    <s v="Mar"/>
    <x v="20"/>
    <x v="0"/>
  </r>
  <r>
    <s v="ORD101461"/>
    <d v="2023-03-02T21:00:00"/>
    <x v="0"/>
    <s v="Urban Tadka"/>
    <n v="432.3"/>
    <n v="94.88"/>
    <n v="389.78"/>
    <x v="2"/>
    <n v="13"/>
    <s v="137.4000000000001"/>
    <n v="137.40000000000009"/>
    <n v="2023"/>
    <s v="Mar"/>
    <x v="21"/>
    <x v="1"/>
  </r>
  <r>
    <s v="ORD101462"/>
    <d v="2023-03-02T22:00:00"/>
    <x v="0"/>
    <s v="Urban Tadka"/>
    <n v="1647.84"/>
    <n v="83.03"/>
    <n v="93.02"/>
    <x v="2"/>
    <n v="76"/>
    <n v="1637.85"/>
    <n v="1637.85"/>
    <n v="2023"/>
    <s v="Mar"/>
    <x v="22"/>
    <x v="0"/>
  </r>
  <r>
    <s v="ORD101463"/>
    <d v="2023-03-02T23:00:00"/>
    <x v="1"/>
    <s v="Biryani House"/>
    <n v="1066.43"/>
    <n v="80.84"/>
    <n v="349.21"/>
    <x v="2"/>
    <n v="80"/>
    <n v="798.06"/>
    <n v="798.06"/>
    <n v="2023"/>
    <s v="Mar"/>
    <x v="23"/>
    <x v="0"/>
  </r>
  <r>
    <s v="ORD101464"/>
    <d v="2023-03-03T00:00:00"/>
    <x v="4"/>
    <s v="South Express"/>
    <n v="1841.03"/>
    <n v="4.68"/>
    <n v="370.46"/>
    <x v="2"/>
    <n v="35"/>
    <n v="1475.25"/>
    <n v="1475.25"/>
    <n v="2023"/>
    <s v="Mar"/>
    <x v="0"/>
    <x v="0"/>
  </r>
  <r>
    <s v="ORD101465"/>
    <d v="2023-03-03T01:00:00"/>
    <x v="1"/>
    <s v="Spice Hub"/>
    <n v="937.2"/>
    <n v="44.31"/>
    <n v="426.95"/>
    <x v="0"/>
    <n v="75"/>
    <n v="554.55999999999995"/>
    <n v="554.55999999999995"/>
    <n v="2023"/>
    <s v="Mar"/>
    <x v="1"/>
    <x v="1"/>
  </r>
  <r>
    <s v="ORD101466"/>
    <d v="2023-03-03T02:00:00"/>
    <x v="1"/>
    <s v="South Express"/>
    <n v="128.97999999999999"/>
    <n v="50.16"/>
    <n v="95.29"/>
    <x v="3"/>
    <n v="65"/>
    <s v="83.84999999999998"/>
    <n v="83.84999999999998"/>
    <n v="2023"/>
    <s v="Mar"/>
    <x v="2"/>
    <x v="1"/>
  </r>
  <r>
    <s v="ORD101467"/>
    <d v="2023-03-03T03:00:00"/>
    <x v="3"/>
    <s v="Urban Tadka"/>
    <n v="1822.85"/>
    <n v="3.88"/>
    <n v="264.79000000000002"/>
    <x v="1"/>
    <n v="43"/>
    <n v="1561.94"/>
    <n v="1561.94"/>
    <n v="2023"/>
    <s v="Mar"/>
    <x v="3"/>
    <x v="0"/>
  </r>
  <r>
    <s v="ORD101468"/>
    <d v="2023-03-03T04:00:00"/>
    <x v="7"/>
    <s v="South Express"/>
    <n v="274.89"/>
    <n v="43.66"/>
    <n v="419.83"/>
    <x v="0"/>
    <n v="24"/>
    <n v="-101.28"/>
    <n v="-101.28000000000003"/>
    <n v="2023"/>
    <s v="Mar"/>
    <x v="4"/>
    <x v="1"/>
  </r>
  <r>
    <s v="ORD101469"/>
    <d v="2023-03-03T05:00:00"/>
    <x v="2"/>
    <s v="Biryani House"/>
    <n v="1504.3"/>
    <n v="82.01"/>
    <n v="456.9"/>
    <x v="0"/>
    <n v="27"/>
    <s v="1129.4099999999999"/>
    <n v="1129.4099999999999"/>
    <n v="2023"/>
    <s v="Mar"/>
    <x v="5"/>
    <x v="0"/>
  </r>
  <r>
    <s v="ORD101470"/>
    <d v="2023-03-03T06:00:00"/>
    <x v="0"/>
    <s v="Biryani House"/>
    <n v="646.75"/>
    <n v="30.01"/>
    <n v="410.32"/>
    <x v="3"/>
    <n v="70"/>
    <n v="266.44"/>
    <n v="266.44"/>
    <n v="2023"/>
    <s v="Mar"/>
    <x v="6"/>
    <x v="1"/>
  </r>
  <r>
    <s v="ORD101471"/>
    <d v="2023-03-03T07:00:00"/>
    <x v="5"/>
    <s v="Tandoori Nights"/>
    <n v="1170.51"/>
    <n v="25.33"/>
    <n v="16.34"/>
    <x v="1"/>
    <n v="37"/>
    <n v="1179.5"/>
    <n v="1179.5"/>
    <n v="2023"/>
    <s v="Mar"/>
    <x v="7"/>
    <x v="0"/>
  </r>
  <r>
    <s v="ORD101472"/>
    <d v="2023-03-03T08:00:00"/>
    <x v="4"/>
    <s v="Biryani House"/>
    <n v="726.55"/>
    <n v="56.23"/>
    <n v="184.61"/>
    <x v="3"/>
    <n v="33"/>
    <n v="598.16999999999996"/>
    <n v="598.16999999999996"/>
    <n v="2023"/>
    <s v="Mar"/>
    <x v="8"/>
    <x v="1"/>
  </r>
  <r>
    <s v="ORD101473"/>
    <d v="2023-03-03T09:00:00"/>
    <x v="3"/>
    <s v="Tandoori Nights"/>
    <n v="227.48"/>
    <n v="64.89"/>
    <n v="4.72"/>
    <x v="0"/>
    <n v="72"/>
    <n v="287.64999999999998"/>
    <n v="287.64999999999998"/>
    <n v="2023"/>
    <s v="Mar"/>
    <x v="9"/>
    <x v="1"/>
  </r>
  <r>
    <s v="ORD101474"/>
    <d v="2023-03-03T10:00:00"/>
    <x v="5"/>
    <s v="Pizza Corner"/>
    <n v="192.98"/>
    <n v="58.41"/>
    <n v="407.38"/>
    <x v="2"/>
    <n v="61"/>
    <n v="-155.99"/>
    <n v="-155.99"/>
    <n v="2023"/>
    <s v="Mar"/>
    <x v="10"/>
    <x v="1"/>
  </r>
  <r>
    <s v="ORD101475"/>
    <d v="2023-03-03T11:00:00"/>
    <x v="4"/>
    <s v="Pizza Corner"/>
    <n v="421.64"/>
    <n v="83.19"/>
    <n v="88.46"/>
    <x v="0"/>
    <n v="69"/>
    <n v="416.37"/>
    <n v="416.37"/>
    <n v="2023"/>
    <s v="Mar"/>
    <x v="11"/>
    <x v="1"/>
  </r>
  <r>
    <s v="ORD101476"/>
    <d v="2023-03-03T12:00:00"/>
    <x v="7"/>
    <s v="South Express"/>
    <n v="1268.7"/>
    <n v="89.91"/>
    <n v="68.959999999999994"/>
    <x v="3"/>
    <n v="51"/>
    <n v="1289.6500000000001"/>
    <n v="1289.6500000000001"/>
    <n v="2023"/>
    <s v="Mar"/>
    <x v="12"/>
    <x v="0"/>
  </r>
  <r>
    <s v="ORD101477"/>
    <d v="2023-03-03T13:00:00"/>
    <x v="0"/>
    <s v="South Express"/>
    <n v="541.34"/>
    <n v="99.47"/>
    <n v="333.37"/>
    <x v="3"/>
    <n v="50"/>
    <s v="307.44000000000005"/>
    <n v="307.44000000000005"/>
    <n v="2023"/>
    <s v="Mar"/>
    <x v="13"/>
    <x v="1"/>
  </r>
  <r>
    <s v="ORD101478"/>
    <d v="2023-03-03T14:00:00"/>
    <x v="5"/>
    <s v="Biryani House"/>
    <n v="1469.67"/>
    <n v="31.64"/>
    <n v="471.3"/>
    <x v="2"/>
    <n v="42"/>
    <s v="1030.0100000000002"/>
    <n v="1030.0100000000002"/>
    <n v="2023"/>
    <s v="Mar"/>
    <x v="14"/>
    <x v="0"/>
  </r>
  <r>
    <s v="ORD101479"/>
    <d v="2023-03-03T15:00:00"/>
    <x v="3"/>
    <s v="Spice Hub"/>
    <n v="1371.95"/>
    <n v="80.42"/>
    <n v="388.89"/>
    <x v="2"/>
    <n v="72"/>
    <n v="1063.48"/>
    <n v="1063.48"/>
    <n v="2023"/>
    <s v="Mar"/>
    <x v="15"/>
    <x v="0"/>
  </r>
  <r>
    <s v="ORD101480"/>
    <d v="2023-03-03T16:00:00"/>
    <x v="1"/>
    <s v="Urban Tadka"/>
    <n v="1712.94"/>
    <n v="90.03"/>
    <n v="406.77"/>
    <x v="0"/>
    <n v="70"/>
    <n v="1396.2"/>
    <n v="1396.2"/>
    <n v="2023"/>
    <s v="Mar"/>
    <x v="16"/>
    <x v="0"/>
  </r>
  <r>
    <s v="ORD101481"/>
    <d v="2023-03-03T17:00:00"/>
    <x v="1"/>
    <s v="South Express"/>
    <n v="1703.21"/>
    <n v="94.18"/>
    <n v="105.01"/>
    <x v="1"/>
    <n v="11"/>
    <n v="1692.38"/>
    <n v="1692.38"/>
    <n v="2023"/>
    <s v="Mar"/>
    <x v="17"/>
    <x v="0"/>
  </r>
  <r>
    <s v="ORD101482"/>
    <d v="2023-03-03T18:00:00"/>
    <x v="0"/>
    <s v="Spice Hub"/>
    <n v="1663.3"/>
    <n v="38.799999999999997"/>
    <n v="297.31"/>
    <x v="1"/>
    <n v="83"/>
    <n v="1404.79"/>
    <n v="1404.79"/>
    <n v="2023"/>
    <s v="Mar"/>
    <x v="18"/>
    <x v="0"/>
  </r>
  <r>
    <s v="ORD101483"/>
    <d v="2023-03-03T19:00:00"/>
    <x v="1"/>
    <s v="Biryani House"/>
    <n v="1847"/>
    <n v="65.06"/>
    <n v="266.54000000000002"/>
    <x v="2"/>
    <n v="40"/>
    <n v="1645.52"/>
    <n v="1645.52"/>
    <n v="2023"/>
    <s v="Mar"/>
    <x v="19"/>
    <x v="0"/>
  </r>
  <r>
    <s v="ORD101484"/>
    <d v="2023-03-03T20:00:00"/>
    <x v="4"/>
    <s v="Urban Tadka"/>
    <n v="1513.13"/>
    <n v="51.52"/>
    <n v="379.42"/>
    <x v="3"/>
    <n v="85"/>
    <n v="1185.23"/>
    <n v="1185.23"/>
    <n v="2023"/>
    <s v="Mar"/>
    <x v="20"/>
    <x v="0"/>
  </r>
  <r>
    <s v="ORD101485"/>
    <d v="2023-03-03T21:00:00"/>
    <x v="3"/>
    <s v="Urban Tadka"/>
    <n v="1509.73"/>
    <n v="8.68"/>
    <n v="50.28"/>
    <x v="1"/>
    <n v="62"/>
    <n v="1468.13"/>
    <n v="1468.13"/>
    <n v="2023"/>
    <s v="Mar"/>
    <x v="21"/>
    <x v="0"/>
  </r>
  <r>
    <s v="ORD101486"/>
    <d v="2023-03-03T22:00:00"/>
    <x v="5"/>
    <s v="Urban Tadka"/>
    <n v="170.99"/>
    <n v="65.14"/>
    <n v="150.31"/>
    <x v="0"/>
    <n v="16"/>
    <n v="85.82"/>
    <n v="85.82"/>
    <n v="2023"/>
    <s v="Mar"/>
    <x v="22"/>
    <x v="1"/>
  </r>
  <r>
    <s v="ORD101487"/>
    <d v="2023-03-03T23:00:00"/>
    <x v="7"/>
    <s v="South Express"/>
    <n v="1857.77"/>
    <n v="48.86"/>
    <n v="135.47999999999999"/>
    <x v="3"/>
    <n v="29"/>
    <s v="1771.1499999999999"/>
    <n v="1771.1499999999999"/>
    <n v="2023"/>
    <s v="Mar"/>
    <x v="23"/>
    <x v="0"/>
  </r>
  <r>
    <s v="ORD101488"/>
    <d v="2023-03-04T00:00:00"/>
    <x v="0"/>
    <s v="Pizza Corner"/>
    <n v="494.84"/>
    <n v="89.26"/>
    <n v="36.799999999999997"/>
    <x v="1"/>
    <n v="19"/>
    <s v="547.3000000000001"/>
    <n v="547.30000000000007"/>
    <n v="2023"/>
    <s v="Mar"/>
    <x v="0"/>
    <x v="1"/>
  </r>
  <r>
    <s v="ORD101489"/>
    <d v="2023-03-04T01:00:00"/>
    <x v="5"/>
    <s v="Tandoori Nights"/>
    <n v="1318.87"/>
    <n v="22.78"/>
    <n v="281.42"/>
    <x v="2"/>
    <n v="51"/>
    <s v="1060.2299999999998"/>
    <n v="1060.2299999999998"/>
    <n v="2023"/>
    <s v="Mar"/>
    <x v="1"/>
    <x v="0"/>
  </r>
  <r>
    <s v="ORD101490"/>
    <d v="2023-03-04T02:00:00"/>
    <x v="7"/>
    <s v="Biryani House"/>
    <n v="605.26"/>
    <n v="27.91"/>
    <n v="359.48"/>
    <x v="1"/>
    <n v="71"/>
    <s v="273.68999999999994"/>
    <n v="273.68999999999994"/>
    <n v="2023"/>
    <s v="Mar"/>
    <x v="2"/>
    <x v="1"/>
  </r>
  <r>
    <s v="ORD101491"/>
    <d v="2023-03-04T03:00:00"/>
    <x v="1"/>
    <s v="South Express"/>
    <n v="1435.79"/>
    <n v="73.489999999999995"/>
    <n v="338.74"/>
    <x v="0"/>
    <n v="12"/>
    <n v="1170.54"/>
    <n v="1170.54"/>
    <n v="2023"/>
    <s v="Mar"/>
    <x v="3"/>
    <x v="0"/>
  </r>
  <r>
    <s v="ORD101492"/>
    <d v="2023-03-04T04:00:00"/>
    <x v="7"/>
    <s v="Urban Tadka"/>
    <n v="1837.65"/>
    <n v="24.15"/>
    <n v="393.25"/>
    <x v="1"/>
    <n v="89"/>
    <s v="1468.5500000000002"/>
    <n v="1468.5500000000002"/>
    <n v="2023"/>
    <s v="Mar"/>
    <x v="4"/>
    <x v="0"/>
  </r>
  <r>
    <s v="ORD101493"/>
    <d v="2023-03-04T05:00:00"/>
    <x v="1"/>
    <s v="Spice Hub"/>
    <n v="1436.26"/>
    <n v="92.97"/>
    <n v="264.52999999999997"/>
    <x v="2"/>
    <n v="82"/>
    <n v="1264.7"/>
    <n v="1264.7"/>
    <n v="2023"/>
    <s v="Mar"/>
    <x v="5"/>
    <x v="0"/>
  </r>
  <r>
    <s v="ORD101494"/>
    <d v="2023-03-04T06:00:00"/>
    <x v="0"/>
    <s v="Urban Tadka"/>
    <n v="1258.73"/>
    <n v="76.23"/>
    <n v="429.7"/>
    <x v="2"/>
    <n v="16"/>
    <n v="905.26"/>
    <n v="905.26"/>
    <n v="2023"/>
    <s v="Mar"/>
    <x v="6"/>
    <x v="0"/>
  </r>
  <r>
    <s v="ORD101495"/>
    <d v="2023-03-04T07:00:00"/>
    <x v="5"/>
    <s v="Biryani House"/>
    <n v="1563.95"/>
    <n v="12.64"/>
    <n v="11.55"/>
    <x v="3"/>
    <n v="53"/>
    <s v="1565.0400000000002"/>
    <n v="1565.0400000000002"/>
    <n v="2023"/>
    <s v="Mar"/>
    <x v="7"/>
    <x v="0"/>
  </r>
  <r>
    <s v="ORD101496"/>
    <d v="2023-03-04T08:00:00"/>
    <x v="3"/>
    <s v="Pizza Corner"/>
    <n v="244.67"/>
    <n v="7.07"/>
    <n v="338.07"/>
    <x v="1"/>
    <n v="68"/>
    <n v="-86.33"/>
    <n v="-86.330000000000013"/>
    <n v="2023"/>
    <s v="Mar"/>
    <x v="8"/>
    <x v="1"/>
  </r>
  <r>
    <s v="ORD101497"/>
    <d v="2023-03-04T09:00:00"/>
    <x v="7"/>
    <s v="Tandoori Nights"/>
    <n v="1541.91"/>
    <n v="7.19"/>
    <n v="185.2"/>
    <x v="2"/>
    <n v="21"/>
    <n v="1363.9"/>
    <n v="1363.9"/>
    <n v="2023"/>
    <s v="Mar"/>
    <x v="9"/>
    <x v="0"/>
  </r>
  <r>
    <s v="ORD101498"/>
    <d v="2023-03-04T10:00:00"/>
    <x v="7"/>
    <s v="Urban Tadka"/>
    <n v="929.38"/>
    <n v="54.16"/>
    <n v="290.55"/>
    <x v="3"/>
    <n v="73"/>
    <n v="692.99"/>
    <n v="692.99"/>
    <n v="2023"/>
    <s v="Mar"/>
    <x v="10"/>
    <x v="1"/>
  </r>
  <r>
    <s v="ORD101499"/>
    <d v="2023-03-04T11:00:00"/>
    <x v="3"/>
    <s v="Urban Tadka"/>
    <n v="1510.64"/>
    <n v="23.07"/>
    <n v="325.56"/>
    <x v="0"/>
    <n v="15"/>
    <n v="1208.1500000000001"/>
    <n v="1208.1500000000001"/>
    <n v="2023"/>
    <s v="Mar"/>
    <x v="11"/>
    <x v="0"/>
  </r>
  <r>
    <s v="ORD101500"/>
    <d v="2023-03-04T12:00:00"/>
    <x v="2"/>
    <s v="Tandoori Nights"/>
    <n v="397.22"/>
    <n v="41.81"/>
    <n v="395.57"/>
    <x v="3"/>
    <n v="29"/>
    <s v="43.460000000000036"/>
    <n v="43.460000000000036"/>
    <n v="2023"/>
    <s v="Mar"/>
    <x v="12"/>
    <x v="1"/>
  </r>
  <r>
    <s v="ORD101501"/>
    <d v="2023-03-04T13:00:00"/>
    <x v="7"/>
    <s v="Biryani House"/>
    <n v="835.85"/>
    <n v="29.88"/>
    <n v="141.99"/>
    <x v="3"/>
    <n v="12"/>
    <n v="723.74"/>
    <n v="723.74"/>
    <n v="2023"/>
    <s v="Mar"/>
    <x v="13"/>
    <x v="1"/>
  </r>
  <r>
    <s v="ORD101502"/>
    <d v="2023-03-04T14:00:00"/>
    <x v="3"/>
    <s v="Pizza Corner"/>
    <n v="1143.29"/>
    <n v="47.44"/>
    <n v="104.35"/>
    <x v="1"/>
    <n v="29"/>
    <n v="1086.3800000000001"/>
    <n v="1086.3800000000001"/>
    <n v="2023"/>
    <s v="Mar"/>
    <x v="14"/>
    <x v="0"/>
  </r>
  <r>
    <s v="ORD101503"/>
    <d v="2023-03-04T15:00:00"/>
    <x v="0"/>
    <s v="Biryani House"/>
    <n v="1610.35"/>
    <n v="7.98"/>
    <n v="258.06"/>
    <x v="0"/>
    <n v="47"/>
    <n v="1360.27"/>
    <n v="1360.27"/>
    <n v="2023"/>
    <s v="Mar"/>
    <x v="15"/>
    <x v="0"/>
  </r>
  <r>
    <s v="ORD101504"/>
    <d v="2023-03-04T16:00:00"/>
    <x v="5"/>
    <s v="Urban Tadka"/>
    <n v="1983.76"/>
    <n v="17.510000000000002"/>
    <n v="378.22"/>
    <x v="3"/>
    <n v="50"/>
    <n v="1623.05"/>
    <n v="1623.05"/>
    <n v="2023"/>
    <s v="Mar"/>
    <x v="16"/>
    <x v="0"/>
  </r>
  <r>
    <s v="ORD101505"/>
    <d v="2023-03-04T17:00:00"/>
    <x v="7"/>
    <s v="Pizza Corner"/>
    <n v="673.67"/>
    <n v="19.809999999999999"/>
    <n v="437.08"/>
    <x v="1"/>
    <n v="15"/>
    <s v="256.3999999999999"/>
    <n v="256.39999999999992"/>
    <n v="2023"/>
    <s v="Mar"/>
    <x v="17"/>
    <x v="1"/>
  </r>
  <r>
    <s v="ORD101506"/>
    <d v="2023-03-04T18:00:00"/>
    <x v="5"/>
    <s v="Pizza Corner"/>
    <n v="1567.66"/>
    <n v="84.93"/>
    <n v="402.68"/>
    <x v="2"/>
    <n v="29"/>
    <n v="1249.9100000000001"/>
    <n v="1249.9100000000001"/>
    <n v="2023"/>
    <s v="Mar"/>
    <x v="18"/>
    <x v="0"/>
  </r>
  <r>
    <s v="ORD101507"/>
    <d v="2023-03-04T19:00:00"/>
    <x v="1"/>
    <s v="Tandoori Nights"/>
    <n v="1378.71"/>
    <n v="51.09"/>
    <n v="363.6"/>
    <x v="3"/>
    <n v="83"/>
    <s v="1066.1999999999998"/>
    <n v="1066.1999999999998"/>
    <n v="2023"/>
    <s v="Mar"/>
    <x v="19"/>
    <x v="0"/>
  </r>
  <r>
    <s v="ORD101508"/>
    <d v="2023-03-04T20:00:00"/>
    <x v="1"/>
    <s v="Pizza Corner"/>
    <n v="312.55"/>
    <n v="87.67"/>
    <n v="421.64"/>
    <x v="1"/>
    <n v="51"/>
    <n v="-21.419999999999899"/>
    <n v="-21.419999999999959"/>
    <n v="2023"/>
    <s v="Mar"/>
    <x v="20"/>
    <x v="1"/>
  </r>
  <r>
    <s v="ORD101509"/>
    <d v="2023-03-04T21:00:00"/>
    <x v="3"/>
    <s v="Biryani House"/>
    <n v="1924.8"/>
    <n v="58.55"/>
    <n v="219.54"/>
    <x v="3"/>
    <n v="76"/>
    <n v="1763.81"/>
    <n v="1763.81"/>
    <n v="2023"/>
    <s v="Mar"/>
    <x v="21"/>
    <x v="0"/>
  </r>
  <r>
    <s v="ORD101510"/>
    <d v="2023-03-04T22:00:00"/>
    <x v="7"/>
    <s v="Tandoori Nights"/>
    <n v="1830.61"/>
    <n v="42.25"/>
    <n v="278.38"/>
    <x v="0"/>
    <n v="48"/>
    <n v="1594.48"/>
    <n v="1594.48"/>
    <n v="2023"/>
    <s v="Mar"/>
    <x v="22"/>
    <x v="0"/>
  </r>
  <r>
    <s v="ORD101511"/>
    <d v="2023-03-04T23:00:00"/>
    <x v="2"/>
    <s v="Tandoori Nights"/>
    <n v="0"/>
    <n v="95.72"/>
    <n v="14.16"/>
    <x v="1"/>
    <n v="14"/>
    <m/>
    <n v="81.56"/>
    <n v="2023"/>
    <s v="Mar"/>
    <x v="23"/>
    <x v="1"/>
  </r>
  <r>
    <s v="ORD101512"/>
    <d v="2023-03-05T00:00:00"/>
    <x v="3"/>
    <s v="Pizza Corner"/>
    <n v="1505.81"/>
    <n v="5.88"/>
    <n v="92.33"/>
    <x v="1"/>
    <n v="53"/>
    <s v="1419.3600000000001"/>
    <n v="1419.3600000000001"/>
    <n v="2023"/>
    <s v="Mar"/>
    <x v="0"/>
    <x v="0"/>
  </r>
  <r>
    <s v="ORD101513"/>
    <d v="2023-03-05T01:00:00"/>
    <x v="3"/>
    <s v="Urban Tadka"/>
    <n v="1837.84"/>
    <n v="31.2"/>
    <n v="22.66"/>
    <x v="0"/>
    <n v="59"/>
    <s v="1846.3799999999999"/>
    <n v="1846.3799999999999"/>
    <n v="2023"/>
    <s v="Mar"/>
    <x v="1"/>
    <x v="0"/>
  </r>
  <r>
    <s v="ORD101514"/>
    <d v="2023-03-05T02:00:00"/>
    <x v="5"/>
    <s v="Tandoori Nights"/>
    <n v="1431.7"/>
    <n v="97.21"/>
    <n v="299.8"/>
    <x v="2"/>
    <n v="52"/>
    <s v="1229.1100000000001"/>
    <n v="1229.1100000000001"/>
    <n v="2023"/>
    <s v="Mar"/>
    <x v="2"/>
    <x v="0"/>
  </r>
  <r>
    <s v="ORD101515"/>
    <d v="2023-03-05T03:00:00"/>
    <x v="5"/>
    <s v="Spice Hub"/>
    <n v="1809"/>
    <n v="24.6"/>
    <n v="243.93"/>
    <x v="3"/>
    <n v="52"/>
    <s v="1589.6699999999998"/>
    <n v="1589.6699999999998"/>
    <n v="2023"/>
    <s v="Mar"/>
    <x v="3"/>
    <x v="0"/>
  </r>
  <r>
    <s v="ORD101516"/>
    <d v="2023-03-05T04:00:00"/>
    <x v="7"/>
    <s v="Tandoori Nights"/>
    <n v="1780.6"/>
    <n v="80.760000000000005"/>
    <n v="187.05"/>
    <x v="0"/>
    <n v="37"/>
    <n v="1674.31"/>
    <n v="1674.31"/>
    <n v="2023"/>
    <s v="Mar"/>
    <x v="4"/>
    <x v="0"/>
  </r>
  <r>
    <s v="ORD101517"/>
    <d v="2023-03-05T05:00:00"/>
    <x v="4"/>
    <s v="Urban Tadka"/>
    <n v="867.43"/>
    <n v="86.72"/>
    <n v="35.89"/>
    <x v="0"/>
    <n v="41"/>
    <n v="918.26"/>
    <n v="918.26"/>
    <n v="2023"/>
    <s v="Mar"/>
    <x v="5"/>
    <x v="1"/>
  </r>
  <r>
    <s v="ORD101518"/>
    <d v="2023-03-05T06:00:00"/>
    <x v="7"/>
    <s v="Urban Tadka"/>
    <n v="760.31"/>
    <n v="2.5299999999999998"/>
    <n v="37.94"/>
    <x v="3"/>
    <n v="63"/>
    <s v="724.8999999999999"/>
    <n v="724.89999999999986"/>
    <n v="2023"/>
    <s v="Mar"/>
    <x v="6"/>
    <x v="1"/>
  </r>
  <r>
    <s v="ORD101519"/>
    <d v="2023-03-05T07:00:00"/>
    <x v="2"/>
    <s v="Pizza Corner"/>
    <n v="1052.96"/>
    <n v="66.81"/>
    <n v="477.1"/>
    <x v="0"/>
    <n v="65"/>
    <n v="642.66999999999996"/>
    <n v="642.66999999999996"/>
    <n v="2023"/>
    <s v="Mar"/>
    <x v="7"/>
    <x v="0"/>
  </r>
  <r>
    <s v="ORD101520"/>
    <d v="2023-03-05T08:00:00"/>
    <x v="7"/>
    <s v="Tandoori Nights"/>
    <n v="1457.48"/>
    <n v="47.01"/>
    <n v="495.76"/>
    <x v="1"/>
    <n v="35"/>
    <n v="1008.73"/>
    <n v="1008.73"/>
    <n v="2023"/>
    <s v="Mar"/>
    <x v="8"/>
    <x v="0"/>
  </r>
  <r>
    <s v="ORD101521"/>
    <d v="2023-03-05T09:00:00"/>
    <x v="0"/>
    <s v="Pizza Corner"/>
    <n v="593.16"/>
    <n v="92.55"/>
    <n v="459.29"/>
    <x v="0"/>
    <n v="26"/>
    <s v="226.4199999999999"/>
    <n v="226.4199999999999"/>
    <n v="2023"/>
    <s v="Mar"/>
    <x v="9"/>
    <x v="1"/>
  </r>
  <r>
    <s v="ORD101522"/>
    <d v="2023-03-05T10:00:00"/>
    <x v="3"/>
    <s v="Pizza Corner"/>
    <n v="0"/>
    <n v="55.65"/>
    <n v="187.38"/>
    <x v="1"/>
    <n v="82"/>
    <m/>
    <n v="-131.72999999999999"/>
    <n v="2023"/>
    <s v="Mar"/>
    <x v="10"/>
    <x v="1"/>
  </r>
  <r>
    <s v="ORD101523"/>
    <d v="2023-03-05T11:00:00"/>
    <x v="1"/>
    <s v="Tandoori Nights"/>
    <n v="613.35"/>
    <n v="71.650000000000006"/>
    <n v="430.11"/>
    <x v="0"/>
    <n v="42"/>
    <n v="254.89"/>
    <n v="254.89"/>
    <n v="2023"/>
    <s v="Mar"/>
    <x v="11"/>
    <x v="1"/>
  </r>
  <r>
    <s v="ORD101524"/>
    <d v="2023-03-05T12:00:00"/>
    <x v="2"/>
    <s v="Pizza Corner"/>
    <n v="1312.84"/>
    <n v="35.46"/>
    <n v="69.13"/>
    <x v="0"/>
    <n v="52"/>
    <n v="1279.17"/>
    <n v="1279.17"/>
    <n v="2023"/>
    <s v="Mar"/>
    <x v="12"/>
    <x v="0"/>
  </r>
  <r>
    <s v="ORD101525"/>
    <d v="2023-03-05T13:00:00"/>
    <x v="3"/>
    <s v="Spice Hub"/>
    <n v="516.88"/>
    <n v="79.12"/>
    <n v="141.41999999999999"/>
    <x v="2"/>
    <n v="37"/>
    <s v="454.58000000000004"/>
    <n v="454.58000000000004"/>
    <n v="2023"/>
    <s v="Mar"/>
    <x v="13"/>
    <x v="1"/>
  </r>
  <r>
    <s v="ORD101526"/>
    <d v="2023-03-05T14:00:00"/>
    <x v="7"/>
    <s v="Urban Tadka"/>
    <n v="1986.09"/>
    <n v="15.36"/>
    <n v="447.99"/>
    <x v="1"/>
    <n v="29"/>
    <s v="1553.4599999999998"/>
    <n v="1553.4599999999998"/>
    <n v="2023"/>
    <s v="Mar"/>
    <x v="14"/>
    <x v="0"/>
  </r>
  <r>
    <s v="ORD101527"/>
    <d v="2023-03-05T15:00:00"/>
    <x v="5"/>
    <s v="Pizza Corner"/>
    <n v="1832.06"/>
    <n v="89.25"/>
    <n v="68.77"/>
    <x v="2"/>
    <n v="20"/>
    <n v="1852.54"/>
    <n v="1852.54"/>
    <n v="2023"/>
    <s v="Mar"/>
    <x v="15"/>
    <x v="0"/>
  </r>
  <r>
    <s v="ORD101528"/>
    <d v="2023-03-05T16:00:00"/>
    <x v="4"/>
    <s v="South Express"/>
    <n v="260.55"/>
    <n v="8.4700000000000006"/>
    <n v="345.26"/>
    <x v="1"/>
    <n v="83"/>
    <n v="-76.239999999999895"/>
    <n v="-76.239999999999952"/>
    <n v="2023"/>
    <s v="Mar"/>
    <x v="16"/>
    <x v="1"/>
  </r>
  <r>
    <s v="ORD101529"/>
    <d v="2023-03-05T17:00:00"/>
    <x v="3"/>
    <s v="Urban Tadka"/>
    <n v="515.29999999999995"/>
    <n v="15.56"/>
    <n v="289.8"/>
    <x v="3"/>
    <n v="19"/>
    <s v="241.0599999999999"/>
    <n v="241.05999999999989"/>
    <n v="2023"/>
    <s v="Mar"/>
    <x v="17"/>
    <x v="1"/>
  </r>
  <r>
    <s v="ORD101530"/>
    <d v="2023-03-05T18:00:00"/>
    <x v="4"/>
    <s v="Urban Tadka"/>
    <n v="0"/>
    <n v="20.98"/>
    <n v="197.91"/>
    <x v="3"/>
    <n v="46"/>
    <m/>
    <n v="-176.93"/>
    <n v="2023"/>
    <s v="Mar"/>
    <x v="18"/>
    <x v="1"/>
  </r>
  <r>
    <s v="ORD101531"/>
    <d v="2023-03-05T19:00:00"/>
    <x v="2"/>
    <s v="Spice Hub"/>
    <n v="1301.8800000000001"/>
    <n v="38.35"/>
    <n v="434.82"/>
    <x v="2"/>
    <n v="29"/>
    <s v="905.4100000000001"/>
    <n v="905.41000000000008"/>
    <n v="2023"/>
    <s v="Mar"/>
    <x v="19"/>
    <x v="0"/>
  </r>
  <r>
    <s v="ORD101532"/>
    <d v="2023-03-05T20:00:00"/>
    <x v="3"/>
    <s v="Urban Tadka"/>
    <n v="1352.06"/>
    <n v="39.619999999999997"/>
    <n v="133.05000000000001"/>
    <x v="2"/>
    <n v="48"/>
    <s v="1258.6299999999999"/>
    <n v="1258.6299999999999"/>
    <n v="2023"/>
    <s v="Mar"/>
    <x v="20"/>
    <x v="0"/>
  </r>
  <r>
    <s v="ORD101533"/>
    <d v="2023-03-05T21:00:00"/>
    <x v="1"/>
    <s v="Biryani House"/>
    <n v="750.09"/>
    <n v="23.8"/>
    <n v="361.99"/>
    <x v="2"/>
    <n v="58"/>
    <n v="411.9"/>
    <n v="411.9"/>
    <n v="2023"/>
    <s v="Mar"/>
    <x v="21"/>
    <x v="1"/>
  </r>
  <r>
    <s v="ORD101534"/>
    <d v="2023-03-05T22:00:00"/>
    <x v="4"/>
    <s v="Tandoori Nights"/>
    <n v="899.03"/>
    <n v="13.65"/>
    <n v="313.43"/>
    <x v="1"/>
    <n v="17"/>
    <n v="599.25"/>
    <n v="599.25"/>
    <n v="2023"/>
    <s v="Mar"/>
    <x v="22"/>
    <x v="1"/>
  </r>
  <r>
    <s v="ORD101535"/>
    <d v="2023-03-05T23:00:00"/>
    <x v="5"/>
    <s v="Biryani House"/>
    <n v="396.2"/>
    <n v="17.47"/>
    <n v="125.53"/>
    <x v="3"/>
    <n v="31"/>
    <n v="288.14"/>
    <n v="288.14"/>
    <n v="2023"/>
    <s v="Mar"/>
    <x v="23"/>
    <x v="1"/>
  </r>
  <r>
    <s v="ORD101536"/>
    <d v="2023-03-06T00:00:00"/>
    <x v="2"/>
    <s v="Biryani House"/>
    <n v="1218.27"/>
    <n v="35.17"/>
    <n v="12.04"/>
    <x v="3"/>
    <n v="15"/>
    <n v="1241.4000000000001"/>
    <n v="1241.4000000000001"/>
    <n v="2023"/>
    <s v="Mar"/>
    <x v="0"/>
    <x v="0"/>
  </r>
  <r>
    <s v="ORD101537"/>
    <d v="2023-03-06T01:00:00"/>
    <x v="7"/>
    <s v="Spice Hub"/>
    <n v="833.25"/>
    <n v="68.58"/>
    <n v="169.55"/>
    <x v="0"/>
    <n v="60"/>
    <n v="732.28"/>
    <n v="732.28"/>
    <n v="2023"/>
    <s v="Mar"/>
    <x v="1"/>
    <x v="1"/>
  </r>
  <r>
    <s v="ORD101538"/>
    <d v="2023-03-06T02:00:00"/>
    <x v="5"/>
    <s v="South Express"/>
    <n v="1335.86"/>
    <n v="94.55"/>
    <n v="56.8"/>
    <x v="3"/>
    <n v="75"/>
    <n v="1373.61"/>
    <n v="1373.61"/>
    <n v="2023"/>
    <s v="Mar"/>
    <x v="2"/>
    <x v="0"/>
  </r>
  <r>
    <s v="ORD101539"/>
    <d v="2023-03-06T03:00:00"/>
    <x v="2"/>
    <s v="Tandoori Nights"/>
    <n v="615.83000000000004"/>
    <n v="81.739999999999995"/>
    <n v="329.33"/>
    <x v="3"/>
    <n v="17"/>
    <s v="368.24000000000007"/>
    <n v="368.24000000000007"/>
    <n v="2023"/>
    <s v="Mar"/>
    <x v="3"/>
    <x v="1"/>
  </r>
  <r>
    <s v="ORD101540"/>
    <d v="2023-03-06T04:00:00"/>
    <x v="4"/>
    <s v="Biryani House"/>
    <n v="1901.03"/>
    <n v="12.09"/>
    <n v="0.59"/>
    <x v="2"/>
    <n v="74"/>
    <n v="1912.53"/>
    <n v="1912.53"/>
    <n v="2023"/>
    <s v="Mar"/>
    <x v="4"/>
    <x v="0"/>
  </r>
  <r>
    <s v="ORD101541"/>
    <d v="2023-03-06T05:00:00"/>
    <x v="3"/>
    <s v="Tandoori Nights"/>
    <n v="365.16"/>
    <n v="90.86"/>
    <n v="296.48"/>
    <x v="0"/>
    <n v="53"/>
    <s v="159.54000000000002"/>
    <n v="159.54000000000002"/>
    <n v="2023"/>
    <s v="Mar"/>
    <x v="5"/>
    <x v="1"/>
  </r>
  <r>
    <s v="ORD101542"/>
    <d v="2023-03-06T06:00:00"/>
    <x v="4"/>
    <s v="Pizza Corner"/>
    <n v="907.18"/>
    <n v="21.3"/>
    <n v="65.13"/>
    <x v="3"/>
    <n v="35"/>
    <s v="863.3499999999999"/>
    <n v="863.34999999999991"/>
    <n v="2023"/>
    <s v="Mar"/>
    <x v="6"/>
    <x v="1"/>
  </r>
  <r>
    <s v="ORD101543"/>
    <d v="2023-03-06T07:00:00"/>
    <x v="7"/>
    <s v="South Express"/>
    <n v="1025.18"/>
    <n v="88.28"/>
    <n v="181.52"/>
    <x v="3"/>
    <n v="54"/>
    <n v="931.94"/>
    <n v="931.94"/>
    <n v="2023"/>
    <s v="Mar"/>
    <x v="7"/>
    <x v="0"/>
  </r>
  <r>
    <s v="ORD101544"/>
    <d v="2023-03-06T08:00:00"/>
    <x v="0"/>
    <s v="Urban Tadka"/>
    <n v="1451.55"/>
    <n v="97.8"/>
    <n v="191.11"/>
    <x v="0"/>
    <n v="28"/>
    <s v="1358.2399999999998"/>
    <n v="1358.2399999999998"/>
    <n v="2023"/>
    <s v="Mar"/>
    <x v="8"/>
    <x v="0"/>
  </r>
  <r>
    <s v="ORD101545"/>
    <d v="2023-03-06T09:00:00"/>
    <x v="1"/>
    <s v="Tandoori Nights"/>
    <n v="660.2"/>
    <n v="86.95"/>
    <n v="254.6"/>
    <x v="1"/>
    <n v="37"/>
    <s v="492.55000000000007"/>
    <n v="492.55000000000007"/>
    <n v="2023"/>
    <s v="Mar"/>
    <x v="9"/>
    <x v="1"/>
  </r>
  <r>
    <s v="ORD101546"/>
    <d v="2023-03-06T10:00:00"/>
    <x v="7"/>
    <s v="Urban Tadka"/>
    <n v="287.10000000000002"/>
    <n v="25.69"/>
    <n v="10.11"/>
    <x v="0"/>
    <n v="37"/>
    <n v="302.68"/>
    <n v="302.68"/>
    <n v="2023"/>
    <s v="Mar"/>
    <x v="10"/>
    <x v="1"/>
  </r>
  <r>
    <s v="ORD101547"/>
    <d v="2023-03-06T11:00:00"/>
    <x v="3"/>
    <s v="South Express"/>
    <n v="605.72"/>
    <n v="73.05"/>
    <n v="286.52999999999997"/>
    <x v="2"/>
    <n v="48"/>
    <n v="392.24"/>
    <n v="392.24"/>
    <n v="2023"/>
    <s v="Mar"/>
    <x v="11"/>
    <x v="1"/>
  </r>
  <r>
    <s v="ORD101548"/>
    <d v="2023-03-06T12:00:00"/>
    <x v="1"/>
    <s v="Spice Hub"/>
    <n v="971.2"/>
    <n v="99.91"/>
    <n v="444.48"/>
    <x v="3"/>
    <n v="69"/>
    <s v="626.6300000000001"/>
    <n v="626.63000000000011"/>
    <n v="2023"/>
    <s v="Mar"/>
    <x v="12"/>
    <x v="1"/>
  </r>
  <r>
    <s v="ORD101549"/>
    <d v="2023-03-06T13:00:00"/>
    <x v="5"/>
    <s v="Biryani House"/>
    <n v="1973.83"/>
    <n v="32.81"/>
    <n v="19.96"/>
    <x v="3"/>
    <n v="82"/>
    <s v="1986.6799999999998"/>
    <n v="1986.6799999999998"/>
    <n v="2023"/>
    <s v="Mar"/>
    <x v="13"/>
    <x v="0"/>
  </r>
  <r>
    <s v="ORD101550"/>
    <d v="2023-03-06T14:00:00"/>
    <x v="1"/>
    <s v="Spice Hub"/>
    <n v="1672.05"/>
    <n v="41.71"/>
    <n v="170.47"/>
    <x v="1"/>
    <n v="77"/>
    <n v="1543.29"/>
    <n v="1543.29"/>
    <n v="2023"/>
    <s v="Mar"/>
    <x v="14"/>
    <x v="0"/>
  </r>
  <r>
    <s v="ORD101551"/>
    <d v="2023-03-06T15:00:00"/>
    <x v="2"/>
    <s v="Tandoori Nights"/>
    <n v="574.62"/>
    <n v="55.06"/>
    <n v="123.63"/>
    <x v="1"/>
    <n v="27"/>
    <s v="506.05000000000007"/>
    <n v="506.05000000000007"/>
    <n v="2023"/>
    <s v="Mar"/>
    <x v="15"/>
    <x v="1"/>
  </r>
  <r>
    <s v="ORD101552"/>
    <d v="2023-03-06T16:00:00"/>
    <x v="4"/>
    <s v="Tandoori Nights"/>
    <n v="1146.48"/>
    <n v="92.48"/>
    <n v="16.28"/>
    <x v="1"/>
    <n v="75"/>
    <n v="1222.68"/>
    <n v="1222.68"/>
    <n v="2023"/>
    <s v="Mar"/>
    <x v="16"/>
    <x v="0"/>
  </r>
  <r>
    <s v="ORD101553"/>
    <d v="2023-03-06T17:00:00"/>
    <x v="0"/>
    <s v="Pizza Corner"/>
    <n v="510.22"/>
    <n v="47.14"/>
    <n v="53.04"/>
    <x v="1"/>
    <n v="10"/>
    <n v="504.32"/>
    <n v="504.32"/>
    <n v="2023"/>
    <s v="Mar"/>
    <x v="17"/>
    <x v="1"/>
  </r>
  <r>
    <s v="ORD101554"/>
    <d v="2023-03-06T18:00:00"/>
    <x v="3"/>
    <s v="South Express"/>
    <n v="347.2"/>
    <n v="1.1399999999999999"/>
    <n v="269.95999999999998"/>
    <x v="2"/>
    <n v="64"/>
    <n v="78.38"/>
    <n v="78.38"/>
    <n v="2023"/>
    <s v="Mar"/>
    <x v="18"/>
    <x v="1"/>
  </r>
  <r>
    <s v="ORD101555"/>
    <d v="2023-03-06T19:00:00"/>
    <x v="1"/>
    <s v="Biryani House"/>
    <n v="1588.87"/>
    <n v="49.26"/>
    <n v="289.82"/>
    <x v="1"/>
    <n v="79"/>
    <n v="1348.31"/>
    <n v="1348.31"/>
    <n v="2023"/>
    <s v="Mar"/>
    <x v="19"/>
    <x v="0"/>
  </r>
  <r>
    <s v="ORD101556"/>
    <d v="2023-03-06T20:00:00"/>
    <x v="5"/>
    <s v="South Express"/>
    <n v="1596.11"/>
    <n v="43.78"/>
    <n v="396.74"/>
    <x v="3"/>
    <n v="71"/>
    <s v="1243.1499999999999"/>
    <n v="1243.1499999999999"/>
    <n v="2023"/>
    <s v="Mar"/>
    <x v="20"/>
    <x v="0"/>
  </r>
  <r>
    <s v="ORD101557"/>
    <d v="2023-03-06T21:00:00"/>
    <x v="4"/>
    <s v="Pizza Corner"/>
    <n v="1970.24"/>
    <n v="98.48"/>
    <n v="47.08"/>
    <x v="1"/>
    <n v="81"/>
    <s v="2021.6399999999999"/>
    <n v="2021.6399999999999"/>
    <n v="2023"/>
    <s v="Mar"/>
    <x v="21"/>
    <x v="0"/>
  </r>
  <r>
    <s v="ORD101558"/>
    <d v="2023-03-06T22:00:00"/>
    <x v="4"/>
    <s v="Spice Hub"/>
    <n v="1367.84"/>
    <n v="75.02"/>
    <n v="200.61"/>
    <x v="0"/>
    <n v="64"/>
    <n v="1242.25"/>
    <n v="1242.25"/>
    <n v="2023"/>
    <s v="Mar"/>
    <x v="22"/>
    <x v="0"/>
  </r>
  <r>
    <s v="ORD101559"/>
    <d v="2023-03-06T23:00:00"/>
    <x v="4"/>
    <s v="Pizza Corner"/>
    <n v="900.83"/>
    <n v="24.32"/>
    <n v="22.19"/>
    <x v="2"/>
    <n v="67"/>
    <n v="902.96"/>
    <n v="902.96"/>
    <n v="2023"/>
    <s v="Mar"/>
    <x v="23"/>
    <x v="1"/>
  </r>
  <r>
    <s v="ORD101560"/>
    <d v="2023-03-07T00:00:00"/>
    <x v="5"/>
    <s v="Pizza Corner"/>
    <n v="497.59"/>
    <n v="82.61"/>
    <n v="232.73"/>
    <x v="3"/>
    <n v="42"/>
    <s v="347.4699999999999"/>
    <n v="347.46999999999991"/>
    <n v="2023"/>
    <s v="Mar"/>
    <x v="0"/>
    <x v="1"/>
  </r>
  <r>
    <s v="ORD101561"/>
    <d v="2023-03-07T01:00:00"/>
    <x v="3"/>
    <s v="Spice Hub"/>
    <n v="1397.28"/>
    <n v="80.81"/>
    <n v="487.51"/>
    <x v="2"/>
    <n v="67"/>
    <s v="990.5799999999999"/>
    <n v="990.57999999999993"/>
    <n v="2023"/>
    <s v="Mar"/>
    <x v="1"/>
    <x v="0"/>
  </r>
  <r>
    <s v="ORD101562"/>
    <d v="2023-03-07T02:00:00"/>
    <x v="7"/>
    <s v="Spice Hub"/>
    <n v="1899.76"/>
    <n v="20.41"/>
    <n v="110.36"/>
    <x v="2"/>
    <n v="82"/>
    <s v="1809.8100000000002"/>
    <n v="1809.8100000000002"/>
    <n v="2023"/>
    <s v="Mar"/>
    <x v="2"/>
    <x v="0"/>
  </r>
  <r>
    <s v="ORD101563"/>
    <d v="2023-03-07T03:00:00"/>
    <x v="4"/>
    <s v="South Express"/>
    <n v="396.86"/>
    <n v="64.430000000000007"/>
    <n v="437.33"/>
    <x v="3"/>
    <n v="37"/>
    <s v="23.960000000000036"/>
    <n v="23.960000000000036"/>
    <n v="2023"/>
    <s v="Mar"/>
    <x v="3"/>
    <x v="1"/>
  </r>
  <r>
    <s v="ORD101564"/>
    <d v="2023-03-07T04:00:00"/>
    <x v="5"/>
    <s v="Tandoori Nights"/>
    <n v="1594.82"/>
    <n v="45.97"/>
    <n v="479.09"/>
    <x v="0"/>
    <n v="74"/>
    <n v="1161.7"/>
    <n v="1161.7"/>
    <n v="2023"/>
    <s v="Mar"/>
    <x v="4"/>
    <x v="0"/>
  </r>
  <r>
    <s v="ORD101565"/>
    <d v="2023-03-07T05:00:00"/>
    <x v="2"/>
    <s v="Tandoori Nights"/>
    <n v="1222.43"/>
    <n v="8.99"/>
    <n v="447.46"/>
    <x v="2"/>
    <n v="56"/>
    <n v="783.96"/>
    <n v="783.96"/>
    <n v="2023"/>
    <s v="Mar"/>
    <x v="5"/>
    <x v="0"/>
  </r>
  <r>
    <s v="ORD101566"/>
    <d v="2023-03-07T06:00:00"/>
    <x v="1"/>
    <s v="South Express"/>
    <n v="1227.32"/>
    <n v="0.4"/>
    <n v="322.47000000000003"/>
    <x v="2"/>
    <n v="66"/>
    <n v="905.25"/>
    <n v="905.25"/>
    <n v="2023"/>
    <s v="Mar"/>
    <x v="6"/>
    <x v="0"/>
  </r>
  <r>
    <s v="ORD101567"/>
    <d v="2023-03-07T07:00:00"/>
    <x v="6"/>
    <s v="Biryani House"/>
    <n v="352.69"/>
    <n v="23.39"/>
    <n v="144.34"/>
    <x v="3"/>
    <n v="38"/>
    <s v="231.73999999999998"/>
    <n v="231.73999999999998"/>
    <n v="2023"/>
    <s v="Mar"/>
    <x v="7"/>
    <x v="1"/>
  </r>
  <r>
    <s v="ORD101568"/>
    <d v="2023-03-07T08:00:00"/>
    <x v="5"/>
    <s v="Biryani House"/>
    <n v="494.52"/>
    <n v="33.36"/>
    <n v="193.78"/>
    <x v="0"/>
    <n v="47"/>
    <n v="334.1"/>
    <n v="334.1"/>
    <n v="2023"/>
    <s v="Mar"/>
    <x v="8"/>
    <x v="1"/>
  </r>
  <r>
    <s v="ORD101569"/>
    <d v="2023-03-07T09:00:00"/>
    <x v="4"/>
    <s v="South Express"/>
    <n v="729.45"/>
    <n v="22.85"/>
    <n v="419.73"/>
    <x v="0"/>
    <n v="31"/>
    <s v="332.57000000000005"/>
    <n v="332.57000000000005"/>
    <n v="2023"/>
    <s v="Mar"/>
    <x v="9"/>
    <x v="1"/>
  </r>
  <r>
    <s v="ORD101570"/>
    <d v="2023-03-07T10:00:00"/>
    <x v="7"/>
    <s v="Pizza Corner"/>
    <n v="1666.25"/>
    <n v="51.13"/>
    <n v="437.89"/>
    <x v="3"/>
    <n v="10"/>
    <s v="1279.4900000000002"/>
    <n v="1279.4900000000002"/>
    <n v="2023"/>
    <s v="Mar"/>
    <x v="10"/>
    <x v="0"/>
  </r>
  <r>
    <s v="ORD101571"/>
    <d v="2023-03-07T11:00:00"/>
    <x v="1"/>
    <s v="Urban Tadka"/>
    <n v="553.47"/>
    <n v="56.18"/>
    <n v="479.55"/>
    <x v="1"/>
    <n v="22"/>
    <s v="130.09999999999997"/>
    <n v="130.09999999999997"/>
    <n v="2023"/>
    <s v="Mar"/>
    <x v="11"/>
    <x v="1"/>
  </r>
  <r>
    <s v="ORD101572"/>
    <d v="2023-03-07T12:00:00"/>
    <x v="4"/>
    <s v="Biryani House"/>
    <n v="1271.73"/>
    <n v="30.08"/>
    <n v="462.34"/>
    <x v="0"/>
    <n v="61"/>
    <n v="839.47"/>
    <n v="839.47"/>
    <n v="2023"/>
    <s v="Mar"/>
    <x v="12"/>
    <x v="0"/>
  </r>
  <r>
    <s v="ORD101573"/>
    <d v="2023-03-07T13:00:00"/>
    <x v="1"/>
    <s v="South Express"/>
    <n v="1424.6"/>
    <n v="56.83"/>
    <n v="367.56"/>
    <x v="0"/>
    <n v="24"/>
    <n v="1113.8699999999999"/>
    <n v="1113.8699999999999"/>
    <n v="2023"/>
    <s v="Mar"/>
    <x v="13"/>
    <x v="0"/>
  </r>
  <r>
    <s v="ORD101574"/>
    <d v="2023-03-07T14:00:00"/>
    <x v="5"/>
    <s v="Tandoori Nights"/>
    <n v="1716.98"/>
    <n v="93.97"/>
    <n v="438.99"/>
    <x v="1"/>
    <n v="72"/>
    <n v="1371.96"/>
    <n v="1371.96"/>
    <n v="2023"/>
    <s v="Mar"/>
    <x v="14"/>
    <x v="0"/>
  </r>
  <r>
    <s v="ORD101575"/>
    <d v="2023-03-07T15:00:00"/>
    <x v="5"/>
    <s v="Tandoori Nights"/>
    <n v="1396.5"/>
    <n v="74.290000000000006"/>
    <n v="403.7"/>
    <x v="3"/>
    <n v="57"/>
    <n v="1067.0899999999999"/>
    <n v="1067.0899999999999"/>
    <n v="2023"/>
    <s v="Mar"/>
    <x v="15"/>
    <x v="0"/>
  </r>
  <r>
    <s v="ORD101576"/>
    <d v="2023-03-07T16:00:00"/>
    <x v="7"/>
    <s v="Tandoori Nights"/>
    <n v="1564.66"/>
    <n v="74.47"/>
    <n v="155.83000000000001"/>
    <x v="1"/>
    <n v="47"/>
    <s v="1483.3000000000002"/>
    <n v="1483.3000000000002"/>
    <n v="2023"/>
    <s v="Mar"/>
    <x v="16"/>
    <x v="0"/>
  </r>
  <r>
    <s v="ORD101577"/>
    <d v="2023-03-07T17:00:00"/>
    <x v="0"/>
    <s v="Pizza Corner"/>
    <n v="220.4"/>
    <n v="55"/>
    <n v="44.04"/>
    <x v="2"/>
    <n v="85"/>
    <s v="231.35999999999999"/>
    <n v="231.35999999999999"/>
    <n v="2023"/>
    <s v="Mar"/>
    <x v="17"/>
    <x v="1"/>
  </r>
  <r>
    <s v="ORD101578"/>
    <d v="2023-03-07T18:00:00"/>
    <x v="2"/>
    <s v="Tandoori Nights"/>
    <n v="1088.05"/>
    <n v="9.27"/>
    <n v="499.17"/>
    <x v="1"/>
    <n v="54"/>
    <s v="598.1499999999999"/>
    <n v="598.14999999999986"/>
    <n v="2023"/>
    <s v="Mar"/>
    <x v="18"/>
    <x v="0"/>
  </r>
  <r>
    <s v="ORD101579"/>
    <d v="2023-03-07T19:00:00"/>
    <x v="4"/>
    <s v="Pizza Corner"/>
    <n v="411.73"/>
    <n v="40.369999999999997"/>
    <n v="52.87"/>
    <x v="2"/>
    <n v="18"/>
    <n v="399.23"/>
    <n v="399.23"/>
    <n v="2023"/>
    <s v="Mar"/>
    <x v="19"/>
    <x v="1"/>
  </r>
  <r>
    <s v="ORD101580"/>
    <d v="2023-03-07T20:00:00"/>
    <x v="1"/>
    <s v="Urban Tadka"/>
    <n v="1722.71"/>
    <n v="3.98"/>
    <n v="80.209999999999994"/>
    <x v="1"/>
    <n v="34"/>
    <n v="1646.48"/>
    <n v="1646.48"/>
    <n v="2023"/>
    <s v="Mar"/>
    <x v="20"/>
    <x v="0"/>
  </r>
  <r>
    <s v="ORD101581"/>
    <d v="2023-03-07T21:00:00"/>
    <x v="5"/>
    <s v="Spice Hub"/>
    <n v="150.46"/>
    <n v="52.26"/>
    <n v="185.67"/>
    <x v="3"/>
    <n v="37"/>
    <s v="17.05000000000001"/>
    <n v="17.050000000000011"/>
    <n v="2023"/>
    <s v="Mar"/>
    <x v="21"/>
    <x v="1"/>
  </r>
  <r>
    <s v="ORD101582"/>
    <d v="2023-03-07T22:00:00"/>
    <x v="0"/>
    <s v="Spice Hub"/>
    <n v="528.19000000000005"/>
    <n v="18.72"/>
    <n v="68.91"/>
    <x v="2"/>
    <n v="73"/>
    <s v="478.0000000000001"/>
    <n v="478.00000000000011"/>
    <n v="2023"/>
    <s v="Mar"/>
    <x v="22"/>
    <x v="1"/>
  </r>
  <r>
    <s v="ORD101583"/>
    <d v="2023-03-07T23:00:00"/>
    <x v="3"/>
    <s v="Spice Hub"/>
    <n v="971.51"/>
    <n v="0.16"/>
    <n v="373.38"/>
    <x v="0"/>
    <n v="33"/>
    <n v="598.29"/>
    <n v="598.29"/>
    <n v="2023"/>
    <s v="Mar"/>
    <x v="23"/>
    <x v="1"/>
  </r>
  <r>
    <s v="ORD101584"/>
    <d v="2023-03-08T00:00:00"/>
    <x v="7"/>
    <s v="Tandoori Nights"/>
    <n v="809.27"/>
    <n v="10.83"/>
    <n v="384.35"/>
    <x v="1"/>
    <n v="51"/>
    <n v="435.75"/>
    <n v="435.75"/>
    <n v="2023"/>
    <s v="Mar"/>
    <x v="0"/>
    <x v="1"/>
  </r>
  <r>
    <s v="ORD101585"/>
    <d v="2023-03-08T01:00:00"/>
    <x v="5"/>
    <s v="South Express"/>
    <n v="991.81"/>
    <n v="97.69"/>
    <n v="363.15"/>
    <x v="0"/>
    <n v="57"/>
    <n v="726.35"/>
    <n v="726.35"/>
    <n v="2023"/>
    <s v="Mar"/>
    <x v="1"/>
    <x v="1"/>
  </r>
  <r>
    <s v="ORD101586"/>
    <d v="2023-03-08T02:00:00"/>
    <x v="2"/>
    <s v="Urban Tadka"/>
    <n v="262.8"/>
    <n v="86.06"/>
    <n v="135.44999999999999"/>
    <x v="2"/>
    <n v="26"/>
    <s v="213.41000000000003"/>
    <n v="213.41000000000003"/>
    <n v="2023"/>
    <s v="Mar"/>
    <x v="2"/>
    <x v="1"/>
  </r>
  <r>
    <s v="ORD101587"/>
    <d v="2023-03-08T03:00:00"/>
    <x v="3"/>
    <s v="South Express"/>
    <n v="263.89"/>
    <n v="64.38"/>
    <n v="382.04"/>
    <x v="3"/>
    <n v="53"/>
    <n v="-53.77"/>
    <n v="-53.770000000000039"/>
    <n v="2023"/>
    <s v="Mar"/>
    <x v="3"/>
    <x v="1"/>
  </r>
  <r>
    <s v="ORD101588"/>
    <d v="2023-03-08T04:00:00"/>
    <x v="7"/>
    <s v="Spice Hub"/>
    <n v="1701.74"/>
    <n v="40.78"/>
    <n v="149.62"/>
    <x v="0"/>
    <n v="77"/>
    <n v="1592.9"/>
    <n v="1592.9"/>
    <n v="2023"/>
    <s v="Mar"/>
    <x v="4"/>
    <x v="0"/>
  </r>
  <r>
    <s v="ORD101589"/>
    <d v="2023-03-08T05:00:00"/>
    <x v="1"/>
    <s v="Spice Hub"/>
    <n v="1217.67"/>
    <n v="76.650000000000006"/>
    <n v="27.15"/>
    <x v="2"/>
    <n v="79"/>
    <n v="1267.17"/>
    <n v="1267.17"/>
    <n v="2023"/>
    <s v="Mar"/>
    <x v="5"/>
    <x v="0"/>
  </r>
  <r>
    <s v="ORD101590"/>
    <d v="2023-03-08T06:00:00"/>
    <x v="4"/>
    <s v="South Express"/>
    <n v="1764.69"/>
    <n v="62.03"/>
    <n v="75.38"/>
    <x v="0"/>
    <n v="70"/>
    <s v="1751.3400000000001"/>
    <n v="1751.3400000000001"/>
    <n v="2023"/>
    <s v="Mar"/>
    <x v="6"/>
    <x v="0"/>
  </r>
  <r>
    <s v="ORD101591"/>
    <d v="2023-03-08T07:00:00"/>
    <x v="1"/>
    <s v="Tandoori Nights"/>
    <n v="528.25"/>
    <n v="90.63"/>
    <n v="277.31"/>
    <x v="1"/>
    <n v="40"/>
    <n v="341.57"/>
    <n v="341.57"/>
    <n v="2023"/>
    <s v="Mar"/>
    <x v="7"/>
    <x v="1"/>
  </r>
  <r>
    <s v="ORD101592"/>
    <d v="2023-03-08T08:00:00"/>
    <x v="3"/>
    <s v="Pizza Corner"/>
    <n v="0"/>
    <n v="1.24"/>
    <n v="260.48"/>
    <x v="3"/>
    <n v="43"/>
    <m/>
    <n v="-259.24"/>
    <n v="2023"/>
    <s v="Mar"/>
    <x v="8"/>
    <x v="1"/>
  </r>
  <r>
    <s v="ORD101593"/>
    <d v="2023-03-08T09:00:00"/>
    <x v="7"/>
    <s v="Pizza Corner"/>
    <n v="1611.94"/>
    <n v="64.75"/>
    <n v="464.64"/>
    <x v="2"/>
    <n v="24"/>
    <s v="1212.0500000000002"/>
    <n v="1212.0500000000002"/>
    <n v="2023"/>
    <s v="Mar"/>
    <x v="9"/>
    <x v="0"/>
  </r>
  <r>
    <s v="ORD101594"/>
    <d v="2023-03-08T10:00:00"/>
    <x v="3"/>
    <s v="Urban Tadka"/>
    <n v="636.41"/>
    <n v="87.09"/>
    <n v="436.77"/>
    <x v="3"/>
    <n v="86"/>
    <n v="286.73"/>
    <n v="286.73"/>
    <n v="2023"/>
    <s v="Mar"/>
    <x v="10"/>
    <x v="1"/>
  </r>
  <r>
    <s v="ORD101595"/>
    <d v="2023-03-08T11:00:00"/>
    <x v="6"/>
    <s v="Biryani House"/>
    <n v="721.35"/>
    <n v="29.01"/>
    <n v="239.47"/>
    <x v="0"/>
    <n v="81"/>
    <n v="510.89"/>
    <n v="510.89"/>
    <n v="2023"/>
    <s v="Mar"/>
    <x v="11"/>
    <x v="1"/>
  </r>
  <r>
    <s v="ORD101596"/>
    <d v="2023-03-08T12:00:00"/>
    <x v="5"/>
    <s v="Pizza Corner"/>
    <n v="1979.27"/>
    <n v="39.44"/>
    <n v="80.010000000000005"/>
    <x v="1"/>
    <n v="83"/>
    <n v="1938.7"/>
    <n v="1938.7"/>
    <n v="2023"/>
    <s v="Mar"/>
    <x v="12"/>
    <x v="0"/>
  </r>
  <r>
    <s v="ORD101597"/>
    <d v="2023-03-08T13:00:00"/>
    <x v="5"/>
    <s v="Pizza Corner"/>
    <n v="1878.11"/>
    <n v="16.73"/>
    <n v="197.61"/>
    <x v="0"/>
    <n v="60"/>
    <n v="1697.23"/>
    <n v="1697.23"/>
    <n v="2023"/>
    <s v="Mar"/>
    <x v="13"/>
    <x v="0"/>
  </r>
  <r>
    <s v="ORD101598"/>
    <d v="2023-03-08T14:00:00"/>
    <x v="2"/>
    <s v="Urban Tadka"/>
    <n v="0"/>
    <n v="74.09"/>
    <n v="52.04"/>
    <x v="0"/>
    <n v="48"/>
    <m/>
    <n v="22.050000000000004"/>
    <n v="2023"/>
    <s v="Mar"/>
    <x v="14"/>
    <x v="1"/>
  </r>
  <r>
    <s v="ORD101599"/>
    <d v="2023-03-08T15:00:00"/>
    <x v="1"/>
    <s v="Urban Tadka"/>
    <n v="1576.25"/>
    <n v="25.14"/>
    <n v="174.49"/>
    <x v="3"/>
    <n v="71"/>
    <n v="1426.9"/>
    <n v="1426.9"/>
    <n v="2023"/>
    <s v="Mar"/>
    <x v="15"/>
    <x v="0"/>
  </r>
  <r>
    <s v="ORD101600"/>
    <d v="2023-03-08T16:00:00"/>
    <x v="0"/>
    <s v="Pizza Corner"/>
    <n v="973.54"/>
    <n v="45.85"/>
    <n v="166.17"/>
    <x v="3"/>
    <n v="71"/>
    <n v="853.22"/>
    <n v="853.22"/>
    <n v="2023"/>
    <s v="Mar"/>
    <x v="16"/>
    <x v="1"/>
  </r>
  <r>
    <s v="ORD101601"/>
    <d v="2023-03-08T17:00:00"/>
    <x v="0"/>
    <s v="South Express"/>
    <n v="449.04"/>
    <n v="32.229999999999997"/>
    <n v="74.97"/>
    <x v="2"/>
    <n v="10"/>
    <s v="406.30000000000007"/>
    <n v="406.30000000000007"/>
    <n v="2023"/>
    <s v="Mar"/>
    <x v="17"/>
    <x v="1"/>
  </r>
  <r>
    <s v="ORD101602"/>
    <d v="2023-03-08T18:00:00"/>
    <x v="2"/>
    <s v="Urban Tadka"/>
    <n v="281.7"/>
    <n v="72.650000000000006"/>
    <n v="41.52"/>
    <x v="1"/>
    <n v="72"/>
    <s v="312.83000000000004"/>
    <n v="312.83000000000004"/>
    <n v="2023"/>
    <s v="Mar"/>
    <x v="18"/>
    <x v="1"/>
  </r>
  <r>
    <s v="ORD101603"/>
    <d v="2023-03-08T19:00:00"/>
    <x v="5"/>
    <s v="South Express"/>
    <n v="1746.94"/>
    <n v="30.53"/>
    <n v="367.74"/>
    <x v="0"/>
    <n v="70"/>
    <n v="1409.73"/>
    <n v="1409.73"/>
    <n v="2023"/>
    <s v="Mar"/>
    <x v="19"/>
    <x v="0"/>
  </r>
  <r>
    <s v="ORD101604"/>
    <d v="2023-03-08T20:00:00"/>
    <x v="7"/>
    <s v="Urban Tadka"/>
    <n v="0"/>
    <n v="90.85"/>
    <n v="19.68"/>
    <x v="2"/>
    <n v="75"/>
    <m/>
    <n v="71.169999999999987"/>
    <n v="2023"/>
    <s v="Mar"/>
    <x v="20"/>
    <x v="1"/>
  </r>
  <r>
    <s v="ORD101605"/>
    <d v="2023-03-08T21:00:00"/>
    <x v="0"/>
    <s v="Biryani House"/>
    <n v="267.99"/>
    <n v="16.989999999999998"/>
    <n v="460.88"/>
    <x v="0"/>
    <n v="47"/>
    <n v="-175.89999999999901"/>
    <n v="-175.89999999999998"/>
    <n v="2023"/>
    <s v="Mar"/>
    <x v="21"/>
    <x v="1"/>
  </r>
  <r>
    <s v="ORD101606"/>
    <d v="2023-03-08T22:00:00"/>
    <x v="7"/>
    <s v="Pizza Corner"/>
    <n v="431.05"/>
    <n v="2.99"/>
    <n v="142.44"/>
    <x v="0"/>
    <n v="77"/>
    <n v="291.60000000000002"/>
    <n v="291.60000000000002"/>
    <n v="2023"/>
    <s v="Mar"/>
    <x v="22"/>
    <x v="1"/>
  </r>
  <r>
    <s v="ORD101607"/>
    <d v="2023-03-08T23:00:00"/>
    <x v="7"/>
    <s v="Tandoori Nights"/>
    <n v="1525.13"/>
    <n v="76.2"/>
    <n v="402.66"/>
    <x v="1"/>
    <n v="40"/>
    <n v="1198.67"/>
    <n v="1198.67"/>
    <n v="2023"/>
    <s v="Mar"/>
    <x v="23"/>
    <x v="0"/>
  </r>
  <r>
    <s v="ORD101608"/>
    <d v="2023-03-09T00:00:00"/>
    <x v="3"/>
    <s v="Tandoori Nights"/>
    <n v="887.15"/>
    <n v="58.74"/>
    <n v="417.59"/>
    <x v="0"/>
    <n v="52"/>
    <n v="528.29999999999995"/>
    <n v="528.29999999999995"/>
    <n v="2023"/>
    <s v="Mar"/>
    <x v="0"/>
    <x v="1"/>
  </r>
  <r>
    <s v="ORD101609"/>
    <d v="2023-03-09T01:00:00"/>
    <x v="4"/>
    <s v="South Express"/>
    <n v="318.19"/>
    <n v="85.9"/>
    <n v="496.65"/>
    <x v="1"/>
    <n v="71"/>
    <n v="-92.559999999999903"/>
    <n v="-92.559999999999945"/>
    <n v="2023"/>
    <s v="Mar"/>
    <x v="1"/>
    <x v="1"/>
  </r>
  <r>
    <s v="ORD101610"/>
    <d v="2023-03-09T02:00:00"/>
    <x v="4"/>
    <s v="Pizza Corner"/>
    <n v="1237.74"/>
    <n v="13.32"/>
    <n v="131.91"/>
    <x v="0"/>
    <n v="52"/>
    <s v="1119.1499999999999"/>
    <n v="1119.1499999999999"/>
    <n v="2023"/>
    <s v="Mar"/>
    <x v="2"/>
    <x v="0"/>
  </r>
  <r>
    <s v="ORD101611"/>
    <d v="2023-03-09T03:00:00"/>
    <x v="0"/>
    <s v="Spice Hub"/>
    <n v="714.55"/>
    <n v="14.8"/>
    <n v="389.19"/>
    <x v="3"/>
    <n v="25"/>
    <s v="340.1599999999999"/>
    <n v="340.15999999999991"/>
    <n v="2023"/>
    <s v="Mar"/>
    <x v="3"/>
    <x v="1"/>
  </r>
  <r>
    <s v="ORD101612"/>
    <d v="2023-03-09T04:00:00"/>
    <x v="7"/>
    <s v="Biryani House"/>
    <n v="568.85"/>
    <n v="21.19"/>
    <n v="110.02"/>
    <x v="2"/>
    <n v="82"/>
    <s v="480.0200000000001"/>
    <n v="480.0200000000001"/>
    <n v="2023"/>
    <s v="Mar"/>
    <x v="4"/>
    <x v="1"/>
  </r>
  <r>
    <s v="ORD101613"/>
    <d v="2023-03-09T05:00:00"/>
    <x v="0"/>
    <s v="South Express"/>
    <n v="1563.91"/>
    <n v="4.5599999999999996"/>
    <n v="374.71"/>
    <x v="0"/>
    <n v="27"/>
    <n v="1193.76"/>
    <n v="1193.76"/>
    <n v="2023"/>
    <s v="Mar"/>
    <x v="5"/>
    <x v="0"/>
  </r>
  <r>
    <s v="ORD101614"/>
    <d v="2023-03-09T06:00:00"/>
    <x v="4"/>
    <s v="Tandoori Nights"/>
    <n v="1512.61"/>
    <n v="49.52"/>
    <n v="213.81"/>
    <x v="2"/>
    <n v="76"/>
    <n v="1348.32"/>
    <n v="1348.32"/>
    <n v="2023"/>
    <s v="Mar"/>
    <x v="6"/>
    <x v="0"/>
  </r>
  <r>
    <s v="ORD101615"/>
    <d v="2023-03-09T07:00:00"/>
    <x v="3"/>
    <s v="Pizza Corner"/>
    <n v="493.57"/>
    <n v="1.1599999999999999"/>
    <n v="1.35"/>
    <x v="3"/>
    <n v="70"/>
    <n v="493.38"/>
    <n v="493.38"/>
    <n v="2023"/>
    <s v="Mar"/>
    <x v="7"/>
    <x v="1"/>
  </r>
  <r>
    <s v="ORD101616"/>
    <d v="2023-03-09T08:00:00"/>
    <x v="4"/>
    <s v="South Express"/>
    <n v="812.85"/>
    <n v="55.64"/>
    <n v="218.34"/>
    <x v="3"/>
    <n v="15"/>
    <n v="650.15"/>
    <n v="650.15"/>
    <n v="2023"/>
    <s v="Mar"/>
    <x v="8"/>
    <x v="1"/>
  </r>
  <r>
    <s v="ORD101617"/>
    <d v="2023-03-09T09:00:00"/>
    <x v="1"/>
    <s v="Urban Tadka"/>
    <n v="143.75"/>
    <n v="5.48"/>
    <n v="212.45"/>
    <x v="1"/>
    <n v="80"/>
    <n v="-63.22"/>
    <n v="-63.22"/>
    <n v="2023"/>
    <s v="Mar"/>
    <x v="9"/>
    <x v="1"/>
  </r>
  <r>
    <s v="ORD101618"/>
    <d v="2023-03-09T10:00:00"/>
    <x v="6"/>
    <s v="Pizza Corner"/>
    <n v="763.83"/>
    <n v="73.44"/>
    <n v="264.63"/>
    <x v="0"/>
    <n v="88"/>
    <n v="572.64"/>
    <n v="572.64"/>
    <n v="2023"/>
    <s v="Mar"/>
    <x v="10"/>
    <x v="1"/>
  </r>
  <r>
    <s v="ORD101619"/>
    <d v="2023-03-09T11:00:00"/>
    <x v="7"/>
    <s v="Urban Tadka"/>
    <n v="1533.78"/>
    <n v="81.31"/>
    <n v="42.26"/>
    <x v="2"/>
    <n v="28"/>
    <n v="1572.83"/>
    <n v="1572.83"/>
    <n v="2023"/>
    <s v="Mar"/>
    <x v="11"/>
    <x v="0"/>
  </r>
  <r>
    <s v="ORD101620"/>
    <d v="2023-03-09T12:00:00"/>
    <x v="7"/>
    <s v="Spice Hub"/>
    <n v="1619.76"/>
    <n v="0.14000000000000001"/>
    <n v="317.35000000000002"/>
    <x v="1"/>
    <n v="39"/>
    <s v="1302.5500000000002"/>
    <n v="1302.5500000000002"/>
    <n v="2023"/>
    <s v="Mar"/>
    <x v="12"/>
    <x v="0"/>
  </r>
  <r>
    <s v="ORD101621"/>
    <d v="2023-03-09T13:00:00"/>
    <x v="3"/>
    <s v="Tandoori Nights"/>
    <n v="1199.78"/>
    <n v="14.88"/>
    <n v="71.86"/>
    <x v="2"/>
    <n v="39"/>
    <s v="1142.8000000000002"/>
    <n v="1142.8000000000002"/>
    <n v="2023"/>
    <s v="Mar"/>
    <x v="13"/>
    <x v="0"/>
  </r>
  <r>
    <s v="ORD101622"/>
    <d v="2023-03-09T14:00:00"/>
    <x v="7"/>
    <s v="Spice Hub"/>
    <n v="1210.8399999999999"/>
    <n v="39"/>
    <n v="140.28"/>
    <x v="1"/>
    <n v="33"/>
    <n v="1109.56"/>
    <n v="1109.56"/>
    <n v="2023"/>
    <s v="Mar"/>
    <x v="14"/>
    <x v="0"/>
  </r>
  <r>
    <s v="ORD101623"/>
    <d v="2023-03-09T15:00:00"/>
    <x v="1"/>
    <s v="South Express"/>
    <n v="878.82"/>
    <n v="2.88"/>
    <n v="220.07"/>
    <x v="2"/>
    <n v="43"/>
    <s v="661.6300000000001"/>
    <n v="661.63000000000011"/>
    <n v="2023"/>
    <s v="Mar"/>
    <x v="15"/>
    <x v="1"/>
  </r>
  <r>
    <s v="ORD101624"/>
    <d v="2023-03-09T16:00:00"/>
    <x v="7"/>
    <s v="South Express"/>
    <n v="1920.29"/>
    <n v="10.72"/>
    <n v="269.08"/>
    <x v="3"/>
    <n v="43"/>
    <n v="1661.93"/>
    <n v="1661.93"/>
    <n v="2023"/>
    <s v="Mar"/>
    <x v="16"/>
    <x v="0"/>
  </r>
  <r>
    <s v="ORD101625"/>
    <d v="2023-03-09T17:00:00"/>
    <x v="7"/>
    <s v="South Express"/>
    <n v="905.6"/>
    <n v="40.39"/>
    <n v="79.45"/>
    <x v="2"/>
    <n v="43"/>
    <n v="866.54"/>
    <n v="866.54"/>
    <n v="2023"/>
    <s v="Mar"/>
    <x v="17"/>
    <x v="1"/>
  </r>
  <r>
    <s v="ORD101626"/>
    <d v="2023-03-09T18:00:00"/>
    <x v="1"/>
    <s v="Tandoori Nights"/>
    <n v="1315.75"/>
    <n v="48.03"/>
    <n v="215.75"/>
    <x v="1"/>
    <n v="73"/>
    <n v="1148.03"/>
    <n v="1148.03"/>
    <n v="2023"/>
    <s v="Mar"/>
    <x v="18"/>
    <x v="0"/>
  </r>
  <r>
    <s v="ORD101627"/>
    <d v="2023-03-09T19:00:00"/>
    <x v="2"/>
    <s v="Urban Tadka"/>
    <n v="1185.82"/>
    <n v="89.02"/>
    <n v="290.35000000000002"/>
    <x v="1"/>
    <n v="84"/>
    <s v="984.4899999999999"/>
    <n v="984.4899999999999"/>
    <n v="2023"/>
    <s v="Mar"/>
    <x v="19"/>
    <x v="0"/>
  </r>
  <r>
    <s v="ORD101628"/>
    <d v="2023-03-09T20:00:00"/>
    <x v="5"/>
    <s v="Tandoori Nights"/>
    <n v="1676.45"/>
    <n v="55.31"/>
    <n v="219.64"/>
    <x v="0"/>
    <n v="77"/>
    <n v="1512.12"/>
    <n v="1512.12"/>
    <n v="2023"/>
    <s v="Mar"/>
    <x v="20"/>
    <x v="0"/>
  </r>
  <r>
    <s v="ORD101629"/>
    <d v="2023-03-09T21:00:00"/>
    <x v="1"/>
    <s v="South Express"/>
    <n v="363.75"/>
    <n v="73.400000000000006"/>
    <n v="399.79"/>
    <x v="0"/>
    <n v="71"/>
    <s v="37.35999999999996"/>
    <n v="37.359999999999957"/>
    <n v="2023"/>
    <s v="Mar"/>
    <x v="21"/>
    <x v="1"/>
  </r>
  <r>
    <s v="ORD101630"/>
    <d v="2023-03-09T22:00:00"/>
    <x v="6"/>
    <s v="South Express"/>
    <n v="1506.08"/>
    <n v="30.26"/>
    <n v="492.47"/>
    <x v="3"/>
    <n v="72"/>
    <n v="1043.8699999999999"/>
    <n v="1043.8699999999999"/>
    <n v="2023"/>
    <s v="Mar"/>
    <x v="22"/>
    <x v="0"/>
  </r>
  <r>
    <s v="ORD101631"/>
    <d v="2023-03-09T23:00:00"/>
    <x v="2"/>
    <s v="Spice Hub"/>
    <n v="1635.46"/>
    <n v="48.93"/>
    <n v="117.96"/>
    <x v="1"/>
    <n v="27"/>
    <n v="1566.43"/>
    <n v="1566.43"/>
    <n v="2023"/>
    <s v="Mar"/>
    <x v="23"/>
    <x v="0"/>
  </r>
  <r>
    <s v="ORD101632"/>
    <d v="2023-03-10T00:00:00"/>
    <x v="5"/>
    <s v="Spice Hub"/>
    <n v="0"/>
    <n v="88.76"/>
    <n v="301.3"/>
    <x v="0"/>
    <n v="44"/>
    <m/>
    <n v="-212.54000000000002"/>
    <n v="2023"/>
    <s v="Mar"/>
    <x v="0"/>
    <x v="1"/>
  </r>
  <r>
    <s v="ORD101633"/>
    <d v="2023-03-10T01:00:00"/>
    <x v="5"/>
    <s v="South Express"/>
    <n v="1182.8399999999999"/>
    <n v="2.84"/>
    <n v="476.35"/>
    <x v="1"/>
    <n v="73"/>
    <s v="709.3299999999998"/>
    <n v="709.32999999999981"/>
    <n v="2023"/>
    <s v="Mar"/>
    <x v="1"/>
    <x v="0"/>
  </r>
  <r>
    <s v="ORD101634"/>
    <d v="2023-03-10T02:00:00"/>
    <x v="0"/>
    <s v="Pizza Corner"/>
    <n v="1809.05"/>
    <n v="37.19"/>
    <n v="295.49"/>
    <x v="3"/>
    <n v="62"/>
    <n v="1550.75"/>
    <n v="1550.75"/>
    <n v="2023"/>
    <s v="Mar"/>
    <x v="2"/>
    <x v="0"/>
  </r>
  <r>
    <s v="ORD101635"/>
    <d v="2023-03-10T03:00:00"/>
    <x v="2"/>
    <s v="Urban Tadka"/>
    <n v="1961.07"/>
    <n v="88.1"/>
    <n v="386.7"/>
    <x v="3"/>
    <n v="68"/>
    <n v="1662.47"/>
    <n v="1662.47"/>
    <n v="2023"/>
    <s v="Mar"/>
    <x v="3"/>
    <x v="0"/>
  </r>
  <r>
    <s v="ORD101636"/>
    <d v="2023-03-10T04:00:00"/>
    <x v="7"/>
    <s v="Pizza Corner"/>
    <n v="1917.32"/>
    <n v="53.94"/>
    <n v="424.57"/>
    <x v="3"/>
    <n v="19"/>
    <n v="1546.69"/>
    <n v="1546.69"/>
    <n v="2023"/>
    <s v="Mar"/>
    <x v="4"/>
    <x v="0"/>
  </r>
  <r>
    <s v="ORD101637"/>
    <d v="2023-03-10T05:00:00"/>
    <x v="0"/>
    <s v="Tandoori Nights"/>
    <n v="372.23"/>
    <n v="10.89"/>
    <n v="352.48"/>
    <x v="2"/>
    <n v="73"/>
    <s v="30.639999999999986"/>
    <n v="30.639999999999986"/>
    <n v="2023"/>
    <s v="Mar"/>
    <x v="5"/>
    <x v="1"/>
  </r>
  <r>
    <s v="ORD101638"/>
    <d v="2023-03-10T06:00:00"/>
    <x v="7"/>
    <s v="South Express"/>
    <n v="836.87"/>
    <n v="29.65"/>
    <n v="66.28"/>
    <x v="2"/>
    <n v="70"/>
    <n v="800.24"/>
    <n v="800.24"/>
    <n v="2023"/>
    <s v="Mar"/>
    <x v="6"/>
    <x v="1"/>
  </r>
  <r>
    <s v="ORD101639"/>
    <d v="2023-03-10T07:00:00"/>
    <x v="0"/>
    <s v="Tandoori Nights"/>
    <n v="364.41"/>
    <n v="79.16"/>
    <n v="236.05"/>
    <x v="1"/>
    <n v="40"/>
    <s v="207.52000000000004"/>
    <n v="207.52000000000004"/>
    <n v="2023"/>
    <s v="Mar"/>
    <x v="7"/>
    <x v="1"/>
  </r>
  <r>
    <s v="ORD101640"/>
    <d v="2023-03-10T08:00:00"/>
    <x v="5"/>
    <s v="Urban Tadka"/>
    <n v="225.26"/>
    <n v="11.02"/>
    <n v="102.72"/>
    <x v="0"/>
    <n v="46"/>
    <n v="133.56"/>
    <n v="133.56"/>
    <n v="2023"/>
    <s v="Mar"/>
    <x v="8"/>
    <x v="1"/>
  </r>
  <r>
    <s v="ORD101641"/>
    <d v="2023-03-10T09:00:00"/>
    <x v="3"/>
    <s v="Spice Hub"/>
    <n v="1913.92"/>
    <n v="14.33"/>
    <n v="208.47"/>
    <x v="2"/>
    <n v="31"/>
    <n v="1719.78"/>
    <n v="1719.78"/>
    <n v="2023"/>
    <s v="Mar"/>
    <x v="9"/>
    <x v="0"/>
  </r>
  <r>
    <s v="ORD101642"/>
    <d v="2023-03-10T10:00:00"/>
    <x v="4"/>
    <s v="Biryani House"/>
    <n v="484"/>
    <n v="49.34"/>
    <n v="38.54"/>
    <x v="0"/>
    <n v="82"/>
    <n v="494.8"/>
    <n v="494.8"/>
    <n v="2023"/>
    <s v="Mar"/>
    <x v="10"/>
    <x v="1"/>
  </r>
  <r>
    <s v="ORD101643"/>
    <d v="2023-03-10T11:00:00"/>
    <x v="2"/>
    <s v="Urban Tadka"/>
    <n v="705.4"/>
    <n v="77.11"/>
    <n v="52.57"/>
    <x v="1"/>
    <n v="53"/>
    <s v="729.9399999999999"/>
    <n v="729.93999999999994"/>
    <n v="2023"/>
    <s v="Mar"/>
    <x v="11"/>
    <x v="1"/>
  </r>
  <r>
    <s v="ORD101644"/>
    <d v="2023-03-10T12:00:00"/>
    <x v="1"/>
    <s v="Urban Tadka"/>
    <n v="1585.82"/>
    <n v="32.869999999999997"/>
    <n v="155.37"/>
    <x v="2"/>
    <n v="46"/>
    <s v="1463.3199999999997"/>
    <n v="1463.3199999999997"/>
    <n v="2023"/>
    <s v="Mar"/>
    <x v="12"/>
    <x v="0"/>
  </r>
  <r>
    <s v="ORD101645"/>
    <d v="2023-03-10T13:00:00"/>
    <x v="2"/>
    <s v="South Express"/>
    <n v="1757.91"/>
    <n v="18.93"/>
    <n v="470.19"/>
    <x v="0"/>
    <n v="41"/>
    <n v="1306.6500000000001"/>
    <n v="1306.6500000000001"/>
    <n v="2023"/>
    <s v="Mar"/>
    <x v="13"/>
    <x v="0"/>
  </r>
  <r>
    <s v="ORD101646"/>
    <d v="2023-03-10T14:00:00"/>
    <x v="7"/>
    <s v="Biryani House"/>
    <n v="1900.21"/>
    <n v="3.13"/>
    <n v="473.28"/>
    <x v="2"/>
    <n v="54"/>
    <s v="1430.0600000000002"/>
    <n v="1430.0600000000002"/>
    <n v="2023"/>
    <s v="Mar"/>
    <x v="14"/>
    <x v="0"/>
  </r>
  <r>
    <s v="ORD101647"/>
    <d v="2023-03-10T15:00:00"/>
    <x v="7"/>
    <s v="Biryani House"/>
    <n v="1496.21"/>
    <n v="94.8"/>
    <n v="451.08"/>
    <x v="3"/>
    <n v="43"/>
    <n v="1139.93"/>
    <n v="1139.93"/>
    <n v="2023"/>
    <s v="Mar"/>
    <x v="15"/>
    <x v="0"/>
  </r>
  <r>
    <s v="ORD101648"/>
    <d v="2023-03-10T16:00:00"/>
    <x v="5"/>
    <s v="South Express"/>
    <n v="1651.74"/>
    <n v="6.07"/>
    <n v="371.61"/>
    <x v="2"/>
    <n v="34"/>
    <s v="1286.1999999999998"/>
    <n v="1286.1999999999998"/>
    <n v="2023"/>
    <s v="Mar"/>
    <x v="16"/>
    <x v="0"/>
  </r>
  <r>
    <s v="ORD101649"/>
    <d v="2023-03-10T17:00:00"/>
    <x v="0"/>
    <s v="Urban Tadka"/>
    <n v="1949.91"/>
    <n v="92.52"/>
    <n v="330"/>
    <x v="2"/>
    <n v="24"/>
    <n v="1712.43"/>
    <n v="1712.43"/>
    <n v="2023"/>
    <s v="Mar"/>
    <x v="17"/>
    <x v="0"/>
  </r>
  <r>
    <s v="ORD101650"/>
    <d v="2023-03-10T18:00:00"/>
    <x v="4"/>
    <s v="Urban Tadka"/>
    <n v="218.85"/>
    <n v="60.14"/>
    <n v="489.07"/>
    <x v="1"/>
    <n v="14"/>
    <n v="-210.07999999999899"/>
    <n v="-210.07999999999998"/>
    <n v="2023"/>
    <s v="Mar"/>
    <x v="18"/>
    <x v="1"/>
  </r>
  <r>
    <s v="ORD101651"/>
    <d v="2023-03-10T19:00:00"/>
    <x v="2"/>
    <s v="Spice Hub"/>
    <n v="189.89"/>
    <n v="56.9"/>
    <n v="105.91"/>
    <x v="2"/>
    <n v="14"/>
    <n v="140.88"/>
    <n v="140.88"/>
    <n v="2023"/>
    <s v="Mar"/>
    <x v="19"/>
    <x v="1"/>
  </r>
  <r>
    <s v="ORD101652"/>
    <d v="2023-03-10T20:00:00"/>
    <x v="2"/>
    <s v="Urban Tadka"/>
    <n v="275.39999999999998"/>
    <n v="55.81"/>
    <n v="222.39"/>
    <x v="3"/>
    <n v="55"/>
    <n v="108.82"/>
    <n v="108.82"/>
    <n v="2023"/>
    <s v="Mar"/>
    <x v="20"/>
    <x v="1"/>
  </r>
  <r>
    <s v="ORD101653"/>
    <d v="2023-03-10T21:00:00"/>
    <x v="5"/>
    <s v="Spice Hub"/>
    <n v="279.37"/>
    <n v="21.62"/>
    <n v="190.52"/>
    <x v="0"/>
    <n v="10"/>
    <n v="110.47"/>
    <n v="110.47"/>
    <n v="2023"/>
    <s v="Mar"/>
    <x v="21"/>
    <x v="1"/>
  </r>
  <r>
    <s v="ORD101654"/>
    <d v="2023-03-10T22:00:00"/>
    <x v="2"/>
    <s v="South Express"/>
    <n v="874.17"/>
    <n v="48.45"/>
    <n v="330.07"/>
    <x v="1"/>
    <n v="87"/>
    <n v="592.54999999999995"/>
    <n v="592.54999999999995"/>
    <n v="2023"/>
    <s v="Mar"/>
    <x v="22"/>
    <x v="1"/>
  </r>
  <r>
    <s v="ORD101655"/>
    <d v="2023-03-10T23:00:00"/>
    <x v="4"/>
    <s v="Urban Tadka"/>
    <n v="324.10000000000002"/>
    <n v="84.26"/>
    <n v="353.7"/>
    <x v="3"/>
    <n v="38"/>
    <s v="54.660000000000025"/>
    <n v="54.660000000000025"/>
    <n v="2023"/>
    <s v="Mar"/>
    <x v="23"/>
    <x v="1"/>
  </r>
  <r>
    <s v="ORD101656"/>
    <d v="2023-03-11T00:00:00"/>
    <x v="1"/>
    <s v="Tandoori Nights"/>
    <n v="751.43"/>
    <n v="43.41"/>
    <n v="326.27999999999997"/>
    <x v="3"/>
    <n v="31"/>
    <s v="468.55999999999995"/>
    <n v="468.55999999999995"/>
    <n v="2023"/>
    <s v="Mar"/>
    <x v="0"/>
    <x v="1"/>
  </r>
  <r>
    <s v="ORD101657"/>
    <d v="2023-03-11T01:00:00"/>
    <x v="5"/>
    <s v="South Express"/>
    <n v="1817.76"/>
    <n v="6.59"/>
    <n v="482.41"/>
    <x v="0"/>
    <n v="56"/>
    <s v="1341.9399999999998"/>
    <n v="1341.9399999999998"/>
    <n v="2023"/>
    <s v="Mar"/>
    <x v="1"/>
    <x v="0"/>
  </r>
  <r>
    <s v="ORD101658"/>
    <d v="2023-03-11T02:00:00"/>
    <x v="1"/>
    <s v="Tandoori Nights"/>
    <n v="125.43"/>
    <n v="15.19"/>
    <n v="284.32"/>
    <x v="0"/>
    <n v="75"/>
    <n v="-143.69999999999999"/>
    <n v="-143.69999999999999"/>
    <n v="2023"/>
    <s v="Mar"/>
    <x v="2"/>
    <x v="1"/>
  </r>
  <r>
    <s v="ORD101659"/>
    <d v="2023-03-11T03:00:00"/>
    <x v="5"/>
    <s v="Tandoori Nights"/>
    <n v="1068.27"/>
    <n v="18.399999999999999"/>
    <n v="394.97"/>
    <x v="3"/>
    <n v="45"/>
    <n v="691.7"/>
    <n v="691.7"/>
    <n v="2023"/>
    <s v="Mar"/>
    <x v="3"/>
    <x v="0"/>
  </r>
  <r>
    <s v="ORD101660"/>
    <d v="2023-03-11T04:00:00"/>
    <x v="3"/>
    <s v="Urban Tadka"/>
    <n v="1122.75"/>
    <n v="67.33"/>
    <n v="105.23"/>
    <x v="3"/>
    <n v="54"/>
    <n v="1084.8499999999999"/>
    <n v="1084.8499999999999"/>
    <n v="2023"/>
    <s v="Mar"/>
    <x v="4"/>
    <x v="0"/>
  </r>
  <r>
    <s v="ORD101661"/>
    <d v="2023-03-11T05:00:00"/>
    <x v="5"/>
    <s v="South Express"/>
    <n v="898.07"/>
    <n v="24.68"/>
    <n v="389.92"/>
    <x v="3"/>
    <n v="33"/>
    <s v="532.8299999999999"/>
    <n v="532.82999999999993"/>
    <n v="2023"/>
    <s v="Mar"/>
    <x v="5"/>
    <x v="1"/>
  </r>
  <r>
    <s v="ORD101662"/>
    <d v="2023-03-11T06:00:00"/>
    <x v="4"/>
    <s v="Tandoori Nights"/>
    <n v="389.71"/>
    <n v="54.12"/>
    <n v="195.94"/>
    <x v="3"/>
    <n v="57"/>
    <n v="247.89"/>
    <n v="247.89"/>
    <n v="2023"/>
    <s v="Mar"/>
    <x v="6"/>
    <x v="1"/>
  </r>
  <r>
    <s v="ORD101663"/>
    <d v="2023-03-11T07:00:00"/>
    <x v="2"/>
    <s v="Urban Tadka"/>
    <n v="852.46"/>
    <n v="94.65"/>
    <n v="475.5"/>
    <x v="3"/>
    <n v="10"/>
    <n v="471.61"/>
    <n v="471.61"/>
    <n v="2023"/>
    <s v="Mar"/>
    <x v="7"/>
    <x v="1"/>
  </r>
  <r>
    <s v="ORD101664"/>
    <d v="2023-03-11T08:00:00"/>
    <x v="2"/>
    <s v="Biryani House"/>
    <n v="297.36"/>
    <n v="51.27"/>
    <n v="225.31"/>
    <x v="1"/>
    <n v="28"/>
    <n v="123.32"/>
    <n v="123.32"/>
    <n v="2023"/>
    <s v="Mar"/>
    <x v="8"/>
    <x v="1"/>
  </r>
  <r>
    <s v="ORD101665"/>
    <d v="2023-03-11T09:00:00"/>
    <x v="3"/>
    <s v="South Express"/>
    <n v="893.7"/>
    <n v="26.19"/>
    <n v="60.63"/>
    <x v="0"/>
    <n v="62"/>
    <s v="859.2600000000001"/>
    <n v="859.2600000000001"/>
    <n v="2023"/>
    <s v="Mar"/>
    <x v="9"/>
    <x v="1"/>
  </r>
  <r>
    <s v="ORD101666"/>
    <d v="2023-03-11T10:00:00"/>
    <x v="3"/>
    <s v="South Express"/>
    <n v="259.74"/>
    <n v="69"/>
    <n v="380.66"/>
    <x v="0"/>
    <n v="64"/>
    <n v="-51.92"/>
    <n v="-51.920000000000016"/>
    <n v="2023"/>
    <s v="Mar"/>
    <x v="10"/>
    <x v="1"/>
  </r>
  <r>
    <s v="ORD101667"/>
    <d v="2023-03-11T11:00:00"/>
    <x v="0"/>
    <s v="South Express"/>
    <n v="992.31"/>
    <n v="90.57"/>
    <n v="440.32"/>
    <x v="2"/>
    <n v="34"/>
    <n v="642.55999999999995"/>
    <n v="642.55999999999995"/>
    <n v="2023"/>
    <s v="Mar"/>
    <x v="11"/>
    <x v="1"/>
  </r>
  <r>
    <s v="ORD101668"/>
    <d v="2023-03-11T12:00:00"/>
    <x v="0"/>
    <s v="Pizza Corner"/>
    <n v="402.18"/>
    <n v="35.520000000000003"/>
    <n v="412.68"/>
    <x v="3"/>
    <n v="12"/>
    <s v="25.019999999999982"/>
    <n v="25.019999999999982"/>
    <n v="2023"/>
    <s v="Mar"/>
    <x v="12"/>
    <x v="1"/>
  </r>
  <r>
    <s v="ORD101669"/>
    <d v="2023-03-11T13:00:00"/>
    <x v="1"/>
    <s v="Biryani House"/>
    <n v="205.11"/>
    <n v="52.43"/>
    <n v="57.87"/>
    <x v="0"/>
    <n v="38"/>
    <s v="199.67000000000002"/>
    <n v="199.67000000000002"/>
    <n v="2023"/>
    <s v="Mar"/>
    <x v="13"/>
    <x v="1"/>
  </r>
  <r>
    <s v="ORD101670"/>
    <d v="2023-03-11T14:00:00"/>
    <x v="5"/>
    <s v="Biryani House"/>
    <n v="1427.6"/>
    <n v="24.04"/>
    <n v="456.64"/>
    <x v="3"/>
    <n v="65"/>
    <s v="994.9999999999999"/>
    <n v="994.99999999999989"/>
    <n v="2023"/>
    <s v="Mar"/>
    <x v="14"/>
    <x v="0"/>
  </r>
  <r>
    <s v="ORD101671"/>
    <d v="2023-03-11T15:00:00"/>
    <x v="7"/>
    <s v="Urban Tadka"/>
    <n v="1552.41"/>
    <n v="90.93"/>
    <n v="441.98"/>
    <x v="1"/>
    <n v="38"/>
    <s v="1201.3600000000001"/>
    <n v="1201.3600000000001"/>
    <n v="2023"/>
    <s v="Mar"/>
    <x v="15"/>
    <x v="0"/>
  </r>
  <r>
    <s v="ORD101672"/>
    <d v="2023-03-11T16:00:00"/>
    <x v="2"/>
    <s v="Urban Tadka"/>
    <n v="228.79"/>
    <n v="49.46"/>
    <n v="155.06"/>
    <x v="2"/>
    <n v="54"/>
    <n v="123.19"/>
    <n v="123.19"/>
    <n v="2023"/>
    <s v="Mar"/>
    <x v="16"/>
    <x v="1"/>
  </r>
  <r>
    <s v="ORD101673"/>
    <d v="2023-03-11T17:00:00"/>
    <x v="7"/>
    <s v="Urban Tadka"/>
    <n v="1624.12"/>
    <n v="79.42"/>
    <n v="46.06"/>
    <x v="1"/>
    <n v="65"/>
    <n v="1657.48"/>
    <n v="1657.48"/>
    <n v="2023"/>
    <s v="Mar"/>
    <x v="17"/>
    <x v="0"/>
  </r>
  <r>
    <s v="ORD101674"/>
    <d v="2023-03-11T18:00:00"/>
    <x v="0"/>
    <s v="Biryani House"/>
    <n v="1553.58"/>
    <n v="43.82"/>
    <n v="430.18"/>
    <x v="2"/>
    <n v="30"/>
    <s v="1167.2199999999998"/>
    <n v="1167.2199999999998"/>
    <n v="2023"/>
    <s v="Mar"/>
    <x v="18"/>
    <x v="0"/>
  </r>
  <r>
    <s v="ORD101675"/>
    <d v="2023-03-11T19:00:00"/>
    <x v="3"/>
    <s v="Tandoori Nights"/>
    <n v="279.02999999999997"/>
    <n v="77.86"/>
    <n v="315.52999999999997"/>
    <x v="0"/>
    <n v="84"/>
    <s v="41.360000000000014"/>
    <n v="41.360000000000014"/>
    <n v="2023"/>
    <s v="Mar"/>
    <x v="19"/>
    <x v="1"/>
  </r>
  <r>
    <s v="ORD101676"/>
    <d v="2023-03-11T20:00:00"/>
    <x v="5"/>
    <s v="South Express"/>
    <n v="1293.1300000000001"/>
    <n v="39.15"/>
    <n v="308.76"/>
    <x v="1"/>
    <n v="58"/>
    <s v="1023.5200000000002"/>
    <n v="1023.5200000000002"/>
    <n v="2023"/>
    <s v="Mar"/>
    <x v="20"/>
    <x v="0"/>
  </r>
  <r>
    <s v="ORD101677"/>
    <d v="2023-03-11T21:00:00"/>
    <x v="1"/>
    <s v="Tandoori Nights"/>
    <n v="666.75"/>
    <n v="58.55"/>
    <n v="11.66"/>
    <x v="0"/>
    <n v="53"/>
    <n v="713.64"/>
    <n v="713.64"/>
    <n v="2023"/>
    <s v="Mar"/>
    <x v="21"/>
    <x v="1"/>
  </r>
  <r>
    <s v="ORD101678"/>
    <d v="2023-03-11T22:00:00"/>
    <x v="1"/>
    <s v="Biryani House"/>
    <n v="1085.67"/>
    <n v="64.45"/>
    <n v="278.3"/>
    <x v="1"/>
    <n v="78"/>
    <s v="871.8200000000002"/>
    <n v="871.82000000000016"/>
    <n v="2023"/>
    <s v="Mar"/>
    <x v="22"/>
    <x v="0"/>
  </r>
  <r>
    <s v="ORD101679"/>
    <d v="2023-03-11T23:00:00"/>
    <x v="4"/>
    <s v="Spice Hub"/>
    <n v="485.7"/>
    <n v="54.84"/>
    <n v="312.56"/>
    <x v="1"/>
    <n v="86"/>
    <s v="227.97999999999996"/>
    <n v="227.97999999999996"/>
    <n v="2023"/>
    <s v="Mar"/>
    <x v="23"/>
    <x v="1"/>
  </r>
  <r>
    <s v="ORD101680"/>
    <d v="2023-03-12T00:00:00"/>
    <x v="7"/>
    <s v="Tandoori Nights"/>
    <n v="712.35"/>
    <n v="0.21"/>
    <n v="200.18"/>
    <x v="1"/>
    <n v="24"/>
    <s v="512.3800000000001"/>
    <n v="512.38000000000011"/>
    <n v="2023"/>
    <s v="Mar"/>
    <x v="0"/>
    <x v="1"/>
  </r>
  <r>
    <s v="ORD101681"/>
    <d v="2023-03-12T01:00:00"/>
    <x v="3"/>
    <s v="South Express"/>
    <n v="1077.28"/>
    <n v="20.67"/>
    <n v="295.14999999999998"/>
    <x v="3"/>
    <n v="88"/>
    <s v="802.8000000000001"/>
    <n v="802.80000000000007"/>
    <n v="2023"/>
    <s v="Mar"/>
    <x v="1"/>
    <x v="0"/>
  </r>
  <r>
    <s v="ORD101682"/>
    <d v="2023-03-12T02:00:00"/>
    <x v="0"/>
    <s v="Urban Tadka"/>
    <n v="1684.14"/>
    <n v="3.76"/>
    <n v="123.92"/>
    <x v="1"/>
    <n v="78"/>
    <n v="1563.98"/>
    <n v="1563.98"/>
    <n v="2023"/>
    <s v="Mar"/>
    <x v="2"/>
    <x v="0"/>
  </r>
  <r>
    <s v="ORD101683"/>
    <d v="2023-03-12T03:00:00"/>
    <x v="7"/>
    <s v="Urban Tadka"/>
    <n v="1745.31"/>
    <n v="22.86"/>
    <n v="15.93"/>
    <x v="0"/>
    <n v="52"/>
    <s v="1752.2399999999998"/>
    <n v="1752.2399999999998"/>
    <n v="2023"/>
    <s v="Mar"/>
    <x v="3"/>
    <x v="0"/>
  </r>
  <r>
    <s v="ORD101684"/>
    <d v="2023-03-12T04:00:00"/>
    <x v="2"/>
    <s v="Urban Tadka"/>
    <n v="378.72"/>
    <n v="48.12"/>
    <n v="427.45"/>
    <x v="0"/>
    <n v="46"/>
    <n v="-0.60999999999995602"/>
    <n v="-0.6099999999999568"/>
    <n v="2023"/>
    <s v="Mar"/>
    <x v="4"/>
    <x v="1"/>
  </r>
  <r>
    <s v="ORD101685"/>
    <d v="2023-03-12T05:00:00"/>
    <x v="4"/>
    <s v="Pizza Corner"/>
    <n v="1430.68"/>
    <n v="1.45"/>
    <n v="387.88"/>
    <x v="2"/>
    <n v="89"/>
    <n v="1044.25"/>
    <n v="1044.25"/>
    <n v="2023"/>
    <s v="Mar"/>
    <x v="5"/>
    <x v="0"/>
  </r>
  <r>
    <s v="ORD101686"/>
    <d v="2023-03-12T06:00:00"/>
    <x v="7"/>
    <s v="Spice Hub"/>
    <n v="227.97"/>
    <n v="71.42"/>
    <n v="342.3"/>
    <x v="2"/>
    <n v="59"/>
    <n v="-42.91"/>
    <n v="-42.910000000000025"/>
    <n v="2023"/>
    <s v="Mar"/>
    <x v="6"/>
    <x v="1"/>
  </r>
  <r>
    <s v="ORD101687"/>
    <d v="2023-03-12T07:00:00"/>
    <x v="2"/>
    <s v="South Express"/>
    <n v="0"/>
    <n v="95.99"/>
    <n v="119.84"/>
    <x v="2"/>
    <n v="40"/>
    <m/>
    <n v="-23.850000000000009"/>
    <n v="2023"/>
    <s v="Mar"/>
    <x v="7"/>
    <x v="1"/>
  </r>
  <r>
    <s v="ORD101688"/>
    <d v="2023-03-12T08:00:00"/>
    <x v="5"/>
    <s v="Spice Hub"/>
    <n v="709.18"/>
    <n v="98.46"/>
    <n v="439.41"/>
    <x v="2"/>
    <n v="30"/>
    <s v="368.22999999999996"/>
    <n v="368.22999999999996"/>
    <n v="2023"/>
    <s v="Mar"/>
    <x v="8"/>
    <x v="1"/>
  </r>
  <r>
    <s v="ORD101689"/>
    <d v="2023-03-12T09:00:00"/>
    <x v="3"/>
    <s v="Tandoori Nights"/>
    <n v="1920.77"/>
    <n v="55.2"/>
    <n v="162.55000000000001"/>
    <x v="3"/>
    <n v="39"/>
    <n v="1813.42"/>
    <n v="1813.42"/>
    <n v="2023"/>
    <s v="Mar"/>
    <x v="9"/>
    <x v="0"/>
  </r>
  <r>
    <s v="ORD101690"/>
    <d v="2023-03-12T10:00:00"/>
    <x v="2"/>
    <s v="Tandoori Nights"/>
    <n v="346.18"/>
    <n v="91.58"/>
    <n v="87.71"/>
    <x v="3"/>
    <n v="47"/>
    <n v="350.05"/>
    <n v="350.05"/>
    <n v="2023"/>
    <s v="Mar"/>
    <x v="10"/>
    <x v="1"/>
  </r>
  <r>
    <s v="ORD101691"/>
    <d v="2023-03-12T11:00:00"/>
    <x v="7"/>
    <s v="South Express"/>
    <n v="1510.89"/>
    <n v="29.29"/>
    <n v="481.93"/>
    <x v="2"/>
    <n v="71"/>
    <n v="1058.25"/>
    <n v="1058.25"/>
    <n v="2023"/>
    <s v="Mar"/>
    <x v="11"/>
    <x v="0"/>
  </r>
  <r>
    <s v="ORD101692"/>
    <d v="2023-03-12T12:00:00"/>
    <x v="2"/>
    <s v="South Express"/>
    <n v="351.44"/>
    <n v="74.06"/>
    <n v="65.59"/>
    <x v="1"/>
    <n v="21"/>
    <s v="359.90999999999997"/>
    <n v="359.90999999999997"/>
    <n v="2023"/>
    <s v="Mar"/>
    <x v="12"/>
    <x v="1"/>
  </r>
  <r>
    <s v="ORD101693"/>
    <d v="2023-03-12T13:00:00"/>
    <x v="4"/>
    <s v="Urban Tadka"/>
    <n v="324.22000000000003"/>
    <n v="90"/>
    <n v="433.06"/>
    <x v="2"/>
    <n v="86"/>
    <n v="-18.8399999999999"/>
    <n v="-18.839999999999975"/>
    <n v="2023"/>
    <s v="Mar"/>
    <x v="13"/>
    <x v="1"/>
  </r>
  <r>
    <s v="ORD101694"/>
    <d v="2023-03-12T14:00:00"/>
    <x v="1"/>
    <s v="Urban Tadka"/>
    <n v="1712.73"/>
    <n v="54.13"/>
    <n v="485.89"/>
    <x v="0"/>
    <n v="37"/>
    <s v="1280.9700000000003"/>
    <n v="1280.9700000000003"/>
    <n v="2023"/>
    <s v="Mar"/>
    <x v="14"/>
    <x v="0"/>
  </r>
  <r>
    <s v="ORD101695"/>
    <d v="2023-03-12T15:00:00"/>
    <x v="4"/>
    <s v="Tandoori Nights"/>
    <n v="632.84"/>
    <n v="21.55"/>
    <n v="281.81"/>
    <x v="0"/>
    <n v="80"/>
    <n v="372.58"/>
    <n v="372.58"/>
    <n v="2023"/>
    <s v="Mar"/>
    <x v="15"/>
    <x v="1"/>
  </r>
  <r>
    <s v="ORD101696"/>
    <d v="2023-03-12T16:00:00"/>
    <x v="0"/>
    <s v="Spice Hub"/>
    <n v="647.66999999999996"/>
    <n v="28.79"/>
    <n v="481.19"/>
    <x v="1"/>
    <n v="19"/>
    <s v="195.26999999999992"/>
    <n v="195.26999999999992"/>
    <n v="2023"/>
    <s v="Mar"/>
    <x v="16"/>
    <x v="1"/>
  </r>
  <r>
    <s v="ORD101697"/>
    <d v="2023-03-12T17:00:00"/>
    <x v="2"/>
    <s v="Pizza Corner"/>
    <n v="1527.26"/>
    <n v="2.12"/>
    <n v="435.13"/>
    <x v="3"/>
    <n v="83"/>
    <n v="1094.25"/>
    <n v="1094.25"/>
    <n v="2023"/>
    <s v="Mar"/>
    <x v="17"/>
    <x v="0"/>
  </r>
  <r>
    <s v="ORD101698"/>
    <d v="2023-03-12T18:00:00"/>
    <x v="3"/>
    <s v="Tandoori Nights"/>
    <n v="883.48"/>
    <n v="47.76"/>
    <n v="38.04"/>
    <x v="3"/>
    <n v="63"/>
    <n v="893.2"/>
    <n v="893.2"/>
    <n v="2023"/>
    <s v="Mar"/>
    <x v="18"/>
    <x v="1"/>
  </r>
  <r>
    <s v="ORD101699"/>
    <d v="2023-03-12T19:00:00"/>
    <x v="7"/>
    <s v="Urban Tadka"/>
    <n v="1141.82"/>
    <n v="64.430000000000007"/>
    <n v="317.55"/>
    <x v="1"/>
    <n v="41"/>
    <n v="888.7"/>
    <n v="888.7"/>
    <n v="2023"/>
    <s v="Mar"/>
    <x v="19"/>
    <x v="0"/>
  </r>
  <r>
    <s v="ORD101700"/>
    <d v="2023-03-12T20:00:00"/>
    <x v="7"/>
    <s v="Spice Hub"/>
    <n v="1834.58"/>
    <n v="66.040000000000006"/>
    <n v="225.01"/>
    <x v="2"/>
    <n v="77"/>
    <n v="1675.61"/>
    <n v="1675.61"/>
    <n v="2023"/>
    <s v="Mar"/>
    <x v="20"/>
    <x v="0"/>
  </r>
  <r>
    <s v="ORD101701"/>
    <d v="2023-03-12T21:00:00"/>
    <x v="1"/>
    <s v="Pizza Corner"/>
    <n v="199.8"/>
    <n v="2.09"/>
    <n v="383.41"/>
    <x v="0"/>
    <n v="51"/>
    <n v="-181.52"/>
    <n v="-181.52"/>
    <n v="2023"/>
    <s v="Mar"/>
    <x v="21"/>
    <x v="1"/>
  </r>
  <r>
    <s v="ORD101702"/>
    <d v="2023-03-12T22:00:00"/>
    <x v="2"/>
    <s v="South Express"/>
    <n v="704.17"/>
    <n v="30.97"/>
    <n v="15.34"/>
    <x v="1"/>
    <n v="46"/>
    <n v="719.8"/>
    <n v="719.8"/>
    <n v="2023"/>
    <s v="Mar"/>
    <x v="22"/>
    <x v="1"/>
  </r>
  <r>
    <s v="ORD101703"/>
    <d v="2023-03-12T23:00:00"/>
    <x v="3"/>
    <s v="Biryani House"/>
    <n v="916.65"/>
    <n v="61.66"/>
    <n v="159.68"/>
    <x v="0"/>
    <n v="17"/>
    <s v="818.6299999999999"/>
    <n v="818.62999999999988"/>
    <n v="2023"/>
    <s v="Mar"/>
    <x v="23"/>
    <x v="1"/>
  </r>
  <r>
    <s v="ORD101704"/>
    <d v="2023-03-13T00:00:00"/>
    <x v="0"/>
    <s v="Tandoori Nights"/>
    <n v="1629.01"/>
    <n v="58.83"/>
    <n v="47.77"/>
    <x v="1"/>
    <n v="62"/>
    <n v="1640.07"/>
    <n v="1640.07"/>
    <n v="2023"/>
    <s v="Mar"/>
    <x v="0"/>
    <x v="0"/>
  </r>
  <r>
    <s v="ORD101705"/>
    <d v="2023-03-13T01:00:00"/>
    <x v="2"/>
    <s v="Biryani House"/>
    <n v="1438.24"/>
    <n v="46.04"/>
    <n v="340.71"/>
    <x v="3"/>
    <n v="65"/>
    <n v="1143.57"/>
    <n v="1143.57"/>
    <n v="2023"/>
    <s v="Mar"/>
    <x v="1"/>
    <x v="0"/>
  </r>
  <r>
    <s v="ORD101706"/>
    <d v="2023-03-13T02:00:00"/>
    <x v="5"/>
    <s v="Pizza Corner"/>
    <n v="1721.01"/>
    <n v="26.28"/>
    <n v="164.18"/>
    <x v="1"/>
    <n v="58"/>
    <n v="1583.11"/>
    <n v="1583.11"/>
    <n v="2023"/>
    <s v="Mar"/>
    <x v="2"/>
    <x v="0"/>
  </r>
  <r>
    <s v="ORD101707"/>
    <d v="2023-03-13T03:00:00"/>
    <x v="2"/>
    <s v="Biryani House"/>
    <n v="1796.55"/>
    <n v="31.75"/>
    <n v="337.55"/>
    <x v="1"/>
    <n v="83"/>
    <n v="1490.75"/>
    <n v="1490.75"/>
    <n v="2023"/>
    <s v="Mar"/>
    <x v="3"/>
    <x v="0"/>
  </r>
  <r>
    <s v="ORD101708"/>
    <d v="2023-03-13T04:00:00"/>
    <x v="2"/>
    <s v="South Express"/>
    <n v="841.62"/>
    <n v="75.989999999999995"/>
    <n v="393.46"/>
    <x v="0"/>
    <n v="77"/>
    <s v="524.1500000000001"/>
    <n v="524.15000000000009"/>
    <n v="2023"/>
    <s v="Mar"/>
    <x v="4"/>
    <x v="1"/>
  </r>
  <r>
    <s v="ORD101709"/>
    <d v="2023-03-13T05:00:00"/>
    <x v="2"/>
    <s v="Spice Hub"/>
    <n v="1966.36"/>
    <n v="82.78"/>
    <n v="287.62"/>
    <x v="0"/>
    <n v="22"/>
    <n v="1761.52"/>
    <n v="1761.52"/>
    <n v="2023"/>
    <s v="Mar"/>
    <x v="5"/>
    <x v="0"/>
  </r>
  <r>
    <s v="ORD101710"/>
    <d v="2023-03-13T06:00:00"/>
    <x v="7"/>
    <s v="Spice Hub"/>
    <n v="328.56"/>
    <n v="70.41"/>
    <n v="109.95"/>
    <x v="2"/>
    <n v="56"/>
    <s v="289.02000000000004"/>
    <n v="289.02000000000004"/>
    <n v="2023"/>
    <s v="Mar"/>
    <x v="6"/>
    <x v="1"/>
  </r>
  <r>
    <s v="ORD101711"/>
    <d v="2023-03-13T07:00:00"/>
    <x v="1"/>
    <s v="Pizza Corner"/>
    <n v="1844.51"/>
    <n v="90.27"/>
    <n v="491.94"/>
    <x v="3"/>
    <n v="50"/>
    <n v="1442.84"/>
    <n v="1442.84"/>
    <n v="2023"/>
    <s v="Mar"/>
    <x v="7"/>
    <x v="0"/>
  </r>
  <r>
    <s v="ORD101712"/>
    <d v="2023-03-13T08:00:00"/>
    <x v="7"/>
    <s v="Spice Hub"/>
    <n v="1496.39"/>
    <n v="38.75"/>
    <n v="331.34"/>
    <x v="2"/>
    <n v="28"/>
    <s v="1203.8000000000002"/>
    <n v="1203.8000000000002"/>
    <n v="2023"/>
    <s v="Mar"/>
    <x v="8"/>
    <x v="0"/>
  </r>
  <r>
    <s v="ORD101713"/>
    <d v="2023-03-13T09:00:00"/>
    <x v="2"/>
    <s v="Pizza Corner"/>
    <n v="1378.52"/>
    <n v="56.27"/>
    <n v="256.57"/>
    <x v="0"/>
    <n v="42"/>
    <n v="1178.22"/>
    <n v="1178.22"/>
    <n v="2023"/>
    <s v="Mar"/>
    <x v="9"/>
    <x v="0"/>
  </r>
  <r>
    <s v="ORD101714"/>
    <d v="2023-03-13T10:00:00"/>
    <x v="2"/>
    <s v="South Express"/>
    <n v="1981.87"/>
    <n v="5.74"/>
    <n v="79.06"/>
    <x v="0"/>
    <n v="24"/>
    <n v="1908.55"/>
    <n v="1908.55"/>
    <n v="2023"/>
    <s v="Mar"/>
    <x v="10"/>
    <x v="0"/>
  </r>
  <r>
    <s v="ORD101715"/>
    <d v="2023-03-13T11:00:00"/>
    <x v="1"/>
    <s v="Biryani House"/>
    <n v="123.43"/>
    <n v="63"/>
    <n v="302.02999999999997"/>
    <x v="0"/>
    <n v="39"/>
    <n v="-115.599999999999"/>
    <n v="-115.59999999999997"/>
    <n v="2023"/>
    <s v="Mar"/>
    <x v="11"/>
    <x v="1"/>
  </r>
  <r>
    <s v="ORD101716"/>
    <d v="2023-03-13T12:00:00"/>
    <x v="3"/>
    <s v="Tandoori Nights"/>
    <n v="311.05"/>
    <n v="68.7"/>
    <n v="476.52"/>
    <x v="0"/>
    <n v="15"/>
    <n v="-96.769999999999897"/>
    <n v="-96.769999999999982"/>
    <n v="2023"/>
    <s v="Mar"/>
    <x v="12"/>
    <x v="1"/>
  </r>
  <r>
    <s v="ORD101717"/>
    <d v="2023-03-13T13:00:00"/>
    <x v="7"/>
    <s v="Spice Hub"/>
    <n v="1541.18"/>
    <n v="76.290000000000006"/>
    <n v="412.98"/>
    <x v="2"/>
    <n v="33"/>
    <n v="1204.49"/>
    <n v="1204.49"/>
    <n v="2023"/>
    <s v="Mar"/>
    <x v="13"/>
    <x v="0"/>
  </r>
  <r>
    <s v="ORD101718"/>
    <d v="2023-03-13T14:00:00"/>
    <x v="1"/>
    <s v="Spice Hub"/>
    <n v="1395.09"/>
    <n v="10.8"/>
    <n v="161.54"/>
    <x v="1"/>
    <n v="40"/>
    <n v="1244.3499999999999"/>
    <n v="1244.3499999999999"/>
    <n v="2023"/>
    <s v="Mar"/>
    <x v="14"/>
    <x v="0"/>
  </r>
  <r>
    <s v="ORD101719"/>
    <d v="2023-03-13T15:00:00"/>
    <x v="0"/>
    <s v="Pizza Corner"/>
    <n v="0"/>
    <n v="91.82"/>
    <n v="409.25"/>
    <x v="2"/>
    <n v="37"/>
    <m/>
    <n v="-317.43"/>
    <n v="2023"/>
    <s v="Mar"/>
    <x v="15"/>
    <x v="1"/>
  </r>
  <r>
    <s v="ORD101720"/>
    <d v="2023-03-13T16:00:00"/>
    <x v="4"/>
    <s v="Spice Hub"/>
    <n v="1151.55"/>
    <n v="92.59"/>
    <n v="48.9"/>
    <x v="3"/>
    <n v="42"/>
    <s v="1195.2399999999998"/>
    <n v="1195.2399999999998"/>
    <n v="2023"/>
    <s v="Mar"/>
    <x v="16"/>
    <x v="0"/>
  </r>
  <r>
    <s v="ORD101721"/>
    <d v="2023-03-13T17:00:00"/>
    <x v="3"/>
    <s v="Spice Hub"/>
    <n v="294.57"/>
    <n v="30.26"/>
    <n v="249.73"/>
    <x v="2"/>
    <n v="50"/>
    <n v="75.099999999999994"/>
    <n v="75.099999999999994"/>
    <n v="2023"/>
    <s v="Mar"/>
    <x v="17"/>
    <x v="1"/>
  </r>
  <r>
    <s v="ORD101722"/>
    <d v="2023-03-13T18:00:00"/>
    <x v="4"/>
    <s v="Urban Tadka"/>
    <n v="1784"/>
    <n v="64.930000000000007"/>
    <n v="26.93"/>
    <x v="2"/>
    <n v="15"/>
    <n v="1822"/>
    <n v="1822"/>
    <n v="2023"/>
    <s v="Mar"/>
    <x v="18"/>
    <x v="0"/>
  </r>
  <r>
    <s v="ORD101723"/>
    <d v="2023-03-13T19:00:00"/>
    <x v="1"/>
    <s v="Tandoori Nights"/>
    <n v="236.81"/>
    <n v="2.9"/>
    <n v="316.44"/>
    <x v="2"/>
    <n v="85"/>
    <n v="-76.729999999999905"/>
    <n v="-76.72999999999999"/>
    <n v="2023"/>
    <s v="Mar"/>
    <x v="19"/>
    <x v="1"/>
  </r>
  <r>
    <s v="ORD101724"/>
    <d v="2023-03-13T20:00:00"/>
    <x v="3"/>
    <s v="Biryani House"/>
    <n v="1217.4100000000001"/>
    <n v="80.290000000000006"/>
    <n v="13.54"/>
    <x v="2"/>
    <n v="48"/>
    <n v="1284.1600000000001"/>
    <n v="1284.1600000000001"/>
    <n v="2023"/>
    <s v="Mar"/>
    <x v="20"/>
    <x v="0"/>
  </r>
  <r>
    <s v="ORD101725"/>
    <d v="2023-03-13T21:00:00"/>
    <x v="2"/>
    <s v="Pizza Corner"/>
    <n v="1809.94"/>
    <n v="48.95"/>
    <n v="490.37"/>
    <x v="1"/>
    <n v="51"/>
    <n v="1368.52"/>
    <n v="1368.52"/>
    <n v="2023"/>
    <s v="Mar"/>
    <x v="21"/>
    <x v="0"/>
  </r>
  <r>
    <s v="ORD101726"/>
    <d v="2023-03-13T22:00:00"/>
    <x v="5"/>
    <s v="Biryani House"/>
    <n v="0"/>
    <n v="74.3"/>
    <n v="109.07"/>
    <x v="0"/>
    <n v="38"/>
    <m/>
    <n v="-34.769999999999996"/>
    <n v="2023"/>
    <s v="Mar"/>
    <x v="22"/>
    <x v="1"/>
  </r>
  <r>
    <s v="ORD101727"/>
    <d v="2023-03-13T23:00:00"/>
    <x v="1"/>
    <s v="Tandoori Nights"/>
    <n v="1419.7"/>
    <n v="70.12"/>
    <n v="442.9"/>
    <x v="1"/>
    <n v="16"/>
    <n v="1046.92"/>
    <n v="1046.92"/>
    <n v="2023"/>
    <s v="Mar"/>
    <x v="23"/>
    <x v="0"/>
  </r>
  <r>
    <s v="ORD101728"/>
    <d v="2023-03-14T00:00:00"/>
    <x v="2"/>
    <s v="Spice Hub"/>
    <n v="0"/>
    <n v="63.81"/>
    <n v="107.68"/>
    <x v="1"/>
    <n v="43"/>
    <m/>
    <n v="-43.870000000000005"/>
    <n v="2023"/>
    <s v="Mar"/>
    <x v="0"/>
    <x v="1"/>
  </r>
  <r>
    <s v="ORD101729"/>
    <d v="2023-03-14T01:00:00"/>
    <x v="1"/>
    <s v="South Express"/>
    <n v="424.25"/>
    <n v="38.04"/>
    <n v="275.87"/>
    <x v="3"/>
    <n v="47"/>
    <s v="186.42000000000002"/>
    <n v="186.42000000000002"/>
    <n v="2023"/>
    <s v="Mar"/>
    <x v="1"/>
    <x v="1"/>
  </r>
  <r>
    <s v="ORD101730"/>
    <d v="2023-03-14T02:00:00"/>
    <x v="5"/>
    <s v="Urban Tadka"/>
    <n v="379.41"/>
    <n v="97.34"/>
    <n v="189.76"/>
    <x v="1"/>
    <n v="27"/>
    <n v="286.99"/>
    <n v="286.99"/>
    <n v="2023"/>
    <s v="Mar"/>
    <x v="2"/>
    <x v="1"/>
  </r>
  <r>
    <s v="ORD101731"/>
    <d v="2023-03-14T03:00:00"/>
    <x v="3"/>
    <s v="Biryani House"/>
    <n v="145.38"/>
    <n v="34.159999999999997"/>
    <n v="480.33"/>
    <x v="1"/>
    <n v="12"/>
    <n v="-300.789999999999"/>
    <n v="-300.78999999999996"/>
    <n v="2023"/>
    <s v="Mar"/>
    <x v="3"/>
    <x v="1"/>
  </r>
  <r>
    <s v="ORD101732"/>
    <d v="2023-03-14T04:00:00"/>
    <x v="3"/>
    <s v="Urban Tadka"/>
    <n v="1889.42"/>
    <n v="4.87"/>
    <n v="356.88"/>
    <x v="0"/>
    <n v="23"/>
    <s v="1537.4099999999999"/>
    <n v="1537.4099999999999"/>
    <n v="2023"/>
    <s v="Mar"/>
    <x v="4"/>
    <x v="0"/>
  </r>
  <r>
    <s v="ORD101733"/>
    <d v="2023-03-14T05:00:00"/>
    <x v="3"/>
    <s v="Tandoori Nights"/>
    <n v="1087.6600000000001"/>
    <n v="64.430000000000007"/>
    <n v="309.18"/>
    <x v="3"/>
    <n v="23"/>
    <s v="842.9100000000001"/>
    <n v="842.91000000000008"/>
    <n v="2023"/>
    <s v="Mar"/>
    <x v="5"/>
    <x v="0"/>
  </r>
  <r>
    <s v="ORD101734"/>
    <d v="2023-03-14T06:00:00"/>
    <x v="0"/>
    <s v="Urban Tadka"/>
    <n v="752.84"/>
    <n v="79.45"/>
    <n v="194.34"/>
    <x v="2"/>
    <n v="48"/>
    <n v="637.95000000000005"/>
    <n v="637.95000000000005"/>
    <n v="2023"/>
    <s v="Mar"/>
    <x v="6"/>
    <x v="1"/>
  </r>
  <r>
    <s v="ORD101735"/>
    <d v="2023-03-14T07:00:00"/>
    <x v="2"/>
    <s v="Biryani House"/>
    <n v="489.74"/>
    <n v="77.31"/>
    <n v="102.78"/>
    <x v="3"/>
    <n v="45"/>
    <n v="464.27"/>
    <n v="464.27"/>
    <n v="2023"/>
    <s v="Mar"/>
    <x v="7"/>
    <x v="1"/>
  </r>
  <r>
    <s v="ORD101736"/>
    <d v="2023-03-14T08:00:00"/>
    <x v="3"/>
    <s v="Urban Tadka"/>
    <n v="1800.14"/>
    <n v="82.93"/>
    <n v="260.88"/>
    <x v="0"/>
    <n v="33"/>
    <n v="1622.19"/>
    <n v="1622.19"/>
    <n v="2023"/>
    <s v="Mar"/>
    <x v="8"/>
    <x v="0"/>
  </r>
  <r>
    <s v="ORD101737"/>
    <d v="2023-03-14T09:00:00"/>
    <x v="3"/>
    <s v="Biryani House"/>
    <n v="340.54"/>
    <n v="11.03"/>
    <n v="271.64"/>
    <x v="3"/>
    <n v="44"/>
    <n v="79.930000000000007"/>
    <n v="79.930000000000007"/>
    <n v="2023"/>
    <s v="Mar"/>
    <x v="9"/>
    <x v="1"/>
  </r>
  <r>
    <s v="ORD101738"/>
    <d v="2023-03-14T10:00:00"/>
    <x v="1"/>
    <s v="Urban Tadka"/>
    <n v="1779.65"/>
    <n v="37.9"/>
    <n v="368.81"/>
    <x v="0"/>
    <n v="74"/>
    <s v="1448.7400000000002"/>
    <n v="1448.7400000000002"/>
    <n v="2023"/>
    <s v="Mar"/>
    <x v="10"/>
    <x v="0"/>
  </r>
  <r>
    <s v="ORD101739"/>
    <d v="2023-03-14T11:00:00"/>
    <x v="1"/>
    <s v="Biryani House"/>
    <n v="858.97"/>
    <n v="62.78"/>
    <n v="146.93"/>
    <x v="2"/>
    <n v="53"/>
    <s v="774.8199999999999"/>
    <n v="774.81999999999994"/>
    <n v="2023"/>
    <s v="Mar"/>
    <x v="11"/>
    <x v="1"/>
  </r>
  <r>
    <s v="ORD101740"/>
    <d v="2023-03-14T12:00:00"/>
    <x v="7"/>
    <s v="Urban Tadka"/>
    <n v="1993.75"/>
    <n v="36.78"/>
    <n v="328.14"/>
    <x v="2"/>
    <n v="54"/>
    <s v="1702.3899999999999"/>
    <n v="1702.3899999999999"/>
    <n v="2023"/>
    <s v="Mar"/>
    <x v="12"/>
    <x v="0"/>
  </r>
  <r>
    <s v="ORD101741"/>
    <d v="2023-03-14T13:00:00"/>
    <x v="5"/>
    <s v="Spice Hub"/>
    <n v="934.73"/>
    <n v="48.07"/>
    <n v="378.7"/>
    <x v="3"/>
    <n v="86"/>
    <s v="604.1000000000001"/>
    <n v="604.10000000000014"/>
    <n v="2023"/>
    <s v="Mar"/>
    <x v="13"/>
    <x v="1"/>
  </r>
  <r>
    <s v="ORD101742"/>
    <d v="2023-03-14T14:00:00"/>
    <x v="4"/>
    <s v="Pizza Corner"/>
    <n v="1795.1"/>
    <n v="3.93"/>
    <n v="470.93"/>
    <x v="2"/>
    <n v="11"/>
    <n v="1328.1"/>
    <n v="1328.1"/>
    <n v="2023"/>
    <s v="Mar"/>
    <x v="14"/>
    <x v="0"/>
  </r>
  <r>
    <s v="ORD101743"/>
    <d v="2023-03-14T15:00:00"/>
    <x v="7"/>
    <s v="Biryani House"/>
    <n v="402.48"/>
    <n v="47.93"/>
    <n v="114.43"/>
    <x v="3"/>
    <n v="23"/>
    <n v="335.98"/>
    <n v="335.98"/>
    <n v="2023"/>
    <s v="Mar"/>
    <x v="15"/>
    <x v="1"/>
  </r>
  <r>
    <s v="ORD101744"/>
    <d v="2023-03-14T16:00:00"/>
    <x v="2"/>
    <s v="Pizza Corner"/>
    <n v="466.82"/>
    <n v="21.16"/>
    <n v="160.84"/>
    <x v="0"/>
    <n v="12"/>
    <n v="327.14"/>
    <n v="327.14"/>
    <n v="2023"/>
    <s v="Mar"/>
    <x v="16"/>
    <x v="1"/>
  </r>
  <r>
    <s v="ORD101745"/>
    <d v="2023-03-14T17:00:00"/>
    <x v="7"/>
    <s v="Biryani House"/>
    <n v="983.14"/>
    <n v="34.549999999999997"/>
    <n v="301.89999999999998"/>
    <x v="3"/>
    <n v="17"/>
    <n v="715.79"/>
    <n v="715.79"/>
    <n v="2023"/>
    <s v="Mar"/>
    <x v="17"/>
    <x v="1"/>
  </r>
  <r>
    <s v="ORD101746"/>
    <d v="2023-03-14T18:00:00"/>
    <x v="0"/>
    <s v="Tandoori Nights"/>
    <n v="1097.8499999999999"/>
    <n v="19.55"/>
    <n v="499.27"/>
    <x v="0"/>
    <n v="72"/>
    <s v="618.1299999999999"/>
    <n v="618.12999999999988"/>
    <n v="2023"/>
    <s v="Mar"/>
    <x v="18"/>
    <x v="0"/>
  </r>
  <r>
    <s v="ORD101747"/>
    <d v="2023-03-14T19:00:00"/>
    <x v="5"/>
    <s v="Spice Hub"/>
    <n v="250.73"/>
    <n v="81.239999999999995"/>
    <n v="233.21"/>
    <x v="1"/>
    <n v="40"/>
    <s v="98.75999999999996"/>
    <n v="98.759999999999962"/>
    <n v="2023"/>
    <s v="Mar"/>
    <x v="19"/>
    <x v="1"/>
  </r>
  <r>
    <s v="ORD101748"/>
    <d v="2023-03-14T20:00:00"/>
    <x v="2"/>
    <s v="Pizza Corner"/>
    <n v="983.59"/>
    <n v="78.84"/>
    <n v="78.7"/>
    <x v="1"/>
    <n v="25"/>
    <n v="983.73"/>
    <n v="983.73"/>
    <n v="2023"/>
    <s v="Mar"/>
    <x v="20"/>
    <x v="1"/>
  </r>
  <r>
    <s v="ORD101749"/>
    <d v="2023-03-14T21:00:00"/>
    <x v="1"/>
    <s v="Biryani House"/>
    <n v="1566.05"/>
    <n v="9.16"/>
    <n v="313.86"/>
    <x v="3"/>
    <n v="33"/>
    <n v="1261.3499999999999"/>
    <n v="1261.3499999999999"/>
    <n v="2023"/>
    <s v="Mar"/>
    <x v="21"/>
    <x v="0"/>
  </r>
  <r>
    <s v="ORD101750"/>
    <d v="2023-03-14T22:00:00"/>
    <x v="3"/>
    <s v="Pizza Corner"/>
    <n v="467.39"/>
    <n v="33.08"/>
    <n v="229.23"/>
    <x v="1"/>
    <n v="24"/>
    <n v="271.24"/>
    <n v="271.24"/>
    <n v="2023"/>
    <s v="Mar"/>
    <x v="22"/>
    <x v="1"/>
  </r>
  <r>
    <s v="ORD101751"/>
    <d v="2023-03-14T23:00:00"/>
    <x v="1"/>
    <s v="South Express"/>
    <n v="223.53"/>
    <n v="67.47"/>
    <n v="217.53"/>
    <x v="2"/>
    <n v="26"/>
    <n v="73.47"/>
    <n v="73.47"/>
    <n v="2023"/>
    <s v="Mar"/>
    <x v="23"/>
    <x v="1"/>
  </r>
  <r>
    <s v="ORD101752"/>
    <d v="2023-03-15T00:00:00"/>
    <x v="1"/>
    <s v="Tandoori Nights"/>
    <n v="1765.65"/>
    <n v="8.33"/>
    <n v="261.98"/>
    <x v="1"/>
    <n v="75"/>
    <n v="1512"/>
    <n v="1512"/>
    <n v="2023"/>
    <s v="Mar"/>
    <x v="0"/>
    <x v="0"/>
  </r>
  <r>
    <s v="ORD101753"/>
    <d v="2023-03-15T01:00:00"/>
    <x v="1"/>
    <s v="Tandoori Nights"/>
    <n v="946.88"/>
    <n v="43.82"/>
    <n v="191.55"/>
    <x v="2"/>
    <n v="80"/>
    <s v="799.1500000000001"/>
    <n v="799.15000000000009"/>
    <n v="2023"/>
    <s v="Mar"/>
    <x v="1"/>
    <x v="1"/>
  </r>
  <r>
    <s v="ORD101754"/>
    <d v="2023-03-15T02:00:00"/>
    <x v="4"/>
    <s v="Spice Hub"/>
    <n v="1989.8"/>
    <n v="67.95"/>
    <n v="32.92"/>
    <x v="1"/>
    <n v="43"/>
    <n v="2024.83"/>
    <n v="2024.83"/>
    <n v="2023"/>
    <s v="Mar"/>
    <x v="2"/>
    <x v="0"/>
  </r>
  <r>
    <s v="ORD101755"/>
    <d v="2023-03-15T03:00:00"/>
    <x v="1"/>
    <s v="Urban Tadka"/>
    <n v="214.56"/>
    <n v="20.399999999999999"/>
    <n v="96.55"/>
    <x v="3"/>
    <n v="34"/>
    <s v="138.41000000000003"/>
    <n v="138.41000000000003"/>
    <n v="2023"/>
    <s v="Mar"/>
    <x v="3"/>
    <x v="1"/>
  </r>
  <r>
    <s v="ORD101756"/>
    <d v="2023-03-15T04:00:00"/>
    <x v="7"/>
    <s v="South Express"/>
    <n v="941.8"/>
    <n v="1.33"/>
    <n v="235.94"/>
    <x v="0"/>
    <n v="52"/>
    <n v="707.19"/>
    <n v="707.19"/>
    <n v="2023"/>
    <s v="Mar"/>
    <x v="4"/>
    <x v="1"/>
  </r>
  <r>
    <s v="ORD101757"/>
    <d v="2023-03-15T05:00:00"/>
    <x v="0"/>
    <s v="Spice Hub"/>
    <n v="1663.31"/>
    <n v="0.39"/>
    <n v="216.41"/>
    <x v="2"/>
    <n v="17"/>
    <n v="1447.29"/>
    <n v="1447.29"/>
    <n v="2023"/>
    <s v="Mar"/>
    <x v="5"/>
    <x v="0"/>
  </r>
  <r>
    <s v="ORD101758"/>
    <d v="2023-03-15T06:00:00"/>
    <x v="3"/>
    <s v="Spice Hub"/>
    <n v="1987.79"/>
    <n v="57.51"/>
    <n v="260.01"/>
    <x v="3"/>
    <n v="67"/>
    <n v="1785.29"/>
    <n v="1785.29"/>
    <n v="2023"/>
    <s v="Mar"/>
    <x v="6"/>
    <x v="0"/>
  </r>
  <r>
    <s v="ORD101759"/>
    <d v="2023-03-15T07:00:00"/>
    <x v="1"/>
    <s v="Urban Tadka"/>
    <n v="931.58"/>
    <n v="30.62"/>
    <n v="454.84"/>
    <x v="1"/>
    <n v="64"/>
    <s v="507.36000000000007"/>
    <n v="507.36000000000007"/>
    <n v="2023"/>
    <s v="Mar"/>
    <x v="7"/>
    <x v="1"/>
  </r>
  <r>
    <s v="ORD101760"/>
    <d v="2023-03-15T08:00:00"/>
    <x v="2"/>
    <s v="Tandoori Nights"/>
    <n v="1278.78"/>
    <n v="40.119999999999997"/>
    <n v="138.19"/>
    <x v="3"/>
    <n v="30"/>
    <s v="1180.7099999999998"/>
    <n v="1180.7099999999998"/>
    <n v="2023"/>
    <s v="Mar"/>
    <x v="8"/>
    <x v="0"/>
  </r>
  <r>
    <s v="ORD101761"/>
    <d v="2023-03-15T09:00:00"/>
    <x v="6"/>
    <s v="Urban Tadka"/>
    <n v="321.17"/>
    <n v="19.82"/>
    <n v="245.8"/>
    <x v="1"/>
    <n v="84"/>
    <n v="95.19"/>
    <n v="95.19"/>
    <n v="2023"/>
    <s v="Mar"/>
    <x v="9"/>
    <x v="1"/>
  </r>
  <r>
    <s v="ORD101762"/>
    <d v="2023-03-15T10:00:00"/>
    <x v="0"/>
    <s v="South Express"/>
    <n v="870.84"/>
    <n v="26.23"/>
    <n v="43.14"/>
    <x v="3"/>
    <n v="59"/>
    <s v="853.9300000000001"/>
    <n v="853.93000000000006"/>
    <n v="2023"/>
    <s v="Mar"/>
    <x v="10"/>
    <x v="1"/>
  </r>
  <r>
    <s v="ORD101763"/>
    <d v="2023-03-15T11:00:00"/>
    <x v="3"/>
    <s v="Biryani House"/>
    <n v="1095.93"/>
    <n v="34.86"/>
    <n v="371.53"/>
    <x v="1"/>
    <n v="64"/>
    <n v="759.26"/>
    <n v="759.26"/>
    <n v="2023"/>
    <s v="Mar"/>
    <x v="11"/>
    <x v="0"/>
  </r>
  <r>
    <s v="ORD101764"/>
    <d v="2023-03-15T12:00:00"/>
    <x v="3"/>
    <s v="Pizza Corner"/>
    <n v="1868.39"/>
    <n v="4.34"/>
    <n v="54.72"/>
    <x v="3"/>
    <n v="12"/>
    <n v="1818.01"/>
    <n v="1818.01"/>
    <n v="2023"/>
    <s v="Mar"/>
    <x v="12"/>
    <x v="0"/>
  </r>
  <r>
    <s v="ORD101765"/>
    <d v="2023-03-15T13:00:00"/>
    <x v="5"/>
    <s v="Spice Hub"/>
    <n v="757.02"/>
    <n v="59.26"/>
    <n v="106.4"/>
    <x v="0"/>
    <n v="21"/>
    <n v="709.88"/>
    <n v="709.88"/>
    <n v="2023"/>
    <s v="Mar"/>
    <x v="13"/>
    <x v="1"/>
  </r>
  <r>
    <s v="ORD101766"/>
    <d v="2023-03-15T14:00:00"/>
    <x v="2"/>
    <s v="Pizza Corner"/>
    <n v="1144.47"/>
    <n v="56.02"/>
    <n v="485.03"/>
    <x v="2"/>
    <n v="80"/>
    <n v="715.46"/>
    <n v="715.46"/>
    <n v="2023"/>
    <s v="Mar"/>
    <x v="14"/>
    <x v="0"/>
  </r>
  <r>
    <s v="ORD101767"/>
    <d v="2023-03-15T15:00:00"/>
    <x v="4"/>
    <s v="Biryani House"/>
    <n v="1957.13"/>
    <n v="83.87"/>
    <n v="286.26"/>
    <x v="0"/>
    <n v="47"/>
    <n v="1754.74"/>
    <n v="1754.74"/>
    <n v="2023"/>
    <s v="Mar"/>
    <x v="15"/>
    <x v="0"/>
  </r>
  <r>
    <s v="ORD101768"/>
    <d v="2023-03-15T16:00:00"/>
    <x v="0"/>
    <s v="South Express"/>
    <n v="380.55"/>
    <n v="45.74"/>
    <n v="253.71"/>
    <x v="3"/>
    <n v="68"/>
    <n v="172.58"/>
    <n v="172.58"/>
    <n v="2023"/>
    <s v="Mar"/>
    <x v="16"/>
    <x v="1"/>
  </r>
  <r>
    <s v="ORD101769"/>
    <d v="2023-03-15T17:00:00"/>
    <x v="2"/>
    <s v="Spice Hub"/>
    <n v="879.75"/>
    <n v="15.66"/>
    <n v="248.27"/>
    <x v="0"/>
    <n v="64"/>
    <n v="647.14"/>
    <n v="647.14"/>
    <n v="2023"/>
    <s v="Mar"/>
    <x v="17"/>
    <x v="1"/>
  </r>
  <r>
    <s v="ORD101770"/>
    <d v="2023-03-15T18:00:00"/>
    <x v="7"/>
    <s v="South Express"/>
    <n v="1186.47"/>
    <n v="22.65"/>
    <n v="258.95999999999998"/>
    <x v="1"/>
    <n v="27"/>
    <s v="950.1600000000001"/>
    <n v="950.16000000000008"/>
    <n v="2023"/>
    <s v="Mar"/>
    <x v="18"/>
    <x v="0"/>
  </r>
  <r>
    <s v="ORD101771"/>
    <d v="2023-03-15T19:00:00"/>
    <x v="2"/>
    <s v="Urban Tadka"/>
    <n v="1821.08"/>
    <n v="64.569999999999993"/>
    <n v="425.25"/>
    <x v="0"/>
    <n v="76"/>
    <s v="1460.3999999999999"/>
    <n v="1460.3999999999999"/>
    <n v="2023"/>
    <s v="Mar"/>
    <x v="19"/>
    <x v="0"/>
  </r>
  <r>
    <s v="ORD101772"/>
    <d v="2023-03-15T20:00:00"/>
    <x v="2"/>
    <s v="South Express"/>
    <n v="1691.11"/>
    <n v="29.73"/>
    <n v="19.649999999999999"/>
    <x v="0"/>
    <n v="61"/>
    <s v="1701.1899999999998"/>
    <n v="1701.1899999999998"/>
    <n v="2023"/>
    <s v="Mar"/>
    <x v="20"/>
    <x v="0"/>
  </r>
  <r>
    <s v="ORD101773"/>
    <d v="2023-03-15T21:00:00"/>
    <x v="5"/>
    <s v="Pizza Corner"/>
    <n v="355.88"/>
    <n v="61.7"/>
    <n v="383.22"/>
    <x v="3"/>
    <n v="88"/>
    <s v="34.35999999999996"/>
    <n v="34.359999999999957"/>
    <n v="2023"/>
    <s v="Mar"/>
    <x v="21"/>
    <x v="1"/>
  </r>
  <r>
    <s v="ORD101774"/>
    <d v="2023-03-15T22:00:00"/>
    <x v="5"/>
    <s v="Spice Hub"/>
    <n v="640.57000000000005"/>
    <n v="57.76"/>
    <n v="42.55"/>
    <x v="3"/>
    <n v="57"/>
    <s v="655.7800000000001"/>
    <n v="655.78000000000009"/>
    <n v="2023"/>
    <s v="Mar"/>
    <x v="22"/>
    <x v="1"/>
  </r>
  <r>
    <s v="ORD101775"/>
    <d v="2023-03-15T23:00:00"/>
    <x v="3"/>
    <s v="Tandoori Nights"/>
    <n v="455.09"/>
    <n v="74.760000000000005"/>
    <n v="287.52999999999997"/>
    <x v="3"/>
    <n v="61"/>
    <s v="242.32000000000005"/>
    <n v="242.32000000000005"/>
    <n v="2023"/>
    <s v="Mar"/>
    <x v="23"/>
    <x v="1"/>
  </r>
  <r>
    <s v="ORD101776"/>
    <d v="2023-03-16T00:00:00"/>
    <x v="5"/>
    <s v="South Express"/>
    <n v="519.92999999999995"/>
    <n v="21.58"/>
    <n v="400.65"/>
    <x v="2"/>
    <n v="63"/>
    <n v="140.86000000000001"/>
    <n v="140.86000000000001"/>
    <n v="2023"/>
    <s v="Mar"/>
    <x v="0"/>
    <x v="1"/>
  </r>
  <r>
    <s v="ORD101777"/>
    <d v="2023-03-16T01:00:00"/>
    <x v="2"/>
    <s v="Urban Tadka"/>
    <n v="849.39"/>
    <n v="65.73"/>
    <n v="58.78"/>
    <x v="2"/>
    <n v="16"/>
    <n v="856.34"/>
    <n v="856.34"/>
    <n v="2023"/>
    <s v="Mar"/>
    <x v="1"/>
    <x v="1"/>
  </r>
  <r>
    <s v="ORD101778"/>
    <d v="2023-03-16T02:00:00"/>
    <x v="1"/>
    <s v="Pizza Corner"/>
    <n v="1054.8800000000001"/>
    <n v="49"/>
    <n v="197.82"/>
    <x v="3"/>
    <n v="78"/>
    <s v="906.0600000000002"/>
    <n v="906.06000000000017"/>
    <n v="2023"/>
    <s v="Mar"/>
    <x v="2"/>
    <x v="0"/>
  </r>
  <r>
    <s v="ORD101779"/>
    <d v="2023-03-16T03:00:00"/>
    <x v="3"/>
    <s v="Pizza Corner"/>
    <n v="346.26"/>
    <n v="0.05"/>
    <n v="495.29"/>
    <x v="0"/>
    <n v="48"/>
    <n v="-148.97999999999999"/>
    <n v="-148.98000000000002"/>
    <n v="2023"/>
    <s v="Mar"/>
    <x v="3"/>
    <x v="1"/>
  </r>
  <r>
    <s v="ORD101780"/>
    <d v="2023-03-16T04:00:00"/>
    <x v="3"/>
    <s v="Tandoori Nights"/>
    <n v="210.33"/>
    <n v="17.829999999999998"/>
    <n v="474.32"/>
    <x v="0"/>
    <n v="45"/>
    <n v="-246.159999999999"/>
    <n v="-246.15999999999997"/>
    <n v="2023"/>
    <s v="Mar"/>
    <x v="4"/>
    <x v="1"/>
  </r>
  <r>
    <s v="ORD101781"/>
    <d v="2023-03-16T05:00:00"/>
    <x v="3"/>
    <s v="Pizza Corner"/>
    <n v="854.26"/>
    <n v="4.91"/>
    <n v="179.78"/>
    <x v="1"/>
    <n v="25"/>
    <n v="679.39"/>
    <n v="679.39"/>
    <n v="2023"/>
    <s v="Mar"/>
    <x v="5"/>
    <x v="1"/>
  </r>
  <r>
    <s v="ORD101782"/>
    <d v="2023-03-16T06:00:00"/>
    <x v="5"/>
    <s v="Biryani House"/>
    <n v="459.52"/>
    <n v="99.06"/>
    <n v="278.36"/>
    <x v="3"/>
    <n v="14"/>
    <s v="280.2199999999999"/>
    <n v="280.21999999999991"/>
    <n v="2023"/>
    <s v="Mar"/>
    <x v="6"/>
    <x v="1"/>
  </r>
  <r>
    <s v="ORD101783"/>
    <d v="2023-03-16T07:00:00"/>
    <x v="5"/>
    <s v="Pizza Corner"/>
    <n v="1863.27"/>
    <n v="59.86"/>
    <n v="25.22"/>
    <x v="2"/>
    <n v="25"/>
    <s v="1897.9099999999999"/>
    <n v="1897.9099999999999"/>
    <n v="2023"/>
    <s v="Mar"/>
    <x v="7"/>
    <x v="0"/>
  </r>
  <r>
    <s v="ORD101784"/>
    <d v="2023-03-16T08:00:00"/>
    <x v="3"/>
    <s v="Urban Tadka"/>
    <n v="1361.08"/>
    <n v="20.92"/>
    <n v="355.2"/>
    <x v="2"/>
    <n v="49"/>
    <n v="1026.8"/>
    <n v="1026.8"/>
    <n v="2023"/>
    <s v="Mar"/>
    <x v="8"/>
    <x v="0"/>
  </r>
  <r>
    <s v="ORD101785"/>
    <d v="2023-03-16T09:00:00"/>
    <x v="0"/>
    <s v="Pizza Corner"/>
    <n v="1669.71"/>
    <n v="89.31"/>
    <n v="54.29"/>
    <x v="0"/>
    <n v="16"/>
    <n v="1704.73"/>
    <n v="1704.73"/>
    <n v="2023"/>
    <s v="Mar"/>
    <x v="9"/>
    <x v="0"/>
  </r>
  <r>
    <s v="ORD101786"/>
    <d v="2023-03-16T10:00:00"/>
    <x v="4"/>
    <s v="Tandoori Nights"/>
    <n v="965.03"/>
    <n v="50.72"/>
    <n v="108.55"/>
    <x v="3"/>
    <n v="28"/>
    <n v="907.2"/>
    <n v="907.2"/>
    <n v="2023"/>
    <s v="Mar"/>
    <x v="10"/>
    <x v="1"/>
  </r>
  <r>
    <s v="ORD101787"/>
    <d v="2023-03-16T11:00:00"/>
    <x v="1"/>
    <s v="Tandoori Nights"/>
    <n v="1707.56"/>
    <n v="92.96"/>
    <n v="196.43"/>
    <x v="0"/>
    <n v="66"/>
    <n v="1604.09"/>
    <n v="1604.09"/>
    <n v="2023"/>
    <s v="Mar"/>
    <x v="11"/>
    <x v="0"/>
  </r>
  <r>
    <s v="ORD101788"/>
    <d v="2023-03-16T12:00:00"/>
    <x v="4"/>
    <s v="Urban Tadka"/>
    <n v="199.06"/>
    <n v="86.17"/>
    <n v="195.69"/>
    <x v="3"/>
    <n v="45"/>
    <s v="89.54000000000002"/>
    <n v="89.54000000000002"/>
    <n v="2023"/>
    <s v="Mar"/>
    <x v="12"/>
    <x v="1"/>
  </r>
  <r>
    <s v="ORD101789"/>
    <d v="2023-03-16T13:00:00"/>
    <x v="7"/>
    <s v="Pizza Corner"/>
    <n v="904.12"/>
    <n v="48.85"/>
    <n v="243.75"/>
    <x v="1"/>
    <n v="17"/>
    <n v="709.22"/>
    <n v="709.22"/>
    <n v="2023"/>
    <s v="Mar"/>
    <x v="13"/>
    <x v="1"/>
  </r>
  <r>
    <s v="ORD101790"/>
    <d v="2023-03-16T14:00:00"/>
    <x v="5"/>
    <s v="Biryani House"/>
    <n v="302.72000000000003"/>
    <n v="38.270000000000003"/>
    <n v="118.72"/>
    <x v="0"/>
    <n v="50"/>
    <n v="222.27"/>
    <n v="222.27"/>
    <n v="2023"/>
    <s v="Mar"/>
    <x v="14"/>
    <x v="1"/>
  </r>
  <r>
    <s v="ORD101791"/>
    <d v="2023-03-16T15:00:00"/>
    <x v="4"/>
    <s v="Spice Hub"/>
    <n v="0"/>
    <n v="37.880000000000003"/>
    <n v="229.83"/>
    <x v="3"/>
    <n v="77"/>
    <m/>
    <n v="-191.95000000000002"/>
    <n v="2023"/>
    <s v="Mar"/>
    <x v="15"/>
    <x v="1"/>
  </r>
  <r>
    <s v="ORD101792"/>
    <d v="2023-03-16T16:00:00"/>
    <x v="0"/>
    <s v="Pizza Corner"/>
    <n v="1312.58"/>
    <n v="6.11"/>
    <n v="216.61"/>
    <x v="1"/>
    <n v="76"/>
    <n v="1102.08"/>
    <n v="1102.08"/>
    <n v="2023"/>
    <s v="Mar"/>
    <x v="16"/>
    <x v="0"/>
  </r>
  <r>
    <s v="ORD101793"/>
    <d v="2023-03-16T17:00:00"/>
    <x v="3"/>
    <s v="Spice Hub"/>
    <n v="1519.05"/>
    <n v="42.47"/>
    <n v="118.26"/>
    <x v="2"/>
    <n v="37"/>
    <n v="1443.26"/>
    <n v="1443.26"/>
    <n v="2023"/>
    <s v="Mar"/>
    <x v="17"/>
    <x v="0"/>
  </r>
  <r>
    <s v="ORD101794"/>
    <d v="2023-03-16T18:00:00"/>
    <x v="5"/>
    <s v="Biryani House"/>
    <n v="789.82"/>
    <n v="7.86"/>
    <n v="71.58"/>
    <x v="2"/>
    <n v="38"/>
    <n v="726.1"/>
    <n v="726.1"/>
    <n v="2023"/>
    <s v="Mar"/>
    <x v="18"/>
    <x v="1"/>
  </r>
  <r>
    <s v="ORD101795"/>
    <d v="2023-03-16T19:00:00"/>
    <x v="0"/>
    <s v="Urban Tadka"/>
    <n v="1686.28"/>
    <n v="36.369999999999997"/>
    <n v="155.36000000000001"/>
    <x v="1"/>
    <n v="74"/>
    <n v="1567.29"/>
    <n v="1567.29"/>
    <n v="2023"/>
    <s v="Mar"/>
    <x v="19"/>
    <x v="0"/>
  </r>
  <r>
    <s v="ORD101796"/>
    <d v="2023-03-16T20:00:00"/>
    <x v="1"/>
    <s v="Biryani House"/>
    <n v="1528.53"/>
    <n v="33.93"/>
    <n v="267.94"/>
    <x v="0"/>
    <n v="83"/>
    <n v="1294.52"/>
    <n v="1294.52"/>
    <n v="2023"/>
    <s v="Mar"/>
    <x v="20"/>
    <x v="0"/>
  </r>
  <r>
    <s v="ORD101797"/>
    <d v="2023-03-16T21:00:00"/>
    <x v="4"/>
    <s v="Spice Hub"/>
    <n v="935.95"/>
    <n v="16.43"/>
    <n v="369.97"/>
    <x v="3"/>
    <n v="34"/>
    <n v="582.41"/>
    <n v="582.41"/>
    <n v="2023"/>
    <s v="Mar"/>
    <x v="21"/>
    <x v="1"/>
  </r>
  <r>
    <s v="ORD101798"/>
    <d v="2023-03-16T22:00:00"/>
    <x v="4"/>
    <s v="Urban Tadka"/>
    <n v="1041.79"/>
    <n v="49.75"/>
    <n v="41.75"/>
    <x v="2"/>
    <n v="26"/>
    <n v="1049.79"/>
    <n v="1049.79"/>
    <n v="2023"/>
    <s v="Mar"/>
    <x v="22"/>
    <x v="0"/>
  </r>
  <r>
    <s v="ORD101799"/>
    <d v="2023-03-16T23:00:00"/>
    <x v="1"/>
    <s v="Spice Hub"/>
    <n v="1539.2"/>
    <n v="59.22"/>
    <n v="400.85"/>
    <x v="3"/>
    <n v="33"/>
    <s v="1197.5700000000002"/>
    <n v="1197.5700000000002"/>
    <n v="2023"/>
    <s v="Mar"/>
    <x v="23"/>
    <x v="0"/>
  </r>
  <r>
    <s v="ORD101800"/>
    <d v="2023-03-17T00:00:00"/>
    <x v="4"/>
    <s v="Pizza Corner"/>
    <n v="1823.12"/>
    <n v="3.35"/>
    <n v="306.99"/>
    <x v="1"/>
    <n v="55"/>
    <s v="1519.4799999999998"/>
    <n v="1519.4799999999998"/>
    <n v="2023"/>
    <s v="Mar"/>
    <x v="0"/>
    <x v="0"/>
  </r>
  <r>
    <s v="ORD101801"/>
    <d v="2023-03-17T01:00:00"/>
    <x v="0"/>
    <s v="South Express"/>
    <n v="1992.56"/>
    <n v="12.85"/>
    <n v="275.98"/>
    <x v="0"/>
    <n v="11"/>
    <s v="1729.4299999999998"/>
    <n v="1729.4299999999998"/>
    <n v="2023"/>
    <s v="Mar"/>
    <x v="1"/>
    <x v="0"/>
  </r>
  <r>
    <s v="ORD101802"/>
    <d v="2023-03-17T02:00:00"/>
    <x v="1"/>
    <s v="Pizza Corner"/>
    <n v="686.77"/>
    <n v="25.83"/>
    <n v="137.35"/>
    <x v="1"/>
    <n v="52"/>
    <n v="575.25"/>
    <n v="575.25"/>
    <n v="2023"/>
    <s v="Mar"/>
    <x v="2"/>
    <x v="1"/>
  </r>
  <r>
    <s v="ORD101803"/>
    <d v="2023-03-17T03:00:00"/>
    <x v="7"/>
    <s v="South Express"/>
    <n v="1512.43"/>
    <n v="3.52"/>
    <n v="246.98"/>
    <x v="2"/>
    <n v="45"/>
    <n v="1268.97"/>
    <n v="1268.97"/>
    <n v="2023"/>
    <s v="Mar"/>
    <x v="3"/>
    <x v="0"/>
  </r>
  <r>
    <s v="ORD101804"/>
    <d v="2023-03-17T04:00:00"/>
    <x v="5"/>
    <s v="South Express"/>
    <n v="1952.59"/>
    <n v="48.96"/>
    <n v="428.92"/>
    <x v="2"/>
    <n v="68"/>
    <s v="1572.6299999999999"/>
    <n v="1572.6299999999999"/>
    <n v="2023"/>
    <s v="Mar"/>
    <x v="4"/>
    <x v="0"/>
  </r>
  <r>
    <s v="ORD101805"/>
    <d v="2023-03-17T05:00:00"/>
    <x v="4"/>
    <s v="Tandoori Nights"/>
    <n v="1641.13"/>
    <n v="45.87"/>
    <n v="17.93"/>
    <x v="2"/>
    <n v="37"/>
    <n v="1669.07"/>
    <n v="1669.07"/>
    <n v="2023"/>
    <s v="Mar"/>
    <x v="5"/>
    <x v="0"/>
  </r>
  <r>
    <s v="ORD101806"/>
    <d v="2023-03-17T06:00:00"/>
    <x v="6"/>
    <s v="South Express"/>
    <n v="1759.05"/>
    <n v="36.47"/>
    <n v="43.01"/>
    <x v="3"/>
    <n v="24"/>
    <n v="1752.51"/>
    <n v="1752.51"/>
    <n v="2023"/>
    <s v="Mar"/>
    <x v="6"/>
    <x v="0"/>
  </r>
  <r>
    <s v="ORD101807"/>
    <d v="2023-03-17T07:00:00"/>
    <x v="0"/>
    <s v="Pizza Corner"/>
    <n v="250.75"/>
    <n v="91.68"/>
    <n v="191.15"/>
    <x v="3"/>
    <n v="77"/>
    <n v="151.28"/>
    <n v="151.28"/>
    <n v="2023"/>
    <s v="Mar"/>
    <x v="7"/>
    <x v="1"/>
  </r>
  <r>
    <s v="ORD101808"/>
    <d v="2023-03-17T08:00:00"/>
    <x v="5"/>
    <s v="Tandoori Nights"/>
    <n v="930.22"/>
    <n v="8.4600000000000009"/>
    <n v="314.98"/>
    <x v="1"/>
    <n v="13"/>
    <n v="623.70000000000005"/>
    <n v="623.70000000000005"/>
    <n v="2023"/>
    <s v="Mar"/>
    <x v="8"/>
    <x v="1"/>
  </r>
  <r>
    <s v="ORD101809"/>
    <d v="2023-03-17T09:00:00"/>
    <x v="3"/>
    <s v="Urban Tadka"/>
    <n v="479.5"/>
    <n v="23.14"/>
    <n v="232.65"/>
    <x v="3"/>
    <n v="88"/>
    <n v="269.99"/>
    <n v="269.99"/>
    <n v="2023"/>
    <s v="Mar"/>
    <x v="9"/>
    <x v="1"/>
  </r>
  <r>
    <s v="ORD101810"/>
    <d v="2023-03-17T10:00:00"/>
    <x v="1"/>
    <s v="South Express"/>
    <n v="1411.14"/>
    <n v="90.29"/>
    <n v="292.25"/>
    <x v="1"/>
    <n v="88"/>
    <n v="1209.18"/>
    <n v="1209.18"/>
    <n v="2023"/>
    <s v="Mar"/>
    <x v="10"/>
    <x v="0"/>
  </r>
  <r>
    <s v="ORD101811"/>
    <d v="2023-03-17T11:00:00"/>
    <x v="1"/>
    <s v="Spice Hub"/>
    <n v="1472.16"/>
    <n v="53.36"/>
    <n v="234.17"/>
    <x v="2"/>
    <n v="22"/>
    <n v="1291.3499999999999"/>
    <n v="1291.3499999999999"/>
    <n v="2023"/>
    <s v="Mar"/>
    <x v="11"/>
    <x v="0"/>
  </r>
  <r>
    <s v="ORD101812"/>
    <d v="2023-03-17T12:00:00"/>
    <x v="3"/>
    <s v="Urban Tadka"/>
    <n v="1864.6"/>
    <n v="48.37"/>
    <n v="163.66999999999999"/>
    <x v="1"/>
    <n v="22"/>
    <s v="1749.2999999999997"/>
    <n v="1749.2999999999997"/>
    <n v="2023"/>
    <s v="Mar"/>
    <x v="12"/>
    <x v="0"/>
  </r>
  <r>
    <s v="ORD101813"/>
    <d v="2023-03-17T13:00:00"/>
    <x v="4"/>
    <s v="Spice Hub"/>
    <n v="1186.97"/>
    <n v="50.52"/>
    <n v="41.6"/>
    <x v="1"/>
    <n v="10"/>
    <n v="1195.8900000000001"/>
    <n v="1195.8900000000001"/>
    <n v="2023"/>
    <s v="Mar"/>
    <x v="13"/>
    <x v="0"/>
  </r>
  <r>
    <s v="ORD101814"/>
    <d v="2023-03-17T14:00:00"/>
    <x v="3"/>
    <s v="Urban Tadka"/>
    <n v="154.96"/>
    <n v="62.21"/>
    <n v="195.75"/>
    <x v="1"/>
    <n v="30"/>
    <s v="21.420000000000016"/>
    <n v="21.420000000000016"/>
    <n v="2023"/>
    <s v="Mar"/>
    <x v="14"/>
    <x v="1"/>
  </r>
  <r>
    <s v="ORD101815"/>
    <d v="2023-03-17T15:00:00"/>
    <x v="5"/>
    <s v="Biryani House"/>
    <n v="911.03"/>
    <n v="90.87"/>
    <n v="95.91"/>
    <x v="0"/>
    <n v="72"/>
    <n v="905.99"/>
    <n v="905.99"/>
    <n v="2023"/>
    <s v="Mar"/>
    <x v="15"/>
    <x v="1"/>
  </r>
  <r>
    <s v="ORD101816"/>
    <d v="2023-03-17T16:00:00"/>
    <x v="4"/>
    <s v="Pizza Corner"/>
    <n v="272.08"/>
    <n v="76.849999999999994"/>
    <n v="9.48"/>
    <x v="0"/>
    <n v="68"/>
    <s v="339.44999999999993"/>
    <n v="339.44999999999993"/>
    <n v="2023"/>
    <s v="Mar"/>
    <x v="16"/>
    <x v="1"/>
  </r>
  <r>
    <s v="ORD101817"/>
    <d v="2023-03-17T17:00:00"/>
    <x v="0"/>
    <s v="Tandoori Nights"/>
    <n v="894.01"/>
    <n v="6.68"/>
    <n v="247.35"/>
    <x v="1"/>
    <n v="23"/>
    <s v="653.3399999999999"/>
    <n v="653.33999999999992"/>
    <n v="2023"/>
    <s v="Mar"/>
    <x v="17"/>
    <x v="1"/>
  </r>
  <r>
    <s v="ORD101818"/>
    <d v="2023-03-17T18:00:00"/>
    <x v="2"/>
    <s v="South Express"/>
    <n v="1783.68"/>
    <n v="75.37"/>
    <n v="291.26"/>
    <x v="1"/>
    <n v="88"/>
    <s v="1567.7900000000002"/>
    <n v="1567.7900000000002"/>
    <n v="2023"/>
    <s v="Mar"/>
    <x v="18"/>
    <x v="0"/>
  </r>
  <r>
    <s v="ORD101819"/>
    <d v="2023-03-17T19:00:00"/>
    <x v="1"/>
    <s v="Pizza Corner"/>
    <n v="1521.07"/>
    <n v="72.86"/>
    <n v="311.82"/>
    <x v="2"/>
    <n v="56"/>
    <n v="1282.1099999999999"/>
    <n v="1282.1099999999999"/>
    <n v="2023"/>
    <s v="Mar"/>
    <x v="19"/>
    <x v="0"/>
  </r>
  <r>
    <s v="ORD101820"/>
    <d v="2023-03-17T20:00:00"/>
    <x v="2"/>
    <s v="Tandoori Nights"/>
    <n v="1932.7"/>
    <n v="32.22"/>
    <n v="160.01"/>
    <x v="3"/>
    <n v="45"/>
    <n v="1804.91"/>
    <n v="1804.91"/>
    <n v="2023"/>
    <s v="Mar"/>
    <x v="20"/>
    <x v="0"/>
  </r>
  <r>
    <s v="ORD101821"/>
    <d v="2023-03-17T21:00:00"/>
    <x v="2"/>
    <s v="Tandoori Nights"/>
    <n v="369.68"/>
    <n v="49.79"/>
    <n v="376.64"/>
    <x v="1"/>
    <n v="53"/>
    <s v="42.83000000000004"/>
    <n v="42.830000000000041"/>
    <n v="2023"/>
    <s v="Mar"/>
    <x v="21"/>
    <x v="1"/>
  </r>
  <r>
    <s v="ORD101822"/>
    <d v="2023-03-17T22:00:00"/>
    <x v="7"/>
    <s v="Spice Hub"/>
    <n v="184.29"/>
    <n v="19.25"/>
    <n v="19.87"/>
    <x v="1"/>
    <n v="75"/>
    <n v="183.67"/>
    <n v="183.67"/>
    <n v="2023"/>
    <s v="Mar"/>
    <x v="22"/>
    <x v="1"/>
  </r>
  <r>
    <s v="ORD101823"/>
    <d v="2023-03-17T23:00:00"/>
    <x v="3"/>
    <s v="Tandoori Nights"/>
    <n v="1173.5899999999999"/>
    <n v="35.380000000000003"/>
    <n v="471.57"/>
    <x v="2"/>
    <n v="89"/>
    <s v="737.4000000000001"/>
    <n v="737.40000000000009"/>
    <n v="2023"/>
    <s v="Mar"/>
    <x v="23"/>
    <x v="0"/>
  </r>
  <r>
    <s v="ORD101824"/>
    <d v="2023-03-18T00:00:00"/>
    <x v="3"/>
    <s v="South Express"/>
    <n v="1255.32"/>
    <n v="76.25"/>
    <n v="287.33999999999997"/>
    <x v="2"/>
    <n v="67"/>
    <n v="1044.23"/>
    <n v="1044.23"/>
    <n v="2023"/>
    <s v="Mar"/>
    <x v="0"/>
    <x v="0"/>
  </r>
  <r>
    <s v="ORD101825"/>
    <d v="2023-03-18T01:00:00"/>
    <x v="5"/>
    <s v="Tandoori Nights"/>
    <n v="1533.78"/>
    <n v="0.34"/>
    <n v="144.34"/>
    <x v="1"/>
    <n v="79"/>
    <n v="1389.78"/>
    <n v="1389.78"/>
    <n v="2023"/>
    <s v="Mar"/>
    <x v="1"/>
    <x v="0"/>
  </r>
  <r>
    <s v="ORD101826"/>
    <d v="2023-03-18T02:00:00"/>
    <x v="5"/>
    <s v="Spice Hub"/>
    <n v="1065.52"/>
    <n v="14.5"/>
    <n v="322.13"/>
    <x v="3"/>
    <n v="30"/>
    <n v="757.89"/>
    <n v="757.89"/>
    <n v="2023"/>
    <s v="Mar"/>
    <x v="2"/>
    <x v="0"/>
  </r>
  <r>
    <s v="ORD101827"/>
    <d v="2023-03-18T03:00:00"/>
    <x v="3"/>
    <s v="Tandoori Nights"/>
    <n v="1882.59"/>
    <n v="31.15"/>
    <n v="477.83"/>
    <x v="2"/>
    <n v="29"/>
    <n v="1435.91"/>
    <n v="1435.91"/>
    <n v="2023"/>
    <s v="Mar"/>
    <x v="3"/>
    <x v="0"/>
  </r>
  <r>
    <s v="ORD101828"/>
    <d v="2023-03-18T04:00:00"/>
    <x v="5"/>
    <s v="Urban Tadka"/>
    <n v="1335.93"/>
    <n v="65.62"/>
    <n v="196.51"/>
    <x v="0"/>
    <n v="82"/>
    <s v="1205.0400000000002"/>
    <n v="1205.0400000000002"/>
    <n v="2023"/>
    <s v="Mar"/>
    <x v="4"/>
    <x v="0"/>
  </r>
  <r>
    <s v="ORD101829"/>
    <d v="2023-03-18T05:00:00"/>
    <x v="5"/>
    <s v="Spice Hub"/>
    <n v="1199.9000000000001"/>
    <n v="60.41"/>
    <n v="458.59"/>
    <x v="1"/>
    <n v="56"/>
    <s v="801.7200000000003"/>
    <n v="801.72000000000025"/>
    <n v="2023"/>
    <s v="Mar"/>
    <x v="5"/>
    <x v="0"/>
  </r>
  <r>
    <s v="ORD101830"/>
    <d v="2023-03-18T06:00:00"/>
    <x v="1"/>
    <s v="Pizza Corner"/>
    <n v="0"/>
    <n v="26.59"/>
    <n v="167.57"/>
    <x v="1"/>
    <n v="87"/>
    <m/>
    <n v="-140.97999999999999"/>
    <n v="2023"/>
    <s v="Mar"/>
    <x v="6"/>
    <x v="1"/>
  </r>
  <r>
    <s v="ORD101831"/>
    <d v="2023-03-18T07:00:00"/>
    <x v="3"/>
    <s v="South Express"/>
    <n v="473.93"/>
    <n v="14.78"/>
    <n v="442.44"/>
    <x v="1"/>
    <n v="41"/>
    <s v="46.26999999999998"/>
    <n v="46.269999999999982"/>
    <n v="2023"/>
    <s v="Mar"/>
    <x v="7"/>
    <x v="1"/>
  </r>
  <r>
    <s v="ORD101832"/>
    <d v="2023-03-18T08:00:00"/>
    <x v="7"/>
    <s v="Urban Tadka"/>
    <n v="1201.67"/>
    <n v="86.03"/>
    <n v="51.73"/>
    <x v="2"/>
    <n v="86"/>
    <n v="1235.97"/>
    <n v="1235.97"/>
    <n v="2023"/>
    <s v="Mar"/>
    <x v="8"/>
    <x v="0"/>
  </r>
  <r>
    <s v="ORD101833"/>
    <d v="2023-03-18T09:00:00"/>
    <x v="5"/>
    <s v="Spice Hub"/>
    <n v="443.94"/>
    <n v="82.25"/>
    <n v="51.06"/>
    <x v="0"/>
    <n v="79"/>
    <s v="475.13000000000005"/>
    <n v="475.13000000000005"/>
    <n v="2023"/>
    <s v="Mar"/>
    <x v="9"/>
    <x v="1"/>
  </r>
  <r>
    <s v="ORD101834"/>
    <d v="2023-03-18T10:00:00"/>
    <x v="0"/>
    <s v="Tandoori Nights"/>
    <n v="774.4"/>
    <n v="76.599999999999994"/>
    <n v="453.87"/>
    <x v="1"/>
    <n v="18"/>
    <n v="397.13"/>
    <n v="397.13"/>
    <n v="2023"/>
    <s v="Mar"/>
    <x v="10"/>
    <x v="1"/>
  </r>
  <r>
    <s v="ORD101835"/>
    <d v="2023-03-18T11:00:00"/>
    <x v="1"/>
    <s v="Urban Tadka"/>
    <n v="1676.13"/>
    <n v="40.270000000000003"/>
    <n v="134.01"/>
    <x v="1"/>
    <n v="16"/>
    <n v="1582.39"/>
    <n v="1582.39"/>
    <n v="2023"/>
    <s v="Mar"/>
    <x v="11"/>
    <x v="0"/>
  </r>
  <r>
    <s v="ORD101836"/>
    <d v="2023-03-18T12:00:00"/>
    <x v="7"/>
    <s v="Urban Tadka"/>
    <n v="148.88999999999999"/>
    <n v="11.47"/>
    <n v="101.46"/>
    <x v="1"/>
    <n v="66"/>
    <s v="58.89999999999999"/>
    <n v="58.899999999999991"/>
    <n v="2023"/>
    <s v="Mar"/>
    <x v="12"/>
    <x v="1"/>
  </r>
  <r>
    <s v="ORD101837"/>
    <d v="2023-03-18T13:00:00"/>
    <x v="5"/>
    <s v="Urban Tadka"/>
    <n v="378.31"/>
    <n v="63.12"/>
    <n v="315.41000000000003"/>
    <x v="0"/>
    <n v="82"/>
    <s v="126.01999999999998"/>
    <n v="126.01999999999998"/>
    <n v="2023"/>
    <s v="Mar"/>
    <x v="13"/>
    <x v="1"/>
  </r>
  <r>
    <s v="ORD101838"/>
    <d v="2023-03-18T14:00:00"/>
    <x v="7"/>
    <s v="South Express"/>
    <n v="762.92"/>
    <n v="10.6"/>
    <n v="185.26"/>
    <x v="2"/>
    <n v="71"/>
    <n v="588.26"/>
    <n v="588.26"/>
    <n v="2023"/>
    <s v="Mar"/>
    <x v="14"/>
    <x v="1"/>
  </r>
  <r>
    <s v="ORD101839"/>
    <d v="2023-03-18T15:00:00"/>
    <x v="1"/>
    <s v="Urban Tadka"/>
    <n v="1044.4100000000001"/>
    <n v="22.26"/>
    <n v="255.21"/>
    <x v="2"/>
    <n v="72"/>
    <n v="811.46"/>
    <n v="811.46"/>
    <n v="2023"/>
    <s v="Mar"/>
    <x v="15"/>
    <x v="0"/>
  </r>
  <r>
    <s v="ORD101840"/>
    <d v="2023-03-18T16:00:00"/>
    <x v="4"/>
    <s v="Urban Tadka"/>
    <n v="613.94000000000005"/>
    <n v="81.849999999999994"/>
    <n v="297.7"/>
    <x v="0"/>
    <n v="84"/>
    <s v="398.0900000000001"/>
    <n v="398.09000000000009"/>
    <n v="2023"/>
    <s v="Mar"/>
    <x v="16"/>
    <x v="1"/>
  </r>
  <r>
    <s v="ORD101841"/>
    <d v="2023-03-18T17:00:00"/>
    <x v="0"/>
    <s v="Spice Hub"/>
    <n v="1726.19"/>
    <n v="4.47"/>
    <n v="462.29"/>
    <x v="3"/>
    <n v="54"/>
    <s v="1268.3700000000001"/>
    <n v="1268.3700000000001"/>
    <n v="2023"/>
    <s v="Mar"/>
    <x v="17"/>
    <x v="0"/>
  </r>
  <r>
    <s v="ORD101842"/>
    <d v="2023-03-18T18:00:00"/>
    <x v="4"/>
    <s v="South Express"/>
    <n v="596.97"/>
    <n v="4.26"/>
    <n v="225.96"/>
    <x v="2"/>
    <n v="64"/>
    <n v="375.27"/>
    <n v="375.27"/>
    <n v="2023"/>
    <s v="Mar"/>
    <x v="18"/>
    <x v="1"/>
  </r>
  <r>
    <s v="ORD101843"/>
    <d v="2023-03-18T19:00:00"/>
    <x v="4"/>
    <s v="South Express"/>
    <n v="1571.49"/>
    <n v="22.24"/>
    <n v="302.61"/>
    <x v="0"/>
    <n v="82"/>
    <n v="1291.1199999999999"/>
    <n v="1291.1199999999999"/>
    <n v="2023"/>
    <s v="Mar"/>
    <x v="19"/>
    <x v="0"/>
  </r>
  <r>
    <s v="ORD101844"/>
    <d v="2023-03-18T20:00:00"/>
    <x v="2"/>
    <s v="Spice Hub"/>
    <n v="543.41999999999996"/>
    <n v="43.74"/>
    <n v="214.29"/>
    <x v="3"/>
    <n v="30"/>
    <n v="372.87"/>
    <n v="372.87"/>
    <n v="2023"/>
    <s v="Mar"/>
    <x v="20"/>
    <x v="1"/>
  </r>
  <r>
    <s v="ORD101845"/>
    <d v="2023-03-18T21:00:00"/>
    <x v="0"/>
    <s v="Urban Tadka"/>
    <n v="687.94"/>
    <n v="48.96"/>
    <n v="165.43"/>
    <x v="1"/>
    <n v="20"/>
    <n v="571.47"/>
    <n v="571.47"/>
    <n v="2023"/>
    <s v="Mar"/>
    <x v="21"/>
    <x v="1"/>
  </r>
  <r>
    <s v="ORD101846"/>
    <d v="2023-03-18T22:00:00"/>
    <x v="4"/>
    <s v="Biryani House"/>
    <n v="1175.93"/>
    <n v="66.260000000000005"/>
    <n v="379.08"/>
    <x v="3"/>
    <n v="69"/>
    <s v="863.1100000000001"/>
    <n v="863.11000000000013"/>
    <n v="2023"/>
    <s v="Mar"/>
    <x v="22"/>
    <x v="0"/>
  </r>
  <r>
    <s v="ORD101847"/>
    <d v="2023-03-18T23:00:00"/>
    <x v="2"/>
    <s v="Pizza Corner"/>
    <n v="1003.11"/>
    <n v="36.93"/>
    <n v="209.16"/>
    <x v="2"/>
    <n v="21"/>
    <n v="830.88"/>
    <n v="830.88"/>
    <n v="2023"/>
    <s v="Mar"/>
    <x v="23"/>
    <x v="0"/>
  </r>
  <r>
    <s v="ORD101848"/>
    <d v="2023-03-19T00:00:00"/>
    <x v="3"/>
    <s v="South Express"/>
    <n v="1653.76"/>
    <n v="81.91"/>
    <n v="213.28"/>
    <x v="2"/>
    <n v="57"/>
    <n v="1522.39"/>
    <n v="1522.39"/>
    <n v="2023"/>
    <s v="Mar"/>
    <x v="0"/>
    <x v="0"/>
  </r>
  <r>
    <s v="ORD101849"/>
    <d v="2023-03-19T01:00:00"/>
    <x v="5"/>
    <s v="Biryani House"/>
    <n v="1599.04"/>
    <n v="43.84"/>
    <n v="466.04"/>
    <x v="1"/>
    <n v="22"/>
    <n v="1176.8399999999999"/>
    <n v="1176.8399999999999"/>
    <n v="2023"/>
    <s v="Mar"/>
    <x v="1"/>
    <x v="0"/>
  </r>
  <r>
    <s v="ORD101850"/>
    <d v="2023-03-19T02:00:00"/>
    <x v="0"/>
    <s v="Pizza Corner"/>
    <n v="1183.21"/>
    <n v="81.87"/>
    <n v="321.95"/>
    <x v="1"/>
    <n v="26"/>
    <s v="943.1299999999999"/>
    <n v="943.12999999999988"/>
    <n v="2023"/>
    <s v="Mar"/>
    <x v="2"/>
    <x v="0"/>
  </r>
  <r>
    <s v="ORD101851"/>
    <d v="2023-03-19T03:00:00"/>
    <x v="1"/>
    <s v="Pizza Corner"/>
    <n v="1170.6400000000001"/>
    <n v="29.43"/>
    <n v="473.53"/>
    <x v="0"/>
    <n v="85"/>
    <s v="726.5400000000002"/>
    <n v="726.54000000000019"/>
    <n v="2023"/>
    <s v="Mar"/>
    <x v="3"/>
    <x v="0"/>
  </r>
  <r>
    <s v="ORD101852"/>
    <d v="2023-03-19T04:00:00"/>
    <x v="0"/>
    <s v="Pizza Corner"/>
    <n v="594.75"/>
    <n v="61.05"/>
    <n v="367.54"/>
    <x v="2"/>
    <n v="46"/>
    <s v="288.25999999999993"/>
    <n v="288.25999999999993"/>
    <n v="2023"/>
    <s v="Mar"/>
    <x v="4"/>
    <x v="1"/>
  </r>
  <r>
    <s v="ORD101853"/>
    <d v="2023-03-19T05:00:00"/>
    <x v="3"/>
    <s v="Biryani House"/>
    <n v="945.11"/>
    <n v="19.7"/>
    <n v="76.41"/>
    <x v="2"/>
    <n v="86"/>
    <s v="888.4000000000001"/>
    <n v="888.40000000000009"/>
    <n v="2023"/>
    <s v="Mar"/>
    <x v="5"/>
    <x v="1"/>
  </r>
  <r>
    <s v="ORD101854"/>
    <d v="2023-03-19T06:00:00"/>
    <x v="3"/>
    <s v="Tandoori Nights"/>
    <n v="672.78"/>
    <n v="67.13"/>
    <n v="495.41"/>
    <x v="3"/>
    <n v="19"/>
    <s v="244.49999999999994"/>
    <n v="244.49999999999994"/>
    <n v="2023"/>
    <s v="Mar"/>
    <x v="6"/>
    <x v="1"/>
  </r>
  <r>
    <s v="ORD101855"/>
    <d v="2023-03-19T07:00:00"/>
    <x v="0"/>
    <s v="Spice Hub"/>
    <n v="1256.99"/>
    <n v="48.24"/>
    <n v="354.06"/>
    <x v="1"/>
    <n v="43"/>
    <s v="951.1700000000001"/>
    <n v="951.17000000000007"/>
    <n v="2023"/>
    <s v="Mar"/>
    <x v="7"/>
    <x v="0"/>
  </r>
  <r>
    <s v="ORD101856"/>
    <d v="2023-03-19T08:00:00"/>
    <x v="5"/>
    <s v="Urban Tadka"/>
    <n v="1184.1199999999999"/>
    <n v="25.48"/>
    <n v="116.72"/>
    <x v="1"/>
    <n v="36"/>
    <s v="1092.8799999999999"/>
    <n v="1092.8799999999999"/>
    <n v="2023"/>
    <s v="Mar"/>
    <x v="8"/>
    <x v="0"/>
  </r>
  <r>
    <s v="ORD101857"/>
    <d v="2023-03-19T09:00:00"/>
    <x v="5"/>
    <s v="Urban Tadka"/>
    <n v="1278.6300000000001"/>
    <n v="46.86"/>
    <n v="365.45"/>
    <x v="3"/>
    <n v="33"/>
    <n v="960.04"/>
    <n v="960.04"/>
    <n v="2023"/>
    <s v="Mar"/>
    <x v="9"/>
    <x v="0"/>
  </r>
  <r>
    <s v="ORD101858"/>
    <d v="2023-03-19T10:00:00"/>
    <x v="5"/>
    <s v="Pizza Corner"/>
    <n v="1198.1600000000001"/>
    <n v="5.48"/>
    <n v="346.43"/>
    <x v="1"/>
    <n v="17"/>
    <n v="857.21"/>
    <n v="857.21"/>
    <n v="2023"/>
    <s v="Mar"/>
    <x v="10"/>
    <x v="0"/>
  </r>
  <r>
    <s v="ORD101859"/>
    <d v="2023-03-19T11:00:00"/>
    <x v="3"/>
    <s v="Spice Hub"/>
    <n v="607.99"/>
    <n v="95.98"/>
    <n v="143.38"/>
    <x v="3"/>
    <n v="76"/>
    <n v="560.59"/>
    <n v="560.59"/>
    <n v="2023"/>
    <s v="Mar"/>
    <x v="11"/>
    <x v="1"/>
  </r>
  <r>
    <s v="ORD101860"/>
    <d v="2023-03-19T12:00:00"/>
    <x v="5"/>
    <s v="Spice Hub"/>
    <n v="1752.93"/>
    <n v="7.75"/>
    <n v="23.73"/>
    <x v="0"/>
    <n v="87"/>
    <n v="1736.95"/>
    <n v="1736.95"/>
    <n v="2023"/>
    <s v="Mar"/>
    <x v="12"/>
    <x v="0"/>
  </r>
  <r>
    <s v="ORD101861"/>
    <d v="2023-03-19T13:00:00"/>
    <x v="7"/>
    <s v="Urban Tadka"/>
    <n v="1523.69"/>
    <n v="75.06"/>
    <n v="176.1"/>
    <x v="1"/>
    <n v="10"/>
    <n v="1422.65"/>
    <n v="1422.65"/>
    <n v="2023"/>
    <s v="Mar"/>
    <x v="13"/>
    <x v="0"/>
  </r>
  <r>
    <s v="ORD101862"/>
    <d v="2023-03-19T14:00:00"/>
    <x v="2"/>
    <s v="Spice Hub"/>
    <n v="1933.23"/>
    <n v="8.23"/>
    <n v="253.69"/>
    <x v="2"/>
    <n v="38"/>
    <n v="1687.77"/>
    <n v="1687.77"/>
    <n v="2023"/>
    <s v="Mar"/>
    <x v="14"/>
    <x v="0"/>
  </r>
  <r>
    <s v="ORD101863"/>
    <d v="2023-03-19T15:00:00"/>
    <x v="3"/>
    <s v="Spice Hub"/>
    <n v="1283.57"/>
    <n v="53.04"/>
    <n v="33.58"/>
    <x v="0"/>
    <n v="10"/>
    <n v="1303.03"/>
    <n v="1303.03"/>
    <n v="2023"/>
    <s v="Mar"/>
    <x v="15"/>
    <x v="0"/>
  </r>
  <r>
    <s v="ORD101864"/>
    <d v="2023-03-19T16:00:00"/>
    <x v="2"/>
    <s v="Biryani House"/>
    <n v="1397.34"/>
    <n v="39.72"/>
    <n v="440.97"/>
    <x v="2"/>
    <n v="73"/>
    <s v="996.0899999999999"/>
    <n v="996.08999999999992"/>
    <n v="2023"/>
    <s v="Mar"/>
    <x v="16"/>
    <x v="0"/>
  </r>
  <r>
    <s v="ORD101865"/>
    <d v="2023-03-19T17:00:00"/>
    <x v="2"/>
    <s v="Tandoori Nights"/>
    <n v="530.69000000000005"/>
    <n v="92.53"/>
    <n v="343.54"/>
    <x v="3"/>
    <n v="43"/>
    <n v="279.68"/>
    <n v="279.68"/>
    <n v="2023"/>
    <s v="Mar"/>
    <x v="17"/>
    <x v="1"/>
  </r>
  <r>
    <s v="ORD101866"/>
    <d v="2023-03-19T18:00:00"/>
    <x v="0"/>
    <s v="Urban Tadka"/>
    <n v="1252.3900000000001"/>
    <n v="7.14"/>
    <n v="140.06"/>
    <x v="1"/>
    <n v="73"/>
    <s v="1119.4700000000003"/>
    <n v="1119.4700000000003"/>
    <n v="2023"/>
    <s v="Mar"/>
    <x v="18"/>
    <x v="0"/>
  </r>
  <r>
    <s v="ORD101867"/>
    <d v="2023-03-19T19:00:00"/>
    <x v="2"/>
    <s v="South Express"/>
    <n v="1747.19"/>
    <n v="16.46"/>
    <n v="335.43"/>
    <x v="0"/>
    <n v="75"/>
    <n v="1428.22"/>
    <n v="1428.22"/>
    <n v="2023"/>
    <s v="Mar"/>
    <x v="19"/>
    <x v="0"/>
  </r>
  <r>
    <s v="ORD101868"/>
    <d v="2023-03-19T20:00:00"/>
    <x v="4"/>
    <s v="Biryani House"/>
    <n v="0"/>
    <n v="78.25"/>
    <n v="448.94"/>
    <x v="1"/>
    <n v="47"/>
    <m/>
    <n v="-370.69"/>
    <n v="2023"/>
    <s v="Mar"/>
    <x v="20"/>
    <x v="1"/>
  </r>
  <r>
    <s v="ORD101869"/>
    <d v="2023-03-19T21:00:00"/>
    <x v="7"/>
    <s v="Tandoori Nights"/>
    <n v="149.59"/>
    <n v="24.49"/>
    <n v="23.6"/>
    <x v="3"/>
    <n v="42"/>
    <s v="150.48000000000002"/>
    <n v="150.48000000000002"/>
    <n v="2023"/>
    <s v="Mar"/>
    <x v="21"/>
    <x v="1"/>
  </r>
  <r>
    <s v="ORD101870"/>
    <d v="2023-03-19T22:00:00"/>
    <x v="3"/>
    <s v="Spice Hub"/>
    <n v="875.71"/>
    <n v="75.06"/>
    <n v="448.82"/>
    <x v="0"/>
    <n v="17"/>
    <n v="501.95"/>
    <n v="501.95"/>
    <n v="2023"/>
    <s v="Mar"/>
    <x v="22"/>
    <x v="1"/>
  </r>
  <r>
    <s v="ORD101871"/>
    <d v="2023-03-19T23:00:00"/>
    <x v="7"/>
    <s v="Tandoori Nights"/>
    <n v="1978.94"/>
    <n v="53.03"/>
    <n v="98.03"/>
    <x v="0"/>
    <n v="13"/>
    <n v="1933.94"/>
    <n v="1933.94"/>
    <n v="2023"/>
    <s v="Mar"/>
    <x v="23"/>
    <x v="0"/>
  </r>
  <r>
    <s v="ORD101872"/>
    <d v="2023-03-20T00:00:00"/>
    <x v="1"/>
    <s v="Spice Hub"/>
    <n v="1535.26"/>
    <n v="35.01"/>
    <n v="63.06"/>
    <x v="3"/>
    <n v="52"/>
    <n v="1507.21"/>
    <n v="1507.21"/>
    <n v="2023"/>
    <s v="Mar"/>
    <x v="0"/>
    <x v="0"/>
  </r>
  <r>
    <s v="ORD101873"/>
    <d v="2023-03-20T01:00:00"/>
    <x v="5"/>
    <s v="Tandoori Nights"/>
    <n v="684.59"/>
    <n v="84.99"/>
    <n v="348.42"/>
    <x v="2"/>
    <n v="62"/>
    <n v="421.16"/>
    <n v="421.16"/>
    <n v="2023"/>
    <s v="Mar"/>
    <x v="1"/>
    <x v="1"/>
  </r>
  <r>
    <s v="ORD101874"/>
    <d v="2023-03-20T02:00:00"/>
    <x v="3"/>
    <s v="Tandoori Nights"/>
    <n v="730.23"/>
    <n v="31.99"/>
    <n v="427.69"/>
    <x v="0"/>
    <n v="64"/>
    <s v="334.53000000000003"/>
    <n v="334.53000000000003"/>
    <n v="2023"/>
    <s v="Mar"/>
    <x v="2"/>
    <x v="1"/>
  </r>
  <r>
    <s v="ORD101875"/>
    <d v="2023-03-20T03:00:00"/>
    <x v="7"/>
    <s v="Tandoori Nights"/>
    <n v="379.4"/>
    <n v="99.09"/>
    <n v="181.62"/>
    <x v="1"/>
    <n v="64"/>
    <n v="296.87"/>
    <n v="296.87"/>
    <n v="2023"/>
    <s v="Mar"/>
    <x v="3"/>
    <x v="1"/>
  </r>
  <r>
    <s v="ORD101876"/>
    <d v="2023-03-20T04:00:00"/>
    <x v="4"/>
    <s v="Tandoori Nights"/>
    <n v="1459.98"/>
    <n v="38.57"/>
    <n v="347.74"/>
    <x v="2"/>
    <n v="60"/>
    <n v="1150.81"/>
    <n v="1150.81"/>
    <n v="2023"/>
    <s v="Mar"/>
    <x v="4"/>
    <x v="0"/>
  </r>
  <r>
    <s v="ORD101877"/>
    <d v="2023-03-20T05:00:00"/>
    <x v="1"/>
    <s v="Urban Tadka"/>
    <n v="1480.93"/>
    <n v="18.579999999999998"/>
    <n v="142.53"/>
    <x v="1"/>
    <n v="30"/>
    <n v="1356.98"/>
    <n v="1356.98"/>
    <n v="2023"/>
    <s v="Mar"/>
    <x v="5"/>
    <x v="0"/>
  </r>
  <r>
    <s v="ORD101878"/>
    <d v="2023-03-20T06:00:00"/>
    <x v="4"/>
    <s v="South Express"/>
    <n v="330.94"/>
    <n v="51.99"/>
    <n v="493.28"/>
    <x v="3"/>
    <n v="41"/>
    <n v="-110.349999999999"/>
    <n v="-110.34999999999997"/>
    <n v="2023"/>
    <s v="Mar"/>
    <x v="6"/>
    <x v="1"/>
  </r>
  <r>
    <s v="ORD101879"/>
    <d v="2023-03-20T07:00:00"/>
    <x v="5"/>
    <s v="Spice Hub"/>
    <n v="384.91"/>
    <n v="45.31"/>
    <n v="269.92"/>
    <x v="0"/>
    <n v="38"/>
    <n v="160.30000000000001"/>
    <n v="160.30000000000001"/>
    <n v="2023"/>
    <s v="Mar"/>
    <x v="7"/>
    <x v="1"/>
  </r>
  <r>
    <s v="ORD101880"/>
    <d v="2023-03-20T08:00:00"/>
    <x v="6"/>
    <s v="Urban Tadka"/>
    <n v="1469.09"/>
    <n v="39.65"/>
    <n v="139.13"/>
    <x v="0"/>
    <n v="80"/>
    <s v="1369.6100000000001"/>
    <n v="1369.6100000000001"/>
    <n v="2023"/>
    <s v="Mar"/>
    <x v="8"/>
    <x v="0"/>
  </r>
  <r>
    <s v="ORD101881"/>
    <d v="2023-03-20T09:00:00"/>
    <x v="7"/>
    <s v="Biryani House"/>
    <n v="732.54"/>
    <n v="90.63"/>
    <n v="1.05"/>
    <x v="1"/>
    <n v="61"/>
    <n v="822.12"/>
    <n v="822.12"/>
    <n v="2023"/>
    <s v="Mar"/>
    <x v="9"/>
    <x v="1"/>
  </r>
  <r>
    <s v="ORD101882"/>
    <d v="2023-03-20T10:00:00"/>
    <x v="1"/>
    <s v="Urban Tadka"/>
    <n v="439.92"/>
    <n v="18.559999999999999"/>
    <n v="229.2"/>
    <x v="0"/>
    <n v="88"/>
    <s v="229.28000000000003"/>
    <n v="229.28000000000003"/>
    <n v="2023"/>
    <s v="Mar"/>
    <x v="10"/>
    <x v="1"/>
  </r>
  <r>
    <s v="ORD101883"/>
    <d v="2023-03-20T11:00:00"/>
    <x v="4"/>
    <s v="Spice Hub"/>
    <n v="0"/>
    <n v="59.36"/>
    <n v="345.35"/>
    <x v="3"/>
    <n v="64"/>
    <m/>
    <n v="-285.99"/>
    <n v="2023"/>
    <s v="Mar"/>
    <x v="11"/>
    <x v="1"/>
  </r>
  <r>
    <s v="ORD101884"/>
    <d v="2023-03-20T12:00:00"/>
    <x v="0"/>
    <s v="South Express"/>
    <n v="879.15"/>
    <n v="21.82"/>
    <n v="161.63999999999999"/>
    <x v="1"/>
    <n v="31"/>
    <n v="739.33"/>
    <n v="739.33"/>
    <n v="2023"/>
    <s v="Mar"/>
    <x v="12"/>
    <x v="1"/>
  </r>
  <r>
    <s v="ORD101885"/>
    <d v="2023-03-20T13:00:00"/>
    <x v="7"/>
    <s v="Tandoori Nights"/>
    <n v="1471.94"/>
    <n v="91.52"/>
    <n v="324.07"/>
    <x v="0"/>
    <n v="20"/>
    <n v="1239.3900000000001"/>
    <n v="1239.3900000000001"/>
    <n v="2023"/>
    <s v="Mar"/>
    <x v="13"/>
    <x v="0"/>
  </r>
  <r>
    <s v="ORD101886"/>
    <d v="2023-03-20T14:00:00"/>
    <x v="5"/>
    <s v="Tandoori Nights"/>
    <n v="1492.35"/>
    <n v="88.84"/>
    <n v="61.22"/>
    <x v="3"/>
    <n v="31"/>
    <s v="1519.9699999999998"/>
    <n v="1519.9699999999998"/>
    <n v="2023"/>
    <s v="Mar"/>
    <x v="14"/>
    <x v="0"/>
  </r>
  <r>
    <s v="ORD101887"/>
    <d v="2023-03-20T15:00:00"/>
    <x v="7"/>
    <s v="Spice Hub"/>
    <n v="1940.5"/>
    <n v="38.4"/>
    <n v="419.72"/>
    <x v="2"/>
    <n v="10"/>
    <n v="1559.18"/>
    <n v="1559.18"/>
    <n v="2023"/>
    <s v="Mar"/>
    <x v="15"/>
    <x v="0"/>
  </r>
  <r>
    <s v="ORD101888"/>
    <d v="2023-03-20T16:00:00"/>
    <x v="2"/>
    <s v="Urban Tadka"/>
    <n v="1673.09"/>
    <n v="12.31"/>
    <n v="247.12"/>
    <x v="2"/>
    <n v="56"/>
    <s v="1438.2799999999997"/>
    <n v="1438.2799999999997"/>
    <n v="2023"/>
    <s v="Mar"/>
    <x v="16"/>
    <x v="0"/>
  </r>
  <r>
    <s v="ORD101889"/>
    <d v="2023-03-20T17:00:00"/>
    <x v="7"/>
    <s v="Biryani House"/>
    <n v="939.93"/>
    <n v="41.65"/>
    <n v="399.61"/>
    <x v="1"/>
    <n v="35"/>
    <s v="581.9699999999999"/>
    <n v="581.96999999999991"/>
    <n v="2023"/>
    <s v="Mar"/>
    <x v="17"/>
    <x v="1"/>
  </r>
  <r>
    <s v="ORD101890"/>
    <d v="2023-03-20T18:00:00"/>
    <x v="4"/>
    <s v="Spice Hub"/>
    <n v="915.07"/>
    <n v="66.97"/>
    <n v="214.31"/>
    <x v="1"/>
    <n v="46"/>
    <n v="767.73"/>
    <n v="767.73"/>
    <n v="2023"/>
    <s v="Mar"/>
    <x v="18"/>
    <x v="1"/>
  </r>
  <r>
    <s v="ORD101891"/>
    <d v="2023-03-20T19:00:00"/>
    <x v="4"/>
    <s v="Spice Hub"/>
    <n v="312.13"/>
    <n v="34.5"/>
    <n v="227.33"/>
    <x v="3"/>
    <n v="40"/>
    <s v="119.29999999999998"/>
    <n v="119.29999999999998"/>
    <n v="2023"/>
    <s v="Mar"/>
    <x v="19"/>
    <x v="1"/>
  </r>
  <r>
    <s v="ORD101892"/>
    <d v="2023-03-20T20:00:00"/>
    <x v="4"/>
    <s v="Pizza Corner"/>
    <n v="1973.62"/>
    <n v="56.16"/>
    <n v="230.37"/>
    <x v="0"/>
    <n v="64"/>
    <s v="1799.4099999999999"/>
    <n v="1799.4099999999999"/>
    <n v="2023"/>
    <s v="Mar"/>
    <x v="20"/>
    <x v="0"/>
  </r>
  <r>
    <s v="ORD101893"/>
    <d v="2023-03-20T21:00:00"/>
    <x v="0"/>
    <s v="Urban Tadka"/>
    <n v="1594.41"/>
    <n v="68.540000000000006"/>
    <n v="405.26"/>
    <x v="0"/>
    <n v="28"/>
    <n v="1257.69"/>
    <n v="1257.69"/>
    <n v="2023"/>
    <s v="Mar"/>
    <x v="21"/>
    <x v="0"/>
  </r>
  <r>
    <s v="ORD101894"/>
    <d v="2023-03-20T22:00:00"/>
    <x v="2"/>
    <s v="Pizza Corner"/>
    <n v="0"/>
    <n v="50.54"/>
    <n v="124"/>
    <x v="1"/>
    <n v="28"/>
    <m/>
    <n v="-73.460000000000008"/>
    <n v="2023"/>
    <s v="Mar"/>
    <x v="22"/>
    <x v="1"/>
  </r>
  <r>
    <s v="ORD101895"/>
    <d v="2023-03-20T23:00:00"/>
    <x v="3"/>
    <s v="Urban Tadka"/>
    <n v="0"/>
    <n v="49.46"/>
    <n v="130.34"/>
    <x v="0"/>
    <n v="34"/>
    <m/>
    <n v="-80.88"/>
    <n v="2023"/>
    <s v="Mar"/>
    <x v="23"/>
    <x v="1"/>
  </r>
  <r>
    <s v="ORD101896"/>
    <d v="2023-03-21T00:00:00"/>
    <x v="2"/>
    <s v="South Express"/>
    <n v="383.2"/>
    <n v="79.760000000000005"/>
    <n v="267.06"/>
    <x v="2"/>
    <n v="34"/>
    <s v="195.89999999999998"/>
    <n v="195.89999999999998"/>
    <n v="2023"/>
    <s v="Mar"/>
    <x v="0"/>
    <x v="1"/>
  </r>
  <r>
    <s v="ORD101897"/>
    <d v="2023-03-21T01:00:00"/>
    <x v="5"/>
    <s v="South Express"/>
    <n v="1514.69"/>
    <n v="53.6"/>
    <n v="234.21"/>
    <x v="1"/>
    <n v="21"/>
    <n v="1334.08"/>
    <n v="1334.08"/>
    <n v="2023"/>
    <s v="Mar"/>
    <x v="1"/>
    <x v="0"/>
  </r>
  <r>
    <s v="ORD101898"/>
    <d v="2023-03-21T02:00:00"/>
    <x v="7"/>
    <s v="Spice Hub"/>
    <n v="1839.49"/>
    <n v="83.95"/>
    <n v="185.28"/>
    <x v="2"/>
    <n v="34"/>
    <n v="1738.16"/>
    <n v="1738.16"/>
    <n v="2023"/>
    <s v="Mar"/>
    <x v="2"/>
    <x v="0"/>
  </r>
  <r>
    <s v="ORD101899"/>
    <d v="2023-03-21T03:00:00"/>
    <x v="1"/>
    <s v="Pizza Corner"/>
    <n v="315.08999999999997"/>
    <n v="91.43"/>
    <n v="128.91"/>
    <x v="2"/>
    <n v="62"/>
    <n v="277.61"/>
    <n v="277.61"/>
    <n v="2023"/>
    <s v="Mar"/>
    <x v="3"/>
    <x v="1"/>
  </r>
  <r>
    <s v="ORD101900"/>
    <d v="2023-03-21T04:00:00"/>
    <x v="3"/>
    <s v="Spice Hub"/>
    <n v="271.81"/>
    <n v="41.73"/>
    <n v="6.39"/>
    <x v="3"/>
    <n v="24"/>
    <s v="307.15000000000003"/>
    <n v="307.15000000000003"/>
    <n v="2023"/>
    <s v="Mar"/>
    <x v="4"/>
    <x v="1"/>
  </r>
  <r>
    <s v="ORD101901"/>
    <d v="2023-03-21T05:00:00"/>
    <x v="0"/>
    <s v="South Express"/>
    <n v="322.56"/>
    <n v="3.39"/>
    <n v="265.42"/>
    <x v="0"/>
    <n v="17"/>
    <s v="60.52999999999997"/>
    <n v="60.529999999999973"/>
    <n v="2023"/>
    <s v="Mar"/>
    <x v="5"/>
    <x v="1"/>
  </r>
  <r>
    <s v="ORD101902"/>
    <d v="2023-03-21T06:00:00"/>
    <x v="5"/>
    <s v="Pizza Corner"/>
    <n v="1957.44"/>
    <n v="21.04"/>
    <n v="281.86"/>
    <x v="1"/>
    <n v="66"/>
    <n v="1696.62"/>
    <n v="1696.62"/>
    <n v="2023"/>
    <s v="Mar"/>
    <x v="6"/>
    <x v="0"/>
  </r>
  <r>
    <s v="ORD101903"/>
    <d v="2023-03-21T07:00:00"/>
    <x v="3"/>
    <s v="Tandoori Nights"/>
    <n v="767.98"/>
    <n v="34.78"/>
    <n v="323.08"/>
    <x v="3"/>
    <n v="70"/>
    <n v="479.68"/>
    <n v="479.68"/>
    <n v="2023"/>
    <s v="Mar"/>
    <x v="7"/>
    <x v="1"/>
  </r>
  <r>
    <s v="ORD101904"/>
    <d v="2023-03-21T08:00:00"/>
    <x v="7"/>
    <s v="South Express"/>
    <n v="443.13"/>
    <n v="58.52"/>
    <n v="487.3"/>
    <x v="0"/>
    <n v="78"/>
    <s v="14.349999999999966"/>
    <n v="14.349999999999966"/>
    <n v="2023"/>
    <s v="Mar"/>
    <x v="8"/>
    <x v="1"/>
  </r>
  <r>
    <s v="ORD101905"/>
    <d v="2023-03-21T09:00:00"/>
    <x v="4"/>
    <s v="South Express"/>
    <n v="271.27"/>
    <n v="26.76"/>
    <n v="432.22"/>
    <x v="2"/>
    <n v="42"/>
    <n v="-134.19"/>
    <n v="-134.19000000000005"/>
    <n v="2023"/>
    <s v="Mar"/>
    <x v="9"/>
    <x v="1"/>
  </r>
  <r>
    <s v="ORD101906"/>
    <d v="2023-03-21T10:00:00"/>
    <x v="2"/>
    <s v="Spice Hub"/>
    <n v="1711.44"/>
    <n v="30.64"/>
    <n v="197.04"/>
    <x v="3"/>
    <n v="43"/>
    <s v="1545.0400000000002"/>
    <n v="1545.0400000000002"/>
    <n v="2023"/>
    <s v="Mar"/>
    <x v="10"/>
    <x v="0"/>
  </r>
  <r>
    <s v="ORD101907"/>
    <d v="2023-03-21T11:00:00"/>
    <x v="5"/>
    <s v="Tandoori Nights"/>
    <n v="168.08"/>
    <n v="88.69"/>
    <n v="419.15"/>
    <x v="3"/>
    <n v="83"/>
    <n v="-162.38"/>
    <n v="-162.38"/>
    <n v="2023"/>
    <s v="Mar"/>
    <x v="11"/>
    <x v="1"/>
  </r>
  <r>
    <s v="ORD101908"/>
    <d v="2023-03-21T12:00:00"/>
    <x v="3"/>
    <s v="South Express"/>
    <n v="907.39"/>
    <n v="97.11"/>
    <n v="6.05"/>
    <x v="1"/>
    <n v="56"/>
    <n v="998.45"/>
    <n v="998.45"/>
    <n v="2023"/>
    <s v="Mar"/>
    <x v="12"/>
    <x v="1"/>
  </r>
  <r>
    <s v="ORD101909"/>
    <d v="2023-03-21T13:00:00"/>
    <x v="3"/>
    <s v="Tandoori Nights"/>
    <n v="1556.97"/>
    <n v="13.77"/>
    <n v="450.22"/>
    <x v="0"/>
    <n v="24"/>
    <n v="1120.52"/>
    <n v="1120.52"/>
    <n v="2023"/>
    <s v="Mar"/>
    <x v="13"/>
    <x v="0"/>
  </r>
  <r>
    <s v="ORD101910"/>
    <d v="2023-03-21T14:00:00"/>
    <x v="1"/>
    <s v="South Express"/>
    <n v="870.4"/>
    <n v="55.26"/>
    <n v="97.82"/>
    <x v="0"/>
    <n v="78"/>
    <s v="827.8399999999999"/>
    <n v="827.83999999999992"/>
    <n v="2023"/>
    <s v="Mar"/>
    <x v="14"/>
    <x v="1"/>
  </r>
  <r>
    <s v="ORD101911"/>
    <d v="2023-03-21T15:00:00"/>
    <x v="1"/>
    <s v="Biryani House"/>
    <n v="1443.89"/>
    <n v="22.77"/>
    <n v="447.55"/>
    <x v="1"/>
    <n v="66"/>
    <s v="1019.1100000000001"/>
    <n v="1019.1100000000001"/>
    <n v="2023"/>
    <s v="Mar"/>
    <x v="15"/>
    <x v="0"/>
  </r>
  <r>
    <s v="ORD101912"/>
    <d v="2023-03-21T16:00:00"/>
    <x v="2"/>
    <s v="Spice Hub"/>
    <n v="1470.27"/>
    <n v="37.21"/>
    <n v="9.1999999999999993"/>
    <x v="0"/>
    <n v="33"/>
    <n v="1498.28"/>
    <n v="1498.28"/>
    <n v="2023"/>
    <s v="Mar"/>
    <x v="16"/>
    <x v="0"/>
  </r>
  <r>
    <s v="ORD101913"/>
    <d v="2023-03-21T17:00:00"/>
    <x v="4"/>
    <s v="Spice Hub"/>
    <n v="644.05999999999995"/>
    <n v="41.29"/>
    <n v="317.01"/>
    <x v="1"/>
    <n v="26"/>
    <s v="368.3399999999999"/>
    <n v="368.33999999999992"/>
    <n v="2023"/>
    <s v="Mar"/>
    <x v="17"/>
    <x v="1"/>
  </r>
  <r>
    <s v="ORD101914"/>
    <d v="2023-03-21T18:00:00"/>
    <x v="5"/>
    <s v="Urban Tadka"/>
    <n v="245.01"/>
    <n v="31.54"/>
    <n v="348.44"/>
    <x v="0"/>
    <n v="56"/>
    <n v="-71.889999999999901"/>
    <n v="-71.889999999999986"/>
    <n v="2023"/>
    <s v="Mar"/>
    <x v="18"/>
    <x v="1"/>
  </r>
  <r>
    <s v="ORD101915"/>
    <d v="2023-03-21T19:00:00"/>
    <x v="5"/>
    <s v="Pizza Corner"/>
    <n v="1626.78"/>
    <n v="4.71"/>
    <n v="293.10000000000002"/>
    <x v="3"/>
    <n v="63"/>
    <s v="1338.3899999999999"/>
    <n v="1338.3899999999999"/>
    <n v="2023"/>
    <s v="Mar"/>
    <x v="19"/>
    <x v="0"/>
  </r>
  <r>
    <s v="ORD101916"/>
    <d v="2023-03-21T20:00:00"/>
    <x v="3"/>
    <s v="Tandoori Nights"/>
    <n v="1872.41"/>
    <n v="57.56"/>
    <n v="91.11"/>
    <x v="0"/>
    <n v="77"/>
    <s v="1838.8600000000001"/>
    <n v="1838.8600000000001"/>
    <n v="2023"/>
    <s v="Mar"/>
    <x v="20"/>
    <x v="0"/>
  </r>
  <r>
    <s v="ORD101917"/>
    <d v="2023-03-21T21:00:00"/>
    <x v="3"/>
    <s v="Tandoori Nights"/>
    <n v="297.20999999999998"/>
    <n v="11.65"/>
    <n v="327.88"/>
    <x v="2"/>
    <n v="42"/>
    <n v="-19.02"/>
    <n v="-19.020000000000039"/>
    <n v="2023"/>
    <s v="Mar"/>
    <x v="21"/>
    <x v="1"/>
  </r>
  <r>
    <s v="ORD101918"/>
    <d v="2023-03-21T22:00:00"/>
    <x v="3"/>
    <s v="Pizza Corner"/>
    <n v="230.27"/>
    <n v="2.92"/>
    <n v="462.48"/>
    <x v="3"/>
    <n v="47"/>
    <n v="-229.29"/>
    <n v="-229.29000000000002"/>
    <n v="2023"/>
    <s v="Mar"/>
    <x v="22"/>
    <x v="1"/>
  </r>
  <r>
    <s v="ORD101919"/>
    <d v="2023-03-21T23:00:00"/>
    <x v="5"/>
    <s v="Spice Hub"/>
    <n v="1928.16"/>
    <n v="45.15"/>
    <n v="222.5"/>
    <x v="2"/>
    <n v="37"/>
    <s v="1750.8100000000002"/>
    <n v="1750.8100000000002"/>
    <n v="2023"/>
    <s v="Mar"/>
    <x v="23"/>
    <x v="0"/>
  </r>
  <r>
    <s v="ORD101920"/>
    <d v="2023-03-22T00:00:00"/>
    <x v="3"/>
    <s v="Tandoori Nights"/>
    <n v="1640.55"/>
    <n v="10.08"/>
    <n v="214.12"/>
    <x v="0"/>
    <n v="87"/>
    <s v="1436.5099999999998"/>
    <n v="1436.5099999999998"/>
    <n v="2023"/>
    <s v="Mar"/>
    <x v="0"/>
    <x v="0"/>
  </r>
  <r>
    <s v="ORD101921"/>
    <d v="2023-03-22T01:00:00"/>
    <x v="0"/>
    <s v="Urban Tadka"/>
    <n v="135.44"/>
    <n v="91.55"/>
    <n v="170.99"/>
    <x v="0"/>
    <n v="89"/>
    <n v="56"/>
    <n v="56"/>
    <n v="2023"/>
    <s v="Mar"/>
    <x v="1"/>
    <x v="1"/>
  </r>
  <r>
    <s v="ORD101922"/>
    <d v="2023-03-22T02:00:00"/>
    <x v="7"/>
    <s v="Spice Hub"/>
    <n v="945.66"/>
    <n v="68.849999999999994"/>
    <n v="164.25"/>
    <x v="0"/>
    <n v="16"/>
    <n v="850.26"/>
    <n v="850.26"/>
    <n v="2023"/>
    <s v="Mar"/>
    <x v="2"/>
    <x v="1"/>
  </r>
  <r>
    <s v="ORD101923"/>
    <d v="2023-03-22T03:00:00"/>
    <x v="3"/>
    <s v="Urban Tadka"/>
    <n v="1777.27"/>
    <n v="67.760000000000005"/>
    <n v="249.99"/>
    <x v="2"/>
    <n v="19"/>
    <n v="1595.04"/>
    <n v="1595.04"/>
    <n v="2023"/>
    <s v="Mar"/>
    <x v="3"/>
    <x v="0"/>
  </r>
  <r>
    <s v="ORD101924"/>
    <d v="2023-03-22T04:00:00"/>
    <x v="2"/>
    <s v="Tandoori Nights"/>
    <n v="895.98"/>
    <n v="55.04"/>
    <n v="399.8"/>
    <x v="1"/>
    <n v="21"/>
    <n v="551.22"/>
    <n v="551.22"/>
    <n v="2023"/>
    <s v="Mar"/>
    <x v="4"/>
    <x v="1"/>
  </r>
  <r>
    <s v="ORD101925"/>
    <d v="2023-03-22T05:00:00"/>
    <x v="3"/>
    <s v="Urban Tadka"/>
    <n v="1663.02"/>
    <n v="84.8"/>
    <n v="257.57"/>
    <x v="1"/>
    <n v="58"/>
    <n v="1490.25"/>
    <n v="1490.25"/>
    <n v="2023"/>
    <s v="Mar"/>
    <x v="5"/>
    <x v="0"/>
  </r>
  <r>
    <s v="ORD101926"/>
    <d v="2023-03-22T06:00:00"/>
    <x v="5"/>
    <s v="South Express"/>
    <n v="112.32"/>
    <n v="27.43"/>
    <n v="431.72"/>
    <x v="3"/>
    <n v="43"/>
    <n v="-291.97000000000003"/>
    <n v="-291.97000000000003"/>
    <n v="2023"/>
    <s v="Mar"/>
    <x v="6"/>
    <x v="1"/>
  </r>
  <r>
    <s v="ORD101927"/>
    <d v="2023-03-22T07:00:00"/>
    <x v="4"/>
    <s v="South Express"/>
    <n v="1803.84"/>
    <n v="0.27"/>
    <n v="284.85000000000002"/>
    <x v="2"/>
    <n v="80"/>
    <s v="1519.2599999999998"/>
    <n v="1519.2599999999998"/>
    <n v="2023"/>
    <s v="Mar"/>
    <x v="7"/>
    <x v="0"/>
  </r>
  <r>
    <s v="ORD101928"/>
    <d v="2023-03-22T08:00:00"/>
    <x v="4"/>
    <s v="Tandoori Nights"/>
    <n v="170.43"/>
    <n v="95.66"/>
    <n v="338.64"/>
    <x v="0"/>
    <n v="11"/>
    <n v="-72.549999999999898"/>
    <n v="-72.549999999999955"/>
    <n v="2023"/>
    <s v="Mar"/>
    <x v="8"/>
    <x v="1"/>
  </r>
  <r>
    <s v="ORD101929"/>
    <d v="2023-03-22T09:00:00"/>
    <x v="0"/>
    <s v="South Express"/>
    <n v="1915.15"/>
    <n v="46.2"/>
    <n v="348.77"/>
    <x v="3"/>
    <n v="42"/>
    <s v="1612.5800000000002"/>
    <n v="1612.5800000000002"/>
    <n v="2023"/>
    <s v="Mar"/>
    <x v="9"/>
    <x v="0"/>
  </r>
  <r>
    <s v="ORD101930"/>
    <d v="2023-03-22T10:00:00"/>
    <x v="3"/>
    <s v="South Express"/>
    <n v="1076.7"/>
    <n v="95.21"/>
    <n v="310.01"/>
    <x v="2"/>
    <n v="84"/>
    <s v="861.9000000000001"/>
    <n v="861.90000000000009"/>
    <n v="2023"/>
    <s v="Mar"/>
    <x v="10"/>
    <x v="0"/>
  </r>
  <r>
    <s v="ORD101931"/>
    <d v="2023-03-22T11:00:00"/>
    <x v="2"/>
    <s v="Spice Hub"/>
    <n v="1928.97"/>
    <n v="82.22"/>
    <n v="266.20999999999998"/>
    <x v="0"/>
    <n v="32"/>
    <n v="1744.98"/>
    <n v="1744.98"/>
    <n v="2023"/>
    <s v="Mar"/>
    <x v="11"/>
    <x v="0"/>
  </r>
  <r>
    <s v="ORD101932"/>
    <d v="2023-03-22T12:00:00"/>
    <x v="3"/>
    <s v="Urban Tadka"/>
    <n v="1160.67"/>
    <n v="12.81"/>
    <n v="417.83"/>
    <x v="1"/>
    <n v="84"/>
    <s v="755.6500000000001"/>
    <n v="755.65000000000009"/>
    <n v="2023"/>
    <s v="Mar"/>
    <x v="12"/>
    <x v="0"/>
  </r>
  <r>
    <s v="ORD101933"/>
    <d v="2023-03-22T13:00:00"/>
    <x v="3"/>
    <s v="Spice Hub"/>
    <n v="1303.22"/>
    <n v="5.57"/>
    <n v="30.98"/>
    <x v="2"/>
    <n v="27"/>
    <n v="1277.81"/>
    <n v="1277.81"/>
    <n v="2023"/>
    <s v="Mar"/>
    <x v="13"/>
    <x v="0"/>
  </r>
  <r>
    <s v="ORD101934"/>
    <d v="2023-03-22T14:00:00"/>
    <x v="4"/>
    <s v="South Express"/>
    <n v="1521.17"/>
    <n v="53.47"/>
    <n v="104.31"/>
    <x v="0"/>
    <n v="71"/>
    <s v="1470.3300000000002"/>
    <n v="1470.3300000000002"/>
    <n v="2023"/>
    <s v="Mar"/>
    <x v="14"/>
    <x v="0"/>
  </r>
  <r>
    <s v="ORD101935"/>
    <d v="2023-03-22T15:00:00"/>
    <x v="1"/>
    <s v="Pizza Corner"/>
    <n v="1712.24"/>
    <n v="92.78"/>
    <n v="32.75"/>
    <x v="2"/>
    <n v="76"/>
    <n v="1772.27"/>
    <n v="1772.27"/>
    <n v="2023"/>
    <s v="Mar"/>
    <x v="15"/>
    <x v="0"/>
  </r>
  <r>
    <s v="ORD101936"/>
    <d v="2023-03-22T16:00:00"/>
    <x v="5"/>
    <s v="Pizza Corner"/>
    <n v="181.69"/>
    <n v="38.5"/>
    <n v="491.81"/>
    <x v="3"/>
    <n v="24"/>
    <n v="-271.62"/>
    <n v="-271.62"/>
    <n v="2023"/>
    <s v="Mar"/>
    <x v="16"/>
    <x v="1"/>
  </r>
  <r>
    <s v="ORD101937"/>
    <d v="2023-03-22T17:00:00"/>
    <x v="0"/>
    <s v="Biryani House"/>
    <n v="1004.67"/>
    <n v="22.57"/>
    <n v="419.8"/>
    <x v="3"/>
    <n v="88"/>
    <n v="607.44000000000005"/>
    <n v="607.44000000000005"/>
    <n v="2023"/>
    <s v="Mar"/>
    <x v="17"/>
    <x v="0"/>
  </r>
  <r>
    <s v="ORD101938"/>
    <d v="2023-03-22T18:00:00"/>
    <x v="4"/>
    <s v="Urban Tadka"/>
    <n v="1936.08"/>
    <n v="93.65"/>
    <n v="393.49"/>
    <x v="0"/>
    <n v="84"/>
    <n v="1636.24"/>
    <n v="1636.24"/>
    <n v="2023"/>
    <s v="Mar"/>
    <x v="18"/>
    <x v="0"/>
  </r>
  <r>
    <s v="ORD101939"/>
    <d v="2023-03-22T19:00:00"/>
    <x v="7"/>
    <s v="Spice Hub"/>
    <n v="0"/>
    <n v="41.36"/>
    <n v="405.78"/>
    <x v="1"/>
    <n v="10"/>
    <m/>
    <n v="-364.41999999999996"/>
    <n v="2023"/>
    <s v="Mar"/>
    <x v="19"/>
    <x v="1"/>
  </r>
  <r>
    <s v="ORD101940"/>
    <d v="2023-03-22T20:00:00"/>
    <x v="5"/>
    <s v="Pizza Corner"/>
    <n v="1416.9"/>
    <n v="15.78"/>
    <n v="311.27999999999997"/>
    <x v="3"/>
    <n v="45"/>
    <n v="1121.4000000000001"/>
    <n v="1121.4000000000001"/>
    <n v="2023"/>
    <s v="Mar"/>
    <x v="20"/>
    <x v="0"/>
  </r>
  <r>
    <s v="ORD101941"/>
    <d v="2023-03-22T21:00:00"/>
    <x v="5"/>
    <s v="Spice Hub"/>
    <n v="630.73"/>
    <n v="57.09"/>
    <n v="52.88"/>
    <x v="2"/>
    <n v="62"/>
    <n v="634.94000000000005"/>
    <n v="634.94000000000005"/>
    <n v="2023"/>
    <s v="Mar"/>
    <x v="21"/>
    <x v="1"/>
  </r>
  <r>
    <s v="ORD101942"/>
    <d v="2023-03-22T22:00:00"/>
    <x v="1"/>
    <s v="Tandoori Nights"/>
    <n v="1560.82"/>
    <n v="35.25"/>
    <n v="23.46"/>
    <x v="1"/>
    <n v="73"/>
    <n v="1572.61"/>
    <n v="1572.61"/>
    <n v="2023"/>
    <s v="Mar"/>
    <x v="22"/>
    <x v="0"/>
  </r>
  <r>
    <s v="ORD101943"/>
    <d v="2023-03-22T23:00:00"/>
    <x v="7"/>
    <s v="Tandoori Nights"/>
    <n v="1258.29"/>
    <n v="37.29"/>
    <n v="292.70999999999998"/>
    <x v="0"/>
    <n v="31"/>
    <s v="1002.8699999999999"/>
    <n v="1002.8699999999999"/>
    <n v="2023"/>
    <s v="Mar"/>
    <x v="23"/>
    <x v="0"/>
  </r>
  <r>
    <s v="ORD101944"/>
    <d v="2023-03-23T00:00:00"/>
    <x v="4"/>
    <s v="Biryani House"/>
    <n v="932.72"/>
    <n v="15.02"/>
    <n v="293.83"/>
    <x v="1"/>
    <n v="30"/>
    <s v="653.9100000000001"/>
    <n v="653.91000000000008"/>
    <n v="2023"/>
    <s v="Mar"/>
    <x v="0"/>
    <x v="1"/>
  </r>
  <r>
    <s v="ORD101945"/>
    <d v="2023-03-23T01:00:00"/>
    <x v="3"/>
    <s v="South Express"/>
    <n v="1732.06"/>
    <n v="93.28"/>
    <n v="143.91"/>
    <x v="0"/>
    <n v="67"/>
    <s v="1681.4299999999998"/>
    <n v="1681.4299999999998"/>
    <n v="2023"/>
    <s v="Mar"/>
    <x v="1"/>
    <x v="0"/>
  </r>
  <r>
    <s v="ORD101946"/>
    <d v="2023-03-23T02:00:00"/>
    <x v="5"/>
    <s v="South Express"/>
    <n v="1236.81"/>
    <n v="45.21"/>
    <n v="494.12"/>
    <x v="3"/>
    <n v="69"/>
    <n v="787.9"/>
    <n v="787.9"/>
    <n v="2023"/>
    <s v="Mar"/>
    <x v="2"/>
    <x v="0"/>
  </r>
  <r>
    <s v="ORD101947"/>
    <d v="2023-03-23T03:00:00"/>
    <x v="0"/>
    <s v="Pizza Corner"/>
    <n v="1037.94"/>
    <n v="94.78"/>
    <n v="475.82"/>
    <x v="3"/>
    <n v="85"/>
    <s v="656.9000000000001"/>
    <n v="656.90000000000009"/>
    <n v="2023"/>
    <s v="Mar"/>
    <x v="3"/>
    <x v="0"/>
  </r>
  <r>
    <s v="ORD101948"/>
    <d v="2023-03-23T04:00:00"/>
    <x v="7"/>
    <s v="Pizza Corner"/>
    <n v="1631.01"/>
    <n v="98.6"/>
    <n v="465.03"/>
    <x v="2"/>
    <n v="10"/>
    <n v="1264.58"/>
    <n v="1264.58"/>
    <n v="2023"/>
    <s v="Mar"/>
    <x v="4"/>
    <x v="0"/>
  </r>
  <r>
    <s v="ORD101949"/>
    <d v="2023-03-23T05:00:00"/>
    <x v="4"/>
    <s v="South Express"/>
    <n v="1553.76"/>
    <n v="7.55"/>
    <n v="267.29000000000002"/>
    <x v="0"/>
    <n v="52"/>
    <n v="1294.02"/>
    <n v="1294.02"/>
    <n v="2023"/>
    <s v="Mar"/>
    <x v="5"/>
    <x v="0"/>
  </r>
  <r>
    <s v="ORD101950"/>
    <d v="2023-03-23T06:00:00"/>
    <x v="4"/>
    <s v="South Express"/>
    <n v="189.77"/>
    <n v="82.1"/>
    <n v="122.43"/>
    <x v="3"/>
    <n v="40"/>
    <n v="149.44"/>
    <n v="149.44"/>
    <n v="2023"/>
    <s v="Mar"/>
    <x v="6"/>
    <x v="1"/>
  </r>
  <r>
    <s v="ORD101951"/>
    <d v="2023-03-23T07:00:00"/>
    <x v="2"/>
    <s v="Urban Tadka"/>
    <n v="1817.58"/>
    <n v="25.36"/>
    <n v="27.94"/>
    <x v="3"/>
    <n v="55"/>
    <s v="1814.9999999999998"/>
    <n v="1814.9999999999998"/>
    <n v="2023"/>
    <s v="Mar"/>
    <x v="7"/>
    <x v="0"/>
  </r>
  <r>
    <s v="ORD101952"/>
    <d v="2023-03-23T08:00:00"/>
    <x v="0"/>
    <s v="Biryani House"/>
    <n v="1637.2"/>
    <n v="35.409999999999997"/>
    <n v="200.89"/>
    <x v="1"/>
    <n v="57"/>
    <s v="1471.7200000000003"/>
    <n v="1471.7200000000003"/>
    <n v="2023"/>
    <s v="Mar"/>
    <x v="8"/>
    <x v="0"/>
  </r>
  <r>
    <s v="ORD101953"/>
    <d v="2023-03-23T09:00:00"/>
    <x v="4"/>
    <s v="Urban Tadka"/>
    <n v="162.38"/>
    <n v="48.23"/>
    <n v="112.87"/>
    <x v="1"/>
    <n v="19"/>
    <s v="97.73999999999998"/>
    <n v="97.739999999999981"/>
    <n v="2023"/>
    <s v="Mar"/>
    <x v="9"/>
    <x v="1"/>
  </r>
  <r>
    <s v="ORD101954"/>
    <d v="2023-03-23T10:00:00"/>
    <x v="7"/>
    <s v="Spice Hub"/>
    <n v="1157.33"/>
    <n v="66.599999999999994"/>
    <n v="101.54"/>
    <x v="2"/>
    <n v="14"/>
    <s v="1122.3899999999999"/>
    <n v="1122.3899999999999"/>
    <n v="2023"/>
    <s v="Mar"/>
    <x v="10"/>
    <x v="0"/>
  </r>
  <r>
    <s v="ORD101955"/>
    <d v="2023-03-23T11:00:00"/>
    <x v="5"/>
    <s v="Biryani House"/>
    <n v="559.75"/>
    <n v="68.03"/>
    <n v="318.64"/>
    <x v="1"/>
    <n v="23"/>
    <n v="309.14"/>
    <n v="309.14"/>
    <n v="2023"/>
    <s v="Mar"/>
    <x v="11"/>
    <x v="1"/>
  </r>
  <r>
    <s v="ORD101956"/>
    <d v="2023-03-23T12:00:00"/>
    <x v="2"/>
    <s v="Biryani House"/>
    <n v="1433.41"/>
    <n v="71.72"/>
    <n v="303.2"/>
    <x v="2"/>
    <n v="33"/>
    <n v="1201.93"/>
    <n v="1201.93"/>
    <n v="2023"/>
    <s v="Mar"/>
    <x v="12"/>
    <x v="0"/>
  </r>
  <r>
    <s v="ORD101957"/>
    <d v="2023-03-23T13:00:00"/>
    <x v="1"/>
    <s v="South Express"/>
    <n v="1481.46"/>
    <n v="19.93"/>
    <n v="314"/>
    <x v="2"/>
    <n v="18"/>
    <n v="1187.3900000000001"/>
    <n v="1187.3900000000001"/>
    <n v="2023"/>
    <s v="Mar"/>
    <x v="13"/>
    <x v="0"/>
  </r>
  <r>
    <s v="ORD101958"/>
    <d v="2023-03-23T14:00:00"/>
    <x v="2"/>
    <s v="Pizza Corner"/>
    <n v="0"/>
    <n v="30.47"/>
    <n v="154.01"/>
    <x v="2"/>
    <n v="39"/>
    <m/>
    <n v="-123.53999999999999"/>
    <n v="2023"/>
    <s v="Mar"/>
    <x v="14"/>
    <x v="1"/>
  </r>
  <r>
    <s v="ORD101959"/>
    <d v="2023-03-23T15:00:00"/>
    <x v="3"/>
    <s v="Urban Tadka"/>
    <n v="1361.1"/>
    <n v="95.4"/>
    <n v="164.97"/>
    <x v="2"/>
    <n v="78"/>
    <n v="1291.53"/>
    <n v="1291.53"/>
    <n v="2023"/>
    <s v="Mar"/>
    <x v="15"/>
    <x v="0"/>
  </r>
  <r>
    <s v="ORD101960"/>
    <d v="2023-03-23T16:00:00"/>
    <x v="0"/>
    <s v="South Express"/>
    <n v="1356.24"/>
    <n v="10.53"/>
    <n v="308.79000000000002"/>
    <x v="3"/>
    <n v="31"/>
    <n v="1057.98"/>
    <n v="1057.98"/>
    <n v="2023"/>
    <s v="Mar"/>
    <x v="16"/>
    <x v="0"/>
  </r>
  <r>
    <s v="ORD101961"/>
    <d v="2023-03-23T17:00:00"/>
    <x v="2"/>
    <s v="Spice Hub"/>
    <n v="960.81"/>
    <n v="45.41"/>
    <n v="232.35"/>
    <x v="3"/>
    <n v="34"/>
    <s v="773.8699999999999"/>
    <n v="773.86999999999989"/>
    <n v="2023"/>
    <s v="Mar"/>
    <x v="17"/>
    <x v="1"/>
  </r>
  <r>
    <s v="ORD101962"/>
    <d v="2023-03-23T18:00:00"/>
    <x v="0"/>
    <s v="Spice Hub"/>
    <n v="389.67"/>
    <n v="51.33"/>
    <n v="385.27"/>
    <x v="2"/>
    <n v="59"/>
    <s v="55.73000000000002"/>
    <n v="55.730000000000018"/>
    <n v="2023"/>
    <s v="Mar"/>
    <x v="18"/>
    <x v="1"/>
  </r>
  <r>
    <s v="ORD101963"/>
    <d v="2023-03-23T19:00:00"/>
    <x v="5"/>
    <s v="Spice Hub"/>
    <n v="614.03"/>
    <n v="32.46"/>
    <n v="300.82"/>
    <x v="1"/>
    <n v="83"/>
    <n v="345.67"/>
    <n v="345.67"/>
    <n v="2023"/>
    <s v="Mar"/>
    <x v="19"/>
    <x v="1"/>
  </r>
  <r>
    <s v="ORD101964"/>
    <d v="2023-03-23T20:00:00"/>
    <x v="1"/>
    <s v="Pizza Corner"/>
    <n v="1412.89"/>
    <n v="51.69"/>
    <n v="189.24"/>
    <x v="0"/>
    <n v="81"/>
    <s v="1275.3400000000001"/>
    <n v="1275.3400000000001"/>
    <n v="2023"/>
    <s v="Mar"/>
    <x v="20"/>
    <x v="0"/>
  </r>
  <r>
    <s v="ORD101965"/>
    <d v="2023-03-23T21:00:00"/>
    <x v="7"/>
    <s v="Urban Tadka"/>
    <n v="1051.97"/>
    <n v="94.72"/>
    <n v="490.39"/>
    <x v="2"/>
    <n v="59"/>
    <s v="656.3000000000001"/>
    <n v="656.30000000000007"/>
    <n v="2023"/>
    <s v="Mar"/>
    <x v="21"/>
    <x v="0"/>
  </r>
  <r>
    <s v="ORD101966"/>
    <d v="2023-03-23T22:00:00"/>
    <x v="2"/>
    <s v="Tandoori Nights"/>
    <n v="1263.24"/>
    <n v="78.73"/>
    <n v="36.71"/>
    <x v="1"/>
    <n v="24"/>
    <n v="1305.26"/>
    <n v="1305.26"/>
    <n v="2023"/>
    <s v="Mar"/>
    <x v="22"/>
    <x v="0"/>
  </r>
  <r>
    <s v="ORD101967"/>
    <d v="2023-03-23T23:00:00"/>
    <x v="2"/>
    <s v="Biryani House"/>
    <n v="498.06"/>
    <n v="86.84"/>
    <n v="77.760000000000005"/>
    <x v="0"/>
    <n v="32"/>
    <n v="507.14"/>
    <n v="507.14"/>
    <n v="2023"/>
    <s v="Mar"/>
    <x v="23"/>
    <x v="1"/>
  </r>
  <r>
    <s v="ORD101968"/>
    <d v="2023-03-24T00:00:00"/>
    <x v="4"/>
    <s v="Biryani House"/>
    <n v="626.62"/>
    <n v="76.739999999999995"/>
    <n v="18"/>
    <x v="2"/>
    <n v="55"/>
    <n v="685.36"/>
    <n v="685.36"/>
    <n v="2023"/>
    <s v="Mar"/>
    <x v="0"/>
    <x v="1"/>
  </r>
  <r>
    <s v="ORD101969"/>
    <d v="2023-03-24T01:00:00"/>
    <x v="2"/>
    <s v="Tandoori Nights"/>
    <n v="222.81"/>
    <n v="52.05"/>
    <n v="149.58000000000001"/>
    <x v="3"/>
    <n v="71"/>
    <n v="125.28"/>
    <n v="125.28"/>
    <n v="2023"/>
    <s v="Mar"/>
    <x v="1"/>
    <x v="1"/>
  </r>
  <r>
    <s v="ORD101970"/>
    <d v="2023-03-24T02:00:00"/>
    <x v="1"/>
    <s v="Tandoori Nights"/>
    <n v="1124.25"/>
    <n v="41.84"/>
    <n v="453.64"/>
    <x v="2"/>
    <n v="86"/>
    <s v="712.4499999999999"/>
    <n v="712.44999999999993"/>
    <n v="2023"/>
    <s v="Mar"/>
    <x v="2"/>
    <x v="0"/>
  </r>
  <r>
    <s v="ORD101971"/>
    <d v="2023-03-24T03:00:00"/>
    <x v="5"/>
    <s v="Spice Hub"/>
    <n v="699.1"/>
    <n v="2.99"/>
    <n v="485.13"/>
    <x v="1"/>
    <n v="42"/>
    <s v="216.96000000000004"/>
    <n v="216.96000000000004"/>
    <n v="2023"/>
    <s v="Mar"/>
    <x v="3"/>
    <x v="1"/>
  </r>
  <r>
    <s v="ORD101972"/>
    <d v="2023-03-24T04:00:00"/>
    <x v="0"/>
    <s v="Spice Hub"/>
    <n v="1689.79"/>
    <n v="62.84"/>
    <n v="429.45"/>
    <x v="2"/>
    <n v="34"/>
    <s v="1323.1799999999998"/>
    <n v="1323.1799999999998"/>
    <n v="2023"/>
    <s v="Mar"/>
    <x v="4"/>
    <x v="0"/>
  </r>
  <r>
    <s v="ORD101973"/>
    <d v="2023-03-24T05:00:00"/>
    <x v="2"/>
    <s v="Biryani House"/>
    <n v="1725.2"/>
    <n v="75.16"/>
    <n v="497.33"/>
    <x v="0"/>
    <n v="11"/>
    <s v="1303.0300000000002"/>
    <n v="1303.0300000000002"/>
    <n v="2023"/>
    <s v="Mar"/>
    <x v="5"/>
    <x v="0"/>
  </r>
  <r>
    <s v="ORD101974"/>
    <d v="2023-03-24T06:00:00"/>
    <x v="2"/>
    <s v="Spice Hub"/>
    <n v="270.89999999999998"/>
    <n v="61.32"/>
    <n v="457"/>
    <x v="0"/>
    <n v="12"/>
    <n v="-124.78"/>
    <n v="-124.78000000000003"/>
    <n v="2023"/>
    <s v="Mar"/>
    <x v="6"/>
    <x v="1"/>
  </r>
  <r>
    <s v="ORD101975"/>
    <d v="2023-03-24T07:00:00"/>
    <x v="6"/>
    <s v="Pizza Corner"/>
    <n v="574.15"/>
    <n v="52.28"/>
    <n v="83.74"/>
    <x v="0"/>
    <n v="52"/>
    <s v="542.6899999999999"/>
    <n v="542.68999999999994"/>
    <n v="2023"/>
    <s v="Mar"/>
    <x v="7"/>
    <x v="1"/>
  </r>
  <r>
    <s v="ORD101976"/>
    <d v="2023-03-24T08:00:00"/>
    <x v="4"/>
    <s v="Biryani House"/>
    <n v="1543.21"/>
    <n v="35.96"/>
    <n v="174.18"/>
    <x v="2"/>
    <n v="70"/>
    <n v="1404.99"/>
    <n v="1404.99"/>
    <n v="2023"/>
    <s v="Mar"/>
    <x v="8"/>
    <x v="0"/>
  </r>
  <r>
    <s v="ORD101977"/>
    <d v="2023-03-24T09:00:00"/>
    <x v="4"/>
    <s v="Spice Hub"/>
    <n v="913.19"/>
    <n v="37.049999999999997"/>
    <n v="35.520000000000003"/>
    <x v="2"/>
    <n v="50"/>
    <n v="914.72"/>
    <n v="914.72"/>
    <n v="2023"/>
    <s v="Mar"/>
    <x v="9"/>
    <x v="1"/>
  </r>
  <r>
    <s v="ORD101978"/>
    <d v="2023-03-24T10:00:00"/>
    <x v="2"/>
    <s v="Biryani House"/>
    <n v="1996.81"/>
    <n v="30.35"/>
    <n v="306.89999999999998"/>
    <x v="1"/>
    <n v="84"/>
    <s v="1720.2599999999998"/>
    <n v="1720.2599999999998"/>
    <n v="2023"/>
    <s v="Mar"/>
    <x v="10"/>
    <x v="0"/>
  </r>
  <r>
    <s v="ORD101979"/>
    <d v="2023-03-24T11:00:00"/>
    <x v="1"/>
    <s v="Tandoori Nights"/>
    <n v="1522.94"/>
    <n v="44.04"/>
    <n v="421.58"/>
    <x v="3"/>
    <n v="17"/>
    <n v="1145.4000000000001"/>
    <n v="1145.4000000000001"/>
    <n v="2023"/>
    <s v="Mar"/>
    <x v="11"/>
    <x v="0"/>
  </r>
  <r>
    <s v="ORD101980"/>
    <d v="2023-03-24T12:00:00"/>
    <x v="5"/>
    <s v="South Express"/>
    <n v="1450.5"/>
    <n v="64.37"/>
    <n v="423.67"/>
    <x v="1"/>
    <n v="35"/>
    <s v="1091.1999999999998"/>
    <n v="1091.1999999999998"/>
    <n v="2023"/>
    <s v="Mar"/>
    <x v="12"/>
    <x v="0"/>
  </r>
  <r>
    <s v="ORD101981"/>
    <d v="2023-03-24T13:00:00"/>
    <x v="3"/>
    <s v="South Express"/>
    <n v="1385.95"/>
    <n v="51.55"/>
    <n v="415.22"/>
    <x v="1"/>
    <n v="76"/>
    <n v="1022.28"/>
    <n v="1022.28"/>
    <n v="2023"/>
    <s v="Mar"/>
    <x v="13"/>
    <x v="0"/>
  </r>
  <r>
    <s v="ORD101982"/>
    <d v="2023-03-24T14:00:00"/>
    <x v="4"/>
    <s v="Tandoori Nights"/>
    <n v="1374.73"/>
    <n v="9.69"/>
    <n v="1.97"/>
    <x v="1"/>
    <n v="19"/>
    <n v="1382.45"/>
    <n v="1382.45"/>
    <n v="2023"/>
    <s v="Mar"/>
    <x v="14"/>
    <x v="0"/>
  </r>
  <r>
    <s v="ORD101983"/>
    <d v="2023-03-24T15:00:00"/>
    <x v="0"/>
    <s v="Urban Tadka"/>
    <n v="957.27"/>
    <n v="16.989999999999998"/>
    <n v="280.79000000000002"/>
    <x v="1"/>
    <n v="19"/>
    <n v="693.47"/>
    <n v="693.47"/>
    <n v="2023"/>
    <s v="Mar"/>
    <x v="15"/>
    <x v="1"/>
  </r>
  <r>
    <s v="ORD101984"/>
    <d v="2023-03-24T16:00:00"/>
    <x v="5"/>
    <s v="Biryani House"/>
    <n v="905.42"/>
    <n v="73.48"/>
    <n v="122.56"/>
    <x v="3"/>
    <n v="44"/>
    <s v="856.3399999999999"/>
    <n v="856.33999999999992"/>
    <n v="2023"/>
    <s v="Mar"/>
    <x v="16"/>
    <x v="1"/>
  </r>
  <r>
    <s v="ORD101985"/>
    <d v="2023-03-24T17:00:00"/>
    <x v="5"/>
    <s v="Biryani House"/>
    <n v="1054.8499999999999"/>
    <n v="77.75"/>
    <n v="472.75"/>
    <x v="3"/>
    <n v="48"/>
    <s v="659.8499999999999"/>
    <n v="659.84999999999991"/>
    <n v="2023"/>
    <s v="Mar"/>
    <x v="17"/>
    <x v="0"/>
  </r>
  <r>
    <s v="ORD101986"/>
    <d v="2023-03-24T18:00:00"/>
    <x v="0"/>
    <s v="South Express"/>
    <n v="1916.55"/>
    <n v="20.11"/>
    <n v="283.52999999999997"/>
    <x v="3"/>
    <n v="46"/>
    <s v="1653.1299999999999"/>
    <n v="1653.1299999999999"/>
    <n v="2023"/>
    <s v="Mar"/>
    <x v="18"/>
    <x v="0"/>
  </r>
  <r>
    <s v="ORD101987"/>
    <d v="2023-03-24T19:00:00"/>
    <x v="5"/>
    <s v="Tandoori Nights"/>
    <n v="889.19"/>
    <n v="80.52"/>
    <n v="153.07"/>
    <x v="3"/>
    <n v="63"/>
    <s v="816.6400000000001"/>
    <n v="816.6400000000001"/>
    <n v="2023"/>
    <s v="Mar"/>
    <x v="19"/>
    <x v="1"/>
  </r>
  <r>
    <s v="ORD101988"/>
    <d v="2023-03-24T20:00:00"/>
    <x v="7"/>
    <s v="Urban Tadka"/>
    <n v="362.8"/>
    <n v="68.28"/>
    <n v="137.43"/>
    <x v="3"/>
    <n v="51"/>
    <s v="293.65000000000003"/>
    <n v="293.65000000000003"/>
    <n v="2023"/>
    <s v="Mar"/>
    <x v="20"/>
    <x v="1"/>
  </r>
  <r>
    <s v="ORD101989"/>
    <d v="2023-03-24T21:00:00"/>
    <x v="2"/>
    <s v="Spice Hub"/>
    <n v="694.32"/>
    <n v="29.77"/>
    <n v="20.100000000000001"/>
    <x v="2"/>
    <n v="30"/>
    <n v="703.99"/>
    <n v="703.99"/>
    <n v="2023"/>
    <s v="Mar"/>
    <x v="21"/>
    <x v="1"/>
  </r>
  <r>
    <s v="ORD101990"/>
    <d v="2023-03-24T22:00:00"/>
    <x v="0"/>
    <s v="Tandoori Nights"/>
    <n v="214.97"/>
    <n v="29.72"/>
    <n v="39.06"/>
    <x v="3"/>
    <n v="39"/>
    <n v="205.63"/>
    <n v="205.63"/>
    <n v="2023"/>
    <s v="Mar"/>
    <x v="22"/>
    <x v="1"/>
  </r>
  <r>
    <s v="ORD101991"/>
    <d v="2023-03-24T23:00:00"/>
    <x v="1"/>
    <s v="South Express"/>
    <n v="0"/>
    <n v="30.52"/>
    <n v="313.43"/>
    <x v="2"/>
    <n v="24"/>
    <m/>
    <n v="-282.91000000000003"/>
    <n v="2023"/>
    <s v="Mar"/>
    <x v="23"/>
    <x v="1"/>
  </r>
  <r>
    <s v="ORD101992"/>
    <d v="2023-03-25T00:00:00"/>
    <x v="2"/>
    <s v="South Express"/>
    <n v="413.25"/>
    <n v="10"/>
    <n v="120.06"/>
    <x v="2"/>
    <n v="59"/>
    <n v="303.19"/>
    <n v="303.19"/>
    <n v="2023"/>
    <s v="Mar"/>
    <x v="0"/>
    <x v="1"/>
  </r>
  <r>
    <s v="ORD101993"/>
    <d v="2023-03-25T01:00:00"/>
    <x v="4"/>
    <s v="Tandoori Nights"/>
    <n v="1603.58"/>
    <n v="38.15"/>
    <n v="271.63"/>
    <x v="0"/>
    <n v="63"/>
    <n v="1370.1"/>
    <n v="1370.1"/>
    <n v="2023"/>
    <s v="Mar"/>
    <x v="1"/>
    <x v="0"/>
  </r>
  <r>
    <s v="ORD101994"/>
    <d v="2023-03-25T02:00:00"/>
    <x v="0"/>
    <s v="South Express"/>
    <n v="1128.83"/>
    <n v="88.74"/>
    <n v="407.87"/>
    <x v="3"/>
    <n v="37"/>
    <s v="809.6999999999999"/>
    <n v="809.69999999999993"/>
    <n v="2023"/>
    <s v="Mar"/>
    <x v="2"/>
    <x v="0"/>
  </r>
  <r>
    <s v="ORD101995"/>
    <d v="2023-03-25T03:00:00"/>
    <x v="5"/>
    <s v="Biryani House"/>
    <n v="1294.6600000000001"/>
    <n v="78.66"/>
    <n v="157.58000000000001"/>
    <x v="2"/>
    <n v="49"/>
    <s v="1215.7400000000002"/>
    <n v="1215.7400000000002"/>
    <n v="2023"/>
    <s v="Mar"/>
    <x v="3"/>
    <x v="0"/>
  </r>
  <r>
    <s v="ORD101996"/>
    <d v="2023-03-25T04:00:00"/>
    <x v="4"/>
    <s v="Pizza Corner"/>
    <n v="253.91"/>
    <n v="81.39"/>
    <n v="425.08"/>
    <x v="0"/>
    <n v="20"/>
    <n v="-89.779999999999902"/>
    <n v="-89.779999999999973"/>
    <n v="2023"/>
    <s v="Mar"/>
    <x v="4"/>
    <x v="1"/>
  </r>
  <r>
    <s v="ORD101997"/>
    <d v="2023-03-25T05:00:00"/>
    <x v="2"/>
    <s v="Pizza Corner"/>
    <n v="1556.89"/>
    <n v="90.8"/>
    <n v="253.11"/>
    <x v="3"/>
    <n v="63"/>
    <n v="1394.58"/>
    <n v="1394.58"/>
    <n v="2023"/>
    <s v="Mar"/>
    <x v="5"/>
    <x v="0"/>
  </r>
  <r>
    <s v="ORD101998"/>
    <d v="2023-03-25T06:00:00"/>
    <x v="5"/>
    <s v="Urban Tadka"/>
    <n v="708.3"/>
    <n v="71.27"/>
    <n v="142.94999999999999"/>
    <x v="3"/>
    <n v="60"/>
    <s v="636.6199999999999"/>
    <n v="636.61999999999989"/>
    <n v="2023"/>
    <s v="Mar"/>
    <x v="6"/>
    <x v="1"/>
  </r>
  <r>
    <s v="ORD101999"/>
    <d v="2023-03-25T07:00:00"/>
    <x v="7"/>
    <s v="South Express"/>
    <n v="386.85"/>
    <n v="21.92"/>
    <n v="127.64"/>
    <x v="1"/>
    <n v="45"/>
    <s v="281.13000000000005"/>
    <n v="281.13000000000005"/>
    <n v="2023"/>
    <s v="Mar"/>
    <x v="7"/>
    <x v="1"/>
  </r>
  <r>
    <s v="ORD102000"/>
    <d v="2023-03-25T08:00:00"/>
    <x v="3"/>
    <s v="Spice Hub"/>
    <n v="231.31"/>
    <n v="2.11"/>
    <n v="454.69"/>
    <x v="2"/>
    <n v="33"/>
    <n v="-221.26999999999899"/>
    <n v="-221.26999999999998"/>
    <n v="2023"/>
    <s v="Mar"/>
    <x v="8"/>
    <x v="1"/>
  </r>
  <r>
    <s v="ORD102001"/>
    <d v="2023-03-25T09:00:00"/>
    <x v="2"/>
    <s v="Urban Tadka"/>
    <n v="467.74"/>
    <n v="54.85"/>
    <n v="206.86"/>
    <x v="1"/>
    <n v="48"/>
    <n v="315.73"/>
    <n v="315.73"/>
    <n v="2023"/>
    <s v="Mar"/>
    <x v="9"/>
    <x v="1"/>
  </r>
  <r>
    <s v="ORD102002"/>
    <d v="2023-03-25T10:00:00"/>
    <x v="3"/>
    <s v="Urban Tadka"/>
    <n v="1361.5"/>
    <n v="69.84"/>
    <n v="497.65"/>
    <x v="0"/>
    <n v="84"/>
    <s v="933.6899999999999"/>
    <n v="933.68999999999994"/>
    <n v="2023"/>
    <s v="Mar"/>
    <x v="10"/>
    <x v="0"/>
  </r>
  <r>
    <s v="ORD102003"/>
    <d v="2023-03-25T11:00:00"/>
    <x v="2"/>
    <s v="Urban Tadka"/>
    <n v="933.13"/>
    <n v="41.33"/>
    <n v="498.75"/>
    <x v="0"/>
    <n v="20"/>
    <s v="475.71000000000004"/>
    <n v="475.71000000000004"/>
    <n v="2023"/>
    <s v="Mar"/>
    <x v="11"/>
    <x v="1"/>
  </r>
  <r>
    <s v="ORD102004"/>
    <d v="2023-03-25T12:00:00"/>
    <x v="4"/>
    <s v="Urban Tadka"/>
    <n v="1818.25"/>
    <n v="45.96"/>
    <n v="455"/>
    <x v="2"/>
    <n v="74"/>
    <n v="1409.21"/>
    <n v="1409.21"/>
    <n v="2023"/>
    <s v="Mar"/>
    <x v="12"/>
    <x v="0"/>
  </r>
  <r>
    <s v="ORD102005"/>
    <d v="2023-03-25T13:00:00"/>
    <x v="4"/>
    <s v="Pizza Corner"/>
    <n v="800.53"/>
    <n v="65.459999999999994"/>
    <n v="45.49"/>
    <x v="3"/>
    <n v="65"/>
    <n v="820.5"/>
    <n v="820.5"/>
    <n v="2023"/>
    <s v="Mar"/>
    <x v="13"/>
    <x v="1"/>
  </r>
  <r>
    <s v="ORD102006"/>
    <d v="2023-03-25T14:00:00"/>
    <x v="3"/>
    <s v="Tandoori Nights"/>
    <n v="1182.3599999999999"/>
    <n v="45.03"/>
    <n v="389.08"/>
    <x v="3"/>
    <n v="79"/>
    <n v="838.31"/>
    <n v="838.31"/>
    <n v="2023"/>
    <s v="Mar"/>
    <x v="14"/>
    <x v="0"/>
  </r>
  <r>
    <s v="ORD102007"/>
    <d v="2023-03-25T15:00:00"/>
    <x v="2"/>
    <s v="Tandoori Nights"/>
    <n v="589.05999999999995"/>
    <n v="8.01"/>
    <n v="443.77"/>
    <x v="3"/>
    <n v="32"/>
    <s v="153.29999999999995"/>
    <n v="153.29999999999995"/>
    <n v="2023"/>
    <s v="Mar"/>
    <x v="15"/>
    <x v="1"/>
  </r>
  <r>
    <s v="ORD102008"/>
    <d v="2023-03-25T16:00:00"/>
    <x v="5"/>
    <s v="Pizza Corner"/>
    <n v="1777.27"/>
    <n v="24.11"/>
    <n v="54.47"/>
    <x v="3"/>
    <n v="21"/>
    <s v="1746.9099999999999"/>
    <n v="1746.9099999999999"/>
    <n v="2023"/>
    <s v="Mar"/>
    <x v="16"/>
    <x v="0"/>
  </r>
  <r>
    <s v="ORD102009"/>
    <d v="2023-03-25T17:00:00"/>
    <x v="0"/>
    <s v="Spice Hub"/>
    <n v="1084.55"/>
    <n v="54.65"/>
    <n v="237.02"/>
    <x v="2"/>
    <n v="69"/>
    <s v="902.1800000000001"/>
    <n v="902.18000000000006"/>
    <n v="2023"/>
    <s v="Mar"/>
    <x v="17"/>
    <x v="0"/>
  </r>
  <r>
    <s v="ORD102010"/>
    <d v="2023-03-25T18:00:00"/>
    <x v="4"/>
    <s v="Spice Hub"/>
    <n v="1050.57"/>
    <n v="24.99"/>
    <n v="142.04"/>
    <x v="1"/>
    <n v="45"/>
    <n v="933.52"/>
    <n v="933.52"/>
    <n v="2023"/>
    <s v="Mar"/>
    <x v="18"/>
    <x v="0"/>
  </r>
  <r>
    <s v="ORD102011"/>
    <d v="2023-03-25T19:00:00"/>
    <x v="4"/>
    <s v="Urban Tadka"/>
    <n v="643.01"/>
    <n v="33.32"/>
    <n v="45.32"/>
    <x v="2"/>
    <n v="30"/>
    <n v="631.01"/>
    <n v="631.01"/>
    <n v="2023"/>
    <s v="Mar"/>
    <x v="19"/>
    <x v="1"/>
  </r>
  <r>
    <s v="ORD102012"/>
    <d v="2023-03-25T20:00:00"/>
    <x v="3"/>
    <s v="South Express"/>
    <n v="100.32"/>
    <n v="84.41"/>
    <n v="157.08000000000001"/>
    <x v="2"/>
    <n v="17"/>
    <s v="27.649999999999977"/>
    <n v="27.649999999999977"/>
    <n v="2023"/>
    <s v="Mar"/>
    <x v="20"/>
    <x v="1"/>
  </r>
  <r>
    <s v="ORD102013"/>
    <d v="2023-03-25T21:00:00"/>
    <x v="1"/>
    <s v="Pizza Corner"/>
    <n v="271.02999999999997"/>
    <n v="5.12"/>
    <n v="322.95999999999998"/>
    <x v="2"/>
    <n v="12"/>
    <n v="-46.81"/>
    <n v="-46.81"/>
    <n v="2023"/>
    <s v="Mar"/>
    <x v="21"/>
    <x v="1"/>
  </r>
  <r>
    <s v="ORD102014"/>
    <d v="2023-03-25T22:00:00"/>
    <x v="2"/>
    <s v="South Express"/>
    <n v="375.3"/>
    <n v="66.150000000000006"/>
    <n v="110.97"/>
    <x v="2"/>
    <n v="45"/>
    <n v="330.48"/>
    <n v="330.48"/>
    <n v="2023"/>
    <s v="Mar"/>
    <x v="22"/>
    <x v="1"/>
  </r>
  <r>
    <s v="ORD102015"/>
    <d v="2023-03-25T23:00:00"/>
    <x v="1"/>
    <s v="Pizza Corner"/>
    <n v="865.42"/>
    <n v="80.209999999999994"/>
    <n v="435.66"/>
    <x v="0"/>
    <n v="38"/>
    <s v="509.96999999999997"/>
    <n v="509.96999999999997"/>
    <n v="2023"/>
    <s v="Mar"/>
    <x v="23"/>
    <x v="1"/>
  </r>
  <r>
    <s v="ORD102016"/>
    <d v="2023-03-26T00:00:00"/>
    <x v="1"/>
    <s v="South Express"/>
    <n v="1388.99"/>
    <n v="83.71"/>
    <n v="121.05"/>
    <x v="3"/>
    <n v="60"/>
    <n v="1351.65"/>
    <n v="1351.65"/>
    <n v="2023"/>
    <s v="Mar"/>
    <x v="0"/>
    <x v="0"/>
  </r>
  <r>
    <s v="ORD102017"/>
    <d v="2023-03-26T01:00:00"/>
    <x v="7"/>
    <s v="Pizza Corner"/>
    <n v="589.44000000000005"/>
    <n v="78.48"/>
    <n v="438.36"/>
    <x v="2"/>
    <n v="67"/>
    <s v="229.56000000000006"/>
    <n v="229.56000000000006"/>
    <n v="2023"/>
    <s v="Mar"/>
    <x v="1"/>
    <x v="1"/>
  </r>
  <r>
    <s v="ORD102018"/>
    <d v="2023-03-26T02:00:00"/>
    <x v="7"/>
    <s v="Urban Tadka"/>
    <n v="1069.96"/>
    <n v="41.05"/>
    <n v="84.69"/>
    <x v="0"/>
    <n v="23"/>
    <n v="1026.32"/>
    <n v="1026.32"/>
    <n v="2023"/>
    <s v="Mar"/>
    <x v="2"/>
    <x v="0"/>
  </r>
  <r>
    <s v="ORD102019"/>
    <d v="2023-03-26T03:00:00"/>
    <x v="5"/>
    <s v="South Express"/>
    <n v="1779.35"/>
    <n v="22.12"/>
    <n v="12.31"/>
    <x v="2"/>
    <n v="88"/>
    <s v="1789.1599999999999"/>
    <n v="1789.1599999999999"/>
    <n v="2023"/>
    <s v="Mar"/>
    <x v="3"/>
    <x v="0"/>
  </r>
  <r>
    <s v="ORD102020"/>
    <d v="2023-03-26T04:00:00"/>
    <x v="4"/>
    <s v="Biryani House"/>
    <n v="1320.66"/>
    <n v="64.069999999999993"/>
    <n v="175.06"/>
    <x v="0"/>
    <n v="51"/>
    <n v="1209.67"/>
    <n v="1209.67"/>
    <n v="2023"/>
    <s v="Mar"/>
    <x v="4"/>
    <x v="0"/>
  </r>
  <r>
    <s v="ORD102021"/>
    <d v="2023-03-26T05:00:00"/>
    <x v="7"/>
    <s v="Spice Hub"/>
    <n v="982.46"/>
    <n v="38.799999999999997"/>
    <n v="378.51"/>
    <x v="0"/>
    <n v="56"/>
    <n v="642.75"/>
    <n v="642.75"/>
    <n v="2023"/>
    <s v="Mar"/>
    <x v="5"/>
    <x v="1"/>
  </r>
  <r>
    <s v="ORD102022"/>
    <d v="2023-03-26T06:00:00"/>
    <x v="7"/>
    <s v="South Express"/>
    <n v="295.06"/>
    <n v="78.010000000000005"/>
    <n v="252.21"/>
    <x v="1"/>
    <n v="33"/>
    <s v="120.85999999999999"/>
    <n v="120.85999999999999"/>
    <n v="2023"/>
    <s v="Mar"/>
    <x v="6"/>
    <x v="1"/>
  </r>
  <r>
    <s v="ORD102023"/>
    <d v="2023-03-26T07:00:00"/>
    <x v="4"/>
    <s v="Biryani House"/>
    <n v="666.91"/>
    <n v="35"/>
    <n v="15.37"/>
    <x v="3"/>
    <n v="72"/>
    <n v="686.54"/>
    <n v="686.54"/>
    <n v="2023"/>
    <s v="Mar"/>
    <x v="7"/>
    <x v="1"/>
  </r>
  <r>
    <s v="ORD102024"/>
    <d v="2023-03-26T08:00:00"/>
    <x v="0"/>
    <s v="Urban Tadka"/>
    <n v="1112.55"/>
    <n v="26.33"/>
    <n v="8.9499999999999993"/>
    <x v="0"/>
    <n v="61"/>
    <s v="1129.9299999999998"/>
    <n v="1129.9299999999998"/>
    <n v="2023"/>
    <s v="Mar"/>
    <x v="8"/>
    <x v="0"/>
  </r>
  <r>
    <s v="ORD102025"/>
    <d v="2023-03-26T09:00:00"/>
    <x v="1"/>
    <s v="Spice Hub"/>
    <n v="928.17"/>
    <n v="60.26"/>
    <n v="370.8"/>
    <x v="1"/>
    <n v="42"/>
    <s v="617.6299999999999"/>
    <n v="617.62999999999988"/>
    <n v="2023"/>
    <s v="Mar"/>
    <x v="9"/>
    <x v="1"/>
  </r>
  <r>
    <s v="ORD102026"/>
    <d v="2023-03-26T10:00:00"/>
    <x v="0"/>
    <s v="South Express"/>
    <n v="1431.61"/>
    <n v="21.37"/>
    <n v="112.73"/>
    <x v="3"/>
    <n v="47"/>
    <s v="1340.2499999999998"/>
    <n v="1340.2499999999998"/>
    <n v="2023"/>
    <s v="Mar"/>
    <x v="10"/>
    <x v="0"/>
  </r>
  <r>
    <s v="ORD102027"/>
    <d v="2023-03-26T11:00:00"/>
    <x v="0"/>
    <s v="Urban Tadka"/>
    <n v="670.4"/>
    <n v="36.31"/>
    <n v="383.63"/>
    <x v="3"/>
    <n v="53"/>
    <s v="323.08000000000004"/>
    <n v="323.08000000000004"/>
    <n v="2023"/>
    <s v="Mar"/>
    <x v="11"/>
    <x v="1"/>
  </r>
  <r>
    <s v="ORD102028"/>
    <d v="2023-03-26T12:00:00"/>
    <x v="1"/>
    <s v="Spice Hub"/>
    <n v="141.88"/>
    <n v="36.020000000000003"/>
    <n v="347.65"/>
    <x v="3"/>
    <n v="63"/>
    <n v="-169.74999999999901"/>
    <n v="-169.74999999999997"/>
    <n v="2023"/>
    <s v="Mar"/>
    <x v="12"/>
    <x v="1"/>
  </r>
  <r>
    <s v="ORD102029"/>
    <d v="2023-03-26T13:00:00"/>
    <x v="7"/>
    <s v="Pizza Corner"/>
    <n v="133.4"/>
    <n v="52.15"/>
    <n v="183.78"/>
    <x v="3"/>
    <n v="17"/>
    <s v="1.7700000000000102"/>
    <n v="1.7700000000000102"/>
    <n v="2023"/>
    <s v="Mar"/>
    <x v="13"/>
    <x v="1"/>
  </r>
  <r>
    <s v="ORD102030"/>
    <d v="2023-03-26T14:00:00"/>
    <x v="1"/>
    <s v="Pizza Corner"/>
    <n v="949.16"/>
    <n v="80.61"/>
    <n v="7.69"/>
    <x v="0"/>
    <n v="61"/>
    <s v="1022.0799999999999"/>
    <n v="1022.0799999999999"/>
    <n v="2023"/>
    <s v="Mar"/>
    <x v="14"/>
    <x v="1"/>
  </r>
  <r>
    <s v="ORD102031"/>
    <d v="2023-03-26T15:00:00"/>
    <x v="1"/>
    <s v="Biryani House"/>
    <n v="1707.17"/>
    <n v="96.45"/>
    <n v="394.29"/>
    <x v="3"/>
    <n v="72"/>
    <s v="1409.3300000000002"/>
    <n v="1409.3300000000002"/>
    <n v="2023"/>
    <s v="Mar"/>
    <x v="15"/>
    <x v="0"/>
  </r>
  <r>
    <s v="ORD102032"/>
    <d v="2023-03-26T16:00:00"/>
    <x v="1"/>
    <s v="Spice Hub"/>
    <n v="584.27"/>
    <n v="56.21"/>
    <n v="159.83000000000001"/>
    <x v="3"/>
    <n v="62"/>
    <n v="480.65"/>
    <n v="480.65"/>
    <n v="2023"/>
    <s v="Mar"/>
    <x v="16"/>
    <x v="1"/>
  </r>
  <r>
    <s v="ORD102033"/>
    <d v="2023-03-26T17:00:00"/>
    <x v="1"/>
    <s v="Biryani House"/>
    <n v="1207.28"/>
    <n v="98.93"/>
    <n v="322.91000000000003"/>
    <x v="1"/>
    <n v="50"/>
    <n v="983.3"/>
    <n v="983.3"/>
    <n v="2023"/>
    <s v="Mar"/>
    <x v="17"/>
    <x v="0"/>
  </r>
  <r>
    <s v="ORD102034"/>
    <d v="2023-03-26T18:00:00"/>
    <x v="1"/>
    <s v="Spice Hub"/>
    <n v="1852.05"/>
    <n v="49.57"/>
    <n v="41.86"/>
    <x v="0"/>
    <n v="47"/>
    <n v="1859.76"/>
    <n v="1859.76"/>
    <n v="2023"/>
    <s v="Mar"/>
    <x v="18"/>
    <x v="0"/>
  </r>
  <r>
    <s v="ORD102035"/>
    <d v="2023-03-26T19:00:00"/>
    <x v="3"/>
    <s v="Biryani House"/>
    <n v="1968.89"/>
    <n v="69.62"/>
    <n v="379.34"/>
    <x v="1"/>
    <n v="18"/>
    <s v="1659.1700000000003"/>
    <n v="1659.1700000000003"/>
    <n v="2023"/>
    <s v="Mar"/>
    <x v="19"/>
    <x v="0"/>
  </r>
  <r>
    <s v="ORD102036"/>
    <d v="2023-03-26T20:00:00"/>
    <x v="0"/>
    <s v="Urban Tadka"/>
    <n v="861.58"/>
    <n v="15.94"/>
    <n v="177.78"/>
    <x v="1"/>
    <n v="55"/>
    <s v="699.7400000000001"/>
    <n v="699.74000000000012"/>
    <n v="2023"/>
    <s v="Mar"/>
    <x v="20"/>
    <x v="1"/>
  </r>
  <r>
    <s v="ORD102037"/>
    <d v="2023-03-26T21:00:00"/>
    <x v="0"/>
    <s v="Spice Hub"/>
    <n v="1470.74"/>
    <n v="29.73"/>
    <n v="53.21"/>
    <x v="3"/>
    <n v="34"/>
    <n v="1447.26"/>
    <n v="1447.26"/>
    <n v="2023"/>
    <s v="Mar"/>
    <x v="21"/>
    <x v="0"/>
  </r>
  <r>
    <s v="ORD102038"/>
    <d v="2023-03-26T22:00:00"/>
    <x v="1"/>
    <s v="South Express"/>
    <n v="0"/>
    <n v="63.69"/>
    <n v="216.1"/>
    <x v="3"/>
    <n v="47"/>
    <m/>
    <n v="-152.41"/>
    <n v="2023"/>
    <s v="Mar"/>
    <x v="22"/>
    <x v="1"/>
  </r>
  <r>
    <s v="ORD102039"/>
    <d v="2023-03-26T23:00:00"/>
    <x v="1"/>
    <s v="South Express"/>
    <n v="1613.78"/>
    <n v="71.61"/>
    <n v="408.01"/>
    <x v="2"/>
    <n v="60"/>
    <s v="1277.3799999999999"/>
    <n v="1277.3799999999999"/>
    <n v="2023"/>
    <s v="Mar"/>
    <x v="23"/>
    <x v="0"/>
  </r>
  <r>
    <s v="ORD102040"/>
    <d v="2023-03-27T00:00:00"/>
    <x v="4"/>
    <s v="Urban Tadka"/>
    <n v="1238.7"/>
    <n v="40.39"/>
    <n v="68.27"/>
    <x v="0"/>
    <n v="73"/>
    <s v="1210.8200000000002"/>
    <n v="1210.8200000000002"/>
    <n v="2023"/>
    <s v="Mar"/>
    <x v="0"/>
    <x v="0"/>
  </r>
  <r>
    <s v="ORD102041"/>
    <d v="2023-03-27T01:00:00"/>
    <x v="3"/>
    <s v="South Express"/>
    <n v="412.75"/>
    <n v="76.66"/>
    <n v="420.37"/>
    <x v="1"/>
    <n v="26"/>
    <s v="69.03999999999996"/>
    <n v="69.039999999999964"/>
    <n v="2023"/>
    <s v="Mar"/>
    <x v="1"/>
    <x v="1"/>
  </r>
  <r>
    <s v="ORD102042"/>
    <d v="2023-03-27T02:00:00"/>
    <x v="5"/>
    <s v="Tandoori Nights"/>
    <n v="1853.46"/>
    <n v="32.22"/>
    <n v="219.53"/>
    <x v="3"/>
    <n v="33"/>
    <n v="1666.15"/>
    <n v="1666.15"/>
    <n v="2023"/>
    <s v="Mar"/>
    <x v="2"/>
    <x v="0"/>
  </r>
  <r>
    <s v="ORD102043"/>
    <d v="2023-03-27T03:00:00"/>
    <x v="5"/>
    <s v="South Express"/>
    <n v="1410.01"/>
    <n v="30.52"/>
    <n v="352.56"/>
    <x v="3"/>
    <n v="46"/>
    <n v="1087.97"/>
    <n v="1087.97"/>
    <n v="2023"/>
    <s v="Mar"/>
    <x v="3"/>
    <x v="0"/>
  </r>
  <r>
    <s v="ORD102044"/>
    <d v="2023-03-27T04:00:00"/>
    <x v="2"/>
    <s v="Spice Hub"/>
    <n v="202.41"/>
    <n v="90.25"/>
    <n v="349.03"/>
    <x v="2"/>
    <n v="48"/>
    <n v="-56.37"/>
    <n v="-56.370000000000005"/>
    <n v="2023"/>
    <s v="Mar"/>
    <x v="4"/>
    <x v="1"/>
  </r>
  <r>
    <s v="ORD102045"/>
    <d v="2023-03-27T05:00:00"/>
    <x v="1"/>
    <s v="Pizza Corner"/>
    <n v="1218.77"/>
    <n v="35.67"/>
    <n v="299.56"/>
    <x v="1"/>
    <n v="25"/>
    <s v="954.8800000000001"/>
    <n v="954.88000000000011"/>
    <n v="2023"/>
    <s v="Mar"/>
    <x v="5"/>
    <x v="0"/>
  </r>
  <r>
    <s v="ORD102046"/>
    <d v="2023-03-27T06:00:00"/>
    <x v="4"/>
    <s v="Tandoori Nights"/>
    <n v="1475.19"/>
    <n v="67.12"/>
    <n v="230.84"/>
    <x v="2"/>
    <n v="48"/>
    <n v="1311.47"/>
    <n v="1311.47"/>
    <n v="2023"/>
    <s v="Mar"/>
    <x v="6"/>
    <x v="0"/>
  </r>
  <r>
    <s v="ORD102047"/>
    <d v="2023-03-27T07:00:00"/>
    <x v="7"/>
    <s v="Spice Hub"/>
    <n v="127.24"/>
    <n v="48.25"/>
    <n v="417.55"/>
    <x v="2"/>
    <n v="15"/>
    <n v="-242.06"/>
    <n v="-242.06"/>
    <n v="2023"/>
    <s v="Mar"/>
    <x v="7"/>
    <x v="1"/>
  </r>
  <r>
    <s v="ORD102048"/>
    <d v="2023-03-27T08:00:00"/>
    <x v="0"/>
    <s v="Spice Hub"/>
    <n v="1237.28"/>
    <n v="73.180000000000007"/>
    <n v="420.51"/>
    <x v="0"/>
    <n v="76"/>
    <n v="889.95"/>
    <n v="889.95"/>
    <n v="2023"/>
    <s v="Mar"/>
    <x v="8"/>
    <x v="0"/>
  </r>
  <r>
    <s v="ORD102049"/>
    <d v="2023-03-27T09:00:00"/>
    <x v="1"/>
    <s v="Biryani House"/>
    <n v="1308.1300000000001"/>
    <n v="92.95"/>
    <n v="18.350000000000001"/>
    <x v="2"/>
    <n v="30"/>
    <s v="1382.7300000000002"/>
    <n v="1382.7300000000002"/>
    <n v="2023"/>
    <s v="Mar"/>
    <x v="9"/>
    <x v="0"/>
  </r>
  <r>
    <s v="ORD102050"/>
    <d v="2023-03-27T10:00:00"/>
    <x v="0"/>
    <s v="Urban Tadka"/>
    <n v="652.85"/>
    <n v="24.02"/>
    <n v="224.87"/>
    <x v="2"/>
    <n v="73"/>
    <n v="452"/>
    <n v="452"/>
    <n v="2023"/>
    <s v="Mar"/>
    <x v="10"/>
    <x v="1"/>
  </r>
  <r>
    <s v="ORD102051"/>
    <d v="2023-03-27T11:00:00"/>
    <x v="4"/>
    <s v="Tandoori Nights"/>
    <n v="0"/>
    <n v="13.78"/>
    <n v="82.95"/>
    <x v="0"/>
    <n v="65"/>
    <m/>
    <n v="-69.17"/>
    <n v="2023"/>
    <s v="Mar"/>
    <x v="11"/>
    <x v="1"/>
  </r>
  <r>
    <s v="ORD102052"/>
    <d v="2023-03-27T12:00:00"/>
    <x v="5"/>
    <s v="South Express"/>
    <n v="322.13"/>
    <n v="33.29"/>
    <n v="153.18"/>
    <x v="3"/>
    <n v="84"/>
    <n v="202.24"/>
    <n v="202.24"/>
    <n v="2023"/>
    <s v="Mar"/>
    <x v="12"/>
    <x v="1"/>
  </r>
  <r>
    <s v="ORD102053"/>
    <d v="2023-03-27T13:00:00"/>
    <x v="7"/>
    <s v="Tandoori Nights"/>
    <n v="1741.31"/>
    <n v="47.37"/>
    <n v="222.52"/>
    <x v="1"/>
    <n v="75"/>
    <s v="1566.1599999999999"/>
    <n v="1566.1599999999999"/>
    <n v="2023"/>
    <s v="Mar"/>
    <x v="13"/>
    <x v="0"/>
  </r>
  <r>
    <s v="ORD102054"/>
    <d v="2023-03-27T14:00:00"/>
    <x v="0"/>
    <s v="Urban Tadka"/>
    <n v="798.64"/>
    <n v="60.62"/>
    <n v="3.49"/>
    <x v="3"/>
    <n v="87"/>
    <n v="855.77"/>
    <n v="855.77"/>
    <n v="2023"/>
    <s v="Mar"/>
    <x v="14"/>
    <x v="1"/>
  </r>
  <r>
    <s v="ORD102055"/>
    <d v="2023-03-27T15:00:00"/>
    <x v="3"/>
    <s v="Spice Hub"/>
    <n v="863.56"/>
    <n v="5.77"/>
    <n v="237.9"/>
    <x v="2"/>
    <n v="27"/>
    <n v="631.42999999999995"/>
    <n v="631.42999999999995"/>
    <n v="2023"/>
    <s v="Mar"/>
    <x v="15"/>
    <x v="1"/>
  </r>
  <r>
    <s v="ORD102056"/>
    <d v="2023-03-27T16:00:00"/>
    <x v="5"/>
    <s v="Tandoori Nights"/>
    <n v="195.22"/>
    <n v="11.88"/>
    <n v="22.55"/>
    <x v="0"/>
    <n v="85"/>
    <s v="184.54999999999998"/>
    <n v="184.54999999999998"/>
    <n v="2023"/>
    <s v="Mar"/>
    <x v="16"/>
    <x v="1"/>
  </r>
  <r>
    <s v="ORD102057"/>
    <d v="2023-03-27T17:00:00"/>
    <x v="7"/>
    <s v="Spice Hub"/>
    <n v="800.49"/>
    <n v="64.150000000000006"/>
    <n v="297.42"/>
    <x v="3"/>
    <n v="87"/>
    <n v="567.22"/>
    <n v="567.22"/>
    <n v="2023"/>
    <s v="Mar"/>
    <x v="17"/>
    <x v="1"/>
  </r>
  <r>
    <s v="ORD102058"/>
    <d v="2023-03-27T18:00:00"/>
    <x v="7"/>
    <s v="Urban Tadka"/>
    <n v="1098.81"/>
    <n v="63.98"/>
    <n v="158.49"/>
    <x v="2"/>
    <n v="38"/>
    <n v="1004.3"/>
    <n v="1004.3"/>
    <n v="2023"/>
    <s v="Mar"/>
    <x v="18"/>
    <x v="0"/>
  </r>
  <r>
    <s v="ORD102059"/>
    <d v="2023-03-27T19:00:00"/>
    <x v="3"/>
    <s v="Biryani House"/>
    <n v="1744.63"/>
    <n v="47.77"/>
    <n v="341.44"/>
    <x v="1"/>
    <n v="17"/>
    <n v="1450.96"/>
    <n v="1450.96"/>
    <n v="2023"/>
    <s v="Mar"/>
    <x v="19"/>
    <x v="0"/>
  </r>
  <r>
    <s v="ORD102060"/>
    <d v="2023-03-27T20:00:00"/>
    <x v="7"/>
    <s v="Tandoori Nights"/>
    <n v="589.23"/>
    <n v="14.94"/>
    <n v="224.08"/>
    <x v="1"/>
    <n v="34"/>
    <s v="380.09000000000003"/>
    <n v="380.09000000000003"/>
    <n v="2023"/>
    <s v="Mar"/>
    <x v="20"/>
    <x v="1"/>
  </r>
  <r>
    <s v="ORD102061"/>
    <d v="2023-03-27T21:00:00"/>
    <x v="3"/>
    <s v="Tandoori Nights"/>
    <n v="187.32"/>
    <n v="89.76"/>
    <n v="93.14"/>
    <x v="1"/>
    <n v="20"/>
    <n v="183.94"/>
    <n v="183.94"/>
    <n v="2023"/>
    <s v="Mar"/>
    <x v="21"/>
    <x v="1"/>
  </r>
  <r>
    <s v="ORD102062"/>
    <d v="2023-03-27T22:00:00"/>
    <x v="0"/>
    <s v="Biryani House"/>
    <n v="1384.42"/>
    <n v="5.62"/>
    <n v="104.41"/>
    <x v="1"/>
    <n v="74"/>
    <s v="1285.6299999999999"/>
    <n v="1285.6299999999999"/>
    <n v="2023"/>
    <s v="Mar"/>
    <x v="22"/>
    <x v="0"/>
  </r>
  <r>
    <s v="ORD102063"/>
    <d v="2023-03-27T23:00:00"/>
    <x v="3"/>
    <s v="Pizza Corner"/>
    <n v="665.24"/>
    <n v="26.19"/>
    <n v="279.20999999999998"/>
    <x v="2"/>
    <n v="61"/>
    <s v="412.2200000000001"/>
    <n v="412.22000000000008"/>
    <n v="2023"/>
    <s v="Mar"/>
    <x v="23"/>
    <x v="1"/>
  </r>
  <r>
    <s v="ORD102064"/>
    <d v="2023-03-28T00:00:00"/>
    <x v="2"/>
    <s v="Biryani House"/>
    <n v="1316.76"/>
    <n v="72.36"/>
    <n v="416.56"/>
    <x v="1"/>
    <n v="43"/>
    <n v="972.56"/>
    <n v="972.56"/>
    <n v="2023"/>
    <s v="Mar"/>
    <x v="0"/>
    <x v="0"/>
  </r>
  <r>
    <s v="ORD102065"/>
    <d v="2023-03-28T01:00:00"/>
    <x v="3"/>
    <s v="Biryani House"/>
    <n v="382.39"/>
    <n v="80.17"/>
    <n v="479.35"/>
    <x v="2"/>
    <n v="67"/>
    <n v="-16.79"/>
    <n v="-16.79000000000002"/>
    <n v="2023"/>
    <s v="Mar"/>
    <x v="1"/>
    <x v="1"/>
  </r>
  <r>
    <s v="ORD102066"/>
    <d v="2023-03-28T02:00:00"/>
    <x v="7"/>
    <s v="Tandoori Nights"/>
    <n v="1381.5"/>
    <n v="45.53"/>
    <n v="359.9"/>
    <x v="1"/>
    <n v="72"/>
    <n v="1067.1300000000001"/>
    <n v="1067.1300000000001"/>
    <n v="2023"/>
    <s v="Mar"/>
    <x v="2"/>
    <x v="0"/>
  </r>
  <r>
    <s v="ORD102067"/>
    <d v="2023-03-28T03:00:00"/>
    <x v="7"/>
    <s v="Urban Tadka"/>
    <n v="0"/>
    <n v="6.66"/>
    <n v="201.71"/>
    <x v="3"/>
    <n v="24"/>
    <m/>
    <n v="-195.05"/>
    <n v="2023"/>
    <s v="Mar"/>
    <x v="3"/>
    <x v="1"/>
  </r>
  <r>
    <s v="ORD102068"/>
    <d v="2023-03-28T04:00:00"/>
    <x v="7"/>
    <s v="Spice Hub"/>
    <n v="1085.25"/>
    <n v="66.34"/>
    <n v="233.58"/>
    <x v="2"/>
    <n v="50"/>
    <s v="918.0099999999999"/>
    <n v="918.00999999999988"/>
    <n v="2023"/>
    <s v="Mar"/>
    <x v="4"/>
    <x v="0"/>
  </r>
  <r>
    <s v="ORD102069"/>
    <d v="2023-03-28T05:00:00"/>
    <x v="3"/>
    <s v="Biryani House"/>
    <n v="527.16"/>
    <n v="36.229999999999997"/>
    <n v="497.02"/>
    <x v="0"/>
    <n v="70"/>
    <n v="66.37"/>
    <n v="66.37"/>
    <n v="2023"/>
    <s v="Mar"/>
    <x v="5"/>
    <x v="1"/>
  </r>
  <r>
    <s v="ORD102070"/>
    <d v="2023-03-28T06:00:00"/>
    <x v="4"/>
    <s v="Spice Hub"/>
    <n v="247.8"/>
    <n v="41.8"/>
    <n v="314.75"/>
    <x v="0"/>
    <n v="79"/>
    <n v="-25.149999999999899"/>
    <n v="-25.149999999999977"/>
    <n v="2023"/>
    <s v="Mar"/>
    <x v="6"/>
    <x v="1"/>
  </r>
  <r>
    <s v="ORD102071"/>
    <d v="2023-03-28T07:00:00"/>
    <x v="2"/>
    <s v="Biryani House"/>
    <n v="1365.66"/>
    <n v="28.38"/>
    <n v="487.52"/>
    <x v="2"/>
    <n v="71"/>
    <s v="906.5200000000002"/>
    <n v="906.52000000000021"/>
    <n v="2023"/>
    <s v="Mar"/>
    <x v="7"/>
    <x v="0"/>
  </r>
  <r>
    <s v="ORD102072"/>
    <d v="2023-03-28T08:00:00"/>
    <x v="4"/>
    <s v="Urban Tadka"/>
    <n v="1649.7"/>
    <n v="9.5"/>
    <n v="359.04"/>
    <x v="3"/>
    <n v="79"/>
    <n v="1300.1600000000001"/>
    <n v="1300.1600000000001"/>
    <n v="2023"/>
    <s v="Mar"/>
    <x v="8"/>
    <x v="0"/>
  </r>
  <r>
    <s v="ORD102073"/>
    <d v="2023-03-28T09:00:00"/>
    <x v="7"/>
    <s v="Tandoori Nights"/>
    <n v="1699.06"/>
    <n v="40.78"/>
    <n v="294.07"/>
    <x v="2"/>
    <n v="21"/>
    <n v="1445.77"/>
    <n v="1445.77"/>
    <n v="2023"/>
    <s v="Mar"/>
    <x v="9"/>
    <x v="0"/>
  </r>
  <r>
    <s v="ORD102074"/>
    <d v="2023-03-28T10:00:00"/>
    <x v="4"/>
    <s v="Biryani House"/>
    <n v="1781.3"/>
    <n v="29.55"/>
    <n v="301.67"/>
    <x v="2"/>
    <n v="84"/>
    <s v="1509.1799999999998"/>
    <n v="1509.1799999999998"/>
    <n v="2023"/>
    <s v="Mar"/>
    <x v="10"/>
    <x v="0"/>
  </r>
  <r>
    <s v="ORD102075"/>
    <d v="2023-03-28T11:00:00"/>
    <x v="5"/>
    <s v="South Express"/>
    <n v="1799.19"/>
    <n v="5.3"/>
    <n v="422.64"/>
    <x v="0"/>
    <n v="87"/>
    <n v="1381.85"/>
    <n v="1381.85"/>
    <n v="2023"/>
    <s v="Mar"/>
    <x v="11"/>
    <x v="0"/>
  </r>
  <r>
    <s v="ORD102076"/>
    <d v="2023-03-28T12:00:00"/>
    <x v="5"/>
    <s v="Biryani House"/>
    <n v="806.22"/>
    <n v="39.03"/>
    <n v="397.93"/>
    <x v="3"/>
    <n v="50"/>
    <n v="447.32"/>
    <n v="447.32"/>
    <n v="2023"/>
    <s v="Mar"/>
    <x v="12"/>
    <x v="1"/>
  </r>
  <r>
    <s v="ORD102077"/>
    <d v="2023-03-28T13:00:00"/>
    <x v="0"/>
    <s v="Biryani House"/>
    <n v="1685.99"/>
    <n v="21.81"/>
    <n v="247.79"/>
    <x v="0"/>
    <n v="70"/>
    <n v="1460.01"/>
    <n v="1460.01"/>
    <n v="2023"/>
    <s v="Mar"/>
    <x v="13"/>
    <x v="0"/>
  </r>
  <r>
    <s v="ORD102078"/>
    <d v="2023-03-28T14:00:00"/>
    <x v="0"/>
    <s v="Tandoori Nights"/>
    <n v="888.02"/>
    <n v="38.93"/>
    <n v="484.57"/>
    <x v="1"/>
    <n v="61"/>
    <s v="442.37999999999994"/>
    <n v="442.37999999999994"/>
    <n v="2023"/>
    <s v="Mar"/>
    <x v="14"/>
    <x v="1"/>
  </r>
  <r>
    <s v="ORD102079"/>
    <d v="2023-03-28T15:00:00"/>
    <x v="3"/>
    <s v="South Express"/>
    <n v="914.13"/>
    <n v="42.66"/>
    <n v="231.91"/>
    <x v="2"/>
    <n v="55"/>
    <n v="724.88"/>
    <n v="724.88"/>
    <n v="2023"/>
    <s v="Mar"/>
    <x v="15"/>
    <x v="1"/>
  </r>
  <r>
    <s v="ORD102080"/>
    <d v="2023-03-28T16:00:00"/>
    <x v="5"/>
    <s v="Pizza Corner"/>
    <n v="1288.03"/>
    <n v="18.73"/>
    <n v="170.52"/>
    <x v="2"/>
    <n v="51"/>
    <n v="1136.24"/>
    <n v="1136.24"/>
    <n v="2023"/>
    <s v="Mar"/>
    <x v="16"/>
    <x v="0"/>
  </r>
  <r>
    <s v="ORD102081"/>
    <d v="2023-03-28T17:00:00"/>
    <x v="4"/>
    <s v="Tandoori Nights"/>
    <n v="1930.87"/>
    <n v="49.76"/>
    <n v="96.04"/>
    <x v="0"/>
    <n v="41"/>
    <n v="1884.59"/>
    <n v="1884.59"/>
    <n v="2023"/>
    <s v="Mar"/>
    <x v="17"/>
    <x v="0"/>
  </r>
  <r>
    <s v="ORD102082"/>
    <d v="2023-03-28T18:00:00"/>
    <x v="5"/>
    <s v="Tandoori Nights"/>
    <n v="1386.32"/>
    <n v="60.18"/>
    <n v="140.62"/>
    <x v="1"/>
    <n v="65"/>
    <n v="1305.8800000000001"/>
    <n v="1305.8800000000001"/>
    <n v="2023"/>
    <s v="Mar"/>
    <x v="18"/>
    <x v="0"/>
  </r>
  <r>
    <s v="ORD102083"/>
    <d v="2023-03-28T19:00:00"/>
    <x v="3"/>
    <s v="Tandoori Nights"/>
    <n v="1628.45"/>
    <n v="6.05"/>
    <n v="146.08000000000001"/>
    <x v="0"/>
    <n v="26"/>
    <n v="1488.42"/>
    <n v="1488.42"/>
    <n v="2023"/>
    <s v="Mar"/>
    <x v="19"/>
    <x v="0"/>
  </r>
  <r>
    <s v="ORD102084"/>
    <d v="2023-03-28T20:00:00"/>
    <x v="4"/>
    <s v="Tandoori Nights"/>
    <n v="176.05"/>
    <n v="78.66"/>
    <n v="85.61"/>
    <x v="2"/>
    <n v="71"/>
    <s v="169.10000000000002"/>
    <n v="169.10000000000002"/>
    <n v="2023"/>
    <s v="Mar"/>
    <x v="20"/>
    <x v="1"/>
  </r>
  <r>
    <s v="ORD102085"/>
    <d v="2023-03-28T21:00:00"/>
    <x v="1"/>
    <s v="Spice Hub"/>
    <n v="1436.62"/>
    <n v="94.85"/>
    <n v="306.88"/>
    <x v="3"/>
    <n v="64"/>
    <s v="1224.5899999999997"/>
    <n v="1224.5899999999997"/>
    <n v="2023"/>
    <s v="Mar"/>
    <x v="21"/>
    <x v="0"/>
  </r>
  <r>
    <s v="ORD102086"/>
    <d v="2023-03-28T22:00:00"/>
    <x v="5"/>
    <s v="South Express"/>
    <n v="770.24"/>
    <n v="27.33"/>
    <n v="343.15"/>
    <x v="3"/>
    <n v="79"/>
    <s v="454.4200000000001"/>
    <n v="454.42000000000007"/>
    <n v="2023"/>
    <s v="Mar"/>
    <x v="22"/>
    <x v="1"/>
  </r>
  <r>
    <s v="ORD102087"/>
    <d v="2023-03-28T23:00:00"/>
    <x v="5"/>
    <s v="South Express"/>
    <n v="771.91"/>
    <n v="56.23"/>
    <n v="163.85"/>
    <x v="1"/>
    <n v="54"/>
    <n v="664.29"/>
    <n v="664.29"/>
    <n v="2023"/>
    <s v="Mar"/>
    <x v="23"/>
    <x v="1"/>
  </r>
  <r>
    <s v="ORD102088"/>
    <d v="2023-03-29T00:00:00"/>
    <x v="7"/>
    <s v="Urban Tadka"/>
    <n v="1442.35"/>
    <n v="79.66"/>
    <n v="156.62"/>
    <x v="3"/>
    <n v="85"/>
    <s v="1365.3899999999999"/>
    <n v="1365.3899999999999"/>
    <n v="2023"/>
    <s v="Mar"/>
    <x v="0"/>
    <x v="0"/>
  </r>
  <r>
    <s v="ORD102089"/>
    <d v="2023-03-29T01:00:00"/>
    <x v="0"/>
    <s v="Tandoori Nights"/>
    <n v="0"/>
    <n v="10.9"/>
    <n v="204.39"/>
    <x v="0"/>
    <n v="59"/>
    <m/>
    <n v="-193.48999999999998"/>
    <n v="2023"/>
    <s v="Mar"/>
    <x v="1"/>
    <x v="1"/>
  </r>
  <r>
    <s v="ORD102090"/>
    <d v="2023-03-29T02:00:00"/>
    <x v="2"/>
    <s v="Tandoori Nights"/>
    <n v="837.23"/>
    <n v="76.540000000000006"/>
    <n v="334.76"/>
    <x v="0"/>
    <n v="50"/>
    <n v="579.01"/>
    <n v="579.01"/>
    <n v="2023"/>
    <s v="Mar"/>
    <x v="2"/>
    <x v="1"/>
  </r>
  <r>
    <s v="ORD102091"/>
    <d v="2023-03-29T03:00:00"/>
    <x v="5"/>
    <s v="Tandoori Nights"/>
    <n v="304.11"/>
    <n v="17.350000000000001"/>
    <n v="136.1"/>
    <x v="0"/>
    <n v="72"/>
    <s v="185.36000000000004"/>
    <n v="185.36000000000004"/>
    <n v="2023"/>
    <s v="Mar"/>
    <x v="3"/>
    <x v="1"/>
  </r>
  <r>
    <s v="ORD102092"/>
    <d v="2023-03-29T04:00:00"/>
    <x v="6"/>
    <s v="Pizza Corner"/>
    <n v="722.68"/>
    <n v="39.71"/>
    <n v="51.9"/>
    <x v="2"/>
    <n v="10"/>
    <n v="710.49"/>
    <n v="710.49"/>
    <n v="2023"/>
    <s v="Mar"/>
    <x v="4"/>
    <x v="1"/>
  </r>
  <r>
    <s v="ORD102093"/>
    <d v="2023-03-29T05:00:00"/>
    <x v="2"/>
    <s v="South Express"/>
    <n v="523.51"/>
    <n v="63.34"/>
    <n v="174.84"/>
    <x v="2"/>
    <n v="61"/>
    <n v="412.01"/>
    <n v="412.01"/>
    <n v="2023"/>
    <s v="Mar"/>
    <x v="5"/>
    <x v="1"/>
  </r>
  <r>
    <s v="ORD102094"/>
    <d v="2023-03-29T06:00:00"/>
    <x v="7"/>
    <s v="Biryani House"/>
    <n v="173.44"/>
    <n v="65.94"/>
    <n v="411.42"/>
    <x v="2"/>
    <n v="59"/>
    <n v="-172.04"/>
    <n v="-172.04000000000002"/>
    <n v="2023"/>
    <s v="Mar"/>
    <x v="6"/>
    <x v="1"/>
  </r>
  <r>
    <s v="ORD102095"/>
    <d v="2023-03-29T07:00:00"/>
    <x v="4"/>
    <s v="Spice Hub"/>
    <n v="1504.8"/>
    <n v="53.7"/>
    <n v="211.3"/>
    <x v="3"/>
    <n v="30"/>
    <n v="1347.2"/>
    <n v="1347.2"/>
    <n v="2023"/>
    <s v="Mar"/>
    <x v="7"/>
    <x v="0"/>
  </r>
  <r>
    <s v="ORD102096"/>
    <d v="2023-03-29T08:00:00"/>
    <x v="1"/>
    <s v="Tandoori Nights"/>
    <n v="476.78"/>
    <n v="98.17"/>
    <n v="101.68"/>
    <x v="1"/>
    <n v="12"/>
    <s v="473.2699999999999"/>
    <n v="473.26999999999992"/>
    <n v="2023"/>
    <s v="Mar"/>
    <x v="8"/>
    <x v="1"/>
  </r>
  <r>
    <s v="ORD102097"/>
    <d v="2023-03-29T09:00:00"/>
    <x v="7"/>
    <s v="South Express"/>
    <n v="172.69"/>
    <n v="26.04"/>
    <n v="361.47"/>
    <x v="0"/>
    <n v="80"/>
    <n v="-162.74"/>
    <n v="-162.74000000000004"/>
    <n v="2023"/>
    <s v="Mar"/>
    <x v="9"/>
    <x v="1"/>
  </r>
  <r>
    <s v="ORD102098"/>
    <d v="2023-03-29T10:00:00"/>
    <x v="3"/>
    <s v="Tandoori Nights"/>
    <n v="320.61"/>
    <n v="72.150000000000006"/>
    <n v="90.78"/>
    <x v="0"/>
    <n v="69"/>
    <n v="301.98"/>
    <n v="301.98"/>
    <n v="2023"/>
    <s v="Mar"/>
    <x v="10"/>
    <x v="1"/>
  </r>
  <r>
    <s v="ORD102099"/>
    <d v="2023-03-29T11:00:00"/>
    <x v="5"/>
    <s v="Urban Tadka"/>
    <n v="1099.52"/>
    <n v="92.67"/>
    <n v="265.70999999999998"/>
    <x v="2"/>
    <n v="20"/>
    <n v="926.48"/>
    <n v="926.48"/>
    <n v="2023"/>
    <s v="Mar"/>
    <x v="11"/>
    <x v="0"/>
  </r>
  <r>
    <s v="ORD102100"/>
    <d v="2023-03-29T12:00:00"/>
    <x v="0"/>
    <s v="Biryani House"/>
    <n v="1999.55"/>
    <n v="11.59"/>
    <n v="115.3"/>
    <x v="2"/>
    <n v="37"/>
    <n v="1895.84"/>
    <n v="1895.84"/>
    <n v="2023"/>
    <s v="Mar"/>
    <x v="12"/>
    <x v="0"/>
  </r>
  <r>
    <s v="ORD102101"/>
    <d v="2023-03-29T13:00:00"/>
    <x v="7"/>
    <s v="Urban Tadka"/>
    <n v="1016.63"/>
    <n v="59.18"/>
    <n v="396.28"/>
    <x v="3"/>
    <n v="24"/>
    <n v="679.53"/>
    <n v="679.53"/>
    <n v="2023"/>
    <s v="Mar"/>
    <x v="13"/>
    <x v="0"/>
  </r>
  <r>
    <s v="ORD102102"/>
    <d v="2023-03-29T14:00:00"/>
    <x v="1"/>
    <s v="Biryani House"/>
    <n v="1819.8"/>
    <n v="14.54"/>
    <n v="198.83"/>
    <x v="2"/>
    <n v="40"/>
    <n v="1635.51"/>
    <n v="1635.51"/>
    <n v="2023"/>
    <s v="Mar"/>
    <x v="14"/>
    <x v="0"/>
  </r>
  <r>
    <s v="ORD102103"/>
    <d v="2023-03-29T15:00:00"/>
    <x v="2"/>
    <s v="South Express"/>
    <n v="1738.69"/>
    <n v="46.24"/>
    <n v="434.27"/>
    <x v="1"/>
    <n v="30"/>
    <n v="1350.66"/>
    <n v="1350.66"/>
    <n v="2023"/>
    <s v="Mar"/>
    <x v="15"/>
    <x v="0"/>
  </r>
  <r>
    <s v="ORD102104"/>
    <d v="2023-03-29T16:00:00"/>
    <x v="0"/>
    <s v="Pizza Corner"/>
    <n v="298.82"/>
    <n v="32.08"/>
    <n v="258.73"/>
    <x v="0"/>
    <n v="78"/>
    <s v="72.16999999999996"/>
    <n v="72.169999999999959"/>
    <n v="2023"/>
    <s v="Mar"/>
    <x v="16"/>
    <x v="1"/>
  </r>
  <r>
    <s v="ORD102105"/>
    <d v="2023-03-29T17:00:00"/>
    <x v="7"/>
    <s v="Urban Tadka"/>
    <n v="885.67"/>
    <n v="59.9"/>
    <n v="128.11000000000001"/>
    <x v="3"/>
    <n v="38"/>
    <s v="817.4599999999999"/>
    <n v="817.45999999999992"/>
    <n v="2023"/>
    <s v="Mar"/>
    <x v="17"/>
    <x v="1"/>
  </r>
  <r>
    <s v="ORD102106"/>
    <d v="2023-03-29T18:00:00"/>
    <x v="0"/>
    <s v="Pizza Corner"/>
    <n v="1916.04"/>
    <n v="67.33"/>
    <n v="108.15"/>
    <x v="1"/>
    <n v="38"/>
    <s v="1875.2199999999998"/>
    <n v="1875.2199999999998"/>
    <n v="2023"/>
    <s v="Mar"/>
    <x v="18"/>
    <x v="0"/>
  </r>
  <r>
    <s v="ORD102107"/>
    <d v="2023-03-29T19:00:00"/>
    <x v="4"/>
    <s v="South Express"/>
    <n v="922.98"/>
    <n v="76.95"/>
    <n v="233.05"/>
    <x v="2"/>
    <n v="17"/>
    <s v="766.8800000000001"/>
    <n v="766.88000000000011"/>
    <n v="2023"/>
    <s v="Mar"/>
    <x v="19"/>
    <x v="1"/>
  </r>
  <r>
    <s v="ORD102108"/>
    <d v="2023-03-29T20:00:00"/>
    <x v="7"/>
    <s v="Biryani House"/>
    <n v="1751.88"/>
    <n v="65.03"/>
    <n v="385.76"/>
    <x v="1"/>
    <n v="25"/>
    <n v="1431.15"/>
    <n v="1431.15"/>
    <n v="2023"/>
    <s v="Mar"/>
    <x v="20"/>
    <x v="0"/>
  </r>
  <r>
    <s v="ORD102109"/>
    <d v="2023-03-29T21:00:00"/>
    <x v="5"/>
    <s v="Biryani House"/>
    <n v="1060.67"/>
    <n v="12.52"/>
    <n v="272.77"/>
    <x v="3"/>
    <n v="86"/>
    <s v="800.4200000000001"/>
    <n v="800.42000000000007"/>
    <n v="2023"/>
    <s v="Mar"/>
    <x v="21"/>
    <x v="0"/>
  </r>
  <r>
    <s v="ORD102110"/>
    <d v="2023-03-29T22:00:00"/>
    <x v="5"/>
    <s v="Urban Tadka"/>
    <n v="1009.46"/>
    <n v="69.349999999999994"/>
    <n v="206.12"/>
    <x v="0"/>
    <n v="51"/>
    <s v="872.6899999999999"/>
    <n v="872.68999999999994"/>
    <n v="2023"/>
    <s v="Mar"/>
    <x v="22"/>
    <x v="0"/>
  </r>
  <r>
    <s v="ORD102111"/>
    <d v="2023-03-29T23:00:00"/>
    <x v="7"/>
    <s v="Pizza Corner"/>
    <n v="1789.04"/>
    <n v="87.67"/>
    <n v="218.86"/>
    <x v="0"/>
    <n v="83"/>
    <n v="1657.85"/>
    <n v="1657.85"/>
    <n v="2023"/>
    <s v="Mar"/>
    <x v="23"/>
    <x v="0"/>
  </r>
  <r>
    <s v="ORD102112"/>
    <d v="2023-03-30T00:00:00"/>
    <x v="0"/>
    <s v="Biryani House"/>
    <n v="779.25"/>
    <n v="36.950000000000003"/>
    <n v="107.71"/>
    <x v="1"/>
    <n v="22"/>
    <n v="708.49"/>
    <n v="708.49"/>
    <n v="2023"/>
    <s v="Mar"/>
    <x v="0"/>
    <x v="1"/>
  </r>
  <r>
    <s v="ORD102113"/>
    <d v="2023-03-30T01:00:00"/>
    <x v="1"/>
    <s v="South Express"/>
    <n v="1268.69"/>
    <n v="91.5"/>
    <n v="173.21"/>
    <x v="3"/>
    <n v="14"/>
    <n v="1186.98"/>
    <n v="1186.98"/>
    <n v="2023"/>
    <s v="Mar"/>
    <x v="1"/>
    <x v="0"/>
  </r>
  <r>
    <s v="ORD102114"/>
    <d v="2023-03-30T02:00:00"/>
    <x v="0"/>
    <s v="Pizza Corner"/>
    <n v="1688.58"/>
    <n v="59.88"/>
    <n v="408.84"/>
    <x v="3"/>
    <n v="49"/>
    <s v="1339.6200000000001"/>
    <n v="1339.6200000000001"/>
    <n v="2023"/>
    <s v="Mar"/>
    <x v="2"/>
    <x v="0"/>
  </r>
  <r>
    <s v="ORD102115"/>
    <d v="2023-03-30T03:00:00"/>
    <x v="1"/>
    <s v="Spice Hub"/>
    <n v="492.63"/>
    <n v="96.54"/>
    <n v="467.14"/>
    <x v="3"/>
    <n v="23"/>
    <s v="122.02999999999997"/>
    <n v="122.02999999999997"/>
    <n v="2023"/>
    <s v="Mar"/>
    <x v="3"/>
    <x v="1"/>
  </r>
  <r>
    <s v="ORD102116"/>
    <d v="2023-03-30T04:00:00"/>
    <x v="2"/>
    <s v="Urban Tadka"/>
    <n v="1153.3"/>
    <n v="61.45"/>
    <n v="60.71"/>
    <x v="2"/>
    <n v="55"/>
    <n v="1154.04"/>
    <n v="1154.04"/>
    <n v="2023"/>
    <s v="Mar"/>
    <x v="4"/>
    <x v="0"/>
  </r>
  <r>
    <s v="ORD102117"/>
    <d v="2023-03-30T05:00:00"/>
    <x v="1"/>
    <s v="Biryani House"/>
    <n v="1700.54"/>
    <n v="74.02"/>
    <n v="414.88"/>
    <x v="2"/>
    <n v="51"/>
    <s v="1359.6799999999998"/>
    <n v="1359.6799999999998"/>
    <n v="2023"/>
    <s v="Mar"/>
    <x v="5"/>
    <x v="0"/>
  </r>
  <r>
    <s v="ORD102118"/>
    <d v="2023-03-30T06:00:00"/>
    <x v="1"/>
    <s v="Spice Hub"/>
    <n v="511.4"/>
    <n v="47.51"/>
    <n v="449.22"/>
    <x v="0"/>
    <n v="76"/>
    <s v="109.68999999999994"/>
    <n v="109.68999999999994"/>
    <n v="2023"/>
    <s v="Mar"/>
    <x v="6"/>
    <x v="1"/>
  </r>
  <r>
    <s v="ORD102119"/>
    <d v="2023-03-30T07:00:00"/>
    <x v="2"/>
    <s v="Pizza Corner"/>
    <n v="283.51"/>
    <n v="16.760000000000002"/>
    <n v="10.82"/>
    <x v="2"/>
    <n v="64"/>
    <n v="289.45"/>
    <n v="289.45"/>
    <n v="2023"/>
    <s v="Mar"/>
    <x v="7"/>
    <x v="1"/>
  </r>
  <r>
    <s v="ORD102120"/>
    <d v="2023-03-30T08:00:00"/>
    <x v="7"/>
    <s v="Spice Hub"/>
    <n v="0"/>
    <n v="3.94"/>
    <n v="331.02"/>
    <x v="3"/>
    <n v="61"/>
    <m/>
    <n v="-327.08"/>
    <n v="2023"/>
    <s v="Mar"/>
    <x v="8"/>
    <x v="1"/>
  </r>
  <r>
    <s v="ORD102121"/>
    <d v="2023-03-30T09:00:00"/>
    <x v="1"/>
    <s v="Urban Tadka"/>
    <n v="1905.36"/>
    <n v="68.25"/>
    <n v="340.76"/>
    <x v="0"/>
    <n v="86"/>
    <n v="1632.85"/>
    <n v="1632.85"/>
    <n v="2023"/>
    <s v="Mar"/>
    <x v="9"/>
    <x v="0"/>
  </r>
  <r>
    <s v="ORD102122"/>
    <d v="2023-03-30T10:00:00"/>
    <x v="7"/>
    <s v="Pizza Corner"/>
    <n v="169.32"/>
    <n v="60.73"/>
    <n v="487.74"/>
    <x v="0"/>
    <n v="61"/>
    <n v="-257.69"/>
    <n v="-257.69000000000005"/>
    <n v="2023"/>
    <s v="Mar"/>
    <x v="10"/>
    <x v="1"/>
  </r>
  <r>
    <s v="ORD102123"/>
    <d v="2023-03-30T11:00:00"/>
    <x v="3"/>
    <s v="South Express"/>
    <n v="484.87"/>
    <n v="64.87"/>
    <n v="469.27"/>
    <x v="1"/>
    <n v="55"/>
    <s v="80.47000000000003"/>
    <n v="80.470000000000027"/>
    <n v="2023"/>
    <s v="Mar"/>
    <x v="11"/>
    <x v="1"/>
  </r>
  <r>
    <s v="ORD102124"/>
    <d v="2023-03-30T12:00:00"/>
    <x v="1"/>
    <s v="South Express"/>
    <n v="855.75"/>
    <n v="71.209999999999994"/>
    <n v="33.31"/>
    <x v="2"/>
    <n v="34"/>
    <s v="893.6500000000001"/>
    <n v="893.65000000000009"/>
    <n v="2023"/>
    <s v="Mar"/>
    <x v="12"/>
    <x v="1"/>
  </r>
  <r>
    <s v="ORD102125"/>
    <d v="2023-03-30T13:00:00"/>
    <x v="4"/>
    <s v="Pizza Corner"/>
    <n v="1090.3399999999999"/>
    <n v="31.92"/>
    <n v="71.28"/>
    <x v="2"/>
    <n v="77"/>
    <n v="1050.98"/>
    <n v="1050.98"/>
    <n v="2023"/>
    <s v="Mar"/>
    <x v="13"/>
    <x v="0"/>
  </r>
  <r>
    <s v="ORD102126"/>
    <d v="2023-03-30T14:00:00"/>
    <x v="1"/>
    <s v="Urban Tadka"/>
    <n v="1149.99"/>
    <n v="53.93"/>
    <n v="129.44"/>
    <x v="1"/>
    <n v="85"/>
    <n v="1074.48"/>
    <n v="1074.48"/>
    <n v="2023"/>
    <s v="Mar"/>
    <x v="14"/>
    <x v="0"/>
  </r>
  <r>
    <s v="ORD102127"/>
    <d v="2023-03-30T15:00:00"/>
    <x v="4"/>
    <s v="South Express"/>
    <n v="1945.37"/>
    <n v="21.08"/>
    <n v="446.8"/>
    <x v="0"/>
    <n v="63"/>
    <s v="1519.6499999999999"/>
    <n v="1519.6499999999999"/>
    <n v="2023"/>
    <s v="Mar"/>
    <x v="15"/>
    <x v="0"/>
  </r>
  <r>
    <s v="ORD102128"/>
    <d v="2023-03-30T16:00:00"/>
    <x v="5"/>
    <s v="Spice Hub"/>
    <n v="1587.78"/>
    <n v="77.28"/>
    <n v="262.77999999999997"/>
    <x v="2"/>
    <n v="10"/>
    <n v="1402.28"/>
    <n v="1402.28"/>
    <n v="2023"/>
    <s v="Mar"/>
    <x v="16"/>
    <x v="0"/>
  </r>
  <r>
    <s v="ORD102129"/>
    <d v="2023-03-30T17:00:00"/>
    <x v="2"/>
    <s v="Tandoori Nights"/>
    <n v="472.87"/>
    <n v="30.39"/>
    <n v="6.24"/>
    <x v="1"/>
    <n v="85"/>
    <n v="497.02"/>
    <n v="497.02"/>
    <n v="2023"/>
    <s v="Mar"/>
    <x v="17"/>
    <x v="1"/>
  </r>
  <r>
    <s v="ORD102130"/>
    <d v="2023-03-30T18:00:00"/>
    <x v="5"/>
    <s v="Pizza Corner"/>
    <n v="1368.17"/>
    <n v="78.239999999999995"/>
    <n v="415.68"/>
    <x v="3"/>
    <n v="17"/>
    <n v="1030.73"/>
    <n v="1030.73"/>
    <n v="2023"/>
    <s v="Mar"/>
    <x v="18"/>
    <x v="0"/>
  </r>
  <r>
    <s v="ORD102131"/>
    <d v="2023-03-30T19:00:00"/>
    <x v="1"/>
    <s v="Tandoori Nights"/>
    <n v="1096.47"/>
    <n v="85.79"/>
    <n v="192.49"/>
    <x v="0"/>
    <n v="65"/>
    <n v="989.77"/>
    <n v="989.77"/>
    <n v="2023"/>
    <s v="Mar"/>
    <x v="19"/>
    <x v="0"/>
  </r>
  <r>
    <s v="ORD102132"/>
    <d v="2023-03-30T20:00:00"/>
    <x v="2"/>
    <s v="Urban Tadka"/>
    <n v="1671.76"/>
    <n v="31.5"/>
    <n v="192.42"/>
    <x v="1"/>
    <n v="85"/>
    <n v="1510.84"/>
    <n v="1510.84"/>
    <n v="2023"/>
    <s v="Mar"/>
    <x v="20"/>
    <x v="0"/>
  </r>
  <r>
    <s v="ORD102133"/>
    <d v="2023-03-30T21:00:00"/>
    <x v="2"/>
    <s v="South Express"/>
    <n v="1876.75"/>
    <n v="49.64"/>
    <n v="470.73"/>
    <x v="2"/>
    <n v="44"/>
    <n v="1455.66"/>
    <n v="1455.66"/>
    <n v="2023"/>
    <s v="Mar"/>
    <x v="21"/>
    <x v="0"/>
  </r>
  <r>
    <s v="ORD102134"/>
    <d v="2023-03-30T22:00:00"/>
    <x v="3"/>
    <s v="Pizza Corner"/>
    <n v="189.3"/>
    <n v="18.27"/>
    <n v="34.35"/>
    <x v="0"/>
    <n v="64"/>
    <s v="173.22000000000003"/>
    <n v="173.22000000000003"/>
    <n v="2023"/>
    <s v="Mar"/>
    <x v="22"/>
    <x v="1"/>
  </r>
  <r>
    <s v="ORD102135"/>
    <d v="2023-03-30T23:00:00"/>
    <x v="1"/>
    <s v="Urban Tadka"/>
    <n v="766.73"/>
    <n v="46.97"/>
    <n v="499.45"/>
    <x v="2"/>
    <n v="51"/>
    <s v="314.25000000000006"/>
    <n v="314.25000000000006"/>
    <n v="2023"/>
    <s v="Mar"/>
    <x v="23"/>
    <x v="1"/>
  </r>
  <r>
    <s v="ORD102136"/>
    <d v="2023-03-31T00:00:00"/>
    <x v="1"/>
    <s v="Tandoori Nights"/>
    <n v="1835.11"/>
    <n v="31.85"/>
    <n v="435.77"/>
    <x v="3"/>
    <n v="31"/>
    <s v="1431.1899999999998"/>
    <n v="1431.1899999999998"/>
    <n v="2023"/>
    <s v="Mar"/>
    <x v="0"/>
    <x v="0"/>
  </r>
  <r>
    <s v="ORD102137"/>
    <d v="2023-03-31T01:00:00"/>
    <x v="3"/>
    <s v="Pizza Corner"/>
    <n v="1132.81"/>
    <n v="1.84"/>
    <n v="31.87"/>
    <x v="1"/>
    <n v="48"/>
    <n v="1102.78"/>
    <n v="1102.78"/>
    <n v="2023"/>
    <s v="Mar"/>
    <x v="1"/>
    <x v="0"/>
  </r>
  <r>
    <s v="ORD102138"/>
    <d v="2023-03-31T02:00:00"/>
    <x v="6"/>
    <s v="Tandoori Nights"/>
    <n v="1783.35"/>
    <n v="77.25"/>
    <n v="152.44999999999999"/>
    <x v="2"/>
    <n v="31"/>
    <s v="1708.1499999999999"/>
    <n v="1708.1499999999999"/>
    <n v="2023"/>
    <s v="Mar"/>
    <x v="2"/>
    <x v="0"/>
  </r>
  <r>
    <s v="ORD102139"/>
    <d v="2023-03-31T03:00:00"/>
    <x v="1"/>
    <s v="Spice Hub"/>
    <n v="1240.76"/>
    <n v="35.75"/>
    <n v="341.56"/>
    <x v="3"/>
    <n v="16"/>
    <n v="934.95"/>
    <n v="934.95"/>
    <n v="2023"/>
    <s v="Mar"/>
    <x v="3"/>
    <x v="0"/>
  </r>
  <r>
    <s v="ORD102140"/>
    <d v="2023-03-31T04:00:00"/>
    <x v="5"/>
    <s v="South Express"/>
    <n v="1203.3900000000001"/>
    <n v="84.3"/>
    <n v="344.05"/>
    <x v="1"/>
    <n v="62"/>
    <s v="943.6400000000001"/>
    <n v="943.6400000000001"/>
    <n v="2023"/>
    <s v="Mar"/>
    <x v="4"/>
    <x v="0"/>
  </r>
  <r>
    <s v="ORD102141"/>
    <d v="2023-03-31T05:00:00"/>
    <x v="2"/>
    <s v="Urban Tadka"/>
    <n v="1533.39"/>
    <n v="17.14"/>
    <n v="408.99"/>
    <x v="1"/>
    <n v="81"/>
    <s v="1141.5400000000002"/>
    <n v="1141.5400000000002"/>
    <n v="2023"/>
    <s v="Mar"/>
    <x v="5"/>
    <x v="0"/>
  </r>
  <r>
    <s v="ORD102142"/>
    <d v="2023-03-31T06:00:00"/>
    <x v="2"/>
    <s v="Tandoori Nights"/>
    <n v="636.76"/>
    <n v="64.41"/>
    <n v="463.29"/>
    <x v="0"/>
    <n v="87"/>
    <s v="237.87999999999994"/>
    <n v="237.87999999999994"/>
    <n v="2023"/>
    <s v="Mar"/>
    <x v="6"/>
    <x v="1"/>
  </r>
  <r>
    <s v="ORD102143"/>
    <d v="2023-03-31T07:00:00"/>
    <x v="3"/>
    <s v="Urban Tadka"/>
    <n v="1181.1099999999999"/>
    <n v="33.81"/>
    <n v="278.22000000000003"/>
    <x v="1"/>
    <n v="28"/>
    <s v="936.6999999999998"/>
    <n v="936.69999999999982"/>
    <n v="2023"/>
    <s v="Mar"/>
    <x v="7"/>
    <x v="0"/>
  </r>
  <r>
    <s v="ORD102144"/>
    <d v="2023-03-31T08:00:00"/>
    <x v="7"/>
    <s v="Spice Hub"/>
    <n v="462.88"/>
    <n v="11.67"/>
    <n v="287.22000000000003"/>
    <x v="1"/>
    <n v="70"/>
    <s v="187.32999999999998"/>
    <n v="187.32999999999998"/>
    <n v="2023"/>
    <s v="Mar"/>
    <x v="8"/>
    <x v="1"/>
  </r>
  <r>
    <s v="ORD102145"/>
    <d v="2023-03-31T09:00:00"/>
    <x v="1"/>
    <s v="Biryani House"/>
    <n v="940.35"/>
    <n v="96.62"/>
    <n v="185.31"/>
    <x v="2"/>
    <n v="66"/>
    <s v="851.6600000000001"/>
    <n v="851.66000000000008"/>
    <n v="2023"/>
    <s v="Mar"/>
    <x v="9"/>
    <x v="1"/>
  </r>
  <r>
    <s v="ORD102146"/>
    <d v="2023-03-31T10:00:00"/>
    <x v="1"/>
    <s v="Spice Hub"/>
    <n v="1936.55"/>
    <n v="73.33"/>
    <n v="188.24"/>
    <x v="1"/>
    <n v="71"/>
    <s v="1821.6399999999999"/>
    <n v="1821.6399999999999"/>
    <n v="2023"/>
    <s v="Mar"/>
    <x v="10"/>
    <x v="0"/>
  </r>
  <r>
    <s v="ORD102147"/>
    <d v="2023-03-31T11:00:00"/>
    <x v="2"/>
    <s v="Pizza Corner"/>
    <n v="1508.54"/>
    <n v="9.4"/>
    <n v="153.25"/>
    <x v="3"/>
    <n v="86"/>
    <n v="1364.69"/>
    <n v="1364.69"/>
    <n v="2023"/>
    <s v="Mar"/>
    <x v="11"/>
    <x v="0"/>
  </r>
  <r>
    <s v="ORD102148"/>
    <d v="2023-03-31T12:00:00"/>
    <x v="7"/>
    <s v="Biryani House"/>
    <n v="1077.47"/>
    <n v="68.55"/>
    <n v="10.130000000000001"/>
    <x v="3"/>
    <n v="42"/>
    <s v="1135.8899999999999"/>
    <n v="1135.8899999999999"/>
    <n v="2023"/>
    <s v="Mar"/>
    <x v="12"/>
    <x v="0"/>
  </r>
  <r>
    <s v="ORD102149"/>
    <d v="2023-03-31T13:00:00"/>
    <x v="3"/>
    <s v="Biryani House"/>
    <n v="281.76"/>
    <n v="66.42"/>
    <n v="163.82"/>
    <x v="3"/>
    <n v="13"/>
    <n v="184.36"/>
    <n v="184.36"/>
    <n v="2023"/>
    <s v="Mar"/>
    <x v="13"/>
    <x v="1"/>
  </r>
  <r>
    <s v="ORD102150"/>
    <d v="2023-03-31T14:00:00"/>
    <x v="1"/>
    <s v="South Express"/>
    <n v="0"/>
    <n v="55.49"/>
    <n v="147.57"/>
    <x v="0"/>
    <n v="57"/>
    <m/>
    <n v="-92.079999999999984"/>
    <n v="2023"/>
    <s v="Mar"/>
    <x v="14"/>
    <x v="1"/>
  </r>
  <r>
    <s v="ORD102151"/>
    <d v="2023-03-31T15:00:00"/>
    <x v="7"/>
    <s v="Tandoori Nights"/>
    <n v="1232.5999999999999"/>
    <n v="14.68"/>
    <n v="214.96"/>
    <x v="3"/>
    <n v="40"/>
    <n v="1032.32"/>
    <n v="1032.32"/>
    <n v="2023"/>
    <s v="Mar"/>
    <x v="15"/>
    <x v="0"/>
  </r>
  <r>
    <s v="ORD102152"/>
    <d v="2023-03-31T16:00:00"/>
    <x v="2"/>
    <s v="Urban Tadka"/>
    <n v="0"/>
    <n v="93.31"/>
    <n v="422.58"/>
    <x v="0"/>
    <n v="80"/>
    <m/>
    <n v="-329.27"/>
    <n v="2023"/>
    <s v="Mar"/>
    <x v="16"/>
    <x v="1"/>
  </r>
  <r>
    <s v="ORD102153"/>
    <d v="2023-03-31T17:00:00"/>
    <x v="5"/>
    <s v="Tandoori Nights"/>
    <n v="0"/>
    <n v="20.62"/>
    <n v="205.94"/>
    <x v="3"/>
    <n v="11"/>
    <m/>
    <n v="-185.32"/>
    <n v="2023"/>
    <s v="Mar"/>
    <x v="17"/>
    <x v="1"/>
  </r>
  <r>
    <s v="ORD102154"/>
    <d v="2023-03-31T18:00:00"/>
    <x v="7"/>
    <s v="South Express"/>
    <n v="856.19"/>
    <n v="50.26"/>
    <n v="406.67"/>
    <x v="3"/>
    <n v="65"/>
    <s v="499.78000000000003"/>
    <n v="499.78000000000003"/>
    <n v="2023"/>
    <s v="Mar"/>
    <x v="18"/>
    <x v="1"/>
  </r>
  <r>
    <s v="ORD102155"/>
    <d v="2023-03-31T19:00:00"/>
    <x v="0"/>
    <s v="South Express"/>
    <n v="1266.5"/>
    <n v="2.09"/>
    <n v="486.44"/>
    <x v="1"/>
    <n v="12"/>
    <s v="782.1499999999999"/>
    <n v="782.14999999999986"/>
    <n v="2023"/>
    <s v="Mar"/>
    <x v="19"/>
    <x v="0"/>
  </r>
  <r>
    <s v="ORD102156"/>
    <d v="2023-03-31T20:00:00"/>
    <x v="3"/>
    <s v="Urban Tadka"/>
    <n v="1466.94"/>
    <n v="1.85"/>
    <n v="411.7"/>
    <x v="3"/>
    <n v="47"/>
    <n v="1057.0899999999999"/>
    <n v="1057.0899999999999"/>
    <n v="2023"/>
    <s v="Mar"/>
    <x v="20"/>
    <x v="0"/>
  </r>
  <r>
    <s v="ORD102157"/>
    <d v="2023-03-31T21:00:00"/>
    <x v="3"/>
    <s v="Tandoori Nights"/>
    <n v="571.92999999999995"/>
    <n v="75.849999999999994"/>
    <n v="347.84"/>
    <x v="2"/>
    <n v="66"/>
    <n v="299.94"/>
    <n v="299.94"/>
    <n v="2023"/>
    <s v="Mar"/>
    <x v="21"/>
    <x v="1"/>
  </r>
  <r>
    <s v="ORD102158"/>
    <d v="2023-03-31T22:00:00"/>
    <x v="3"/>
    <s v="Pizza Corner"/>
    <n v="865"/>
    <n v="80.459999999999994"/>
    <n v="157.9"/>
    <x v="1"/>
    <n v="74"/>
    <s v="787.5600000000001"/>
    <n v="787.56000000000006"/>
    <n v="2023"/>
    <s v="Mar"/>
    <x v="22"/>
    <x v="1"/>
  </r>
  <r>
    <s v="ORD102159"/>
    <d v="2023-03-31T23:00:00"/>
    <x v="2"/>
    <s v="Tandoori Nights"/>
    <n v="1606.72"/>
    <n v="1.0900000000000001"/>
    <n v="469.27"/>
    <x v="2"/>
    <n v="63"/>
    <n v="1138.54"/>
    <n v="1138.54"/>
    <n v="2023"/>
    <s v="Mar"/>
    <x v="23"/>
    <x v="0"/>
  </r>
  <r>
    <s v="ORD102160"/>
    <d v="2023-04-01T00:00:00"/>
    <x v="5"/>
    <s v="Tandoori Nights"/>
    <n v="700.43"/>
    <n v="19.93"/>
    <n v="20.46"/>
    <x v="1"/>
    <n v="43"/>
    <s v="699.8999999999999"/>
    <n v="699.89999999999986"/>
    <n v="2023"/>
    <s v="Apr"/>
    <x v="0"/>
    <x v="1"/>
  </r>
  <r>
    <s v="ORD102161"/>
    <d v="2023-04-01T01:00:00"/>
    <x v="1"/>
    <s v="Pizza Corner"/>
    <n v="1991.87"/>
    <n v="74.760000000000005"/>
    <n v="198.8"/>
    <x v="1"/>
    <n v="69"/>
    <s v="1867.8300000000002"/>
    <n v="1867.8300000000002"/>
    <n v="2023"/>
    <s v="Apr"/>
    <x v="1"/>
    <x v="0"/>
  </r>
  <r>
    <s v="ORD102162"/>
    <d v="2023-04-01T02:00:00"/>
    <x v="2"/>
    <s v="Tandoori Nights"/>
    <n v="692.53"/>
    <n v="92.49"/>
    <n v="280.31"/>
    <x v="0"/>
    <n v="61"/>
    <n v="504.71"/>
    <n v="504.71"/>
    <n v="2023"/>
    <s v="Apr"/>
    <x v="2"/>
    <x v="1"/>
  </r>
  <r>
    <s v="ORD102163"/>
    <d v="2023-04-01T03:00:00"/>
    <x v="2"/>
    <s v="Tandoori Nights"/>
    <n v="565.67999999999995"/>
    <n v="46.34"/>
    <n v="32.61"/>
    <x v="1"/>
    <n v="51"/>
    <n v="579.41"/>
    <n v="579.41"/>
    <n v="2023"/>
    <s v="Apr"/>
    <x v="3"/>
    <x v="1"/>
  </r>
  <r>
    <s v="ORD102164"/>
    <d v="2023-04-01T04:00:00"/>
    <x v="0"/>
    <s v="Tandoori Nights"/>
    <n v="1763.65"/>
    <n v="74.459999999999994"/>
    <n v="181.01"/>
    <x v="0"/>
    <n v="46"/>
    <s v="1657.1000000000001"/>
    <n v="1657.1000000000001"/>
    <n v="2023"/>
    <s v="Apr"/>
    <x v="4"/>
    <x v="0"/>
  </r>
  <r>
    <s v="ORD102165"/>
    <d v="2023-04-01T05:00:00"/>
    <x v="4"/>
    <s v="Biryani House"/>
    <n v="1924.51"/>
    <n v="29.96"/>
    <n v="451.57"/>
    <x v="3"/>
    <n v="15"/>
    <n v="1502.9"/>
    <n v="1502.9"/>
    <n v="2023"/>
    <s v="Apr"/>
    <x v="5"/>
    <x v="0"/>
  </r>
  <r>
    <s v="ORD102166"/>
    <d v="2023-04-01T06:00:00"/>
    <x v="2"/>
    <s v="Urban Tadka"/>
    <n v="1510.96"/>
    <n v="91.45"/>
    <n v="387.87"/>
    <x v="3"/>
    <n v="36"/>
    <n v="1214.54"/>
    <n v="1214.54"/>
    <n v="2023"/>
    <s v="Apr"/>
    <x v="6"/>
    <x v="0"/>
  </r>
  <r>
    <s v="ORD102167"/>
    <d v="2023-04-01T07:00:00"/>
    <x v="2"/>
    <s v="South Express"/>
    <n v="1569.47"/>
    <n v="37.86"/>
    <n v="293.49"/>
    <x v="3"/>
    <n v="30"/>
    <n v="1313.84"/>
    <n v="1313.84"/>
    <n v="2023"/>
    <s v="Apr"/>
    <x v="7"/>
    <x v="0"/>
  </r>
  <r>
    <s v="ORD102168"/>
    <d v="2023-04-01T08:00:00"/>
    <x v="0"/>
    <s v="Tandoori Nights"/>
    <n v="710.72"/>
    <n v="89.76"/>
    <n v="328.54"/>
    <x v="3"/>
    <n v="61"/>
    <n v="471.94"/>
    <n v="471.94"/>
    <n v="2023"/>
    <s v="Apr"/>
    <x v="8"/>
    <x v="1"/>
  </r>
  <r>
    <s v="ORD102169"/>
    <d v="2023-04-01T09:00:00"/>
    <x v="7"/>
    <s v="South Express"/>
    <n v="996.37"/>
    <n v="99.15"/>
    <n v="391.38"/>
    <x v="3"/>
    <n v="12"/>
    <n v="704.14"/>
    <n v="704.14"/>
    <n v="2023"/>
    <s v="Apr"/>
    <x v="9"/>
    <x v="1"/>
  </r>
  <r>
    <s v="ORD102170"/>
    <d v="2023-04-01T10:00:00"/>
    <x v="2"/>
    <s v="Biryani House"/>
    <n v="830.29"/>
    <n v="65.73"/>
    <n v="215.68"/>
    <x v="3"/>
    <n v="45"/>
    <s v="680.3399999999999"/>
    <n v="680.33999999999992"/>
    <n v="2023"/>
    <s v="Apr"/>
    <x v="10"/>
    <x v="1"/>
  </r>
  <r>
    <s v="ORD102171"/>
    <d v="2023-04-01T11:00:00"/>
    <x v="3"/>
    <s v="Spice Hub"/>
    <n v="417.05"/>
    <n v="1.32"/>
    <n v="207.42"/>
    <x v="0"/>
    <n v="58"/>
    <s v="210.95000000000002"/>
    <n v="210.95000000000002"/>
    <n v="2023"/>
    <s v="Apr"/>
    <x v="11"/>
    <x v="1"/>
  </r>
  <r>
    <s v="ORD102172"/>
    <d v="2023-04-01T12:00:00"/>
    <x v="0"/>
    <s v="Urban Tadka"/>
    <n v="1249.93"/>
    <n v="43.46"/>
    <n v="498.8"/>
    <x v="1"/>
    <n v="84"/>
    <s v="794.5900000000001"/>
    <n v="794.59000000000015"/>
    <n v="2023"/>
    <s v="Apr"/>
    <x v="12"/>
    <x v="0"/>
  </r>
  <r>
    <s v="ORD102173"/>
    <d v="2023-04-01T13:00:00"/>
    <x v="5"/>
    <s v="Pizza Corner"/>
    <n v="441.42"/>
    <n v="80.540000000000006"/>
    <n v="191.41"/>
    <x v="0"/>
    <n v="67"/>
    <s v="330.55000000000007"/>
    <n v="330.55000000000007"/>
    <n v="2023"/>
    <s v="Apr"/>
    <x v="13"/>
    <x v="1"/>
  </r>
  <r>
    <s v="ORD102174"/>
    <d v="2023-04-01T14:00:00"/>
    <x v="1"/>
    <s v="Tandoori Nights"/>
    <n v="688.63"/>
    <n v="8.65"/>
    <n v="160.51"/>
    <x v="2"/>
    <n v="59"/>
    <n v="536.77"/>
    <n v="536.77"/>
    <n v="2023"/>
    <s v="Apr"/>
    <x v="14"/>
    <x v="1"/>
  </r>
  <r>
    <s v="ORD102175"/>
    <d v="2023-04-01T15:00:00"/>
    <x v="3"/>
    <s v="Spice Hub"/>
    <n v="0"/>
    <n v="19.14"/>
    <n v="451.69"/>
    <x v="2"/>
    <n v="71"/>
    <m/>
    <n v="-432.55"/>
    <n v="2023"/>
    <s v="Apr"/>
    <x v="15"/>
    <x v="1"/>
  </r>
  <r>
    <s v="ORD102176"/>
    <d v="2023-04-01T16:00:00"/>
    <x v="2"/>
    <s v="Biryani House"/>
    <n v="1561.62"/>
    <n v="22.4"/>
    <n v="476.08"/>
    <x v="2"/>
    <n v="35"/>
    <n v="1107.94"/>
    <n v="1107.94"/>
    <n v="2023"/>
    <s v="Apr"/>
    <x v="16"/>
    <x v="0"/>
  </r>
  <r>
    <s v="ORD102177"/>
    <d v="2023-04-01T17:00:00"/>
    <x v="1"/>
    <s v="Biryani House"/>
    <n v="772.71"/>
    <n v="83.27"/>
    <n v="302.79000000000002"/>
    <x v="3"/>
    <n v="23"/>
    <n v="553.19000000000005"/>
    <n v="553.19000000000005"/>
    <n v="2023"/>
    <s v="Apr"/>
    <x v="17"/>
    <x v="1"/>
  </r>
  <r>
    <s v="ORD102178"/>
    <d v="2023-04-01T18:00:00"/>
    <x v="5"/>
    <s v="Tandoori Nights"/>
    <n v="218.4"/>
    <n v="73.89"/>
    <n v="157.44999999999999"/>
    <x v="3"/>
    <n v="76"/>
    <s v="134.84000000000003"/>
    <n v="134.84000000000003"/>
    <n v="2023"/>
    <s v="Apr"/>
    <x v="18"/>
    <x v="1"/>
  </r>
  <r>
    <s v="ORD102179"/>
    <d v="2023-04-01T19:00:00"/>
    <x v="5"/>
    <s v="South Express"/>
    <n v="1104.77"/>
    <n v="60.63"/>
    <n v="129.53"/>
    <x v="0"/>
    <n v="56"/>
    <s v="1035.8700000000001"/>
    <n v="1035.8700000000001"/>
    <n v="2023"/>
    <s v="Apr"/>
    <x v="19"/>
    <x v="0"/>
  </r>
  <r>
    <s v="ORD102180"/>
    <d v="2023-04-01T20:00:00"/>
    <x v="0"/>
    <s v="Biryani House"/>
    <n v="370.18"/>
    <n v="54.75"/>
    <n v="266.64999999999998"/>
    <x v="1"/>
    <n v="26"/>
    <s v="158.28000000000003"/>
    <n v="158.28000000000003"/>
    <n v="2023"/>
    <s v="Apr"/>
    <x v="20"/>
    <x v="1"/>
  </r>
  <r>
    <s v="ORD102181"/>
    <d v="2023-04-01T21:00:00"/>
    <x v="3"/>
    <s v="Tandoori Nights"/>
    <n v="1873.91"/>
    <n v="33.69"/>
    <n v="414.35"/>
    <x v="0"/>
    <n v="30"/>
    <n v="1493.25"/>
    <n v="1493.25"/>
    <n v="2023"/>
    <s v="Apr"/>
    <x v="21"/>
    <x v="0"/>
  </r>
  <r>
    <s v="ORD102182"/>
    <d v="2023-04-01T22:00:00"/>
    <x v="1"/>
    <s v="Spice Hub"/>
    <n v="0"/>
    <n v="14.07"/>
    <n v="60.75"/>
    <x v="3"/>
    <n v="10"/>
    <m/>
    <n v="-46.68"/>
    <n v="2023"/>
    <s v="Apr"/>
    <x v="22"/>
    <x v="1"/>
  </r>
  <r>
    <s v="ORD102183"/>
    <d v="2023-04-01T23:00:00"/>
    <x v="0"/>
    <s v="Spice Hub"/>
    <n v="722.28"/>
    <n v="13.07"/>
    <n v="423.92"/>
    <x v="2"/>
    <n v="17"/>
    <n v="311.43"/>
    <n v="311.43"/>
    <n v="2023"/>
    <s v="Apr"/>
    <x v="23"/>
    <x v="1"/>
  </r>
  <r>
    <s v="ORD102184"/>
    <d v="2023-04-02T00:00:00"/>
    <x v="5"/>
    <s v="Biryani House"/>
    <n v="924.4"/>
    <n v="23.86"/>
    <n v="262.37"/>
    <x v="2"/>
    <n v="60"/>
    <n v="685.89"/>
    <n v="685.89"/>
    <n v="2023"/>
    <s v="Apr"/>
    <x v="0"/>
    <x v="1"/>
  </r>
  <r>
    <s v="ORD102185"/>
    <d v="2023-04-02T01:00:00"/>
    <x v="1"/>
    <s v="Biryani House"/>
    <n v="1076.49"/>
    <n v="72.84"/>
    <n v="235.94"/>
    <x v="2"/>
    <n v="55"/>
    <s v="913.3899999999999"/>
    <n v="913.38999999999987"/>
    <n v="2023"/>
    <s v="Apr"/>
    <x v="1"/>
    <x v="0"/>
  </r>
  <r>
    <s v="ORD102186"/>
    <d v="2023-04-02T02:00:00"/>
    <x v="0"/>
    <s v="Biryani House"/>
    <n v="1305.53"/>
    <n v="51.66"/>
    <n v="427.53"/>
    <x v="0"/>
    <n v="26"/>
    <s v="929.6600000000001"/>
    <n v="929.66000000000008"/>
    <n v="2023"/>
    <s v="Apr"/>
    <x v="2"/>
    <x v="0"/>
  </r>
  <r>
    <s v="ORD102187"/>
    <d v="2023-04-02T03:00:00"/>
    <x v="3"/>
    <s v="Tandoori Nights"/>
    <n v="621.12"/>
    <n v="47.33"/>
    <n v="427.52"/>
    <x v="2"/>
    <n v="13"/>
    <s v="240.93000000000006"/>
    <n v="240.93000000000006"/>
    <n v="2023"/>
    <s v="Apr"/>
    <x v="3"/>
    <x v="1"/>
  </r>
  <r>
    <s v="ORD102188"/>
    <d v="2023-04-02T04:00:00"/>
    <x v="7"/>
    <s v="South Express"/>
    <n v="583.89"/>
    <n v="57.61"/>
    <n v="469.57"/>
    <x v="2"/>
    <n v="38"/>
    <n v="171.93"/>
    <n v="171.93"/>
    <n v="2023"/>
    <s v="Apr"/>
    <x v="4"/>
    <x v="1"/>
  </r>
  <r>
    <s v="ORD102189"/>
    <d v="2023-04-02T05:00:00"/>
    <x v="4"/>
    <s v="Urban Tadka"/>
    <n v="812.57"/>
    <n v="26.91"/>
    <n v="75.08"/>
    <x v="3"/>
    <n v="42"/>
    <n v="764.4"/>
    <n v="764.4"/>
    <n v="2023"/>
    <s v="Apr"/>
    <x v="5"/>
    <x v="1"/>
  </r>
  <r>
    <s v="ORD102190"/>
    <d v="2023-04-02T06:00:00"/>
    <x v="5"/>
    <s v="South Express"/>
    <n v="638.52"/>
    <n v="2.2599999999999998"/>
    <n v="290.17"/>
    <x v="1"/>
    <n v="59"/>
    <s v="350.60999999999996"/>
    <n v="350.60999999999996"/>
    <n v="2023"/>
    <s v="Apr"/>
    <x v="6"/>
    <x v="1"/>
  </r>
  <r>
    <s v="ORD102191"/>
    <d v="2023-04-02T07:00:00"/>
    <x v="2"/>
    <s v="Biryani House"/>
    <n v="731.54"/>
    <n v="91.7"/>
    <n v="101.76"/>
    <x v="1"/>
    <n v="11"/>
    <n v="721.48"/>
    <n v="721.48"/>
    <n v="2023"/>
    <s v="Apr"/>
    <x v="7"/>
    <x v="1"/>
  </r>
  <r>
    <s v="ORD102192"/>
    <d v="2023-04-02T08:00:00"/>
    <x v="4"/>
    <s v="Spice Hub"/>
    <n v="1251.96"/>
    <n v="73.08"/>
    <n v="386.84"/>
    <x v="2"/>
    <n v="23"/>
    <n v="938.2"/>
    <n v="938.2"/>
    <n v="2023"/>
    <s v="Apr"/>
    <x v="8"/>
    <x v="0"/>
  </r>
  <r>
    <s v="ORD102193"/>
    <d v="2023-04-02T09:00:00"/>
    <x v="1"/>
    <s v="South Express"/>
    <n v="292.92"/>
    <n v="91.38"/>
    <n v="55.74"/>
    <x v="1"/>
    <n v="75"/>
    <n v="328.56"/>
    <n v="328.56"/>
    <n v="2023"/>
    <s v="Apr"/>
    <x v="9"/>
    <x v="1"/>
  </r>
  <r>
    <s v="ORD102194"/>
    <d v="2023-04-02T10:00:00"/>
    <x v="4"/>
    <s v="Tandoori Nights"/>
    <n v="1133.8599999999999"/>
    <n v="53.06"/>
    <n v="84.14"/>
    <x v="0"/>
    <n v="42"/>
    <s v="1102.7799999999997"/>
    <n v="1102.7799999999997"/>
    <n v="2023"/>
    <s v="Apr"/>
    <x v="10"/>
    <x v="0"/>
  </r>
  <r>
    <s v="ORD102195"/>
    <d v="2023-04-02T11:00:00"/>
    <x v="7"/>
    <s v="Spice Hub"/>
    <n v="800.69"/>
    <n v="59.97"/>
    <n v="55.04"/>
    <x v="0"/>
    <n v="43"/>
    <s v="805.6200000000001"/>
    <n v="805.62000000000012"/>
    <n v="2023"/>
    <s v="Apr"/>
    <x v="11"/>
    <x v="1"/>
  </r>
  <r>
    <s v="ORD102196"/>
    <d v="2023-04-02T12:00:00"/>
    <x v="3"/>
    <s v="Pizza Corner"/>
    <n v="1159.8399999999999"/>
    <n v="51.22"/>
    <n v="421.06"/>
    <x v="1"/>
    <n v="10"/>
    <n v="790"/>
    <n v="790"/>
    <n v="2023"/>
    <s v="Apr"/>
    <x v="12"/>
    <x v="0"/>
  </r>
  <r>
    <s v="ORD102197"/>
    <d v="2023-04-02T13:00:00"/>
    <x v="4"/>
    <s v="South Express"/>
    <n v="0"/>
    <n v="92.29"/>
    <n v="67.45"/>
    <x v="3"/>
    <n v="19"/>
    <m/>
    <n v="24.840000000000003"/>
    <n v="2023"/>
    <s v="Apr"/>
    <x v="13"/>
    <x v="1"/>
  </r>
  <r>
    <s v="ORD102198"/>
    <d v="2023-04-02T14:00:00"/>
    <x v="1"/>
    <s v="Urban Tadka"/>
    <n v="1681.21"/>
    <n v="82.31"/>
    <n v="412.02"/>
    <x v="2"/>
    <n v="76"/>
    <n v="1351.5"/>
    <n v="1351.5"/>
    <n v="2023"/>
    <s v="Apr"/>
    <x v="14"/>
    <x v="0"/>
  </r>
  <r>
    <s v="ORD102199"/>
    <d v="2023-04-02T15:00:00"/>
    <x v="5"/>
    <s v="Tandoori Nights"/>
    <n v="159.54"/>
    <n v="12.55"/>
    <n v="105.36"/>
    <x v="1"/>
    <n v="67"/>
    <n v="66.73"/>
    <n v="66.73"/>
    <n v="2023"/>
    <s v="Apr"/>
    <x v="15"/>
    <x v="1"/>
  </r>
  <r>
    <s v="ORD102200"/>
    <d v="2023-04-02T16:00:00"/>
    <x v="4"/>
    <s v="Tandoori Nights"/>
    <n v="852.5"/>
    <n v="85.74"/>
    <n v="319.24"/>
    <x v="2"/>
    <n v="35"/>
    <n v="619"/>
    <n v="619"/>
    <n v="2023"/>
    <s v="Apr"/>
    <x v="16"/>
    <x v="1"/>
  </r>
  <r>
    <s v="ORD102201"/>
    <d v="2023-04-02T17:00:00"/>
    <x v="0"/>
    <s v="Tandoori Nights"/>
    <n v="1525.98"/>
    <n v="2.56"/>
    <n v="488.31"/>
    <x v="0"/>
    <n v="31"/>
    <n v="1040.23"/>
    <n v="1040.23"/>
    <n v="2023"/>
    <s v="Apr"/>
    <x v="17"/>
    <x v="0"/>
  </r>
  <r>
    <s v="ORD102202"/>
    <d v="2023-04-02T18:00:00"/>
    <x v="4"/>
    <s v="Urban Tadka"/>
    <n v="698.48"/>
    <n v="24.31"/>
    <n v="369.54"/>
    <x v="3"/>
    <n v="37"/>
    <s v="353.24999999999994"/>
    <n v="353.24999999999994"/>
    <n v="2023"/>
    <s v="Apr"/>
    <x v="18"/>
    <x v="1"/>
  </r>
  <r>
    <s v="ORD102203"/>
    <d v="2023-04-02T19:00:00"/>
    <x v="2"/>
    <s v="South Express"/>
    <n v="1392.49"/>
    <n v="55.48"/>
    <n v="457.26"/>
    <x v="0"/>
    <n v="36"/>
    <n v="990.71"/>
    <n v="990.71"/>
    <n v="2023"/>
    <s v="Apr"/>
    <x v="19"/>
    <x v="0"/>
  </r>
  <r>
    <s v="ORD102204"/>
    <d v="2023-04-02T20:00:00"/>
    <x v="0"/>
    <s v="South Express"/>
    <n v="888.44"/>
    <n v="53.71"/>
    <n v="192.75"/>
    <x v="1"/>
    <n v="66"/>
    <s v="749.4000000000001"/>
    <n v="749.40000000000009"/>
    <n v="2023"/>
    <s v="Apr"/>
    <x v="20"/>
    <x v="1"/>
  </r>
  <r>
    <s v="ORD102205"/>
    <d v="2023-04-02T21:00:00"/>
    <x v="7"/>
    <s v="South Express"/>
    <n v="915.59"/>
    <n v="47.7"/>
    <n v="429.87"/>
    <x v="1"/>
    <n v="38"/>
    <s v="533.4200000000001"/>
    <n v="533.42000000000007"/>
    <n v="2023"/>
    <s v="Apr"/>
    <x v="21"/>
    <x v="1"/>
  </r>
  <r>
    <s v="ORD102206"/>
    <d v="2023-04-02T22:00:00"/>
    <x v="0"/>
    <s v="Tandoori Nights"/>
    <n v="298.63"/>
    <n v="81.44"/>
    <n v="309.75"/>
    <x v="2"/>
    <n v="37"/>
    <n v="70.319999999999993"/>
    <n v="70.319999999999993"/>
    <n v="2023"/>
    <s v="Apr"/>
    <x v="22"/>
    <x v="1"/>
  </r>
  <r>
    <s v="ORD102207"/>
    <d v="2023-04-02T23:00:00"/>
    <x v="3"/>
    <s v="South Express"/>
    <n v="1261.58"/>
    <n v="98.96"/>
    <n v="379.14"/>
    <x v="3"/>
    <n v="58"/>
    <n v="981.4"/>
    <n v="981.4"/>
    <n v="2023"/>
    <s v="Apr"/>
    <x v="23"/>
    <x v="0"/>
  </r>
  <r>
    <s v="ORD102208"/>
    <d v="2023-04-03T00:00:00"/>
    <x v="7"/>
    <s v="Pizza Corner"/>
    <n v="1833.55"/>
    <n v="56.89"/>
    <n v="137.30000000000001"/>
    <x v="2"/>
    <n v="36"/>
    <n v="1753.14"/>
    <n v="1753.14"/>
    <n v="2023"/>
    <s v="Apr"/>
    <x v="0"/>
    <x v="0"/>
  </r>
  <r>
    <s v="ORD102209"/>
    <d v="2023-04-03T01:00:00"/>
    <x v="2"/>
    <s v="Pizza Corner"/>
    <n v="1309.45"/>
    <n v="94.61"/>
    <n v="91.71"/>
    <x v="3"/>
    <n v="26"/>
    <n v="1312.35"/>
    <n v="1312.35"/>
    <n v="2023"/>
    <s v="Apr"/>
    <x v="1"/>
    <x v="0"/>
  </r>
  <r>
    <s v="ORD102210"/>
    <d v="2023-04-03T02:00:00"/>
    <x v="4"/>
    <s v="South Express"/>
    <n v="1764.78"/>
    <n v="9.36"/>
    <n v="85.74"/>
    <x v="2"/>
    <n v="58"/>
    <s v="1688.3999999999999"/>
    <n v="1688.3999999999999"/>
    <n v="2023"/>
    <s v="Apr"/>
    <x v="2"/>
    <x v="0"/>
  </r>
  <r>
    <s v="ORD102211"/>
    <d v="2023-04-03T03:00:00"/>
    <x v="3"/>
    <s v="Pizza Corner"/>
    <n v="422.22"/>
    <n v="37.06"/>
    <n v="290.44"/>
    <x v="0"/>
    <n v="17"/>
    <s v="168.84000000000003"/>
    <n v="168.84000000000003"/>
    <n v="2023"/>
    <s v="Apr"/>
    <x v="3"/>
    <x v="1"/>
  </r>
  <r>
    <s v="ORD102212"/>
    <d v="2023-04-03T04:00:00"/>
    <x v="5"/>
    <s v="Urban Tadka"/>
    <n v="497.35"/>
    <n v="89.23"/>
    <n v="307.35000000000002"/>
    <x v="0"/>
    <n v="89"/>
    <n v="279.23"/>
    <n v="279.23"/>
    <n v="2023"/>
    <s v="Apr"/>
    <x v="4"/>
    <x v="1"/>
  </r>
  <r>
    <s v="ORD102213"/>
    <d v="2023-04-03T05:00:00"/>
    <x v="1"/>
    <s v="South Express"/>
    <n v="226.03"/>
    <n v="25.57"/>
    <n v="328.06"/>
    <x v="3"/>
    <n v="89"/>
    <n v="-76.459999999999994"/>
    <n v="-76.460000000000008"/>
    <n v="2023"/>
    <s v="Apr"/>
    <x v="5"/>
    <x v="1"/>
  </r>
  <r>
    <s v="ORD102214"/>
    <d v="2023-04-03T06:00:00"/>
    <x v="4"/>
    <s v="Pizza Corner"/>
    <n v="805.49"/>
    <n v="26.04"/>
    <n v="126.73"/>
    <x v="2"/>
    <n v="26"/>
    <n v="704.8"/>
    <n v="704.8"/>
    <n v="2023"/>
    <s v="Apr"/>
    <x v="6"/>
    <x v="1"/>
  </r>
  <r>
    <s v="ORD102215"/>
    <d v="2023-04-03T07:00:00"/>
    <x v="3"/>
    <s v="Pizza Corner"/>
    <n v="1665.89"/>
    <n v="83.29"/>
    <n v="69.52"/>
    <x v="0"/>
    <n v="16"/>
    <n v="1679.66"/>
    <n v="1679.66"/>
    <n v="2023"/>
    <s v="Apr"/>
    <x v="7"/>
    <x v="0"/>
  </r>
  <r>
    <s v="ORD102216"/>
    <d v="2023-04-03T08:00:00"/>
    <x v="5"/>
    <s v="Spice Hub"/>
    <n v="1520.72"/>
    <n v="56.44"/>
    <n v="156.22"/>
    <x v="1"/>
    <n v="52"/>
    <n v="1420.94"/>
    <n v="1420.94"/>
    <n v="2023"/>
    <s v="Apr"/>
    <x v="8"/>
    <x v="0"/>
  </r>
  <r>
    <s v="ORD102217"/>
    <d v="2023-04-03T09:00:00"/>
    <x v="7"/>
    <s v="Urban Tadka"/>
    <n v="945.33"/>
    <n v="16.399999999999999"/>
    <n v="226.29"/>
    <x v="0"/>
    <n v="65"/>
    <n v="735.44"/>
    <n v="735.44"/>
    <n v="2023"/>
    <s v="Apr"/>
    <x v="9"/>
    <x v="1"/>
  </r>
  <r>
    <s v="ORD102218"/>
    <d v="2023-04-03T10:00:00"/>
    <x v="1"/>
    <s v="South Express"/>
    <n v="1792.22"/>
    <n v="15.69"/>
    <n v="280.5"/>
    <x v="0"/>
    <n v="75"/>
    <n v="1527.41"/>
    <n v="1527.41"/>
    <n v="2023"/>
    <s v="Apr"/>
    <x v="10"/>
    <x v="0"/>
  </r>
  <r>
    <s v="ORD102219"/>
    <d v="2023-04-03T11:00:00"/>
    <x v="1"/>
    <s v="Urban Tadka"/>
    <n v="1474.91"/>
    <n v="88.27"/>
    <n v="223.57"/>
    <x v="0"/>
    <n v="24"/>
    <s v="1339.6100000000001"/>
    <n v="1339.6100000000001"/>
    <n v="2023"/>
    <s v="Apr"/>
    <x v="11"/>
    <x v="0"/>
  </r>
  <r>
    <s v="ORD102220"/>
    <d v="2023-04-03T12:00:00"/>
    <x v="6"/>
    <s v="Spice Hub"/>
    <n v="1283.25"/>
    <n v="18.78"/>
    <n v="236.91"/>
    <x v="2"/>
    <n v="31"/>
    <n v="1065.1199999999999"/>
    <n v="1065.1199999999999"/>
    <n v="2023"/>
    <s v="Apr"/>
    <x v="12"/>
    <x v="0"/>
  </r>
  <r>
    <s v="ORD102221"/>
    <d v="2023-04-03T13:00:00"/>
    <x v="0"/>
    <s v="Biryani House"/>
    <n v="1379.39"/>
    <n v="22.27"/>
    <n v="305.52"/>
    <x v="3"/>
    <n v="53"/>
    <n v="1096.1400000000001"/>
    <n v="1096.1400000000001"/>
    <n v="2023"/>
    <s v="Apr"/>
    <x v="13"/>
    <x v="0"/>
  </r>
  <r>
    <s v="ORD102222"/>
    <d v="2023-04-03T14:00:00"/>
    <x v="7"/>
    <s v="South Express"/>
    <n v="993.61"/>
    <n v="52.6"/>
    <n v="489.48"/>
    <x v="0"/>
    <n v="79"/>
    <n v="556.73"/>
    <n v="556.73"/>
    <n v="2023"/>
    <s v="Apr"/>
    <x v="14"/>
    <x v="1"/>
  </r>
  <r>
    <s v="ORD102223"/>
    <d v="2023-04-03T15:00:00"/>
    <x v="7"/>
    <s v="Tandoori Nights"/>
    <n v="554.24"/>
    <n v="83.32"/>
    <n v="202.62"/>
    <x v="2"/>
    <n v="44"/>
    <s v="434.93999999999994"/>
    <n v="434.93999999999994"/>
    <n v="2023"/>
    <s v="Apr"/>
    <x v="15"/>
    <x v="1"/>
  </r>
  <r>
    <s v="ORD102224"/>
    <d v="2023-04-03T16:00:00"/>
    <x v="0"/>
    <s v="Spice Hub"/>
    <n v="968.98"/>
    <n v="64.45"/>
    <n v="400.57"/>
    <x v="3"/>
    <n v="64"/>
    <s v="632.8600000000001"/>
    <n v="632.86000000000013"/>
    <n v="2023"/>
    <s v="Apr"/>
    <x v="16"/>
    <x v="1"/>
  </r>
  <r>
    <s v="ORD102225"/>
    <d v="2023-04-03T17:00:00"/>
    <x v="4"/>
    <s v="Biryani House"/>
    <n v="667.24"/>
    <n v="60.92"/>
    <n v="235.04"/>
    <x v="2"/>
    <n v="44"/>
    <n v="493.12"/>
    <n v="493.12"/>
    <n v="2023"/>
    <s v="Apr"/>
    <x v="17"/>
    <x v="1"/>
  </r>
  <r>
    <s v="ORD102226"/>
    <d v="2023-04-03T18:00:00"/>
    <x v="2"/>
    <s v="Spice Hub"/>
    <n v="1263.1199999999999"/>
    <n v="39.61"/>
    <n v="353.81"/>
    <x v="2"/>
    <n v="55"/>
    <s v="948.9199999999998"/>
    <n v="948.91999999999985"/>
    <n v="2023"/>
    <s v="Apr"/>
    <x v="18"/>
    <x v="0"/>
  </r>
  <r>
    <s v="ORD102227"/>
    <d v="2023-04-03T19:00:00"/>
    <x v="4"/>
    <s v="Urban Tadka"/>
    <n v="802.44"/>
    <n v="25.53"/>
    <n v="267.7"/>
    <x v="1"/>
    <n v="59"/>
    <n v="560.27"/>
    <n v="560.27"/>
    <n v="2023"/>
    <s v="Apr"/>
    <x v="19"/>
    <x v="1"/>
  </r>
  <r>
    <s v="ORD102228"/>
    <d v="2023-04-03T20:00:00"/>
    <x v="2"/>
    <s v="South Express"/>
    <n v="990.08"/>
    <n v="51.92"/>
    <n v="391"/>
    <x v="3"/>
    <n v="77"/>
    <n v="651"/>
    <n v="651"/>
    <n v="2023"/>
    <s v="Apr"/>
    <x v="20"/>
    <x v="1"/>
  </r>
  <r>
    <s v="ORD102229"/>
    <d v="2023-04-03T21:00:00"/>
    <x v="5"/>
    <s v="Urban Tadka"/>
    <n v="1202.81"/>
    <n v="64.7"/>
    <n v="46.34"/>
    <x v="2"/>
    <n v="80"/>
    <n v="1221.17"/>
    <n v="1221.17"/>
    <n v="2023"/>
    <s v="Apr"/>
    <x v="21"/>
    <x v="0"/>
  </r>
  <r>
    <s v="ORD102230"/>
    <d v="2023-04-03T22:00:00"/>
    <x v="3"/>
    <s v="Pizza Corner"/>
    <n v="502.1"/>
    <n v="62.16"/>
    <n v="472.23"/>
    <x v="1"/>
    <n v="81"/>
    <s v="92.02999999999997"/>
    <n v="92.029999999999973"/>
    <n v="2023"/>
    <s v="Apr"/>
    <x v="22"/>
    <x v="1"/>
  </r>
  <r>
    <s v="ORD102231"/>
    <d v="2023-04-03T23:00:00"/>
    <x v="1"/>
    <s v="Tandoori Nights"/>
    <n v="1963.22"/>
    <n v="78.349999999999994"/>
    <n v="301.45"/>
    <x v="0"/>
    <n v="34"/>
    <n v="1740.12"/>
    <n v="1740.12"/>
    <n v="2023"/>
    <s v="Apr"/>
    <x v="23"/>
    <x v="0"/>
  </r>
  <r>
    <s v="ORD102232"/>
    <d v="2023-04-04T00:00:00"/>
    <x v="0"/>
    <s v="Spice Hub"/>
    <n v="1271.25"/>
    <n v="15.63"/>
    <n v="313.87"/>
    <x v="0"/>
    <n v="40"/>
    <s v="973.0100000000001"/>
    <n v="973.0100000000001"/>
    <n v="2023"/>
    <s v="Apr"/>
    <x v="0"/>
    <x v="0"/>
  </r>
  <r>
    <s v="ORD102233"/>
    <d v="2023-04-04T01:00:00"/>
    <x v="0"/>
    <s v="Spice Hub"/>
    <n v="364.15"/>
    <n v="55.2"/>
    <n v="20.76"/>
    <x v="1"/>
    <n v="49"/>
    <n v="398.59"/>
    <n v="398.59"/>
    <n v="2023"/>
    <s v="Apr"/>
    <x v="1"/>
    <x v="1"/>
  </r>
  <r>
    <s v="ORD102234"/>
    <d v="2023-04-04T02:00:00"/>
    <x v="7"/>
    <s v="South Express"/>
    <n v="0"/>
    <n v="16.920000000000002"/>
    <n v="84.57"/>
    <x v="0"/>
    <n v="76"/>
    <m/>
    <n v="-67.649999999999991"/>
    <n v="2023"/>
    <s v="Apr"/>
    <x v="2"/>
    <x v="1"/>
  </r>
  <r>
    <s v="ORD102235"/>
    <d v="2023-04-04T03:00:00"/>
    <x v="2"/>
    <s v="South Express"/>
    <n v="110.58"/>
    <n v="26.16"/>
    <n v="170.49"/>
    <x v="0"/>
    <n v="52"/>
    <n v="-33.75"/>
    <n v="-33.75"/>
    <n v="2023"/>
    <s v="Apr"/>
    <x v="3"/>
    <x v="1"/>
  </r>
  <r>
    <s v="ORD102236"/>
    <d v="2023-04-04T04:00:00"/>
    <x v="1"/>
    <s v="Biryani House"/>
    <n v="672.89"/>
    <n v="19.61"/>
    <n v="380.26"/>
    <x v="2"/>
    <n v="29"/>
    <n v="312.24"/>
    <n v="312.24"/>
    <n v="2023"/>
    <s v="Apr"/>
    <x v="4"/>
    <x v="1"/>
  </r>
  <r>
    <s v="ORD102237"/>
    <d v="2023-04-04T05:00:00"/>
    <x v="0"/>
    <s v="South Express"/>
    <n v="186.12"/>
    <n v="12.92"/>
    <n v="219.38"/>
    <x v="1"/>
    <n v="64"/>
    <n v="-20.34"/>
    <n v="-20.340000000000003"/>
    <n v="2023"/>
    <s v="Apr"/>
    <x v="5"/>
    <x v="1"/>
  </r>
  <r>
    <s v="ORD102238"/>
    <d v="2023-04-04T06:00:00"/>
    <x v="0"/>
    <s v="Biryani House"/>
    <n v="831.45"/>
    <n v="91.01"/>
    <n v="313.14"/>
    <x v="1"/>
    <n v="79"/>
    <n v="609.32000000000005"/>
    <n v="609.32000000000005"/>
    <n v="2023"/>
    <s v="Apr"/>
    <x v="6"/>
    <x v="1"/>
  </r>
  <r>
    <s v="ORD102239"/>
    <d v="2023-04-04T07:00:00"/>
    <x v="3"/>
    <s v="Urban Tadka"/>
    <n v="1064.57"/>
    <n v="42.27"/>
    <n v="361.42"/>
    <x v="0"/>
    <n v="58"/>
    <s v="745.4199999999998"/>
    <n v="745.41999999999985"/>
    <n v="2023"/>
    <s v="Apr"/>
    <x v="7"/>
    <x v="0"/>
  </r>
  <r>
    <s v="ORD102240"/>
    <d v="2023-04-04T08:00:00"/>
    <x v="4"/>
    <s v="Pizza Corner"/>
    <n v="1973.79"/>
    <n v="87.39"/>
    <n v="96.77"/>
    <x v="3"/>
    <n v="69"/>
    <s v="1964.4099999999999"/>
    <n v="1964.4099999999999"/>
    <n v="2023"/>
    <s v="Apr"/>
    <x v="8"/>
    <x v="0"/>
  </r>
  <r>
    <s v="ORD102241"/>
    <d v="2023-04-04T09:00:00"/>
    <x v="1"/>
    <s v="Biryani House"/>
    <n v="1734.77"/>
    <n v="9.7799999999999994"/>
    <n v="95.54"/>
    <x v="0"/>
    <n v="41"/>
    <n v="1649.01"/>
    <n v="1649.01"/>
    <n v="2023"/>
    <s v="Apr"/>
    <x v="9"/>
    <x v="0"/>
  </r>
  <r>
    <s v="ORD102242"/>
    <d v="2023-04-04T10:00:00"/>
    <x v="1"/>
    <s v="Tandoori Nights"/>
    <n v="1640.7"/>
    <n v="53.42"/>
    <n v="208.11"/>
    <x v="3"/>
    <n v="34"/>
    <s v="1486.0100000000002"/>
    <n v="1486.0100000000002"/>
    <n v="2023"/>
    <s v="Apr"/>
    <x v="10"/>
    <x v="0"/>
  </r>
  <r>
    <s v="ORD102243"/>
    <d v="2023-04-04T11:00:00"/>
    <x v="5"/>
    <s v="Pizza Corner"/>
    <n v="1669.62"/>
    <n v="51.48"/>
    <n v="258.52999999999997"/>
    <x v="0"/>
    <n v="49"/>
    <n v="1462.57"/>
    <n v="1462.57"/>
    <n v="2023"/>
    <s v="Apr"/>
    <x v="11"/>
    <x v="0"/>
  </r>
  <r>
    <s v="ORD102244"/>
    <d v="2023-04-04T12:00:00"/>
    <x v="1"/>
    <s v="Biryani House"/>
    <n v="1677.1"/>
    <n v="11.46"/>
    <n v="484.24"/>
    <x v="0"/>
    <n v="72"/>
    <n v="1204.32"/>
    <n v="1204.32"/>
    <n v="2023"/>
    <s v="Apr"/>
    <x v="12"/>
    <x v="0"/>
  </r>
  <r>
    <s v="ORD102245"/>
    <d v="2023-04-04T13:00:00"/>
    <x v="3"/>
    <s v="Pizza Corner"/>
    <n v="620.36"/>
    <n v="38.57"/>
    <n v="170.24"/>
    <x v="0"/>
    <n v="16"/>
    <s v="488.69000000000005"/>
    <n v="488.69000000000005"/>
    <n v="2023"/>
    <s v="Apr"/>
    <x v="13"/>
    <x v="1"/>
  </r>
  <r>
    <s v="ORD102246"/>
    <d v="2023-04-04T14:00:00"/>
    <x v="3"/>
    <s v="Spice Hub"/>
    <n v="848.52"/>
    <n v="89.3"/>
    <n v="365.03"/>
    <x v="3"/>
    <n v="40"/>
    <n v="572.79"/>
    <n v="572.79"/>
    <n v="2023"/>
    <s v="Apr"/>
    <x v="14"/>
    <x v="1"/>
  </r>
  <r>
    <s v="ORD102247"/>
    <d v="2023-04-04T15:00:00"/>
    <x v="5"/>
    <s v="Biryani House"/>
    <n v="121.48"/>
    <n v="2.4900000000000002"/>
    <n v="14.38"/>
    <x v="3"/>
    <n v="69"/>
    <n v="109.59"/>
    <n v="109.59"/>
    <n v="2023"/>
    <s v="Apr"/>
    <x v="15"/>
    <x v="1"/>
  </r>
  <r>
    <s v="ORD102248"/>
    <d v="2023-04-04T16:00:00"/>
    <x v="2"/>
    <s v="Pizza Corner"/>
    <n v="383.72"/>
    <n v="50.15"/>
    <n v="337.27"/>
    <x v="2"/>
    <n v="10"/>
    <s v="96.60000000000002"/>
    <n v="96.600000000000023"/>
    <n v="2023"/>
    <s v="Apr"/>
    <x v="16"/>
    <x v="1"/>
  </r>
  <r>
    <s v="ORD102249"/>
    <d v="2023-04-04T17:00:00"/>
    <x v="5"/>
    <s v="South Express"/>
    <n v="618.89"/>
    <n v="37.81"/>
    <n v="167.95"/>
    <x v="0"/>
    <n v="53"/>
    <s v="488.75000000000006"/>
    <n v="488.75000000000006"/>
    <n v="2023"/>
    <s v="Apr"/>
    <x v="17"/>
    <x v="1"/>
  </r>
  <r>
    <s v="ORD102250"/>
    <d v="2023-04-04T18:00:00"/>
    <x v="4"/>
    <s v="Spice Hub"/>
    <n v="1755.23"/>
    <n v="65.78"/>
    <n v="134.24"/>
    <x v="1"/>
    <n v="52"/>
    <n v="1686.77"/>
    <n v="1686.77"/>
    <n v="2023"/>
    <s v="Apr"/>
    <x v="18"/>
    <x v="0"/>
  </r>
  <r>
    <s v="ORD102251"/>
    <d v="2023-04-04T19:00:00"/>
    <x v="5"/>
    <s v="Pizza Corner"/>
    <n v="810.7"/>
    <n v="77.3"/>
    <n v="106.21"/>
    <x v="0"/>
    <n v="86"/>
    <n v="781.79"/>
    <n v="781.79"/>
    <n v="2023"/>
    <s v="Apr"/>
    <x v="19"/>
    <x v="1"/>
  </r>
  <r>
    <s v="ORD102252"/>
    <d v="2023-04-04T20:00:00"/>
    <x v="0"/>
    <s v="Tandoori Nights"/>
    <n v="379.97"/>
    <n v="39.31"/>
    <n v="41.54"/>
    <x v="0"/>
    <n v="70"/>
    <n v="377.74"/>
    <n v="377.74"/>
    <n v="2023"/>
    <s v="Apr"/>
    <x v="20"/>
    <x v="1"/>
  </r>
  <r>
    <s v="ORD102253"/>
    <d v="2023-04-04T21:00:00"/>
    <x v="2"/>
    <s v="Biryani House"/>
    <n v="569.70000000000005"/>
    <n v="10.61"/>
    <n v="96.63"/>
    <x v="2"/>
    <n v="45"/>
    <s v="483.68000000000006"/>
    <n v="483.68000000000006"/>
    <n v="2023"/>
    <s v="Apr"/>
    <x v="21"/>
    <x v="1"/>
  </r>
  <r>
    <s v="ORD102254"/>
    <d v="2023-04-04T22:00:00"/>
    <x v="2"/>
    <s v="Urban Tadka"/>
    <n v="666.73"/>
    <n v="42.49"/>
    <n v="308.88"/>
    <x v="2"/>
    <n v="21"/>
    <s v="400.34000000000003"/>
    <n v="400.34000000000003"/>
    <n v="2023"/>
    <s v="Apr"/>
    <x v="22"/>
    <x v="1"/>
  </r>
  <r>
    <s v="ORD102255"/>
    <d v="2023-04-04T23:00:00"/>
    <x v="3"/>
    <s v="Spice Hub"/>
    <n v="1485.69"/>
    <n v="27.28"/>
    <n v="327.85"/>
    <x v="0"/>
    <n v="62"/>
    <n v="1185.1199999999999"/>
    <n v="1185.1199999999999"/>
    <n v="2023"/>
    <s v="Apr"/>
    <x v="23"/>
    <x v="0"/>
  </r>
  <r>
    <s v="ORD102256"/>
    <d v="2023-04-05T00:00:00"/>
    <x v="5"/>
    <s v="Biryani House"/>
    <n v="0"/>
    <n v="12.26"/>
    <n v="335.81"/>
    <x v="3"/>
    <n v="31"/>
    <m/>
    <n v="-323.55"/>
    <n v="2023"/>
    <s v="Apr"/>
    <x v="0"/>
    <x v="1"/>
  </r>
  <r>
    <s v="ORD102257"/>
    <d v="2023-04-05T01:00:00"/>
    <x v="5"/>
    <s v="Urban Tadka"/>
    <n v="173.71"/>
    <n v="83.85"/>
    <n v="233.6"/>
    <x v="3"/>
    <n v="84"/>
    <s v="23.960000000000008"/>
    <n v="23.960000000000008"/>
    <n v="2023"/>
    <s v="Apr"/>
    <x v="1"/>
    <x v="1"/>
  </r>
  <r>
    <s v="ORD102258"/>
    <d v="2023-04-05T02:00:00"/>
    <x v="2"/>
    <s v="Pizza Corner"/>
    <n v="622.48"/>
    <n v="33.229999999999997"/>
    <n v="98.06"/>
    <x v="0"/>
    <n v="32"/>
    <s v="557.6500000000001"/>
    <n v="557.65000000000009"/>
    <n v="2023"/>
    <s v="Apr"/>
    <x v="2"/>
    <x v="1"/>
  </r>
  <r>
    <s v="ORD102259"/>
    <d v="2023-04-05T03:00:00"/>
    <x v="7"/>
    <s v="Tandoori Nights"/>
    <n v="1646.94"/>
    <n v="98.46"/>
    <n v="361.4"/>
    <x v="1"/>
    <n v="89"/>
    <n v="1384"/>
    <n v="1384"/>
    <n v="2023"/>
    <s v="Apr"/>
    <x v="3"/>
    <x v="0"/>
  </r>
  <r>
    <s v="ORD102260"/>
    <d v="2023-04-05T04:00:00"/>
    <x v="1"/>
    <s v="Biryani House"/>
    <n v="1801.76"/>
    <n v="80.05"/>
    <n v="473.73"/>
    <x v="1"/>
    <n v="52"/>
    <n v="1408.08"/>
    <n v="1408.08"/>
    <n v="2023"/>
    <s v="Apr"/>
    <x v="4"/>
    <x v="0"/>
  </r>
  <r>
    <s v="ORD102261"/>
    <d v="2023-04-05T05:00:00"/>
    <x v="3"/>
    <s v="Pizza Corner"/>
    <n v="1285.0899999999999"/>
    <n v="44.32"/>
    <n v="43.86"/>
    <x v="3"/>
    <n v="79"/>
    <n v="1285.55"/>
    <n v="1285.55"/>
    <n v="2023"/>
    <s v="Apr"/>
    <x v="5"/>
    <x v="0"/>
  </r>
  <r>
    <s v="ORD102262"/>
    <d v="2023-04-05T06:00:00"/>
    <x v="7"/>
    <s v="South Express"/>
    <n v="498.05"/>
    <n v="17.63"/>
    <n v="218.66"/>
    <x v="1"/>
    <n v="46"/>
    <s v="297.0200000000001"/>
    <n v="297.0200000000001"/>
    <n v="2023"/>
    <s v="Apr"/>
    <x v="6"/>
    <x v="1"/>
  </r>
  <r>
    <s v="ORD102263"/>
    <d v="2023-04-05T07:00:00"/>
    <x v="0"/>
    <s v="Biryani House"/>
    <n v="245.62"/>
    <n v="83.59"/>
    <n v="486.48"/>
    <x v="1"/>
    <n v="72"/>
    <n v="-157.26999999999899"/>
    <n v="-157.26999999999998"/>
    <n v="2023"/>
    <s v="Apr"/>
    <x v="7"/>
    <x v="1"/>
  </r>
  <r>
    <s v="ORD102264"/>
    <d v="2023-04-05T08:00:00"/>
    <x v="0"/>
    <s v="Spice Hub"/>
    <n v="876.53"/>
    <n v="39.69"/>
    <n v="489.05"/>
    <x v="1"/>
    <n v="36"/>
    <n v="427.17"/>
    <n v="427.17"/>
    <n v="2023"/>
    <s v="Apr"/>
    <x v="8"/>
    <x v="1"/>
  </r>
  <r>
    <s v="ORD102265"/>
    <d v="2023-04-05T09:00:00"/>
    <x v="5"/>
    <s v="Tandoori Nights"/>
    <n v="190.07"/>
    <n v="55.76"/>
    <n v="236.92"/>
    <x v="2"/>
    <n v="60"/>
    <s v="8.909999999999997"/>
    <n v="8.9099999999999966"/>
    <n v="2023"/>
    <s v="Apr"/>
    <x v="9"/>
    <x v="1"/>
  </r>
  <r>
    <s v="ORD102266"/>
    <d v="2023-04-05T10:00:00"/>
    <x v="7"/>
    <s v="Urban Tadka"/>
    <n v="1985.9"/>
    <n v="66.98"/>
    <n v="240.92"/>
    <x v="2"/>
    <n v="65"/>
    <n v="1811.96"/>
    <n v="1811.96"/>
    <n v="2023"/>
    <s v="Apr"/>
    <x v="10"/>
    <x v="0"/>
  </r>
  <r>
    <s v="ORD102267"/>
    <d v="2023-04-05T11:00:00"/>
    <x v="7"/>
    <s v="South Express"/>
    <n v="1521.31"/>
    <n v="32.880000000000003"/>
    <n v="58.66"/>
    <x v="3"/>
    <n v="37"/>
    <n v="1495.53"/>
    <n v="1495.53"/>
    <n v="2023"/>
    <s v="Apr"/>
    <x v="11"/>
    <x v="0"/>
  </r>
  <r>
    <s v="ORD102268"/>
    <d v="2023-04-05T12:00:00"/>
    <x v="6"/>
    <s v="Tandoori Nights"/>
    <n v="0"/>
    <n v="88.16"/>
    <n v="264.49"/>
    <x v="3"/>
    <n v="77"/>
    <m/>
    <n v="-176.33"/>
    <n v="2023"/>
    <s v="Apr"/>
    <x v="12"/>
    <x v="1"/>
  </r>
  <r>
    <s v="ORD102269"/>
    <d v="2023-04-05T13:00:00"/>
    <x v="5"/>
    <s v="South Express"/>
    <n v="1132.46"/>
    <n v="3.42"/>
    <n v="44.62"/>
    <x v="0"/>
    <n v="86"/>
    <s v="1091.2600000000002"/>
    <n v="1091.2600000000002"/>
    <n v="2023"/>
    <s v="Apr"/>
    <x v="13"/>
    <x v="0"/>
  </r>
  <r>
    <s v="ORD102270"/>
    <d v="2023-04-05T14:00:00"/>
    <x v="3"/>
    <s v="Pizza Corner"/>
    <n v="973.77"/>
    <n v="24.51"/>
    <n v="53.24"/>
    <x v="2"/>
    <n v="26"/>
    <n v="945.04"/>
    <n v="945.04"/>
    <n v="2023"/>
    <s v="Apr"/>
    <x v="14"/>
    <x v="1"/>
  </r>
  <r>
    <s v="ORD102271"/>
    <d v="2023-04-05T15:00:00"/>
    <x v="0"/>
    <s v="Urban Tadka"/>
    <n v="1973.15"/>
    <n v="70.510000000000005"/>
    <n v="175.68"/>
    <x v="3"/>
    <n v="42"/>
    <n v="1867.98"/>
    <n v="1867.98"/>
    <n v="2023"/>
    <s v="Apr"/>
    <x v="15"/>
    <x v="0"/>
  </r>
  <r>
    <s v="ORD102272"/>
    <d v="2023-04-05T16:00:00"/>
    <x v="2"/>
    <s v="Pizza Corner"/>
    <n v="245.99"/>
    <n v="42.94"/>
    <n v="359.53"/>
    <x v="1"/>
    <n v="43"/>
    <n v="-70.599999999999895"/>
    <n v="-70.599999999999966"/>
    <n v="2023"/>
    <s v="Apr"/>
    <x v="16"/>
    <x v="1"/>
  </r>
  <r>
    <s v="ORD102273"/>
    <d v="2023-04-05T17:00:00"/>
    <x v="0"/>
    <s v="South Express"/>
    <n v="312.66000000000003"/>
    <n v="8.52"/>
    <n v="284.20999999999998"/>
    <x v="2"/>
    <n v="35"/>
    <s v="36.97000000000003"/>
    <n v="36.970000000000027"/>
    <n v="2023"/>
    <s v="Apr"/>
    <x v="17"/>
    <x v="1"/>
  </r>
  <r>
    <s v="ORD102274"/>
    <d v="2023-04-05T18:00:00"/>
    <x v="1"/>
    <s v="Urban Tadka"/>
    <n v="1810.91"/>
    <n v="82.21"/>
    <n v="256.77999999999997"/>
    <x v="0"/>
    <n v="49"/>
    <s v="1636.3400000000001"/>
    <n v="1636.3400000000001"/>
    <n v="2023"/>
    <s v="Apr"/>
    <x v="18"/>
    <x v="0"/>
  </r>
  <r>
    <s v="ORD102275"/>
    <d v="2023-04-05T19:00:00"/>
    <x v="5"/>
    <s v="Pizza Corner"/>
    <n v="1315.6"/>
    <n v="15.3"/>
    <n v="135.94999999999999"/>
    <x v="3"/>
    <n v="81"/>
    <s v="1194.9499999999998"/>
    <n v="1194.9499999999998"/>
    <n v="2023"/>
    <s v="Apr"/>
    <x v="19"/>
    <x v="0"/>
  </r>
  <r>
    <s v="ORD102276"/>
    <d v="2023-04-05T20:00:00"/>
    <x v="4"/>
    <s v="Urban Tadka"/>
    <n v="569.42999999999995"/>
    <n v="58.09"/>
    <n v="78.849999999999994"/>
    <x v="3"/>
    <n v="70"/>
    <n v="548.66999999999996"/>
    <n v="548.66999999999996"/>
    <n v="2023"/>
    <s v="Apr"/>
    <x v="20"/>
    <x v="1"/>
  </r>
  <r>
    <s v="ORD102277"/>
    <d v="2023-04-05T21:00:00"/>
    <x v="7"/>
    <s v="Biryani House"/>
    <n v="0"/>
    <n v="94.08"/>
    <n v="156.63999999999999"/>
    <x v="1"/>
    <n v="38"/>
    <m/>
    <n v="-62.559999999999988"/>
    <n v="2023"/>
    <s v="Apr"/>
    <x v="21"/>
    <x v="1"/>
  </r>
  <r>
    <s v="ORD102278"/>
    <d v="2023-04-05T22:00:00"/>
    <x v="5"/>
    <s v="Tandoori Nights"/>
    <n v="951.79"/>
    <n v="95.72"/>
    <n v="287.52999999999997"/>
    <x v="3"/>
    <n v="26"/>
    <n v="759.98"/>
    <n v="759.98"/>
    <n v="2023"/>
    <s v="Apr"/>
    <x v="22"/>
    <x v="1"/>
  </r>
  <r>
    <s v="ORD102279"/>
    <d v="2023-04-05T23:00:00"/>
    <x v="7"/>
    <s v="Urban Tadka"/>
    <n v="1880.38"/>
    <n v="34.520000000000003"/>
    <n v="279.70999999999998"/>
    <x v="2"/>
    <n v="84"/>
    <n v="1635.19"/>
    <n v="1635.19"/>
    <n v="2023"/>
    <s v="Apr"/>
    <x v="23"/>
    <x v="0"/>
  </r>
  <r>
    <s v="ORD102280"/>
    <d v="2023-04-06T00:00:00"/>
    <x v="0"/>
    <s v="Biryani House"/>
    <n v="173.09"/>
    <n v="28.18"/>
    <n v="65.37"/>
    <x v="0"/>
    <n v="39"/>
    <n v="135.9"/>
    <n v="135.9"/>
    <n v="2023"/>
    <s v="Apr"/>
    <x v="0"/>
    <x v="1"/>
  </r>
  <r>
    <s v="ORD102281"/>
    <d v="2023-04-06T01:00:00"/>
    <x v="7"/>
    <s v="Pizza Corner"/>
    <n v="1499.25"/>
    <n v="40.770000000000003"/>
    <n v="409.95"/>
    <x v="3"/>
    <n v="57"/>
    <n v="1130.07"/>
    <n v="1130.07"/>
    <n v="2023"/>
    <s v="Apr"/>
    <x v="1"/>
    <x v="0"/>
  </r>
  <r>
    <s v="ORD102282"/>
    <d v="2023-04-06T02:00:00"/>
    <x v="0"/>
    <s v="Tandoori Nights"/>
    <n v="1534.57"/>
    <n v="95.86"/>
    <n v="106.13"/>
    <x v="1"/>
    <n v="22"/>
    <s v="1524.2999999999997"/>
    <n v="1524.2999999999997"/>
    <n v="2023"/>
    <s v="Apr"/>
    <x v="2"/>
    <x v="0"/>
  </r>
  <r>
    <s v="ORD102283"/>
    <d v="2023-04-06T03:00:00"/>
    <x v="1"/>
    <s v="Urban Tadka"/>
    <n v="737.77"/>
    <n v="55.61"/>
    <n v="147.85"/>
    <x v="0"/>
    <n v="89"/>
    <n v="645.53"/>
    <n v="645.53"/>
    <n v="2023"/>
    <s v="Apr"/>
    <x v="3"/>
    <x v="1"/>
  </r>
  <r>
    <s v="ORD102284"/>
    <d v="2023-04-06T04:00:00"/>
    <x v="2"/>
    <s v="Urban Tadka"/>
    <n v="1269.72"/>
    <n v="67.86"/>
    <n v="78.64"/>
    <x v="2"/>
    <n v="74"/>
    <s v="1258.9399999999998"/>
    <n v="1258.9399999999998"/>
    <n v="2023"/>
    <s v="Apr"/>
    <x v="4"/>
    <x v="0"/>
  </r>
  <r>
    <s v="ORD102285"/>
    <d v="2023-04-06T05:00:00"/>
    <x v="5"/>
    <s v="Tandoori Nights"/>
    <n v="1700.41"/>
    <n v="94.24"/>
    <n v="355.43"/>
    <x v="2"/>
    <n v="66"/>
    <n v="1439.22"/>
    <n v="1439.22"/>
    <n v="2023"/>
    <s v="Apr"/>
    <x v="5"/>
    <x v="0"/>
  </r>
  <r>
    <s v="ORD102286"/>
    <d v="2023-04-06T06:00:00"/>
    <x v="3"/>
    <s v="Tandoori Nights"/>
    <n v="989.33"/>
    <n v="69.790000000000006"/>
    <n v="77.13"/>
    <x v="1"/>
    <n v="14"/>
    <s v="981.9900000000001"/>
    <n v="981.99000000000012"/>
    <n v="2023"/>
    <s v="Apr"/>
    <x v="6"/>
    <x v="1"/>
  </r>
  <r>
    <s v="ORD102287"/>
    <d v="2023-04-06T07:00:00"/>
    <x v="2"/>
    <s v="Urban Tadka"/>
    <n v="183.23"/>
    <n v="3.58"/>
    <n v="74.22"/>
    <x v="2"/>
    <n v="20"/>
    <n v="112.59"/>
    <n v="112.59"/>
    <n v="2023"/>
    <s v="Apr"/>
    <x v="7"/>
    <x v="1"/>
  </r>
  <r>
    <s v="ORD102288"/>
    <d v="2023-04-06T08:00:00"/>
    <x v="5"/>
    <s v="Urban Tadka"/>
    <n v="1541.93"/>
    <n v="87"/>
    <n v="381.28"/>
    <x v="1"/>
    <n v="33"/>
    <n v="1247.6500000000001"/>
    <n v="1247.6500000000001"/>
    <n v="2023"/>
    <s v="Apr"/>
    <x v="8"/>
    <x v="0"/>
  </r>
  <r>
    <s v="ORD102289"/>
    <d v="2023-04-06T09:00:00"/>
    <x v="5"/>
    <s v="Pizza Corner"/>
    <n v="775.56"/>
    <n v="98.37"/>
    <n v="30.09"/>
    <x v="0"/>
    <n v="36"/>
    <s v="843.8399999999999"/>
    <n v="843.83999999999992"/>
    <n v="2023"/>
    <s v="Apr"/>
    <x v="9"/>
    <x v="1"/>
  </r>
  <r>
    <s v="ORD102290"/>
    <d v="2023-04-06T10:00:00"/>
    <x v="7"/>
    <s v="Urban Tadka"/>
    <n v="927.21"/>
    <n v="38.6"/>
    <n v="425.1"/>
    <x v="0"/>
    <n v="32"/>
    <n v="540.71"/>
    <n v="540.71"/>
    <n v="2023"/>
    <s v="Apr"/>
    <x v="10"/>
    <x v="1"/>
  </r>
  <r>
    <s v="ORD102291"/>
    <d v="2023-04-06T11:00:00"/>
    <x v="0"/>
    <s v="Urban Tadka"/>
    <n v="1791.47"/>
    <n v="80.22"/>
    <n v="498.53"/>
    <x v="0"/>
    <n v="48"/>
    <n v="1373.16"/>
    <n v="1373.16"/>
    <n v="2023"/>
    <s v="Apr"/>
    <x v="11"/>
    <x v="0"/>
  </r>
  <r>
    <s v="ORD102292"/>
    <d v="2023-04-06T12:00:00"/>
    <x v="2"/>
    <s v="Pizza Corner"/>
    <n v="447.64"/>
    <n v="78.84"/>
    <n v="290.86"/>
    <x v="3"/>
    <n v="76"/>
    <n v="235.62"/>
    <n v="235.62"/>
    <n v="2023"/>
    <s v="Apr"/>
    <x v="12"/>
    <x v="1"/>
  </r>
  <r>
    <s v="ORD102293"/>
    <d v="2023-04-06T13:00:00"/>
    <x v="7"/>
    <s v="Urban Tadka"/>
    <n v="410.73"/>
    <n v="97.34"/>
    <n v="351.66"/>
    <x v="0"/>
    <n v="86"/>
    <s v="156.41000000000003"/>
    <n v="156.41000000000003"/>
    <n v="2023"/>
    <s v="Apr"/>
    <x v="13"/>
    <x v="1"/>
  </r>
  <r>
    <s v="ORD102294"/>
    <d v="2023-04-06T14:00:00"/>
    <x v="4"/>
    <s v="Biryani House"/>
    <n v="276.45"/>
    <n v="23.95"/>
    <n v="441.84"/>
    <x v="1"/>
    <n v="46"/>
    <n v="-141.44"/>
    <n v="-141.44"/>
    <n v="2023"/>
    <s v="Apr"/>
    <x v="14"/>
    <x v="1"/>
  </r>
  <r>
    <s v="ORD102295"/>
    <d v="2023-04-06T15:00:00"/>
    <x v="5"/>
    <s v="Spice Hub"/>
    <n v="627.79999999999995"/>
    <n v="38.57"/>
    <n v="263.33"/>
    <x v="3"/>
    <n v="48"/>
    <n v="403.04"/>
    <n v="403.04"/>
    <n v="2023"/>
    <s v="Apr"/>
    <x v="15"/>
    <x v="1"/>
  </r>
  <r>
    <s v="ORD102296"/>
    <d v="2023-04-06T16:00:00"/>
    <x v="5"/>
    <s v="South Express"/>
    <n v="1581.3"/>
    <n v="39.340000000000003"/>
    <n v="330.03"/>
    <x v="1"/>
    <n v="42"/>
    <n v="1290.6099999999999"/>
    <n v="1290.6099999999999"/>
    <n v="2023"/>
    <s v="Apr"/>
    <x v="16"/>
    <x v="0"/>
  </r>
  <r>
    <s v="ORD102297"/>
    <d v="2023-04-06T17:00:00"/>
    <x v="2"/>
    <s v="Biryani House"/>
    <n v="1944.84"/>
    <n v="0.59"/>
    <n v="299.44"/>
    <x v="3"/>
    <n v="82"/>
    <s v="1645.9899999999998"/>
    <n v="1645.9899999999998"/>
    <n v="2023"/>
    <s v="Apr"/>
    <x v="17"/>
    <x v="0"/>
  </r>
  <r>
    <s v="ORD102298"/>
    <d v="2023-04-06T18:00:00"/>
    <x v="4"/>
    <s v="Tandoori Nights"/>
    <n v="1873.36"/>
    <n v="10.01"/>
    <n v="115.8"/>
    <x v="0"/>
    <n v="28"/>
    <n v="1767.57"/>
    <n v="1767.57"/>
    <n v="2023"/>
    <s v="Apr"/>
    <x v="18"/>
    <x v="0"/>
  </r>
  <r>
    <s v="ORD102299"/>
    <d v="2023-04-06T19:00:00"/>
    <x v="3"/>
    <s v="Tandoori Nights"/>
    <n v="1157.68"/>
    <n v="56.95"/>
    <n v="272.24"/>
    <x v="0"/>
    <n v="88"/>
    <s v="942.3900000000001"/>
    <n v="942.3900000000001"/>
    <n v="2023"/>
    <s v="Apr"/>
    <x v="19"/>
    <x v="0"/>
  </r>
  <r>
    <s v="ORD102300"/>
    <d v="2023-04-06T20:00:00"/>
    <x v="4"/>
    <s v="Pizza Corner"/>
    <n v="1608.51"/>
    <n v="48.05"/>
    <n v="236.72"/>
    <x v="3"/>
    <n v="34"/>
    <n v="1419.84"/>
    <n v="1419.84"/>
    <n v="2023"/>
    <s v="Apr"/>
    <x v="20"/>
    <x v="0"/>
  </r>
  <r>
    <s v="ORD102301"/>
    <d v="2023-04-06T21:00:00"/>
    <x v="2"/>
    <s v="Urban Tadka"/>
    <n v="1919.44"/>
    <n v="32.24"/>
    <n v="45.9"/>
    <x v="2"/>
    <n v="85"/>
    <n v="1905.78"/>
    <n v="1905.78"/>
    <n v="2023"/>
    <s v="Apr"/>
    <x v="21"/>
    <x v="0"/>
  </r>
  <r>
    <s v="ORD102302"/>
    <d v="2023-04-06T22:00:00"/>
    <x v="4"/>
    <s v="Biryani House"/>
    <n v="1270.6199999999999"/>
    <n v="66.77"/>
    <n v="29.74"/>
    <x v="2"/>
    <n v="20"/>
    <s v="1307.6499999999999"/>
    <n v="1307.6499999999999"/>
    <n v="2023"/>
    <s v="Apr"/>
    <x v="22"/>
    <x v="0"/>
  </r>
  <r>
    <s v="ORD102303"/>
    <d v="2023-04-06T23:00:00"/>
    <x v="0"/>
    <s v="Biryani House"/>
    <n v="1220.43"/>
    <n v="55.47"/>
    <n v="306.45"/>
    <x v="1"/>
    <n v="13"/>
    <n v="969.45"/>
    <n v="969.45"/>
    <n v="2023"/>
    <s v="Apr"/>
    <x v="23"/>
    <x v="0"/>
  </r>
  <r>
    <s v="ORD102304"/>
    <d v="2023-04-07T00:00:00"/>
    <x v="2"/>
    <s v="Biryani House"/>
    <n v="1124.32"/>
    <n v="60.05"/>
    <n v="285.47000000000003"/>
    <x v="0"/>
    <n v="34"/>
    <s v="898.8999999999999"/>
    <n v="898.89999999999986"/>
    <n v="2023"/>
    <s v="Apr"/>
    <x v="0"/>
    <x v="0"/>
  </r>
  <r>
    <s v="ORD102305"/>
    <d v="2023-04-07T01:00:00"/>
    <x v="5"/>
    <s v="Biryani House"/>
    <n v="1345.61"/>
    <n v="16.73"/>
    <n v="4.5599999999999996"/>
    <x v="3"/>
    <n v="76"/>
    <n v="1357.78"/>
    <n v="1357.78"/>
    <n v="2023"/>
    <s v="Apr"/>
    <x v="1"/>
    <x v="0"/>
  </r>
  <r>
    <s v="ORD102306"/>
    <d v="2023-04-07T02:00:00"/>
    <x v="0"/>
    <s v="Urban Tadka"/>
    <n v="1787.89"/>
    <n v="64.63"/>
    <n v="370.66"/>
    <x v="2"/>
    <n v="76"/>
    <n v="1481.86"/>
    <n v="1481.86"/>
    <n v="2023"/>
    <s v="Apr"/>
    <x v="2"/>
    <x v="0"/>
  </r>
  <r>
    <s v="ORD102307"/>
    <d v="2023-04-07T03:00:00"/>
    <x v="5"/>
    <s v="Pizza Corner"/>
    <n v="1307.1300000000001"/>
    <n v="1.81"/>
    <n v="255.2"/>
    <x v="1"/>
    <n v="13"/>
    <n v="1053.74"/>
    <n v="1053.74"/>
    <n v="2023"/>
    <s v="Apr"/>
    <x v="3"/>
    <x v="0"/>
  </r>
  <r>
    <s v="ORD102308"/>
    <d v="2023-04-07T04:00:00"/>
    <x v="1"/>
    <s v="Biryani House"/>
    <n v="591.25"/>
    <n v="39.92"/>
    <n v="307.60000000000002"/>
    <x v="3"/>
    <n v="79"/>
    <s v="323.56999999999994"/>
    <n v="323.56999999999994"/>
    <n v="2023"/>
    <s v="Apr"/>
    <x v="4"/>
    <x v="1"/>
  </r>
  <r>
    <s v="ORD102309"/>
    <d v="2023-04-07T05:00:00"/>
    <x v="7"/>
    <s v="Pizza Corner"/>
    <n v="1470.86"/>
    <n v="63.53"/>
    <n v="495.04"/>
    <x v="0"/>
    <n v="72"/>
    <n v="1039.3499999999999"/>
    <n v="1039.3499999999999"/>
    <n v="2023"/>
    <s v="Apr"/>
    <x v="5"/>
    <x v="0"/>
  </r>
  <r>
    <s v="ORD102310"/>
    <d v="2023-04-07T06:00:00"/>
    <x v="5"/>
    <s v="Tandoori Nights"/>
    <n v="666.93"/>
    <n v="49.73"/>
    <n v="27.03"/>
    <x v="3"/>
    <n v="32"/>
    <n v="689.63"/>
    <n v="689.63"/>
    <n v="2023"/>
    <s v="Apr"/>
    <x v="6"/>
    <x v="1"/>
  </r>
  <r>
    <s v="ORD102311"/>
    <d v="2023-04-07T07:00:00"/>
    <x v="4"/>
    <s v="South Express"/>
    <n v="1040.72"/>
    <n v="12.06"/>
    <n v="143.88999999999999"/>
    <x v="2"/>
    <n v="70"/>
    <n v="908.89"/>
    <n v="908.89"/>
    <n v="2023"/>
    <s v="Apr"/>
    <x v="7"/>
    <x v="0"/>
  </r>
  <r>
    <s v="ORD102312"/>
    <d v="2023-04-07T08:00:00"/>
    <x v="1"/>
    <s v="Biryani House"/>
    <n v="1184.02"/>
    <n v="59.12"/>
    <n v="487.74"/>
    <x v="2"/>
    <n v="33"/>
    <s v="755.3999999999999"/>
    <n v="755.39999999999986"/>
    <n v="2023"/>
    <s v="Apr"/>
    <x v="8"/>
    <x v="0"/>
  </r>
  <r>
    <s v="ORD102313"/>
    <d v="2023-04-07T09:00:00"/>
    <x v="0"/>
    <s v="South Express"/>
    <n v="1233.28"/>
    <n v="2.5"/>
    <n v="346.34"/>
    <x v="1"/>
    <n v="30"/>
    <n v="889.44"/>
    <n v="889.44"/>
    <n v="2023"/>
    <s v="Apr"/>
    <x v="9"/>
    <x v="0"/>
  </r>
  <r>
    <s v="ORD102314"/>
    <d v="2023-04-07T10:00:00"/>
    <x v="7"/>
    <s v="South Express"/>
    <n v="1018.22"/>
    <n v="79.989999999999995"/>
    <n v="271.33"/>
    <x v="0"/>
    <n v="47"/>
    <s v="826.8800000000001"/>
    <n v="826.88000000000011"/>
    <n v="2023"/>
    <s v="Apr"/>
    <x v="10"/>
    <x v="0"/>
  </r>
  <r>
    <s v="ORD102315"/>
    <d v="2023-04-07T11:00:00"/>
    <x v="3"/>
    <s v="Urban Tadka"/>
    <n v="1710.13"/>
    <n v="84"/>
    <n v="82.2"/>
    <x v="2"/>
    <n v="65"/>
    <n v="1711.93"/>
    <n v="1711.93"/>
    <n v="2023"/>
    <s v="Apr"/>
    <x v="11"/>
    <x v="0"/>
  </r>
  <r>
    <s v="ORD102316"/>
    <d v="2023-04-07T12:00:00"/>
    <x v="0"/>
    <s v="Biryani House"/>
    <n v="1726.13"/>
    <n v="44.01"/>
    <n v="212.51"/>
    <x v="1"/>
    <n v="30"/>
    <n v="1557.63"/>
    <n v="1557.63"/>
    <n v="2023"/>
    <s v="Apr"/>
    <x v="12"/>
    <x v="0"/>
  </r>
  <r>
    <s v="ORD102317"/>
    <d v="2023-04-07T13:00:00"/>
    <x v="3"/>
    <s v="Pizza Corner"/>
    <n v="145.15"/>
    <n v="68.34"/>
    <n v="313.24"/>
    <x v="2"/>
    <n v="35"/>
    <n v="-99.75"/>
    <n v="-99.75"/>
    <n v="2023"/>
    <s v="Apr"/>
    <x v="13"/>
    <x v="1"/>
  </r>
  <r>
    <s v="ORD102318"/>
    <d v="2023-04-07T14:00:00"/>
    <x v="7"/>
    <s v="Biryani House"/>
    <n v="297.05"/>
    <n v="69.790000000000006"/>
    <n v="208.42"/>
    <x v="3"/>
    <n v="52"/>
    <s v="158.42000000000004"/>
    <n v="158.42000000000004"/>
    <n v="2023"/>
    <s v="Apr"/>
    <x v="14"/>
    <x v="1"/>
  </r>
  <r>
    <s v="ORD102319"/>
    <d v="2023-04-07T15:00:00"/>
    <x v="0"/>
    <s v="South Express"/>
    <n v="1149.74"/>
    <n v="79.569999999999993"/>
    <n v="176.08"/>
    <x v="3"/>
    <n v="85"/>
    <n v="1053.23"/>
    <n v="1053.23"/>
    <n v="2023"/>
    <s v="Apr"/>
    <x v="15"/>
    <x v="0"/>
  </r>
  <r>
    <s v="ORD102320"/>
    <d v="2023-04-07T16:00:00"/>
    <x v="3"/>
    <s v="Tandoori Nights"/>
    <n v="1040.1099999999999"/>
    <n v="14.71"/>
    <n v="78.13"/>
    <x v="3"/>
    <n v="41"/>
    <s v="976.6899999999999"/>
    <n v="976.68999999999994"/>
    <n v="2023"/>
    <s v="Apr"/>
    <x v="16"/>
    <x v="0"/>
  </r>
  <r>
    <s v="ORD102321"/>
    <d v="2023-04-07T17:00:00"/>
    <x v="1"/>
    <s v="Urban Tadka"/>
    <n v="859.33"/>
    <n v="47.7"/>
    <n v="29.04"/>
    <x v="2"/>
    <n v="33"/>
    <s v="877.9900000000001"/>
    <n v="877.99000000000012"/>
    <n v="2023"/>
    <s v="Apr"/>
    <x v="17"/>
    <x v="1"/>
  </r>
  <r>
    <s v="ORD102322"/>
    <d v="2023-04-07T18:00:00"/>
    <x v="2"/>
    <s v="Biryani House"/>
    <n v="436.94"/>
    <n v="91.32"/>
    <n v="164.86"/>
    <x v="0"/>
    <n v="36"/>
    <n v="363.4"/>
    <n v="363.4"/>
    <n v="2023"/>
    <s v="Apr"/>
    <x v="18"/>
    <x v="1"/>
  </r>
  <r>
    <s v="ORD102323"/>
    <d v="2023-04-07T19:00:00"/>
    <x v="5"/>
    <s v="Tandoori Nights"/>
    <n v="648.47"/>
    <n v="16.09"/>
    <n v="165.28"/>
    <x v="2"/>
    <n v="52"/>
    <s v="499.2800000000001"/>
    <n v="499.28000000000009"/>
    <n v="2023"/>
    <s v="Apr"/>
    <x v="19"/>
    <x v="1"/>
  </r>
  <r>
    <s v="ORD102324"/>
    <d v="2023-04-07T20:00:00"/>
    <x v="4"/>
    <s v="Biryani House"/>
    <n v="1713.41"/>
    <n v="96.95"/>
    <n v="403.71"/>
    <x v="3"/>
    <n v="88"/>
    <n v="1406.65"/>
    <n v="1406.65"/>
    <n v="2023"/>
    <s v="Apr"/>
    <x v="20"/>
    <x v="0"/>
  </r>
  <r>
    <s v="ORD102325"/>
    <d v="2023-04-07T21:00:00"/>
    <x v="3"/>
    <s v="Urban Tadka"/>
    <n v="1634.4"/>
    <n v="25.74"/>
    <n v="232.49"/>
    <x v="3"/>
    <n v="31"/>
    <n v="1427.65"/>
    <n v="1427.65"/>
    <n v="2023"/>
    <s v="Apr"/>
    <x v="21"/>
    <x v="0"/>
  </r>
  <r>
    <s v="ORD102326"/>
    <d v="2023-04-07T22:00:00"/>
    <x v="7"/>
    <s v="Biryani House"/>
    <n v="761.59"/>
    <n v="22.36"/>
    <n v="296.10000000000002"/>
    <x v="1"/>
    <n v="81"/>
    <n v="487.85"/>
    <n v="487.85"/>
    <n v="2023"/>
    <s v="Apr"/>
    <x v="22"/>
    <x v="1"/>
  </r>
  <r>
    <s v="ORD102327"/>
    <d v="2023-04-07T23:00:00"/>
    <x v="3"/>
    <s v="Biryani House"/>
    <n v="881.69"/>
    <n v="43.33"/>
    <n v="100.55"/>
    <x v="3"/>
    <n v="48"/>
    <s v="824.4700000000001"/>
    <n v="824.47000000000014"/>
    <n v="2023"/>
    <s v="Apr"/>
    <x v="23"/>
    <x v="1"/>
  </r>
  <r>
    <s v="ORD102328"/>
    <d v="2023-04-08T00:00:00"/>
    <x v="4"/>
    <s v="Pizza Corner"/>
    <n v="1711.28"/>
    <n v="23.45"/>
    <n v="234.84"/>
    <x v="3"/>
    <n v="52"/>
    <n v="1499.89"/>
    <n v="1499.89"/>
    <n v="2023"/>
    <s v="Apr"/>
    <x v="0"/>
    <x v="0"/>
  </r>
  <r>
    <s v="ORD102329"/>
    <d v="2023-04-08T01:00:00"/>
    <x v="3"/>
    <s v="Biryani House"/>
    <n v="905.36"/>
    <n v="29.47"/>
    <n v="415.09"/>
    <x v="1"/>
    <n v="25"/>
    <n v="519.74"/>
    <n v="519.74"/>
    <n v="2023"/>
    <s v="Apr"/>
    <x v="1"/>
    <x v="1"/>
  </r>
  <r>
    <s v="ORD102330"/>
    <d v="2023-04-08T02:00:00"/>
    <x v="5"/>
    <s v="South Express"/>
    <n v="1511.06"/>
    <n v="93.9"/>
    <n v="216.11"/>
    <x v="3"/>
    <n v="72"/>
    <n v="1388.85"/>
    <n v="1388.85"/>
    <n v="2023"/>
    <s v="Apr"/>
    <x v="2"/>
    <x v="0"/>
  </r>
  <r>
    <s v="ORD102331"/>
    <d v="2023-04-08T03:00:00"/>
    <x v="3"/>
    <s v="Spice Hub"/>
    <n v="1733.49"/>
    <n v="99.83"/>
    <n v="99.85"/>
    <x v="3"/>
    <n v="16"/>
    <n v="1733.47"/>
    <n v="1733.47"/>
    <n v="2023"/>
    <s v="Apr"/>
    <x v="3"/>
    <x v="0"/>
  </r>
  <r>
    <s v="ORD102332"/>
    <d v="2023-04-08T04:00:00"/>
    <x v="2"/>
    <s v="Urban Tadka"/>
    <n v="508.73"/>
    <n v="44.3"/>
    <n v="192.54"/>
    <x v="2"/>
    <n v="68"/>
    <n v="360.49"/>
    <n v="360.49"/>
    <n v="2023"/>
    <s v="Apr"/>
    <x v="4"/>
    <x v="1"/>
  </r>
  <r>
    <s v="ORD102333"/>
    <d v="2023-04-08T05:00:00"/>
    <x v="5"/>
    <s v="South Express"/>
    <n v="494.05"/>
    <n v="58.39"/>
    <n v="222.41"/>
    <x v="0"/>
    <n v="69"/>
    <s v="330.0300000000001"/>
    <n v="330.03000000000009"/>
    <n v="2023"/>
    <s v="Apr"/>
    <x v="5"/>
    <x v="1"/>
  </r>
  <r>
    <s v="ORD102334"/>
    <d v="2023-04-08T06:00:00"/>
    <x v="4"/>
    <s v="South Express"/>
    <n v="1576.1"/>
    <n v="98.94"/>
    <n v="464.33"/>
    <x v="0"/>
    <n v="65"/>
    <n v="1210.71"/>
    <n v="1210.71"/>
    <n v="2023"/>
    <s v="Apr"/>
    <x v="6"/>
    <x v="0"/>
  </r>
  <r>
    <s v="ORD102335"/>
    <d v="2023-04-08T07:00:00"/>
    <x v="1"/>
    <s v="Pizza Corner"/>
    <n v="856.67"/>
    <n v="74.260000000000005"/>
    <n v="180.03"/>
    <x v="3"/>
    <n v="79"/>
    <n v="750.9"/>
    <n v="750.9"/>
    <n v="2023"/>
    <s v="Apr"/>
    <x v="7"/>
    <x v="1"/>
  </r>
  <r>
    <s v="ORD102336"/>
    <d v="2023-04-08T08:00:00"/>
    <x v="0"/>
    <s v="South Express"/>
    <n v="1946.74"/>
    <n v="71"/>
    <n v="341.89"/>
    <x v="3"/>
    <n v="46"/>
    <n v="1675.85"/>
    <n v="1675.85"/>
    <n v="2023"/>
    <s v="Apr"/>
    <x v="8"/>
    <x v="0"/>
  </r>
  <r>
    <s v="ORD102337"/>
    <d v="2023-04-08T09:00:00"/>
    <x v="7"/>
    <s v="Biryani House"/>
    <n v="387.95"/>
    <n v="1.33"/>
    <n v="37.200000000000003"/>
    <x v="1"/>
    <n v="13"/>
    <n v="352.08"/>
    <n v="352.08"/>
    <n v="2023"/>
    <s v="Apr"/>
    <x v="9"/>
    <x v="1"/>
  </r>
  <r>
    <s v="ORD102338"/>
    <d v="2023-04-08T10:00:00"/>
    <x v="5"/>
    <s v="Spice Hub"/>
    <n v="1105.4100000000001"/>
    <n v="98.98"/>
    <n v="282.26"/>
    <x v="1"/>
    <n v="33"/>
    <s v="922.1300000000001"/>
    <n v="922.13000000000011"/>
    <n v="2023"/>
    <s v="Apr"/>
    <x v="10"/>
    <x v="0"/>
  </r>
  <r>
    <s v="ORD102339"/>
    <d v="2023-04-08T11:00:00"/>
    <x v="1"/>
    <s v="Spice Hub"/>
    <n v="1507.4"/>
    <n v="48.25"/>
    <n v="330.93"/>
    <x v="0"/>
    <n v="32"/>
    <n v="1224.72"/>
    <n v="1224.72"/>
    <n v="2023"/>
    <s v="Apr"/>
    <x v="11"/>
    <x v="0"/>
  </r>
  <r>
    <s v="ORD102340"/>
    <d v="2023-04-08T12:00:00"/>
    <x v="7"/>
    <s v="Biryani House"/>
    <n v="834.26"/>
    <n v="17.72"/>
    <n v="174.09"/>
    <x v="1"/>
    <n v="67"/>
    <n v="677.89"/>
    <n v="677.89"/>
    <n v="2023"/>
    <s v="Apr"/>
    <x v="12"/>
    <x v="1"/>
  </r>
  <r>
    <s v="ORD102341"/>
    <d v="2023-04-08T13:00:00"/>
    <x v="6"/>
    <s v="Urban Tadka"/>
    <n v="959.83"/>
    <n v="71.319999999999993"/>
    <n v="379.28"/>
    <x v="1"/>
    <n v="37"/>
    <s v="651.8700000000001"/>
    <n v="651.87000000000012"/>
    <n v="2023"/>
    <s v="Apr"/>
    <x v="13"/>
    <x v="1"/>
  </r>
  <r>
    <s v="ORD102342"/>
    <d v="2023-04-08T14:00:00"/>
    <x v="1"/>
    <s v="Biryani House"/>
    <n v="1951.99"/>
    <n v="6.16"/>
    <n v="32.36"/>
    <x v="2"/>
    <n v="44"/>
    <s v="1925.7900000000002"/>
    <n v="1925.7900000000002"/>
    <n v="2023"/>
    <s v="Apr"/>
    <x v="14"/>
    <x v="0"/>
  </r>
  <r>
    <s v="ORD102343"/>
    <d v="2023-04-08T15:00:00"/>
    <x v="3"/>
    <s v="Spice Hub"/>
    <n v="1058.24"/>
    <n v="29.25"/>
    <n v="422.25"/>
    <x v="2"/>
    <n v="31"/>
    <n v="665.24"/>
    <n v="665.24"/>
    <n v="2023"/>
    <s v="Apr"/>
    <x v="15"/>
    <x v="0"/>
  </r>
  <r>
    <s v="ORD102344"/>
    <d v="2023-04-08T16:00:00"/>
    <x v="0"/>
    <s v="Biryani House"/>
    <n v="888.39"/>
    <n v="99.4"/>
    <n v="242.26"/>
    <x v="2"/>
    <n v="65"/>
    <n v="745.53"/>
    <n v="745.53"/>
    <n v="2023"/>
    <s v="Apr"/>
    <x v="16"/>
    <x v="1"/>
  </r>
  <r>
    <s v="ORD102345"/>
    <d v="2023-04-08T17:00:00"/>
    <x v="4"/>
    <s v="Urban Tadka"/>
    <n v="780.05"/>
    <n v="13.84"/>
    <n v="412.12"/>
    <x v="3"/>
    <n v="49"/>
    <n v="381.77"/>
    <n v="381.77"/>
    <n v="2023"/>
    <s v="Apr"/>
    <x v="17"/>
    <x v="1"/>
  </r>
  <r>
    <s v="ORD102346"/>
    <d v="2023-04-08T18:00:00"/>
    <x v="4"/>
    <s v="Pizza Corner"/>
    <n v="729.01"/>
    <n v="17.2"/>
    <n v="373.64"/>
    <x v="3"/>
    <n v="31"/>
    <s v="372.57000000000005"/>
    <n v="372.57000000000005"/>
    <n v="2023"/>
    <s v="Apr"/>
    <x v="18"/>
    <x v="1"/>
  </r>
  <r>
    <s v="ORD102347"/>
    <d v="2023-04-08T19:00:00"/>
    <x v="1"/>
    <s v="Urban Tadka"/>
    <n v="1133.18"/>
    <n v="69.05"/>
    <n v="39.18"/>
    <x v="3"/>
    <n v="77"/>
    <n v="1163.05"/>
    <n v="1163.05"/>
    <n v="2023"/>
    <s v="Apr"/>
    <x v="19"/>
    <x v="0"/>
  </r>
  <r>
    <s v="ORD102348"/>
    <d v="2023-04-08T20:00:00"/>
    <x v="5"/>
    <s v="South Express"/>
    <n v="446.79"/>
    <n v="26.98"/>
    <n v="158.63999999999999"/>
    <x v="2"/>
    <n v="70"/>
    <s v="315.13000000000005"/>
    <n v="315.13000000000005"/>
    <n v="2023"/>
    <s v="Apr"/>
    <x v="20"/>
    <x v="1"/>
  </r>
  <r>
    <s v="ORD102349"/>
    <d v="2023-04-08T21:00:00"/>
    <x v="7"/>
    <s v="Urban Tadka"/>
    <n v="236.16"/>
    <n v="35.61"/>
    <n v="59.66"/>
    <x v="2"/>
    <n v="65"/>
    <s v="212.10999999999999"/>
    <n v="212.10999999999999"/>
    <n v="2023"/>
    <s v="Apr"/>
    <x v="21"/>
    <x v="1"/>
  </r>
  <r>
    <s v="ORD102350"/>
    <d v="2023-04-08T22:00:00"/>
    <x v="5"/>
    <s v="South Express"/>
    <n v="644.24"/>
    <n v="51.25"/>
    <n v="48.7"/>
    <x v="1"/>
    <n v="28"/>
    <n v="646.79"/>
    <n v="646.79"/>
    <n v="2023"/>
    <s v="Apr"/>
    <x v="22"/>
    <x v="1"/>
  </r>
  <r>
    <s v="ORD102351"/>
    <d v="2023-04-08T23:00:00"/>
    <x v="3"/>
    <s v="Urban Tadka"/>
    <n v="316.97000000000003"/>
    <n v="83.4"/>
    <n v="11.65"/>
    <x v="0"/>
    <n v="78"/>
    <n v="388.72"/>
    <n v="388.72"/>
    <n v="2023"/>
    <s v="Apr"/>
    <x v="23"/>
    <x v="1"/>
  </r>
  <r>
    <s v="ORD102352"/>
    <d v="2023-04-09T00:00:00"/>
    <x v="4"/>
    <s v="Urban Tadka"/>
    <n v="991.91"/>
    <n v="12.75"/>
    <n v="281.95"/>
    <x v="3"/>
    <n v="52"/>
    <n v="722.71"/>
    <n v="722.71"/>
    <n v="2023"/>
    <s v="Apr"/>
    <x v="0"/>
    <x v="1"/>
  </r>
  <r>
    <s v="ORD102353"/>
    <d v="2023-04-09T01:00:00"/>
    <x v="7"/>
    <s v="South Express"/>
    <n v="566.76"/>
    <n v="10.72"/>
    <n v="20.37"/>
    <x v="2"/>
    <n v="46"/>
    <n v="557.11"/>
    <n v="557.11"/>
    <n v="2023"/>
    <s v="Apr"/>
    <x v="1"/>
    <x v="1"/>
  </r>
  <r>
    <s v="ORD102354"/>
    <d v="2023-04-09T02:00:00"/>
    <x v="5"/>
    <s v="Biryani House"/>
    <n v="0"/>
    <n v="64.73"/>
    <n v="203.61"/>
    <x v="2"/>
    <n v="24"/>
    <m/>
    <n v="-138.88"/>
    <n v="2023"/>
    <s v="Apr"/>
    <x v="2"/>
    <x v="1"/>
  </r>
  <r>
    <s v="ORD102355"/>
    <d v="2023-04-09T03:00:00"/>
    <x v="4"/>
    <s v="Urban Tadka"/>
    <n v="197.63"/>
    <n v="32.79"/>
    <n v="492.3"/>
    <x v="2"/>
    <n v="81"/>
    <n v="-261.88"/>
    <n v="-261.88"/>
    <n v="2023"/>
    <s v="Apr"/>
    <x v="3"/>
    <x v="1"/>
  </r>
  <r>
    <s v="ORD102356"/>
    <d v="2023-04-09T04:00:00"/>
    <x v="5"/>
    <s v="Biryani House"/>
    <n v="448.07"/>
    <n v="69.73"/>
    <n v="416.9"/>
    <x v="2"/>
    <n v="85"/>
    <s v="100.89999999999998"/>
    <n v="100.89999999999998"/>
    <n v="2023"/>
    <s v="Apr"/>
    <x v="4"/>
    <x v="1"/>
  </r>
  <r>
    <s v="ORD102357"/>
    <d v="2023-04-09T05:00:00"/>
    <x v="4"/>
    <s v="Pizza Corner"/>
    <n v="1404.93"/>
    <n v="41.36"/>
    <n v="67.39"/>
    <x v="3"/>
    <n v="10"/>
    <s v="1378.8999999999999"/>
    <n v="1378.8999999999999"/>
    <n v="2023"/>
    <s v="Apr"/>
    <x v="5"/>
    <x v="0"/>
  </r>
  <r>
    <s v="ORD102358"/>
    <d v="2023-04-09T06:00:00"/>
    <x v="3"/>
    <s v="Biryani House"/>
    <n v="826.02"/>
    <n v="73.239999999999995"/>
    <n v="271.01"/>
    <x v="2"/>
    <n v="77"/>
    <n v="628.25"/>
    <n v="628.25"/>
    <n v="2023"/>
    <s v="Apr"/>
    <x v="6"/>
    <x v="1"/>
  </r>
  <r>
    <s v="ORD102359"/>
    <d v="2023-04-09T07:00:00"/>
    <x v="2"/>
    <s v="Urban Tadka"/>
    <n v="1630.12"/>
    <n v="73.33"/>
    <n v="90.28"/>
    <x v="0"/>
    <n v="38"/>
    <s v="1613.1699999999998"/>
    <n v="1613.1699999999998"/>
    <n v="2023"/>
    <s v="Apr"/>
    <x v="7"/>
    <x v="0"/>
  </r>
  <r>
    <s v="ORD102360"/>
    <d v="2023-04-09T08:00:00"/>
    <x v="5"/>
    <s v="Biryani House"/>
    <n v="315.05"/>
    <n v="64.13"/>
    <n v="473.47"/>
    <x v="2"/>
    <n v="76"/>
    <n v="-94.29"/>
    <n v="-94.29000000000002"/>
    <n v="2023"/>
    <s v="Apr"/>
    <x v="8"/>
    <x v="1"/>
  </r>
  <r>
    <s v="ORD102361"/>
    <d v="2023-04-09T09:00:00"/>
    <x v="0"/>
    <s v="South Express"/>
    <n v="548.70000000000005"/>
    <n v="43.91"/>
    <n v="146.88"/>
    <x v="1"/>
    <n v="31"/>
    <n v="445.73"/>
    <n v="445.73"/>
    <n v="2023"/>
    <s v="Apr"/>
    <x v="9"/>
    <x v="1"/>
  </r>
  <r>
    <s v="ORD102362"/>
    <d v="2023-04-09T10:00:00"/>
    <x v="2"/>
    <s v="Biryani House"/>
    <n v="972.88"/>
    <n v="32.69"/>
    <n v="149.05000000000001"/>
    <x v="2"/>
    <n v="74"/>
    <n v="856.52"/>
    <n v="856.52"/>
    <n v="2023"/>
    <s v="Apr"/>
    <x v="10"/>
    <x v="1"/>
  </r>
  <r>
    <s v="ORD102363"/>
    <d v="2023-04-09T11:00:00"/>
    <x v="0"/>
    <s v="Urban Tadka"/>
    <n v="1856.98"/>
    <n v="44.59"/>
    <n v="342.34"/>
    <x v="1"/>
    <n v="19"/>
    <n v="1559.23"/>
    <n v="1559.23"/>
    <n v="2023"/>
    <s v="Apr"/>
    <x v="11"/>
    <x v="0"/>
  </r>
  <r>
    <s v="ORD102364"/>
    <d v="2023-04-09T12:00:00"/>
    <x v="5"/>
    <s v="Tandoori Nights"/>
    <n v="946.18"/>
    <n v="22.94"/>
    <n v="359.1"/>
    <x v="1"/>
    <n v="87"/>
    <n v="610.02"/>
    <n v="610.02"/>
    <n v="2023"/>
    <s v="Apr"/>
    <x v="12"/>
    <x v="1"/>
  </r>
  <r>
    <s v="ORD102365"/>
    <d v="2023-04-09T13:00:00"/>
    <x v="3"/>
    <s v="Biryani House"/>
    <n v="1964.76"/>
    <n v="19.739999999999998"/>
    <n v="484.78"/>
    <x v="1"/>
    <n v="40"/>
    <n v="1499.72"/>
    <n v="1499.72"/>
    <n v="2023"/>
    <s v="Apr"/>
    <x v="13"/>
    <x v="0"/>
  </r>
  <r>
    <s v="ORD102366"/>
    <d v="2023-04-09T14:00:00"/>
    <x v="5"/>
    <s v="Spice Hub"/>
    <n v="741.57"/>
    <n v="51.72"/>
    <n v="10.32"/>
    <x v="2"/>
    <n v="30"/>
    <n v="782.97"/>
    <n v="782.97"/>
    <n v="2023"/>
    <s v="Apr"/>
    <x v="14"/>
    <x v="1"/>
  </r>
  <r>
    <s v="ORD102367"/>
    <d v="2023-04-09T15:00:00"/>
    <x v="2"/>
    <s v="Pizza Corner"/>
    <n v="1834.15"/>
    <n v="45.84"/>
    <n v="493.32"/>
    <x v="2"/>
    <n v="29"/>
    <n v="1386.67"/>
    <n v="1386.67"/>
    <n v="2023"/>
    <s v="Apr"/>
    <x v="15"/>
    <x v="0"/>
  </r>
  <r>
    <s v="ORD102368"/>
    <d v="2023-04-09T16:00:00"/>
    <x v="5"/>
    <s v="Tandoori Nights"/>
    <n v="1351.01"/>
    <n v="62.98"/>
    <n v="295.97000000000003"/>
    <x v="3"/>
    <n v="52"/>
    <n v="1118.02"/>
    <n v="1118.02"/>
    <n v="2023"/>
    <s v="Apr"/>
    <x v="16"/>
    <x v="0"/>
  </r>
  <r>
    <s v="ORD102369"/>
    <d v="2023-04-09T17:00:00"/>
    <x v="3"/>
    <s v="Tandoori Nights"/>
    <n v="1103.93"/>
    <n v="50.28"/>
    <n v="406.91"/>
    <x v="1"/>
    <n v="30"/>
    <n v="747.3"/>
    <n v="747.3"/>
    <n v="2023"/>
    <s v="Apr"/>
    <x v="17"/>
    <x v="0"/>
  </r>
  <r>
    <s v="ORD102370"/>
    <d v="2023-04-09T18:00:00"/>
    <x v="0"/>
    <s v="South Express"/>
    <n v="1400.38"/>
    <n v="74.989999999999995"/>
    <n v="22.55"/>
    <x v="3"/>
    <n v="76"/>
    <s v="1452.8200000000002"/>
    <n v="1452.8200000000002"/>
    <n v="2023"/>
    <s v="Apr"/>
    <x v="18"/>
    <x v="0"/>
  </r>
  <r>
    <s v="ORD102371"/>
    <d v="2023-04-09T19:00:00"/>
    <x v="5"/>
    <s v="Tandoori Nights"/>
    <n v="0"/>
    <n v="56.87"/>
    <n v="78.209999999999994"/>
    <x v="0"/>
    <n v="32"/>
    <m/>
    <n v="-21.339999999999996"/>
    <n v="2023"/>
    <s v="Apr"/>
    <x v="19"/>
    <x v="1"/>
  </r>
  <r>
    <s v="ORD102372"/>
    <d v="2023-04-09T20:00:00"/>
    <x v="1"/>
    <s v="Pizza Corner"/>
    <n v="305.11"/>
    <n v="52.93"/>
    <n v="326.17"/>
    <x v="1"/>
    <n v="54"/>
    <s v="31.870000000000005"/>
    <n v="31.870000000000005"/>
    <n v="2023"/>
    <s v="Apr"/>
    <x v="20"/>
    <x v="1"/>
  </r>
  <r>
    <s v="ORD102373"/>
    <d v="2023-04-09T21:00:00"/>
    <x v="0"/>
    <s v="Tandoori Nights"/>
    <n v="259.7"/>
    <n v="78.989999999999995"/>
    <n v="184.85"/>
    <x v="2"/>
    <n v="19"/>
    <n v="153.84"/>
    <n v="153.84"/>
    <n v="2023"/>
    <s v="Apr"/>
    <x v="21"/>
    <x v="1"/>
  </r>
  <r>
    <s v="ORD102374"/>
    <d v="2023-04-09T22:00:00"/>
    <x v="4"/>
    <s v="Pizza Corner"/>
    <n v="1250.48"/>
    <n v="96.3"/>
    <n v="405.86"/>
    <x v="2"/>
    <n v="17"/>
    <n v="940.92"/>
    <n v="940.92"/>
    <n v="2023"/>
    <s v="Apr"/>
    <x v="22"/>
    <x v="0"/>
  </r>
  <r>
    <s v="ORD102375"/>
    <d v="2023-04-09T23:00:00"/>
    <x v="3"/>
    <s v="South Express"/>
    <n v="1794.15"/>
    <n v="42.65"/>
    <n v="64.06"/>
    <x v="3"/>
    <n v="32"/>
    <s v="1772.7400000000002"/>
    <n v="1772.7400000000002"/>
    <n v="2023"/>
    <s v="Apr"/>
    <x v="23"/>
    <x v="0"/>
  </r>
  <r>
    <s v="ORD102376"/>
    <d v="2023-04-10T00:00:00"/>
    <x v="2"/>
    <s v="Tandoori Nights"/>
    <n v="1648.85"/>
    <n v="92.07"/>
    <n v="117.45"/>
    <x v="2"/>
    <n v="45"/>
    <s v="1623.4699999999998"/>
    <n v="1623.4699999999998"/>
    <n v="2023"/>
    <s v="Apr"/>
    <x v="0"/>
    <x v="0"/>
  </r>
  <r>
    <s v="ORD102377"/>
    <d v="2023-04-10T01:00:00"/>
    <x v="3"/>
    <s v="Spice Hub"/>
    <n v="910.91"/>
    <n v="62.2"/>
    <n v="88.88"/>
    <x v="0"/>
    <n v="12"/>
    <n v="884.23"/>
    <n v="884.23"/>
    <n v="2023"/>
    <s v="Apr"/>
    <x v="1"/>
    <x v="1"/>
  </r>
  <r>
    <s v="ORD102378"/>
    <d v="2023-04-10T02:00:00"/>
    <x v="0"/>
    <s v="Urban Tadka"/>
    <n v="1311.72"/>
    <n v="21.01"/>
    <n v="17.47"/>
    <x v="0"/>
    <n v="46"/>
    <n v="1315.26"/>
    <n v="1315.26"/>
    <n v="2023"/>
    <s v="Apr"/>
    <x v="2"/>
    <x v="0"/>
  </r>
  <r>
    <s v="ORD102379"/>
    <d v="2023-04-10T03:00:00"/>
    <x v="5"/>
    <s v="Urban Tadka"/>
    <n v="120.21"/>
    <n v="44.9"/>
    <n v="171.29"/>
    <x v="2"/>
    <n v="10"/>
    <n v="-6.18"/>
    <n v="-6.1800000000000068"/>
    <n v="2023"/>
    <s v="Apr"/>
    <x v="3"/>
    <x v="1"/>
  </r>
  <r>
    <s v="ORD102380"/>
    <d v="2023-04-10T04:00:00"/>
    <x v="4"/>
    <s v="Spice Hub"/>
    <n v="1190.68"/>
    <n v="77.510000000000005"/>
    <n v="382.03"/>
    <x v="0"/>
    <n v="70"/>
    <s v="886.1600000000001"/>
    <n v="886.16000000000008"/>
    <n v="2023"/>
    <s v="Apr"/>
    <x v="4"/>
    <x v="0"/>
  </r>
  <r>
    <s v="ORD102381"/>
    <d v="2023-04-10T05:00:00"/>
    <x v="2"/>
    <s v="Biryani House"/>
    <n v="289.29000000000002"/>
    <n v="64.569999999999993"/>
    <n v="64.36"/>
    <x v="3"/>
    <n v="12"/>
    <n v="289.5"/>
    <n v="289.5"/>
    <n v="2023"/>
    <s v="Apr"/>
    <x v="5"/>
    <x v="1"/>
  </r>
  <r>
    <s v="ORD102382"/>
    <d v="2023-04-10T06:00:00"/>
    <x v="2"/>
    <s v="Tandoori Nights"/>
    <n v="323.14999999999998"/>
    <n v="89.05"/>
    <n v="261.33999999999997"/>
    <x v="0"/>
    <n v="46"/>
    <n v="150.86000000000001"/>
    <n v="150.86000000000001"/>
    <n v="2023"/>
    <s v="Apr"/>
    <x v="6"/>
    <x v="1"/>
  </r>
  <r>
    <s v="ORD102383"/>
    <d v="2023-04-10T07:00:00"/>
    <x v="3"/>
    <s v="Spice Hub"/>
    <n v="123.7"/>
    <n v="31.69"/>
    <n v="62.52"/>
    <x v="2"/>
    <n v="22"/>
    <n v="92.87"/>
    <n v="92.87"/>
    <n v="2023"/>
    <s v="Apr"/>
    <x v="7"/>
    <x v="1"/>
  </r>
  <r>
    <s v="ORD102384"/>
    <d v="2023-04-10T08:00:00"/>
    <x v="0"/>
    <s v="Biryani House"/>
    <n v="375.96"/>
    <n v="94.48"/>
    <n v="64.239999999999995"/>
    <x v="3"/>
    <n v="41"/>
    <n v="406.2"/>
    <n v="406.2"/>
    <n v="2023"/>
    <s v="Apr"/>
    <x v="8"/>
    <x v="1"/>
  </r>
  <r>
    <s v="ORD102385"/>
    <d v="2023-04-10T09:00:00"/>
    <x v="0"/>
    <s v="Tandoori Nights"/>
    <n v="1452.08"/>
    <n v="81.25"/>
    <n v="491.75"/>
    <x v="2"/>
    <n v="75"/>
    <n v="1041.58"/>
    <n v="1041.58"/>
    <n v="2023"/>
    <s v="Apr"/>
    <x v="9"/>
    <x v="0"/>
  </r>
  <r>
    <s v="ORD102386"/>
    <d v="2023-04-10T10:00:00"/>
    <x v="4"/>
    <s v="South Express"/>
    <n v="868.85"/>
    <n v="61.95"/>
    <n v="327.14"/>
    <x v="0"/>
    <n v="72"/>
    <s v="603.6600000000001"/>
    <n v="603.66000000000008"/>
    <n v="2023"/>
    <s v="Apr"/>
    <x v="10"/>
    <x v="1"/>
  </r>
  <r>
    <s v="ORD102387"/>
    <d v="2023-04-10T11:00:00"/>
    <x v="3"/>
    <s v="Spice Hub"/>
    <n v="787.48"/>
    <n v="35.979999999999997"/>
    <n v="69.69"/>
    <x v="3"/>
    <n v="48"/>
    <n v="753.77"/>
    <n v="753.77"/>
    <n v="2023"/>
    <s v="Apr"/>
    <x v="11"/>
    <x v="1"/>
  </r>
  <r>
    <s v="ORD102388"/>
    <d v="2023-04-10T12:00:00"/>
    <x v="0"/>
    <s v="Tandoori Nights"/>
    <n v="319.10000000000002"/>
    <n v="3.38"/>
    <n v="133.74"/>
    <x v="2"/>
    <n v="64"/>
    <n v="188.74"/>
    <n v="188.74"/>
    <n v="2023"/>
    <s v="Apr"/>
    <x v="12"/>
    <x v="1"/>
  </r>
  <r>
    <s v="ORD102389"/>
    <d v="2023-04-10T13:00:00"/>
    <x v="0"/>
    <s v="Pizza Corner"/>
    <n v="1797.14"/>
    <n v="34.159999999999997"/>
    <n v="330.98"/>
    <x v="2"/>
    <n v="70"/>
    <s v="1500.3200000000002"/>
    <n v="1500.3200000000002"/>
    <n v="2023"/>
    <s v="Apr"/>
    <x v="13"/>
    <x v="0"/>
  </r>
  <r>
    <s v="ORD102390"/>
    <d v="2023-04-10T14:00:00"/>
    <x v="0"/>
    <s v="Tandoori Nights"/>
    <n v="1127.3599999999999"/>
    <n v="1.47"/>
    <n v="211.74"/>
    <x v="1"/>
    <n v="72"/>
    <s v="917.0899999999999"/>
    <n v="917.08999999999992"/>
    <n v="2023"/>
    <s v="Apr"/>
    <x v="14"/>
    <x v="0"/>
  </r>
  <r>
    <s v="ORD102391"/>
    <d v="2023-04-10T15:00:00"/>
    <x v="2"/>
    <s v="Pizza Corner"/>
    <n v="580.45000000000005"/>
    <n v="71.78"/>
    <n v="38.96"/>
    <x v="0"/>
    <n v="10"/>
    <n v="613.27"/>
    <n v="613.27"/>
    <n v="2023"/>
    <s v="Apr"/>
    <x v="15"/>
    <x v="1"/>
  </r>
  <r>
    <s v="ORD102392"/>
    <d v="2023-04-10T16:00:00"/>
    <x v="5"/>
    <s v="Spice Hub"/>
    <n v="1311.64"/>
    <n v="96.13"/>
    <n v="262"/>
    <x v="0"/>
    <n v="31"/>
    <n v="1145.77"/>
    <n v="1145.77"/>
    <n v="2023"/>
    <s v="Apr"/>
    <x v="16"/>
    <x v="0"/>
  </r>
  <r>
    <s v="ORD102393"/>
    <d v="2023-04-10T17:00:00"/>
    <x v="3"/>
    <s v="Pizza Corner"/>
    <n v="926.19"/>
    <n v="29.94"/>
    <n v="188.46"/>
    <x v="0"/>
    <n v="63"/>
    <s v="767.6700000000001"/>
    <n v="767.67000000000007"/>
    <n v="2023"/>
    <s v="Apr"/>
    <x v="17"/>
    <x v="1"/>
  </r>
  <r>
    <s v="ORD102394"/>
    <d v="2023-04-10T18:00:00"/>
    <x v="5"/>
    <s v="Tandoori Nights"/>
    <n v="1251.9100000000001"/>
    <n v="99.72"/>
    <n v="376.29"/>
    <x v="1"/>
    <n v="70"/>
    <s v="975.3400000000001"/>
    <n v="975.34000000000015"/>
    <n v="2023"/>
    <s v="Apr"/>
    <x v="18"/>
    <x v="0"/>
  </r>
  <r>
    <s v="ORD102395"/>
    <d v="2023-04-10T19:00:00"/>
    <x v="6"/>
    <s v="Tandoori Nights"/>
    <n v="1199.6600000000001"/>
    <n v="12.57"/>
    <n v="190.98"/>
    <x v="3"/>
    <n v="16"/>
    <n v="1021.25"/>
    <n v="1021.25"/>
    <n v="2023"/>
    <s v="Apr"/>
    <x v="19"/>
    <x v="0"/>
  </r>
  <r>
    <s v="ORD102396"/>
    <d v="2023-04-10T20:00:00"/>
    <x v="4"/>
    <s v="Pizza Corner"/>
    <n v="1813.83"/>
    <n v="84.46"/>
    <n v="312.89"/>
    <x v="1"/>
    <n v="68"/>
    <n v="1585.4"/>
    <n v="1585.4"/>
    <n v="2023"/>
    <s v="Apr"/>
    <x v="20"/>
    <x v="0"/>
  </r>
  <r>
    <s v="ORD102397"/>
    <d v="2023-04-10T21:00:00"/>
    <x v="1"/>
    <s v="Urban Tadka"/>
    <n v="1692.29"/>
    <n v="3.48"/>
    <n v="36.31"/>
    <x v="1"/>
    <n v="49"/>
    <n v="1659.46"/>
    <n v="1659.46"/>
    <n v="2023"/>
    <s v="Apr"/>
    <x v="21"/>
    <x v="0"/>
  </r>
  <r>
    <s v="ORD102398"/>
    <d v="2023-04-10T22:00:00"/>
    <x v="5"/>
    <s v="Urban Tadka"/>
    <n v="142.43"/>
    <n v="96.77"/>
    <n v="102.08"/>
    <x v="3"/>
    <n v="37"/>
    <n v="137.12"/>
    <n v="137.12"/>
    <n v="2023"/>
    <s v="Apr"/>
    <x v="22"/>
    <x v="1"/>
  </r>
  <r>
    <s v="ORD102399"/>
    <d v="2023-04-10T23:00:00"/>
    <x v="3"/>
    <s v="Spice Hub"/>
    <n v="1148.6199999999999"/>
    <n v="24.16"/>
    <n v="246.13"/>
    <x v="0"/>
    <n v="77"/>
    <n v="926.65"/>
    <n v="926.65"/>
    <n v="2023"/>
    <s v="Apr"/>
    <x v="23"/>
    <x v="0"/>
  </r>
  <r>
    <s v="ORD102400"/>
    <d v="2023-04-11T00:00:00"/>
    <x v="5"/>
    <s v="Biryani House"/>
    <n v="245.88"/>
    <n v="26.83"/>
    <n v="385.5"/>
    <x v="1"/>
    <n v="57"/>
    <n v="-112.79"/>
    <n v="-112.79000000000002"/>
    <n v="2023"/>
    <s v="Apr"/>
    <x v="0"/>
    <x v="1"/>
  </r>
  <r>
    <s v="ORD102401"/>
    <d v="2023-04-11T01:00:00"/>
    <x v="4"/>
    <s v="South Express"/>
    <n v="0"/>
    <n v="62.78"/>
    <n v="104.66"/>
    <x v="1"/>
    <n v="37"/>
    <m/>
    <n v="-41.879999999999995"/>
    <n v="2023"/>
    <s v="Apr"/>
    <x v="1"/>
    <x v="1"/>
  </r>
  <r>
    <s v="ORD102402"/>
    <d v="2023-04-11T02:00:00"/>
    <x v="2"/>
    <s v="Biryani House"/>
    <n v="741.28"/>
    <n v="35.479999999999997"/>
    <n v="120.4"/>
    <x v="3"/>
    <n v="58"/>
    <n v="656.36"/>
    <n v="656.36"/>
    <n v="2023"/>
    <s v="Apr"/>
    <x v="2"/>
    <x v="1"/>
  </r>
  <r>
    <s v="ORD102403"/>
    <d v="2023-04-11T03:00:00"/>
    <x v="0"/>
    <s v="Urban Tadka"/>
    <n v="1745.49"/>
    <n v="14.25"/>
    <n v="110.63"/>
    <x v="0"/>
    <n v="89"/>
    <s v="1649.1100000000001"/>
    <n v="1649.1100000000001"/>
    <n v="2023"/>
    <s v="Apr"/>
    <x v="3"/>
    <x v="0"/>
  </r>
  <r>
    <s v="ORD102404"/>
    <d v="2023-04-11T04:00:00"/>
    <x v="7"/>
    <s v="Tandoori Nights"/>
    <n v="1656.1"/>
    <n v="52.36"/>
    <n v="383.42"/>
    <x v="2"/>
    <n v="13"/>
    <s v="1325.0399999999997"/>
    <n v="1325.0399999999997"/>
    <n v="2023"/>
    <s v="Apr"/>
    <x v="4"/>
    <x v="0"/>
  </r>
  <r>
    <s v="ORD102405"/>
    <d v="2023-04-11T05:00:00"/>
    <x v="4"/>
    <s v="Urban Tadka"/>
    <n v="878.38"/>
    <n v="24.39"/>
    <n v="144.87"/>
    <x v="2"/>
    <n v="21"/>
    <n v="757.9"/>
    <n v="757.9"/>
    <n v="2023"/>
    <s v="Apr"/>
    <x v="5"/>
    <x v="1"/>
  </r>
  <r>
    <s v="ORD102406"/>
    <d v="2023-04-11T06:00:00"/>
    <x v="1"/>
    <s v="Spice Hub"/>
    <n v="591.6"/>
    <n v="77.8"/>
    <n v="106.86"/>
    <x v="1"/>
    <n v="27"/>
    <n v="562.54"/>
    <n v="562.54"/>
    <n v="2023"/>
    <s v="Apr"/>
    <x v="6"/>
    <x v="1"/>
  </r>
  <r>
    <s v="ORD102407"/>
    <d v="2023-04-11T07:00:00"/>
    <x v="5"/>
    <s v="Tandoori Nights"/>
    <n v="1457.03"/>
    <n v="14.37"/>
    <n v="422.74"/>
    <x v="0"/>
    <n v="34"/>
    <s v="1048.6599999999999"/>
    <n v="1048.6599999999999"/>
    <n v="2023"/>
    <s v="Apr"/>
    <x v="7"/>
    <x v="0"/>
  </r>
  <r>
    <s v="ORD102408"/>
    <d v="2023-04-11T08:00:00"/>
    <x v="5"/>
    <s v="Urban Tadka"/>
    <n v="1178.5999999999999"/>
    <n v="53.26"/>
    <n v="384.35"/>
    <x v="2"/>
    <n v="78"/>
    <s v="847.5099999999999"/>
    <n v="847.50999999999988"/>
    <n v="2023"/>
    <s v="Apr"/>
    <x v="8"/>
    <x v="0"/>
  </r>
  <r>
    <s v="ORD102409"/>
    <d v="2023-04-11T09:00:00"/>
    <x v="2"/>
    <s v="Urban Tadka"/>
    <n v="885.35"/>
    <n v="86.41"/>
    <n v="421.99"/>
    <x v="3"/>
    <n v="80"/>
    <n v="549.77"/>
    <n v="549.77"/>
    <n v="2023"/>
    <s v="Apr"/>
    <x v="9"/>
    <x v="1"/>
  </r>
  <r>
    <s v="ORD102410"/>
    <d v="2023-04-11T10:00:00"/>
    <x v="0"/>
    <s v="Biryani House"/>
    <n v="1685.38"/>
    <n v="6.25"/>
    <n v="130.22999999999999"/>
    <x v="3"/>
    <n v="67"/>
    <n v="1561.4"/>
    <n v="1561.4"/>
    <n v="2023"/>
    <s v="Apr"/>
    <x v="10"/>
    <x v="0"/>
  </r>
  <r>
    <s v="ORD102411"/>
    <d v="2023-04-11T11:00:00"/>
    <x v="2"/>
    <s v="Biryani House"/>
    <n v="266.45999999999998"/>
    <n v="14.77"/>
    <n v="27.09"/>
    <x v="3"/>
    <n v="28"/>
    <s v="254.13999999999996"/>
    <n v="254.13999999999996"/>
    <n v="2023"/>
    <s v="Apr"/>
    <x v="11"/>
    <x v="1"/>
  </r>
  <r>
    <s v="ORD102412"/>
    <d v="2023-04-11T12:00:00"/>
    <x v="5"/>
    <s v="Pizza Corner"/>
    <n v="972.08"/>
    <n v="88.55"/>
    <n v="343.65"/>
    <x v="0"/>
    <n v="82"/>
    <s v="716.9800000000001"/>
    <n v="716.98000000000013"/>
    <n v="2023"/>
    <s v="Apr"/>
    <x v="12"/>
    <x v="1"/>
  </r>
  <r>
    <s v="ORD102413"/>
    <d v="2023-04-11T13:00:00"/>
    <x v="7"/>
    <s v="Biryani House"/>
    <n v="1656.23"/>
    <n v="32.36"/>
    <n v="408.54"/>
    <x v="1"/>
    <n v="16"/>
    <n v="1280.05"/>
    <n v="1280.05"/>
    <n v="2023"/>
    <s v="Apr"/>
    <x v="13"/>
    <x v="0"/>
  </r>
  <r>
    <s v="ORD102414"/>
    <d v="2023-04-11T14:00:00"/>
    <x v="5"/>
    <s v="Tandoori Nights"/>
    <n v="732.82"/>
    <n v="8.94"/>
    <n v="322.62"/>
    <x v="1"/>
    <n v="30"/>
    <s v="419.1400000000001"/>
    <n v="419.1400000000001"/>
    <n v="2023"/>
    <s v="Apr"/>
    <x v="14"/>
    <x v="1"/>
  </r>
  <r>
    <s v="ORD102415"/>
    <d v="2023-04-11T15:00:00"/>
    <x v="3"/>
    <s v="Urban Tadka"/>
    <n v="1871.76"/>
    <n v="72.040000000000006"/>
    <n v="241.71"/>
    <x v="0"/>
    <n v="15"/>
    <n v="1702.09"/>
    <n v="1702.09"/>
    <n v="2023"/>
    <s v="Apr"/>
    <x v="15"/>
    <x v="0"/>
  </r>
  <r>
    <s v="ORD102416"/>
    <d v="2023-04-11T16:00:00"/>
    <x v="7"/>
    <s v="Tandoori Nights"/>
    <n v="1136.42"/>
    <n v="70.2"/>
    <n v="225.39"/>
    <x v="0"/>
    <n v="61"/>
    <s v="981.2300000000001"/>
    <n v="981.23000000000013"/>
    <n v="2023"/>
    <s v="Apr"/>
    <x v="16"/>
    <x v="0"/>
  </r>
  <r>
    <s v="ORD102417"/>
    <d v="2023-04-11T17:00:00"/>
    <x v="2"/>
    <s v="Pizza Corner"/>
    <n v="1300.49"/>
    <n v="8.16"/>
    <n v="385.37"/>
    <x v="1"/>
    <n v="45"/>
    <s v="923.2800000000001"/>
    <n v="923.28000000000009"/>
    <n v="2023"/>
    <s v="Apr"/>
    <x v="17"/>
    <x v="0"/>
  </r>
  <r>
    <s v="ORD102418"/>
    <d v="2023-04-11T18:00:00"/>
    <x v="0"/>
    <s v="Pizza Corner"/>
    <n v="291.52999999999997"/>
    <n v="71.849999999999994"/>
    <n v="409.12"/>
    <x v="3"/>
    <n v="18"/>
    <n v="-45.74"/>
    <n v="-45.740000000000009"/>
    <n v="2023"/>
    <s v="Apr"/>
    <x v="18"/>
    <x v="1"/>
  </r>
  <r>
    <s v="ORD102419"/>
    <d v="2023-04-11T19:00:00"/>
    <x v="2"/>
    <s v="Pizza Corner"/>
    <n v="302.99"/>
    <n v="86.7"/>
    <n v="297.04000000000002"/>
    <x v="1"/>
    <n v="81"/>
    <s v="92.64999999999998"/>
    <n v="92.649999999999977"/>
    <n v="2023"/>
    <s v="Apr"/>
    <x v="19"/>
    <x v="1"/>
  </r>
  <r>
    <s v="ORD102420"/>
    <d v="2023-04-11T20:00:00"/>
    <x v="1"/>
    <s v="Tandoori Nights"/>
    <n v="981.21"/>
    <n v="67.52"/>
    <n v="228.85"/>
    <x v="1"/>
    <n v="51"/>
    <n v="819.88"/>
    <n v="819.88"/>
    <n v="2023"/>
    <s v="Apr"/>
    <x v="20"/>
    <x v="1"/>
  </r>
  <r>
    <s v="ORD102421"/>
    <d v="2023-04-11T21:00:00"/>
    <x v="3"/>
    <s v="Pizza Corner"/>
    <n v="288.88"/>
    <n v="33.47"/>
    <n v="491.12"/>
    <x v="3"/>
    <n v="48"/>
    <n v="-168.76999999999899"/>
    <n v="-168.76999999999998"/>
    <n v="2023"/>
    <s v="Apr"/>
    <x v="21"/>
    <x v="1"/>
  </r>
  <r>
    <s v="ORD102422"/>
    <d v="2023-04-11T22:00:00"/>
    <x v="0"/>
    <s v="Biryani House"/>
    <n v="957.06"/>
    <n v="59.52"/>
    <n v="343.62"/>
    <x v="2"/>
    <n v="63"/>
    <s v="672.9599999999999"/>
    <n v="672.95999999999992"/>
    <n v="2023"/>
    <s v="Apr"/>
    <x v="22"/>
    <x v="1"/>
  </r>
  <r>
    <s v="ORD102423"/>
    <d v="2023-04-11T23:00:00"/>
    <x v="7"/>
    <s v="Pizza Corner"/>
    <n v="828.62"/>
    <n v="10.119999999999999"/>
    <n v="323.72000000000003"/>
    <x v="1"/>
    <n v="55"/>
    <n v="515.02"/>
    <n v="515.02"/>
    <n v="2023"/>
    <s v="Apr"/>
    <x v="23"/>
    <x v="1"/>
  </r>
  <r>
    <s v="ORD102424"/>
    <d v="2023-04-12T00:00:00"/>
    <x v="5"/>
    <s v="Tandoori Nights"/>
    <n v="142.87"/>
    <n v="99.51"/>
    <n v="223.67"/>
    <x v="0"/>
    <n v="80"/>
    <s v="18.710000000000008"/>
    <n v="18.710000000000008"/>
    <n v="2023"/>
    <s v="Apr"/>
    <x v="0"/>
    <x v="1"/>
  </r>
  <r>
    <s v="ORD102425"/>
    <d v="2023-04-12T01:00:00"/>
    <x v="1"/>
    <s v="Urban Tadka"/>
    <n v="1347.34"/>
    <n v="29.21"/>
    <n v="242.69"/>
    <x v="3"/>
    <n v="55"/>
    <n v="1133.8599999999999"/>
    <n v="1133.8599999999999"/>
    <n v="2023"/>
    <s v="Apr"/>
    <x v="1"/>
    <x v="0"/>
  </r>
  <r>
    <s v="ORD102426"/>
    <d v="2023-04-12T02:00:00"/>
    <x v="5"/>
    <s v="Pizza Corner"/>
    <n v="1756.88"/>
    <n v="43.85"/>
    <n v="242.8"/>
    <x v="3"/>
    <n v="21"/>
    <n v="1557.93"/>
    <n v="1557.93"/>
    <n v="2023"/>
    <s v="Apr"/>
    <x v="2"/>
    <x v="0"/>
  </r>
  <r>
    <s v="ORD102427"/>
    <d v="2023-04-12T03:00:00"/>
    <x v="3"/>
    <s v="South Express"/>
    <n v="1788.15"/>
    <n v="37.53"/>
    <n v="71.930000000000007"/>
    <x v="1"/>
    <n v="21"/>
    <n v="1753.75"/>
    <n v="1753.75"/>
    <n v="2023"/>
    <s v="Apr"/>
    <x v="3"/>
    <x v="0"/>
  </r>
  <r>
    <s v="ORD102428"/>
    <d v="2023-04-12T04:00:00"/>
    <x v="7"/>
    <s v="Pizza Corner"/>
    <n v="1558.79"/>
    <n v="61.64"/>
    <n v="42.45"/>
    <x v="0"/>
    <n v="18"/>
    <n v="1577.98"/>
    <n v="1577.98"/>
    <n v="2023"/>
    <s v="Apr"/>
    <x v="4"/>
    <x v="0"/>
  </r>
  <r>
    <s v="ORD102429"/>
    <d v="2023-04-12T05:00:00"/>
    <x v="4"/>
    <s v="Pizza Corner"/>
    <n v="657.39"/>
    <n v="7.08"/>
    <n v="370.29"/>
    <x v="2"/>
    <n v="68"/>
    <n v="294.18"/>
    <n v="294.18"/>
    <n v="2023"/>
    <s v="Apr"/>
    <x v="5"/>
    <x v="1"/>
  </r>
  <r>
    <s v="ORD102430"/>
    <d v="2023-04-12T06:00:00"/>
    <x v="3"/>
    <s v="Pizza Corner"/>
    <n v="639.15"/>
    <n v="28.04"/>
    <n v="290.66000000000003"/>
    <x v="2"/>
    <n v="28"/>
    <s v="376.5299999999999"/>
    <n v="376.52999999999992"/>
    <n v="2023"/>
    <s v="Apr"/>
    <x v="6"/>
    <x v="1"/>
  </r>
  <r>
    <s v="ORD102431"/>
    <d v="2023-04-12T07:00:00"/>
    <x v="1"/>
    <s v="Spice Hub"/>
    <n v="669.15"/>
    <n v="53.79"/>
    <n v="490.8"/>
    <x v="1"/>
    <n v="27"/>
    <s v="232.13999999999993"/>
    <n v="232.13999999999993"/>
    <n v="2023"/>
    <s v="Apr"/>
    <x v="7"/>
    <x v="1"/>
  </r>
  <r>
    <s v="ORD102432"/>
    <d v="2023-04-12T08:00:00"/>
    <x v="1"/>
    <s v="Biryani House"/>
    <n v="1444.34"/>
    <n v="97.63"/>
    <n v="271.06"/>
    <x v="2"/>
    <n v="52"/>
    <s v="1270.9099999999999"/>
    <n v="1270.9099999999999"/>
    <n v="2023"/>
    <s v="Apr"/>
    <x v="8"/>
    <x v="0"/>
  </r>
  <r>
    <s v="ORD102433"/>
    <d v="2023-04-12T09:00:00"/>
    <x v="4"/>
    <s v="Tandoori Nights"/>
    <n v="625.20000000000005"/>
    <n v="64.61"/>
    <n v="222.78"/>
    <x v="0"/>
    <n v="86"/>
    <s v="467.0300000000001"/>
    <n v="467.03000000000009"/>
    <n v="2023"/>
    <s v="Apr"/>
    <x v="9"/>
    <x v="1"/>
  </r>
  <r>
    <s v="ORD102434"/>
    <d v="2023-04-12T10:00:00"/>
    <x v="5"/>
    <s v="South Express"/>
    <n v="1105.9000000000001"/>
    <n v="63.04"/>
    <n v="169.28"/>
    <x v="2"/>
    <n v="79"/>
    <s v="999.6600000000001"/>
    <n v="999.66000000000008"/>
    <n v="2023"/>
    <s v="Apr"/>
    <x v="10"/>
    <x v="0"/>
  </r>
  <r>
    <s v="ORD102435"/>
    <d v="2023-04-12T11:00:00"/>
    <x v="5"/>
    <s v="Pizza Corner"/>
    <n v="926.73"/>
    <n v="22.18"/>
    <n v="357.04"/>
    <x v="3"/>
    <n v="84"/>
    <s v="591.8699999999999"/>
    <n v="591.86999999999989"/>
    <n v="2023"/>
    <s v="Apr"/>
    <x v="11"/>
    <x v="1"/>
  </r>
  <r>
    <s v="ORD102436"/>
    <d v="2023-04-12T12:00:00"/>
    <x v="0"/>
    <s v="Pizza Corner"/>
    <n v="1968.75"/>
    <n v="3.83"/>
    <n v="43.01"/>
    <x v="3"/>
    <n v="53"/>
    <n v="1929.57"/>
    <n v="1929.57"/>
    <n v="2023"/>
    <s v="Apr"/>
    <x v="12"/>
    <x v="0"/>
  </r>
  <r>
    <s v="ORD102437"/>
    <d v="2023-04-12T13:00:00"/>
    <x v="5"/>
    <s v="Spice Hub"/>
    <n v="953.9"/>
    <n v="65.22"/>
    <n v="112.25"/>
    <x v="0"/>
    <n v="66"/>
    <n v="906.87"/>
    <n v="906.87"/>
    <n v="2023"/>
    <s v="Apr"/>
    <x v="13"/>
    <x v="1"/>
  </r>
  <r>
    <s v="ORD102438"/>
    <d v="2023-04-12T14:00:00"/>
    <x v="4"/>
    <s v="Urban Tadka"/>
    <n v="1441.7"/>
    <n v="85.97"/>
    <n v="429.43"/>
    <x v="1"/>
    <n v="89"/>
    <n v="1098.24"/>
    <n v="1098.24"/>
    <n v="2023"/>
    <s v="Apr"/>
    <x v="14"/>
    <x v="0"/>
  </r>
  <r>
    <s v="ORD102439"/>
    <d v="2023-04-12T15:00:00"/>
    <x v="3"/>
    <s v="Tandoori Nights"/>
    <n v="1149.75"/>
    <n v="38.25"/>
    <n v="148.1"/>
    <x v="3"/>
    <n v="42"/>
    <n v="1039.9000000000001"/>
    <n v="1039.9000000000001"/>
    <n v="2023"/>
    <s v="Apr"/>
    <x v="15"/>
    <x v="0"/>
  </r>
  <r>
    <s v="ORD102440"/>
    <d v="2023-04-12T16:00:00"/>
    <x v="1"/>
    <s v="Pizza Corner"/>
    <n v="434.71"/>
    <n v="71.73"/>
    <n v="259.58999999999997"/>
    <x v="2"/>
    <n v="41"/>
    <s v="246.85000000000002"/>
    <n v="246.85000000000002"/>
    <n v="2023"/>
    <s v="Apr"/>
    <x v="16"/>
    <x v="1"/>
  </r>
  <r>
    <s v="ORD102441"/>
    <d v="2023-04-12T17:00:00"/>
    <x v="6"/>
    <s v="Spice Hub"/>
    <n v="132.9"/>
    <n v="20.03"/>
    <n v="433.07"/>
    <x v="3"/>
    <n v="36"/>
    <n v="-280.14"/>
    <n v="-280.14"/>
    <n v="2023"/>
    <s v="Apr"/>
    <x v="17"/>
    <x v="1"/>
  </r>
  <r>
    <s v="ORD102442"/>
    <d v="2023-04-12T18:00:00"/>
    <x v="7"/>
    <s v="South Express"/>
    <n v="1459.5"/>
    <n v="82.15"/>
    <n v="228.26"/>
    <x v="2"/>
    <n v="41"/>
    <n v="1313.39"/>
    <n v="1313.39"/>
    <n v="2023"/>
    <s v="Apr"/>
    <x v="18"/>
    <x v="0"/>
  </r>
  <r>
    <s v="ORD102443"/>
    <d v="2023-04-12T19:00:00"/>
    <x v="4"/>
    <s v="Urban Tadka"/>
    <n v="1924.91"/>
    <n v="81.96"/>
    <n v="270.97000000000003"/>
    <x v="1"/>
    <n v="85"/>
    <n v="1735.9"/>
    <n v="1735.9"/>
    <n v="2023"/>
    <s v="Apr"/>
    <x v="19"/>
    <x v="0"/>
  </r>
  <r>
    <s v="ORD102444"/>
    <d v="2023-04-12T20:00:00"/>
    <x v="5"/>
    <s v="Biryani House"/>
    <n v="0"/>
    <n v="27.32"/>
    <n v="304"/>
    <x v="0"/>
    <n v="34"/>
    <m/>
    <n v="-276.68"/>
    <n v="2023"/>
    <s v="Apr"/>
    <x v="20"/>
    <x v="1"/>
  </r>
  <r>
    <s v="ORD102445"/>
    <d v="2023-04-12T21:00:00"/>
    <x v="2"/>
    <s v="Tandoori Nights"/>
    <n v="0"/>
    <n v="37.57"/>
    <n v="374.64"/>
    <x v="2"/>
    <n v="14"/>
    <m/>
    <n v="-337.07"/>
    <n v="2023"/>
    <s v="Apr"/>
    <x v="21"/>
    <x v="1"/>
  </r>
  <r>
    <s v="ORD102446"/>
    <d v="2023-04-12T22:00:00"/>
    <x v="2"/>
    <s v="Biryani House"/>
    <n v="1883.04"/>
    <n v="70.25"/>
    <n v="79.81"/>
    <x v="3"/>
    <n v="33"/>
    <n v="1873.48"/>
    <n v="1873.48"/>
    <n v="2023"/>
    <s v="Apr"/>
    <x v="22"/>
    <x v="0"/>
  </r>
  <r>
    <s v="ORD102447"/>
    <d v="2023-04-12T23:00:00"/>
    <x v="5"/>
    <s v="South Express"/>
    <n v="1863.9"/>
    <n v="56.22"/>
    <n v="172.87"/>
    <x v="2"/>
    <n v="49"/>
    <n v="1747.25"/>
    <n v="1747.25"/>
    <n v="2023"/>
    <s v="Apr"/>
    <x v="23"/>
    <x v="0"/>
  </r>
  <r>
    <s v="ORD102448"/>
    <d v="2023-04-13T00:00:00"/>
    <x v="1"/>
    <s v="Tandoori Nights"/>
    <n v="1110.5999999999999"/>
    <n v="87.72"/>
    <n v="472.38"/>
    <x v="1"/>
    <n v="88"/>
    <s v="725.9399999999999"/>
    <n v="725.93999999999994"/>
    <n v="2023"/>
    <s v="Apr"/>
    <x v="0"/>
    <x v="0"/>
  </r>
  <r>
    <s v="ORD102449"/>
    <d v="2023-04-13T01:00:00"/>
    <x v="5"/>
    <s v="Spice Hub"/>
    <n v="248.4"/>
    <n v="9.11"/>
    <n v="445.05"/>
    <x v="1"/>
    <n v="29"/>
    <n v="-187.54"/>
    <n v="-187.54000000000002"/>
    <n v="2023"/>
    <s v="Apr"/>
    <x v="1"/>
    <x v="1"/>
  </r>
  <r>
    <s v="ORD102450"/>
    <d v="2023-04-13T02:00:00"/>
    <x v="0"/>
    <s v="Urban Tadka"/>
    <n v="1159.76"/>
    <n v="15.05"/>
    <n v="187.5"/>
    <x v="2"/>
    <n v="68"/>
    <n v="987.31"/>
    <n v="987.31"/>
    <n v="2023"/>
    <s v="Apr"/>
    <x v="2"/>
    <x v="0"/>
  </r>
  <r>
    <s v="ORD102451"/>
    <d v="2023-04-13T03:00:00"/>
    <x v="3"/>
    <s v="Biryani House"/>
    <n v="507.6"/>
    <n v="74.92"/>
    <n v="359.06"/>
    <x v="0"/>
    <n v="50"/>
    <s v="223.45999999999998"/>
    <n v="223.45999999999998"/>
    <n v="2023"/>
    <s v="Apr"/>
    <x v="3"/>
    <x v="1"/>
  </r>
  <r>
    <s v="ORD102452"/>
    <d v="2023-04-13T04:00:00"/>
    <x v="7"/>
    <s v="Biryani House"/>
    <n v="1624.56"/>
    <n v="69.5"/>
    <n v="51.35"/>
    <x v="1"/>
    <n v="64"/>
    <n v="1642.71"/>
    <n v="1642.71"/>
    <n v="2023"/>
    <s v="Apr"/>
    <x v="4"/>
    <x v="0"/>
  </r>
  <r>
    <s v="ORD102453"/>
    <d v="2023-04-13T05:00:00"/>
    <x v="5"/>
    <s v="Biryani House"/>
    <n v="1220.5999999999999"/>
    <n v="18.68"/>
    <n v="353.88"/>
    <x v="2"/>
    <n v="42"/>
    <n v="885.4"/>
    <n v="885.4"/>
    <n v="2023"/>
    <s v="Apr"/>
    <x v="5"/>
    <x v="0"/>
  </r>
  <r>
    <s v="ORD102454"/>
    <d v="2023-04-13T06:00:00"/>
    <x v="4"/>
    <s v="Spice Hub"/>
    <n v="1068.58"/>
    <n v="7.35"/>
    <n v="108.97"/>
    <x v="3"/>
    <n v="17"/>
    <s v="966.9599999999998"/>
    <n v="966.95999999999981"/>
    <n v="2023"/>
    <s v="Apr"/>
    <x v="6"/>
    <x v="0"/>
  </r>
  <r>
    <s v="ORD102455"/>
    <d v="2023-04-13T07:00:00"/>
    <x v="5"/>
    <s v="Pizza Corner"/>
    <n v="1082.67"/>
    <n v="29.67"/>
    <n v="144.68"/>
    <x v="2"/>
    <n v="59"/>
    <s v="967.6600000000001"/>
    <n v="967.66000000000008"/>
    <n v="2023"/>
    <s v="Apr"/>
    <x v="7"/>
    <x v="0"/>
  </r>
  <r>
    <s v="ORD102456"/>
    <d v="2023-04-13T08:00:00"/>
    <x v="7"/>
    <s v="South Express"/>
    <n v="1841.86"/>
    <n v="49.01"/>
    <n v="97.06"/>
    <x v="0"/>
    <n v="27"/>
    <n v="1793.81"/>
    <n v="1793.81"/>
    <n v="2023"/>
    <s v="Apr"/>
    <x v="8"/>
    <x v="0"/>
  </r>
  <r>
    <s v="ORD102457"/>
    <d v="2023-04-13T09:00:00"/>
    <x v="7"/>
    <s v="Pizza Corner"/>
    <n v="1656.88"/>
    <n v="89.54"/>
    <n v="249.62"/>
    <x v="2"/>
    <n v="49"/>
    <s v="1496.8000000000002"/>
    <n v="1496.8000000000002"/>
    <n v="2023"/>
    <s v="Apr"/>
    <x v="9"/>
    <x v="0"/>
  </r>
  <r>
    <s v="ORD102458"/>
    <d v="2023-04-13T10:00:00"/>
    <x v="2"/>
    <s v="Biryani House"/>
    <n v="837.33"/>
    <n v="27.67"/>
    <n v="94.75"/>
    <x v="1"/>
    <n v="52"/>
    <n v="770.25"/>
    <n v="770.25"/>
    <n v="2023"/>
    <s v="Apr"/>
    <x v="10"/>
    <x v="1"/>
  </r>
  <r>
    <s v="ORD102459"/>
    <d v="2023-04-13T11:00:00"/>
    <x v="4"/>
    <s v="Biryani House"/>
    <n v="1351.85"/>
    <n v="12.07"/>
    <n v="477.56"/>
    <x v="1"/>
    <n v="54"/>
    <s v="886.3599999999999"/>
    <n v="886.3599999999999"/>
    <n v="2023"/>
    <s v="Apr"/>
    <x v="11"/>
    <x v="0"/>
  </r>
  <r>
    <s v="ORD102460"/>
    <d v="2023-04-13T12:00:00"/>
    <x v="7"/>
    <s v="Spice Hub"/>
    <n v="103.05"/>
    <n v="5.26"/>
    <n v="293.74"/>
    <x v="2"/>
    <n v="50"/>
    <n v="-185.43"/>
    <n v="-185.43"/>
    <n v="2023"/>
    <s v="Apr"/>
    <x v="12"/>
    <x v="1"/>
  </r>
  <r>
    <s v="ORD102461"/>
    <d v="2023-04-13T13:00:00"/>
    <x v="7"/>
    <s v="Biryani House"/>
    <n v="405.19"/>
    <n v="44"/>
    <n v="215.37"/>
    <x v="0"/>
    <n v="85"/>
    <n v="233.82"/>
    <n v="233.82"/>
    <n v="2023"/>
    <s v="Apr"/>
    <x v="13"/>
    <x v="1"/>
  </r>
  <r>
    <s v="ORD102462"/>
    <d v="2023-04-13T14:00:00"/>
    <x v="5"/>
    <s v="Pizza Corner"/>
    <n v="1427.26"/>
    <n v="5.15"/>
    <n v="489.89"/>
    <x v="3"/>
    <n v="56"/>
    <s v="942.5200000000001"/>
    <n v="942.5200000000001"/>
    <n v="2023"/>
    <s v="Apr"/>
    <x v="14"/>
    <x v="0"/>
  </r>
  <r>
    <s v="ORD102463"/>
    <d v="2023-04-13T15:00:00"/>
    <x v="7"/>
    <s v="South Express"/>
    <n v="1275.08"/>
    <n v="98.06"/>
    <n v="1.67"/>
    <x v="3"/>
    <n v="39"/>
    <s v="1371.4699999999998"/>
    <n v="1371.4699999999998"/>
    <n v="2023"/>
    <s v="Apr"/>
    <x v="15"/>
    <x v="0"/>
  </r>
  <r>
    <s v="ORD102464"/>
    <d v="2023-04-13T16:00:00"/>
    <x v="4"/>
    <s v="Urban Tadka"/>
    <n v="1667.91"/>
    <n v="36.92"/>
    <n v="468.79"/>
    <x v="2"/>
    <n v="62"/>
    <s v="1236.0400000000002"/>
    <n v="1236.0400000000002"/>
    <n v="2023"/>
    <s v="Apr"/>
    <x v="16"/>
    <x v="0"/>
  </r>
  <r>
    <s v="ORD102465"/>
    <d v="2023-04-13T17:00:00"/>
    <x v="3"/>
    <s v="South Express"/>
    <n v="0"/>
    <n v="53.84"/>
    <n v="247.46"/>
    <x v="1"/>
    <n v="45"/>
    <m/>
    <n v="-193.62"/>
    <n v="2023"/>
    <s v="Apr"/>
    <x v="17"/>
    <x v="1"/>
  </r>
  <r>
    <s v="ORD102466"/>
    <d v="2023-04-13T18:00:00"/>
    <x v="2"/>
    <s v="South Express"/>
    <n v="1703.14"/>
    <n v="38.85"/>
    <n v="406.65"/>
    <x v="0"/>
    <n v="88"/>
    <s v="1335.3400000000001"/>
    <n v="1335.3400000000001"/>
    <n v="2023"/>
    <s v="Apr"/>
    <x v="18"/>
    <x v="0"/>
  </r>
  <r>
    <s v="ORD102467"/>
    <d v="2023-04-13T19:00:00"/>
    <x v="0"/>
    <s v="Pizza Corner"/>
    <n v="621.02"/>
    <n v="34.590000000000003"/>
    <n v="490.05"/>
    <x v="2"/>
    <n v="47"/>
    <n v="165.56"/>
    <n v="165.56"/>
    <n v="2023"/>
    <s v="Apr"/>
    <x v="19"/>
    <x v="1"/>
  </r>
  <r>
    <s v="ORD102468"/>
    <d v="2023-04-13T20:00:00"/>
    <x v="3"/>
    <s v="Spice Hub"/>
    <n v="1816.05"/>
    <n v="78.44"/>
    <n v="64.03"/>
    <x v="2"/>
    <n v="22"/>
    <n v="1830.46"/>
    <n v="1830.46"/>
    <n v="2023"/>
    <s v="Apr"/>
    <x v="20"/>
    <x v="0"/>
  </r>
  <r>
    <s v="ORD102469"/>
    <d v="2023-04-13T21:00:00"/>
    <x v="2"/>
    <s v="Pizza Corner"/>
    <n v="1824.23"/>
    <n v="64.64"/>
    <n v="248.09"/>
    <x v="3"/>
    <n v="25"/>
    <s v="1640.7800000000002"/>
    <n v="1640.7800000000002"/>
    <n v="2023"/>
    <s v="Apr"/>
    <x v="21"/>
    <x v="0"/>
  </r>
  <r>
    <s v="ORD102470"/>
    <d v="2023-04-13T22:00:00"/>
    <x v="4"/>
    <s v="Biryani House"/>
    <n v="1845.93"/>
    <n v="18.010000000000002"/>
    <n v="474"/>
    <x v="0"/>
    <n v="31"/>
    <n v="1389.94"/>
    <n v="1389.94"/>
    <n v="2023"/>
    <s v="Apr"/>
    <x v="22"/>
    <x v="0"/>
  </r>
  <r>
    <s v="ORD102471"/>
    <d v="2023-04-13T23:00:00"/>
    <x v="5"/>
    <s v="Spice Hub"/>
    <n v="1364.84"/>
    <n v="90.39"/>
    <n v="213.41"/>
    <x v="1"/>
    <n v="53"/>
    <n v="1241.82"/>
    <n v="1241.82"/>
    <n v="2023"/>
    <s v="Apr"/>
    <x v="23"/>
    <x v="0"/>
  </r>
  <r>
    <s v="ORD102472"/>
    <d v="2023-04-14T00:00:00"/>
    <x v="4"/>
    <s v="Spice Hub"/>
    <n v="1006.78"/>
    <n v="11.51"/>
    <n v="70.5"/>
    <x v="0"/>
    <n v="80"/>
    <n v="947.79"/>
    <n v="947.79"/>
    <n v="2023"/>
    <s v="Apr"/>
    <x v="0"/>
    <x v="0"/>
  </r>
  <r>
    <s v="ORD102473"/>
    <d v="2023-04-14T01:00:00"/>
    <x v="6"/>
    <s v="Spice Hub"/>
    <n v="1068.29"/>
    <n v="23.31"/>
    <n v="111.21"/>
    <x v="1"/>
    <n v="19"/>
    <s v="980.3899999999999"/>
    <n v="980.38999999999987"/>
    <n v="2023"/>
    <s v="Apr"/>
    <x v="1"/>
    <x v="0"/>
  </r>
  <r>
    <s v="ORD102474"/>
    <d v="2023-04-14T02:00:00"/>
    <x v="7"/>
    <s v="South Express"/>
    <n v="177.66"/>
    <n v="17.13"/>
    <n v="134.09"/>
    <x v="2"/>
    <n v="24"/>
    <s v="60.69999999999999"/>
    <n v="60.699999999999989"/>
    <n v="2023"/>
    <s v="Apr"/>
    <x v="2"/>
    <x v="1"/>
  </r>
  <r>
    <s v="ORD102475"/>
    <d v="2023-04-14T03:00:00"/>
    <x v="3"/>
    <s v="Spice Hub"/>
    <n v="1190"/>
    <n v="16.89"/>
    <n v="33.31"/>
    <x v="3"/>
    <n v="42"/>
    <s v="1173.5800000000002"/>
    <n v="1173.5800000000002"/>
    <n v="2023"/>
    <s v="Apr"/>
    <x v="3"/>
    <x v="0"/>
  </r>
  <r>
    <s v="ORD102476"/>
    <d v="2023-04-14T04:00:00"/>
    <x v="1"/>
    <s v="Urban Tadka"/>
    <n v="169.69"/>
    <n v="24.48"/>
    <n v="72.790000000000006"/>
    <x v="3"/>
    <n v="85"/>
    <s v="121.37999999999998"/>
    <n v="121.37999999999998"/>
    <n v="2023"/>
    <s v="Apr"/>
    <x v="4"/>
    <x v="1"/>
  </r>
  <r>
    <s v="ORD102477"/>
    <d v="2023-04-14T05:00:00"/>
    <x v="2"/>
    <s v="Urban Tadka"/>
    <n v="1681.55"/>
    <n v="1.22"/>
    <n v="497.94"/>
    <x v="2"/>
    <n v="81"/>
    <n v="1184.83"/>
    <n v="1184.83"/>
    <n v="2023"/>
    <s v="Apr"/>
    <x v="5"/>
    <x v="0"/>
  </r>
  <r>
    <s v="ORD102478"/>
    <d v="2023-04-14T06:00:00"/>
    <x v="1"/>
    <s v="Spice Hub"/>
    <n v="311.57"/>
    <n v="85.03"/>
    <n v="254.62"/>
    <x v="3"/>
    <n v="74"/>
    <s v="141.98000000000002"/>
    <n v="141.98000000000002"/>
    <n v="2023"/>
    <s v="Apr"/>
    <x v="6"/>
    <x v="1"/>
  </r>
  <r>
    <s v="ORD102479"/>
    <d v="2023-04-14T07:00:00"/>
    <x v="0"/>
    <s v="Urban Tadka"/>
    <n v="690.23"/>
    <n v="45.24"/>
    <n v="328.65"/>
    <x v="1"/>
    <n v="18"/>
    <s v="406.82000000000005"/>
    <n v="406.82000000000005"/>
    <n v="2023"/>
    <s v="Apr"/>
    <x v="7"/>
    <x v="1"/>
  </r>
  <r>
    <s v="ORD102480"/>
    <d v="2023-04-14T08:00:00"/>
    <x v="3"/>
    <s v="Urban Tadka"/>
    <n v="708.19"/>
    <n v="69.11"/>
    <n v="497.69"/>
    <x v="1"/>
    <n v="29"/>
    <s v="279.61000000000007"/>
    <n v="279.61000000000007"/>
    <n v="2023"/>
    <s v="Apr"/>
    <x v="8"/>
    <x v="1"/>
  </r>
  <r>
    <s v="ORD102481"/>
    <d v="2023-04-14T09:00:00"/>
    <x v="7"/>
    <s v="South Express"/>
    <n v="617.75"/>
    <n v="39.1"/>
    <n v="222.77"/>
    <x v="1"/>
    <n v="11"/>
    <s v="434.08000000000004"/>
    <n v="434.08000000000004"/>
    <n v="2023"/>
    <s v="Apr"/>
    <x v="9"/>
    <x v="1"/>
  </r>
  <r>
    <s v="ORD102482"/>
    <d v="2023-04-14T10:00:00"/>
    <x v="5"/>
    <s v="Pizza Corner"/>
    <n v="1700.6"/>
    <n v="10.78"/>
    <n v="124.14"/>
    <x v="1"/>
    <n v="82"/>
    <s v="1587.2399999999998"/>
    <n v="1587.2399999999998"/>
    <n v="2023"/>
    <s v="Apr"/>
    <x v="10"/>
    <x v="0"/>
  </r>
  <r>
    <s v="ORD102483"/>
    <d v="2023-04-14T11:00:00"/>
    <x v="7"/>
    <s v="Pizza Corner"/>
    <n v="1546.06"/>
    <n v="57.68"/>
    <n v="53.99"/>
    <x v="1"/>
    <n v="46"/>
    <n v="1549.75"/>
    <n v="1549.75"/>
    <n v="2023"/>
    <s v="Apr"/>
    <x v="11"/>
    <x v="0"/>
  </r>
  <r>
    <s v="ORD102484"/>
    <d v="2023-04-14T12:00:00"/>
    <x v="0"/>
    <s v="Spice Hub"/>
    <n v="1247.3599999999999"/>
    <n v="52.1"/>
    <n v="259.41000000000003"/>
    <x v="1"/>
    <n v="60"/>
    <s v="1040.0499999999997"/>
    <n v="1040.0499999999997"/>
    <n v="2023"/>
    <s v="Apr"/>
    <x v="12"/>
    <x v="0"/>
  </r>
  <r>
    <s v="ORD102485"/>
    <d v="2023-04-14T13:00:00"/>
    <x v="4"/>
    <s v="Pizza Corner"/>
    <n v="206.89"/>
    <n v="18.36"/>
    <n v="184.13"/>
    <x v="3"/>
    <n v="77"/>
    <s v="41.120000000000005"/>
    <n v="41.120000000000005"/>
    <n v="2023"/>
    <s v="Apr"/>
    <x v="13"/>
    <x v="1"/>
  </r>
  <r>
    <s v="ORD102486"/>
    <d v="2023-04-14T14:00:00"/>
    <x v="7"/>
    <s v="Urban Tadka"/>
    <n v="1396.72"/>
    <n v="74.61"/>
    <n v="213.64"/>
    <x v="1"/>
    <n v="37"/>
    <n v="1257.69"/>
    <n v="1257.69"/>
    <n v="2023"/>
    <s v="Apr"/>
    <x v="14"/>
    <x v="0"/>
  </r>
  <r>
    <s v="ORD102487"/>
    <d v="2023-04-14T15:00:00"/>
    <x v="0"/>
    <s v="Tandoori Nights"/>
    <n v="674.38"/>
    <n v="4.57"/>
    <n v="269.13"/>
    <x v="1"/>
    <n v="56"/>
    <s v="409.82000000000005"/>
    <n v="409.82000000000005"/>
    <n v="2023"/>
    <s v="Apr"/>
    <x v="15"/>
    <x v="1"/>
  </r>
  <r>
    <s v="ORD102488"/>
    <d v="2023-04-14T16:00:00"/>
    <x v="7"/>
    <s v="Urban Tadka"/>
    <n v="483.19"/>
    <n v="37.06"/>
    <n v="390.41"/>
    <x v="1"/>
    <n v="12"/>
    <s v="129.83999999999997"/>
    <n v="129.83999999999997"/>
    <n v="2023"/>
    <s v="Apr"/>
    <x v="16"/>
    <x v="1"/>
  </r>
  <r>
    <s v="ORD102489"/>
    <d v="2023-04-14T17:00:00"/>
    <x v="7"/>
    <s v="Pizza Corner"/>
    <n v="1059.5999999999999"/>
    <n v="99.13"/>
    <n v="133.57"/>
    <x v="2"/>
    <n v="36"/>
    <n v="1025.1600000000001"/>
    <n v="1025.1600000000001"/>
    <n v="2023"/>
    <s v="Apr"/>
    <x v="17"/>
    <x v="0"/>
  </r>
  <r>
    <s v="ORD102490"/>
    <d v="2023-04-14T18:00:00"/>
    <x v="3"/>
    <s v="Pizza Corner"/>
    <n v="270.5"/>
    <n v="89.7"/>
    <n v="305.99"/>
    <x v="0"/>
    <n v="51"/>
    <s v="54.20999999999998"/>
    <n v="54.20999999999998"/>
    <n v="2023"/>
    <s v="Apr"/>
    <x v="18"/>
    <x v="1"/>
  </r>
  <r>
    <s v="ORD102491"/>
    <d v="2023-04-14T19:00:00"/>
    <x v="4"/>
    <s v="South Express"/>
    <n v="339.2"/>
    <n v="70.400000000000006"/>
    <n v="371.01"/>
    <x v="3"/>
    <n v="31"/>
    <s v="38.59000000000003"/>
    <n v="38.590000000000032"/>
    <n v="2023"/>
    <s v="Apr"/>
    <x v="19"/>
    <x v="1"/>
  </r>
  <r>
    <s v="ORD102492"/>
    <d v="2023-04-14T20:00:00"/>
    <x v="4"/>
    <s v="South Express"/>
    <n v="1744.12"/>
    <n v="49.56"/>
    <n v="33.840000000000003"/>
    <x v="0"/>
    <n v="53"/>
    <n v="1759.84"/>
    <n v="1759.84"/>
    <n v="2023"/>
    <s v="Apr"/>
    <x v="20"/>
    <x v="0"/>
  </r>
  <r>
    <s v="ORD102493"/>
    <d v="2023-04-14T21:00:00"/>
    <x v="1"/>
    <s v="Tandoori Nights"/>
    <n v="406.46"/>
    <n v="18.21"/>
    <n v="61.78"/>
    <x v="1"/>
    <n v="40"/>
    <n v="362.89"/>
    <n v="362.89"/>
    <n v="2023"/>
    <s v="Apr"/>
    <x v="21"/>
    <x v="1"/>
  </r>
  <r>
    <s v="ORD102494"/>
    <d v="2023-04-14T22:00:00"/>
    <x v="4"/>
    <s v="Tandoori Nights"/>
    <n v="1400.59"/>
    <n v="62.85"/>
    <n v="426.5"/>
    <x v="2"/>
    <n v="54"/>
    <s v="1036.9399999999998"/>
    <n v="1036.9399999999998"/>
    <n v="2023"/>
    <s v="Apr"/>
    <x v="22"/>
    <x v="0"/>
  </r>
  <r>
    <s v="ORD102495"/>
    <d v="2023-04-14T23:00:00"/>
    <x v="2"/>
    <s v="Spice Hub"/>
    <n v="970.9"/>
    <n v="97.74"/>
    <n v="328.24"/>
    <x v="2"/>
    <n v="17"/>
    <s v="740.3999999999999"/>
    <n v="740.39999999999986"/>
    <n v="2023"/>
    <s v="Apr"/>
    <x v="23"/>
    <x v="1"/>
  </r>
  <r>
    <s v="ORD102496"/>
    <d v="2023-04-15T00:00:00"/>
    <x v="2"/>
    <s v="Pizza Corner"/>
    <n v="1214.24"/>
    <n v="41.28"/>
    <n v="314.07"/>
    <x v="3"/>
    <n v="39"/>
    <n v="941.45"/>
    <n v="941.45"/>
    <n v="2023"/>
    <s v="Apr"/>
    <x v="0"/>
    <x v="0"/>
  </r>
  <r>
    <s v="ORD102497"/>
    <d v="2023-04-15T01:00:00"/>
    <x v="4"/>
    <s v="Spice Hub"/>
    <n v="307.26"/>
    <n v="66.540000000000006"/>
    <n v="76.89"/>
    <x v="0"/>
    <n v="19"/>
    <n v="296.91000000000003"/>
    <n v="296.91000000000003"/>
    <n v="2023"/>
    <s v="Apr"/>
    <x v="1"/>
    <x v="1"/>
  </r>
  <r>
    <s v="ORD102498"/>
    <d v="2023-04-15T02:00:00"/>
    <x v="3"/>
    <s v="Spice Hub"/>
    <n v="1705.62"/>
    <n v="79.599999999999994"/>
    <n v="70.41"/>
    <x v="0"/>
    <n v="80"/>
    <s v="1714.8099999999997"/>
    <n v="1714.8099999999997"/>
    <n v="2023"/>
    <s v="Apr"/>
    <x v="2"/>
    <x v="0"/>
  </r>
  <r>
    <s v="ORD102499"/>
    <d v="2023-04-15T03:00:00"/>
    <x v="1"/>
    <s v="Spice Hub"/>
    <n v="813.05"/>
    <n v="72.55"/>
    <n v="344.44"/>
    <x v="0"/>
    <n v="48"/>
    <s v="541.1599999999999"/>
    <n v="541.15999999999985"/>
    <n v="2023"/>
    <s v="Apr"/>
    <x v="3"/>
    <x v="1"/>
  </r>
  <r>
    <s v="ORD102500"/>
    <d v="2023-04-15T04:00:00"/>
    <x v="0"/>
    <s v="South Express"/>
    <n v="944.56"/>
    <n v="68.03"/>
    <n v="428.18"/>
    <x v="2"/>
    <n v="74"/>
    <s v="584.4099999999999"/>
    <n v="584.40999999999985"/>
    <n v="2023"/>
    <s v="Apr"/>
    <x v="4"/>
    <x v="1"/>
  </r>
  <r>
    <s v="ORD102501"/>
    <d v="2023-04-15T05:00:00"/>
    <x v="5"/>
    <s v="Biryani House"/>
    <n v="677.81"/>
    <n v="69.760000000000005"/>
    <n v="319.7"/>
    <x v="3"/>
    <n v="57"/>
    <s v="427.86999999999995"/>
    <n v="427.86999999999995"/>
    <n v="2023"/>
    <s v="Apr"/>
    <x v="5"/>
    <x v="1"/>
  </r>
  <r>
    <s v="ORD102502"/>
    <d v="2023-04-15T06:00:00"/>
    <x v="1"/>
    <s v="South Express"/>
    <n v="1354.48"/>
    <n v="32.549999999999997"/>
    <n v="133.49"/>
    <x v="2"/>
    <n v="45"/>
    <n v="1253.54"/>
    <n v="1253.54"/>
    <n v="2023"/>
    <s v="Apr"/>
    <x v="6"/>
    <x v="0"/>
  </r>
  <r>
    <s v="ORD102503"/>
    <d v="2023-04-15T07:00:00"/>
    <x v="5"/>
    <s v="South Express"/>
    <n v="1075.8399999999999"/>
    <n v="87.49"/>
    <n v="106.7"/>
    <x v="1"/>
    <n v="34"/>
    <s v="1056.6299999999999"/>
    <n v="1056.6299999999999"/>
    <n v="2023"/>
    <s v="Apr"/>
    <x v="7"/>
    <x v="0"/>
  </r>
  <r>
    <s v="ORD102504"/>
    <d v="2023-04-15T08:00:00"/>
    <x v="2"/>
    <s v="Biryani House"/>
    <n v="1947.24"/>
    <n v="9.56"/>
    <n v="382.05"/>
    <x v="2"/>
    <n v="20"/>
    <n v="1574.75"/>
    <n v="1574.75"/>
    <n v="2023"/>
    <s v="Apr"/>
    <x v="8"/>
    <x v="0"/>
  </r>
  <r>
    <s v="ORD102505"/>
    <d v="2023-04-15T09:00:00"/>
    <x v="3"/>
    <s v="Pizza Corner"/>
    <n v="717.7"/>
    <n v="7.8"/>
    <n v="288.68"/>
    <x v="1"/>
    <n v="11"/>
    <n v="436.82"/>
    <n v="436.82"/>
    <n v="2023"/>
    <s v="Apr"/>
    <x v="9"/>
    <x v="1"/>
  </r>
  <r>
    <s v="ORD102506"/>
    <d v="2023-04-15T10:00:00"/>
    <x v="2"/>
    <s v="Urban Tadka"/>
    <n v="1560.12"/>
    <n v="28.61"/>
    <n v="428"/>
    <x v="1"/>
    <n v="54"/>
    <s v="1160.7299999999998"/>
    <n v="1160.7299999999998"/>
    <n v="2023"/>
    <s v="Apr"/>
    <x v="10"/>
    <x v="0"/>
  </r>
  <r>
    <s v="ORD102507"/>
    <d v="2023-04-15T11:00:00"/>
    <x v="4"/>
    <s v="Tandoori Nights"/>
    <n v="1122.5899999999999"/>
    <n v="7.14"/>
    <n v="470.45"/>
    <x v="0"/>
    <n v="22"/>
    <n v="659.28"/>
    <n v="659.28"/>
    <n v="2023"/>
    <s v="Apr"/>
    <x v="11"/>
    <x v="0"/>
  </r>
  <r>
    <s v="ORD102508"/>
    <d v="2023-04-15T12:00:00"/>
    <x v="5"/>
    <s v="Biryani House"/>
    <n v="567.30999999999995"/>
    <n v="13.45"/>
    <n v="378.56"/>
    <x v="2"/>
    <n v="30"/>
    <n v="202.2"/>
    <n v="202.2"/>
    <n v="2023"/>
    <s v="Apr"/>
    <x v="12"/>
    <x v="1"/>
  </r>
  <r>
    <s v="ORD102509"/>
    <d v="2023-04-15T13:00:00"/>
    <x v="4"/>
    <s v="Pizza Corner"/>
    <n v="1777.95"/>
    <n v="14.53"/>
    <n v="275.94"/>
    <x v="2"/>
    <n v="32"/>
    <n v="1516.54"/>
    <n v="1516.54"/>
    <n v="2023"/>
    <s v="Apr"/>
    <x v="13"/>
    <x v="0"/>
  </r>
  <r>
    <s v="ORD102510"/>
    <d v="2023-04-15T14:00:00"/>
    <x v="0"/>
    <s v="Spice Hub"/>
    <n v="1074.01"/>
    <n v="48.15"/>
    <n v="179.58"/>
    <x v="1"/>
    <n v="87"/>
    <n v="942.58"/>
    <n v="942.58"/>
    <n v="2023"/>
    <s v="Apr"/>
    <x v="14"/>
    <x v="0"/>
  </r>
  <r>
    <s v="ORD102511"/>
    <d v="2023-04-15T15:00:00"/>
    <x v="1"/>
    <s v="South Express"/>
    <n v="344.24"/>
    <n v="4.3899999999999997"/>
    <n v="64.05"/>
    <x v="1"/>
    <n v="68"/>
    <n v="284.58"/>
    <n v="284.58"/>
    <n v="2023"/>
    <s v="Apr"/>
    <x v="15"/>
    <x v="1"/>
  </r>
  <r>
    <s v="ORD102512"/>
    <d v="2023-04-15T16:00:00"/>
    <x v="3"/>
    <s v="South Express"/>
    <n v="138.62"/>
    <n v="96.82"/>
    <n v="183.65"/>
    <x v="0"/>
    <n v="11"/>
    <s v="51.78999999999999"/>
    <n v="51.789999999999992"/>
    <n v="2023"/>
    <s v="Apr"/>
    <x v="16"/>
    <x v="1"/>
  </r>
  <r>
    <s v="ORD102513"/>
    <d v="2023-04-15T17:00:00"/>
    <x v="3"/>
    <s v="Urban Tadka"/>
    <n v="1757.83"/>
    <n v="73.55"/>
    <n v="144.72999999999999"/>
    <x v="1"/>
    <n v="10"/>
    <s v="1686.6499999999999"/>
    <n v="1686.6499999999999"/>
    <n v="2023"/>
    <s v="Apr"/>
    <x v="17"/>
    <x v="0"/>
  </r>
  <r>
    <s v="ORD102514"/>
    <d v="2023-04-15T18:00:00"/>
    <x v="5"/>
    <s v="Pizza Corner"/>
    <n v="697.52"/>
    <n v="45.02"/>
    <n v="485.87"/>
    <x v="0"/>
    <n v="87"/>
    <s v="256.66999999999996"/>
    <n v="256.66999999999996"/>
    <n v="2023"/>
    <s v="Apr"/>
    <x v="18"/>
    <x v="1"/>
  </r>
  <r>
    <s v="ORD102515"/>
    <d v="2023-04-15T19:00:00"/>
    <x v="3"/>
    <s v="Tandoori Nights"/>
    <n v="1519.46"/>
    <n v="90.71"/>
    <n v="207.92"/>
    <x v="3"/>
    <n v="32"/>
    <n v="1402.25"/>
    <n v="1402.25"/>
    <n v="2023"/>
    <s v="Apr"/>
    <x v="19"/>
    <x v="0"/>
  </r>
  <r>
    <s v="ORD102516"/>
    <d v="2023-04-15T20:00:00"/>
    <x v="3"/>
    <s v="Tandoori Nights"/>
    <n v="1333.55"/>
    <n v="26.64"/>
    <n v="198.12"/>
    <x v="1"/>
    <n v="23"/>
    <s v="1162.0700000000002"/>
    <n v="1162.0700000000002"/>
    <n v="2023"/>
    <s v="Apr"/>
    <x v="20"/>
    <x v="0"/>
  </r>
  <r>
    <s v="ORD102517"/>
    <d v="2023-04-15T21:00:00"/>
    <x v="0"/>
    <s v="Tandoori Nights"/>
    <n v="1152.54"/>
    <n v="64.92"/>
    <n v="166.62"/>
    <x v="3"/>
    <n v="48"/>
    <s v="1050.8400000000001"/>
    <n v="1050.8400000000001"/>
    <n v="2023"/>
    <s v="Apr"/>
    <x v="21"/>
    <x v="0"/>
  </r>
  <r>
    <s v="ORD102518"/>
    <d v="2023-04-15T22:00:00"/>
    <x v="3"/>
    <s v="Biryani House"/>
    <n v="456.02"/>
    <n v="60.07"/>
    <n v="190.3"/>
    <x v="1"/>
    <n v="46"/>
    <n v="325.79000000000002"/>
    <n v="325.79000000000002"/>
    <n v="2023"/>
    <s v="Apr"/>
    <x v="22"/>
    <x v="1"/>
  </r>
  <r>
    <s v="ORD102519"/>
    <d v="2023-04-15T23:00:00"/>
    <x v="2"/>
    <s v="South Express"/>
    <n v="866.89"/>
    <n v="15.19"/>
    <n v="291.76"/>
    <x v="0"/>
    <n v="35"/>
    <n v="590.32000000000005"/>
    <n v="590.32000000000005"/>
    <n v="2023"/>
    <s v="Apr"/>
    <x v="23"/>
    <x v="1"/>
  </r>
  <r>
    <s v="ORD102520"/>
    <d v="2023-04-16T00:00:00"/>
    <x v="2"/>
    <s v="South Express"/>
    <n v="555.85"/>
    <n v="44.31"/>
    <n v="14.08"/>
    <x v="3"/>
    <n v="33"/>
    <n v="586.08000000000004"/>
    <n v="586.08000000000004"/>
    <n v="2023"/>
    <s v="Apr"/>
    <x v="0"/>
    <x v="1"/>
  </r>
  <r>
    <s v="ORD102521"/>
    <d v="2023-04-16T01:00:00"/>
    <x v="2"/>
    <s v="Urban Tadka"/>
    <n v="1316.72"/>
    <n v="78.11"/>
    <n v="325.61"/>
    <x v="1"/>
    <n v="52"/>
    <s v="1069.2199999999998"/>
    <n v="1069.2199999999998"/>
    <n v="2023"/>
    <s v="Apr"/>
    <x v="1"/>
    <x v="0"/>
  </r>
  <r>
    <s v="ORD102522"/>
    <d v="2023-04-16T02:00:00"/>
    <x v="7"/>
    <s v="Pizza Corner"/>
    <n v="1258"/>
    <n v="80.69"/>
    <n v="124.56"/>
    <x v="1"/>
    <n v="48"/>
    <n v="1214.1300000000001"/>
    <n v="1214.1300000000001"/>
    <n v="2023"/>
    <s v="Apr"/>
    <x v="2"/>
    <x v="0"/>
  </r>
  <r>
    <s v="ORD102523"/>
    <d v="2023-04-16T03:00:00"/>
    <x v="5"/>
    <s v="Tandoori Nights"/>
    <n v="884.22"/>
    <n v="10.89"/>
    <n v="282.02999999999997"/>
    <x v="0"/>
    <n v="86"/>
    <n v="613.08000000000004"/>
    <n v="613.08000000000004"/>
    <n v="2023"/>
    <s v="Apr"/>
    <x v="3"/>
    <x v="1"/>
  </r>
  <r>
    <s v="ORD102524"/>
    <d v="2023-04-16T04:00:00"/>
    <x v="2"/>
    <s v="Pizza Corner"/>
    <n v="620.69000000000005"/>
    <n v="43.49"/>
    <n v="250.75"/>
    <x v="1"/>
    <n v="29"/>
    <s v="413.43000000000006"/>
    <n v="413.43000000000006"/>
    <n v="2023"/>
    <s v="Apr"/>
    <x v="4"/>
    <x v="1"/>
  </r>
  <r>
    <s v="ORD102525"/>
    <d v="2023-04-16T05:00:00"/>
    <x v="4"/>
    <s v="Biryani House"/>
    <n v="1680.89"/>
    <n v="71.59"/>
    <n v="6.73"/>
    <x v="1"/>
    <n v="59"/>
    <n v="1745.75"/>
    <n v="1745.75"/>
    <n v="2023"/>
    <s v="Apr"/>
    <x v="5"/>
    <x v="0"/>
  </r>
  <r>
    <s v="ORD102526"/>
    <d v="2023-04-16T06:00:00"/>
    <x v="7"/>
    <s v="Tandoori Nights"/>
    <n v="1012.24"/>
    <n v="69.64"/>
    <n v="438.57"/>
    <x v="0"/>
    <n v="62"/>
    <s v="643.3100000000002"/>
    <n v="643.31000000000017"/>
    <n v="2023"/>
    <s v="Apr"/>
    <x v="6"/>
    <x v="0"/>
  </r>
  <r>
    <s v="ORD102527"/>
    <d v="2023-04-16T07:00:00"/>
    <x v="7"/>
    <s v="Tandoori Nights"/>
    <n v="1201.6400000000001"/>
    <n v="36.97"/>
    <n v="452.39"/>
    <x v="1"/>
    <n v="21"/>
    <s v="786.2200000000001"/>
    <n v="786.22000000000014"/>
    <n v="2023"/>
    <s v="Apr"/>
    <x v="7"/>
    <x v="0"/>
  </r>
  <r>
    <s v="ORD102528"/>
    <d v="2023-04-16T08:00:00"/>
    <x v="0"/>
    <s v="Biryani House"/>
    <n v="1159.21"/>
    <n v="8.85"/>
    <n v="55.33"/>
    <x v="2"/>
    <n v="67"/>
    <n v="1112.73"/>
    <n v="1112.73"/>
    <n v="2023"/>
    <s v="Apr"/>
    <x v="8"/>
    <x v="0"/>
  </r>
  <r>
    <s v="ORD102529"/>
    <d v="2023-04-16T09:00:00"/>
    <x v="6"/>
    <s v="South Express"/>
    <n v="1277.1400000000001"/>
    <n v="73.16"/>
    <n v="490.58"/>
    <x v="1"/>
    <n v="86"/>
    <s v="859.7200000000003"/>
    <n v="859.72000000000025"/>
    <n v="2023"/>
    <s v="Apr"/>
    <x v="9"/>
    <x v="0"/>
  </r>
  <r>
    <s v="ORD102530"/>
    <d v="2023-04-16T10:00:00"/>
    <x v="4"/>
    <s v="Tandoori Nights"/>
    <n v="1413.33"/>
    <n v="28.52"/>
    <n v="426.38"/>
    <x v="0"/>
    <n v="30"/>
    <s v="1015.4699999999999"/>
    <n v="1015.4699999999999"/>
    <n v="2023"/>
    <s v="Apr"/>
    <x v="10"/>
    <x v="0"/>
  </r>
  <r>
    <s v="ORD102531"/>
    <d v="2023-04-16T11:00:00"/>
    <x v="0"/>
    <s v="South Express"/>
    <n v="1498.09"/>
    <n v="45.1"/>
    <n v="61.02"/>
    <x v="0"/>
    <n v="31"/>
    <s v="1482.1699999999998"/>
    <n v="1482.1699999999998"/>
    <n v="2023"/>
    <s v="Apr"/>
    <x v="11"/>
    <x v="0"/>
  </r>
  <r>
    <s v="ORD102532"/>
    <d v="2023-04-16T12:00:00"/>
    <x v="7"/>
    <s v="South Express"/>
    <n v="351.26"/>
    <n v="56.77"/>
    <n v="216.5"/>
    <x v="1"/>
    <n v="51"/>
    <s v="191.52999999999997"/>
    <n v="191.52999999999997"/>
    <n v="2023"/>
    <s v="Apr"/>
    <x v="12"/>
    <x v="1"/>
  </r>
  <r>
    <s v="ORD102533"/>
    <d v="2023-04-16T13:00:00"/>
    <x v="1"/>
    <s v="Pizza Corner"/>
    <n v="1663.19"/>
    <n v="82.55"/>
    <n v="467.2"/>
    <x v="1"/>
    <n v="68"/>
    <n v="1278.54"/>
    <n v="1278.54"/>
    <n v="2023"/>
    <s v="Apr"/>
    <x v="13"/>
    <x v="0"/>
  </r>
  <r>
    <s v="ORD102534"/>
    <d v="2023-04-16T14:00:00"/>
    <x v="1"/>
    <s v="Biryani House"/>
    <n v="242.57"/>
    <n v="78.3"/>
    <n v="170.32"/>
    <x v="2"/>
    <n v="69"/>
    <n v="150.55000000000001"/>
    <n v="150.55000000000001"/>
    <n v="2023"/>
    <s v="Apr"/>
    <x v="14"/>
    <x v="1"/>
  </r>
  <r>
    <s v="ORD102535"/>
    <d v="2023-04-16T15:00:00"/>
    <x v="3"/>
    <s v="Urban Tadka"/>
    <n v="1269.5899999999999"/>
    <n v="14.98"/>
    <n v="208"/>
    <x v="2"/>
    <n v="61"/>
    <n v="1076.57"/>
    <n v="1076.57"/>
    <n v="2023"/>
    <s v="Apr"/>
    <x v="15"/>
    <x v="0"/>
  </r>
  <r>
    <s v="ORD102536"/>
    <d v="2023-04-16T16:00:00"/>
    <x v="7"/>
    <s v="Urban Tadka"/>
    <n v="1890.7"/>
    <n v="14.63"/>
    <n v="167.18"/>
    <x v="2"/>
    <n v="31"/>
    <n v="1738.15"/>
    <n v="1738.15"/>
    <n v="2023"/>
    <s v="Apr"/>
    <x v="16"/>
    <x v="0"/>
  </r>
  <r>
    <s v="ORD102537"/>
    <d v="2023-04-16T17:00:00"/>
    <x v="5"/>
    <s v="Tandoori Nights"/>
    <n v="723.93"/>
    <n v="62.84"/>
    <n v="78.95"/>
    <x v="3"/>
    <n v="17"/>
    <s v="707.8199999999999"/>
    <n v="707.81999999999994"/>
    <n v="2023"/>
    <s v="Apr"/>
    <x v="17"/>
    <x v="1"/>
  </r>
  <r>
    <s v="ORD102538"/>
    <d v="2023-04-16T18:00:00"/>
    <x v="3"/>
    <s v="South Express"/>
    <n v="658.3"/>
    <n v="61"/>
    <n v="240.03"/>
    <x v="3"/>
    <n v="75"/>
    <n v="479.27"/>
    <n v="479.27"/>
    <n v="2023"/>
    <s v="Apr"/>
    <x v="18"/>
    <x v="1"/>
  </r>
  <r>
    <s v="ORD102539"/>
    <d v="2023-04-16T19:00:00"/>
    <x v="0"/>
    <s v="South Express"/>
    <n v="1801.05"/>
    <n v="76.349999999999994"/>
    <n v="209.81"/>
    <x v="0"/>
    <n v="85"/>
    <n v="1667.59"/>
    <n v="1667.59"/>
    <n v="2023"/>
    <s v="Apr"/>
    <x v="19"/>
    <x v="0"/>
  </r>
  <r>
    <s v="ORD102540"/>
    <d v="2023-04-16T20:00:00"/>
    <x v="4"/>
    <s v="Spice Hub"/>
    <n v="983.29"/>
    <n v="32.43"/>
    <n v="180.63"/>
    <x v="1"/>
    <n v="37"/>
    <s v="835.0899999999999"/>
    <n v="835.08999999999992"/>
    <n v="2023"/>
    <s v="Apr"/>
    <x v="20"/>
    <x v="1"/>
  </r>
  <r>
    <s v="ORD102541"/>
    <d v="2023-04-16T21:00:00"/>
    <x v="5"/>
    <s v="South Express"/>
    <n v="650.03"/>
    <n v="8.98"/>
    <n v="304.35000000000002"/>
    <x v="1"/>
    <n v="72"/>
    <s v="354.65999999999997"/>
    <n v="354.65999999999997"/>
    <n v="2023"/>
    <s v="Apr"/>
    <x v="21"/>
    <x v="1"/>
  </r>
  <r>
    <s v="ORD102542"/>
    <d v="2023-04-16T22:00:00"/>
    <x v="7"/>
    <s v="Spice Hub"/>
    <n v="1038.05"/>
    <n v="61.83"/>
    <n v="133.19"/>
    <x v="2"/>
    <n v="60"/>
    <s v="966.6899999999998"/>
    <n v="966.68999999999983"/>
    <n v="2023"/>
    <s v="Apr"/>
    <x v="22"/>
    <x v="0"/>
  </r>
  <r>
    <s v="ORD102543"/>
    <d v="2023-04-16T23:00:00"/>
    <x v="5"/>
    <s v="Biryani House"/>
    <n v="1461.09"/>
    <n v="63"/>
    <n v="214.07"/>
    <x v="3"/>
    <n v="47"/>
    <n v="1310.02"/>
    <n v="1310.02"/>
    <n v="2023"/>
    <s v="Apr"/>
    <x v="23"/>
    <x v="0"/>
  </r>
  <r>
    <s v="ORD102544"/>
    <d v="2023-04-17T00:00:00"/>
    <x v="0"/>
    <s v="Pizza Corner"/>
    <n v="1189.94"/>
    <n v="94.26"/>
    <n v="214.72"/>
    <x v="0"/>
    <n v="47"/>
    <n v="1069.48"/>
    <n v="1069.48"/>
    <n v="2023"/>
    <s v="Apr"/>
    <x v="0"/>
    <x v="0"/>
  </r>
  <r>
    <s v="ORD102545"/>
    <d v="2023-04-17T01:00:00"/>
    <x v="5"/>
    <s v="Pizza Corner"/>
    <n v="839.8"/>
    <n v="33.979999999999997"/>
    <n v="97.19"/>
    <x v="3"/>
    <n v="40"/>
    <s v="776.5899999999999"/>
    <n v="776.58999999999992"/>
    <n v="2023"/>
    <s v="Apr"/>
    <x v="1"/>
    <x v="1"/>
  </r>
  <r>
    <s v="ORD102546"/>
    <d v="2023-04-17T02:00:00"/>
    <x v="3"/>
    <s v="Spice Hub"/>
    <n v="0"/>
    <n v="77.959999999999994"/>
    <n v="188.6"/>
    <x v="0"/>
    <n v="10"/>
    <m/>
    <n v="-110.64"/>
    <n v="2023"/>
    <s v="Apr"/>
    <x v="2"/>
    <x v="1"/>
  </r>
  <r>
    <s v="ORD102547"/>
    <d v="2023-04-17T03:00:00"/>
    <x v="1"/>
    <s v="South Express"/>
    <n v="620.83000000000004"/>
    <n v="20.420000000000002"/>
    <n v="199.2"/>
    <x v="2"/>
    <n v="84"/>
    <n v="442.05"/>
    <n v="442.05"/>
    <n v="2023"/>
    <s v="Apr"/>
    <x v="3"/>
    <x v="1"/>
  </r>
  <r>
    <s v="ORD102548"/>
    <d v="2023-04-17T04:00:00"/>
    <x v="4"/>
    <s v="Tandoori Nights"/>
    <n v="874.58"/>
    <n v="19.940000000000001"/>
    <n v="458.24"/>
    <x v="3"/>
    <n v="58"/>
    <s v="436.2800000000001"/>
    <n v="436.28000000000009"/>
    <n v="2023"/>
    <s v="Apr"/>
    <x v="4"/>
    <x v="1"/>
  </r>
  <r>
    <s v="ORD102549"/>
    <d v="2023-04-17T05:00:00"/>
    <x v="4"/>
    <s v="Biryani House"/>
    <n v="1399.98"/>
    <n v="65.38"/>
    <n v="244.54"/>
    <x v="0"/>
    <n v="21"/>
    <s v="1220.8200000000002"/>
    <n v="1220.8200000000002"/>
    <n v="2023"/>
    <s v="Apr"/>
    <x v="5"/>
    <x v="0"/>
  </r>
  <r>
    <s v="ORD102550"/>
    <d v="2023-04-17T06:00:00"/>
    <x v="4"/>
    <s v="South Express"/>
    <n v="409.46"/>
    <n v="67.97"/>
    <n v="258.5"/>
    <x v="0"/>
    <n v="76"/>
    <s v="218.92999999999995"/>
    <n v="218.92999999999995"/>
    <n v="2023"/>
    <s v="Apr"/>
    <x v="6"/>
    <x v="1"/>
  </r>
  <r>
    <s v="ORD102551"/>
    <d v="2023-04-17T07:00:00"/>
    <x v="0"/>
    <s v="Pizza Corner"/>
    <n v="255.84"/>
    <n v="46.71"/>
    <n v="232.63"/>
    <x v="3"/>
    <n v="63"/>
    <s v="69.92000000000002"/>
    <n v="69.920000000000016"/>
    <n v="2023"/>
    <s v="Apr"/>
    <x v="7"/>
    <x v="1"/>
  </r>
  <r>
    <s v="ORD102552"/>
    <d v="2023-04-17T08:00:00"/>
    <x v="1"/>
    <s v="Spice Hub"/>
    <n v="1029.67"/>
    <n v="46.98"/>
    <n v="164.92"/>
    <x v="0"/>
    <n v="45"/>
    <s v="911.7300000000001"/>
    <n v="911.73000000000013"/>
    <n v="2023"/>
    <s v="Apr"/>
    <x v="8"/>
    <x v="0"/>
  </r>
  <r>
    <s v="ORD102553"/>
    <d v="2023-04-17T09:00:00"/>
    <x v="4"/>
    <s v="Urban Tadka"/>
    <n v="161.44999999999999"/>
    <n v="28.43"/>
    <n v="103.94"/>
    <x v="0"/>
    <n v="51"/>
    <n v="85.94"/>
    <n v="85.94"/>
    <n v="2023"/>
    <s v="Apr"/>
    <x v="9"/>
    <x v="1"/>
  </r>
  <r>
    <s v="ORD102554"/>
    <d v="2023-04-17T10:00:00"/>
    <x v="7"/>
    <s v="Biryani House"/>
    <n v="1485.19"/>
    <n v="77.040000000000006"/>
    <n v="68.8"/>
    <x v="0"/>
    <n v="11"/>
    <n v="1493.43"/>
    <n v="1493.43"/>
    <n v="2023"/>
    <s v="Apr"/>
    <x v="10"/>
    <x v="0"/>
  </r>
  <r>
    <s v="ORD102555"/>
    <d v="2023-04-17T11:00:00"/>
    <x v="2"/>
    <s v="Tandoori Nights"/>
    <n v="1144.3"/>
    <n v="12.34"/>
    <n v="427.17"/>
    <x v="0"/>
    <n v="10"/>
    <s v="729.4699999999998"/>
    <n v="729.4699999999998"/>
    <n v="2023"/>
    <s v="Apr"/>
    <x v="11"/>
    <x v="0"/>
  </r>
  <r>
    <s v="ORD102556"/>
    <d v="2023-04-17T12:00:00"/>
    <x v="4"/>
    <s v="Biryani House"/>
    <n v="766.09"/>
    <n v="22.61"/>
    <n v="297.58999999999997"/>
    <x v="2"/>
    <n v="34"/>
    <s v="491.11000000000007"/>
    <n v="491.11000000000007"/>
    <n v="2023"/>
    <s v="Apr"/>
    <x v="12"/>
    <x v="1"/>
  </r>
  <r>
    <s v="ORD102557"/>
    <d v="2023-04-17T13:00:00"/>
    <x v="2"/>
    <s v="Pizza Corner"/>
    <n v="0"/>
    <n v="58.75"/>
    <n v="48.24"/>
    <x v="1"/>
    <n v="68"/>
    <m/>
    <n v="10.509999999999998"/>
    <n v="2023"/>
    <s v="Apr"/>
    <x v="13"/>
    <x v="1"/>
  </r>
  <r>
    <s v="ORD102558"/>
    <d v="2023-04-17T14:00:00"/>
    <x v="2"/>
    <s v="Biryani House"/>
    <n v="841.34"/>
    <n v="41.32"/>
    <n v="469.95"/>
    <x v="3"/>
    <n v="27"/>
    <s v="412.7100000000001"/>
    <n v="412.71000000000009"/>
    <n v="2023"/>
    <s v="Apr"/>
    <x v="14"/>
    <x v="1"/>
  </r>
  <r>
    <s v="ORD102559"/>
    <d v="2023-04-17T15:00:00"/>
    <x v="2"/>
    <s v="Spice Hub"/>
    <n v="1470.6"/>
    <n v="0.28000000000000003"/>
    <n v="5.66"/>
    <x v="0"/>
    <n v="11"/>
    <s v="1465.2199999999998"/>
    <n v="1465.2199999999998"/>
    <n v="2023"/>
    <s v="Apr"/>
    <x v="15"/>
    <x v="0"/>
  </r>
  <r>
    <s v="ORD102560"/>
    <d v="2023-04-17T16:00:00"/>
    <x v="0"/>
    <s v="Biryani House"/>
    <n v="897.41"/>
    <n v="24.5"/>
    <n v="98.81"/>
    <x v="1"/>
    <n v="47"/>
    <s v="823.0999999999999"/>
    <n v="823.09999999999991"/>
    <n v="2023"/>
    <s v="Apr"/>
    <x v="16"/>
    <x v="1"/>
  </r>
  <r>
    <s v="ORD102561"/>
    <d v="2023-04-17T17:00:00"/>
    <x v="7"/>
    <s v="Tandoori Nights"/>
    <n v="1574.92"/>
    <n v="0.45"/>
    <n v="341.73"/>
    <x v="0"/>
    <n v="16"/>
    <n v="1233.6400000000001"/>
    <n v="1233.6400000000001"/>
    <n v="2023"/>
    <s v="Apr"/>
    <x v="17"/>
    <x v="0"/>
  </r>
  <r>
    <s v="ORD102562"/>
    <d v="2023-04-17T18:00:00"/>
    <x v="5"/>
    <s v="Biryani House"/>
    <n v="601.66"/>
    <n v="59.07"/>
    <n v="447.88"/>
    <x v="1"/>
    <n v="39"/>
    <s v="212.85000000000002"/>
    <n v="212.85000000000002"/>
    <n v="2023"/>
    <s v="Apr"/>
    <x v="18"/>
    <x v="1"/>
  </r>
  <r>
    <s v="ORD102563"/>
    <d v="2023-04-17T19:00:00"/>
    <x v="0"/>
    <s v="Pizza Corner"/>
    <n v="186.58"/>
    <n v="61.92"/>
    <n v="441.88"/>
    <x v="0"/>
    <n v="23"/>
    <n v="-193.38"/>
    <n v="-193.38"/>
    <n v="2023"/>
    <s v="Apr"/>
    <x v="19"/>
    <x v="1"/>
  </r>
  <r>
    <s v="ORD102564"/>
    <d v="2023-04-17T20:00:00"/>
    <x v="4"/>
    <s v="Urban Tadka"/>
    <n v="1656.86"/>
    <n v="4.57"/>
    <n v="216.25"/>
    <x v="1"/>
    <n v="31"/>
    <s v="1445.1799999999998"/>
    <n v="1445.1799999999998"/>
    <n v="2023"/>
    <s v="Apr"/>
    <x v="20"/>
    <x v="0"/>
  </r>
  <r>
    <s v="ORD102565"/>
    <d v="2023-04-17T21:00:00"/>
    <x v="5"/>
    <s v="Tandoori Nights"/>
    <n v="1575.73"/>
    <n v="64.73"/>
    <n v="272.63"/>
    <x v="1"/>
    <n v="43"/>
    <n v="1367.83"/>
    <n v="1367.83"/>
    <n v="2023"/>
    <s v="Apr"/>
    <x v="21"/>
    <x v="0"/>
  </r>
  <r>
    <s v="ORD102566"/>
    <d v="2023-04-17T22:00:00"/>
    <x v="1"/>
    <s v="Tandoori Nights"/>
    <n v="1822.15"/>
    <n v="30.77"/>
    <n v="352.69"/>
    <x v="3"/>
    <n v="16"/>
    <n v="1500.23"/>
    <n v="1500.23"/>
    <n v="2023"/>
    <s v="Apr"/>
    <x v="22"/>
    <x v="0"/>
  </r>
  <r>
    <s v="ORD102567"/>
    <d v="2023-04-17T23:00:00"/>
    <x v="0"/>
    <s v="Tandoori Nights"/>
    <n v="352.25"/>
    <n v="39.39"/>
    <n v="186.29"/>
    <x v="1"/>
    <n v="18"/>
    <n v="205.35"/>
    <n v="205.35"/>
    <n v="2023"/>
    <s v="Apr"/>
    <x v="23"/>
    <x v="1"/>
  </r>
  <r>
    <s v="ORD102568"/>
    <d v="2023-04-18T00:00:00"/>
    <x v="1"/>
    <s v="Biryani House"/>
    <n v="0"/>
    <n v="29.05"/>
    <n v="9.6999999999999993"/>
    <x v="1"/>
    <n v="13"/>
    <m/>
    <n v="19.350000000000001"/>
    <n v="2023"/>
    <s v="Apr"/>
    <x v="0"/>
    <x v="1"/>
  </r>
  <r>
    <s v="ORD102569"/>
    <d v="2023-04-18T01:00:00"/>
    <x v="1"/>
    <s v="Pizza Corner"/>
    <n v="1000.95"/>
    <n v="3.89"/>
    <n v="457.5"/>
    <x v="3"/>
    <n v="84"/>
    <n v="547.34"/>
    <n v="547.34"/>
    <n v="2023"/>
    <s v="Apr"/>
    <x v="1"/>
    <x v="0"/>
  </r>
  <r>
    <s v="ORD102570"/>
    <d v="2023-04-18T02:00:00"/>
    <x v="5"/>
    <s v="South Express"/>
    <n v="1177.46"/>
    <n v="80.94"/>
    <n v="182.49"/>
    <x v="2"/>
    <n v="11"/>
    <n v="1075.9100000000001"/>
    <n v="1075.9100000000001"/>
    <n v="2023"/>
    <s v="Apr"/>
    <x v="2"/>
    <x v="0"/>
  </r>
  <r>
    <s v="ORD102571"/>
    <d v="2023-04-18T03:00:00"/>
    <x v="5"/>
    <s v="Tandoori Nights"/>
    <n v="149.62"/>
    <n v="45.35"/>
    <n v="136.52000000000001"/>
    <x v="1"/>
    <n v="73"/>
    <s v="58.44999999999999"/>
    <n v="58.449999999999989"/>
    <n v="2023"/>
    <s v="Apr"/>
    <x v="3"/>
    <x v="1"/>
  </r>
  <r>
    <s v="ORD102572"/>
    <d v="2023-04-18T04:00:00"/>
    <x v="5"/>
    <s v="Tandoori Nights"/>
    <n v="1334.48"/>
    <n v="57.83"/>
    <n v="202.43"/>
    <x v="0"/>
    <n v="85"/>
    <s v="1189.8799999999999"/>
    <n v="1189.8799999999999"/>
    <n v="2023"/>
    <s v="Apr"/>
    <x v="4"/>
    <x v="0"/>
  </r>
  <r>
    <s v="ORD102573"/>
    <d v="2023-04-18T05:00:00"/>
    <x v="5"/>
    <s v="Urban Tadka"/>
    <n v="848.69"/>
    <n v="52.43"/>
    <n v="251.48"/>
    <x v="0"/>
    <n v="19"/>
    <n v="649.64"/>
    <n v="649.64"/>
    <n v="2023"/>
    <s v="Apr"/>
    <x v="5"/>
    <x v="1"/>
  </r>
  <r>
    <s v="ORD102574"/>
    <d v="2023-04-18T06:00:00"/>
    <x v="0"/>
    <s v="Biryani House"/>
    <n v="925.13"/>
    <n v="78.489999999999995"/>
    <n v="3.74"/>
    <x v="2"/>
    <n v="79"/>
    <n v="999.88"/>
    <n v="999.88"/>
    <n v="2023"/>
    <s v="Apr"/>
    <x v="6"/>
    <x v="1"/>
  </r>
  <r>
    <s v="ORD102575"/>
    <d v="2023-04-18T07:00:00"/>
    <x v="7"/>
    <s v="Pizza Corner"/>
    <n v="372.16"/>
    <n v="68.319999999999993"/>
    <n v="238.47"/>
    <x v="2"/>
    <n v="72"/>
    <s v="202.01000000000002"/>
    <n v="202.01000000000002"/>
    <n v="2023"/>
    <s v="Apr"/>
    <x v="7"/>
    <x v="1"/>
  </r>
  <r>
    <s v="ORD102576"/>
    <d v="2023-04-18T08:00:00"/>
    <x v="1"/>
    <s v="South Express"/>
    <n v="1253.42"/>
    <n v="99.79"/>
    <n v="428.87"/>
    <x v="2"/>
    <n v="34"/>
    <n v="924.34"/>
    <n v="924.34"/>
    <n v="2023"/>
    <s v="Apr"/>
    <x v="8"/>
    <x v="0"/>
  </r>
  <r>
    <s v="ORD102577"/>
    <d v="2023-04-18T09:00:00"/>
    <x v="4"/>
    <s v="Spice Hub"/>
    <n v="969.46"/>
    <n v="44.53"/>
    <n v="352.66"/>
    <x v="2"/>
    <n v="85"/>
    <s v="661.3299999999999"/>
    <n v="661.32999999999993"/>
    <n v="2023"/>
    <s v="Apr"/>
    <x v="9"/>
    <x v="1"/>
  </r>
  <r>
    <s v="ORD102578"/>
    <d v="2023-04-18T10:00:00"/>
    <x v="4"/>
    <s v="Biryani House"/>
    <n v="1332.52"/>
    <n v="92.04"/>
    <n v="232.97"/>
    <x v="3"/>
    <n v="22"/>
    <n v="1191.5899999999999"/>
    <n v="1191.5899999999999"/>
    <n v="2023"/>
    <s v="Apr"/>
    <x v="10"/>
    <x v="0"/>
  </r>
  <r>
    <s v="ORD102579"/>
    <d v="2023-04-18T11:00:00"/>
    <x v="3"/>
    <s v="Spice Hub"/>
    <n v="163.69"/>
    <n v="12.26"/>
    <n v="137.41"/>
    <x v="2"/>
    <n v="51"/>
    <s v="38.53999999999999"/>
    <n v="38.539999999999992"/>
    <n v="2023"/>
    <s v="Apr"/>
    <x v="11"/>
    <x v="1"/>
  </r>
  <r>
    <s v="ORD102580"/>
    <d v="2023-04-18T12:00:00"/>
    <x v="0"/>
    <s v="Pizza Corner"/>
    <n v="916.93"/>
    <n v="74.42"/>
    <n v="104.03"/>
    <x v="2"/>
    <n v="24"/>
    <s v="887.3199999999999"/>
    <n v="887.31999999999994"/>
    <n v="2023"/>
    <s v="Apr"/>
    <x v="12"/>
    <x v="1"/>
  </r>
  <r>
    <s v="ORD102581"/>
    <d v="2023-04-18T13:00:00"/>
    <x v="5"/>
    <s v="Spice Hub"/>
    <n v="968.01"/>
    <n v="1.39"/>
    <n v="394.79"/>
    <x v="0"/>
    <n v="64"/>
    <s v="574.6099999999999"/>
    <n v="574.6099999999999"/>
    <n v="2023"/>
    <s v="Apr"/>
    <x v="13"/>
    <x v="1"/>
  </r>
  <r>
    <s v="ORD102582"/>
    <d v="2023-04-18T14:00:00"/>
    <x v="2"/>
    <s v="Biryani House"/>
    <n v="1267.06"/>
    <n v="45.48"/>
    <n v="13.86"/>
    <x v="0"/>
    <n v="56"/>
    <n v="1298.68"/>
    <n v="1298.68"/>
    <n v="2023"/>
    <s v="Apr"/>
    <x v="14"/>
    <x v="0"/>
  </r>
  <r>
    <s v="ORD102583"/>
    <d v="2023-04-18T15:00:00"/>
    <x v="2"/>
    <s v="Pizza Corner"/>
    <n v="1298"/>
    <n v="63.97"/>
    <n v="144.55000000000001"/>
    <x v="0"/>
    <n v="67"/>
    <n v="1217.42"/>
    <n v="1217.42"/>
    <n v="2023"/>
    <s v="Apr"/>
    <x v="15"/>
    <x v="0"/>
  </r>
  <r>
    <s v="ORD102584"/>
    <d v="2023-04-18T16:00:00"/>
    <x v="1"/>
    <s v="South Express"/>
    <n v="1819.85"/>
    <n v="21.39"/>
    <n v="473.57"/>
    <x v="0"/>
    <n v="58"/>
    <n v="1367.67"/>
    <n v="1367.67"/>
    <n v="2023"/>
    <s v="Apr"/>
    <x v="16"/>
    <x v="0"/>
  </r>
  <r>
    <s v="ORD102585"/>
    <d v="2023-04-18T17:00:00"/>
    <x v="4"/>
    <s v="Tandoori Nights"/>
    <n v="1266.02"/>
    <n v="38.380000000000003"/>
    <n v="201.6"/>
    <x v="0"/>
    <n v="19"/>
    <s v="1102.8000000000002"/>
    <n v="1102.8000000000002"/>
    <n v="2023"/>
    <s v="Apr"/>
    <x v="17"/>
    <x v="0"/>
  </r>
  <r>
    <s v="ORD102586"/>
    <d v="2023-04-18T18:00:00"/>
    <x v="5"/>
    <s v="Urban Tadka"/>
    <n v="1946.31"/>
    <n v="21.74"/>
    <n v="72.59"/>
    <x v="2"/>
    <n v="41"/>
    <n v="1895.46"/>
    <n v="1895.46"/>
    <n v="2023"/>
    <s v="Apr"/>
    <x v="18"/>
    <x v="0"/>
  </r>
  <r>
    <s v="ORD102587"/>
    <d v="2023-04-18T19:00:00"/>
    <x v="4"/>
    <s v="Urban Tadka"/>
    <n v="827.12"/>
    <n v="55.22"/>
    <n v="429.02"/>
    <x v="3"/>
    <n v="48"/>
    <s v="453.32000000000005"/>
    <n v="453.32000000000005"/>
    <n v="2023"/>
    <s v="Apr"/>
    <x v="19"/>
    <x v="1"/>
  </r>
  <r>
    <s v="ORD102588"/>
    <d v="2023-04-18T20:00:00"/>
    <x v="2"/>
    <s v="Biryani House"/>
    <n v="470.3"/>
    <n v="68.989999999999995"/>
    <n v="72.17"/>
    <x v="0"/>
    <n v="37"/>
    <s v="467.11999999999995"/>
    <n v="467.11999999999995"/>
    <n v="2023"/>
    <s v="Apr"/>
    <x v="20"/>
    <x v="1"/>
  </r>
  <r>
    <s v="ORD102589"/>
    <d v="2023-04-18T21:00:00"/>
    <x v="0"/>
    <s v="South Express"/>
    <n v="945.12"/>
    <n v="72.81"/>
    <n v="289.08"/>
    <x v="1"/>
    <n v="75"/>
    <s v="728.8500000000001"/>
    <n v="728.85000000000014"/>
    <n v="2023"/>
    <s v="Apr"/>
    <x v="21"/>
    <x v="1"/>
  </r>
  <r>
    <s v="ORD102590"/>
    <d v="2023-04-18T22:00:00"/>
    <x v="4"/>
    <s v="Biryani House"/>
    <n v="1181.32"/>
    <n v="19.87"/>
    <n v="171.5"/>
    <x v="1"/>
    <n v="76"/>
    <s v="1029.6899999999998"/>
    <n v="1029.6899999999998"/>
    <n v="2023"/>
    <s v="Apr"/>
    <x v="22"/>
    <x v="0"/>
  </r>
  <r>
    <s v="ORD102591"/>
    <d v="2023-04-18T23:00:00"/>
    <x v="0"/>
    <s v="South Express"/>
    <n v="1053.93"/>
    <n v="50.6"/>
    <n v="47.65"/>
    <x v="2"/>
    <n v="64"/>
    <s v="1056.8799999999999"/>
    <n v="1056.8799999999999"/>
    <n v="2023"/>
    <s v="Apr"/>
    <x v="23"/>
    <x v="0"/>
  </r>
  <r>
    <s v="ORD102592"/>
    <d v="2023-04-19T00:00:00"/>
    <x v="4"/>
    <s v="Spice Hub"/>
    <n v="934.78"/>
    <n v="93.76"/>
    <n v="53.14"/>
    <x v="3"/>
    <n v="69"/>
    <n v="975.4"/>
    <n v="975.4"/>
    <n v="2023"/>
    <s v="Apr"/>
    <x v="0"/>
    <x v="1"/>
  </r>
  <r>
    <s v="ORD102593"/>
    <d v="2023-04-19T01:00:00"/>
    <x v="4"/>
    <s v="Spice Hub"/>
    <n v="1350.67"/>
    <n v="32.42"/>
    <n v="150.02000000000001"/>
    <x v="1"/>
    <n v="14"/>
    <s v="1233.0700000000002"/>
    <n v="1233.0700000000002"/>
    <n v="2023"/>
    <s v="Apr"/>
    <x v="1"/>
    <x v="0"/>
  </r>
  <r>
    <s v="ORD102594"/>
    <d v="2023-04-19T02:00:00"/>
    <x v="7"/>
    <s v="Biryani House"/>
    <n v="1668.51"/>
    <n v="41.82"/>
    <n v="383.19"/>
    <x v="0"/>
    <n v="23"/>
    <s v="1327.1399999999999"/>
    <n v="1327.1399999999999"/>
    <n v="2023"/>
    <s v="Apr"/>
    <x v="2"/>
    <x v="0"/>
  </r>
  <r>
    <s v="ORD102595"/>
    <d v="2023-04-19T03:00:00"/>
    <x v="5"/>
    <s v="South Express"/>
    <n v="276.02999999999997"/>
    <n v="50.01"/>
    <n v="231.8"/>
    <x v="2"/>
    <n v="35"/>
    <s v="94.23999999999995"/>
    <n v="94.239999999999952"/>
    <n v="2023"/>
    <s v="Apr"/>
    <x v="3"/>
    <x v="1"/>
  </r>
  <r>
    <s v="ORD102596"/>
    <d v="2023-04-19T04:00:00"/>
    <x v="7"/>
    <s v="Urban Tadka"/>
    <n v="1113.9100000000001"/>
    <n v="5.68"/>
    <n v="261.29000000000002"/>
    <x v="0"/>
    <n v="24"/>
    <s v="858.3000000000002"/>
    <n v="858.30000000000018"/>
    <n v="2023"/>
    <s v="Apr"/>
    <x v="4"/>
    <x v="0"/>
  </r>
  <r>
    <s v="ORD102597"/>
    <d v="2023-04-19T05:00:00"/>
    <x v="5"/>
    <s v="Pizza Corner"/>
    <n v="1591.55"/>
    <n v="53.9"/>
    <n v="257.38"/>
    <x v="1"/>
    <n v="49"/>
    <s v="1388.0700000000002"/>
    <n v="1388.0700000000002"/>
    <n v="2023"/>
    <s v="Apr"/>
    <x v="5"/>
    <x v="0"/>
  </r>
  <r>
    <s v="ORD102598"/>
    <d v="2023-04-19T06:00:00"/>
    <x v="0"/>
    <s v="Urban Tadka"/>
    <n v="446.61"/>
    <n v="5.39"/>
    <n v="29.29"/>
    <x v="1"/>
    <n v="28"/>
    <n v="422.71"/>
    <n v="422.71"/>
    <n v="2023"/>
    <s v="Apr"/>
    <x v="6"/>
    <x v="1"/>
  </r>
  <r>
    <s v="ORD102599"/>
    <d v="2023-04-19T07:00:00"/>
    <x v="5"/>
    <s v="Pizza Corner"/>
    <n v="283.82"/>
    <n v="12.26"/>
    <n v="459.66"/>
    <x v="2"/>
    <n v="69"/>
    <n v="-163.58000000000001"/>
    <n v="-163.58000000000004"/>
    <n v="2023"/>
    <s v="Apr"/>
    <x v="7"/>
    <x v="1"/>
  </r>
  <r>
    <s v="ORD102600"/>
    <d v="2023-04-19T08:00:00"/>
    <x v="1"/>
    <s v="Spice Hub"/>
    <n v="173.42"/>
    <n v="14.21"/>
    <n v="299.36"/>
    <x v="3"/>
    <n v="72"/>
    <n v="-111.73"/>
    <n v="-111.73000000000002"/>
    <n v="2023"/>
    <s v="Apr"/>
    <x v="8"/>
    <x v="1"/>
  </r>
  <r>
    <s v="ORD102601"/>
    <d v="2023-04-19T09:00:00"/>
    <x v="3"/>
    <s v="Spice Hub"/>
    <n v="1443.45"/>
    <n v="79.48"/>
    <n v="478.47"/>
    <x v="2"/>
    <n v="66"/>
    <n v="1044.46"/>
    <n v="1044.46"/>
    <n v="2023"/>
    <s v="Apr"/>
    <x v="9"/>
    <x v="0"/>
  </r>
  <r>
    <s v="ORD102602"/>
    <d v="2023-04-19T10:00:00"/>
    <x v="7"/>
    <s v="Biryani House"/>
    <n v="617.66999999999996"/>
    <n v="0.04"/>
    <n v="14.96"/>
    <x v="2"/>
    <n v="62"/>
    <s v="602.7499999999999"/>
    <n v="602.74999999999989"/>
    <n v="2023"/>
    <s v="Apr"/>
    <x v="10"/>
    <x v="1"/>
  </r>
  <r>
    <s v="ORD102603"/>
    <d v="2023-04-19T11:00:00"/>
    <x v="7"/>
    <s v="Pizza Corner"/>
    <n v="1171.8699999999999"/>
    <n v="83.38"/>
    <n v="245.19"/>
    <x v="1"/>
    <n v="62"/>
    <n v="1010.06"/>
    <n v="1010.06"/>
    <n v="2023"/>
    <s v="Apr"/>
    <x v="11"/>
    <x v="0"/>
  </r>
  <r>
    <s v="ORD102604"/>
    <d v="2023-04-19T12:00:00"/>
    <x v="1"/>
    <s v="Tandoori Nights"/>
    <n v="1487.45"/>
    <n v="30.56"/>
    <n v="169.17"/>
    <x v="2"/>
    <n v="33"/>
    <n v="1348.84"/>
    <n v="1348.84"/>
    <n v="2023"/>
    <s v="Apr"/>
    <x v="12"/>
    <x v="0"/>
  </r>
  <r>
    <s v="ORD102605"/>
    <d v="2023-04-19T13:00:00"/>
    <x v="4"/>
    <s v="South Express"/>
    <n v="1997.36"/>
    <n v="17.47"/>
    <n v="467.47"/>
    <x v="1"/>
    <n v="33"/>
    <n v="1547.36"/>
    <n v="1547.36"/>
    <n v="2023"/>
    <s v="Apr"/>
    <x v="13"/>
    <x v="0"/>
  </r>
  <r>
    <s v="ORD102606"/>
    <d v="2023-04-19T14:00:00"/>
    <x v="6"/>
    <s v="South Express"/>
    <n v="1635.99"/>
    <n v="34.28"/>
    <n v="100.8"/>
    <x v="3"/>
    <n v="47"/>
    <n v="1569.47"/>
    <n v="1569.47"/>
    <n v="2023"/>
    <s v="Apr"/>
    <x v="14"/>
    <x v="0"/>
  </r>
  <r>
    <s v="ORD102607"/>
    <d v="2023-04-19T15:00:00"/>
    <x v="3"/>
    <s v="Tandoori Nights"/>
    <n v="1335.78"/>
    <n v="64.930000000000007"/>
    <n v="313.31"/>
    <x v="1"/>
    <n v="57"/>
    <n v="1087.4000000000001"/>
    <n v="1087.4000000000001"/>
    <n v="2023"/>
    <s v="Apr"/>
    <x v="15"/>
    <x v="0"/>
  </r>
  <r>
    <s v="ORD102608"/>
    <d v="2023-04-19T16:00:00"/>
    <x v="7"/>
    <s v="Spice Hub"/>
    <n v="1144.71"/>
    <n v="33.21"/>
    <n v="442.17"/>
    <x v="3"/>
    <n v="80"/>
    <n v="735.75"/>
    <n v="735.75"/>
    <n v="2023"/>
    <s v="Apr"/>
    <x v="16"/>
    <x v="0"/>
  </r>
  <r>
    <s v="ORD102609"/>
    <d v="2023-04-19T17:00:00"/>
    <x v="2"/>
    <s v="Biryani House"/>
    <n v="794.05"/>
    <n v="22.11"/>
    <n v="405.95"/>
    <x v="2"/>
    <n v="19"/>
    <n v="410.21"/>
    <n v="410.21"/>
    <n v="2023"/>
    <s v="Apr"/>
    <x v="17"/>
    <x v="1"/>
  </r>
  <r>
    <s v="ORD102610"/>
    <d v="2023-04-19T18:00:00"/>
    <x v="1"/>
    <s v="Urban Tadka"/>
    <n v="1506.12"/>
    <n v="51.58"/>
    <n v="406.56"/>
    <x v="2"/>
    <n v="17"/>
    <s v="1151.1399999999999"/>
    <n v="1151.1399999999999"/>
    <n v="2023"/>
    <s v="Apr"/>
    <x v="18"/>
    <x v="0"/>
  </r>
  <r>
    <s v="ORD102611"/>
    <d v="2023-04-19T19:00:00"/>
    <x v="3"/>
    <s v="Urban Tadka"/>
    <n v="874.04"/>
    <n v="1.77"/>
    <n v="380.16"/>
    <x v="3"/>
    <n v="49"/>
    <s v="495.6499999999999"/>
    <n v="495.64999999999992"/>
    <n v="2023"/>
    <s v="Apr"/>
    <x v="19"/>
    <x v="1"/>
  </r>
  <r>
    <s v="ORD102612"/>
    <d v="2023-04-19T20:00:00"/>
    <x v="7"/>
    <s v="South Express"/>
    <n v="1118.5"/>
    <n v="83.16"/>
    <n v="400.93"/>
    <x v="1"/>
    <n v="26"/>
    <n v="800.73"/>
    <n v="800.73"/>
    <n v="2023"/>
    <s v="Apr"/>
    <x v="20"/>
    <x v="0"/>
  </r>
  <r>
    <s v="ORD102613"/>
    <d v="2023-04-19T21:00:00"/>
    <x v="5"/>
    <s v="Tandoori Nights"/>
    <n v="509.87"/>
    <n v="16.3"/>
    <n v="203.07"/>
    <x v="0"/>
    <n v="22"/>
    <s v="323.09999999999997"/>
    <n v="323.09999999999997"/>
    <n v="2023"/>
    <s v="Apr"/>
    <x v="21"/>
    <x v="1"/>
  </r>
  <r>
    <s v="ORD102614"/>
    <d v="2023-04-19T22:00:00"/>
    <x v="2"/>
    <s v="South Express"/>
    <n v="451.1"/>
    <n v="80.849999999999994"/>
    <n v="251.35"/>
    <x v="3"/>
    <n v="49"/>
    <n v="280.60000000000002"/>
    <n v="280.60000000000002"/>
    <n v="2023"/>
    <s v="Apr"/>
    <x v="22"/>
    <x v="1"/>
  </r>
  <r>
    <s v="ORD102615"/>
    <d v="2023-04-19T23:00:00"/>
    <x v="5"/>
    <s v="South Express"/>
    <n v="1458.41"/>
    <n v="8.15"/>
    <n v="419.31"/>
    <x v="1"/>
    <n v="26"/>
    <s v="1047.2500000000002"/>
    <n v="1047.2500000000002"/>
    <n v="2023"/>
    <s v="Apr"/>
    <x v="23"/>
    <x v="0"/>
  </r>
  <r>
    <s v="ORD102616"/>
    <d v="2023-04-20T00:00:00"/>
    <x v="2"/>
    <s v="Urban Tadka"/>
    <n v="273.68"/>
    <n v="97.1"/>
    <n v="265.14"/>
    <x v="0"/>
    <n v="28"/>
    <s v="105.63999999999999"/>
    <n v="105.63999999999999"/>
    <n v="2023"/>
    <s v="Apr"/>
    <x v="0"/>
    <x v="1"/>
  </r>
  <r>
    <s v="ORD102617"/>
    <d v="2023-04-20T01:00:00"/>
    <x v="2"/>
    <s v="Spice Hub"/>
    <n v="274.19"/>
    <n v="59.88"/>
    <n v="298.66000000000003"/>
    <x v="3"/>
    <n v="47"/>
    <s v="35.40999999999997"/>
    <n v="35.409999999999968"/>
    <n v="2023"/>
    <s v="Apr"/>
    <x v="1"/>
    <x v="1"/>
  </r>
  <r>
    <s v="ORD102618"/>
    <d v="2023-04-20T02:00:00"/>
    <x v="0"/>
    <s v="South Express"/>
    <n v="165.64"/>
    <n v="73.06"/>
    <n v="196.42"/>
    <x v="3"/>
    <n v="86"/>
    <n v="42.28"/>
    <n v="42.28"/>
    <n v="2023"/>
    <s v="Apr"/>
    <x v="2"/>
    <x v="1"/>
  </r>
  <r>
    <s v="ORD102619"/>
    <d v="2023-04-20T03:00:00"/>
    <x v="5"/>
    <s v="South Express"/>
    <n v="1248.44"/>
    <n v="37.08"/>
    <n v="198.58"/>
    <x v="3"/>
    <n v="34"/>
    <n v="1086.94"/>
    <n v="1086.94"/>
    <n v="2023"/>
    <s v="Apr"/>
    <x v="3"/>
    <x v="0"/>
  </r>
  <r>
    <s v="ORD102620"/>
    <d v="2023-04-20T04:00:00"/>
    <x v="3"/>
    <s v="Spice Hub"/>
    <n v="974.21"/>
    <n v="88.49"/>
    <n v="29.33"/>
    <x v="2"/>
    <n v="61"/>
    <s v="1033.3700000000001"/>
    <n v="1033.3700000000001"/>
    <n v="2023"/>
    <s v="Apr"/>
    <x v="4"/>
    <x v="1"/>
  </r>
  <r>
    <s v="ORD102621"/>
    <d v="2023-04-20T05:00:00"/>
    <x v="5"/>
    <s v="Urban Tadka"/>
    <n v="431.71"/>
    <n v="99.89"/>
    <n v="218.5"/>
    <x v="2"/>
    <n v="67"/>
    <n v="313.10000000000002"/>
    <n v="313.10000000000002"/>
    <n v="2023"/>
    <s v="Apr"/>
    <x v="5"/>
    <x v="1"/>
  </r>
  <r>
    <s v="ORD102622"/>
    <d v="2023-04-20T06:00:00"/>
    <x v="0"/>
    <s v="Pizza Corner"/>
    <n v="1638.5"/>
    <n v="50.81"/>
    <n v="462.64"/>
    <x v="2"/>
    <n v="34"/>
    <n v="1226.67"/>
    <n v="1226.67"/>
    <n v="2023"/>
    <s v="Apr"/>
    <x v="6"/>
    <x v="0"/>
  </r>
  <r>
    <s v="ORD102623"/>
    <d v="2023-04-20T07:00:00"/>
    <x v="1"/>
    <s v="Tandoori Nights"/>
    <n v="428.96"/>
    <n v="44.78"/>
    <n v="50.23"/>
    <x v="1"/>
    <n v="19"/>
    <n v="423.51"/>
    <n v="423.51"/>
    <n v="2023"/>
    <s v="Apr"/>
    <x v="7"/>
    <x v="1"/>
  </r>
  <r>
    <s v="ORD102624"/>
    <d v="2023-04-20T08:00:00"/>
    <x v="0"/>
    <s v="Urban Tadka"/>
    <n v="1433.14"/>
    <n v="80.19"/>
    <n v="418.96"/>
    <x v="3"/>
    <n v="82"/>
    <s v="1094.3700000000001"/>
    <n v="1094.3700000000001"/>
    <n v="2023"/>
    <s v="Apr"/>
    <x v="8"/>
    <x v="0"/>
  </r>
  <r>
    <s v="ORD102625"/>
    <d v="2023-04-20T09:00:00"/>
    <x v="1"/>
    <s v="South Express"/>
    <n v="912.25"/>
    <n v="83.69"/>
    <n v="437.32"/>
    <x v="3"/>
    <n v="26"/>
    <s v="558.6200000000001"/>
    <n v="558.62000000000012"/>
    <n v="2023"/>
    <s v="Apr"/>
    <x v="9"/>
    <x v="1"/>
  </r>
  <r>
    <s v="ORD102626"/>
    <d v="2023-04-20T10:00:00"/>
    <x v="3"/>
    <s v="Tandoori Nights"/>
    <n v="1737.26"/>
    <n v="81.819999999999993"/>
    <n v="55.87"/>
    <x v="3"/>
    <n v="32"/>
    <n v="1763.21"/>
    <n v="1763.21"/>
    <n v="2023"/>
    <s v="Apr"/>
    <x v="10"/>
    <x v="0"/>
  </r>
  <r>
    <s v="ORD102627"/>
    <d v="2023-04-20T11:00:00"/>
    <x v="7"/>
    <s v="Biryani House"/>
    <n v="1875.94"/>
    <n v="53.42"/>
    <n v="445.45"/>
    <x v="1"/>
    <n v="56"/>
    <n v="1483.91"/>
    <n v="1483.91"/>
    <n v="2023"/>
    <s v="Apr"/>
    <x v="11"/>
    <x v="0"/>
  </r>
  <r>
    <s v="ORD102628"/>
    <d v="2023-04-20T12:00:00"/>
    <x v="5"/>
    <s v="Spice Hub"/>
    <n v="422.27"/>
    <n v="3.46"/>
    <n v="156.43"/>
    <x v="2"/>
    <n v="23"/>
    <s v="269.29999999999995"/>
    <n v="269.29999999999995"/>
    <n v="2023"/>
    <s v="Apr"/>
    <x v="12"/>
    <x v="1"/>
  </r>
  <r>
    <s v="ORD102629"/>
    <d v="2023-04-20T13:00:00"/>
    <x v="3"/>
    <s v="South Express"/>
    <n v="776.22"/>
    <n v="95.83"/>
    <n v="88.67"/>
    <x v="3"/>
    <n v="67"/>
    <s v="783.3800000000001"/>
    <n v="783.38000000000011"/>
    <n v="2023"/>
    <s v="Apr"/>
    <x v="13"/>
    <x v="1"/>
  </r>
  <r>
    <s v="ORD102630"/>
    <d v="2023-04-20T14:00:00"/>
    <x v="2"/>
    <s v="Spice Hub"/>
    <n v="356.1"/>
    <n v="73.31"/>
    <n v="238.27"/>
    <x v="3"/>
    <n v="54"/>
    <s v="191.14000000000001"/>
    <n v="191.14000000000001"/>
    <n v="2023"/>
    <s v="Apr"/>
    <x v="14"/>
    <x v="1"/>
  </r>
  <r>
    <s v="ORD102631"/>
    <d v="2023-04-20T15:00:00"/>
    <x v="0"/>
    <s v="Spice Hub"/>
    <n v="1376.96"/>
    <n v="2.04"/>
    <n v="231.9"/>
    <x v="2"/>
    <n v="69"/>
    <n v="1147.0999999999999"/>
    <n v="1147.0999999999999"/>
    <n v="2023"/>
    <s v="Apr"/>
    <x v="15"/>
    <x v="0"/>
  </r>
  <r>
    <s v="ORD102632"/>
    <d v="2023-04-20T16:00:00"/>
    <x v="1"/>
    <s v="Pizza Corner"/>
    <n v="369.68"/>
    <n v="91.98"/>
    <n v="265.81"/>
    <x v="1"/>
    <n v="55"/>
    <s v="195.85000000000002"/>
    <n v="195.85000000000002"/>
    <n v="2023"/>
    <s v="Apr"/>
    <x v="16"/>
    <x v="1"/>
  </r>
  <r>
    <s v="ORD102633"/>
    <d v="2023-04-20T17:00:00"/>
    <x v="2"/>
    <s v="Urban Tadka"/>
    <n v="1647.07"/>
    <n v="54.35"/>
    <n v="13.14"/>
    <x v="0"/>
    <n v="20"/>
    <s v="1688.2799999999997"/>
    <n v="1688.2799999999997"/>
    <n v="2023"/>
    <s v="Apr"/>
    <x v="17"/>
    <x v="0"/>
  </r>
  <r>
    <s v="ORD102634"/>
    <d v="2023-04-20T18:00:00"/>
    <x v="5"/>
    <s v="South Express"/>
    <n v="393.13"/>
    <n v="18.25"/>
    <n v="382.57"/>
    <x v="3"/>
    <n v="22"/>
    <s v="28.810000000000002"/>
    <n v="28.810000000000002"/>
    <n v="2023"/>
    <s v="Apr"/>
    <x v="18"/>
    <x v="1"/>
  </r>
  <r>
    <s v="ORD102635"/>
    <d v="2023-04-20T19:00:00"/>
    <x v="3"/>
    <s v="Tandoori Nights"/>
    <n v="192.07"/>
    <n v="11.76"/>
    <n v="333.63"/>
    <x v="2"/>
    <n v="14"/>
    <n v="-129.80000000000001"/>
    <n v="-129.80000000000001"/>
    <n v="2023"/>
    <s v="Apr"/>
    <x v="19"/>
    <x v="1"/>
  </r>
  <r>
    <s v="ORD102636"/>
    <d v="2023-04-20T20:00:00"/>
    <x v="2"/>
    <s v="Pizza Corner"/>
    <n v="946.48"/>
    <n v="95.22"/>
    <n v="179.9"/>
    <x v="0"/>
    <n v="19"/>
    <s v="861.8000000000001"/>
    <n v="861.80000000000007"/>
    <n v="2023"/>
    <s v="Apr"/>
    <x v="20"/>
    <x v="1"/>
  </r>
  <r>
    <s v="ORD102637"/>
    <d v="2023-04-20T21:00:00"/>
    <x v="7"/>
    <s v="South Express"/>
    <n v="1640.59"/>
    <n v="82.5"/>
    <n v="265.72000000000003"/>
    <x v="0"/>
    <n v="29"/>
    <n v="1457.37"/>
    <n v="1457.37"/>
    <n v="2023"/>
    <s v="Apr"/>
    <x v="21"/>
    <x v="0"/>
  </r>
  <r>
    <s v="ORD102638"/>
    <d v="2023-04-20T22:00:00"/>
    <x v="3"/>
    <s v="South Express"/>
    <n v="0"/>
    <n v="24.99"/>
    <n v="244.78"/>
    <x v="1"/>
    <n v="21"/>
    <m/>
    <n v="-219.79"/>
    <n v="2023"/>
    <s v="Apr"/>
    <x v="22"/>
    <x v="1"/>
  </r>
  <r>
    <s v="ORD102639"/>
    <d v="2023-04-20T23:00:00"/>
    <x v="1"/>
    <s v="Spice Hub"/>
    <n v="942.12"/>
    <n v="77.760000000000005"/>
    <n v="208.61"/>
    <x v="2"/>
    <n v="53"/>
    <n v="811.27"/>
    <n v="811.27"/>
    <n v="2023"/>
    <s v="Apr"/>
    <x v="23"/>
    <x v="1"/>
  </r>
  <r>
    <s v="ORD102640"/>
    <d v="2023-04-21T00:00:00"/>
    <x v="0"/>
    <s v="Spice Hub"/>
    <n v="575.22"/>
    <n v="41.22"/>
    <n v="13.17"/>
    <x v="2"/>
    <n v="75"/>
    <s v="603.2700000000001"/>
    <n v="603.2700000000001"/>
    <n v="2023"/>
    <s v="Apr"/>
    <x v="0"/>
    <x v="1"/>
  </r>
  <r>
    <s v="ORD102641"/>
    <d v="2023-04-21T01:00:00"/>
    <x v="2"/>
    <s v="Tandoori Nights"/>
    <n v="157.59"/>
    <n v="87.46"/>
    <n v="266.87"/>
    <x v="1"/>
    <n v="76"/>
    <n v="-21.819999999999901"/>
    <n v="-21.819999999999993"/>
    <n v="2023"/>
    <s v="Apr"/>
    <x v="1"/>
    <x v="1"/>
  </r>
  <r>
    <s v="ORD102642"/>
    <d v="2023-04-21T02:00:00"/>
    <x v="3"/>
    <s v="Urban Tadka"/>
    <n v="1764.02"/>
    <n v="91.19"/>
    <n v="272.08"/>
    <x v="2"/>
    <n v="17"/>
    <n v="1583.13"/>
    <n v="1583.13"/>
    <n v="2023"/>
    <s v="Apr"/>
    <x v="2"/>
    <x v="0"/>
  </r>
  <r>
    <s v="ORD102643"/>
    <d v="2023-04-21T03:00:00"/>
    <x v="2"/>
    <s v="Tandoori Nights"/>
    <n v="1404.08"/>
    <n v="92.41"/>
    <n v="30.49"/>
    <x v="0"/>
    <n v="15"/>
    <n v="1466"/>
    <n v="1466"/>
    <n v="2023"/>
    <s v="Apr"/>
    <x v="3"/>
    <x v="0"/>
  </r>
  <r>
    <s v="ORD102644"/>
    <d v="2023-04-21T04:00:00"/>
    <x v="2"/>
    <s v="Tandoori Nights"/>
    <n v="758.54"/>
    <n v="30.05"/>
    <n v="475.6"/>
    <x v="1"/>
    <n v="33"/>
    <s v="312.9899999999999"/>
    <n v="312.9899999999999"/>
    <n v="2023"/>
    <s v="Apr"/>
    <x v="4"/>
    <x v="1"/>
  </r>
  <r>
    <s v="ORD102645"/>
    <d v="2023-04-21T05:00:00"/>
    <x v="2"/>
    <s v="Tandoori Nights"/>
    <n v="1270.29"/>
    <n v="23.36"/>
    <n v="77.33"/>
    <x v="2"/>
    <n v="62"/>
    <n v="1216.32"/>
    <n v="1216.32"/>
    <n v="2023"/>
    <s v="Apr"/>
    <x v="5"/>
    <x v="0"/>
  </r>
  <r>
    <s v="ORD102646"/>
    <d v="2023-04-21T06:00:00"/>
    <x v="4"/>
    <s v="Pizza Corner"/>
    <n v="757.45"/>
    <n v="32.33"/>
    <n v="91.98"/>
    <x v="2"/>
    <n v="13"/>
    <s v="697.8000000000001"/>
    <n v="697.80000000000007"/>
    <n v="2023"/>
    <s v="Apr"/>
    <x v="6"/>
    <x v="1"/>
  </r>
  <r>
    <s v="ORD102647"/>
    <d v="2023-04-21T07:00:00"/>
    <x v="0"/>
    <s v="South Express"/>
    <n v="1413.32"/>
    <n v="33.56"/>
    <n v="357.99"/>
    <x v="1"/>
    <n v="44"/>
    <s v="1088.8899999999999"/>
    <n v="1088.8899999999999"/>
    <n v="2023"/>
    <s v="Apr"/>
    <x v="7"/>
    <x v="0"/>
  </r>
  <r>
    <s v="ORD102648"/>
    <d v="2023-04-21T08:00:00"/>
    <x v="0"/>
    <s v="Biryani House"/>
    <n v="1920.15"/>
    <n v="61.7"/>
    <n v="445.05"/>
    <x v="2"/>
    <n v="18"/>
    <s v="1536.8000000000002"/>
    <n v="1536.8000000000002"/>
    <n v="2023"/>
    <s v="Apr"/>
    <x v="8"/>
    <x v="0"/>
  </r>
  <r>
    <s v="ORD102649"/>
    <d v="2023-04-21T09:00:00"/>
    <x v="3"/>
    <s v="South Express"/>
    <n v="1549.55"/>
    <n v="13.24"/>
    <n v="87.79"/>
    <x v="0"/>
    <n v="36"/>
    <n v="1475"/>
    <n v="1475"/>
    <n v="2023"/>
    <s v="Apr"/>
    <x v="9"/>
    <x v="0"/>
  </r>
  <r>
    <s v="ORD102650"/>
    <d v="2023-04-21T10:00:00"/>
    <x v="4"/>
    <s v="Urban Tadka"/>
    <n v="244.93"/>
    <n v="94.47"/>
    <n v="488.54"/>
    <x v="0"/>
    <n v="53"/>
    <n v="-149.13999999999999"/>
    <n v="-149.14000000000004"/>
    <n v="2023"/>
    <s v="Apr"/>
    <x v="10"/>
    <x v="1"/>
  </r>
  <r>
    <s v="ORD102651"/>
    <d v="2023-04-21T11:00:00"/>
    <x v="2"/>
    <s v="Urban Tadka"/>
    <n v="1398.83"/>
    <n v="65.45"/>
    <n v="343.6"/>
    <x v="2"/>
    <n v="83"/>
    <s v="1120.6799999999998"/>
    <n v="1120.6799999999998"/>
    <n v="2023"/>
    <s v="Apr"/>
    <x v="11"/>
    <x v="0"/>
  </r>
  <r>
    <s v="ORD102652"/>
    <d v="2023-04-21T12:00:00"/>
    <x v="2"/>
    <s v="South Express"/>
    <n v="156.86000000000001"/>
    <n v="13.91"/>
    <n v="120.67"/>
    <x v="0"/>
    <n v="73"/>
    <s v="50.10000000000001"/>
    <n v="50.100000000000009"/>
    <n v="2023"/>
    <s v="Apr"/>
    <x v="12"/>
    <x v="1"/>
  </r>
  <r>
    <s v="ORD102653"/>
    <d v="2023-04-21T13:00:00"/>
    <x v="0"/>
    <s v="Pizza Corner"/>
    <n v="1571.06"/>
    <n v="92.95"/>
    <n v="34.49"/>
    <x v="1"/>
    <n v="51"/>
    <n v="1629.52"/>
    <n v="1629.52"/>
    <n v="2023"/>
    <s v="Apr"/>
    <x v="13"/>
    <x v="0"/>
  </r>
  <r>
    <s v="ORD102654"/>
    <d v="2023-04-21T14:00:00"/>
    <x v="3"/>
    <s v="Tandoori Nights"/>
    <n v="1503.67"/>
    <n v="72.599999999999994"/>
    <n v="486.39"/>
    <x v="2"/>
    <n v="63"/>
    <n v="1089.8800000000001"/>
    <n v="1089.8800000000001"/>
    <n v="2023"/>
    <s v="Apr"/>
    <x v="14"/>
    <x v="0"/>
  </r>
  <r>
    <s v="ORD102655"/>
    <d v="2023-04-21T15:00:00"/>
    <x v="0"/>
    <s v="South Express"/>
    <n v="956.46"/>
    <n v="65.37"/>
    <n v="394.35"/>
    <x v="3"/>
    <n v="34"/>
    <n v="627.48"/>
    <n v="627.48"/>
    <n v="2023"/>
    <s v="Apr"/>
    <x v="15"/>
    <x v="1"/>
  </r>
  <r>
    <s v="ORD102656"/>
    <d v="2023-04-21T16:00:00"/>
    <x v="7"/>
    <s v="Tandoori Nights"/>
    <n v="748.82"/>
    <n v="99.29"/>
    <n v="452.14"/>
    <x v="0"/>
    <n v="36"/>
    <n v="395.97"/>
    <n v="395.97"/>
    <n v="2023"/>
    <s v="Apr"/>
    <x v="16"/>
    <x v="1"/>
  </r>
  <r>
    <s v="ORD102657"/>
    <d v="2023-04-21T17:00:00"/>
    <x v="2"/>
    <s v="Urban Tadka"/>
    <n v="311.16000000000003"/>
    <n v="76.510000000000005"/>
    <n v="380.53"/>
    <x v="3"/>
    <n v="48"/>
    <s v="7.140000000000043"/>
    <n v="7.1400000000000432"/>
    <n v="2023"/>
    <s v="Apr"/>
    <x v="17"/>
    <x v="1"/>
  </r>
  <r>
    <s v="ORD102658"/>
    <d v="2023-04-21T18:00:00"/>
    <x v="7"/>
    <s v="Pizza Corner"/>
    <n v="0"/>
    <n v="52.34"/>
    <n v="153.36000000000001"/>
    <x v="1"/>
    <n v="67"/>
    <m/>
    <n v="-101.02000000000001"/>
    <n v="2023"/>
    <s v="Apr"/>
    <x v="18"/>
    <x v="1"/>
  </r>
  <r>
    <s v="ORD102659"/>
    <d v="2023-04-21T19:00:00"/>
    <x v="1"/>
    <s v="Pizza Corner"/>
    <n v="1435.88"/>
    <n v="74.39"/>
    <n v="210.97"/>
    <x v="1"/>
    <n v="32"/>
    <s v="1299.3000000000002"/>
    <n v="1299.3000000000002"/>
    <n v="2023"/>
    <s v="Apr"/>
    <x v="19"/>
    <x v="0"/>
  </r>
  <r>
    <s v="ORD102660"/>
    <d v="2023-04-21T20:00:00"/>
    <x v="5"/>
    <s v="South Express"/>
    <n v="295.77999999999997"/>
    <n v="63.67"/>
    <n v="298.32"/>
    <x v="0"/>
    <n v="22"/>
    <s v="61.129999999999995"/>
    <n v="61.129999999999995"/>
    <n v="2023"/>
    <s v="Apr"/>
    <x v="20"/>
    <x v="1"/>
  </r>
  <r>
    <s v="ORD102661"/>
    <d v="2023-04-21T21:00:00"/>
    <x v="2"/>
    <s v="Biryani House"/>
    <n v="785.13"/>
    <n v="32.06"/>
    <n v="212.73"/>
    <x v="1"/>
    <n v="73"/>
    <n v="604.46"/>
    <n v="604.46"/>
    <n v="2023"/>
    <s v="Apr"/>
    <x v="21"/>
    <x v="1"/>
  </r>
  <r>
    <s v="ORD102662"/>
    <d v="2023-04-21T22:00:00"/>
    <x v="4"/>
    <s v="Urban Tadka"/>
    <n v="969.79"/>
    <n v="22.7"/>
    <n v="497.25"/>
    <x v="3"/>
    <n v="75"/>
    <n v="495.24"/>
    <n v="495.24"/>
    <n v="2023"/>
    <s v="Apr"/>
    <x v="22"/>
    <x v="1"/>
  </r>
  <r>
    <s v="ORD102663"/>
    <d v="2023-04-21T23:00:00"/>
    <x v="2"/>
    <s v="South Express"/>
    <n v="739.16"/>
    <n v="21.11"/>
    <n v="312.95"/>
    <x v="2"/>
    <n v="17"/>
    <n v="447.32"/>
    <n v="447.32"/>
    <n v="2023"/>
    <s v="Apr"/>
    <x v="23"/>
    <x v="1"/>
  </r>
  <r>
    <s v="ORD102664"/>
    <d v="2023-04-22T00:00:00"/>
    <x v="0"/>
    <s v="Spice Hub"/>
    <n v="1727.31"/>
    <n v="28.81"/>
    <n v="389.73"/>
    <x v="3"/>
    <n v="60"/>
    <s v="1366.3899999999999"/>
    <n v="1366.3899999999999"/>
    <n v="2023"/>
    <s v="Apr"/>
    <x v="0"/>
    <x v="0"/>
  </r>
  <r>
    <s v="ORD102665"/>
    <d v="2023-04-22T01:00:00"/>
    <x v="1"/>
    <s v="Spice Hub"/>
    <n v="1197.21"/>
    <n v="84.08"/>
    <n v="29.88"/>
    <x v="3"/>
    <n v="53"/>
    <s v="1251.4099999999999"/>
    <n v="1251.4099999999999"/>
    <n v="2023"/>
    <s v="Apr"/>
    <x v="1"/>
    <x v="0"/>
  </r>
  <r>
    <s v="ORD102666"/>
    <d v="2023-04-22T02:00:00"/>
    <x v="3"/>
    <s v="Urban Tadka"/>
    <n v="916.86"/>
    <n v="55.7"/>
    <n v="263.39999999999998"/>
    <x v="1"/>
    <n v="33"/>
    <s v="709.1600000000001"/>
    <n v="709.16000000000008"/>
    <n v="2023"/>
    <s v="Apr"/>
    <x v="2"/>
    <x v="1"/>
  </r>
  <r>
    <s v="ORD102667"/>
    <d v="2023-04-22T03:00:00"/>
    <x v="2"/>
    <s v="Spice Hub"/>
    <n v="675.72"/>
    <n v="11.56"/>
    <n v="347.9"/>
    <x v="1"/>
    <n v="48"/>
    <n v="339.38"/>
    <n v="339.38"/>
    <n v="2023"/>
    <s v="Apr"/>
    <x v="3"/>
    <x v="1"/>
  </r>
  <r>
    <s v="ORD102668"/>
    <d v="2023-04-22T04:00:00"/>
    <x v="3"/>
    <s v="Spice Hub"/>
    <n v="131.78"/>
    <n v="44.98"/>
    <n v="471.52"/>
    <x v="3"/>
    <n v="34"/>
    <n v="-294.76"/>
    <n v="-294.76"/>
    <n v="2023"/>
    <s v="Apr"/>
    <x v="4"/>
    <x v="1"/>
  </r>
  <r>
    <s v="ORD102669"/>
    <d v="2023-04-22T05:00:00"/>
    <x v="2"/>
    <s v="Spice Hub"/>
    <n v="188.35"/>
    <n v="10.66"/>
    <n v="311.27"/>
    <x v="2"/>
    <n v="61"/>
    <n v="-112.259999999999"/>
    <n v="-112.25999999999999"/>
    <n v="2023"/>
    <s v="Apr"/>
    <x v="5"/>
    <x v="1"/>
  </r>
  <r>
    <s v="ORD102670"/>
    <d v="2023-04-22T06:00:00"/>
    <x v="2"/>
    <s v="Biryani House"/>
    <n v="608.71"/>
    <n v="20.37"/>
    <n v="47.52"/>
    <x v="0"/>
    <n v="12"/>
    <s v="581.5600000000001"/>
    <n v="581.56000000000006"/>
    <n v="2023"/>
    <s v="Apr"/>
    <x v="6"/>
    <x v="1"/>
  </r>
  <r>
    <s v="ORD102671"/>
    <d v="2023-04-22T07:00:00"/>
    <x v="2"/>
    <s v="Tandoori Nights"/>
    <n v="1572.9"/>
    <n v="29.58"/>
    <n v="191.58"/>
    <x v="1"/>
    <n v="63"/>
    <n v="1410.9"/>
    <n v="1410.9"/>
    <n v="2023"/>
    <s v="Apr"/>
    <x v="7"/>
    <x v="0"/>
  </r>
  <r>
    <s v="ORD102672"/>
    <d v="2023-04-22T08:00:00"/>
    <x v="3"/>
    <s v="Tandoori Nights"/>
    <n v="261.13"/>
    <n v="4.59"/>
    <n v="69.17"/>
    <x v="1"/>
    <n v="27"/>
    <s v="196.54999999999995"/>
    <n v="196.54999999999995"/>
    <n v="2023"/>
    <s v="Apr"/>
    <x v="8"/>
    <x v="1"/>
  </r>
  <r>
    <s v="ORD102673"/>
    <d v="2023-04-22T09:00:00"/>
    <x v="7"/>
    <s v="South Express"/>
    <n v="1513.25"/>
    <n v="13"/>
    <n v="265.67"/>
    <x v="1"/>
    <n v="24"/>
    <n v="1260.58"/>
    <n v="1260.58"/>
    <n v="2023"/>
    <s v="Apr"/>
    <x v="9"/>
    <x v="0"/>
  </r>
  <r>
    <s v="ORD102674"/>
    <d v="2023-04-22T10:00:00"/>
    <x v="0"/>
    <s v="Biryani House"/>
    <n v="667.85"/>
    <n v="59.28"/>
    <n v="369.28"/>
    <x v="3"/>
    <n v="29"/>
    <n v="357.85"/>
    <n v="357.85"/>
    <n v="2023"/>
    <s v="Apr"/>
    <x v="10"/>
    <x v="1"/>
  </r>
  <r>
    <s v="ORD102675"/>
    <d v="2023-04-22T11:00:00"/>
    <x v="4"/>
    <s v="Urban Tadka"/>
    <n v="808.1"/>
    <n v="73.39"/>
    <n v="290.5"/>
    <x v="2"/>
    <n v="29"/>
    <n v="590.99"/>
    <n v="590.99"/>
    <n v="2023"/>
    <s v="Apr"/>
    <x v="11"/>
    <x v="1"/>
  </r>
  <r>
    <s v="ORD102676"/>
    <d v="2023-04-22T12:00:00"/>
    <x v="5"/>
    <s v="Biryani House"/>
    <n v="293.29000000000002"/>
    <n v="13.83"/>
    <n v="357.77"/>
    <x v="1"/>
    <n v="19"/>
    <n v="-50.649999999999899"/>
    <n v="-50.649999999999977"/>
    <n v="2023"/>
    <s v="Apr"/>
    <x v="12"/>
    <x v="1"/>
  </r>
  <r>
    <s v="ORD102677"/>
    <d v="2023-04-22T13:00:00"/>
    <x v="7"/>
    <s v="South Express"/>
    <n v="0"/>
    <n v="23.08"/>
    <n v="256.83999999999997"/>
    <x v="3"/>
    <n v="42"/>
    <m/>
    <n v="-233.76"/>
    <n v="2023"/>
    <s v="Apr"/>
    <x v="13"/>
    <x v="1"/>
  </r>
  <r>
    <s v="ORD102678"/>
    <d v="2023-04-22T14:00:00"/>
    <x v="5"/>
    <s v="Spice Hub"/>
    <n v="1057.21"/>
    <n v="67.64"/>
    <n v="488.68"/>
    <x v="3"/>
    <n v="81"/>
    <s v="636.1700000000001"/>
    <n v="636.17000000000007"/>
    <n v="2023"/>
    <s v="Apr"/>
    <x v="14"/>
    <x v="0"/>
  </r>
  <r>
    <s v="ORD102679"/>
    <d v="2023-04-22T15:00:00"/>
    <x v="0"/>
    <s v="Pizza Corner"/>
    <n v="1487.95"/>
    <n v="58.56"/>
    <n v="90.15"/>
    <x v="0"/>
    <n v="23"/>
    <n v="1456.36"/>
    <n v="1456.36"/>
    <n v="2023"/>
    <s v="Apr"/>
    <x v="15"/>
    <x v="0"/>
  </r>
  <r>
    <s v="ORD102680"/>
    <d v="2023-04-22T16:00:00"/>
    <x v="7"/>
    <s v="Urban Tadka"/>
    <n v="348.3"/>
    <n v="18.7"/>
    <n v="463.13"/>
    <x v="3"/>
    <n v="63"/>
    <n v="-96.13"/>
    <n v="-96.13"/>
    <n v="2023"/>
    <s v="Apr"/>
    <x v="16"/>
    <x v="1"/>
  </r>
  <r>
    <s v="ORD102681"/>
    <d v="2023-04-22T17:00:00"/>
    <x v="5"/>
    <s v="Pizza Corner"/>
    <n v="312.16000000000003"/>
    <n v="58.54"/>
    <n v="322.08"/>
    <x v="2"/>
    <n v="14"/>
    <s v="48.62000000000006"/>
    <n v="48.620000000000061"/>
    <n v="2023"/>
    <s v="Apr"/>
    <x v="17"/>
    <x v="1"/>
  </r>
  <r>
    <s v="ORD102682"/>
    <d v="2023-04-22T18:00:00"/>
    <x v="4"/>
    <s v="Tandoori Nights"/>
    <n v="1378.09"/>
    <n v="53.98"/>
    <n v="393.36"/>
    <x v="1"/>
    <n v="16"/>
    <n v="1038.71"/>
    <n v="1038.71"/>
    <n v="2023"/>
    <s v="Apr"/>
    <x v="18"/>
    <x v="0"/>
  </r>
  <r>
    <s v="ORD102683"/>
    <d v="2023-04-22T19:00:00"/>
    <x v="0"/>
    <s v="Spice Hub"/>
    <n v="1689.28"/>
    <n v="26.11"/>
    <n v="470.81"/>
    <x v="1"/>
    <n v="88"/>
    <n v="1244.58"/>
    <n v="1244.58"/>
    <n v="2023"/>
    <s v="Apr"/>
    <x v="19"/>
    <x v="0"/>
  </r>
  <r>
    <s v="ORD102684"/>
    <d v="2023-04-22T20:00:00"/>
    <x v="2"/>
    <s v="Biryani House"/>
    <n v="448.54"/>
    <n v="33.450000000000003"/>
    <n v="267.22000000000003"/>
    <x v="2"/>
    <n v="15"/>
    <s v="214.76999999999998"/>
    <n v="214.76999999999998"/>
    <n v="2023"/>
    <s v="Apr"/>
    <x v="20"/>
    <x v="1"/>
  </r>
  <r>
    <s v="ORD102685"/>
    <d v="2023-04-22T21:00:00"/>
    <x v="4"/>
    <s v="South Express"/>
    <n v="1873.81"/>
    <n v="10.32"/>
    <n v="148.44"/>
    <x v="0"/>
    <n v="35"/>
    <s v="1735.6899999999998"/>
    <n v="1735.6899999999998"/>
    <n v="2023"/>
    <s v="Apr"/>
    <x v="21"/>
    <x v="0"/>
  </r>
  <r>
    <s v="ORD102686"/>
    <d v="2023-04-22T22:00:00"/>
    <x v="7"/>
    <s v="Biryani House"/>
    <n v="1657.52"/>
    <n v="37.68"/>
    <n v="477.33"/>
    <x v="2"/>
    <n v="42"/>
    <s v="1217.8700000000001"/>
    <n v="1217.8700000000001"/>
    <n v="2023"/>
    <s v="Apr"/>
    <x v="22"/>
    <x v="0"/>
  </r>
  <r>
    <s v="ORD102687"/>
    <d v="2023-04-22T23:00:00"/>
    <x v="0"/>
    <s v="Spice Hub"/>
    <n v="604.33000000000004"/>
    <n v="55.09"/>
    <n v="123.01"/>
    <x v="1"/>
    <n v="21"/>
    <s v="536.4100000000001"/>
    <n v="536.41000000000008"/>
    <n v="2023"/>
    <s v="Apr"/>
    <x v="23"/>
    <x v="1"/>
  </r>
  <r>
    <s v="ORD102688"/>
    <d v="2023-04-23T00:00:00"/>
    <x v="0"/>
    <s v="Pizza Corner"/>
    <n v="1279.57"/>
    <n v="72.44"/>
    <n v="335.34"/>
    <x v="2"/>
    <n v="43"/>
    <s v="1016.6700000000001"/>
    <n v="1016.6700000000001"/>
    <n v="2023"/>
    <s v="Apr"/>
    <x v="0"/>
    <x v="0"/>
  </r>
  <r>
    <s v="ORD102689"/>
    <d v="2023-04-23T01:00:00"/>
    <x v="2"/>
    <s v="Spice Hub"/>
    <n v="200.7"/>
    <n v="28.13"/>
    <n v="254.81"/>
    <x v="1"/>
    <n v="19"/>
    <n v="-25.98"/>
    <n v="-25.980000000000018"/>
    <n v="2023"/>
    <s v="Apr"/>
    <x v="1"/>
    <x v="1"/>
  </r>
  <r>
    <s v="ORD102690"/>
    <d v="2023-04-23T02:00:00"/>
    <x v="2"/>
    <s v="Urban Tadka"/>
    <n v="1135.8900000000001"/>
    <n v="58.39"/>
    <n v="42.77"/>
    <x v="1"/>
    <n v="50"/>
    <s v="1151.5100000000002"/>
    <n v="1151.5100000000002"/>
    <n v="2023"/>
    <s v="Apr"/>
    <x v="2"/>
    <x v="0"/>
  </r>
  <r>
    <s v="ORD102691"/>
    <d v="2023-04-23T03:00:00"/>
    <x v="2"/>
    <s v="Urban Tadka"/>
    <n v="832.4"/>
    <n v="18.39"/>
    <n v="367.29"/>
    <x v="1"/>
    <n v="53"/>
    <s v="483.49999999999994"/>
    <n v="483.49999999999994"/>
    <n v="2023"/>
    <s v="Apr"/>
    <x v="3"/>
    <x v="1"/>
  </r>
  <r>
    <s v="ORD102692"/>
    <d v="2023-04-23T04:00:00"/>
    <x v="4"/>
    <s v="South Express"/>
    <n v="1082.1600000000001"/>
    <n v="30.13"/>
    <n v="259.23"/>
    <x v="0"/>
    <n v="50"/>
    <s v="853.0600000000002"/>
    <n v="853.06000000000017"/>
    <n v="2023"/>
    <s v="Apr"/>
    <x v="4"/>
    <x v="0"/>
  </r>
  <r>
    <s v="ORD102693"/>
    <d v="2023-04-23T05:00:00"/>
    <x v="7"/>
    <s v="Urban Tadka"/>
    <n v="1584.48"/>
    <n v="1.83"/>
    <n v="188.74"/>
    <x v="3"/>
    <n v="27"/>
    <n v="1397.57"/>
    <n v="1397.57"/>
    <n v="2023"/>
    <s v="Apr"/>
    <x v="5"/>
    <x v="0"/>
  </r>
  <r>
    <s v="ORD102694"/>
    <d v="2023-04-23T06:00:00"/>
    <x v="5"/>
    <s v="Urban Tadka"/>
    <n v="1416.47"/>
    <n v="98.01"/>
    <n v="151.30000000000001"/>
    <x v="1"/>
    <n v="16"/>
    <n v="1363.18"/>
    <n v="1363.18"/>
    <n v="2023"/>
    <s v="Apr"/>
    <x v="6"/>
    <x v="0"/>
  </r>
  <r>
    <s v="ORD102695"/>
    <d v="2023-04-23T07:00:00"/>
    <x v="1"/>
    <s v="Pizza Corner"/>
    <n v="363.09"/>
    <n v="68.63"/>
    <n v="398.01"/>
    <x v="2"/>
    <n v="71"/>
    <s v="33.70999999999998"/>
    <n v="33.70999999999998"/>
    <n v="2023"/>
    <s v="Apr"/>
    <x v="7"/>
    <x v="1"/>
  </r>
  <r>
    <s v="ORD102696"/>
    <d v="2023-04-23T08:00:00"/>
    <x v="2"/>
    <s v="Pizza Corner"/>
    <n v="1859.64"/>
    <n v="95.33"/>
    <n v="457.33"/>
    <x v="1"/>
    <n v="26"/>
    <n v="1497.64"/>
    <n v="1497.64"/>
    <n v="2023"/>
    <s v="Apr"/>
    <x v="8"/>
    <x v="0"/>
  </r>
  <r>
    <s v="ORD102697"/>
    <d v="2023-04-23T09:00:00"/>
    <x v="7"/>
    <s v="Tandoori Nights"/>
    <n v="1228.45"/>
    <n v="30.7"/>
    <n v="261.83"/>
    <x v="1"/>
    <n v="56"/>
    <s v="997.3200000000002"/>
    <n v="997.32000000000016"/>
    <n v="2023"/>
    <s v="Apr"/>
    <x v="9"/>
    <x v="0"/>
  </r>
  <r>
    <s v="ORD102698"/>
    <d v="2023-04-23T10:00:00"/>
    <x v="4"/>
    <s v="Tandoori Nights"/>
    <n v="710.55"/>
    <n v="10.82"/>
    <n v="448.89"/>
    <x v="1"/>
    <n v="23"/>
    <n v="272.48"/>
    <n v="272.48"/>
    <n v="2023"/>
    <s v="Apr"/>
    <x v="10"/>
    <x v="1"/>
  </r>
  <r>
    <s v="ORD102699"/>
    <d v="2023-04-23T11:00:00"/>
    <x v="2"/>
    <s v="Urban Tadka"/>
    <n v="209.65"/>
    <n v="35.65"/>
    <n v="421.12"/>
    <x v="3"/>
    <n v="41"/>
    <n v="-175.82"/>
    <n v="-175.82"/>
    <n v="2023"/>
    <s v="Apr"/>
    <x v="11"/>
    <x v="1"/>
  </r>
  <r>
    <s v="ORD102700"/>
    <d v="2023-04-23T12:00:00"/>
    <x v="3"/>
    <s v="Urban Tadka"/>
    <n v="1709.86"/>
    <n v="62.61"/>
    <n v="415.77"/>
    <x v="2"/>
    <n v="20"/>
    <s v="1356.6999999999998"/>
    <n v="1356.6999999999998"/>
    <n v="2023"/>
    <s v="Apr"/>
    <x v="12"/>
    <x v="0"/>
  </r>
  <r>
    <s v="ORD102701"/>
    <d v="2023-04-23T13:00:00"/>
    <x v="0"/>
    <s v="Urban Tadka"/>
    <n v="276.74"/>
    <n v="15.92"/>
    <n v="61.58"/>
    <x v="2"/>
    <n v="80"/>
    <s v="231.08000000000004"/>
    <n v="231.08000000000004"/>
    <n v="2023"/>
    <s v="Apr"/>
    <x v="13"/>
    <x v="1"/>
  </r>
  <r>
    <s v="ORD102702"/>
    <d v="2023-04-23T14:00:00"/>
    <x v="1"/>
    <s v="Biryani House"/>
    <n v="1860.58"/>
    <n v="9.68"/>
    <n v="418.59"/>
    <x v="0"/>
    <n v="13"/>
    <n v="1451.67"/>
    <n v="1451.67"/>
    <n v="2023"/>
    <s v="Apr"/>
    <x v="14"/>
    <x v="0"/>
  </r>
  <r>
    <s v="ORD102703"/>
    <d v="2023-04-23T15:00:00"/>
    <x v="4"/>
    <s v="Pizza Corner"/>
    <n v="1572.66"/>
    <n v="49.15"/>
    <n v="143.77000000000001"/>
    <x v="3"/>
    <n v="22"/>
    <s v="1478.0400000000002"/>
    <n v="1478.0400000000002"/>
    <n v="2023"/>
    <s v="Apr"/>
    <x v="15"/>
    <x v="0"/>
  </r>
  <r>
    <s v="ORD102704"/>
    <d v="2023-04-23T16:00:00"/>
    <x v="2"/>
    <s v="Biryani House"/>
    <n v="1090.8599999999999"/>
    <n v="21.52"/>
    <n v="287.05"/>
    <x v="0"/>
    <n v="72"/>
    <s v="825.3299999999999"/>
    <n v="825.32999999999993"/>
    <n v="2023"/>
    <s v="Apr"/>
    <x v="16"/>
    <x v="0"/>
  </r>
  <r>
    <s v="ORD102705"/>
    <d v="2023-04-23T17:00:00"/>
    <x v="5"/>
    <s v="Urban Tadka"/>
    <n v="234.58"/>
    <n v="31.78"/>
    <n v="126.63"/>
    <x v="2"/>
    <n v="69"/>
    <s v="139.73000000000002"/>
    <n v="139.73000000000002"/>
    <n v="2023"/>
    <s v="Apr"/>
    <x v="17"/>
    <x v="1"/>
  </r>
  <r>
    <s v="ORD102706"/>
    <d v="2023-04-23T18:00:00"/>
    <x v="3"/>
    <s v="South Express"/>
    <n v="537.1"/>
    <n v="93.36"/>
    <n v="300.86"/>
    <x v="1"/>
    <n v="86"/>
    <n v="329.6"/>
    <n v="329.6"/>
    <n v="2023"/>
    <s v="Apr"/>
    <x v="18"/>
    <x v="1"/>
  </r>
  <r>
    <s v="ORD102707"/>
    <d v="2023-04-23T19:00:00"/>
    <x v="3"/>
    <s v="South Express"/>
    <n v="1404.85"/>
    <n v="44.5"/>
    <n v="231.59"/>
    <x v="2"/>
    <n v="15"/>
    <n v="1217.76"/>
    <n v="1217.76"/>
    <n v="2023"/>
    <s v="Apr"/>
    <x v="19"/>
    <x v="0"/>
  </r>
  <r>
    <s v="ORD102708"/>
    <d v="2023-04-23T20:00:00"/>
    <x v="2"/>
    <s v="Pizza Corner"/>
    <n v="1254.33"/>
    <n v="60.73"/>
    <n v="489.23"/>
    <x v="1"/>
    <n v="42"/>
    <s v="825.8299999999999"/>
    <n v="825.82999999999993"/>
    <n v="2023"/>
    <s v="Apr"/>
    <x v="20"/>
    <x v="0"/>
  </r>
  <r>
    <s v="ORD102709"/>
    <d v="2023-04-23T21:00:00"/>
    <x v="4"/>
    <s v="Biryani House"/>
    <n v="1460.22"/>
    <n v="93.39"/>
    <n v="195.85"/>
    <x v="2"/>
    <n v="77"/>
    <s v="1357.7600000000002"/>
    <n v="1357.7600000000002"/>
    <n v="2023"/>
    <s v="Apr"/>
    <x v="21"/>
    <x v="0"/>
  </r>
  <r>
    <s v="ORD102710"/>
    <d v="2023-04-23T22:00:00"/>
    <x v="5"/>
    <s v="Tandoori Nights"/>
    <n v="1063.7"/>
    <n v="33.549999999999997"/>
    <n v="203.42"/>
    <x v="3"/>
    <n v="32"/>
    <n v="893.83"/>
    <n v="893.83"/>
    <n v="2023"/>
    <s v="Apr"/>
    <x v="22"/>
    <x v="0"/>
  </r>
  <r>
    <s v="ORD102711"/>
    <d v="2023-04-23T23:00:00"/>
    <x v="1"/>
    <s v="Pizza Corner"/>
    <n v="1800.48"/>
    <n v="57.25"/>
    <n v="331.16"/>
    <x v="2"/>
    <n v="57"/>
    <n v="1526.57"/>
    <n v="1526.57"/>
    <n v="2023"/>
    <s v="Apr"/>
    <x v="23"/>
    <x v="0"/>
  </r>
  <r>
    <s v="ORD102712"/>
    <d v="2023-04-24T00:00:00"/>
    <x v="2"/>
    <s v="Spice Hub"/>
    <n v="326.92"/>
    <n v="80.86"/>
    <n v="143.94"/>
    <x v="2"/>
    <n v="19"/>
    <s v="263.84000000000003"/>
    <n v="263.84000000000003"/>
    <n v="2023"/>
    <s v="Apr"/>
    <x v="0"/>
    <x v="1"/>
  </r>
  <r>
    <s v="ORD102713"/>
    <d v="2023-04-24T01:00:00"/>
    <x v="4"/>
    <s v="Spice Hub"/>
    <n v="1645.19"/>
    <n v="85.41"/>
    <n v="160.65"/>
    <x v="1"/>
    <n v="52"/>
    <n v="1569.95"/>
    <n v="1569.95"/>
    <n v="2023"/>
    <s v="Apr"/>
    <x v="1"/>
    <x v="0"/>
  </r>
  <r>
    <s v="ORD102714"/>
    <d v="2023-04-24T02:00:00"/>
    <x v="5"/>
    <s v="Tandoori Nights"/>
    <n v="1231.25"/>
    <n v="55.67"/>
    <n v="2.36"/>
    <x v="1"/>
    <n v="42"/>
    <s v="1284.5600000000002"/>
    <n v="1284.5600000000002"/>
    <n v="2023"/>
    <s v="Apr"/>
    <x v="2"/>
    <x v="0"/>
  </r>
  <r>
    <s v="ORD102715"/>
    <d v="2023-04-24T03:00:00"/>
    <x v="1"/>
    <s v="Biryani House"/>
    <n v="1092.02"/>
    <n v="19.170000000000002"/>
    <n v="201.24"/>
    <x v="3"/>
    <n v="50"/>
    <n v="909.95"/>
    <n v="909.95"/>
    <n v="2023"/>
    <s v="Apr"/>
    <x v="3"/>
    <x v="0"/>
  </r>
  <r>
    <s v="ORD102716"/>
    <d v="2023-04-24T04:00:00"/>
    <x v="5"/>
    <s v="Tandoori Nights"/>
    <n v="1117.02"/>
    <n v="28.79"/>
    <n v="103.09"/>
    <x v="0"/>
    <n v="68"/>
    <n v="1042.72"/>
    <n v="1042.72"/>
    <n v="2023"/>
    <s v="Apr"/>
    <x v="4"/>
    <x v="0"/>
  </r>
  <r>
    <s v="ORD102717"/>
    <d v="2023-04-24T05:00:00"/>
    <x v="2"/>
    <s v="Spice Hub"/>
    <n v="722.46"/>
    <n v="57.95"/>
    <n v="158.4"/>
    <x v="3"/>
    <n v="29"/>
    <s v="622.0100000000001"/>
    <n v="622.0100000000001"/>
    <n v="2023"/>
    <s v="Apr"/>
    <x v="5"/>
    <x v="1"/>
  </r>
  <r>
    <s v="ORD102718"/>
    <d v="2023-04-24T06:00:00"/>
    <x v="7"/>
    <s v="Urban Tadka"/>
    <n v="0"/>
    <n v="43.08"/>
    <n v="307.14999999999998"/>
    <x v="3"/>
    <n v="22"/>
    <m/>
    <n v="-264.07"/>
    <n v="2023"/>
    <s v="Apr"/>
    <x v="6"/>
    <x v="1"/>
  </r>
  <r>
    <s v="ORD102719"/>
    <d v="2023-04-24T07:00:00"/>
    <x v="2"/>
    <s v="Tandoori Nights"/>
    <n v="1625.68"/>
    <n v="8.82"/>
    <n v="165.84"/>
    <x v="0"/>
    <n v="43"/>
    <n v="1468.66"/>
    <n v="1468.66"/>
    <n v="2023"/>
    <s v="Apr"/>
    <x v="7"/>
    <x v="0"/>
  </r>
  <r>
    <s v="ORD102720"/>
    <d v="2023-04-24T08:00:00"/>
    <x v="5"/>
    <s v="Urban Tadka"/>
    <n v="525.14"/>
    <n v="39.42"/>
    <n v="25.12"/>
    <x v="2"/>
    <n v="53"/>
    <s v="539.4399999999999"/>
    <n v="539.43999999999994"/>
    <n v="2023"/>
    <s v="Apr"/>
    <x v="8"/>
    <x v="1"/>
  </r>
  <r>
    <s v="ORD102721"/>
    <d v="2023-04-24T09:00:00"/>
    <x v="7"/>
    <s v="South Express"/>
    <n v="1981.08"/>
    <n v="3.83"/>
    <n v="317.08"/>
    <x v="1"/>
    <n v="16"/>
    <n v="1667.83"/>
    <n v="1667.83"/>
    <n v="2023"/>
    <s v="Apr"/>
    <x v="9"/>
    <x v="0"/>
  </r>
  <r>
    <s v="ORD102722"/>
    <d v="2023-04-24T10:00:00"/>
    <x v="7"/>
    <s v="Biryani House"/>
    <n v="0"/>
    <n v="78.38"/>
    <n v="162.06"/>
    <x v="0"/>
    <n v="18"/>
    <m/>
    <n v="-83.68"/>
    <n v="2023"/>
    <s v="Apr"/>
    <x v="10"/>
    <x v="1"/>
  </r>
  <r>
    <s v="ORD102723"/>
    <d v="2023-04-24T11:00:00"/>
    <x v="5"/>
    <s v="Tandoori Nights"/>
    <n v="1101.8800000000001"/>
    <n v="22.18"/>
    <n v="50.87"/>
    <x v="1"/>
    <n v="10"/>
    <s v="1073.1900000000003"/>
    <n v="1073.1900000000003"/>
    <n v="2023"/>
    <s v="Apr"/>
    <x v="11"/>
    <x v="0"/>
  </r>
  <r>
    <s v="ORD102724"/>
    <d v="2023-04-24T12:00:00"/>
    <x v="4"/>
    <s v="Urban Tadka"/>
    <n v="445.64"/>
    <n v="30.56"/>
    <n v="356.85"/>
    <x v="2"/>
    <n v="27"/>
    <s v="119.34999999999997"/>
    <n v="119.34999999999997"/>
    <n v="2023"/>
    <s v="Apr"/>
    <x v="12"/>
    <x v="1"/>
  </r>
  <r>
    <s v="ORD102725"/>
    <d v="2023-04-24T13:00:00"/>
    <x v="3"/>
    <s v="Biryani House"/>
    <n v="1918.85"/>
    <n v="68.95"/>
    <n v="310.31"/>
    <x v="0"/>
    <n v="10"/>
    <n v="1677.49"/>
    <n v="1677.49"/>
    <n v="2023"/>
    <s v="Apr"/>
    <x v="13"/>
    <x v="0"/>
  </r>
  <r>
    <s v="ORD102726"/>
    <d v="2023-04-24T14:00:00"/>
    <x v="3"/>
    <s v="Biryani House"/>
    <n v="1557.12"/>
    <n v="53.37"/>
    <n v="415.49"/>
    <x v="3"/>
    <n v="70"/>
    <s v="1194.9999999999998"/>
    <n v="1194.9999999999998"/>
    <n v="2023"/>
    <s v="Apr"/>
    <x v="14"/>
    <x v="0"/>
  </r>
  <r>
    <s v="ORD102727"/>
    <d v="2023-04-24T15:00:00"/>
    <x v="2"/>
    <s v="South Express"/>
    <n v="874.27"/>
    <n v="52.05"/>
    <n v="185.76"/>
    <x v="2"/>
    <n v="57"/>
    <n v="740.56"/>
    <n v="740.56"/>
    <n v="2023"/>
    <s v="Apr"/>
    <x v="15"/>
    <x v="1"/>
  </r>
  <r>
    <s v="ORD102728"/>
    <d v="2023-04-24T16:00:00"/>
    <x v="3"/>
    <s v="Urban Tadka"/>
    <n v="1599.45"/>
    <n v="16.07"/>
    <n v="412.11"/>
    <x v="3"/>
    <n v="78"/>
    <s v="1203.4099999999999"/>
    <n v="1203.4099999999999"/>
    <n v="2023"/>
    <s v="Apr"/>
    <x v="16"/>
    <x v="0"/>
  </r>
  <r>
    <s v="ORD102729"/>
    <d v="2023-04-24T17:00:00"/>
    <x v="7"/>
    <s v="Spice Hub"/>
    <n v="702.56"/>
    <n v="83.18"/>
    <n v="68.94"/>
    <x v="1"/>
    <n v="25"/>
    <n v="716.8"/>
    <n v="716.8"/>
    <n v="2023"/>
    <s v="Apr"/>
    <x v="17"/>
    <x v="1"/>
  </r>
  <r>
    <s v="ORD102730"/>
    <d v="2023-04-24T18:00:00"/>
    <x v="1"/>
    <s v="Biryani House"/>
    <n v="0"/>
    <n v="59.6"/>
    <n v="216.6"/>
    <x v="2"/>
    <n v="74"/>
    <m/>
    <n v="-157"/>
    <n v="2023"/>
    <s v="Apr"/>
    <x v="18"/>
    <x v="1"/>
  </r>
  <r>
    <s v="ORD102731"/>
    <d v="2023-04-24T19:00:00"/>
    <x v="0"/>
    <s v="Spice Hub"/>
    <n v="1673.29"/>
    <n v="54.93"/>
    <n v="432"/>
    <x v="0"/>
    <n v="76"/>
    <n v="1296.22"/>
    <n v="1296.22"/>
    <n v="2023"/>
    <s v="Apr"/>
    <x v="19"/>
    <x v="0"/>
  </r>
  <r>
    <s v="ORD102732"/>
    <d v="2023-04-24T20:00:00"/>
    <x v="7"/>
    <s v="Tandoori Nights"/>
    <n v="128.33000000000001"/>
    <n v="17.03"/>
    <n v="358.91"/>
    <x v="3"/>
    <n v="81"/>
    <n v="-213.55"/>
    <n v="-213.55"/>
    <n v="2023"/>
    <s v="Apr"/>
    <x v="20"/>
    <x v="1"/>
  </r>
  <r>
    <s v="ORD102733"/>
    <d v="2023-04-24T21:00:00"/>
    <x v="4"/>
    <s v="Pizza Corner"/>
    <n v="589.36"/>
    <n v="18.559999999999999"/>
    <n v="12.08"/>
    <x v="0"/>
    <n v="79"/>
    <s v="595.8399999999999"/>
    <n v="595.83999999999992"/>
    <n v="2023"/>
    <s v="Apr"/>
    <x v="21"/>
    <x v="1"/>
  </r>
  <r>
    <s v="ORD102734"/>
    <d v="2023-04-24T22:00:00"/>
    <x v="0"/>
    <s v="Urban Tadka"/>
    <n v="904.16"/>
    <n v="61.68"/>
    <n v="375.61"/>
    <x v="2"/>
    <n v="61"/>
    <s v="590.2299999999999"/>
    <n v="590.2299999999999"/>
    <n v="2023"/>
    <s v="Apr"/>
    <x v="22"/>
    <x v="1"/>
  </r>
  <r>
    <s v="ORD102735"/>
    <d v="2023-04-24T23:00:00"/>
    <x v="6"/>
    <s v="Spice Hub"/>
    <n v="1132.52"/>
    <n v="34.53"/>
    <n v="183.99"/>
    <x v="1"/>
    <n v="27"/>
    <n v="983.06"/>
    <n v="983.06"/>
    <n v="2023"/>
    <s v="Apr"/>
    <x v="23"/>
    <x v="0"/>
  </r>
  <r>
    <s v="ORD102736"/>
    <d v="2023-04-25T00:00:00"/>
    <x v="5"/>
    <s v="South Express"/>
    <n v="1403.79"/>
    <n v="12.96"/>
    <n v="264.04000000000002"/>
    <x v="3"/>
    <n v="17"/>
    <n v="1152.71"/>
    <n v="1152.71"/>
    <n v="2023"/>
    <s v="Apr"/>
    <x v="0"/>
    <x v="0"/>
  </r>
  <r>
    <s v="ORD102737"/>
    <d v="2023-04-25T01:00:00"/>
    <x v="7"/>
    <s v="South Express"/>
    <n v="1848.91"/>
    <n v="40.090000000000003"/>
    <n v="384.64"/>
    <x v="2"/>
    <n v="76"/>
    <s v="1504.3600000000001"/>
    <n v="1504.3600000000001"/>
    <n v="2023"/>
    <s v="Apr"/>
    <x v="1"/>
    <x v="0"/>
  </r>
  <r>
    <s v="ORD102738"/>
    <d v="2023-04-25T02:00:00"/>
    <x v="1"/>
    <s v="Tandoori Nights"/>
    <n v="448.83"/>
    <n v="78.23"/>
    <n v="179.95"/>
    <x v="3"/>
    <n v="46"/>
    <s v="347.10999999999996"/>
    <n v="347.10999999999996"/>
    <n v="2023"/>
    <s v="Apr"/>
    <x v="2"/>
    <x v="1"/>
  </r>
  <r>
    <s v="ORD102739"/>
    <d v="2023-04-25T03:00:00"/>
    <x v="6"/>
    <s v="Biryani House"/>
    <n v="1558.87"/>
    <n v="95.54"/>
    <n v="222.39"/>
    <x v="0"/>
    <n v="44"/>
    <n v="1432.02"/>
    <n v="1432.02"/>
    <n v="2023"/>
    <s v="Apr"/>
    <x v="3"/>
    <x v="0"/>
  </r>
  <r>
    <s v="ORD102740"/>
    <d v="2023-04-25T04:00:00"/>
    <x v="3"/>
    <s v="Tandoori Nights"/>
    <n v="1087.26"/>
    <n v="23.62"/>
    <n v="125.53"/>
    <x v="2"/>
    <n v="46"/>
    <s v="985.3499999999999"/>
    <n v="985.34999999999991"/>
    <n v="2023"/>
    <s v="Apr"/>
    <x v="4"/>
    <x v="0"/>
  </r>
  <r>
    <s v="ORD102741"/>
    <d v="2023-04-25T05:00:00"/>
    <x v="6"/>
    <s v="Urban Tadka"/>
    <n v="129.68"/>
    <n v="40.76"/>
    <n v="306.79000000000002"/>
    <x v="3"/>
    <n v="48"/>
    <n v="-136.35"/>
    <n v="-136.35000000000002"/>
    <n v="2023"/>
    <s v="Apr"/>
    <x v="5"/>
    <x v="1"/>
  </r>
  <r>
    <s v="ORD102742"/>
    <d v="2023-04-25T06:00:00"/>
    <x v="7"/>
    <s v="Tandoori Nights"/>
    <n v="521.20000000000005"/>
    <n v="0.91"/>
    <n v="432.12"/>
    <x v="1"/>
    <n v="29"/>
    <s v="89.99000000000001"/>
    <n v="89.990000000000009"/>
    <n v="2023"/>
    <s v="Apr"/>
    <x v="6"/>
    <x v="1"/>
  </r>
  <r>
    <s v="ORD102743"/>
    <d v="2023-04-25T07:00:00"/>
    <x v="7"/>
    <s v="Tandoori Nights"/>
    <n v="875.46"/>
    <n v="94.33"/>
    <n v="45.27"/>
    <x v="3"/>
    <n v="33"/>
    <s v="924.5200000000001"/>
    <n v="924.5200000000001"/>
    <n v="2023"/>
    <s v="Apr"/>
    <x v="7"/>
    <x v="1"/>
  </r>
  <r>
    <s v="ORD102744"/>
    <d v="2023-04-25T08:00:00"/>
    <x v="3"/>
    <s v="South Express"/>
    <n v="1986.11"/>
    <n v="18.010000000000002"/>
    <n v="33.369999999999997"/>
    <x v="3"/>
    <n v="30"/>
    <n v="1970.75"/>
    <n v="1970.75"/>
    <n v="2023"/>
    <s v="Apr"/>
    <x v="8"/>
    <x v="0"/>
  </r>
  <r>
    <s v="ORD102745"/>
    <d v="2023-04-25T09:00:00"/>
    <x v="1"/>
    <s v="Tandoori Nights"/>
    <n v="1154.45"/>
    <n v="29.4"/>
    <n v="65.86"/>
    <x v="2"/>
    <n v="62"/>
    <s v="1117.9900000000002"/>
    <n v="1117.9900000000002"/>
    <n v="2023"/>
    <s v="Apr"/>
    <x v="9"/>
    <x v="0"/>
  </r>
  <r>
    <s v="ORD102746"/>
    <d v="2023-04-25T10:00:00"/>
    <x v="0"/>
    <s v="Tandoori Nights"/>
    <n v="477.01"/>
    <n v="68.47"/>
    <n v="50.11"/>
    <x v="3"/>
    <n v="52"/>
    <n v="495.37"/>
    <n v="495.37"/>
    <n v="2023"/>
    <s v="Apr"/>
    <x v="10"/>
    <x v="1"/>
  </r>
  <r>
    <s v="ORD102747"/>
    <d v="2023-04-25T11:00:00"/>
    <x v="5"/>
    <s v="Spice Hub"/>
    <n v="365.46"/>
    <n v="63.13"/>
    <n v="403.91"/>
    <x v="2"/>
    <n v="10"/>
    <s v="24.67999999999995"/>
    <n v="24.67999999999995"/>
    <n v="2023"/>
    <s v="Apr"/>
    <x v="11"/>
    <x v="1"/>
  </r>
  <r>
    <s v="ORD102748"/>
    <d v="2023-04-25T12:00:00"/>
    <x v="0"/>
    <s v="South Express"/>
    <n v="400.75"/>
    <n v="3.76"/>
    <n v="259.13"/>
    <x v="0"/>
    <n v="75"/>
    <n v="145.38"/>
    <n v="145.38"/>
    <n v="2023"/>
    <s v="Apr"/>
    <x v="12"/>
    <x v="1"/>
  </r>
  <r>
    <s v="ORD102749"/>
    <d v="2023-04-25T13:00:00"/>
    <x v="0"/>
    <s v="Spice Hub"/>
    <n v="1588.35"/>
    <n v="87.21"/>
    <n v="107.9"/>
    <x v="0"/>
    <n v="38"/>
    <s v="1567.6599999999999"/>
    <n v="1567.6599999999999"/>
    <n v="2023"/>
    <s v="Apr"/>
    <x v="13"/>
    <x v="0"/>
  </r>
  <r>
    <s v="ORD102750"/>
    <d v="2023-04-25T14:00:00"/>
    <x v="3"/>
    <s v="Biryani House"/>
    <n v="842.63"/>
    <n v="87.31"/>
    <n v="433.95"/>
    <x v="0"/>
    <n v="47"/>
    <s v="495.99000000000007"/>
    <n v="495.99000000000007"/>
    <n v="2023"/>
    <s v="Apr"/>
    <x v="14"/>
    <x v="1"/>
  </r>
  <r>
    <s v="ORD102751"/>
    <d v="2023-04-25T15:00:00"/>
    <x v="5"/>
    <s v="South Express"/>
    <n v="529.42999999999995"/>
    <n v="38.299999999999997"/>
    <n v="186.96"/>
    <x v="1"/>
    <n v="11"/>
    <s v="380.76999999999987"/>
    <n v="380.76999999999987"/>
    <n v="2023"/>
    <s v="Apr"/>
    <x v="15"/>
    <x v="1"/>
  </r>
  <r>
    <s v="ORD102752"/>
    <d v="2023-04-25T16:00:00"/>
    <x v="3"/>
    <s v="South Express"/>
    <n v="0"/>
    <n v="34.42"/>
    <n v="43.94"/>
    <x v="0"/>
    <n v="37"/>
    <m/>
    <n v="-9.519999999999996"/>
    <n v="2023"/>
    <s v="Apr"/>
    <x v="16"/>
    <x v="1"/>
  </r>
  <r>
    <s v="ORD102753"/>
    <d v="2023-04-25T17:00:00"/>
    <x v="1"/>
    <s v="South Express"/>
    <n v="1014.41"/>
    <n v="88.01"/>
    <n v="468.76"/>
    <x v="2"/>
    <n v="66"/>
    <s v="633.6600000000001"/>
    <n v="633.66000000000008"/>
    <n v="2023"/>
    <s v="Apr"/>
    <x v="17"/>
    <x v="0"/>
  </r>
  <r>
    <s v="ORD102754"/>
    <d v="2023-04-25T18:00:00"/>
    <x v="3"/>
    <s v="Biryani House"/>
    <n v="1124.02"/>
    <n v="47.12"/>
    <n v="122.77"/>
    <x v="1"/>
    <n v="81"/>
    <n v="1048.3699999999999"/>
    <n v="1048.3699999999999"/>
    <n v="2023"/>
    <s v="Apr"/>
    <x v="18"/>
    <x v="0"/>
  </r>
  <r>
    <s v="ORD102755"/>
    <d v="2023-04-25T19:00:00"/>
    <x v="4"/>
    <s v="Pizza Corner"/>
    <n v="1653.99"/>
    <n v="98.07"/>
    <n v="87.66"/>
    <x v="0"/>
    <n v="86"/>
    <s v="1664.3999999999999"/>
    <n v="1664.3999999999999"/>
    <n v="2023"/>
    <s v="Apr"/>
    <x v="19"/>
    <x v="0"/>
  </r>
  <r>
    <s v="ORD102756"/>
    <d v="2023-04-25T20:00:00"/>
    <x v="4"/>
    <s v="South Express"/>
    <n v="1720.93"/>
    <n v="47.12"/>
    <n v="21.97"/>
    <x v="3"/>
    <n v="85"/>
    <n v="1746.08"/>
    <n v="1746.08"/>
    <n v="2023"/>
    <s v="Apr"/>
    <x v="20"/>
    <x v="0"/>
  </r>
  <r>
    <s v="ORD102757"/>
    <d v="2023-04-25T21:00:00"/>
    <x v="5"/>
    <s v="Spice Hub"/>
    <n v="1918.12"/>
    <n v="95.17"/>
    <n v="32.6"/>
    <x v="0"/>
    <n v="45"/>
    <n v="1980.69"/>
    <n v="1980.69"/>
    <n v="2023"/>
    <s v="Apr"/>
    <x v="21"/>
    <x v="0"/>
  </r>
  <r>
    <s v="ORD102758"/>
    <d v="2023-04-25T22:00:00"/>
    <x v="1"/>
    <s v="Tandoori Nights"/>
    <n v="562.75"/>
    <n v="57.72"/>
    <n v="352.91"/>
    <x v="3"/>
    <n v="43"/>
    <n v="267.56"/>
    <n v="267.56"/>
    <n v="2023"/>
    <s v="Apr"/>
    <x v="22"/>
    <x v="1"/>
  </r>
  <r>
    <s v="ORD102759"/>
    <d v="2023-04-25T23:00:00"/>
    <x v="2"/>
    <s v="Tandoori Nights"/>
    <n v="1498.98"/>
    <n v="40.97"/>
    <n v="223.41"/>
    <x v="3"/>
    <n v="33"/>
    <n v="1316.54"/>
    <n v="1316.54"/>
    <n v="2023"/>
    <s v="Apr"/>
    <x v="23"/>
    <x v="0"/>
  </r>
  <r>
    <s v="ORD102760"/>
    <d v="2023-04-26T00:00:00"/>
    <x v="3"/>
    <s v="Tandoori Nights"/>
    <n v="808.1"/>
    <n v="39.590000000000003"/>
    <n v="55.55"/>
    <x v="2"/>
    <n v="15"/>
    <s v="792.1400000000001"/>
    <n v="792.1400000000001"/>
    <n v="2023"/>
    <s v="Apr"/>
    <x v="0"/>
    <x v="1"/>
  </r>
  <r>
    <s v="ORD102761"/>
    <d v="2023-04-26T01:00:00"/>
    <x v="1"/>
    <s v="Pizza Corner"/>
    <n v="1364.29"/>
    <n v="48.29"/>
    <n v="228.94"/>
    <x v="2"/>
    <n v="77"/>
    <s v="1183.6399999999999"/>
    <n v="1183.6399999999999"/>
    <n v="2023"/>
    <s v="Apr"/>
    <x v="1"/>
    <x v="0"/>
  </r>
  <r>
    <s v="ORD102762"/>
    <d v="2023-04-26T02:00:00"/>
    <x v="0"/>
    <s v="Spice Hub"/>
    <n v="1725.27"/>
    <n v="0.57999999999999996"/>
    <n v="414.51"/>
    <x v="1"/>
    <n v="55"/>
    <n v="1311.34"/>
    <n v="1311.34"/>
    <n v="2023"/>
    <s v="Apr"/>
    <x v="2"/>
    <x v="0"/>
  </r>
  <r>
    <s v="ORD102763"/>
    <d v="2023-04-26T03:00:00"/>
    <x v="4"/>
    <s v="Tandoori Nights"/>
    <n v="426.42"/>
    <n v="61.19"/>
    <n v="60.96"/>
    <x v="1"/>
    <n v="32"/>
    <s v="426.65000000000003"/>
    <n v="426.65000000000003"/>
    <n v="2023"/>
    <s v="Apr"/>
    <x v="3"/>
    <x v="1"/>
  </r>
  <r>
    <s v="ORD102764"/>
    <d v="2023-04-26T04:00:00"/>
    <x v="0"/>
    <s v="Pizza Corner"/>
    <n v="1474.96"/>
    <n v="15.04"/>
    <n v="315.61"/>
    <x v="3"/>
    <n v="65"/>
    <s v="1174.3899999999999"/>
    <n v="1174.3899999999999"/>
    <n v="2023"/>
    <s v="Apr"/>
    <x v="4"/>
    <x v="0"/>
  </r>
  <r>
    <s v="ORD102765"/>
    <d v="2023-04-26T05:00:00"/>
    <x v="7"/>
    <s v="South Express"/>
    <n v="1699.68"/>
    <n v="83.23"/>
    <n v="331.29"/>
    <x v="0"/>
    <n v="57"/>
    <s v="1451.6200000000001"/>
    <n v="1451.6200000000001"/>
    <n v="2023"/>
    <s v="Apr"/>
    <x v="5"/>
    <x v="0"/>
  </r>
  <r>
    <s v="ORD102766"/>
    <d v="2023-04-26T06:00:00"/>
    <x v="3"/>
    <s v="Spice Hub"/>
    <n v="1642.05"/>
    <n v="56.93"/>
    <n v="366.51"/>
    <x v="3"/>
    <n v="80"/>
    <n v="1332.47"/>
    <n v="1332.47"/>
    <n v="2023"/>
    <s v="Apr"/>
    <x v="6"/>
    <x v="0"/>
  </r>
  <r>
    <s v="ORD102767"/>
    <d v="2023-04-26T07:00:00"/>
    <x v="5"/>
    <s v="Biryani House"/>
    <n v="534.29999999999995"/>
    <n v="21.5"/>
    <n v="48.82"/>
    <x v="1"/>
    <n v="42"/>
    <s v="506.97999999999996"/>
    <n v="506.97999999999996"/>
    <n v="2023"/>
    <s v="Apr"/>
    <x v="7"/>
    <x v="1"/>
  </r>
  <r>
    <s v="ORD102768"/>
    <d v="2023-04-26T08:00:00"/>
    <x v="3"/>
    <s v="Spice Hub"/>
    <n v="1734.85"/>
    <n v="24.45"/>
    <n v="20.99"/>
    <x v="3"/>
    <n v="77"/>
    <n v="1738.31"/>
    <n v="1738.31"/>
    <n v="2023"/>
    <s v="Apr"/>
    <x v="8"/>
    <x v="0"/>
  </r>
  <r>
    <s v="ORD102769"/>
    <d v="2023-04-26T09:00:00"/>
    <x v="5"/>
    <s v="Pizza Corner"/>
    <n v="1863.49"/>
    <n v="68.239999999999995"/>
    <n v="284.48"/>
    <x v="3"/>
    <n v="24"/>
    <n v="1647.25"/>
    <n v="1647.25"/>
    <n v="2023"/>
    <s v="Apr"/>
    <x v="9"/>
    <x v="0"/>
  </r>
  <r>
    <s v="ORD102770"/>
    <d v="2023-04-26T10:00:00"/>
    <x v="2"/>
    <s v="Tandoori Nights"/>
    <n v="1032.8"/>
    <n v="58.27"/>
    <n v="321.62"/>
    <x v="2"/>
    <n v="85"/>
    <s v="769.4499999999999"/>
    <n v="769.44999999999993"/>
    <n v="2023"/>
    <s v="Apr"/>
    <x v="10"/>
    <x v="0"/>
  </r>
  <r>
    <s v="ORD102771"/>
    <d v="2023-04-26T11:00:00"/>
    <x v="0"/>
    <s v="Biryani House"/>
    <n v="1582.21"/>
    <n v="39.96"/>
    <n v="423.09"/>
    <x v="2"/>
    <n v="77"/>
    <s v="1199.0800000000002"/>
    <n v="1199.0800000000002"/>
    <n v="2023"/>
    <s v="Apr"/>
    <x v="11"/>
    <x v="0"/>
  </r>
  <r>
    <s v="ORD102772"/>
    <d v="2023-04-26T12:00:00"/>
    <x v="4"/>
    <s v="Tandoori Nights"/>
    <n v="1198.6199999999999"/>
    <n v="86.89"/>
    <n v="332.75"/>
    <x v="0"/>
    <n v="82"/>
    <n v="952.76"/>
    <n v="952.76"/>
    <n v="2023"/>
    <s v="Apr"/>
    <x v="12"/>
    <x v="0"/>
  </r>
  <r>
    <s v="ORD102773"/>
    <d v="2023-04-26T13:00:00"/>
    <x v="0"/>
    <s v="Spice Hub"/>
    <n v="1050.98"/>
    <n v="31.83"/>
    <n v="275.81"/>
    <x v="0"/>
    <n v="62"/>
    <n v="807"/>
    <n v="807"/>
    <n v="2023"/>
    <s v="Apr"/>
    <x v="13"/>
    <x v="0"/>
  </r>
  <r>
    <s v="ORD102774"/>
    <d v="2023-04-26T14:00:00"/>
    <x v="5"/>
    <s v="South Express"/>
    <n v="1270.5999999999999"/>
    <n v="38.01"/>
    <n v="309.79000000000002"/>
    <x v="1"/>
    <n v="25"/>
    <s v="998.8199999999999"/>
    <n v="998.81999999999994"/>
    <n v="2023"/>
    <s v="Apr"/>
    <x v="14"/>
    <x v="0"/>
  </r>
  <r>
    <s v="ORD102775"/>
    <d v="2023-04-26T15:00:00"/>
    <x v="7"/>
    <s v="South Express"/>
    <n v="753.7"/>
    <n v="37.869999999999997"/>
    <n v="366.58"/>
    <x v="2"/>
    <n v="49"/>
    <s v="424.99000000000007"/>
    <n v="424.99000000000007"/>
    <n v="2023"/>
    <s v="Apr"/>
    <x v="15"/>
    <x v="1"/>
  </r>
  <r>
    <s v="ORD102776"/>
    <d v="2023-04-26T16:00:00"/>
    <x v="5"/>
    <s v="Urban Tadka"/>
    <n v="1917.65"/>
    <n v="92.22"/>
    <n v="324.64"/>
    <x v="1"/>
    <n v="17"/>
    <n v="1685.23"/>
    <n v="1685.23"/>
    <n v="2023"/>
    <s v="Apr"/>
    <x v="16"/>
    <x v="0"/>
  </r>
  <r>
    <s v="ORD102777"/>
    <d v="2023-04-26T17:00:00"/>
    <x v="3"/>
    <s v="Tandoori Nights"/>
    <n v="1379.81"/>
    <n v="60.56"/>
    <n v="73.37"/>
    <x v="3"/>
    <n v="64"/>
    <n v="1367"/>
    <n v="1367"/>
    <n v="2023"/>
    <s v="Apr"/>
    <x v="17"/>
    <x v="0"/>
  </r>
  <r>
    <s v="ORD102778"/>
    <d v="2023-04-26T18:00:00"/>
    <x v="5"/>
    <s v="Urban Tadka"/>
    <n v="300.48"/>
    <n v="10.56"/>
    <n v="350.85"/>
    <x v="2"/>
    <n v="19"/>
    <n v="-39.81"/>
    <n v="-39.81"/>
    <n v="2023"/>
    <s v="Apr"/>
    <x v="18"/>
    <x v="1"/>
  </r>
  <r>
    <s v="ORD102779"/>
    <d v="2023-04-26T19:00:00"/>
    <x v="4"/>
    <s v="Biryani House"/>
    <n v="1954.15"/>
    <n v="56.47"/>
    <n v="428.54"/>
    <x v="2"/>
    <n v="40"/>
    <s v="1582.0800000000002"/>
    <n v="1582.0800000000002"/>
    <n v="2023"/>
    <s v="Apr"/>
    <x v="19"/>
    <x v="0"/>
  </r>
  <r>
    <s v="ORD102780"/>
    <d v="2023-04-26T20:00:00"/>
    <x v="5"/>
    <s v="Biryani House"/>
    <n v="1123.07"/>
    <n v="66.040000000000006"/>
    <n v="286.44"/>
    <x v="0"/>
    <n v="25"/>
    <s v="902.6699999999998"/>
    <n v="902.66999999999985"/>
    <n v="2023"/>
    <s v="Apr"/>
    <x v="20"/>
    <x v="0"/>
  </r>
  <r>
    <s v="ORD102781"/>
    <d v="2023-04-26T21:00:00"/>
    <x v="0"/>
    <s v="South Express"/>
    <n v="385.79"/>
    <n v="46.07"/>
    <n v="499.38"/>
    <x v="2"/>
    <n v="68"/>
    <n v="-67.519999999999897"/>
    <n v="-67.519999999999982"/>
    <n v="2023"/>
    <s v="Apr"/>
    <x v="21"/>
    <x v="1"/>
  </r>
  <r>
    <s v="ORD102782"/>
    <d v="2023-04-26T22:00:00"/>
    <x v="7"/>
    <s v="South Express"/>
    <n v="554.32000000000005"/>
    <n v="96.25"/>
    <n v="253.08"/>
    <x v="1"/>
    <n v="88"/>
    <n v="397.49"/>
    <n v="397.49"/>
    <n v="2023"/>
    <s v="Apr"/>
    <x v="22"/>
    <x v="1"/>
  </r>
  <r>
    <s v="ORD102783"/>
    <d v="2023-04-26T23:00:00"/>
    <x v="3"/>
    <s v="Tandoori Nights"/>
    <n v="551.45000000000005"/>
    <n v="5.65"/>
    <n v="348.22"/>
    <x v="3"/>
    <n v="20"/>
    <n v="208.88"/>
    <n v="208.88"/>
    <n v="2023"/>
    <s v="Apr"/>
    <x v="23"/>
    <x v="1"/>
  </r>
  <r>
    <s v="ORD102784"/>
    <d v="2023-04-27T00:00:00"/>
    <x v="7"/>
    <s v="Pizza Corner"/>
    <n v="1205.3499999999999"/>
    <n v="91.95"/>
    <n v="13.1"/>
    <x v="0"/>
    <n v="30"/>
    <n v="1284.2"/>
    <n v="1284.2"/>
    <n v="2023"/>
    <s v="Apr"/>
    <x v="0"/>
    <x v="0"/>
  </r>
  <r>
    <s v="ORD102785"/>
    <d v="2023-04-27T01:00:00"/>
    <x v="4"/>
    <s v="Biryani House"/>
    <n v="1499.52"/>
    <n v="34.99"/>
    <n v="343.11"/>
    <x v="1"/>
    <n v="13"/>
    <n v="1191.4000000000001"/>
    <n v="1191.4000000000001"/>
    <n v="2023"/>
    <s v="Apr"/>
    <x v="1"/>
    <x v="0"/>
  </r>
  <r>
    <s v="ORD102786"/>
    <d v="2023-04-27T02:00:00"/>
    <x v="3"/>
    <s v="Tandoori Nights"/>
    <n v="1002.56"/>
    <n v="69.31"/>
    <n v="256.38"/>
    <x v="1"/>
    <n v="33"/>
    <s v="815.4899999999999"/>
    <n v="815.4899999999999"/>
    <n v="2023"/>
    <s v="Apr"/>
    <x v="2"/>
    <x v="0"/>
  </r>
  <r>
    <s v="ORD102787"/>
    <d v="2023-04-27T03:00:00"/>
    <x v="4"/>
    <s v="Urban Tadka"/>
    <n v="1602.94"/>
    <n v="94.46"/>
    <n v="46.58"/>
    <x v="3"/>
    <n v="77"/>
    <s v="1650.8200000000002"/>
    <n v="1650.8200000000002"/>
    <n v="2023"/>
    <s v="Apr"/>
    <x v="3"/>
    <x v="0"/>
  </r>
  <r>
    <s v="ORD102788"/>
    <d v="2023-04-27T04:00:00"/>
    <x v="0"/>
    <s v="South Express"/>
    <n v="0"/>
    <n v="14.92"/>
    <n v="476.96"/>
    <x v="2"/>
    <n v="13"/>
    <m/>
    <n v="-462.03999999999996"/>
    <n v="2023"/>
    <s v="Apr"/>
    <x v="4"/>
    <x v="1"/>
  </r>
  <r>
    <s v="ORD102789"/>
    <d v="2023-04-27T05:00:00"/>
    <x v="2"/>
    <s v="Tandoori Nights"/>
    <n v="1046.24"/>
    <n v="31.15"/>
    <n v="431.51"/>
    <x v="1"/>
    <n v="38"/>
    <s v="645.8800000000001"/>
    <n v="645.88000000000011"/>
    <n v="2023"/>
    <s v="Apr"/>
    <x v="5"/>
    <x v="0"/>
  </r>
  <r>
    <s v="ORD102790"/>
    <d v="2023-04-27T06:00:00"/>
    <x v="7"/>
    <s v="Biryani House"/>
    <n v="1209.1400000000001"/>
    <n v="82.09"/>
    <n v="367.71"/>
    <x v="2"/>
    <n v="32"/>
    <n v="923.52"/>
    <n v="923.52"/>
    <n v="2023"/>
    <s v="Apr"/>
    <x v="6"/>
    <x v="0"/>
  </r>
  <r>
    <s v="ORD102791"/>
    <d v="2023-04-27T07:00:00"/>
    <x v="4"/>
    <s v="Spice Hub"/>
    <n v="434.56"/>
    <n v="58.23"/>
    <n v="76.84"/>
    <x v="1"/>
    <n v="59"/>
    <s v="415.95000000000005"/>
    <n v="415.95000000000005"/>
    <n v="2023"/>
    <s v="Apr"/>
    <x v="7"/>
    <x v="1"/>
  </r>
  <r>
    <s v="ORD102792"/>
    <d v="2023-04-27T08:00:00"/>
    <x v="4"/>
    <s v="Tandoori Nights"/>
    <n v="851.51"/>
    <n v="80.8"/>
    <n v="129"/>
    <x v="3"/>
    <n v="61"/>
    <n v="803.31"/>
    <n v="803.31"/>
    <n v="2023"/>
    <s v="Apr"/>
    <x v="8"/>
    <x v="1"/>
  </r>
  <r>
    <s v="ORD102793"/>
    <d v="2023-04-27T09:00:00"/>
    <x v="1"/>
    <s v="South Express"/>
    <n v="1585.91"/>
    <n v="83.65"/>
    <n v="200.06"/>
    <x v="1"/>
    <n v="88"/>
    <s v="1469.5000000000002"/>
    <n v="1469.5000000000002"/>
    <n v="2023"/>
    <s v="Apr"/>
    <x v="9"/>
    <x v="0"/>
  </r>
  <r>
    <s v="ORD102794"/>
    <d v="2023-04-27T10:00:00"/>
    <x v="1"/>
    <s v="Spice Hub"/>
    <n v="938.17"/>
    <n v="74.02"/>
    <n v="400.29"/>
    <x v="1"/>
    <n v="39"/>
    <s v="611.8999999999999"/>
    <n v="611.89999999999986"/>
    <n v="2023"/>
    <s v="Apr"/>
    <x v="10"/>
    <x v="1"/>
  </r>
  <r>
    <s v="ORD102795"/>
    <d v="2023-04-27T11:00:00"/>
    <x v="7"/>
    <s v="Pizza Corner"/>
    <n v="1714.63"/>
    <n v="77.56"/>
    <n v="0.03"/>
    <x v="2"/>
    <n v="70"/>
    <n v="1792.16"/>
    <n v="1792.16"/>
    <n v="2023"/>
    <s v="Apr"/>
    <x v="11"/>
    <x v="0"/>
  </r>
  <r>
    <s v="ORD102796"/>
    <d v="2023-04-27T12:00:00"/>
    <x v="2"/>
    <s v="Biryani House"/>
    <n v="1868.94"/>
    <n v="63.43"/>
    <n v="309.86"/>
    <x v="1"/>
    <n v="43"/>
    <s v="1622.5100000000002"/>
    <n v="1622.5100000000002"/>
    <n v="2023"/>
    <s v="Apr"/>
    <x v="12"/>
    <x v="0"/>
  </r>
  <r>
    <s v="ORD102797"/>
    <d v="2023-04-27T13:00:00"/>
    <x v="1"/>
    <s v="Biryani House"/>
    <n v="1420.33"/>
    <n v="49.27"/>
    <n v="76.08"/>
    <x v="2"/>
    <n v="44"/>
    <n v="1393.52"/>
    <n v="1393.52"/>
    <n v="2023"/>
    <s v="Apr"/>
    <x v="13"/>
    <x v="0"/>
  </r>
  <r>
    <s v="ORD102798"/>
    <d v="2023-04-27T14:00:00"/>
    <x v="0"/>
    <s v="Urban Tadka"/>
    <n v="946.16"/>
    <n v="89.18"/>
    <n v="231.33"/>
    <x v="3"/>
    <n v="19"/>
    <s v="804.0099999999999"/>
    <n v="804.00999999999988"/>
    <n v="2023"/>
    <s v="Apr"/>
    <x v="14"/>
    <x v="1"/>
  </r>
  <r>
    <s v="ORD102799"/>
    <d v="2023-04-27T15:00:00"/>
    <x v="2"/>
    <s v="Urban Tadka"/>
    <n v="333.17"/>
    <n v="53.72"/>
    <n v="23.93"/>
    <x v="1"/>
    <n v="73"/>
    <n v="362.96"/>
    <n v="362.96"/>
    <n v="2023"/>
    <s v="Apr"/>
    <x v="15"/>
    <x v="1"/>
  </r>
  <r>
    <s v="ORD102800"/>
    <d v="2023-04-27T16:00:00"/>
    <x v="1"/>
    <s v="South Express"/>
    <n v="1298.04"/>
    <n v="57.66"/>
    <n v="53.71"/>
    <x v="0"/>
    <n v="71"/>
    <n v="1301.99"/>
    <n v="1301.99"/>
    <n v="2023"/>
    <s v="Apr"/>
    <x v="16"/>
    <x v="0"/>
  </r>
  <r>
    <s v="ORD102801"/>
    <d v="2023-04-27T17:00:00"/>
    <x v="2"/>
    <s v="Spice Hub"/>
    <n v="238.79"/>
    <n v="88.41"/>
    <n v="34.25"/>
    <x v="2"/>
    <n v="22"/>
    <n v="292.95"/>
    <n v="292.95"/>
    <n v="2023"/>
    <s v="Apr"/>
    <x v="17"/>
    <x v="1"/>
  </r>
  <r>
    <s v="ORD102802"/>
    <d v="2023-04-27T18:00:00"/>
    <x v="4"/>
    <s v="Pizza Corner"/>
    <n v="1787.7"/>
    <n v="51.44"/>
    <n v="336.65"/>
    <x v="3"/>
    <n v="58"/>
    <s v="1502.4900000000002"/>
    <n v="1502.4900000000002"/>
    <n v="2023"/>
    <s v="Apr"/>
    <x v="18"/>
    <x v="0"/>
  </r>
  <r>
    <s v="ORD102803"/>
    <d v="2023-04-27T19:00:00"/>
    <x v="2"/>
    <s v="Tandoori Nights"/>
    <n v="1168.8399999999999"/>
    <n v="82.05"/>
    <n v="95.51"/>
    <x v="2"/>
    <n v="74"/>
    <s v="1155.3799999999999"/>
    <n v="1155.3799999999999"/>
    <n v="2023"/>
    <s v="Apr"/>
    <x v="19"/>
    <x v="0"/>
  </r>
  <r>
    <s v="ORD102804"/>
    <d v="2023-04-27T20:00:00"/>
    <x v="5"/>
    <s v="Urban Tadka"/>
    <n v="134.22999999999999"/>
    <n v="14.99"/>
    <n v="10.77"/>
    <x v="1"/>
    <n v="11"/>
    <n v="138.44999999999999"/>
    <n v="138.44999999999999"/>
    <n v="2023"/>
    <s v="Apr"/>
    <x v="20"/>
    <x v="1"/>
  </r>
  <r>
    <s v="ORD102805"/>
    <d v="2023-04-27T21:00:00"/>
    <x v="0"/>
    <s v="Urban Tadka"/>
    <n v="1773.42"/>
    <n v="60.95"/>
    <n v="209.14"/>
    <x v="3"/>
    <n v="57"/>
    <n v="1625.23"/>
    <n v="1625.23"/>
    <n v="2023"/>
    <s v="Apr"/>
    <x v="21"/>
    <x v="0"/>
  </r>
  <r>
    <s v="ORD102806"/>
    <d v="2023-04-27T22:00:00"/>
    <x v="4"/>
    <s v="Urban Tadka"/>
    <n v="1937.01"/>
    <n v="17.13"/>
    <n v="60.64"/>
    <x v="3"/>
    <n v="82"/>
    <n v="1893.5"/>
    <n v="1893.5"/>
    <n v="2023"/>
    <s v="Apr"/>
    <x v="22"/>
    <x v="0"/>
  </r>
  <r>
    <s v="ORD102807"/>
    <d v="2023-04-27T23:00:00"/>
    <x v="5"/>
    <s v="Biryani House"/>
    <n v="990.76"/>
    <n v="57.86"/>
    <n v="258.39999999999998"/>
    <x v="3"/>
    <n v="44"/>
    <s v="790.2199999999999"/>
    <n v="790.21999999999991"/>
    <n v="2023"/>
    <s v="Apr"/>
    <x v="23"/>
    <x v="1"/>
  </r>
  <r>
    <s v="ORD102808"/>
    <d v="2023-04-28T00:00:00"/>
    <x v="4"/>
    <s v="Biryani House"/>
    <n v="138.68"/>
    <n v="5.07"/>
    <n v="413.6"/>
    <x v="3"/>
    <n v="81"/>
    <n v="-269.85000000000002"/>
    <n v="-269.85000000000002"/>
    <n v="2023"/>
    <s v="Apr"/>
    <x v="0"/>
    <x v="1"/>
  </r>
  <r>
    <s v="ORD102809"/>
    <d v="2023-04-28T01:00:00"/>
    <x v="1"/>
    <s v="Biryani House"/>
    <n v="962.78"/>
    <n v="63.49"/>
    <n v="106.65"/>
    <x v="1"/>
    <n v="78"/>
    <n v="919.62"/>
    <n v="919.62"/>
    <n v="2023"/>
    <s v="Apr"/>
    <x v="1"/>
    <x v="1"/>
  </r>
  <r>
    <s v="ORD102810"/>
    <d v="2023-04-28T02:00:00"/>
    <x v="3"/>
    <s v="South Express"/>
    <n v="1437.04"/>
    <n v="46.22"/>
    <n v="113.59"/>
    <x v="1"/>
    <n v="17"/>
    <n v="1369.67"/>
    <n v="1369.67"/>
    <n v="2023"/>
    <s v="Apr"/>
    <x v="2"/>
    <x v="0"/>
  </r>
  <r>
    <s v="ORD102811"/>
    <d v="2023-04-28T03:00:00"/>
    <x v="2"/>
    <s v="Pizza Corner"/>
    <n v="133.29"/>
    <n v="84.96"/>
    <n v="188.54"/>
    <x v="3"/>
    <n v="31"/>
    <s v="29.710000000000008"/>
    <n v="29.710000000000008"/>
    <n v="2023"/>
    <s v="Apr"/>
    <x v="3"/>
    <x v="1"/>
  </r>
  <r>
    <s v="ORD102812"/>
    <d v="2023-04-28T04:00:00"/>
    <x v="0"/>
    <s v="Pizza Corner"/>
    <n v="368.06"/>
    <n v="69.31"/>
    <n v="60.95"/>
    <x v="1"/>
    <n v="86"/>
    <n v="376.42"/>
    <n v="376.42"/>
    <n v="2023"/>
    <s v="Apr"/>
    <x v="4"/>
    <x v="1"/>
  </r>
  <r>
    <s v="ORD102813"/>
    <d v="2023-04-28T05:00:00"/>
    <x v="7"/>
    <s v="Pizza Corner"/>
    <n v="1230.06"/>
    <n v="63.44"/>
    <n v="193.22"/>
    <x v="2"/>
    <n v="42"/>
    <n v="1100.28"/>
    <n v="1100.28"/>
    <n v="2023"/>
    <s v="Apr"/>
    <x v="5"/>
    <x v="0"/>
  </r>
  <r>
    <s v="ORD102814"/>
    <d v="2023-04-28T06:00:00"/>
    <x v="4"/>
    <s v="South Express"/>
    <n v="315.67"/>
    <n v="5.92"/>
    <n v="220.22"/>
    <x v="0"/>
    <n v="78"/>
    <s v="101.37000000000003"/>
    <n v="101.37000000000003"/>
    <n v="2023"/>
    <s v="Apr"/>
    <x v="6"/>
    <x v="1"/>
  </r>
  <r>
    <s v="ORD102815"/>
    <d v="2023-04-28T07:00:00"/>
    <x v="2"/>
    <s v="Urban Tadka"/>
    <n v="1171.5999999999999"/>
    <n v="32.74"/>
    <n v="331.81"/>
    <x v="1"/>
    <n v="45"/>
    <n v="872.53"/>
    <n v="872.53"/>
    <n v="2023"/>
    <s v="Apr"/>
    <x v="7"/>
    <x v="0"/>
  </r>
  <r>
    <s v="ORD102816"/>
    <d v="2023-04-28T08:00:00"/>
    <x v="2"/>
    <s v="South Express"/>
    <n v="1855.32"/>
    <n v="56.14"/>
    <n v="15.82"/>
    <x v="2"/>
    <n v="45"/>
    <n v="1895.64"/>
    <n v="1895.64"/>
    <n v="2023"/>
    <s v="Apr"/>
    <x v="8"/>
    <x v="0"/>
  </r>
  <r>
    <s v="ORD102817"/>
    <d v="2023-04-28T09:00:00"/>
    <x v="2"/>
    <s v="Biryani House"/>
    <n v="1928.48"/>
    <n v="34.229999999999997"/>
    <n v="439.59"/>
    <x v="2"/>
    <n v="41"/>
    <s v="1523.1200000000001"/>
    <n v="1523.1200000000001"/>
    <n v="2023"/>
    <s v="Apr"/>
    <x v="9"/>
    <x v="0"/>
  </r>
  <r>
    <s v="ORD102818"/>
    <d v="2023-04-28T10:00:00"/>
    <x v="1"/>
    <s v="Tandoori Nights"/>
    <n v="378.53"/>
    <n v="49.36"/>
    <n v="215.2"/>
    <x v="1"/>
    <n v="35"/>
    <n v="212.69"/>
    <n v="212.69"/>
    <n v="2023"/>
    <s v="Apr"/>
    <x v="10"/>
    <x v="1"/>
  </r>
  <r>
    <s v="ORD102819"/>
    <d v="2023-04-28T11:00:00"/>
    <x v="0"/>
    <s v="Spice Hub"/>
    <n v="134.84"/>
    <n v="89.51"/>
    <n v="437.79"/>
    <x v="3"/>
    <n v="19"/>
    <n v="-213.44"/>
    <n v="-213.44"/>
    <n v="2023"/>
    <s v="Apr"/>
    <x v="11"/>
    <x v="1"/>
  </r>
  <r>
    <s v="ORD102820"/>
    <d v="2023-04-28T12:00:00"/>
    <x v="4"/>
    <s v="Pizza Corner"/>
    <n v="1264.23"/>
    <n v="99.01"/>
    <n v="167.05"/>
    <x v="1"/>
    <n v="14"/>
    <n v="1196.19"/>
    <n v="1196.19"/>
    <n v="2023"/>
    <s v="Apr"/>
    <x v="12"/>
    <x v="0"/>
  </r>
  <r>
    <s v="ORD102821"/>
    <d v="2023-04-28T13:00:00"/>
    <x v="1"/>
    <s v="Spice Hub"/>
    <n v="1929.27"/>
    <n v="64.2"/>
    <n v="185.34"/>
    <x v="3"/>
    <n v="18"/>
    <n v="1808.13"/>
    <n v="1808.13"/>
    <n v="2023"/>
    <s v="Apr"/>
    <x v="13"/>
    <x v="0"/>
  </r>
  <r>
    <s v="ORD102822"/>
    <d v="2023-04-28T14:00:00"/>
    <x v="0"/>
    <s v="Tandoori Nights"/>
    <n v="827.03"/>
    <n v="71.709999999999994"/>
    <n v="63.44"/>
    <x v="3"/>
    <n v="30"/>
    <n v="835.3"/>
    <n v="835.3"/>
    <n v="2023"/>
    <s v="Apr"/>
    <x v="14"/>
    <x v="1"/>
  </r>
  <r>
    <s v="ORD102823"/>
    <d v="2023-04-28T15:00:00"/>
    <x v="6"/>
    <s v="Biryani House"/>
    <n v="1514.86"/>
    <n v="41.71"/>
    <n v="189.4"/>
    <x v="0"/>
    <n v="48"/>
    <s v="1367.1699999999998"/>
    <n v="1367.1699999999998"/>
    <n v="2023"/>
    <s v="Apr"/>
    <x v="15"/>
    <x v="0"/>
  </r>
  <r>
    <s v="ORD102824"/>
    <d v="2023-04-28T16:00:00"/>
    <x v="7"/>
    <s v="Biryani House"/>
    <n v="1287.49"/>
    <n v="70.819999999999993"/>
    <n v="280.88"/>
    <x v="0"/>
    <n v="20"/>
    <s v="1077.4299999999998"/>
    <n v="1077.4299999999998"/>
    <n v="2023"/>
    <s v="Apr"/>
    <x v="16"/>
    <x v="0"/>
  </r>
  <r>
    <s v="ORD102825"/>
    <d v="2023-04-28T17:00:00"/>
    <x v="3"/>
    <s v="South Express"/>
    <n v="721.95"/>
    <n v="93.29"/>
    <n v="24.75"/>
    <x v="3"/>
    <n v="43"/>
    <n v="790.49"/>
    <n v="790.49"/>
    <n v="2023"/>
    <s v="Apr"/>
    <x v="17"/>
    <x v="1"/>
  </r>
  <r>
    <s v="ORD102826"/>
    <d v="2023-04-28T18:00:00"/>
    <x v="2"/>
    <s v="Biryani House"/>
    <n v="1905.43"/>
    <n v="69.23"/>
    <n v="349.8"/>
    <x v="0"/>
    <n v="11"/>
    <s v="1624.8600000000001"/>
    <n v="1624.8600000000001"/>
    <n v="2023"/>
    <s v="Apr"/>
    <x v="18"/>
    <x v="0"/>
  </r>
  <r>
    <s v="ORD102827"/>
    <d v="2023-04-28T19:00:00"/>
    <x v="4"/>
    <s v="Biryani House"/>
    <n v="1305.19"/>
    <n v="58.07"/>
    <n v="430.35"/>
    <x v="0"/>
    <n v="35"/>
    <n v="932.91"/>
    <n v="932.91"/>
    <n v="2023"/>
    <s v="Apr"/>
    <x v="19"/>
    <x v="0"/>
  </r>
  <r>
    <s v="ORD102828"/>
    <d v="2023-04-28T20:00:00"/>
    <x v="7"/>
    <s v="Biryani House"/>
    <n v="1684.5"/>
    <n v="37.69"/>
    <n v="449.21"/>
    <x v="2"/>
    <n v="51"/>
    <n v="1272.98"/>
    <n v="1272.98"/>
    <n v="2023"/>
    <s v="Apr"/>
    <x v="20"/>
    <x v="0"/>
  </r>
  <r>
    <s v="ORD102829"/>
    <d v="2023-04-28T21:00:00"/>
    <x v="3"/>
    <s v="Spice Hub"/>
    <n v="1483.66"/>
    <n v="64.010000000000005"/>
    <n v="281.26"/>
    <x v="2"/>
    <n v="47"/>
    <n v="1266.4100000000001"/>
    <n v="1266.4100000000001"/>
    <n v="2023"/>
    <s v="Apr"/>
    <x v="21"/>
    <x v="0"/>
  </r>
  <r>
    <s v="ORD102830"/>
    <d v="2023-04-28T22:00:00"/>
    <x v="1"/>
    <s v="South Express"/>
    <n v="536.95000000000005"/>
    <n v="70.42"/>
    <n v="142.59"/>
    <x v="2"/>
    <n v="26"/>
    <n v="464.78"/>
    <n v="464.78"/>
    <n v="2023"/>
    <s v="Apr"/>
    <x v="22"/>
    <x v="1"/>
  </r>
  <r>
    <s v="ORD102831"/>
    <d v="2023-04-28T23:00:00"/>
    <x v="1"/>
    <s v="Biryani House"/>
    <n v="1524.37"/>
    <n v="15.95"/>
    <n v="46.94"/>
    <x v="0"/>
    <n v="69"/>
    <s v="1493.3799999999999"/>
    <n v="1493.3799999999999"/>
    <n v="2023"/>
    <s v="Apr"/>
    <x v="23"/>
    <x v="0"/>
  </r>
  <r>
    <s v="ORD102832"/>
    <d v="2023-04-29T00:00:00"/>
    <x v="7"/>
    <s v="Biryani House"/>
    <n v="1426.12"/>
    <n v="67.92"/>
    <n v="187.26"/>
    <x v="2"/>
    <n v="60"/>
    <n v="1306.78"/>
    <n v="1306.78"/>
    <n v="2023"/>
    <s v="Apr"/>
    <x v="0"/>
    <x v="0"/>
  </r>
  <r>
    <s v="ORD102833"/>
    <d v="2023-04-29T01:00:00"/>
    <x v="5"/>
    <s v="Pizza Corner"/>
    <n v="1035.47"/>
    <n v="7.37"/>
    <n v="159.44"/>
    <x v="2"/>
    <n v="27"/>
    <s v="883.3999999999999"/>
    <n v="883.39999999999986"/>
    <n v="2023"/>
    <s v="Apr"/>
    <x v="1"/>
    <x v="0"/>
  </r>
  <r>
    <s v="ORD102834"/>
    <d v="2023-04-29T02:00:00"/>
    <x v="4"/>
    <s v="Spice Hub"/>
    <n v="479.28"/>
    <n v="12.68"/>
    <n v="247.06"/>
    <x v="2"/>
    <n v="48"/>
    <s v="244.89999999999998"/>
    <n v="244.89999999999998"/>
    <n v="2023"/>
    <s v="Apr"/>
    <x v="2"/>
    <x v="1"/>
  </r>
  <r>
    <s v="ORD102835"/>
    <d v="2023-04-29T03:00:00"/>
    <x v="3"/>
    <s v="Urban Tadka"/>
    <n v="1053.9000000000001"/>
    <n v="47.29"/>
    <n v="360.08"/>
    <x v="2"/>
    <n v="22"/>
    <s v="741.1100000000001"/>
    <n v="741.11000000000013"/>
    <n v="2023"/>
    <s v="Apr"/>
    <x v="3"/>
    <x v="0"/>
  </r>
  <r>
    <s v="ORD102836"/>
    <d v="2023-04-29T04:00:00"/>
    <x v="5"/>
    <s v="Spice Hub"/>
    <n v="1390.67"/>
    <n v="30.4"/>
    <n v="311.11"/>
    <x v="1"/>
    <n v="56"/>
    <n v="1109.96"/>
    <n v="1109.96"/>
    <n v="2023"/>
    <s v="Apr"/>
    <x v="4"/>
    <x v="0"/>
  </r>
  <r>
    <s v="ORD102837"/>
    <d v="2023-04-29T05:00:00"/>
    <x v="1"/>
    <s v="Spice Hub"/>
    <n v="597.69000000000005"/>
    <n v="2.2599999999999998"/>
    <n v="345.82"/>
    <x v="2"/>
    <n v="61"/>
    <s v="254.13000000000005"/>
    <n v="254.13000000000005"/>
    <n v="2023"/>
    <s v="Apr"/>
    <x v="5"/>
    <x v="1"/>
  </r>
  <r>
    <s v="ORD102838"/>
    <d v="2023-04-29T06:00:00"/>
    <x v="0"/>
    <s v="Spice Hub"/>
    <n v="787.47"/>
    <n v="21.6"/>
    <n v="135.94"/>
    <x v="0"/>
    <n v="63"/>
    <s v="673.1300000000001"/>
    <n v="673.13000000000011"/>
    <n v="2023"/>
    <s v="Apr"/>
    <x v="6"/>
    <x v="1"/>
  </r>
  <r>
    <s v="ORD102839"/>
    <d v="2023-04-29T07:00:00"/>
    <x v="5"/>
    <s v="Pizza Corner"/>
    <n v="177.08"/>
    <n v="21.45"/>
    <n v="234.13"/>
    <x v="2"/>
    <n v="56"/>
    <n v="-35.599999999999902"/>
    <n v="-35.599999999999994"/>
    <n v="2023"/>
    <s v="Apr"/>
    <x v="7"/>
    <x v="1"/>
  </r>
  <r>
    <s v="ORD102840"/>
    <d v="2023-04-29T08:00:00"/>
    <x v="1"/>
    <s v="Biryani House"/>
    <n v="145.72999999999999"/>
    <n v="16.12"/>
    <n v="349.92"/>
    <x v="3"/>
    <n v="71"/>
    <n v="-188.07"/>
    <n v="-188.07000000000002"/>
    <n v="2023"/>
    <s v="Apr"/>
    <x v="8"/>
    <x v="1"/>
  </r>
  <r>
    <s v="ORD102841"/>
    <d v="2023-04-29T09:00:00"/>
    <x v="0"/>
    <s v="Pizza Corner"/>
    <n v="416.08"/>
    <n v="79.790000000000006"/>
    <n v="498.56"/>
    <x v="0"/>
    <n v="38"/>
    <n v="-2.6899999999999902"/>
    <n v="-2.6899999999999977"/>
    <n v="2023"/>
    <s v="Apr"/>
    <x v="9"/>
    <x v="1"/>
  </r>
  <r>
    <s v="ORD102842"/>
    <d v="2023-04-29T10:00:00"/>
    <x v="2"/>
    <s v="Spice Hub"/>
    <n v="800.56"/>
    <n v="71.25"/>
    <n v="69.739999999999995"/>
    <x v="1"/>
    <n v="17"/>
    <s v="802.0699999999999"/>
    <n v="802.06999999999994"/>
    <n v="2023"/>
    <s v="Apr"/>
    <x v="10"/>
    <x v="1"/>
  </r>
  <r>
    <s v="ORD102843"/>
    <d v="2023-04-29T11:00:00"/>
    <x v="7"/>
    <s v="Tandoori Nights"/>
    <n v="1604.65"/>
    <n v="52.33"/>
    <n v="426.79"/>
    <x v="2"/>
    <n v="29"/>
    <n v="1230.19"/>
    <n v="1230.19"/>
    <n v="2023"/>
    <s v="Apr"/>
    <x v="11"/>
    <x v="0"/>
  </r>
  <r>
    <s v="ORD102844"/>
    <d v="2023-04-29T12:00:00"/>
    <x v="2"/>
    <s v="Urban Tadka"/>
    <n v="1749.49"/>
    <n v="20.07"/>
    <n v="109.03"/>
    <x v="1"/>
    <n v="84"/>
    <n v="1660.53"/>
    <n v="1660.53"/>
    <n v="2023"/>
    <s v="Apr"/>
    <x v="12"/>
    <x v="0"/>
  </r>
  <r>
    <s v="ORD102845"/>
    <d v="2023-04-29T13:00:00"/>
    <x v="1"/>
    <s v="Spice Hub"/>
    <n v="1368.36"/>
    <n v="22.04"/>
    <n v="325.20999999999998"/>
    <x v="0"/>
    <n v="80"/>
    <s v="1065.1899999999998"/>
    <n v="1065.1899999999998"/>
    <n v="2023"/>
    <s v="Apr"/>
    <x v="13"/>
    <x v="0"/>
  </r>
  <r>
    <s v="ORD102846"/>
    <d v="2023-04-29T14:00:00"/>
    <x v="1"/>
    <s v="Urban Tadka"/>
    <n v="954.17"/>
    <n v="79.510000000000005"/>
    <n v="185.08"/>
    <x v="3"/>
    <n v="44"/>
    <n v="848.6"/>
    <n v="848.6"/>
    <n v="2023"/>
    <s v="Apr"/>
    <x v="14"/>
    <x v="1"/>
  </r>
  <r>
    <s v="ORD102847"/>
    <d v="2023-04-29T15:00:00"/>
    <x v="2"/>
    <s v="Biryani House"/>
    <n v="729.9"/>
    <n v="65.180000000000007"/>
    <n v="218.6"/>
    <x v="1"/>
    <n v="66"/>
    <s v="576.4799999999999"/>
    <n v="576.4799999999999"/>
    <n v="2023"/>
    <s v="Apr"/>
    <x v="15"/>
    <x v="1"/>
  </r>
  <r>
    <s v="ORD102848"/>
    <d v="2023-04-29T16:00:00"/>
    <x v="4"/>
    <s v="Pizza Corner"/>
    <n v="479.75"/>
    <n v="59.52"/>
    <n v="154.87"/>
    <x v="0"/>
    <n v="86"/>
    <n v="384.4"/>
    <n v="384.4"/>
    <n v="2023"/>
    <s v="Apr"/>
    <x v="16"/>
    <x v="1"/>
  </r>
  <r>
    <s v="ORD102849"/>
    <d v="2023-04-29T17:00:00"/>
    <x v="1"/>
    <s v="South Express"/>
    <n v="108.13"/>
    <n v="7.43"/>
    <n v="264.39"/>
    <x v="2"/>
    <n v="23"/>
    <n v="-148.82999999999899"/>
    <n v="-148.82999999999998"/>
    <n v="2023"/>
    <s v="Apr"/>
    <x v="17"/>
    <x v="1"/>
  </r>
  <r>
    <s v="ORD102850"/>
    <d v="2023-04-29T18:00:00"/>
    <x v="4"/>
    <s v="Tandoori Nights"/>
    <n v="1930.75"/>
    <n v="80.81"/>
    <n v="369.03"/>
    <x v="2"/>
    <n v="58"/>
    <n v="1642.53"/>
    <n v="1642.53"/>
    <n v="2023"/>
    <s v="Apr"/>
    <x v="18"/>
    <x v="0"/>
  </r>
  <r>
    <s v="ORD102851"/>
    <d v="2023-04-29T19:00:00"/>
    <x v="2"/>
    <s v="South Express"/>
    <n v="1420.41"/>
    <n v="0.42"/>
    <n v="235.77"/>
    <x v="3"/>
    <n v="57"/>
    <s v="1185.0600000000002"/>
    <n v="1185.0600000000002"/>
    <n v="2023"/>
    <s v="Apr"/>
    <x v="19"/>
    <x v="0"/>
  </r>
  <r>
    <s v="ORD102852"/>
    <d v="2023-04-29T20:00:00"/>
    <x v="4"/>
    <s v="Biryani House"/>
    <n v="717.95"/>
    <n v="37.840000000000003"/>
    <n v="197.45"/>
    <x v="0"/>
    <n v="22"/>
    <s v="558.3400000000001"/>
    <n v="558.34000000000015"/>
    <n v="2023"/>
    <s v="Apr"/>
    <x v="20"/>
    <x v="1"/>
  </r>
  <r>
    <s v="ORD102853"/>
    <d v="2023-04-29T21:00:00"/>
    <x v="3"/>
    <s v="Biryani House"/>
    <n v="1789.22"/>
    <n v="89.59"/>
    <n v="333.07"/>
    <x v="0"/>
    <n v="51"/>
    <n v="1545.74"/>
    <n v="1545.74"/>
    <n v="2023"/>
    <s v="Apr"/>
    <x v="21"/>
    <x v="0"/>
  </r>
  <r>
    <s v="ORD102854"/>
    <d v="2023-04-29T22:00:00"/>
    <x v="4"/>
    <s v="Biryani House"/>
    <n v="1609.25"/>
    <n v="22.99"/>
    <n v="96.9"/>
    <x v="1"/>
    <n v="73"/>
    <n v="1535.34"/>
    <n v="1535.34"/>
    <n v="2023"/>
    <s v="Apr"/>
    <x v="22"/>
    <x v="0"/>
  </r>
  <r>
    <s v="ORD102855"/>
    <d v="2023-04-29T23:00:00"/>
    <x v="7"/>
    <s v="Tandoori Nights"/>
    <n v="1191.48"/>
    <n v="33.090000000000003"/>
    <n v="339.31"/>
    <x v="0"/>
    <n v="89"/>
    <n v="885.26"/>
    <n v="885.26"/>
    <n v="2023"/>
    <s v="Apr"/>
    <x v="23"/>
    <x v="0"/>
  </r>
  <r>
    <s v="ORD102856"/>
    <d v="2023-04-30T00:00:00"/>
    <x v="5"/>
    <s v="Tandoori Nights"/>
    <n v="587.73"/>
    <n v="56.68"/>
    <n v="464.96"/>
    <x v="2"/>
    <n v="40"/>
    <n v="179.45"/>
    <n v="179.45"/>
    <n v="2023"/>
    <s v="Apr"/>
    <x v="0"/>
    <x v="1"/>
  </r>
  <r>
    <s v="ORD102857"/>
    <d v="2023-04-30T01:00:00"/>
    <x v="1"/>
    <s v="Spice Hub"/>
    <n v="118.86"/>
    <n v="23.05"/>
    <n v="450.09"/>
    <x v="2"/>
    <n v="20"/>
    <n v="-308.17999999999898"/>
    <n v="-308.17999999999995"/>
    <n v="2023"/>
    <s v="Apr"/>
    <x v="1"/>
    <x v="1"/>
  </r>
  <r>
    <s v="ORD102858"/>
    <d v="2023-04-30T02:00:00"/>
    <x v="0"/>
    <s v="Pizza Corner"/>
    <n v="516.91"/>
    <n v="54.01"/>
    <n v="387.84"/>
    <x v="0"/>
    <n v="37"/>
    <s v="183.07999999999998"/>
    <n v="183.07999999999998"/>
    <n v="2023"/>
    <s v="Apr"/>
    <x v="2"/>
    <x v="1"/>
  </r>
  <r>
    <s v="ORD102859"/>
    <d v="2023-04-30T03:00:00"/>
    <x v="5"/>
    <s v="Tandoori Nights"/>
    <n v="1687.21"/>
    <n v="50.77"/>
    <n v="26.36"/>
    <x v="0"/>
    <n v="44"/>
    <s v="1711.6200000000001"/>
    <n v="1711.6200000000001"/>
    <n v="2023"/>
    <s v="Apr"/>
    <x v="3"/>
    <x v="0"/>
  </r>
  <r>
    <s v="ORD102860"/>
    <d v="2023-04-30T04:00:00"/>
    <x v="3"/>
    <s v="Urban Tadka"/>
    <n v="553.91"/>
    <n v="82.72"/>
    <n v="241.11"/>
    <x v="0"/>
    <n v="17"/>
    <n v="395.52"/>
    <n v="395.52"/>
    <n v="2023"/>
    <s v="Apr"/>
    <x v="4"/>
    <x v="1"/>
  </r>
  <r>
    <s v="ORD102861"/>
    <d v="2023-04-30T05:00:00"/>
    <x v="1"/>
    <s v="South Express"/>
    <n v="657.55"/>
    <n v="76.56"/>
    <n v="181.2"/>
    <x v="1"/>
    <n v="41"/>
    <s v="552.9099999999999"/>
    <n v="552.90999999999985"/>
    <n v="2023"/>
    <s v="Apr"/>
    <x v="5"/>
    <x v="1"/>
  </r>
  <r>
    <s v="ORD102862"/>
    <d v="2023-04-30T06:00:00"/>
    <x v="2"/>
    <s v="Urban Tadka"/>
    <n v="1144.94"/>
    <n v="89.48"/>
    <n v="279.06"/>
    <x v="3"/>
    <n v="89"/>
    <s v="955.3600000000001"/>
    <n v="955.36000000000013"/>
    <n v="2023"/>
    <s v="Apr"/>
    <x v="6"/>
    <x v="0"/>
  </r>
  <r>
    <s v="ORD102863"/>
    <d v="2023-04-30T07:00:00"/>
    <x v="1"/>
    <s v="Biryani House"/>
    <n v="1594.74"/>
    <n v="45.32"/>
    <n v="177.12"/>
    <x v="1"/>
    <n v="10"/>
    <n v="1462.94"/>
    <n v="1462.94"/>
    <n v="2023"/>
    <s v="Apr"/>
    <x v="7"/>
    <x v="0"/>
  </r>
  <r>
    <s v="ORD102864"/>
    <d v="2023-04-30T08:00:00"/>
    <x v="0"/>
    <s v="Biryani House"/>
    <n v="865.65"/>
    <n v="85.11"/>
    <n v="169.55"/>
    <x v="0"/>
    <n v="34"/>
    <n v="781.21"/>
    <n v="781.21"/>
    <n v="2023"/>
    <s v="Apr"/>
    <x v="8"/>
    <x v="1"/>
  </r>
  <r>
    <s v="ORD102865"/>
    <d v="2023-04-30T09:00:00"/>
    <x v="5"/>
    <s v="Tandoori Nights"/>
    <n v="1873.35"/>
    <n v="92.37"/>
    <n v="158.57"/>
    <x v="3"/>
    <n v="19"/>
    <s v="1807.1499999999999"/>
    <n v="1807.1499999999999"/>
    <n v="2023"/>
    <s v="Apr"/>
    <x v="9"/>
    <x v="0"/>
  </r>
  <r>
    <s v="ORD102866"/>
    <d v="2023-04-30T10:00:00"/>
    <x v="1"/>
    <s v="Tandoori Nights"/>
    <n v="996.59"/>
    <n v="89.54"/>
    <n v="351.28"/>
    <x v="0"/>
    <n v="59"/>
    <s v="734.8500000000001"/>
    <n v="734.85000000000014"/>
    <n v="2023"/>
    <s v="Apr"/>
    <x v="10"/>
    <x v="1"/>
  </r>
  <r>
    <s v="ORD102867"/>
    <d v="2023-04-30T11:00:00"/>
    <x v="2"/>
    <s v="Tandoori Nights"/>
    <n v="1600.14"/>
    <n v="70.55"/>
    <n v="206.94"/>
    <x v="1"/>
    <n v="14"/>
    <n v="1463.75"/>
    <n v="1463.75"/>
    <n v="2023"/>
    <s v="Apr"/>
    <x v="11"/>
    <x v="0"/>
  </r>
  <r>
    <s v="ORD102868"/>
    <d v="2023-04-30T12:00:00"/>
    <x v="0"/>
    <s v="Tandoori Nights"/>
    <n v="108.74"/>
    <n v="92.26"/>
    <n v="453.08"/>
    <x v="3"/>
    <n v="24"/>
    <n v="-252.07999999999899"/>
    <n v="-252.07999999999998"/>
    <n v="2023"/>
    <s v="Apr"/>
    <x v="12"/>
    <x v="1"/>
  </r>
  <r>
    <s v="ORD102869"/>
    <d v="2023-04-30T13:00:00"/>
    <x v="4"/>
    <s v="Spice Hub"/>
    <n v="1185.6199999999999"/>
    <n v="49.32"/>
    <n v="111.02"/>
    <x v="3"/>
    <n v="16"/>
    <s v="1123.9199999999998"/>
    <n v="1123.9199999999998"/>
    <n v="2023"/>
    <s v="Apr"/>
    <x v="13"/>
    <x v="0"/>
  </r>
  <r>
    <s v="ORD102870"/>
    <d v="2023-04-30T14:00:00"/>
    <x v="2"/>
    <s v="Biryani House"/>
    <n v="788.94"/>
    <n v="23.82"/>
    <n v="456.96"/>
    <x v="3"/>
    <n v="80"/>
    <s v="355.8000000000001"/>
    <n v="355.80000000000013"/>
    <n v="2023"/>
    <s v="Apr"/>
    <x v="14"/>
    <x v="1"/>
  </r>
  <r>
    <s v="ORD102871"/>
    <d v="2023-04-30T15:00:00"/>
    <x v="0"/>
    <s v="South Express"/>
    <n v="1868.65"/>
    <n v="25.48"/>
    <n v="220.39"/>
    <x v="0"/>
    <n v="62"/>
    <s v="1673.7400000000002"/>
    <n v="1673.7400000000002"/>
    <n v="2023"/>
    <s v="Apr"/>
    <x v="15"/>
    <x v="0"/>
  </r>
  <r>
    <s v="ORD102872"/>
    <d v="2023-04-30T16:00:00"/>
    <x v="5"/>
    <s v="Tandoori Nights"/>
    <n v="666.31"/>
    <n v="8.91"/>
    <n v="138.61000000000001"/>
    <x v="1"/>
    <n v="26"/>
    <s v="536.6099999999999"/>
    <n v="536.6099999999999"/>
    <n v="2023"/>
    <s v="Apr"/>
    <x v="16"/>
    <x v="1"/>
  </r>
  <r>
    <s v="ORD102873"/>
    <d v="2023-04-30T17:00:00"/>
    <x v="7"/>
    <s v="South Express"/>
    <n v="1546.4"/>
    <n v="47.51"/>
    <n v="279.92"/>
    <x v="3"/>
    <n v="11"/>
    <n v="1313.99"/>
    <n v="1313.99"/>
    <n v="2023"/>
    <s v="Apr"/>
    <x v="17"/>
    <x v="0"/>
  </r>
  <r>
    <s v="ORD102874"/>
    <d v="2023-04-30T18:00:00"/>
    <x v="4"/>
    <s v="Tandoori Nights"/>
    <n v="1484.19"/>
    <n v="37.57"/>
    <n v="23.2"/>
    <x v="0"/>
    <n v="78"/>
    <n v="1498.56"/>
    <n v="1498.56"/>
    <n v="2023"/>
    <s v="Apr"/>
    <x v="18"/>
    <x v="0"/>
  </r>
  <r>
    <s v="ORD102875"/>
    <d v="2023-04-30T19:00:00"/>
    <x v="4"/>
    <s v="Urban Tadka"/>
    <n v="1811.93"/>
    <n v="12.41"/>
    <n v="446.27"/>
    <x v="0"/>
    <n v="44"/>
    <s v="1378.0700000000002"/>
    <n v="1378.0700000000002"/>
    <n v="2023"/>
    <s v="Apr"/>
    <x v="19"/>
    <x v="0"/>
  </r>
  <r>
    <s v="ORD102876"/>
    <d v="2023-04-30T20:00:00"/>
    <x v="7"/>
    <s v="South Express"/>
    <n v="1730.07"/>
    <n v="91.48"/>
    <n v="384.03"/>
    <x v="0"/>
    <n v="78"/>
    <n v="1437.52"/>
    <n v="1437.52"/>
    <n v="2023"/>
    <s v="Apr"/>
    <x v="20"/>
    <x v="0"/>
  </r>
  <r>
    <s v="ORD102877"/>
    <d v="2023-04-30T21:00:00"/>
    <x v="6"/>
    <s v="Tandoori Nights"/>
    <n v="202.02"/>
    <n v="64.180000000000007"/>
    <n v="458.84"/>
    <x v="1"/>
    <n v="84"/>
    <n v="-192.63999999999899"/>
    <n v="-192.63999999999993"/>
    <n v="2023"/>
    <s v="Apr"/>
    <x v="21"/>
    <x v="1"/>
  </r>
  <r>
    <s v="ORD102878"/>
    <d v="2023-04-30T22:00:00"/>
    <x v="0"/>
    <s v="Biryani House"/>
    <n v="1415.23"/>
    <n v="3.65"/>
    <n v="373.01"/>
    <x v="1"/>
    <n v="70"/>
    <s v="1045.8700000000001"/>
    <n v="1045.8700000000001"/>
    <n v="2023"/>
    <s v="Apr"/>
    <x v="22"/>
    <x v="0"/>
  </r>
  <r>
    <s v="ORD102879"/>
    <d v="2023-04-30T23:00:00"/>
    <x v="5"/>
    <s v="Biryani House"/>
    <n v="896.01"/>
    <n v="26.84"/>
    <n v="331.94"/>
    <x v="1"/>
    <n v="83"/>
    <s v="590.9100000000001"/>
    <n v="590.91000000000008"/>
    <n v="2023"/>
    <s v="Apr"/>
    <x v="23"/>
    <x v="1"/>
  </r>
  <r>
    <s v="ORD102880"/>
    <d v="2023-05-01T00:00:00"/>
    <x v="3"/>
    <s v="Urban Tadka"/>
    <n v="473.75"/>
    <n v="57.39"/>
    <n v="78.47"/>
    <x v="2"/>
    <n v="89"/>
    <s v="452.66999999999996"/>
    <n v="452.66999999999996"/>
    <n v="2023"/>
    <s v="May"/>
    <x v="0"/>
    <x v="1"/>
  </r>
  <r>
    <s v="ORD102881"/>
    <d v="2023-05-01T01:00:00"/>
    <x v="7"/>
    <s v="Biryani House"/>
    <n v="1437.66"/>
    <n v="35.090000000000003"/>
    <n v="486.25"/>
    <x v="2"/>
    <n v="54"/>
    <n v="986.5"/>
    <n v="986.5"/>
    <n v="2023"/>
    <s v="May"/>
    <x v="1"/>
    <x v="0"/>
  </r>
  <r>
    <s v="ORD102882"/>
    <d v="2023-05-01T02:00:00"/>
    <x v="4"/>
    <s v="Spice Hub"/>
    <n v="740.53"/>
    <n v="42.67"/>
    <n v="83.72"/>
    <x v="1"/>
    <n v="40"/>
    <s v="699.4799999999999"/>
    <n v="699.4799999999999"/>
    <n v="2023"/>
    <s v="May"/>
    <x v="2"/>
    <x v="1"/>
  </r>
  <r>
    <s v="ORD102883"/>
    <d v="2023-05-01T03:00:00"/>
    <x v="2"/>
    <s v="Tandoori Nights"/>
    <n v="1049.21"/>
    <n v="92.3"/>
    <n v="464.74"/>
    <x v="0"/>
    <n v="80"/>
    <n v="676.77"/>
    <n v="676.77"/>
    <n v="2023"/>
    <s v="May"/>
    <x v="3"/>
    <x v="0"/>
  </r>
  <r>
    <s v="ORD102884"/>
    <d v="2023-05-01T04:00:00"/>
    <x v="0"/>
    <s v="Urban Tadka"/>
    <n v="1577.13"/>
    <n v="67.47"/>
    <n v="274.73"/>
    <x v="2"/>
    <n v="42"/>
    <s v="1369.8700000000001"/>
    <n v="1369.8700000000001"/>
    <n v="2023"/>
    <s v="May"/>
    <x v="4"/>
    <x v="0"/>
  </r>
  <r>
    <s v="ORD102885"/>
    <d v="2023-05-01T05:00:00"/>
    <x v="3"/>
    <s v="Pizza Corner"/>
    <n v="468.07"/>
    <n v="15.48"/>
    <n v="458.01"/>
    <x v="3"/>
    <n v="61"/>
    <s v="25.54000000000002"/>
    <n v="25.54000000000002"/>
    <n v="2023"/>
    <s v="May"/>
    <x v="5"/>
    <x v="1"/>
  </r>
  <r>
    <s v="ORD102886"/>
    <d v="2023-05-01T06:00:00"/>
    <x v="4"/>
    <s v="Tandoori Nights"/>
    <n v="574.4"/>
    <n v="61.41"/>
    <n v="388.51"/>
    <x v="0"/>
    <n v="10"/>
    <s v="247.29999999999995"/>
    <n v="247.29999999999995"/>
    <n v="2023"/>
    <s v="May"/>
    <x v="6"/>
    <x v="1"/>
  </r>
  <r>
    <s v="ORD102887"/>
    <d v="2023-05-01T07:00:00"/>
    <x v="1"/>
    <s v="Pizza Corner"/>
    <n v="877.29"/>
    <n v="19.920000000000002"/>
    <n v="186.87"/>
    <x v="2"/>
    <n v="82"/>
    <s v="710.3399999999999"/>
    <n v="710.33999999999992"/>
    <n v="2023"/>
    <s v="May"/>
    <x v="7"/>
    <x v="1"/>
  </r>
  <r>
    <s v="ORD102888"/>
    <d v="2023-05-01T08:00:00"/>
    <x v="5"/>
    <s v="South Express"/>
    <n v="1794.8"/>
    <n v="60.46"/>
    <n v="124.74"/>
    <x v="2"/>
    <n v="30"/>
    <n v="1730.52"/>
    <n v="1730.52"/>
    <n v="2023"/>
    <s v="May"/>
    <x v="8"/>
    <x v="0"/>
  </r>
  <r>
    <s v="ORD102889"/>
    <d v="2023-05-01T09:00:00"/>
    <x v="2"/>
    <s v="Biryani House"/>
    <n v="534.79999999999995"/>
    <n v="43.56"/>
    <n v="140.88999999999999"/>
    <x v="1"/>
    <n v="47"/>
    <s v="437.4699999999999"/>
    <n v="437.46999999999991"/>
    <n v="2023"/>
    <s v="May"/>
    <x v="9"/>
    <x v="1"/>
  </r>
  <r>
    <s v="ORD102890"/>
    <d v="2023-05-01T10:00:00"/>
    <x v="2"/>
    <s v="Tandoori Nights"/>
    <n v="674.25"/>
    <n v="93.4"/>
    <n v="131.22999999999999"/>
    <x v="0"/>
    <n v="68"/>
    <n v="636.41999999999996"/>
    <n v="636.41999999999996"/>
    <n v="2023"/>
    <s v="May"/>
    <x v="10"/>
    <x v="1"/>
  </r>
  <r>
    <s v="ORD102891"/>
    <d v="2023-05-01T11:00:00"/>
    <x v="1"/>
    <s v="South Express"/>
    <n v="1564.09"/>
    <n v="71.16"/>
    <n v="497.52"/>
    <x v="2"/>
    <n v="45"/>
    <n v="1137.73"/>
    <n v="1137.73"/>
    <n v="2023"/>
    <s v="May"/>
    <x v="11"/>
    <x v="0"/>
  </r>
  <r>
    <s v="ORD102892"/>
    <d v="2023-05-01T12:00:00"/>
    <x v="2"/>
    <s v="South Express"/>
    <n v="262.83999999999997"/>
    <n v="36.11"/>
    <n v="101.93"/>
    <x v="2"/>
    <n v="51"/>
    <s v="197.01999999999998"/>
    <n v="197.01999999999998"/>
    <n v="2023"/>
    <s v="May"/>
    <x v="12"/>
    <x v="1"/>
  </r>
  <r>
    <s v="ORD102893"/>
    <d v="2023-05-01T13:00:00"/>
    <x v="3"/>
    <s v="Biryani House"/>
    <n v="1483"/>
    <n v="24.96"/>
    <n v="250.19"/>
    <x v="3"/>
    <n v="78"/>
    <n v="1257.77"/>
    <n v="1257.77"/>
    <n v="2023"/>
    <s v="May"/>
    <x v="13"/>
    <x v="0"/>
  </r>
  <r>
    <s v="ORD102894"/>
    <d v="2023-05-01T14:00:00"/>
    <x v="5"/>
    <s v="Tandoori Nights"/>
    <n v="1153.05"/>
    <n v="9.36"/>
    <n v="128.41999999999999"/>
    <x v="2"/>
    <n v="41"/>
    <s v="1033.9899999999998"/>
    <n v="1033.9899999999998"/>
    <n v="2023"/>
    <s v="May"/>
    <x v="14"/>
    <x v="0"/>
  </r>
  <r>
    <s v="ORD102895"/>
    <d v="2023-05-01T15:00:00"/>
    <x v="7"/>
    <s v="Pizza Corner"/>
    <n v="1691.37"/>
    <n v="5.92"/>
    <n v="312.35000000000002"/>
    <x v="0"/>
    <n v="51"/>
    <n v="1384.94"/>
    <n v="1384.94"/>
    <n v="2023"/>
    <s v="May"/>
    <x v="15"/>
    <x v="0"/>
  </r>
  <r>
    <s v="ORD102896"/>
    <d v="2023-05-01T16:00:00"/>
    <x v="2"/>
    <s v="South Express"/>
    <n v="1870.33"/>
    <n v="94.56"/>
    <n v="255.39"/>
    <x v="2"/>
    <n v="41"/>
    <n v="1709.5"/>
    <n v="1709.5"/>
    <n v="2023"/>
    <s v="May"/>
    <x v="16"/>
    <x v="0"/>
  </r>
  <r>
    <s v="ORD102897"/>
    <d v="2023-05-01T17:00:00"/>
    <x v="4"/>
    <s v="South Express"/>
    <n v="1536.9"/>
    <n v="44.49"/>
    <n v="222.93"/>
    <x v="2"/>
    <n v="22"/>
    <n v="1358.46"/>
    <n v="1358.46"/>
    <n v="2023"/>
    <s v="May"/>
    <x v="17"/>
    <x v="0"/>
  </r>
  <r>
    <s v="ORD102898"/>
    <d v="2023-05-01T18:00:00"/>
    <x v="5"/>
    <s v="Biryani House"/>
    <n v="1125.0999999999999"/>
    <n v="94.33"/>
    <n v="266.66000000000003"/>
    <x v="1"/>
    <n v="23"/>
    <s v="952.7699999999998"/>
    <n v="952.76999999999975"/>
    <n v="2023"/>
    <s v="May"/>
    <x v="18"/>
    <x v="0"/>
  </r>
  <r>
    <s v="ORD102899"/>
    <d v="2023-05-01T19:00:00"/>
    <x v="5"/>
    <s v="South Express"/>
    <n v="360.94"/>
    <n v="4.12"/>
    <n v="432.63"/>
    <x v="1"/>
    <n v="76"/>
    <n v="-67.569999999999993"/>
    <n v="-67.569999999999993"/>
    <n v="2023"/>
    <s v="May"/>
    <x v="19"/>
    <x v="1"/>
  </r>
  <r>
    <s v="ORD102900"/>
    <d v="2023-05-01T20:00:00"/>
    <x v="3"/>
    <s v="Pizza Corner"/>
    <n v="582.72"/>
    <n v="94.48"/>
    <n v="80.09"/>
    <x v="1"/>
    <n v="71"/>
    <n v="597.11"/>
    <n v="597.11"/>
    <n v="2023"/>
    <s v="May"/>
    <x v="20"/>
    <x v="1"/>
  </r>
  <r>
    <s v="ORD102901"/>
    <d v="2023-05-01T21:00:00"/>
    <x v="3"/>
    <s v="South Express"/>
    <n v="1704.62"/>
    <n v="16.850000000000001"/>
    <n v="241.88"/>
    <x v="0"/>
    <n v="72"/>
    <s v="1479.5899999999997"/>
    <n v="1479.5899999999997"/>
    <n v="2023"/>
    <s v="May"/>
    <x v="21"/>
    <x v="0"/>
  </r>
  <r>
    <s v="ORD102902"/>
    <d v="2023-05-01T22:00:00"/>
    <x v="3"/>
    <s v="Tandoori Nights"/>
    <n v="863.66"/>
    <n v="40.72"/>
    <n v="359.11"/>
    <x v="3"/>
    <n v="74"/>
    <n v="545.27"/>
    <n v="545.27"/>
    <n v="2023"/>
    <s v="May"/>
    <x v="22"/>
    <x v="1"/>
  </r>
  <r>
    <s v="ORD102903"/>
    <d v="2023-05-01T23:00:00"/>
    <x v="1"/>
    <s v="Urban Tadka"/>
    <n v="1756.44"/>
    <n v="55.76"/>
    <n v="360.15"/>
    <x v="1"/>
    <n v="33"/>
    <s v="1452.0500000000002"/>
    <n v="1452.0500000000002"/>
    <n v="2023"/>
    <s v="May"/>
    <x v="23"/>
    <x v="0"/>
  </r>
  <r>
    <s v="ORD102904"/>
    <d v="2023-05-02T00:00:00"/>
    <x v="5"/>
    <s v="Pizza Corner"/>
    <n v="775.24"/>
    <n v="11.39"/>
    <n v="154.93"/>
    <x v="3"/>
    <n v="19"/>
    <n v="631.70000000000005"/>
    <n v="631.70000000000005"/>
    <n v="2023"/>
    <s v="May"/>
    <x v="0"/>
    <x v="1"/>
  </r>
  <r>
    <s v="ORD102905"/>
    <d v="2023-05-02T01:00:00"/>
    <x v="4"/>
    <s v="South Express"/>
    <n v="741.75"/>
    <n v="58.4"/>
    <n v="180.72"/>
    <x v="1"/>
    <n v="39"/>
    <n v="619.42999999999995"/>
    <n v="619.42999999999995"/>
    <n v="2023"/>
    <s v="May"/>
    <x v="1"/>
    <x v="1"/>
  </r>
  <r>
    <s v="ORD102906"/>
    <d v="2023-05-02T02:00:00"/>
    <x v="1"/>
    <s v="Pizza Corner"/>
    <n v="1825.69"/>
    <n v="75.150000000000006"/>
    <n v="194.77"/>
    <x v="3"/>
    <n v="41"/>
    <s v="1706.0700000000002"/>
    <n v="1706.0700000000002"/>
    <n v="2023"/>
    <s v="May"/>
    <x v="2"/>
    <x v="0"/>
  </r>
  <r>
    <s v="ORD102907"/>
    <d v="2023-05-02T03:00:00"/>
    <x v="1"/>
    <s v="Spice Hub"/>
    <n v="1061.6199999999999"/>
    <n v="74.31"/>
    <n v="96.34"/>
    <x v="0"/>
    <n v="56"/>
    <n v="1039.5899999999999"/>
    <n v="1039.5899999999999"/>
    <n v="2023"/>
    <s v="May"/>
    <x v="3"/>
    <x v="0"/>
  </r>
  <r>
    <s v="ORD102908"/>
    <d v="2023-05-02T04:00:00"/>
    <x v="2"/>
    <s v="South Express"/>
    <n v="170.47"/>
    <n v="32.18"/>
    <n v="353.91"/>
    <x v="0"/>
    <n v="53"/>
    <n v="-151.26"/>
    <n v="-151.26000000000002"/>
    <n v="2023"/>
    <s v="May"/>
    <x v="4"/>
    <x v="1"/>
  </r>
  <r>
    <s v="ORD102909"/>
    <d v="2023-05-02T05:00:00"/>
    <x v="4"/>
    <s v="Pizza Corner"/>
    <n v="0"/>
    <n v="73.319999999999993"/>
    <n v="201.52"/>
    <x v="0"/>
    <n v="27"/>
    <m/>
    <n v="-128.20000000000002"/>
    <n v="2023"/>
    <s v="May"/>
    <x v="5"/>
    <x v="1"/>
  </r>
  <r>
    <s v="ORD102910"/>
    <d v="2023-05-02T06:00:00"/>
    <x v="1"/>
    <s v="Spice Hub"/>
    <n v="117.8"/>
    <n v="36.479999999999997"/>
    <n v="237.42"/>
    <x v="0"/>
    <n v="11"/>
    <n v="-83.139999999999901"/>
    <n v="-83.139999999999986"/>
    <n v="2023"/>
    <s v="May"/>
    <x v="6"/>
    <x v="1"/>
  </r>
  <r>
    <s v="ORD102911"/>
    <d v="2023-05-02T07:00:00"/>
    <x v="4"/>
    <s v="Urban Tadka"/>
    <n v="909.72"/>
    <n v="27.59"/>
    <n v="133.16999999999999"/>
    <x v="2"/>
    <n v="31"/>
    <s v="804.1400000000001"/>
    <n v="804.1400000000001"/>
    <n v="2023"/>
    <s v="May"/>
    <x v="7"/>
    <x v="1"/>
  </r>
  <r>
    <s v="ORD102912"/>
    <d v="2023-05-02T08:00:00"/>
    <x v="1"/>
    <s v="Spice Hub"/>
    <n v="1229.56"/>
    <n v="50.06"/>
    <n v="298.89"/>
    <x v="3"/>
    <n v="82"/>
    <s v="980.7299999999999"/>
    <n v="980.7299999999999"/>
    <n v="2023"/>
    <s v="May"/>
    <x v="8"/>
    <x v="0"/>
  </r>
  <r>
    <s v="ORD102913"/>
    <d v="2023-05-02T09:00:00"/>
    <x v="2"/>
    <s v="Biryani House"/>
    <n v="908.85"/>
    <n v="90.45"/>
    <n v="383.84"/>
    <x v="0"/>
    <n v="25"/>
    <n v="615.46"/>
    <n v="615.46"/>
    <n v="2023"/>
    <s v="May"/>
    <x v="9"/>
    <x v="1"/>
  </r>
  <r>
    <s v="ORD102914"/>
    <d v="2023-05-02T10:00:00"/>
    <x v="4"/>
    <s v="South Express"/>
    <n v="1470.18"/>
    <n v="61.54"/>
    <n v="401.2"/>
    <x v="3"/>
    <n v="18"/>
    <n v="1130.52"/>
    <n v="1130.52"/>
    <n v="2023"/>
    <s v="May"/>
    <x v="10"/>
    <x v="0"/>
  </r>
  <r>
    <s v="ORD102915"/>
    <d v="2023-05-02T11:00:00"/>
    <x v="4"/>
    <s v="South Express"/>
    <n v="338.71"/>
    <n v="9.1999999999999993"/>
    <n v="58.02"/>
    <x v="0"/>
    <n v="37"/>
    <n v="289.89"/>
    <n v="289.89"/>
    <n v="2023"/>
    <s v="May"/>
    <x v="11"/>
    <x v="1"/>
  </r>
  <r>
    <s v="ORD102916"/>
    <d v="2023-05-02T12:00:00"/>
    <x v="5"/>
    <s v="Urban Tadka"/>
    <n v="1550.65"/>
    <n v="88.15"/>
    <n v="33.46"/>
    <x v="2"/>
    <n v="60"/>
    <s v="1605.3400000000001"/>
    <n v="1605.3400000000001"/>
    <n v="2023"/>
    <s v="May"/>
    <x v="12"/>
    <x v="0"/>
  </r>
  <r>
    <s v="ORD102917"/>
    <d v="2023-05-02T13:00:00"/>
    <x v="3"/>
    <s v="Biryani House"/>
    <n v="516.28"/>
    <n v="20.61"/>
    <n v="190.42"/>
    <x v="0"/>
    <n v="50"/>
    <n v="346.47"/>
    <n v="346.47"/>
    <n v="2023"/>
    <s v="May"/>
    <x v="13"/>
    <x v="1"/>
  </r>
  <r>
    <s v="ORD102918"/>
    <d v="2023-05-02T14:00:00"/>
    <x v="4"/>
    <s v="Spice Hub"/>
    <n v="1521.78"/>
    <n v="22.48"/>
    <n v="442.76"/>
    <x v="3"/>
    <n v="80"/>
    <n v="1101.5"/>
    <n v="1101.5"/>
    <n v="2023"/>
    <s v="May"/>
    <x v="14"/>
    <x v="0"/>
  </r>
  <r>
    <s v="ORD102919"/>
    <d v="2023-05-02T15:00:00"/>
    <x v="4"/>
    <s v="Biryani House"/>
    <n v="1008.45"/>
    <n v="90.83"/>
    <n v="386.99"/>
    <x v="0"/>
    <n v="59"/>
    <n v="712.29"/>
    <n v="712.29"/>
    <n v="2023"/>
    <s v="May"/>
    <x v="15"/>
    <x v="0"/>
  </r>
  <r>
    <s v="ORD102920"/>
    <d v="2023-05-02T16:00:00"/>
    <x v="3"/>
    <s v="Tandoori Nights"/>
    <n v="1230.5"/>
    <n v="75.349999999999994"/>
    <n v="452.15"/>
    <x v="3"/>
    <n v="73"/>
    <s v="853.6999999999999"/>
    <n v="853.69999999999993"/>
    <n v="2023"/>
    <s v="May"/>
    <x v="16"/>
    <x v="0"/>
  </r>
  <r>
    <s v="ORD102921"/>
    <d v="2023-05-02T17:00:00"/>
    <x v="1"/>
    <s v="Spice Hub"/>
    <n v="1637.61"/>
    <n v="19.62"/>
    <n v="467.06"/>
    <x v="3"/>
    <n v="27"/>
    <s v="1190.1699999999998"/>
    <n v="1190.1699999999998"/>
    <n v="2023"/>
    <s v="May"/>
    <x v="17"/>
    <x v="0"/>
  </r>
  <r>
    <s v="ORD102922"/>
    <d v="2023-05-02T18:00:00"/>
    <x v="0"/>
    <s v="Spice Hub"/>
    <n v="1494.72"/>
    <n v="74.900000000000006"/>
    <n v="77.13"/>
    <x v="1"/>
    <n v="51"/>
    <s v="1492.4900000000002"/>
    <n v="1492.4900000000002"/>
    <n v="2023"/>
    <s v="May"/>
    <x v="18"/>
    <x v="0"/>
  </r>
  <r>
    <s v="ORD102923"/>
    <d v="2023-05-02T19:00:00"/>
    <x v="7"/>
    <s v="Spice Hub"/>
    <n v="913.27"/>
    <n v="10.5"/>
    <n v="439.96"/>
    <x v="3"/>
    <n v="24"/>
    <n v="483.81"/>
    <n v="483.81"/>
    <n v="2023"/>
    <s v="May"/>
    <x v="19"/>
    <x v="1"/>
  </r>
  <r>
    <s v="ORD102924"/>
    <d v="2023-05-02T20:00:00"/>
    <x v="3"/>
    <s v="South Express"/>
    <n v="977.69"/>
    <n v="99.4"/>
    <n v="287.68"/>
    <x v="1"/>
    <n v="22"/>
    <s v="789.4100000000001"/>
    <n v="789.41000000000008"/>
    <n v="2023"/>
    <s v="May"/>
    <x v="20"/>
    <x v="1"/>
  </r>
  <r>
    <s v="ORD102925"/>
    <d v="2023-05-02T21:00:00"/>
    <x v="7"/>
    <s v="Tandoori Nights"/>
    <n v="699.61"/>
    <n v="26.1"/>
    <n v="186.35"/>
    <x v="1"/>
    <n v="49"/>
    <n v="539.36"/>
    <n v="539.36"/>
    <n v="2023"/>
    <s v="May"/>
    <x v="21"/>
    <x v="1"/>
  </r>
  <r>
    <s v="ORD102926"/>
    <d v="2023-05-02T22:00:00"/>
    <x v="2"/>
    <s v="Biryani House"/>
    <n v="599.88"/>
    <n v="89.83"/>
    <n v="240.76"/>
    <x v="2"/>
    <n v="71"/>
    <s v="448.95000000000005"/>
    <n v="448.95000000000005"/>
    <n v="2023"/>
    <s v="May"/>
    <x v="22"/>
    <x v="1"/>
  </r>
  <r>
    <s v="ORD102927"/>
    <d v="2023-05-02T23:00:00"/>
    <x v="7"/>
    <s v="Urban Tadka"/>
    <n v="1492.92"/>
    <n v="43.55"/>
    <n v="372.82"/>
    <x v="3"/>
    <n v="73"/>
    <n v="1163.6500000000001"/>
    <n v="1163.6500000000001"/>
    <n v="2023"/>
    <s v="May"/>
    <x v="23"/>
    <x v="0"/>
  </r>
  <r>
    <s v="ORD102928"/>
    <d v="2023-05-03T00:00:00"/>
    <x v="3"/>
    <s v="Biryani House"/>
    <n v="1341.51"/>
    <n v="77.650000000000006"/>
    <n v="189.1"/>
    <x v="2"/>
    <n v="22"/>
    <s v="1230.0600000000002"/>
    <n v="1230.0600000000002"/>
    <n v="2023"/>
    <s v="May"/>
    <x v="0"/>
    <x v="0"/>
  </r>
  <r>
    <s v="ORD102929"/>
    <d v="2023-05-03T01:00:00"/>
    <x v="5"/>
    <s v="Urban Tadka"/>
    <n v="556.84"/>
    <n v="95.03"/>
    <n v="127.53"/>
    <x v="3"/>
    <n v="40"/>
    <n v="524.34"/>
    <n v="524.34"/>
    <n v="2023"/>
    <s v="May"/>
    <x v="1"/>
    <x v="1"/>
  </r>
  <r>
    <s v="ORD102930"/>
    <d v="2023-05-03T02:00:00"/>
    <x v="7"/>
    <s v="Spice Hub"/>
    <n v="1125.21"/>
    <n v="39.86"/>
    <n v="204.52"/>
    <x v="2"/>
    <n v="39"/>
    <n v="960.55"/>
    <n v="960.55"/>
    <n v="2023"/>
    <s v="May"/>
    <x v="2"/>
    <x v="0"/>
  </r>
  <r>
    <s v="ORD102931"/>
    <d v="2023-05-03T03:00:00"/>
    <x v="4"/>
    <s v="Biryani House"/>
    <n v="1452.73"/>
    <n v="80.010000000000005"/>
    <n v="227.92"/>
    <x v="0"/>
    <n v="42"/>
    <n v="1304.82"/>
    <n v="1304.82"/>
    <n v="2023"/>
    <s v="May"/>
    <x v="3"/>
    <x v="0"/>
  </r>
  <r>
    <s v="ORD102932"/>
    <d v="2023-05-03T04:00:00"/>
    <x v="0"/>
    <s v="Pizza Corner"/>
    <n v="275.33999999999997"/>
    <n v="74.7"/>
    <n v="135.56"/>
    <x v="0"/>
    <n v="74"/>
    <s v="214.47999999999996"/>
    <n v="214.47999999999996"/>
    <n v="2023"/>
    <s v="May"/>
    <x v="4"/>
    <x v="1"/>
  </r>
  <r>
    <s v="ORD102933"/>
    <d v="2023-05-03T05:00:00"/>
    <x v="3"/>
    <s v="Biryani House"/>
    <n v="614.6"/>
    <n v="35.159999999999997"/>
    <n v="216.56"/>
    <x v="3"/>
    <n v="51"/>
    <n v="433.2"/>
    <n v="433.2"/>
    <n v="2023"/>
    <s v="May"/>
    <x v="5"/>
    <x v="1"/>
  </r>
  <r>
    <s v="ORD102934"/>
    <d v="2023-05-03T06:00:00"/>
    <x v="1"/>
    <s v="Tandoori Nights"/>
    <n v="1889.02"/>
    <n v="90.82"/>
    <n v="403.41"/>
    <x v="2"/>
    <n v="44"/>
    <s v="1576.4299999999998"/>
    <n v="1576.4299999999998"/>
    <n v="2023"/>
    <s v="May"/>
    <x v="6"/>
    <x v="0"/>
  </r>
  <r>
    <s v="ORD102935"/>
    <d v="2023-05-03T07:00:00"/>
    <x v="4"/>
    <s v="Spice Hub"/>
    <n v="1040.79"/>
    <n v="16.45"/>
    <n v="267.45"/>
    <x v="0"/>
    <n v="58"/>
    <n v="789.79"/>
    <n v="789.79"/>
    <n v="2023"/>
    <s v="May"/>
    <x v="7"/>
    <x v="0"/>
  </r>
  <r>
    <s v="ORD102936"/>
    <d v="2023-05-03T08:00:00"/>
    <x v="1"/>
    <s v="Urban Tadka"/>
    <n v="956.41"/>
    <n v="75.05"/>
    <n v="272.8"/>
    <x v="0"/>
    <n v="55"/>
    <s v="758.6600000000001"/>
    <n v="758.66000000000008"/>
    <n v="2023"/>
    <s v="May"/>
    <x v="8"/>
    <x v="1"/>
  </r>
  <r>
    <s v="ORD102937"/>
    <d v="2023-05-03T09:00:00"/>
    <x v="7"/>
    <s v="Tandoori Nights"/>
    <n v="1013.53"/>
    <n v="76.19"/>
    <n v="478.51"/>
    <x v="3"/>
    <n v="36"/>
    <n v="611.21"/>
    <n v="611.21"/>
    <n v="2023"/>
    <s v="May"/>
    <x v="9"/>
    <x v="0"/>
  </r>
  <r>
    <s v="ORD102938"/>
    <d v="2023-05-03T10:00:00"/>
    <x v="7"/>
    <s v="Spice Hub"/>
    <n v="894.38"/>
    <n v="73.72"/>
    <n v="60.29"/>
    <x v="3"/>
    <n v="74"/>
    <s v="907.8100000000001"/>
    <n v="907.81000000000006"/>
    <n v="2023"/>
    <s v="May"/>
    <x v="10"/>
    <x v="1"/>
  </r>
  <r>
    <s v="ORD102939"/>
    <d v="2023-05-03T11:00:00"/>
    <x v="1"/>
    <s v="Spice Hub"/>
    <n v="577.80999999999995"/>
    <n v="62.11"/>
    <n v="249.82"/>
    <x v="1"/>
    <n v="60"/>
    <s v="390.09999999999997"/>
    <n v="390.09999999999997"/>
    <n v="2023"/>
    <s v="May"/>
    <x v="11"/>
    <x v="1"/>
  </r>
  <r>
    <s v="ORD102940"/>
    <d v="2023-05-03T12:00:00"/>
    <x v="0"/>
    <s v="Spice Hub"/>
    <n v="147.96"/>
    <n v="88.1"/>
    <n v="379.3"/>
    <x v="0"/>
    <n v="29"/>
    <n v="-143.24"/>
    <n v="-143.24"/>
    <n v="2023"/>
    <s v="May"/>
    <x v="12"/>
    <x v="1"/>
  </r>
  <r>
    <s v="ORD102941"/>
    <d v="2023-05-03T13:00:00"/>
    <x v="7"/>
    <s v="Spice Hub"/>
    <n v="1312.49"/>
    <n v="50.93"/>
    <n v="45.78"/>
    <x v="2"/>
    <n v="77"/>
    <n v="1317.64"/>
    <n v="1317.64"/>
    <n v="2023"/>
    <s v="May"/>
    <x v="13"/>
    <x v="0"/>
  </r>
  <r>
    <s v="ORD102942"/>
    <d v="2023-05-03T14:00:00"/>
    <x v="7"/>
    <s v="Pizza Corner"/>
    <n v="301.04000000000002"/>
    <n v="82.56"/>
    <n v="37.72"/>
    <x v="2"/>
    <n v="83"/>
    <n v="345.88"/>
    <n v="345.88"/>
    <n v="2023"/>
    <s v="May"/>
    <x v="14"/>
    <x v="1"/>
  </r>
  <r>
    <s v="ORD102943"/>
    <d v="2023-05-03T15:00:00"/>
    <x v="1"/>
    <s v="Spice Hub"/>
    <n v="786.25"/>
    <n v="6.38"/>
    <n v="100.31"/>
    <x v="3"/>
    <n v="80"/>
    <s v="692.3199999999999"/>
    <n v="692.31999999999994"/>
    <n v="2023"/>
    <s v="May"/>
    <x v="15"/>
    <x v="1"/>
  </r>
  <r>
    <s v="ORD102944"/>
    <d v="2023-05-03T16:00:00"/>
    <x v="6"/>
    <s v="South Express"/>
    <n v="1071.52"/>
    <n v="54.47"/>
    <n v="350.48"/>
    <x v="2"/>
    <n v="31"/>
    <n v="775.51"/>
    <n v="775.51"/>
    <n v="2023"/>
    <s v="May"/>
    <x v="16"/>
    <x v="0"/>
  </r>
  <r>
    <s v="ORD102945"/>
    <d v="2023-05-03T17:00:00"/>
    <x v="3"/>
    <s v="Biryani House"/>
    <n v="1976.87"/>
    <n v="96.69"/>
    <n v="286.02999999999997"/>
    <x v="0"/>
    <n v="75"/>
    <n v="1787.53"/>
    <n v="1787.53"/>
    <n v="2023"/>
    <s v="May"/>
    <x v="17"/>
    <x v="0"/>
  </r>
  <r>
    <s v="ORD102946"/>
    <d v="2023-05-03T18:00:00"/>
    <x v="2"/>
    <s v="South Express"/>
    <n v="706.8"/>
    <n v="49.12"/>
    <n v="265.18"/>
    <x v="1"/>
    <n v="63"/>
    <s v="490.73999999999995"/>
    <n v="490.73999999999995"/>
    <n v="2023"/>
    <s v="May"/>
    <x v="18"/>
    <x v="1"/>
  </r>
  <r>
    <s v="ORD102947"/>
    <d v="2023-05-03T19:00:00"/>
    <x v="4"/>
    <s v="Tandoori Nights"/>
    <n v="1095.04"/>
    <n v="99.81"/>
    <n v="306.52999999999997"/>
    <x v="3"/>
    <n v="87"/>
    <s v="888.3199999999999"/>
    <n v="888.31999999999994"/>
    <n v="2023"/>
    <s v="May"/>
    <x v="19"/>
    <x v="0"/>
  </r>
  <r>
    <s v="ORD102948"/>
    <d v="2023-05-03T20:00:00"/>
    <x v="2"/>
    <s v="Urban Tadka"/>
    <n v="1399.44"/>
    <n v="5.28"/>
    <n v="340.06"/>
    <x v="3"/>
    <n v="77"/>
    <n v="1064.6600000000001"/>
    <n v="1064.6600000000001"/>
    <n v="2023"/>
    <s v="May"/>
    <x v="20"/>
    <x v="0"/>
  </r>
  <r>
    <s v="ORD102949"/>
    <d v="2023-05-03T21:00:00"/>
    <x v="6"/>
    <s v="Pizza Corner"/>
    <n v="1218.72"/>
    <n v="25"/>
    <n v="247.88"/>
    <x v="0"/>
    <n v="64"/>
    <n v="995.84"/>
    <n v="995.84"/>
    <n v="2023"/>
    <s v="May"/>
    <x v="21"/>
    <x v="0"/>
  </r>
  <r>
    <s v="ORD102950"/>
    <d v="2023-05-03T22:00:00"/>
    <x v="0"/>
    <s v="Biryani House"/>
    <n v="0"/>
    <n v="55.55"/>
    <n v="234.77"/>
    <x v="3"/>
    <n v="20"/>
    <m/>
    <n v="-179.22000000000003"/>
    <n v="2023"/>
    <s v="May"/>
    <x v="22"/>
    <x v="1"/>
  </r>
  <r>
    <s v="ORD102951"/>
    <d v="2023-05-03T23:00:00"/>
    <x v="4"/>
    <s v="Urban Tadka"/>
    <n v="1675.46"/>
    <n v="31.93"/>
    <n v="499.4"/>
    <x v="3"/>
    <n v="41"/>
    <s v="1207.9900000000002"/>
    <n v="1207.9900000000002"/>
    <n v="2023"/>
    <s v="May"/>
    <x v="23"/>
    <x v="0"/>
  </r>
  <r>
    <s v="ORD102952"/>
    <d v="2023-05-04T00:00:00"/>
    <x v="1"/>
    <s v="Urban Tadka"/>
    <n v="519.22"/>
    <n v="76.510000000000005"/>
    <n v="429.79"/>
    <x v="2"/>
    <n v="18"/>
    <n v="165.94"/>
    <n v="165.94"/>
    <n v="2023"/>
    <s v="May"/>
    <x v="0"/>
    <x v="1"/>
  </r>
  <r>
    <s v="ORD102953"/>
    <d v="2023-05-04T01:00:00"/>
    <x v="4"/>
    <s v="Biryani House"/>
    <n v="1378.05"/>
    <n v="86.02"/>
    <n v="448"/>
    <x v="3"/>
    <n v="72"/>
    <s v="1016.0699999999999"/>
    <n v="1016.0699999999999"/>
    <n v="2023"/>
    <s v="May"/>
    <x v="1"/>
    <x v="0"/>
  </r>
  <r>
    <s v="ORD102954"/>
    <d v="2023-05-04T02:00:00"/>
    <x v="6"/>
    <s v="Tandoori Nights"/>
    <n v="166.76"/>
    <n v="74.06"/>
    <n v="487.57"/>
    <x v="3"/>
    <n v="70"/>
    <n v="-246.75"/>
    <n v="-246.75"/>
    <n v="2023"/>
    <s v="May"/>
    <x v="2"/>
    <x v="1"/>
  </r>
  <r>
    <s v="ORD102955"/>
    <d v="2023-05-04T03:00:00"/>
    <x v="2"/>
    <s v="Pizza Corner"/>
    <n v="1526.16"/>
    <n v="47.84"/>
    <n v="47.4"/>
    <x v="2"/>
    <n v="88"/>
    <n v="1526.6"/>
    <n v="1526.6"/>
    <n v="2023"/>
    <s v="May"/>
    <x v="3"/>
    <x v="0"/>
  </r>
  <r>
    <s v="ORD102956"/>
    <d v="2023-05-04T04:00:00"/>
    <x v="4"/>
    <s v="Urban Tadka"/>
    <n v="1303.19"/>
    <n v="26.67"/>
    <n v="366.78"/>
    <x v="2"/>
    <n v="84"/>
    <s v="963.0800000000002"/>
    <n v="963.08000000000015"/>
    <n v="2023"/>
    <s v="May"/>
    <x v="4"/>
    <x v="0"/>
  </r>
  <r>
    <s v="ORD102957"/>
    <d v="2023-05-04T05:00:00"/>
    <x v="0"/>
    <s v="Spice Hub"/>
    <n v="1195.03"/>
    <n v="89.05"/>
    <n v="22.87"/>
    <x v="3"/>
    <n v="20"/>
    <n v="1261.21"/>
    <n v="1261.21"/>
    <n v="2023"/>
    <s v="May"/>
    <x v="5"/>
    <x v="0"/>
  </r>
  <r>
    <s v="ORD102958"/>
    <d v="2023-05-04T06:00:00"/>
    <x v="4"/>
    <s v="Urban Tadka"/>
    <n v="1957.96"/>
    <n v="68.73"/>
    <n v="255.5"/>
    <x v="0"/>
    <n v="38"/>
    <n v="1771.19"/>
    <n v="1771.19"/>
    <n v="2023"/>
    <s v="May"/>
    <x v="6"/>
    <x v="0"/>
  </r>
  <r>
    <s v="ORD102959"/>
    <d v="2023-05-04T07:00:00"/>
    <x v="3"/>
    <s v="Spice Hub"/>
    <n v="317.95"/>
    <n v="42.06"/>
    <n v="492.01"/>
    <x v="2"/>
    <n v="44"/>
    <n v="-132"/>
    <n v="-132"/>
    <n v="2023"/>
    <s v="May"/>
    <x v="7"/>
    <x v="1"/>
  </r>
  <r>
    <s v="ORD102960"/>
    <d v="2023-05-04T08:00:00"/>
    <x v="1"/>
    <s v="Pizza Corner"/>
    <n v="899.76"/>
    <n v="12.63"/>
    <n v="311.7"/>
    <x v="0"/>
    <n v="48"/>
    <n v="600.69000000000005"/>
    <n v="600.69000000000005"/>
    <n v="2023"/>
    <s v="May"/>
    <x v="8"/>
    <x v="1"/>
  </r>
  <r>
    <s v="ORD102961"/>
    <d v="2023-05-04T09:00:00"/>
    <x v="5"/>
    <s v="Tandoori Nights"/>
    <n v="812.42"/>
    <n v="71.150000000000006"/>
    <n v="444.13"/>
    <x v="2"/>
    <n v="31"/>
    <s v="439.43999999999994"/>
    <n v="439.43999999999994"/>
    <n v="2023"/>
    <s v="May"/>
    <x v="9"/>
    <x v="1"/>
  </r>
  <r>
    <s v="ORD102962"/>
    <d v="2023-05-04T10:00:00"/>
    <x v="3"/>
    <s v="Spice Hub"/>
    <n v="1096.02"/>
    <n v="94.25"/>
    <n v="251.6"/>
    <x v="1"/>
    <n v="70"/>
    <n v="938.67"/>
    <n v="938.67"/>
    <n v="2023"/>
    <s v="May"/>
    <x v="10"/>
    <x v="0"/>
  </r>
  <r>
    <s v="ORD102963"/>
    <d v="2023-05-04T11:00:00"/>
    <x v="1"/>
    <s v="Spice Hub"/>
    <n v="367.5"/>
    <n v="88.66"/>
    <n v="280.58"/>
    <x v="1"/>
    <n v="81"/>
    <s v="175.57999999999998"/>
    <n v="175.57999999999998"/>
    <n v="2023"/>
    <s v="May"/>
    <x v="11"/>
    <x v="1"/>
  </r>
  <r>
    <s v="ORD102964"/>
    <d v="2023-05-04T12:00:00"/>
    <x v="2"/>
    <s v="Biryani House"/>
    <n v="1157.31"/>
    <n v="36.799999999999997"/>
    <n v="272.41000000000003"/>
    <x v="2"/>
    <n v="56"/>
    <s v="921.6999999999998"/>
    <n v="921.69999999999982"/>
    <n v="2023"/>
    <s v="May"/>
    <x v="12"/>
    <x v="0"/>
  </r>
  <r>
    <s v="ORD102965"/>
    <d v="2023-05-04T13:00:00"/>
    <x v="3"/>
    <s v="Tandoori Nights"/>
    <n v="285.29000000000002"/>
    <n v="76.989999999999995"/>
    <n v="133"/>
    <x v="1"/>
    <n v="57"/>
    <s v="229.28000000000003"/>
    <n v="229.28000000000003"/>
    <n v="2023"/>
    <s v="May"/>
    <x v="13"/>
    <x v="1"/>
  </r>
  <r>
    <s v="ORD102966"/>
    <d v="2023-05-04T14:00:00"/>
    <x v="7"/>
    <s v="Spice Hub"/>
    <n v="1393.65"/>
    <n v="21.37"/>
    <n v="371.86"/>
    <x v="3"/>
    <n v="46"/>
    <s v="1043.1599999999999"/>
    <n v="1043.1599999999999"/>
    <n v="2023"/>
    <s v="May"/>
    <x v="14"/>
    <x v="0"/>
  </r>
  <r>
    <s v="ORD102967"/>
    <d v="2023-05-04T15:00:00"/>
    <x v="3"/>
    <s v="Biryani House"/>
    <n v="1973.38"/>
    <n v="83.2"/>
    <n v="292.89"/>
    <x v="0"/>
    <n v="65"/>
    <n v="1763.69"/>
    <n v="1763.69"/>
    <n v="2023"/>
    <s v="May"/>
    <x v="15"/>
    <x v="0"/>
  </r>
  <r>
    <s v="ORD102968"/>
    <d v="2023-05-04T16:00:00"/>
    <x v="5"/>
    <s v="Tandoori Nights"/>
    <n v="328.28"/>
    <n v="17.350000000000001"/>
    <n v="389.03"/>
    <x v="2"/>
    <n v="41"/>
    <n v="-43.399999999999899"/>
    <n v="-43.399999999999977"/>
    <n v="2023"/>
    <s v="May"/>
    <x v="16"/>
    <x v="1"/>
  </r>
  <r>
    <s v="ORD102969"/>
    <d v="2023-05-04T17:00:00"/>
    <x v="0"/>
    <s v="Tandoori Nights"/>
    <n v="1528.48"/>
    <n v="80.510000000000005"/>
    <n v="470.35"/>
    <x v="3"/>
    <n v="29"/>
    <s v="1138.6399999999999"/>
    <n v="1138.6399999999999"/>
    <n v="2023"/>
    <s v="May"/>
    <x v="17"/>
    <x v="0"/>
  </r>
  <r>
    <s v="ORD102970"/>
    <d v="2023-05-04T18:00:00"/>
    <x v="2"/>
    <s v="Tandoori Nights"/>
    <n v="1291.52"/>
    <n v="5.94"/>
    <n v="416.54"/>
    <x v="3"/>
    <n v="39"/>
    <s v="880.9200000000001"/>
    <n v="880.92000000000007"/>
    <n v="2023"/>
    <s v="May"/>
    <x v="18"/>
    <x v="0"/>
  </r>
  <r>
    <s v="ORD102971"/>
    <d v="2023-05-04T19:00:00"/>
    <x v="5"/>
    <s v="Tandoori Nights"/>
    <n v="1689.63"/>
    <n v="75.95"/>
    <n v="4.84"/>
    <x v="3"/>
    <n v="74"/>
    <s v="1760.7400000000002"/>
    <n v="1760.7400000000002"/>
    <n v="2023"/>
    <s v="May"/>
    <x v="19"/>
    <x v="0"/>
  </r>
  <r>
    <s v="ORD102972"/>
    <d v="2023-05-04T20:00:00"/>
    <x v="3"/>
    <s v="South Express"/>
    <n v="1877.33"/>
    <n v="32.07"/>
    <n v="287.74"/>
    <x v="0"/>
    <n v="81"/>
    <s v="1621.6599999999999"/>
    <n v="1621.6599999999999"/>
    <n v="2023"/>
    <s v="May"/>
    <x v="20"/>
    <x v="0"/>
  </r>
  <r>
    <s v="ORD102973"/>
    <d v="2023-05-04T21:00:00"/>
    <x v="1"/>
    <s v="South Express"/>
    <n v="114.21"/>
    <n v="84.77"/>
    <n v="26.89"/>
    <x v="0"/>
    <n v="63"/>
    <s v="172.08999999999997"/>
    <n v="172.08999999999997"/>
    <n v="2023"/>
    <s v="May"/>
    <x v="21"/>
    <x v="1"/>
  </r>
  <r>
    <s v="ORD102974"/>
    <d v="2023-05-04T22:00:00"/>
    <x v="5"/>
    <s v="Pizza Corner"/>
    <n v="1359.56"/>
    <n v="40.03"/>
    <n v="172.18"/>
    <x v="1"/>
    <n v="51"/>
    <s v="1227.4099999999999"/>
    <n v="1227.4099999999999"/>
    <n v="2023"/>
    <s v="May"/>
    <x v="22"/>
    <x v="0"/>
  </r>
  <r>
    <s v="ORD102975"/>
    <d v="2023-05-04T23:00:00"/>
    <x v="2"/>
    <s v="Tandoori Nights"/>
    <n v="540.39"/>
    <n v="89.66"/>
    <n v="485.8"/>
    <x v="1"/>
    <n v="47"/>
    <s v="144.24999999999994"/>
    <n v="144.24999999999994"/>
    <n v="2023"/>
    <s v="May"/>
    <x v="23"/>
    <x v="1"/>
  </r>
  <r>
    <s v="ORD102976"/>
    <d v="2023-05-05T00:00:00"/>
    <x v="7"/>
    <s v="Spice Hub"/>
    <n v="0"/>
    <n v="46.59"/>
    <n v="88.87"/>
    <x v="3"/>
    <n v="40"/>
    <m/>
    <n v="-42.28"/>
    <n v="2023"/>
    <s v="May"/>
    <x v="0"/>
    <x v="1"/>
  </r>
  <r>
    <s v="ORD102977"/>
    <d v="2023-05-05T01:00:00"/>
    <x v="1"/>
    <s v="Biryani House"/>
    <n v="279.45"/>
    <n v="92.46"/>
    <n v="215.82"/>
    <x v="2"/>
    <n v="53"/>
    <s v="156.08999999999997"/>
    <n v="156.08999999999997"/>
    <n v="2023"/>
    <s v="May"/>
    <x v="1"/>
    <x v="1"/>
  </r>
  <r>
    <s v="ORD102978"/>
    <d v="2023-05-05T02:00:00"/>
    <x v="4"/>
    <s v="Pizza Corner"/>
    <n v="261.55"/>
    <n v="17.329999999999998"/>
    <n v="195.52"/>
    <x v="1"/>
    <n v="74"/>
    <s v="83.35999999999999"/>
    <n v="83.359999999999985"/>
    <n v="2023"/>
    <s v="May"/>
    <x v="2"/>
    <x v="1"/>
  </r>
  <r>
    <s v="ORD102979"/>
    <d v="2023-05-05T03:00:00"/>
    <x v="1"/>
    <s v="Biryani House"/>
    <n v="169.23"/>
    <n v="60.31"/>
    <n v="291.01"/>
    <x v="3"/>
    <n v="55"/>
    <n v="-61.47"/>
    <n v="-61.47"/>
    <n v="2023"/>
    <s v="May"/>
    <x v="3"/>
    <x v="1"/>
  </r>
  <r>
    <s v="ORD102980"/>
    <d v="2023-05-05T04:00:00"/>
    <x v="5"/>
    <s v="Tandoori Nights"/>
    <n v="1352.53"/>
    <n v="90.18"/>
    <n v="318.08"/>
    <x v="2"/>
    <n v="65"/>
    <n v="1124.6300000000001"/>
    <n v="1124.6300000000001"/>
    <n v="2023"/>
    <s v="May"/>
    <x v="4"/>
    <x v="0"/>
  </r>
  <r>
    <s v="ORD102981"/>
    <d v="2023-05-05T05:00:00"/>
    <x v="0"/>
    <s v="Pizza Corner"/>
    <n v="1632.05"/>
    <n v="12.1"/>
    <n v="231.72"/>
    <x v="0"/>
    <n v="78"/>
    <s v="1412.4299999999998"/>
    <n v="1412.4299999999998"/>
    <n v="2023"/>
    <s v="May"/>
    <x v="5"/>
    <x v="0"/>
  </r>
  <r>
    <s v="ORD102982"/>
    <d v="2023-05-05T06:00:00"/>
    <x v="0"/>
    <s v="Pizza Corner"/>
    <n v="1067.78"/>
    <n v="27.24"/>
    <n v="469.51"/>
    <x v="3"/>
    <n v="45"/>
    <n v="625.51"/>
    <n v="625.51"/>
    <n v="2023"/>
    <s v="May"/>
    <x v="6"/>
    <x v="0"/>
  </r>
  <r>
    <s v="ORD102983"/>
    <d v="2023-05-05T07:00:00"/>
    <x v="1"/>
    <s v="Urban Tadka"/>
    <n v="0"/>
    <n v="21.97"/>
    <n v="3.58"/>
    <x v="1"/>
    <n v="10"/>
    <m/>
    <n v="18.39"/>
    <n v="2023"/>
    <s v="May"/>
    <x v="7"/>
    <x v="1"/>
  </r>
  <r>
    <s v="ORD102984"/>
    <d v="2023-05-05T08:00:00"/>
    <x v="0"/>
    <s v="Urban Tadka"/>
    <n v="1522.74"/>
    <n v="32.03"/>
    <n v="440.36"/>
    <x v="2"/>
    <n v="57"/>
    <s v="1114.4099999999999"/>
    <n v="1114.4099999999999"/>
    <n v="2023"/>
    <s v="May"/>
    <x v="8"/>
    <x v="0"/>
  </r>
  <r>
    <s v="ORD102985"/>
    <d v="2023-05-05T09:00:00"/>
    <x v="2"/>
    <s v="Biryani House"/>
    <n v="554.66"/>
    <n v="71.650000000000006"/>
    <n v="90.18"/>
    <x v="1"/>
    <n v="66"/>
    <s v="536.1299999999999"/>
    <n v="536.12999999999988"/>
    <n v="2023"/>
    <s v="May"/>
    <x v="9"/>
    <x v="1"/>
  </r>
  <r>
    <s v="ORD102986"/>
    <d v="2023-05-05T10:00:00"/>
    <x v="7"/>
    <s v="Spice Hub"/>
    <n v="1701.2"/>
    <n v="72.989999999999995"/>
    <n v="418.45"/>
    <x v="1"/>
    <n v="69"/>
    <n v="1355.74"/>
    <n v="1355.74"/>
    <n v="2023"/>
    <s v="May"/>
    <x v="10"/>
    <x v="0"/>
  </r>
  <r>
    <s v="ORD102987"/>
    <d v="2023-05-05T11:00:00"/>
    <x v="7"/>
    <s v="Pizza Corner"/>
    <n v="930.1"/>
    <n v="73.14"/>
    <n v="484.04"/>
    <x v="1"/>
    <n v="36"/>
    <n v="519.20000000000005"/>
    <n v="519.20000000000005"/>
    <n v="2023"/>
    <s v="May"/>
    <x v="11"/>
    <x v="1"/>
  </r>
  <r>
    <s v="ORD102988"/>
    <d v="2023-05-05T12:00:00"/>
    <x v="4"/>
    <s v="Tandoori Nights"/>
    <n v="1681.46"/>
    <n v="35.42"/>
    <n v="387.71"/>
    <x v="2"/>
    <n v="15"/>
    <n v="1329.17"/>
    <n v="1329.17"/>
    <n v="2023"/>
    <s v="May"/>
    <x v="12"/>
    <x v="0"/>
  </r>
  <r>
    <s v="ORD102989"/>
    <d v="2023-05-05T13:00:00"/>
    <x v="3"/>
    <s v="Urban Tadka"/>
    <n v="1024.93"/>
    <n v="69.069999999999993"/>
    <n v="236.9"/>
    <x v="0"/>
    <n v="17"/>
    <n v="857.1"/>
    <n v="857.1"/>
    <n v="2023"/>
    <s v="May"/>
    <x v="13"/>
    <x v="0"/>
  </r>
  <r>
    <s v="ORD102990"/>
    <d v="2023-05-05T14:00:00"/>
    <x v="0"/>
    <s v="Urban Tadka"/>
    <n v="0"/>
    <n v="17.37"/>
    <n v="235.65"/>
    <x v="3"/>
    <n v="45"/>
    <m/>
    <n v="-218.28"/>
    <n v="2023"/>
    <s v="May"/>
    <x v="14"/>
    <x v="1"/>
  </r>
  <r>
    <s v="ORD102991"/>
    <d v="2023-05-05T15:00:00"/>
    <x v="0"/>
    <s v="Biryani House"/>
    <n v="479.79"/>
    <n v="72.760000000000005"/>
    <n v="437.87"/>
    <x v="0"/>
    <n v="11"/>
    <s v="114.68000000000006"/>
    <n v="114.68000000000006"/>
    <n v="2023"/>
    <s v="May"/>
    <x v="15"/>
    <x v="1"/>
  </r>
  <r>
    <s v="ORD102992"/>
    <d v="2023-05-05T16:00:00"/>
    <x v="7"/>
    <s v="South Express"/>
    <n v="1021.17"/>
    <n v="13.49"/>
    <n v="269.27"/>
    <x v="3"/>
    <n v="46"/>
    <s v="765.3899999999999"/>
    <n v="765.38999999999987"/>
    <n v="2023"/>
    <s v="May"/>
    <x v="16"/>
    <x v="0"/>
  </r>
  <r>
    <s v="ORD102993"/>
    <d v="2023-05-05T17:00:00"/>
    <x v="3"/>
    <s v="Spice Hub"/>
    <n v="1094.6600000000001"/>
    <n v="2.0299999999999998"/>
    <n v="230.42"/>
    <x v="0"/>
    <n v="48"/>
    <s v="866.2700000000001"/>
    <n v="866.2700000000001"/>
    <n v="2023"/>
    <s v="May"/>
    <x v="17"/>
    <x v="0"/>
  </r>
  <r>
    <s v="ORD102994"/>
    <d v="2023-05-05T18:00:00"/>
    <x v="3"/>
    <s v="Spice Hub"/>
    <n v="274.12"/>
    <n v="14.13"/>
    <n v="282.86"/>
    <x v="0"/>
    <n v="20"/>
    <s v="5.389999999999986"/>
    <n v="5.3899999999999864"/>
    <n v="2023"/>
    <s v="May"/>
    <x v="18"/>
    <x v="1"/>
  </r>
  <r>
    <s v="ORD102995"/>
    <d v="2023-05-05T19:00:00"/>
    <x v="7"/>
    <s v="Biryani House"/>
    <n v="959.62"/>
    <n v="89.41"/>
    <n v="297.24"/>
    <x v="0"/>
    <n v="18"/>
    <n v="751.79"/>
    <n v="751.79"/>
    <n v="2023"/>
    <s v="May"/>
    <x v="19"/>
    <x v="1"/>
  </r>
  <r>
    <s v="ORD102996"/>
    <d v="2023-05-05T20:00:00"/>
    <x v="1"/>
    <s v="South Express"/>
    <n v="1777.81"/>
    <n v="60.28"/>
    <n v="168.22"/>
    <x v="3"/>
    <n v="88"/>
    <n v="1669.87"/>
    <n v="1669.87"/>
    <n v="2023"/>
    <s v="May"/>
    <x v="20"/>
    <x v="0"/>
  </r>
  <r>
    <s v="ORD102997"/>
    <d v="2023-05-05T21:00:00"/>
    <x v="7"/>
    <s v="Urban Tadka"/>
    <n v="875.96"/>
    <n v="66.03"/>
    <n v="417.59"/>
    <x v="3"/>
    <n v="83"/>
    <s v="524.4000000000001"/>
    <n v="524.40000000000009"/>
    <n v="2023"/>
    <s v="May"/>
    <x v="21"/>
    <x v="1"/>
  </r>
  <r>
    <s v="ORD102998"/>
    <d v="2023-05-05T22:00:00"/>
    <x v="4"/>
    <s v="South Express"/>
    <n v="1499.63"/>
    <n v="97.97"/>
    <n v="101.93"/>
    <x v="2"/>
    <n v="43"/>
    <n v="1495.67"/>
    <n v="1495.67"/>
    <n v="2023"/>
    <s v="May"/>
    <x v="22"/>
    <x v="0"/>
  </r>
  <r>
    <s v="ORD102999"/>
    <d v="2023-05-05T23:00:00"/>
    <x v="5"/>
    <s v="Pizza Corner"/>
    <n v="480.6"/>
    <n v="98.31"/>
    <n v="10.66"/>
    <x v="2"/>
    <n v="84"/>
    <s v="568.2500000000001"/>
    <n v="568.25000000000011"/>
    <n v="2023"/>
    <s v="May"/>
    <x v="23"/>
    <x v="1"/>
  </r>
  <r>
    <s v="ORD103000"/>
    <d v="2023-05-06T00:00:00"/>
    <x v="0"/>
    <s v="South Express"/>
    <n v="991.95"/>
    <n v="34.11"/>
    <n v="479.37"/>
    <x v="1"/>
    <n v="66"/>
    <s v="546.6899999999999"/>
    <n v="546.68999999999994"/>
    <n v="2023"/>
    <s v="May"/>
    <x v="0"/>
    <x v="1"/>
  </r>
  <r>
    <s v="ORD103001"/>
    <d v="2023-05-06T01:00:00"/>
    <x v="1"/>
    <s v="South Express"/>
    <n v="137.77000000000001"/>
    <n v="84.05"/>
    <n v="21.24"/>
    <x v="0"/>
    <n v="58"/>
    <s v="200.57999999999998"/>
    <n v="200.57999999999998"/>
    <n v="2023"/>
    <s v="May"/>
    <x v="1"/>
    <x v="1"/>
  </r>
  <r>
    <s v="ORD103002"/>
    <d v="2023-05-06T02:00:00"/>
    <x v="3"/>
    <s v="Biryani House"/>
    <n v="0"/>
    <n v="54.28"/>
    <n v="173.07"/>
    <x v="2"/>
    <n v="18"/>
    <m/>
    <n v="-118.78999999999999"/>
    <n v="2023"/>
    <s v="May"/>
    <x v="2"/>
    <x v="1"/>
  </r>
  <r>
    <s v="ORD103003"/>
    <d v="2023-05-06T03:00:00"/>
    <x v="5"/>
    <s v="Urban Tadka"/>
    <n v="854.52"/>
    <n v="7.69"/>
    <n v="172.45"/>
    <x v="1"/>
    <n v="77"/>
    <n v="689.76"/>
    <n v="689.76"/>
    <n v="2023"/>
    <s v="May"/>
    <x v="3"/>
    <x v="1"/>
  </r>
  <r>
    <s v="ORD103004"/>
    <d v="2023-05-06T04:00:00"/>
    <x v="4"/>
    <s v="South Express"/>
    <n v="278.19"/>
    <n v="48.03"/>
    <n v="188.54"/>
    <x v="1"/>
    <n v="15"/>
    <s v="137.68000000000004"/>
    <n v="137.68000000000004"/>
    <n v="2023"/>
    <s v="May"/>
    <x v="4"/>
    <x v="1"/>
  </r>
  <r>
    <s v="ORD103005"/>
    <d v="2023-05-06T05:00:00"/>
    <x v="0"/>
    <s v="Tandoori Nights"/>
    <n v="779.55"/>
    <n v="79.91"/>
    <n v="20.73"/>
    <x v="0"/>
    <n v="27"/>
    <s v="838.7299999999999"/>
    <n v="838.7299999999999"/>
    <n v="2023"/>
    <s v="May"/>
    <x v="5"/>
    <x v="1"/>
  </r>
  <r>
    <s v="ORD103006"/>
    <d v="2023-05-06T06:00:00"/>
    <x v="5"/>
    <s v="Urban Tadka"/>
    <n v="1544.81"/>
    <n v="54.36"/>
    <n v="63.08"/>
    <x v="2"/>
    <n v="64"/>
    <n v="1536.09"/>
    <n v="1536.09"/>
    <n v="2023"/>
    <s v="May"/>
    <x v="6"/>
    <x v="0"/>
  </r>
  <r>
    <s v="ORD103007"/>
    <d v="2023-05-06T07:00:00"/>
    <x v="2"/>
    <s v="Spice Hub"/>
    <n v="1967.67"/>
    <n v="86.6"/>
    <n v="369.25"/>
    <x v="3"/>
    <n v="38"/>
    <n v="1685.02"/>
    <n v="1685.02"/>
    <n v="2023"/>
    <s v="May"/>
    <x v="7"/>
    <x v="0"/>
  </r>
  <r>
    <s v="ORD103008"/>
    <d v="2023-05-06T08:00:00"/>
    <x v="3"/>
    <s v="Tandoori Nights"/>
    <n v="1082.32"/>
    <n v="33.68"/>
    <n v="374.97"/>
    <x v="0"/>
    <n v="24"/>
    <n v="741.03"/>
    <n v="741.03"/>
    <n v="2023"/>
    <s v="May"/>
    <x v="8"/>
    <x v="0"/>
  </r>
  <r>
    <s v="ORD103009"/>
    <d v="2023-05-06T09:00:00"/>
    <x v="1"/>
    <s v="Pizza Corner"/>
    <n v="352.32"/>
    <n v="49.1"/>
    <n v="23.67"/>
    <x v="0"/>
    <n v="54"/>
    <n v="377.75"/>
    <n v="377.75"/>
    <n v="2023"/>
    <s v="May"/>
    <x v="9"/>
    <x v="1"/>
  </r>
  <r>
    <s v="ORD103010"/>
    <d v="2023-05-06T10:00:00"/>
    <x v="3"/>
    <s v="South Express"/>
    <n v="490.95"/>
    <n v="35.630000000000003"/>
    <n v="121.39"/>
    <x v="0"/>
    <n v="60"/>
    <s v="405.19000000000005"/>
    <n v="405.19000000000005"/>
    <n v="2023"/>
    <s v="May"/>
    <x v="10"/>
    <x v="1"/>
  </r>
  <r>
    <s v="ORD103011"/>
    <d v="2023-05-06T11:00:00"/>
    <x v="0"/>
    <s v="Urban Tadka"/>
    <n v="103.09"/>
    <n v="95.4"/>
    <n v="201.08"/>
    <x v="3"/>
    <n v="13"/>
    <n v="-2.59"/>
    <n v="-2.5900000000000034"/>
    <n v="2023"/>
    <s v="May"/>
    <x v="11"/>
    <x v="1"/>
  </r>
  <r>
    <s v="ORD103012"/>
    <d v="2023-05-06T12:00:00"/>
    <x v="2"/>
    <s v="Biryani House"/>
    <n v="1646.53"/>
    <n v="1.19"/>
    <n v="442.95"/>
    <x v="1"/>
    <n v="73"/>
    <n v="1204.77"/>
    <n v="1204.77"/>
    <n v="2023"/>
    <s v="May"/>
    <x v="12"/>
    <x v="0"/>
  </r>
  <r>
    <s v="ORD103013"/>
    <d v="2023-05-06T13:00:00"/>
    <x v="2"/>
    <s v="Urban Tadka"/>
    <n v="817.58"/>
    <n v="60.43"/>
    <n v="189.64"/>
    <x v="1"/>
    <n v="19"/>
    <n v="688.37"/>
    <n v="688.37"/>
    <n v="2023"/>
    <s v="May"/>
    <x v="13"/>
    <x v="1"/>
  </r>
  <r>
    <s v="ORD103014"/>
    <d v="2023-05-06T14:00:00"/>
    <x v="2"/>
    <s v="Tandoori Nights"/>
    <n v="1490.69"/>
    <n v="77.150000000000006"/>
    <n v="288.32"/>
    <x v="1"/>
    <n v="25"/>
    <s v="1279.5200000000002"/>
    <n v="1279.5200000000002"/>
    <n v="2023"/>
    <s v="May"/>
    <x v="14"/>
    <x v="0"/>
  </r>
  <r>
    <s v="ORD103015"/>
    <d v="2023-05-06T15:00:00"/>
    <x v="7"/>
    <s v="Urban Tadka"/>
    <n v="143.38"/>
    <n v="51.88"/>
    <n v="307.64999999999998"/>
    <x v="2"/>
    <n v="80"/>
    <n v="-112.38999999999901"/>
    <n v="-112.38999999999999"/>
    <n v="2023"/>
    <s v="May"/>
    <x v="15"/>
    <x v="1"/>
  </r>
  <r>
    <s v="ORD103016"/>
    <d v="2023-05-06T16:00:00"/>
    <x v="2"/>
    <s v="Tandoori Nights"/>
    <n v="1638.29"/>
    <n v="26.47"/>
    <n v="233.17"/>
    <x v="1"/>
    <n v="59"/>
    <n v="1431.59"/>
    <n v="1431.59"/>
    <n v="2023"/>
    <s v="May"/>
    <x v="16"/>
    <x v="0"/>
  </r>
  <r>
    <s v="ORD103017"/>
    <d v="2023-05-06T17:00:00"/>
    <x v="1"/>
    <s v="Urban Tadka"/>
    <n v="902.61"/>
    <n v="64"/>
    <n v="455.41"/>
    <x v="0"/>
    <n v="88"/>
    <n v="511.2"/>
    <n v="511.2"/>
    <n v="2023"/>
    <s v="May"/>
    <x v="17"/>
    <x v="1"/>
  </r>
  <r>
    <s v="ORD103018"/>
    <d v="2023-05-06T18:00:00"/>
    <x v="3"/>
    <s v="Spice Hub"/>
    <n v="758.42"/>
    <n v="55.55"/>
    <n v="385.58"/>
    <x v="2"/>
    <n v="58"/>
    <s v="428.38999999999993"/>
    <n v="428.38999999999993"/>
    <n v="2023"/>
    <s v="May"/>
    <x v="18"/>
    <x v="1"/>
  </r>
  <r>
    <s v="ORD103019"/>
    <d v="2023-05-06T19:00:00"/>
    <x v="3"/>
    <s v="Biryani House"/>
    <n v="1199.3499999999999"/>
    <n v="70.849999999999994"/>
    <n v="469.9"/>
    <x v="0"/>
    <n v="13"/>
    <s v="800.2999999999998"/>
    <n v="800.29999999999984"/>
    <n v="2023"/>
    <s v="May"/>
    <x v="19"/>
    <x v="0"/>
  </r>
  <r>
    <s v="ORD103020"/>
    <d v="2023-05-06T20:00:00"/>
    <x v="0"/>
    <s v="South Express"/>
    <n v="1443.74"/>
    <n v="72.099999999999994"/>
    <n v="416.31"/>
    <x v="2"/>
    <n v="31"/>
    <n v="1099.53"/>
    <n v="1099.53"/>
    <n v="2023"/>
    <s v="May"/>
    <x v="20"/>
    <x v="0"/>
  </r>
  <r>
    <s v="ORD103021"/>
    <d v="2023-05-06T21:00:00"/>
    <x v="4"/>
    <s v="Tandoori Nights"/>
    <n v="1942.34"/>
    <n v="97.89"/>
    <n v="242.54"/>
    <x v="2"/>
    <n v="66"/>
    <n v="1797.69"/>
    <n v="1797.69"/>
    <n v="2023"/>
    <s v="May"/>
    <x v="21"/>
    <x v="0"/>
  </r>
  <r>
    <s v="ORD103022"/>
    <d v="2023-05-06T22:00:00"/>
    <x v="7"/>
    <s v="Biryani House"/>
    <n v="1282.01"/>
    <n v="71.849999999999994"/>
    <n v="200.12"/>
    <x v="2"/>
    <n v="45"/>
    <s v="1153.7399999999998"/>
    <n v="1153.7399999999998"/>
    <n v="2023"/>
    <s v="May"/>
    <x v="22"/>
    <x v="0"/>
  </r>
  <r>
    <s v="ORD103023"/>
    <d v="2023-05-06T23:00:00"/>
    <x v="5"/>
    <s v="Tandoori Nights"/>
    <n v="608.55999999999995"/>
    <n v="48.32"/>
    <n v="266.69"/>
    <x v="3"/>
    <n v="49"/>
    <n v="390.19"/>
    <n v="390.19"/>
    <n v="2023"/>
    <s v="May"/>
    <x v="23"/>
    <x v="1"/>
  </r>
  <r>
    <s v="ORD103024"/>
    <d v="2023-05-07T00:00:00"/>
    <x v="2"/>
    <s v="Pizza Corner"/>
    <n v="761.36"/>
    <n v="4.1500000000000004"/>
    <n v="154"/>
    <x v="1"/>
    <n v="35"/>
    <n v="611.51"/>
    <n v="611.51"/>
    <n v="2023"/>
    <s v="May"/>
    <x v="0"/>
    <x v="1"/>
  </r>
  <r>
    <s v="ORD103025"/>
    <d v="2023-05-07T01:00:00"/>
    <x v="3"/>
    <s v="Urban Tadka"/>
    <n v="462.93"/>
    <n v="50.22"/>
    <n v="54.83"/>
    <x v="2"/>
    <n v="82"/>
    <n v="458.32"/>
    <n v="458.32"/>
    <n v="2023"/>
    <s v="May"/>
    <x v="1"/>
    <x v="1"/>
  </r>
  <r>
    <s v="ORD103026"/>
    <d v="2023-05-07T02:00:00"/>
    <x v="2"/>
    <s v="Urban Tadka"/>
    <n v="1050.9100000000001"/>
    <n v="97.73"/>
    <n v="351.19"/>
    <x v="0"/>
    <n v="39"/>
    <n v="797.45"/>
    <n v="797.45"/>
    <n v="2023"/>
    <s v="May"/>
    <x v="2"/>
    <x v="0"/>
  </r>
  <r>
    <s v="ORD103027"/>
    <d v="2023-05-07T03:00:00"/>
    <x v="2"/>
    <s v="Tandoori Nights"/>
    <n v="376.86"/>
    <n v="84.91"/>
    <n v="219.52"/>
    <x v="3"/>
    <n v="84"/>
    <s v="242.24999999999997"/>
    <n v="242.24999999999997"/>
    <n v="2023"/>
    <s v="May"/>
    <x v="3"/>
    <x v="1"/>
  </r>
  <r>
    <s v="ORD103028"/>
    <d v="2023-05-07T04:00:00"/>
    <x v="3"/>
    <s v="Biryani House"/>
    <n v="1338.01"/>
    <n v="28.45"/>
    <n v="135.59"/>
    <x v="1"/>
    <n v="25"/>
    <s v="1230.8700000000001"/>
    <n v="1230.8700000000001"/>
    <n v="2023"/>
    <s v="May"/>
    <x v="4"/>
    <x v="0"/>
  </r>
  <r>
    <s v="ORD103029"/>
    <d v="2023-05-07T05:00:00"/>
    <x v="7"/>
    <s v="Tandoori Nights"/>
    <n v="1378.39"/>
    <n v="3.38"/>
    <n v="259.75"/>
    <x v="0"/>
    <n v="42"/>
    <s v="1122.0200000000002"/>
    <n v="1122.0200000000002"/>
    <n v="2023"/>
    <s v="May"/>
    <x v="5"/>
    <x v="0"/>
  </r>
  <r>
    <s v="ORD103030"/>
    <d v="2023-05-07T06:00:00"/>
    <x v="3"/>
    <s v="Biryani House"/>
    <n v="325.68"/>
    <n v="49.13"/>
    <n v="473.46"/>
    <x v="0"/>
    <n v="57"/>
    <n v="-98.649999999999906"/>
    <n v="-98.649999999999977"/>
    <n v="2023"/>
    <s v="May"/>
    <x v="6"/>
    <x v="1"/>
  </r>
  <r>
    <s v="ORD103031"/>
    <d v="2023-05-07T07:00:00"/>
    <x v="0"/>
    <s v="Pizza Corner"/>
    <n v="739.07"/>
    <n v="74.89"/>
    <n v="450.79"/>
    <x v="1"/>
    <n v="71"/>
    <n v="363.17"/>
    <n v="363.17"/>
    <n v="2023"/>
    <s v="May"/>
    <x v="7"/>
    <x v="1"/>
  </r>
  <r>
    <s v="ORD103032"/>
    <d v="2023-05-07T08:00:00"/>
    <x v="2"/>
    <s v="Spice Hub"/>
    <n v="1972.13"/>
    <n v="69.37"/>
    <n v="160.01"/>
    <x v="2"/>
    <n v="62"/>
    <n v="1881.49"/>
    <n v="1881.49"/>
    <n v="2023"/>
    <s v="May"/>
    <x v="8"/>
    <x v="0"/>
  </r>
  <r>
    <s v="ORD103033"/>
    <d v="2023-05-07T09:00:00"/>
    <x v="4"/>
    <s v="Biryani House"/>
    <n v="1956.02"/>
    <n v="89.99"/>
    <n v="239.6"/>
    <x v="1"/>
    <n v="36"/>
    <n v="1806.41"/>
    <n v="1806.41"/>
    <n v="2023"/>
    <s v="May"/>
    <x v="9"/>
    <x v="0"/>
  </r>
  <r>
    <s v="ORD103034"/>
    <d v="2023-05-07T10:00:00"/>
    <x v="5"/>
    <s v="Urban Tadka"/>
    <n v="678.01"/>
    <n v="97.81"/>
    <n v="64.540000000000006"/>
    <x v="1"/>
    <n v="51"/>
    <n v="711.28"/>
    <n v="711.28"/>
    <n v="2023"/>
    <s v="May"/>
    <x v="10"/>
    <x v="1"/>
  </r>
  <r>
    <s v="ORD103035"/>
    <d v="2023-05-07T11:00:00"/>
    <x v="0"/>
    <s v="Spice Hub"/>
    <n v="1069.7"/>
    <n v="50.38"/>
    <n v="459.34"/>
    <x v="1"/>
    <n v="65"/>
    <s v="660.7400000000002"/>
    <n v="660.74000000000024"/>
    <n v="2023"/>
    <s v="May"/>
    <x v="11"/>
    <x v="0"/>
  </r>
  <r>
    <s v="ORD103036"/>
    <d v="2023-05-07T12:00:00"/>
    <x v="0"/>
    <s v="Pizza Corner"/>
    <n v="1053.6600000000001"/>
    <n v="17.920000000000002"/>
    <n v="254.8"/>
    <x v="0"/>
    <n v="76"/>
    <s v="816.7800000000002"/>
    <n v="816.7800000000002"/>
    <n v="2023"/>
    <s v="May"/>
    <x v="12"/>
    <x v="0"/>
  </r>
  <r>
    <s v="ORD103037"/>
    <d v="2023-05-07T13:00:00"/>
    <x v="3"/>
    <s v="Urban Tadka"/>
    <n v="1235.21"/>
    <n v="55.44"/>
    <n v="150.6"/>
    <x v="3"/>
    <n v="55"/>
    <s v="1140.0500000000002"/>
    <n v="1140.0500000000002"/>
    <n v="2023"/>
    <s v="May"/>
    <x v="13"/>
    <x v="0"/>
  </r>
  <r>
    <s v="ORD103038"/>
    <d v="2023-05-07T14:00:00"/>
    <x v="4"/>
    <s v="Urban Tadka"/>
    <n v="1400.23"/>
    <n v="6.1"/>
    <n v="404.3"/>
    <x v="2"/>
    <n v="29"/>
    <n v="1002.03"/>
    <n v="1002.03"/>
    <n v="2023"/>
    <s v="May"/>
    <x v="14"/>
    <x v="0"/>
  </r>
  <r>
    <s v="ORD103039"/>
    <d v="2023-05-07T15:00:00"/>
    <x v="7"/>
    <s v="South Express"/>
    <n v="307.85000000000002"/>
    <n v="22.18"/>
    <n v="140.56"/>
    <x v="2"/>
    <n v="48"/>
    <s v="189.47000000000003"/>
    <n v="189.47000000000003"/>
    <n v="2023"/>
    <s v="May"/>
    <x v="15"/>
    <x v="1"/>
  </r>
  <r>
    <s v="ORD103040"/>
    <d v="2023-05-07T16:00:00"/>
    <x v="2"/>
    <s v="Urban Tadka"/>
    <n v="396.13"/>
    <n v="35.44"/>
    <n v="313.27999999999997"/>
    <x v="3"/>
    <n v="27"/>
    <s v="118.29000000000002"/>
    <n v="118.29000000000002"/>
    <n v="2023"/>
    <s v="May"/>
    <x v="16"/>
    <x v="1"/>
  </r>
  <r>
    <s v="ORD103041"/>
    <d v="2023-05-07T17:00:00"/>
    <x v="1"/>
    <s v="South Express"/>
    <n v="971.01"/>
    <n v="47.59"/>
    <n v="487.28"/>
    <x v="1"/>
    <n v="22"/>
    <n v="531.32000000000005"/>
    <n v="531.32000000000005"/>
    <n v="2023"/>
    <s v="May"/>
    <x v="17"/>
    <x v="1"/>
  </r>
  <r>
    <s v="ORD103042"/>
    <d v="2023-05-07T18:00:00"/>
    <x v="3"/>
    <s v="South Express"/>
    <n v="1951.38"/>
    <n v="47.94"/>
    <n v="259.45999999999998"/>
    <x v="2"/>
    <n v="11"/>
    <s v="1739.8600000000001"/>
    <n v="1739.8600000000001"/>
    <n v="2023"/>
    <s v="May"/>
    <x v="18"/>
    <x v="0"/>
  </r>
  <r>
    <s v="ORD103043"/>
    <d v="2023-05-07T19:00:00"/>
    <x v="4"/>
    <s v="South Express"/>
    <n v="780.79"/>
    <n v="5.83"/>
    <n v="109.09"/>
    <x v="0"/>
    <n v="13"/>
    <n v="677.53"/>
    <n v="677.53"/>
    <n v="2023"/>
    <s v="May"/>
    <x v="19"/>
    <x v="1"/>
  </r>
  <r>
    <s v="ORD103044"/>
    <d v="2023-05-07T20:00:00"/>
    <x v="4"/>
    <s v="Spice Hub"/>
    <n v="1043.55"/>
    <n v="65.540000000000006"/>
    <n v="104.6"/>
    <x v="1"/>
    <n v="48"/>
    <s v="1004.4899999999999"/>
    <n v="1004.4899999999999"/>
    <n v="2023"/>
    <s v="May"/>
    <x v="20"/>
    <x v="0"/>
  </r>
  <r>
    <s v="ORD103045"/>
    <d v="2023-05-07T21:00:00"/>
    <x v="7"/>
    <s v="Pizza Corner"/>
    <n v="662.22"/>
    <n v="74.05"/>
    <n v="290.3"/>
    <x v="2"/>
    <n v="37"/>
    <s v="445.96999999999997"/>
    <n v="445.96999999999997"/>
    <n v="2023"/>
    <s v="May"/>
    <x v="21"/>
    <x v="1"/>
  </r>
  <r>
    <s v="ORD103046"/>
    <d v="2023-05-07T22:00:00"/>
    <x v="5"/>
    <s v="South Express"/>
    <n v="467.64"/>
    <n v="68.680000000000007"/>
    <n v="428.56"/>
    <x v="0"/>
    <n v="46"/>
    <s v="107.75999999999993"/>
    <n v="107.75999999999993"/>
    <n v="2023"/>
    <s v="May"/>
    <x v="22"/>
    <x v="1"/>
  </r>
  <r>
    <s v="ORD103047"/>
    <d v="2023-05-07T23:00:00"/>
    <x v="5"/>
    <s v="Spice Hub"/>
    <n v="1268.57"/>
    <n v="71.22"/>
    <n v="24.51"/>
    <x v="0"/>
    <n v="60"/>
    <n v="1315.28"/>
    <n v="1315.28"/>
    <n v="2023"/>
    <s v="May"/>
    <x v="23"/>
    <x v="0"/>
  </r>
  <r>
    <s v="ORD103048"/>
    <d v="2023-05-08T00:00:00"/>
    <x v="5"/>
    <s v="Urban Tadka"/>
    <n v="467.38"/>
    <n v="35.159999999999997"/>
    <n v="207.98"/>
    <x v="3"/>
    <n v="34"/>
    <s v="294.55999999999995"/>
    <n v="294.55999999999995"/>
    <n v="2023"/>
    <s v="May"/>
    <x v="0"/>
    <x v="1"/>
  </r>
  <r>
    <s v="ORD103049"/>
    <d v="2023-05-08T01:00:00"/>
    <x v="5"/>
    <s v="Tandoori Nights"/>
    <n v="1777.07"/>
    <n v="58.22"/>
    <n v="127.48"/>
    <x v="2"/>
    <n v="23"/>
    <n v="1707.81"/>
    <n v="1707.81"/>
    <n v="2023"/>
    <s v="May"/>
    <x v="1"/>
    <x v="0"/>
  </r>
  <r>
    <s v="ORD103050"/>
    <d v="2023-05-08T02:00:00"/>
    <x v="1"/>
    <s v="Urban Tadka"/>
    <n v="1395.82"/>
    <n v="54.63"/>
    <n v="214.97"/>
    <x v="1"/>
    <n v="20"/>
    <n v="1235.48"/>
    <n v="1235.48"/>
    <n v="2023"/>
    <s v="May"/>
    <x v="2"/>
    <x v="0"/>
  </r>
  <r>
    <s v="ORD103051"/>
    <d v="2023-05-08T03:00:00"/>
    <x v="2"/>
    <s v="South Express"/>
    <n v="1262.3800000000001"/>
    <n v="74.06"/>
    <n v="346.12"/>
    <x v="2"/>
    <n v="14"/>
    <n v="990.32"/>
    <n v="990.32"/>
    <n v="2023"/>
    <s v="May"/>
    <x v="3"/>
    <x v="0"/>
  </r>
  <r>
    <s v="ORD103052"/>
    <d v="2023-05-08T04:00:00"/>
    <x v="0"/>
    <s v="South Express"/>
    <n v="496.25"/>
    <n v="41.6"/>
    <n v="343.76"/>
    <x v="0"/>
    <n v="36"/>
    <s v="194.09000000000003"/>
    <n v="194.09000000000003"/>
    <n v="2023"/>
    <s v="May"/>
    <x v="4"/>
    <x v="1"/>
  </r>
  <r>
    <s v="ORD103053"/>
    <d v="2023-05-08T05:00:00"/>
    <x v="6"/>
    <s v="Biryani House"/>
    <n v="659.09"/>
    <n v="7.71"/>
    <n v="401.19"/>
    <x v="2"/>
    <n v="66"/>
    <s v="265.61000000000007"/>
    <n v="265.61000000000007"/>
    <n v="2023"/>
    <s v="May"/>
    <x v="5"/>
    <x v="1"/>
  </r>
  <r>
    <s v="ORD103054"/>
    <d v="2023-05-08T06:00:00"/>
    <x v="5"/>
    <s v="Pizza Corner"/>
    <n v="167.39"/>
    <n v="5.81"/>
    <n v="125.86"/>
    <x v="1"/>
    <n v="46"/>
    <s v="47.33999999999999"/>
    <n v="47.339999999999989"/>
    <n v="2023"/>
    <s v="May"/>
    <x v="6"/>
    <x v="1"/>
  </r>
  <r>
    <s v="ORD103055"/>
    <d v="2023-05-08T07:00:00"/>
    <x v="4"/>
    <s v="Biryani House"/>
    <n v="1086.33"/>
    <n v="37.57"/>
    <n v="496.92"/>
    <x v="1"/>
    <n v="37"/>
    <s v="626.9799999999998"/>
    <n v="626.97999999999979"/>
    <n v="2023"/>
    <s v="May"/>
    <x v="7"/>
    <x v="0"/>
  </r>
  <r>
    <s v="ORD103056"/>
    <d v="2023-05-08T08:00:00"/>
    <x v="5"/>
    <s v="Biryani House"/>
    <n v="593.19000000000005"/>
    <n v="51.49"/>
    <n v="33.340000000000003"/>
    <x v="1"/>
    <n v="34"/>
    <n v="611.34"/>
    <n v="611.34"/>
    <n v="2023"/>
    <s v="May"/>
    <x v="8"/>
    <x v="1"/>
  </r>
  <r>
    <s v="ORD103057"/>
    <d v="2023-05-08T09:00:00"/>
    <x v="5"/>
    <s v="Tandoori Nights"/>
    <n v="1058.3599999999999"/>
    <n v="93.94"/>
    <n v="327.38"/>
    <x v="1"/>
    <n v="31"/>
    <n v="824.92"/>
    <n v="824.92"/>
    <n v="2023"/>
    <s v="May"/>
    <x v="9"/>
    <x v="0"/>
  </r>
  <r>
    <s v="ORD103058"/>
    <d v="2023-05-08T10:00:00"/>
    <x v="2"/>
    <s v="Urban Tadka"/>
    <n v="734.98"/>
    <n v="15.36"/>
    <n v="38.69"/>
    <x v="0"/>
    <n v="77"/>
    <s v="711.6500000000001"/>
    <n v="711.65000000000009"/>
    <n v="2023"/>
    <s v="May"/>
    <x v="10"/>
    <x v="1"/>
  </r>
  <r>
    <s v="ORD103059"/>
    <d v="2023-05-08T11:00:00"/>
    <x v="4"/>
    <s v="Spice Hub"/>
    <n v="1450.55"/>
    <n v="18.13"/>
    <n v="134.9"/>
    <x v="1"/>
    <n v="63"/>
    <n v="1333.78"/>
    <n v="1333.78"/>
    <n v="2023"/>
    <s v="May"/>
    <x v="11"/>
    <x v="0"/>
  </r>
  <r>
    <s v="ORD103060"/>
    <d v="2023-05-08T12:00:00"/>
    <x v="0"/>
    <s v="Pizza Corner"/>
    <n v="131.9"/>
    <n v="0.47"/>
    <n v="436.63"/>
    <x v="1"/>
    <n v="64"/>
    <n v="-304.26"/>
    <n v="-304.26"/>
    <n v="2023"/>
    <s v="May"/>
    <x v="12"/>
    <x v="1"/>
  </r>
  <r>
    <s v="ORD103061"/>
    <d v="2023-05-08T13:00:00"/>
    <x v="4"/>
    <s v="South Express"/>
    <n v="1513.43"/>
    <n v="67.930000000000007"/>
    <n v="426.43"/>
    <x v="2"/>
    <n v="19"/>
    <n v="1154.93"/>
    <n v="1154.93"/>
    <n v="2023"/>
    <s v="May"/>
    <x v="13"/>
    <x v="0"/>
  </r>
  <r>
    <s v="ORD103062"/>
    <d v="2023-05-08T14:00:00"/>
    <x v="4"/>
    <s v="Biryani House"/>
    <n v="1132.47"/>
    <n v="74.7"/>
    <n v="416.04"/>
    <x v="2"/>
    <n v="19"/>
    <s v="791.1300000000001"/>
    <n v="791.13000000000011"/>
    <n v="2023"/>
    <s v="May"/>
    <x v="14"/>
    <x v="0"/>
  </r>
  <r>
    <s v="ORD103063"/>
    <d v="2023-05-08T15:00:00"/>
    <x v="2"/>
    <s v="Urban Tadka"/>
    <n v="328.11"/>
    <n v="87.31"/>
    <n v="181.41"/>
    <x v="3"/>
    <n v="69"/>
    <s v="234.01000000000002"/>
    <n v="234.01000000000002"/>
    <n v="2023"/>
    <s v="May"/>
    <x v="15"/>
    <x v="1"/>
  </r>
  <r>
    <s v="ORD103064"/>
    <d v="2023-05-08T16:00:00"/>
    <x v="0"/>
    <s v="Pizza Corner"/>
    <n v="1798.81"/>
    <n v="26.06"/>
    <n v="120.59"/>
    <x v="0"/>
    <n v="85"/>
    <n v="1704.28"/>
    <n v="1704.28"/>
    <n v="2023"/>
    <s v="May"/>
    <x v="16"/>
    <x v="0"/>
  </r>
  <r>
    <s v="ORD103065"/>
    <d v="2023-05-08T17:00:00"/>
    <x v="0"/>
    <s v="Pizza Corner"/>
    <n v="631.96"/>
    <n v="17.47"/>
    <n v="323.77"/>
    <x v="2"/>
    <n v="25"/>
    <s v="325.6600000000001"/>
    <n v="325.66000000000008"/>
    <n v="2023"/>
    <s v="May"/>
    <x v="17"/>
    <x v="1"/>
  </r>
  <r>
    <s v="ORD103066"/>
    <d v="2023-05-08T18:00:00"/>
    <x v="3"/>
    <s v="South Express"/>
    <n v="1327.65"/>
    <n v="3.15"/>
    <n v="209.32"/>
    <x v="2"/>
    <n v="64"/>
    <s v="1121.4800000000002"/>
    <n v="1121.4800000000002"/>
    <n v="2023"/>
    <s v="May"/>
    <x v="18"/>
    <x v="0"/>
  </r>
  <r>
    <s v="ORD103067"/>
    <d v="2023-05-08T19:00:00"/>
    <x v="7"/>
    <s v="Pizza Corner"/>
    <n v="348.19"/>
    <n v="95.75"/>
    <n v="411.46"/>
    <x v="0"/>
    <n v="87"/>
    <s v="32.48000000000002"/>
    <n v="32.480000000000018"/>
    <n v="2023"/>
    <s v="May"/>
    <x v="19"/>
    <x v="1"/>
  </r>
  <r>
    <s v="ORD103068"/>
    <d v="2023-05-08T20:00:00"/>
    <x v="4"/>
    <s v="Tandoori Nights"/>
    <n v="1367.82"/>
    <n v="85.63"/>
    <n v="353.11"/>
    <x v="2"/>
    <n v="50"/>
    <s v="1100.3399999999997"/>
    <n v="1100.3399999999997"/>
    <n v="2023"/>
    <s v="May"/>
    <x v="20"/>
    <x v="0"/>
  </r>
  <r>
    <s v="ORD103069"/>
    <d v="2023-05-08T21:00:00"/>
    <x v="7"/>
    <s v="Pizza Corner"/>
    <n v="1197.03"/>
    <n v="22.34"/>
    <n v="17.23"/>
    <x v="0"/>
    <n v="39"/>
    <s v="1202.1399999999999"/>
    <n v="1202.1399999999999"/>
    <n v="2023"/>
    <s v="May"/>
    <x v="21"/>
    <x v="0"/>
  </r>
  <r>
    <s v="ORD103070"/>
    <d v="2023-05-08T22:00:00"/>
    <x v="0"/>
    <s v="Urban Tadka"/>
    <n v="259.38"/>
    <n v="27.71"/>
    <n v="123.9"/>
    <x v="1"/>
    <n v="41"/>
    <s v="163.18999999999997"/>
    <n v="163.18999999999997"/>
    <n v="2023"/>
    <s v="May"/>
    <x v="22"/>
    <x v="1"/>
  </r>
  <r>
    <s v="ORD103071"/>
    <d v="2023-05-08T23:00:00"/>
    <x v="7"/>
    <s v="Pizza Corner"/>
    <n v="1936.19"/>
    <n v="50.13"/>
    <n v="175.02"/>
    <x v="0"/>
    <n v="54"/>
    <s v="1811.3000000000002"/>
    <n v="1811.3000000000002"/>
    <n v="2023"/>
    <s v="May"/>
    <x v="23"/>
    <x v="0"/>
  </r>
  <r>
    <s v="ORD103072"/>
    <d v="2023-05-09T00:00:00"/>
    <x v="0"/>
    <s v="South Express"/>
    <n v="909.06"/>
    <n v="90.07"/>
    <n v="319.70999999999998"/>
    <x v="1"/>
    <n v="78"/>
    <s v="679.4199999999998"/>
    <n v="679.41999999999985"/>
    <n v="2023"/>
    <s v="May"/>
    <x v="0"/>
    <x v="1"/>
  </r>
  <r>
    <s v="ORD103073"/>
    <d v="2023-05-09T01:00:00"/>
    <x v="0"/>
    <s v="Spice Hub"/>
    <n v="1251.46"/>
    <n v="93.73"/>
    <n v="78.45"/>
    <x v="1"/>
    <n v="86"/>
    <n v="1266.74"/>
    <n v="1266.74"/>
    <n v="2023"/>
    <s v="May"/>
    <x v="1"/>
    <x v="0"/>
  </r>
  <r>
    <s v="ORD103074"/>
    <d v="2023-05-09T02:00:00"/>
    <x v="4"/>
    <s v="Pizza Corner"/>
    <n v="1734.56"/>
    <n v="63.53"/>
    <n v="326.70999999999998"/>
    <x v="3"/>
    <n v="12"/>
    <s v="1471.3799999999999"/>
    <n v="1471.3799999999999"/>
    <n v="2023"/>
    <s v="May"/>
    <x v="2"/>
    <x v="0"/>
  </r>
  <r>
    <s v="ORD103075"/>
    <d v="2023-05-09T03:00:00"/>
    <x v="4"/>
    <s v="Urban Tadka"/>
    <n v="288.87"/>
    <n v="56.72"/>
    <n v="419.59"/>
    <x v="3"/>
    <n v="63"/>
    <n v="-73.999999999999901"/>
    <n v="-73.999999999999943"/>
    <n v="2023"/>
    <s v="May"/>
    <x v="3"/>
    <x v="1"/>
  </r>
  <r>
    <s v="ORD103076"/>
    <d v="2023-05-09T04:00:00"/>
    <x v="3"/>
    <s v="Pizza Corner"/>
    <n v="1035.46"/>
    <n v="57.08"/>
    <n v="406.84"/>
    <x v="3"/>
    <n v="61"/>
    <n v="685.7"/>
    <n v="685.7"/>
    <n v="2023"/>
    <s v="May"/>
    <x v="4"/>
    <x v="0"/>
  </r>
  <r>
    <s v="ORD103077"/>
    <d v="2023-05-09T05:00:00"/>
    <x v="7"/>
    <s v="Pizza Corner"/>
    <n v="1452.95"/>
    <n v="39.53"/>
    <n v="324.7"/>
    <x v="3"/>
    <n v="82"/>
    <n v="1167.78"/>
    <n v="1167.78"/>
    <n v="2023"/>
    <s v="May"/>
    <x v="5"/>
    <x v="0"/>
  </r>
  <r>
    <s v="ORD103078"/>
    <d v="2023-05-09T06:00:00"/>
    <x v="5"/>
    <s v="Pizza Corner"/>
    <n v="1845.04"/>
    <n v="21.41"/>
    <n v="142.96"/>
    <x v="3"/>
    <n v="22"/>
    <n v="1723.49"/>
    <n v="1723.49"/>
    <n v="2023"/>
    <s v="May"/>
    <x v="6"/>
    <x v="0"/>
  </r>
  <r>
    <s v="ORD103079"/>
    <d v="2023-05-09T07:00:00"/>
    <x v="0"/>
    <s v="Spice Hub"/>
    <n v="885.95"/>
    <n v="96.2"/>
    <n v="24.41"/>
    <x v="0"/>
    <n v="49"/>
    <s v="957.7400000000001"/>
    <n v="957.74000000000012"/>
    <n v="2023"/>
    <s v="May"/>
    <x v="7"/>
    <x v="1"/>
  </r>
  <r>
    <s v="ORD103080"/>
    <d v="2023-05-09T08:00:00"/>
    <x v="7"/>
    <s v="Tandoori Nights"/>
    <n v="722.33"/>
    <n v="60.48"/>
    <n v="239.63"/>
    <x v="2"/>
    <n v="50"/>
    <s v="543.1800000000001"/>
    <n v="543.18000000000006"/>
    <n v="2023"/>
    <s v="May"/>
    <x v="8"/>
    <x v="1"/>
  </r>
  <r>
    <s v="ORD103081"/>
    <d v="2023-05-09T09:00:00"/>
    <x v="3"/>
    <s v="Biryani House"/>
    <n v="947.6"/>
    <n v="93.58"/>
    <n v="323.77999999999997"/>
    <x v="2"/>
    <n v="49"/>
    <s v="717.4000000000001"/>
    <n v="717.40000000000009"/>
    <n v="2023"/>
    <s v="May"/>
    <x v="9"/>
    <x v="1"/>
  </r>
  <r>
    <s v="ORD103082"/>
    <d v="2023-05-09T10:00:00"/>
    <x v="1"/>
    <s v="Pizza Corner"/>
    <n v="1525.09"/>
    <n v="81.86"/>
    <n v="303"/>
    <x v="3"/>
    <n v="42"/>
    <s v="1303.9499999999998"/>
    <n v="1303.9499999999998"/>
    <n v="2023"/>
    <s v="May"/>
    <x v="10"/>
    <x v="0"/>
  </r>
  <r>
    <s v="ORD103083"/>
    <d v="2023-05-09T11:00:00"/>
    <x v="5"/>
    <s v="Urban Tadka"/>
    <n v="1703.39"/>
    <n v="0.61"/>
    <n v="203.07"/>
    <x v="2"/>
    <n v="22"/>
    <n v="1500.93"/>
    <n v="1500.93"/>
    <n v="2023"/>
    <s v="May"/>
    <x v="11"/>
    <x v="0"/>
  </r>
  <r>
    <s v="ORD103084"/>
    <d v="2023-05-09T12:00:00"/>
    <x v="7"/>
    <s v="Pizza Corner"/>
    <n v="1254.24"/>
    <n v="98.74"/>
    <n v="492.4"/>
    <x v="3"/>
    <n v="85"/>
    <n v="860.58"/>
    <n v="860.58"/>
    <n v="2023"/>
    <s v="May"/>
    <x v="12"/>
    <x v="0"/>
  </r>
  <r>
    <s v="ORD103085"/>
    <d v="2023-05-09T13:00:00"/>
    <x v="2"/>
    <s v="South Express"/>
    <n v="856.28"/>
    <n v="13.46"/>
    <n v="91.28"/>
    <x v="0"/>
    <n v="74"/>
    <n v="778.46"/>
    <n v="778.46"/>
    <n v="2023"/>
    <s v="May"/>
    <x v="13"/>
    <x v="1"/>
  </r>
  <r>
    <s v="ORD103086"/>
    <d v="2023-05-09T14:00:00"/>
    <x v="3"/>
    <s v="Spice Hub"/>
    <n v="1615.15"/>
    <n v="86.89"/>
    <n v="443.7"/>
    <x v="3"/>
    <n v="13"/>
    <s v="1258.3400000000001"/>
    <n v="1258.3400000000001"/>
    <n v="2023"/>
    <s v="May"/>
    <x v="14"/>
    <x v="0"/>
  </r>
  <r>
    <s v="ORD103087"/>
    <d v="2023-05-09T15:00:00"/>
    <x v="5"/>
    <s v="Biryani House"/>
    <n v="157.37"/>
    <n v="6.14"/>
    <n v="96.87"/>
    <x v="3"/>
    <n v="66"/>
    <s v="66.63999999999999"/>
    <n v="66.639999999999986"/>
    <n v="2023"/>
    <s v="May"/>
    <x v="15"/>
    <x v="1"/>
  </r>
  <r>
    <s v="ORD103088"/>
    <d v="2023-05-09T16:00:00"/>
    <x v="0"/>
    <s v="South Express"/>
    <n v="916.44"/>
    <n v="55.87"/>
    <n v="248.68"/>
    <x v="0"/>
    <n v="50"/>
    <s v="723.6300000000001"/>
    <n v="723.63000000000011"/>
    <n v="2023"/>
    <s v="May"/>
    <x v="16"/>
    <x v="1"/>
  </r>
  <r>
    <s v="ORD103089"/>
    <d v="2023-05-09T17:00:00"/>
    <x v="1"/>
    <s v="Biryani House"/>
    <n v="1170.57"/>
    <n v="61.27"/>
    <n v="461.67"/>
    <x v="1"/>
    <n v="86"/>
    <s v="770.1699999999998"/>
    <n v="770.16999999999985"/>
    <n v="2023"/>
    <s v="May"/>
    <x v="17"/>
    <x v="0"/>
  </r>
  <r>
    <s v="ORD103090"/>
    <d v="2023-05-09T18:00:00"/>
    <x v="4"/>
    <s v="Biryani House"/>
    <n v="1966.74"/>
    <n v="32.47"/>
    <n v="315.79000000000002"/>
    <x v="1"/>
    <n v="52"/>
    <n v="1683.42"/>
    <n v="1683.42"/>
    <n v="2023"/>
    <s v="May"/>
    <x v="18"/>
    <x v="0"/>
  </r>
  <r>
    <s v="ORD103091"/>
    <d v="2023-05-09T19:00:00"/>
    <x v="2"/>
    <s v="Pizza Corner"/>
    <n v="1313.07"/>
    <n v="98.65"/>
    <n v="450.19"/>
    <x v="2"/>
    <n v="34"/>
    <n v="961.53"/>
    <n v="961.53"/>
    <n v="2023"/>
    <s v="May"/>
    <x v="19"/>
    <x v="0"/>
  </r>
  <r>
    <s v="ORD103092"/>
    <d v="2023-05-09T20:00:00"/>
    <x v="3"/>
    <s v="Biryani House"/>
    <n v="1966.6"/>
    <n v="16.66"/>
    <n v="292.11"/>
    <x v="1"/>
    <n v="40"/>
    <n v="1691.15"/>
    <n v="1691.15"/>
    <n v="2023"/>
    <s v="May"/>
    <x v="20"/>
    <x v="0"/>
  </r>
  <r>
    <s v="ORD103093"/>
    <d v="2023-05-09T21:00:00"/>
    <x v="3"/>
    <s v="Pizza Corner"/>
    <n v="1155.3599999999999"/>
    <n v="60.69"/>
    <n v="340.51"/>
    <x v="3"/>
    <n v="10"/>
    <n v="875.54"/>
    <n v="875.54"/>
    <n v="2023"/>
    <s v="May"/>
    <x v="21"/>
    <x v="0"/>
  </r>
  <r>
    <s v="ORD103094"/>
    <d v="2023-05-09T22:00:00"/>
    <x v="2"/>
    <s v="Biryani House"/>
    <n v="339.31"/>
    <n v="63.24"/>
    <n v="349.25"/>
    <x v="0"/>
    <n v="76"/>
    <s v="53.30000000000001"/>
    <n v="53.300000000000011"/>
    <n v="2023"/>
    <s v="May"/>
    <x v="22"/>
    <x v="1"/>
  </r>
  <r>
    <s v="ORD103095"/>
    <d v="2023-05-09T23:00:00"/>
    <x v="5"/>
    <s v="Biryani House"/>
    <n v="797.95"/>
    <n v="6.19"/>
    <n v="301.17"/>
    <x v="3"/>
    <n v="75"/>
    <s v="502.9700000000001"/>
    <n v="502.97000000000008"/>
    <n v="2023"/>
    <s v="May"/>
    <x v="23"/>
    <x v="1"/>
  </r>
  <r>
    <s v="ORD103096"/>
    <d v="2023-05-10T00:00:00"/>
    <x v="4"/>
    <s v="Urban Tadka"/>
    <n v="1352.19"/>
    <n v="32.200000000000003"/>
    <n v="5.75"/>
    <x v="0"/>
    <n v="65"/>
    <n v="1378.64"/>
    <n v="1378.64"/>
    <n v="2023"/>
    <s v="May"/>
    <x v="0"/>
    <x v="0"/>
  </r>
  <r>
    <s v="ORD103097"/>
    <d v="2023-05-10T01:00:00"/>
    <x v="7"/>
    <s v="Urban Tadka"/>
    <n v="1231.44"/>
    <n v="42.02"/>
    <n v="243.57"/>
    <x v="1"/>
    <n v="59"/>
    <n v="1029.8900000000001"/>
    <n v="1029.8900000000001"/>
    <n v="2023"/>
    <s v="May"/>
    <x v="1"/>
    <x v="0"/>
  </r>
  <r>
    <s v="ORD103098"/>
    <d v="2023-05-10T02:00:00"/>
    <x v="2"/>
    <s v="Urban Tadka"/>
    <n v="1097.1600000000001"/>
    <n v="19.95"/>
    <n v="445.99"/>
    <x v="2"/>
    <n v="41"/>
    <s v="671.1200000000001"/>
    <n v="671.12000000000012"/>
    <n v="2023"/>
    <s v="May"/>
    <x v="2"/>
    <x v="0"/>
  </r>
  <r>
    <s v="ORD103099"/>
    <d v="2023-05-10T03:00:00"/>
    <x v="3"/>
    <s v="Urban Tadka"/>
    <n v="1648.34"/>
    <n v="10.35"/>
    <n v="127.54"/>
    <x v="1"/>
    <n v="27"/>
    <s v="1531.1499999999999"/>
    <n v="1531.1499999999999"/>
    <n v="2023"/>
    <s v="May"/>
    <x v="3"/>
    <x v="0"/>
  </r>
  <r>
    <s v="ORD103100"/>
    <d v="2023-05-10T04:00:00"/>
    <x v="2"/>
    <s v="Tandoori Nights"/>
    <n v="1734.39"/>
    <n v="19.12"/>
    <n v="179.47"/>
    <x v="0"/>
    <n v="86"/>
    <n v="1574.04"/>
    <n v="1574.04"/>
    <n v="2023"/>
    <s v="May"/>
    <x v="4"/>
    <x v="0"/>
  </r>
  <r>
    <s v="ORD103101"/>
    <d v="2023-05-10T05:00:00"/>
    <x v="1"/>
    <s v="Tandoori Nights"/>
    <n v="1317.77"/>
    <n v="10.82"/>
    <n v="192.08"/>
    <x v="0"/>
    <n v="41"/>
    <n v="1136.51"/>
    <n v="1136.51"/>
    <n v="2023"/>
    <s v="May"/>
    <x v="5"/>
    <x v="0"/>
  </r>
  <r>
    <s v="ORD103102"/>
    <d v="2023-05-10T06:00:00"/>
    <x v="0"/>
    <s v="Biryani House"/>
    <n v="789.17"/>
    <n v="35.04"/>
    <n v="360.3"/>
    <x v="1"/>
    <n v="88"/>
    <s v="463.9099999999999"/>
    <n v="463.90999999999991"/>
    <n v="2023"/>
    <s v="May"/>
    <x v="6"/>
    <x v="1"/>
  </r>
  <r>
    <s v="ORD103103"/>
    <d v="2023-05-10T07:00:00"/>
    <x v="5"/>
    <s v="Tandoori Nights"/>
    <n v="479.19"/>
    <n v="17.59"/>
    <n v="172.31"/>
    <x v="1"/>
    <n v="34"/>
    <s v="324.46999999999997"/>
    <n v="324.46999999999997"/>
    <n v="2023"/>
    <s v="May"/>
    <x v="7"/>
    <x v="1"/>
  </r>
  <r>
    <s v="ORD103104"/>
    <d v="2023-05-10T08:00:00"/>
    <x v="1"/>
    <s v="Tandoori Nights"/>
    <n v="509.57"/>
    <n v="51.69"/>
    <n v="84.46"/>
    <x v="3"/>
    <n v="82"/>
    <n v="476.8"/>
    <n v="476.8"/>
    <n v="2023"/>
    <s v="May"/>
    <x v="8"/>
    <x v="1"/>
  </r>
  <r>
    <s v="ORD103105"/>
    <d v="2023-05-10T09:00:00"/>
    <x v="4"/>
    <s v="South Express"/>
    <n v="922.27"/>
    <n v="13.23"/>
    <n v="308.12"/>
    <x v="3"/>
    <n v="89"/>
    <n v="627.38"/>
    <n v="627.38"/>
    <n v="2023"/>
    <s v="May"/>
    <x v="9"/>
    <x v="1"/>
  </r>
  <r>
    <s v="ORD103106"/>
    <d v="2023-05-10T10:00:00"/>
    <x v="4"/>
    <s v="Urban Tadka"/>
    <n v="1703.52"/>
    <n v="15.23"/>
    <n v="128.41999999999999"/>
    <x v="0"/>
    <n v="26"/>
    <n v="1590.33"/>
    <n v="1590.33"/>
    <n v="2023"/>
    <s v="May"/>
    <x v="10"/>
    <x v="0"/>
  </r>
  <r>
    <s v="ORD103107"/>
    <d v="2023-05-10T11:00:00"/>
    <x v="1"/>
    <s v="Pizza Corner"/>
    <n v="1729.38"/>
    <n v="24.83"/>
    <n v="484.87"/>
    <x v="1"/>
    <n v="55"/>
    <s v="1269.3400000000001"/>
    <n v="1269.3400000000001"/>
    <n v="2023"/>
    <s v="May"/>
    <x v="11"/>
    <x v="0"/>
  </r>
  <r>
    <s v="ORD103108"/>
    <d v="2023-05-10T12:00:00"/>
    <x v="2"/>
    <s v="Biryani House"/>
    <n v="256.73"/>
    <n v="55.81"/>
    <n v="158.07"/>
    <x v="2"/>
    <n v="13"/>
    <s v="154.47000000000003"/>
    <n v="154.47000000000003"/>
    <n v="2023"/>
    <s v="May"/>
    <x v="12"/>
    <x v="1"/>
  </r>
  <r>
    <s v="ORD103109"/>
    <d v="2023-05-10T13:00:00"/>
    <x v="4"/>
    <s v="Biryani House"/>
    <n v="1833.03"/>
    <n v="61.38"/>
    <n v="272.79000000000002"/>
    <x v="3"/>
    <n v="38"/>
    <s v="1621.6200000000001"/>
    <n v="1621.6200000000001"/>
    <n v="2023"/>
    <s v="May"/>
    <x v="13"/>
    <x v="0"/>
  </r>
  <r>
    <s v="ORD103110"/>
    <d v="2023-05-10T14:00:00"/>
    <x v="4"/>
    <s v="Pizza Corner"/>
    <n v="1824.84"/>
    <n v="81.44"/>
    <n v="381.69"/>
    <x v="1"/>
    <n v="51"/>
    <n v="1524.59"/>
    <n v="1524.59"/>
    <n v="2023"/>
    <s v="May"/>
    <x v="14"/>
    <x v="0"/>
  </r>
  <r>
    <s v="ORD103111"/>
    <d v="2023-05-10T15:00:00"/>
    <x v="0"/>
    <s v="Spice Hub"/>
    <n v="1123.6600000000001"/>
    <n v="18.77"/>
    <n v="159.33000000000001"/>
    <x v="3"/>
    <n v="84"/>
    <n v="983.1"/>
    <n v="983.1"/>
    <n v="2023"/>
    <s v="May"/>
    <x v="15"/>
    <x v="0"/>
  </r>
  <r>
    <s v="ORD103112"/>
    <d v="2023-05-10T16:00:00"/>
    <x v="1"/>
    <s v="Tandoori Nights"/>
    <n v="1259.1199999999999"/>
    <n v="97.43"/>
    <n v="356.05"/>
    <x v="1"/>
    <n v="17"/>
    <n v="1000.5"/>
    <n v="1000.5"/>
    <n v="2023"/>
    <s v="May"/>
    <x v="16"/>
    <x v="0"/>
  </r>
  <r>
    <s v="ORD103113"/>
    <d v="2023-05-10T17:00:00"/>
    <x v="1"/>
    <s v="Urban Tadka"/>
    <n v="355.12"/>
    <n v="53.48"/>
    <n v="128.71"/>
    <x v="3"/>
    <n v="59"/>
    <n v="279.89"/>
    <n v="279.89"/>
    <n v="2023"/>
    <s v="May"/>
    <x v="17"/>
    <x v="1"/>
  </r>
  <r>
    <s v="ORD103114"/>
    <d v="2023-05-10T18:00:00"/>
    <x v="3"/>
    <s v="Spice Hub"/>
    <n v="286.63"/>
    <n v="58.99"/>
    <n v="443.14"/>
    <x v="1"/>
    <n v="63"/>
    <n v="-97.519999999999897"/>
    <n v="-97.519999999999982"/>
    <n v="2023"/>
    <s v="May"/>
    <x v="18"/>
    <x v="1"/>
  </r>
  <r>
    <s v="ORD103115"/>
    <d v="2023-05-10T19:00:00"/>
    <x v="2"/>
    <s v="Urban Tadka"/>
    <n v="0"/>
    <n v="29.34"/>
    <n v="433.54"/>
    <x v="2"/>
    <n v="79"/>
    <m/>
    <n v="-404.20000000000005"/>
    <n v="2023"/>
    <s v="May"/>
    <x v="19"/>
    <x v="1"/>
  </r>
  <r>
    <s v="ORD103116"/>
    <d v="2023-05-10T20:00:00"/>
    <x v="3"/>
    <s v="Biryani House"/>
    <n v="1169.5999999999999"/>
    <n v="24.16"/>
    <n v="331.31"/>
    <x v="0"/>
    <n v="81"/>
    <n v="862.45"/>
    <n v="862.45"/>
    <n v="2023"/>
    <s v="May"/>
    <x v="20"/>
    <x v="0"/>
  </r>
  <r>
    <s v="ORD103117"/>
    <d v="2023-05-10T21:00:00"/>
    <x v="7"/>
    <s v="Biryani House"/>
    <n v="258.29000000000002"/>
    <n v="15.21"/>
    <n v="494.67"/>
    <x v="0"/>
    <n v="64"/>
    <n v="-221.17"/>
    <n v="-221.17000000000002"/>
    <n v="2023"/>
    <s v="May"/>
    <x v="21"/>
    <x v="1"/>
  </r>
  <r>
    <s v="ORD103118"/>
    <d v="2023-05-10T22:00:00"/>
    <x v="2"/>
    <s v="South Express"/>
    <n v="573.33000000000004"/>
    <n v="22.22"/>
    <n v="482.56"/>
    <x v="0"/>
    <n v="80"/>
    <s v="112.99000000000007"/>
    <n v="112.99000000000007"/>
    <n v="2023"/>
    <s v="May"/>
    <x v="22"/>
    <x v="1"/>
  </r>
  <r>
    <s v="ORD103119"/>
    <d v="2023-05-10T23:00:00"/>
    <x v="3"/>
    <s v="Urban Tadka"/>
    <n v="1179.73"/>
    <n v="96.88"/>
    <n v="223.21"/>
    <x v="3"/>
    <n v="59"/>
    <n v="1053.4000000000001"/>
    <n v="1053.4000000000001"/>
    <n v="2023"/>
    <s v="May"/>
    <x v="23"/>
    <x v="0"/>
  </r>
  <r>
    <s v="ORD103120"/>
    <d v="2023-05-11T00:00:00"/>
    <x v="4"/>
    <s v="Urban Tadka"/>
    <n v="1492.08"/>
    <n v="41.05"/>
    <n v="11.98"/>
    <x v="3"/>
    <n v="12"/>
    <s v="1521.1499999999999"/>
    <n v="1521.1499999999999"/>
    <n v="2023"/>
    <s v="May"/>
    <x v="0"/>
    <x v="0"/>
  </r>
  <r>
    <s v="ORD103121"/>
    <d v="2023-05-11T01:00:00"/>
    <x v="5"/>
    <s v="Spice Hub"/>
    <n v="1804.88"/>
    <n v="14.88"/>
    <n v="264.99"/>
    <x v="0"/>
    <n v="33"/>
    <s v="1554.7700000000002"/>
    <n v="1554.7700000000002"/>
    <n v="2023"/>
    <s v="May"/>
    <x v="1"/>
    <x v="0"/>
  </r>
  <r>
    <s v="ORD103122"/>
    <d v="2023-05-11T02:00:00"/>
    <x v="2"/>
    <s v="Tandoori Nights"/>
    <n v="1678.56"/>
    <n v="84.05"/>
    <n v="172.33"/>
    <x v="0"/>
    <n v="42"/>
    <n v="1590.28"/>
    <n v="1590.28"/>
    <n v="2023"/>
    <s v="May"/>
    <x v="2"/>
    <x v="0"/>
  </r>
  <r>
    <s v="ORD103123"/>
    <d v="2023-05-11T03:00:00"/>
    <x v="4"/>
    <s v="Tandoori Nights"/>
    <n v="0"/>
    <n v="90.99"/>
    <n v="307.02999999999997"/>
    <x v="2"/>
    <n v="81"/>
    <m/>
    <n v="-216.03999999999996"/>
    <n v="2023"/>
    <s v="May"/>
    <x v="3"/>
    <x v="1"/>
  </r>
  <r>
    <s v="ORD103124"/>
    <d v="2023-05-11T04:00:00"/>
    <x v="3"/>
    <s v="Biryani House"/>
    <n v="742.72"/>
    <n v="70.94"/>
    <n v="39.76"/>
    <x v="2"/>
    <n v="64"/>
    <s v="773.9000000000001"/>
    <n v="773.90000000000009"/>
    <n v="2023"/>
    <s v="May"/>
    <x v="4"/>
    <x v="1"/>
  </r>
  <r>
    <s v="ORD103125"/>
    <d v="2023-05-11T05:00:00"/>
    <x v="0"/>
    <s v="Pizza Corner"/>
    <n v="1948.5"/>
    <n v="72.37"/>
    <n v="496.59"/>
    <x v="3"/>
    <n v="12"/>
    <n v="1524.28"/>
    <n v="1524.28"/>
    <n v="2023"/>
    <s v="May"/>
    <x v="5"/>
    <x v="0"/>
  </r>
  <r>
    <s v="ORD103126"/>
    <d v="2023-05-11T06:00:00"/>
    <x v="5"/>
    <s v="Urban Tadka"/>
    <n v="197.39"/>
    <n v="7.51"/>
    <n v="50.21"/>
    <x v="3"/>
    <n v="83"/>
    <s v="154.68999999999997"/>
    <n v="154.68999999999997"/>
    <n v="2023"/>
    <s v="May"/>
    <x v="6"/>
    <x v="1"/>
  </r>
  <r>
    <s v="ORD103127"/>
    <d v="2023-05-11T07:00:00"/>
    <x v="0"/>
    <s v="Urban Tadka"/>
    <n v="119.26"/>
    <n v="17.239999999999998"/>
    <n v="101.7"/>
    <x v="3"/>
    <n v="28"/>
    <n v="34.799999999999997"/>
    <n v="34.799999999999997"/>
    <n v="2023"/>
    <s v="May"/>
    <x v="7"/>
    <x v="1"/>
  </r>
  <r>
    <s v="ORD103128"/>
    <d v="2023-05-11T08:00:00"/>
    <x v="0"/>
    <s v="Pizza Corner"/>
    <n v="1183.97"/>
    <n v="51.41"/>
    <n v="295.95999999999998"/>
    <x v="1"/>
    <n v="79"/>
    <s v="939.4200000000001"/>
    <n v="939.42000000000007"/>
    <n v="2023"/>
    <s v="May"/>
    <x v="8"/>
    <x v="0"/>
  </r>
  <r>
    <s v="ORD103129"/>
    <d v="2023-05-11T09:00:00"/>
    <x v="5"/>
    <s v="Urban Tadka"/>
    <n v="1419.36"/>
    <n v="59.12"/>
    <n v="471.35"/>
    <x v="3"/>
    <n v="38"/>
    <s v="1007.1299999999998"/>
    <n v="1007.1299999999998"/>
    <n v="2023"/>
    <s v="May"/>
    <x v="9"/>
    <x v="0"/>
  </r>
  <r>
    <s v="ORD103130"/>
    <d v="2023-05-11T10:00:00"/>
    <x v="1"/>
    <s v="South Express"/>
    <n v="909.98"/>
    <n v="94.7"/>
    <n v="418.54"/>
    <x v="1"/>
    <n v="19"/>
    <s v="586.1400000000001"/>
    <n v="586.1400000000001"/>
    <n v="2023"/>
    <s v="May"/>
    <x v="10"/>
    <x v="1"/>
  </r>
  <r>
    <s v="ORD103131"/>
    <d v="2023-05-11T11:00:00"/>
    <x v="4"/>
    <s v="Biryani House"/>
    <n v="446.22"/>
    <n v="20.07"/>
    <n v="444.86"/>
    <x v="2"/>
    <n v="70"/>
    <s v="21.430000000000007"/>
    <n v="21.430000000000007"/>
    <n v="2023"/>
    <s v="May"/>
    <x v="11"/>
    <x v="1"/>
  </r>
  <r>
    <s v="ORD103132"/>
    <d v="2023-05-11T12:00:00"/>
    <x v="4"/>
    <s v="Biryani House"/>
    <n v="445.9"/>
    <n v="80"/>
    <n v="415.17"/>
    <x v="1"/>
    <n v="39"/>
    <s v="110.72999999999996"/>
    <n v="110.72999999999996"/>
    <n v="2023"/>
    <s v="May"/>
    <x v="12"/>
    <x v="1"/>
  </r>
  <r>
    <s v="ORD103133"/>
    <d v="2023-05-11T13:00:00"/>
    <x v="1"/>
    <s v="South Express"/>
    <n v="1021.59"/>
    <n v="24.32"/>
    <n v="342.1"/>
    <x v="1"/>
    <n v="28"/>
    <s v="703.8100000000001"/>
    <n v="703.81000000000006"/>
    <n v="2023"/>
    <s v="May"/>
    <x v="13"/>
    <x v="0"/>
  </r>
  <r>
    <s v="ORD103134"/>
    <d v="2023-05-11T14:00:00"/>
    <x v="3"/>
    <s v="Urban Tadka"/>
    <n v="1280.67"/>
    <n v="81.25"/>
    <n v="438.76"/>
    <x v="1"/>
    <n v="61"/>
    <s v="923.1600000000001"/>
    <n v="923.16000000000008"/>
    <n v="2023"/>
    <s v="May"/>
    <x v="14"/>
    <x v="0"/>
  </r>
  <r>
    <s v="ORD103135"/>
    <d v="2023-05-11T15:00:00"/>
    <x v="6"/>
    <s v="South Express"/>
    <n v="487.85"/>
    <n v="35.450000000000003"/>
    <n v="154.11000000000001"/>
    <x v="2"/>
    <n v="89"/>
    <s v="369.19000000000005"/>
    <n v="369.19000000000005"/>
    <n v="2023"/>
    <s v="May"/>
    <x v="15"/>
    <x v="1"/>
  </r>
  <r>
    <s v="ORD103136"/>
    <d v="2023-05-11T16:00:00"/>
    <x v="3"/>
    <s v="Spice Hub"/>
    <n v="714.8"/>
    <n v="80.59"/>
    <n v="490.16"/>
    <x v="0"/>
    <n v="17"/>
    <s v="305.22999999999996"/>
    <n v="305.22999999999996"/>
    <n v="2023"/>
    <s v="May"/>
    <x v="16"/>
    <x v="1"/>
  </r>
  <r>
    <s v="ORD103137"/>
    <d v="2023-05-11T17:00:00"/>
    <x v="5"/>
    <s v="Biryani House"/>
    <n v="889.4"/>
    <n v="28.51"/>
    <n v="234.13"/>
    <x v="2"/>
    <n v="23"/>
    <n v="683.78"/>
    <n v="683.78"/>
    <n v="2023"/>
    <s v="May"/>
    <x v="17"/>
    <x v="1"/>
  </r>
  <r>
    <s v="ORD103138"/>
    <d v="2023-05-11T18:00:00"/>
    <x v="0"/>
    <s v="Pizza Corner"/>
    <n v="1425.64"/>
    <n v="58.73"/>
    <n v="420.14"/>
    <x v="3"/>
    <n v="35"/>
    <n v="1064.23"/>
    <n v="1064.23"/>
    <n v="2023"/>
    <s v="May"/>
    <x v="18"/>
    <x v="0"/>
  </r>
  <r>
    <s v="ORD103139"/>
    <d v="2023-05-11T19:00:00"/>
    <x v="2"/>
    <s v="Urban Tadka"/>
    <n v="946.62"/>
    <n v="40.49"/>
    <n v="382.17"/>
    <x v="3"/>
    <n v="22"/>
    <n v="604.94000000000005"/>
    <n v="604.94000000000005"/>
    <n v="2023"/>
    <s v="May"/>
    <x v="19"/>
    <x v="1"/>
  </r>
  <r>
    <s v="ORD103140"/>
    <d v="2023-05-11T20:00:00"/>
    <x v="4"/>
    <s v="Urban Tadka"/>
    <n v="847.13"/>
    <n v="56.77"/>
    <n v="105.59"/>
    <x v="2"/>
    <n v="53"/>
    <n v="798.31"/>
    <n v="798.31"/>
    <n v="2023"/>
    <s v="May"/>
    <x v="20"/>
    <x v="1"/>
  </r>
  <r>
    <s v="ORD103141"/>
    <d v="2023-05-11T21:00:00"/>
    <x v="3"/>
    <s v="Tandoori Nights"/>
    <n v="132.04"/>
    <n v="78.28"/>
    <n v="400.52"/>
    <x v="3"/>
    <n v="56"/>
    <n v="-190.2"/>
    <n v="-190.2"/>
    <n v="2023"/>
    <s v="May"/>
    <x v="21"/>
    <x v="1"/>
  </r>
  <r>
    <s v="ORD103142"/>
    <d v="2023-05-11T22:00:00"/>
    <x v="2"/>
    <s v="South Express"/>
    <n v="1332.68"/>
    <n v="84.31"/>
    <n v="419.98"/>
    <x v="3"/>
    <n v="36"/>
    <n v="997.01"/>
    <n v="997.01"/>
    <n v="2023"/>
    <s v="May"/>
    <x v="22"/>
    <x v="0"/>
  </r>
  <r>
    <s v="ORD103143"/>
    <d v="2023-05-11T23:00:00"/>
    <x v="1"/>
    <s v="Pizza Corner"/>
    <n v="506.36"/>
    <n v="3.23"/>
    <n v="390.18"/>
    <x v="3"/>
    <n v="74"/>
    <s v="119.41000000000003"/>
    <n v="119.41000000000003"/>
    <n v="2023"/>
    <s v="May"/>
    <x v="23"/>
    <x v="1"/>
  </r>
  <r>
    <s v="ORD103144"/>
    <d v="2023-05-12T00:00:00"/>
    <x v="5"/>
    <s v="Pizza Corner"/>
    <n v="278.55"/>
    <n v="91.99"/>
    <n v="413.84"/>
    <x v="0"/>
    <n v="55"/>
    <n v="-43.299999999999898"/>
    <n v="-43.299999999999955"/>
    <n v="2023"/>
    <s v="May"/>
    <x v="0"/>
    <x v="1"/>
  </r>
  <r>
    <s v="ORD103145"/>
    <d v="2023-05-12T01:00:00"/>
    <x v="6"/>
    <s v="Tandoori Nights"/>
    <n v="1995.34"/>
    <n v="23.7"/>
    <n v="50.18"/>
    <x v="3"/>
    <n v="62"/>
    <n v="1968.86"/>
    <n v="1968.86"/>
    <n v="2023"/>
    <s v="May"/>
    <x v="1"/>
    <x v="0"/>
  </r>
  <r>
    <s v="ORD103146"/>
    <d v="2023-05-12T02:00:00"/>
    <x v="2"/>
    <s v="Pizza Corner"/>
    <n v="1850.51"/>
    <n v="23.78"/>
    <n v="220.99"/>
    <x v="2"/>
    <n v="39"/>
    <n v="1653.3"/>
    <n v="1653.3"/>
    <n v="2023"/>
    <s v="May"/>
    <x v="2"/>
    <x v="0"/>
  </r>
  <r>
    <s v="ORD103147"/>
    <d v="2023-05-12T03:00:00"/>
    <x v="4"/>
    <s v="Biryani House"/>
    <n v="752.56"/>
    <n v="41.38"/>
    <n v="277.25"/>
    <x v="1"/>
    <n v="14"/>
    <s v="516.6899999999999"/>
    <n v="516.68999999999994"/>
    <n v="2023"/>
    <s v="May"/>
    <x v="3"/>
    <x v="1"/>
  </r>
  <r>
    <s v="ORD103148"/>
    <d v="2023-05-12T04:00:00"/>
    <x v="3"/>
    <s v="Biryani House"/>
    <n v="1454.12"/>
    <n v="47.17"/>
    <n v="60.79"/>
    <x v="1"/>
    <n v="16"/>
    <n v="1440.5"/>
    <n v="1440.5"/>
    <n v="2023"/>
    <s v="May"/>
    <x v="4"/>
    <x v="0"/>
  </r>
  <r>
    <s v="ORD103149"/>
    <d v="2023-05-12T05:00:00"/>
    <x v="0"/>
    <s v="Urban Tadka"/>
    <n v="1773.78"/>
    <n v="89.11"/>
    <n v="408.22"/>
    <x v="1"/>
    <n v="41"/>
    <s v="1454.6699999999998"/>
    <n v="1454.6699999999998"/>
    <n v="2023"/>
    <s v="May"/>
    <x v="5"/>
    <x v="0"/>
  </r>
  <r>
    <s v="ORD103150"/>
    <d v="2023-05-12T06:00:00"/>
    <x v="4"/>
    <s v="Spice Hub"/>
    <n v="1396"/>
    <n v="21.61"/>
    <n v="176.36"/>
    <x v="3"/>
    <n v="75"/>
    <n v="1241.25"/>
    <n v="1241.25"/>
    <n v="2023"/>
    <s v="May"/>
    <x v="6"/>
    <x v="0"/>
  </r>
  <r>
    <s v="ORD103151"/>
    <d v="2023-05-12T07:00:00"/>
    <x v="2"/>
    <s v="Spice Hub"/>
    <n v="0"/>
    <n v="25.66"/>
    <n v="122.25"/>
    <x v="1"/>
    <n v="58"/>
    <m/>
    <n v="-96.59"/>
    <n v="2023"/>
    <s v="May"/>
    <x v="7"/>
    <x v="1"/>
  </r>
  <r>
    <s v="ORD103152"/>
    <d v="2023-05-12T08:00:00"/>
    <x v="7"/>
    <s v="Biryani House"/>
    <n v="721.75"/>
    <n v="8.9499999999999993"/>
    <n v="260.12"/>
    <x v="0"/>
    <n v="59"/>
    <s v="470.58000000000004"/>
    <n v="470.58000000000004"/>
    <n v="2023"/>
    <s v="May"/>
    <x v="8"/>
    <x v="1"/>
  </r>
  <r>
    <s v="ORD103153"/>
    <d v="2023-05-12T09:00:00"/>
    <x v="1"/>
    <s v="Urban Tadka"/>
    <n v="603.19000000000005"/>
    <n v="35.409999999999997"/>
    <n v="52.09"/>
    <x v="1"/>
    <n v="89"/>
    <n v="586.51"/>
    <n v="586.51"/>
    <n v="2023"/>
    <s v="May"/>
    <x v="9"/>
    <x v="1"/>
  </r>
  <r>
    <s v="ORD103154"/>
    <d v="2023-05-12T10:00:00"/>
    <x v="7"/>
    <s v="South Express"/>
    <n v="1448.15"/>
    <n v="28.97"/>
    <n v="87.95"/>
    <x v="3"/>
    <n v="66"/>
    <n v="1389.17"/>
    <n v="1389.17"/>
    <n v="2023"/>
    <s v="May"/>
    <x v="10"/>
    <x v="0"/>
  </r>
  <r>
    <s v="ORD103155"/>
    <d v="2023-05-12T11:00:00"/>
    <x v="0"/>
    <s v="Urban Tadka"/>
    <n v="146.32"/>
    <n v="20.12"/>
    <n v="348.15"/>
    <x v="1"/>
    <n v="65"/>
    <n v="-181.70999999999901"/>
    <n v="-181.70999999999998"/>
    <n v="2023"/>
    <s v="May"/>
    <x v="11"/>
    <x v="1"/>
  </r>
  <r>
    <s v="ORD103156"/>
    <d v="2023-05-12T12:00:00"/>
    <x v="4"/>
    <s v="Biryani House"/>
    <n v="104.33"/>
    <n v="57.15"/>
    <n v="152.68"/>
    <x v="2"/>
    <n v="41"/>
    <s v="8.799999999999983"/>
    <n v="8.7999999999999829"/>
    <n v="2023"/>
    <s v="May"/>
    <x v="12"/>
    <x v="1"/>
  </r>
  <r>
    <s v="ORD103157"/>
    <d v="2023-05-12T13:00:00"/>
    <x v="3"/>
    <s v="Pizza Corner"/>
    <n v="1928.5"/>
    <n v="28.25"/>
    <n v="67.44"/>
    <x v="2"/>
    <n v="35"/>
    <n v="1889.31"/>
    <n v="1889.31"/>
    <n v="2023"/>
    <s v="May"/>
    <x v="13"/>
    <x v="0"/>
  </r>
  <r>
    <s v="ORD103158"/>
    <d v="2023-05-12T14:00:00"/>
    <x v="5"/>
    <s v="Tandoori Nights"/>
    <n v="1002.36"/>
    <n v="18.22"/>
    <n v="209.36"/>
    <x v="2"/>
    <n v="45"/>
    <n v="811.22"/>
    <n v="811.22"/>
    <n v="2023"/>
    <s v="May"/>
    <x v="14"/>
    <x v="0"/>
  </r>
  <r>
    <s v="ORD103159"/>
    <d v="2023-05-12T15:00:00"/>
    <x v="5"/>
    <s v="South Express"/>
    <n v="819.23"/>
    <n v="83.14"/>
    <n v="289.10000000000002"/>
    <x v="1"/>
    <n v="76"/>
    <n v="613.27"/>
    <n v="613.27"/>
    <n v="2023"/>
    <s v="May"/>
    <x v="15"/>
    <x v="1"/>
  </r>
  <r>
    <s v="ORD103160"/>
    <d v="2023-05-12T16:00:00"/>
    <x v="7"/>
    <s v="Spice Hub"/>
    <n v="1560.98"/>
    <n v="18.59"/>
    <n v="348.88"/>
    <x v="3"/>
    <n v="84"/>
    <n v="1230.69"/>
    <n v="1230.69"/>
    <n v="2023"/>
    <s v="May"/>
    <x v="16"/>
    <x v="0"/>
  </r>
  <r>
    <s v="ORD103161"/>
    <d v="2023-05-12T17:00:00"/>
    <x v="1"/>
    <s v="Urban Tadka"/>
    <n v="863.8"/>
    <n v="97.46"/>
    <n v="271.89999999999998"/>
    <x v="2"/>
    <n v="78"/>
    <n v="689.36"/>
    <n v="689.36"/>
    <n v="2023"/>
    <s v="May"/>
    <x v="17"/>
    <x v="1"/>
  </r>
  <r>
    <s v="ORD103162"/>
    <d v="2023-05-12T18:00:00"/>
    <x v="1"/>
    <s v="Urban Tadka"/>
    <n v="1323.15"/>
    <n v="41.64"/>
    <n v="0.77"/>
    <x v="3"/>
    <n v="15"/>
    <s v="1364.0200000000002"/>
    <n v="1364.0200000000002"/>
    <n v="2023"/>
    <s v="May"/>
    <x v="18"/>
    <x v="0"/>
  </r>
  <r>
    <s v="ORD103163"/>
    <d v="2023-05-12T19:00:00"/>
    <x v="4"/>
    <s v="Urban Tadka"/>
    <n v="200.21"/>
    <n v="52.01"/>
    <n v="123.87"/>
    <x v="3"/>
    <n v="15"/>
    <n v="128.35"/>
    <n v="128.35"/>
    <n v="2023"/>
    <s v="May"/>
    <x v="19"/>
    <x v="1"/>
  </r>
  <r>
    <s v="ORD103164"/>
    <d v="2023-05-12T20:00:00"/>
    <x v="1"/>
    <s v="Biryani House"/>
    <n v="1536.53"/>
    <n v="72.36"/>
    <n v="252.91"/>
    <x v="3"/>
    <n v="50"/>
    <s v="1355.9799999999998"/>
    <n v="1355.9799999999998"/>
    <n v="2023"/>
    <s v="May"/>
    <x v="20"/>
    <x v="0"/>
  </r>
  <r>
    <s v="ORD103165"/>
    <d v="2023-05-12T21:00:00"/>
    <x v="0"/>
    <s v="Pizza Corner"/>
    <n v="449.35"/>
    <n v="90.01"/>
    <n v="479.1"/>
    <x v="1"/>
    <n v="25"/>
    <s v="60.25999999999999"/>
    <n v="60.259999999999991"/>
    <n v="2023"/>
    <s v="May"/>
    <x v="21"/>
    <x v="1"/>
  </r>
  <r>
    <s v="ORD103166"/>
    <d v="2023-05-12T22:00:00"/>
    <x v="3"/>
    <s v="Tandoori Nights"/>
    <n v="1069.27"/>
    <n v="82.99"/>
    <n v="259.87"/>
    <x v="0"/>
    <n v="65"/>
    <n v="892.39"/>
    <n v="892.39"/>
    <n v="2023"/>
    <s v="May"/>
    <x v="22"/>
    <x v="0"/>
  </r>
  <r>
    <s v="ORD103167"/>
    <d v="2023-05-12T23:00:00"/>
    <x v="7"/>
    <s v="Biryani House"/>
    <n v="504.49"/>
    <n v="43.68"/>
    <n v="291.58999999999997"/>
    <x v="0"/>
    <n v="78"/>
    <n v="256.58"/>
    <n v="256.58"/>
    <n v="2023"/>
    <s v="May"/>
    <x v="23"/>
    <x v="1"/>
  </r>
  <r>
    <s v="ORD103168"/>
    <d v="2023-05-13T00:00:00"/>
    <x v="1"/>
    <s v="Tandoori Nights"/>
    <n v="858.36"/>
    <n v="85.19"/>
    <n v="254.57"/>
    <x v="0"/>
    <n v="37"/>
    <n v="688.98"/>
    <n v="688.98"/>
    <n v="2023"/>
    <s v="May"/>
    <x v="0"/>
    <x v="1"/>
  </r>
  <r>
    <s v="ORD103169"/>
    <d v="2023-05-13T01:00:00"/>
    <x v="3"/>
    <s v="South Express"/>
    <n v="642.82000000000005"/>
    <n v="71.569999999999993"/>
    <n v="191.89"/>
    <x v="3"/>
    <n v="26"/>
    <s v="522.5000000000001"/>
    <n v="522.50000000000011"/>
    <n v="2023"/>
    <s v="May"/>
    <x v="1"/>
    <x v="1"/>
  </r>
  <r>
    <s v="ORD103170"/>
    <d v="2023-05-13T02:00:00"/>
    <x v="7"/>
    <s v="Tandoori Nights"/>
    <n v="999.56"/>
    <n v="90.53"/>
    <n v="436.51"/>
    <x v="3"/>
    <n v="52"/>
    <s v="653.5799999999999"/>
    <n v="653.57999999999993"/>
    <n v="2023"/>
    <s v="May"/>
    <x v="2"/>
    <x v="1"/>
  </r>
  <r>
    <s v="ORD103171"/>
    <d v="2023-05-13T03:00:00"/>
    <x v="0"/>
    <s v="Biryani House"/>
    <n v="1879.72"/>
    <n v="55.71"/>
    <n v="385.55"/>
    <x v="1"/>
    <n v="64"/>
    <n v="1549.88"/>
    <n v="1549.88"/>
    <n v="2023"/>
    <s v="May"/>
    <x v="3"/>
    <x v="0"/>
  </r>
  <r>
    <s v="ORD103172"/>
    <d v="2023-05-13T04:00:00"/>
    <x v="0"/>
    <s v="Pizza Corner"/>
    <n v="517.27"/>
    <n v="84.63"/>
    <n v="184.73"/>
    <x v="0"/>
    <n v="19"/>
    <s v="417.16999999999996"/>
    <n v="417.16999999999996"/>
    <n v="2023"/>
    <s v="May"/>
    <x v="4"/>
    <x v="1"/>
  </r>
  <r>
    <s v="ORD103173"/>
    <d v="2023-05-13T05:00:00"/>
    <x v="1"/>
    <s v="Biryani House"/>
    <n v="1334.44"/>
    <n v="13.42"/>
    <n v="372.02"/>
    <x v="3"/>
    <n v="58"/>
    <s v="975.8400000000001"/>
    <n v="975.84000000000015"/>
    <n v="2023"/>
    <s v="May"/>
    <x v="5"/>
    <x v="0"/>
  </r>
  <r>
    <s v="ORD103174"/>
    <d v="2023-05-13T06:00:00"/>
    <x v="5"/>
    <s v="Pizza Corner"/>
    <n v="609.85"/>
    <n v="16.77"/>
    <n v="105.35"/>
    <x v="2"/>
    <n v="24"/>
    <n v="521.27"/>
    <n v="521.27"/>
    <n v="2023"/>
    <s v="May"/>
    <x v="6"/>
    <x v="1"/>
  </r>
  <r>
    <s v="ORD103175"/>
    <d v="2023-05-13T07:00:00"/>
    <x v="0"/>
    <s v="Pizza Corner"/>
    <n v="1558.38"/>
    <n v="14.28"/>
    <n v="487.76"/>
    <x v="1"/>
    <n v="57"/>
    <n v="1084.9000000000001"/>
    <n v="1084.9000000000001"/>
    <n v="2023"/>
    <s v="May"/>
    <x v="7"/>
    <x v="0"/>
  </r>
  <r>
    <s v="ORD103176"/>
    <d v="2023-05-13T08:00:00"/>
    <x v="4"/>
    <s v="Biryani House"/>
    <n v="1767.66"/>
    <n v="27.98"/>
    <n v="25.05"/>
    <x v="3"/>
    <n v="79"/>
    <s v="1770.5900000000001"/>
    <n v="1770.5900000000001"/>
    <n v="2023"/>
    <s v="May"/>
    <x v="8"/>
    <x v="0"/>
  </r>
  <r>
    <s v="ORD103177"/>
    <d v="2023-05-13T09:00:00"/>
    <x v="0"/>
    <s v="Tandoori Nights"/>
    <n v="1341.08"/>
    <n v="55.16"/>
    <n v="145.36000000000001"/>
    <x v="0"/>
    <n v="54"/>
    <n v="1250.8800000000001"/>
    <n v="1250.8800000000001"/>
    <n v="2023"/>
    <s v="May"/>
    <x v="9"/>
    <x v="0"/>
  </r>
  <r>
    <s v="ORD103178"/>
    <d v="2023-05-13T10:00:00"/>
    <x v="7"/>
    <s v="Pizza Corner"/>
    <n v="1206.0999999999999"/>
    <n v="37.89"/>
    <n v="328.76"/>
    <x v="1"/>
    <n v="52"/>
    <n v="915.23"/>
    <n v="915.23"/>
    <n v="2023"/>
    <s v="May"/>
    <x v="10"/>
    <x v="0"/>
  </r>
  <r>
    <s v="ORD103179"/>
    <d v="2023-05-13T11:00:00"/>
    <x v="5"/>
    <s v="Tandoori Nights"/>
    <n v="1859.84"/>
    <n v="7.71"/>
    <n v="22.95"/>
    <x v="2"/>
    <n v="68"/>
    <n v="1844.6"/>
    <n v="1844.6"/>
    <n v="2023"/>
    <s v="May"/>
    <x v="11"/>
    <x v="0"/>
  </r>
  <r>
    <s v="ORD103180"/>
    <d v="2023-05-13T12:00:00"/>
    <x v="0"/>
    <s v="Spice Hub"/>
    <n v="314.60000000000002"/>
    <n v="79.37"/>
    <n v="380.4"/>
    <x v="3"/>
    <n v="74"/>
    <s v="13.57000000000005"/>
    <n v="13.57000000000005"/>
    <n v="2023"/>
    <s v="May"/>
    <x v="12"/>
    <x v="1"/>
  </r>
  <r>
    <s v="ORD103181"/>
    <d v="2023-05-13T13:00:00"/>
    <x v="4"/>
    <s v="Urban Tadka"/>
    <n v="906.6"/>
    <n v="85.47"/>
    <n v="468.87"/>
    <x v="0"/>
    <n v="23"/>
    <n v="523.20000000000005"/>
    <n v="523.20000000000005"/>
    <n v="2023"/>
    <s v="May"/>
    <x v="13"/>
    <x v="1"/>
  </r>
  <r>
    <s v="ORD103182"/>
    <d v="2023-05-13T14:00:00"/>
    <x v="4"/>
    <s v="Biryani House"/>
    <n v="1667.51"/>
    <n v="48.38"/>
    <n v="471.14"/>
    <x v="3"/>
    <n v="62"/>
    <n v="1244.75"/>
    <n v="1244.75"/>
    <n v="2023"/>
    <s v="May"/>
    <x v="14"/>
    <x v="0"/>
  </r>
  <r>
    <s v="ORD103183"/>
    <d v="2023-05-13T15:00:00"/>
    <x v="1"/>
    <s v="Tandoori Nights"/>
    <n v="784.65"/>
    <n v="27.29"/>
    <n v="135.31"/>
    <x v="0"/>
    <n v="73"/>
    <s v="676.6299999999999"/>
    <n v="676.62999999999988"/>
    <n v="2023"/>
    <s v="May"/>
    <x v="15"/>
    <x v="1"/>
  </r>
  <r>
    <s v="ORD103184"/>
    <d v="2023-05-13T16:00:00"/>
    <x v="2"/>
    <s v="Spice Hub"/>
    <n v="1452.05"/>
    <n v="31.34"/>
    <n v="94.72"/>
    <x v="2"/>
    <n v="55"/>
    <s v="1388.6699999999998"/>
    <n v="1388.6699999999998"/>
    <n v="2023"/>
    <s v="May"/>
    <x v="16"/>
    <x v="0"/>
  </r>
  <r>
    <s v="ORD103185"/>
    <d v="2023-05-13T17:00:00"/>
    <x v="2"/>
    <s v="South Express"/>
    <n v="618.9"/>
    <n v="30.02"/>
    <n v="458.19"/>
    <x v="2"/>
    <n v="46"/>
    <s v="190.72999999999996"/>
    <n v="190.72999999999996"/>
    <n v="2023"/>
    <s v="May"/>
    <x v="17"/>
    <x v="1"/>
  </r>
  <r>
    <s v="ORD103186"/>
    <d v="2023-05-13T18:00:00"/>
    <x v="2"/>
    <s v="Spice Hub"/>
    <n v="867.32"/>
    <n v="88.13"/>
    <n v="175.46"/>
    <x v="0"/>
    <n v="51"/>
    <n v="779.99"/>
    <n v="779.99"/>
    <n v="2023"/>
    <s v="May"/>
    <x v="18"/>
    <x v="1"/>
  </r>
  <r>
    <s v="ORD103187"/>
    <d v="2023-05-13T19:00:00"/>
    <x v="7"/>
    <s v="Urban Tadka"/>
    <n v="1286.58"/>
    <n v="28.68"/>
    <n v="179.99"/>
    <x v="3"/>
    <n v="88"/>
    <n v="1135.27"/>
    <n v="1135.27"/>
    <n v="2023"/>
    <s v="May"/>
    <x v="19"/>
    <x v="0"/>
  </r>
  <r>
    <s v="ORD103188"/>
    <d v="2023-05-13T20:00:00"/>
    <x v="1"/>
    <s v="Pizza Corner"/>
    <n v="1175.26"/>
    <n v="93.56"/>
    <n v="471.76"/>
    <x v="2"/>
    <n v="35"/>
    <n v="797.06"/>
    <n v="797.06"/>
    <n v="2023"/>
    <s v="May"/>
    <x v="20"/>
    <x v="0"/>
  </r>
  <r>
    <s v="ORD103189"/>
    <d v="2023-05-13T21:00:00"/>
    <x v="7"/>
    <s v="Spice Hub"/>
    <n v="1973.76"/>
    <n v="6.35"/>
    <n v="350.91"/>
    <x v="0"/>
    <n v="77"/>
    <s v="1629.1999999999998"/>
    <n v="1629.1999999999998"/>
    <n v="2023"/>
    <s v="May"/>
    <x v="21"/>
    <x v="0"/>
  </r>
  <r>
    <s v="ORD103190"/>
    <d v="2023-05-13T22:00:00"/>
    <x v="0"/>
    <s v="Urban Tadka"/>
    <n v="1095.44"/>
    <n v="14.72"/>
    <n v="88.97"/>
    <x v="3"/>
    <n v="70"/>
    <n v="1021.19"/>
    <n v="1021.19"/>
    <n v="2023"/>
    <s v="May"/>
    <x v="22"/>
    <x v="0"/>
  </r>
  <r>
    <s v="ORD103191"/>
    <d v="2023-05-13T23:00:00"/>
    <x v="2"/>
    <s v="Biryani House"/>
    <n v="196.58"/>
    <n v="66.010000000000005"/>
    <n v="10.29"/>
    <x v="0"/>
    <n v="21"/>
    <s v="252.30000000000004"/>
    <n v="252.30000000000004"/>
    <n v="2023"/>
    <s v="May"/>
    <x v="23"/>
    <x v="1"/>
  </r>
  <r>
    <s v="ORD103192"/>
    <d v="2023-05-14T00:00:00"/>
    <x v="1"/>
    <s v="Urban Tadka"/>
    <n v="158.07"/>
    <n v="37.74"/>
    <n v="242.34"/>
    <x v="0"/>
    <n v="48"/>
    <n v="-46.53"/>
    <n v="-46.53"/>
    <n v="2023"/>
    <s v="May"/>
    <x v="0"/>
    <x v="1"/>
  </r>
  <r>
    <s v="ORD103193"/>
    <d v="2023-05-14T01:00:00"/>
    <x v="3"/>
    <s v="Tandoori Nights"/>
    <n v="1058.3399999999999"/>
    <n v="93.18"/>
    <n v="301.61"/>
    <x v="3"/>
    <n v="21"/>
    <n v="849.91"/>
    <n v="849.91"/>
    <n v="2023"/>
    <s v="May"/>
    <x v="1"/>
    <x v="0"/>
  </r>
  <r>
    <s v="ORD103194"/>
    <d v="2023-05-14T02:00:00"/>
    <x v="5"/>
    <s v="Urban Tadka"/>
    <n v="1484.43"/>
    <n v="64.180000000000007"/>
    <n v="279.17"/>
    <x v="3"/>
    <n v="36"/>
    <n v="1269.44"/>
    <n v="1269.44"/>
    <n v="2023"/>
    <s v="May"/>
    <x v="2"/>
    <x v="0"/>
  </r>
  <r>
    <s v="ORD103195"/>
    <d v="2023-05-14T03:00:00"/>
    <x v="7"/>
    <s v="South Express"/>
    <n v="1615.61"/>
    <n v="45.31"/>
    <n v="214.46"/>
    <x v="2"/>
    <n v="49"/>
    <s v="1446.4599999999998"/>
    <n v="1446.4599999999998"/>
    <n v="2023"/>
    <s v="May"/>
    <x v="3"/>
    <x v="0"/>
  </r>
  <r>
    <s v="ORD103196"/>
    <d v="2023-05-14T04:00:00"/>
    <x v="0"/>
    <s v="Spice Hub"/>
    <n v="162"/>
    <n v="17.809999999999999"/>
    <n v="87.95"/>
    <x v="1"/>
    <n v="19"/>
    <n v="91.86"/>
    <n v="91.86"/>
    <n v="2023"/>
    <s v="May"/>
    <x v="4"/>
    <x v="1"/>
  </r>
  <r>
    <s v="ORD103197"/>
    <d v="2023-05-14T05:00:00"/>
    <x v="0"/>
    <s v="Pizza Corner"/>
    <n v="677.17"/>
    <n v="12"/>
    <n v="430.86"/>
    <x v="1"/>
    <n v="39"/>
    <s v="258.30999999999995"/>
    <n v="258.30999999999995"/>
    <n v="2023"/>
    <s v="May"/>
    <x v="5"/>
    <x v="1"/>
  </r>
  <r>
    <s v="ORD103198"/>
    <d v="2023-05-14T06:00:00"/>
    <x v="4"/>
    <s v="Pizza Corner"/>
    <n v="1556.43"/>
    <n v="96.32"/>
    <n v="52.18"/>
    <x v="0"/>
    <n v="50"/>
    <n v="1600.57"/>
    <n v="1600.57"/>
    <n v="2023"/>
    <s v="May"/>
    <x v="6"/>
    <x v="0"/>
  </r>
  <r>
    <s v="ORD103199"/>
    <d v="2023-05-14T07:00:00"/>
    <x v="4"/>
    <s v="Urban Tadka"/>
    <n v="1441.03"/>
    <n v="52.41"/>
    <n v="318.52999999999997"/>
    <x v="0"/>
    <n v="15"/>
    <n v="1174.9100000000001"/>
    <n v="1174.9100000000001"/>
    <n v="2023"/>
    <s v="May"/>
    <x v="7"/>
    <x v="0"/>
  </r>
  <r>
    <s v="ORD103200"/>
    <d v="2023-05-14T08:00:00"/>
    <x v="1"/>
    <s v="Spice Hub"/>
    <n v="725.22"/>
    <n v="96.11"/>
    <n v="41.36"/>
    <x v="3"/>
    <n v="40"/>
    <n v="779.97"/>
    <n v="779.97"/>
    <n v="2023"/>
    <s v="May"/>
    <x v="8"/>
    <x v="1"/>
  </r>
  <r>
    <s v="ORD103201"/>
    <d v="2023-05-14T09:00:00"/>
    <x v="4"/>
    <s v="Urban Tadka"/>
    <n v="680.12"/>
    <n v="94.55"/>
    <n v="399.86"/>
    <x v="3"/>
    <n v="47"/>
    <s v="374.80999999999995"/>
    <n v="374.80999999999995"/>
    <n v="2023"/>
    <s v="May"/>
    <x v="9"/>
    <x v="1"/>
  </r>
  <r>
    <s v="ORD103202"/>
    <d v="2023-05-14T10:00:00"/>
    <x v="4"/>
    <s v="Spice Hub"/>
    <n v="897.74"/>
    <n v="94.29"/>
    <n v="379.69"/>
    <x v="2"/>
    <n v="83"/>
    <s v="612.3399999999999"/>
    <n v="612.33999999999992"/>
    <n v="2023"/>
    <s v="May"/>
    <x v="10"/>
    <x v="1"/>
  </r>
  <r>
    <s v="ORD103203"/>
    <d v="2023-05-14T11:00:00"/>
    <x v="4"/>
    <s v="South Express"/>
    <n v="1927.35"/>
    <n v="79.5"/>
    <n v="127.94"/>
    <x v="2"/>
    <n v="78"/>
    <s v="1878.9099999999999"/>
    <n v="1878.9099999999999"/>
    <n v="2023"/>
    <s v="May"/>
    <x v="11"/>
    <x v="0"/>
  </r>
  <r>
    <s v="ORD103204"/>
    <d v="2023-05-14T12:00:00"/>
    <x v="4"/>
    <s v="Spice Hub"/>
    <n v="414.27"/>
    <n v="0.89"/>
    <n v="124.5"/>
    <x v="1"/>
    <n v="89"/>
    <s v="290.65999999999997"/>
    <n v="290.65999999999997"/>
    <n v="2023"/>
    <s v="May"/>
    <x v="12"/>
    <x v="1"/>
  </r>
  <r>
    <s v="ORD103205"/>
    <d v="2023-05-14T13:00:00"/>
    <x v="0"/>
    <s v="Tandoori Nights"/>
    <n v="1917.86"/>
    <n v="84.3"/>
    <n v="95.13"/>
    <x v="3"/>
    <n v="73"/>
    <s v="1907.0299999999997"/>
    <n v="1907.0299999999997"/>
    <n v="2023"/>
    <s v="May"/>
    <x v="13"/>
    <x v="0"/>
  </r>
  <r>
    <s v="ORD103206"/>
    <d v="2023-05-14T14:00:00"/>
    <x v="3"/>
    <s v="Spice Hub"/>
    <n v="881.57"/>
    <n v="8.4600000000000009"/>
    <n v="48.16"/>
    <x v="1"/>
    <n v="46"/>
    <s v="841.8700000000001"/>
    <n v="841.87000000000012"/>
    <n v="2023"/>
    <s v="May"/>
    <x v="14"/>
    <x v="1"/>
  </r>
  <r>
    <s v="ORD103207"/>
    <d v="2023-05-14T15:00:00"/>
    <x v="0"/>
    <s v="Biryani House"/>
    <n v="1110.01"/>
    <n v="83.35"/>
    <n v="28.26"/>
    <x v="1"/>
    <n v="73"/>
    <n v="1165.0999999999999"/>
    <n v="1165.0999999999999"/>
    <n v="2023"/>
    <s v="May"/>
    <x v="15"/>
    <x v="0"/>
  </r>
  <r>
    <s v="ORD103208"/>
    <d v="2023-05-14T16:00:00"/>
    <x v="0"/>
    <s v="Pizza Corner"/>
    <n v="498.82"/>
    <n v="83.68"/>
    <n v="456.89"/>
    <x v="3"/>
    <n v="46"/>
    <s v="125.61000000000001"/>
    <n v="125.61000000000001"/>
    <n v="2023"/>
    <s v="May"/>
    <x v="16"/>
    <x v="1"/>
  </r>
  <r>
    <s v="ORD103209"/>
    <d v="2023-05-14T17:00:00"/>
    <x v="3"/>
    <s v="Tandoori Nights"/>
    <n v="1820.53"/>
    <n v="89.96"/>
    <n v="14.58"/>
    <x v="0"/>
    <n v="23"/>
    <n v="1895.91"/>
    <n v="1895.91"/>
    <n v="2023"/>
    <s v="May"/>
    <x v="17"/>
    <x v="0"/>
  </r>
  <r>
    <s v="ORD103210"/>
    <d v="2023-05-14T18:00:00"/>
    <x v="3"/>
    <s v="Biryani House"/>
    <n v="690.93"/>
    <n v="26.36"/>
    <n v="304.2"/>
    <x v="3"/>
    <n v="23"/>
    <n v="413.09"/>
    <n v="413.09"/>
    <n v="2023"/>
    <s v="May"/>
    <x v="18"/>
    <x v="1"/>
  </r>
  <r>
    <s v="ORD103211"/>
    <d v="2023-05-14T19:00:00"/>
    <x v="5"/>
    <s v="Urban Tadka"/>
    <n v="1826.59"/>
    <n v="83.12"/>
    <n v="355.54"/>
    <x v="3"/>
    <n v="23"/>
    <n v="1554.17"/>
    <n v="1554.17"/>
    <n v="2023"/>
    <s v="May"/>
    <x v="19"/>
    <x v="0"/>
  </r>
  <r>
    <s v="ORD103212"/>
    <d v="2023-05-14T20:00:00"/>
    <x v="0"/>
    <s v="Biryani House"/>
    <n v="491.72"/>
    <n v="36.99"/>
    <n v="440.1"/>
    <x v="3"/>
    <n v="16"/>
    <s v="88.61000000000001"/>
    <n v="88.610000000000014"/>
    <n v="2023"/>
    <s v="May"/>
    <x v="20"/>
    <x v="1"/>
  </r>
  <r>
    <s v="ORD103213"/>
    <d v="2023-05-14T21:00:00"/>
    <x v="0"/>
    <s v="Biryani House"/>
    <n v="763.5"/>
    <n v="32.06"/>
    <n v="163.22"/>
    <x v="3"/>
    <n v="47"/>
    <s v="632.3399999999999"/>
    <n v="632.33999999999992"/>
    <n v="2023"/>
    <s v="May"/>
    <x v="21"/>
    <x v="1"/>
  </r>
  <r>
    <s v="ORD103214"/>
    <d v="2023-05-14T22:00:00"/>
    <x v="0"/>
    <s v="Urban Tadka"/>
    <n v="1870.78"/>
    <n v="5.12"/>
    <n v="280.87"/>
    <x v="3"/>
    <n v="81"/>
    <s v="1595.0299999999997"/>
    <n v="1595.0299999999997"/>
    <n v="2023"/>
    <s v="May"/>
    <x v="22"/>
    <x v="0"/>
  </r>
  <r>
    <s v="ORD103215"/>
    <d v="2023-05-14T23:00:00"/>
    <x v="3"/>
    <s v="Spice Hub"/>
    <n v="1863.32"/>
    <n v="8.35"/>
    <n v="155.94999999999999"/>
    <x v="1"/>
    <n v="17"/>
    <s v="1715.7199999999998"/>
    <n v="1715.7199999999998"/>
    <n v="2023"/>
    <s v="May"/>
    <x v="23"/>
    <x v="0"/>
  </r>
  <r>
    <s v="ORD103216"/>
    <d v="2023-05-15T00:00:00"/>
    <x v="4"/>
    <s v="Biryani House"/>
    <n v="1045.5899999999999"/>
    <n v="35.89"/>
    <n v="63.19"/>
    <x v="3"/>
    <n v="50"/>
    <n v="1018.29"/>
    <n v="1018.29"/>
    <n v="2023"/>
    <s v="May"/>
    <x v="0"/>
    <x v="0"/>
  </r>
  <r>
    <s v="ORD103217"/>
    <d v="2023-05-15T01:00:00"/>
    <x v="7"/>
    <s v="Pizza Corner"/>
    <n v="1111.6199999999999"/>
    <n v="76.89"/>
    <n v="161.36000000000001"/>
    <x v="0"/>
    <n v="84"/>
    <n v="1027.1500000000001"/>
    <n v="1027.1500000000001"/>
    <n v="2023"/>
    <s v="May"/>
    <x v="1"/>
    <x v="0"/>
  </r>
  <r>
    <s v="ORD103218"/>
    <d v="2023-05-15T02:00:00"/>
    <x v="5"/>
    <s v="Urban Tadka"/>
    <n v="1521.81"/>
    <n v="70.59"/>
    <n v="227.61"/>
    <x v="3"/>
    <n v="87"/>
    <n v="1364.79"/>
    <n v="1364.79"/>
    <n v="2023"/>
    <s v="May"/>
    <x v="2"/>
    <x v="0"/>
  </r>
  <r>
    <s v="ORD103219"/>
    <d v="2023-05-15T03:00:00"/>
    <x v="2"/>
    <s v="Spice Hub"/>
    <n v="111.22"/>
    <n v="49.31"/>
    <n v="204.8"/>
    <x v="2"/>
    <n v="48"/>
    <n v="-44.27"/>
    <n v="-44.27000000000001"/>
    <n v="2023"/>
    <s v="May"/>
    <x v="3"/>
    <x v="1"/>
  </r>
  <r>
    <s v="ORD103220"/>
    <d v="2023-05-15T04:00:00"/>
    <x v="6"/>
    <s v="South Express"/>
    <n v="1896.15"/>
    <n v="95.7"/>
    <n v="382.23"/>
    <x v="1"/>
    <n v="53"/>
    <s v="1609.6200000000001"/>
    <n v="1609.6200000000001"/>
    <n v="2023"/>
    <s v="May"/>
    <x v="4"/>
    <x v="0"/>
  </r>
  <r>
    <s v="ORD103221"/>
    <d v="2023-05-15T05:00:00"/>
    <x v="6"/>
    <s v="Urban Tadka"/>
    <n v="1664.18"/>
    <n v="28.65"/>
    <n v="100.09"/>
    <x v="0"/>
    <n v="61"/>
    <s v="1592.7400000000002"/>
    <n v="1592.7400000000002"/>
    <n v="2023"/>
    <s v="May"/>
    <x v="5"/>
    <x v="0"/>
  </r>
  <r>
    <s v="ORD103222"/>
    <d v="2023-05-15T06:00:00"/>
    <x v="2"/>
    <s v="Biryani House"/>
    <n v="116.57"/>
    <n v="69.650000000000006"/>
    <n v="353.12"/>
    <x v="1"/>
    <n v="14"/>
    <n v="-166.9"/>
    <n v="-166.9"/>
    <n v="2023"/>
    <s v="May"/>
    <x v="6"/>
    <x v="1"/>
  </r>
  <r>
    <s v="ORD103223"/>
    <d v="2023-05-15T07:00:00"/>
    <x v="3"/>
    <s v="Spice Hub"/>
    <n v="503.72"/>
    <n v="56.62"/>
    <n v="1.81"/>
    <x v="1"/>
    <n v="60"/>
    <s v="558.5300000000001"/>
    <n v="558.53000000000009"/>
    <n v="2023"/>
    <s v="May"/>
    <x v="7"/>
    <x v="1"/>
  </r>
  <r>
    <s v="ORD103224"/>
    <d v="2023-05-15T08:00:00"/>
    <x v="1"/>
    <s v="Spice Hub"/>
    <n v="341.45"/>
    <n v="36.869999999999997"/>
    <n v="72.489999999999995"/>
    <x v="2"/>
    <n v="50"/>
    <n v="305.83"/>
    <n v="305.83"/>
    <n v="2023"/>
    <s v="May"/>
    <x v="8"/>
    <x v="1"/>
  </r>
  <r>
    <s v="ORD103225"/>
    <d v="2023-05-15T09:00:00"/>
    <x v="3"/>
    <s v="Pizza Corner"/>
    <n v="754.53"/>
    <n v="3.73"/>
    <n v="117.46"/>
    <x v="2"/>
    <n v="50"/>
    <n v="640.79999999999995"/>
    <n v="640.79999999999995"/>
    <n v="2023"/>
    <s v="May"/>
    <x v="9"/>
    <x v="1"/>
  </r>
  <r>
    <s v="ORD103226"/>
    <d v="2023-05-15T10:00:00"/>
    <x v="5"/>
    <s v="Pizza Corner"/>
    <n v="1175.43"/>
    <n v="42.05"/>
    <n v="320.42"/>
    <x v="0"/>
    <n v="25"/>
    <n v="897.06"/>
    <n v="897.06"/>
    <n v="2023"/>
    <s v="May"/>
    <x v="10"/>
    <x v="0"/>
  </r>
  <r>
    <s v="ORD103227"/>
    <d v="2023-05-15T11:00:00"/>
    <x v="1"/>
    <s v="Tandoori Nights"/>
    <n v="374.89"/>
    <n v="20.69"/>
    <n v="167.17"/>
    <x v="1"/>
    <n v="59"/>
    <n v="228.41"/>
    <n v="228.41"/>
    <n v="2023"/>
    <s v="May"/>
    <x v="11"/>
    <x v="1"/>
  </r>
  <r>
    <s v="ORD103228"/>
    <d v="2023-05-15T12:00:00"/>
    <x v="7"/>
    <s v="South Express"/>
    <n v="1447.44"/>
    <n v="23.56"/>
    <n v="175.8"/>
    <x v="2"/>
    <n v="34"/>
    <n v="1295.2"/>
    <n v="1295.2"/>
    <n v="2023"/>
    <s v="May"/>
    <x v="12"/>
    <x v="0"/>
  </r>
  <r>
    <s v="ORD103229"/>
    <d v="2023-05-15T13:00:00"/>
    <x v="3"/>
    <s v="South Express"/>
    <n v="303.85000000000002"/>
    <n v="90.19"/>
    <n v="238.09"/>
    <x v="1"/>
    <n v="21"/>
    <s v="155.95000000000002"/>
    <n v="155.95000000000002"/>
    <n v="2023"/>
    <s v="May"/>
    <x v="13"/>
    <x v="1"/>
  </r>
  <r>
    <s v="ORD103230"/>
    <d v="2023-05-15T14:00:00"/>
    <x v="1"/>
    <s v="Biryani House"/>
    <n v="1108.21"/>
    <n v="88.55"/>
    <n v="469.51"/>
    <x v="1"/>
    <n v="61"/>
    <n v="727.25"/>
    <n v="727.25"/>
    <n v="2023"/>
    <s v="May"/>
    <x v="14"/>
    <x v="0"/>
  </r>
  <r>
    <s v="ORD103231"/>
    <d v="2023-05-15T15:00:00"/>
    <x v="1"/>
    <s v="Tandoori Nights"/>
    <n v="1188.8800000000001"/>
    <n v="53.79"/>
    <n v="141.85"/>
    <x v="2"/>
    <n v="76"/>
    <s v="1100.8200000000002"/>
    <n v="1100.8200000000002"/>
    <n v="2023"/>
    <s v="May"/>
    <x v="15"/>
    <x v="0"/>
  </r>
  <r>
    <s v="ORD103232"/>
    <d v="2023-05-15T16:00:00"/>
    <x v="2"/>
    <s v="Tandoori Nights"/>
    <n v="1457.21"/>
    <n v="92.58"/>
    <n v="256.66000000000003"/>
    <x v="1"/>
    <n v="17"/>
    <s v="1293.1299999999999"/>
    <n v="1293.1299999999999"/>
    <n v="2023"/>
    <s v="May"/>
    <x v="16"/>
    <x v="0"/>
  </r>
  <r>
    <s v="ORD103233"/>
    <d v="2023-05-15T17:00:00"/>
    <x v="4"/>
    <s v="Pizza Corner"/>
    <n v="788.63"/>
    <n v="54.51"/>
    <n v="54.08"/>
    <x v="0"/>
    <n v="25"/>
    <n v="789.06"/>
    <n v="789.06"/>
    <n v="2023"/>
    <s v="May"/>
    <x v="17"/>
    <x v="1"/>
  </r>
  <r>
    <s v="ORD103234"/>
    <d v="2023-05-15T18:00:00"/>
    <x v="3"/>
    <s v="Biryani House"/>
    <n v="1921.55"/>
    <n v="44.15"/>
    <n v="335.94"/>
    <x v="3"/>
    <n v="69"/>
    <n v="1629.76"/>
    <n v="1629.76"/>
    <n v="2023"/>
    <s v="May"/>
    <x v="18"/>
    <x v="0"/>
  </r>
  <r>
    <s v="ORD103235"/>
    <d v="2023-05-15T19:00:00"/>
    <x v="7"/>
    <s v="Biryani House"/>
    <n v="154.41"/>
    <n v="41.56"/>
    <n v="327.16000000000003"/>
    <x v="1"/>
    <n v="89"/>
    <n v="-131.19"/>
    <n v="-131.19000000000003"/>
    <n v="2023"/>
    <s v="May"/>
    <x v="19"/>
    <x v="1"/>
  </r>
  <r>
    <s v="ORD103236"/>
    <d v="2023-05-15T20:00:00"/>
    <x v="7"/>
    <s v="Tandoori Nights"/>
    <n v="1210.76"/>
    <n v="76.150000000000006"/>
    <n v="56.92"/>
    <x v="1"/>
    <n v="48"/>
    <n v="1229.99"/>
    <n v="1229.99"/>
    <n v="2023"/>
    <s v="May"/>
    <x v="20"/>
    <x v="0"/>
  </r>
  <r>
    <s v="ORD103237"/>
    <d v="2023-05-15T21:00:00"/>
    <x v="7"/>
    <s v="Spice Hub"/>
    <n v="1978.8"/>
    <n v="42.97"/>
    <n v="170.59"/>
    <x v="1"/>
    <n v="80"/>
    <n v="1851.18"/>
    <n v="1851.18"/>
    <n v="2023"/>
    <s v="May"/>
    <x v="21"/>
    <x v="0"/>
  </r>
  <r>
    <s v="ORD103238"/>
    <d v="2023-05-15T22:00:00"/>
    <x v="5"/>
    <s v="Biryani House"/>
    <n v="959.01"/>
    <n v="31.58"/>
    <n v="486.87"/>
    <x v="1"/>
    <n v="24"/>
    <n v="503.72"/>
    <n v="503.72"/>
    <n v="2023"/>
    <s v="May"/>
    <x v="22"/>
    <x v="1"/>
  </r>
  <r>
    <s v="ORD103239"/>
    <d v="2023-05-15T23:00:00"/>
    <x v="1"/>
    <s v="Pizza Corner"/>
    <n v="602.66999999999996"/>
    <n v="3.06"/>
    <n v="385.37"/>
    <x v="1"/>
    <n v="29"/>
    <s v="220.3599999999999"/>
    <n v="220.3599999999999"/>
    <n v="2023"/>
    <s v="May"/>
    <x v="23"/>
    <x v="1"/>
  </r>
  <r>
    <s v="ORD103240"/>
    <d v="2023-05-16T00:00:00"/>
    <x v="2"/>
    <s v="Spice Hub"/>
    <n v="737.63"/>
    <n v="82.97"/>
    <n v="416.66"/>
    <x v="2"/>
    <n v="26"/>
    <n v="403.94"/>
    <n v="403.94"/>
    <n v="2023"/>
    <s v="May"/>
    <x v="0"/>
    <x v="1"/>
  </r>
  <r>
    <s v="ORD103241"/>
    <d v="2023-05-16T01:00:00"/>
    <x v="4"/>
    <s v="Biryani House"/>
    <n v="1264.73"/>
    <n v="20.190000000000001"/>
    <n v="314.22000000000003"/>
    <x v="2"/>
    <n v="83"/>
    <n v="970.7"/>
    <n v="970.7"/>
    <n v="2023"/>
    <s v="May"/>
    <x v="1"/>
    <x v="0"/>
  </r>
  <r>
    <s v="ORD103242"/>
    <d v="2023-05-16T02:00:00"/>
    <x v="3"/>
    <s v="South Express"/>
    <n v="645.67999999999995"/>
    <n v="67.930000000000007"/>
    <n v="14.03"/>
    <x v="0"/>
    <n v="87"/>
    <s v="699.5799999999999"/>
    <n v="699.57999999999993"/>
    <n v="2023"/>
    <s v="May"/>
    <x v="2"/>
    <x v="1"/>
  </r>
  <r>
    <s v="ORD103243"/>
    <d v="2023-05-16T03:00:00"/>
    <x v="0"/>
    <s v="Tandoori Nights"/>
    <n v="477.73"/>
    <n v="5.43"/>
    <n v="258.14"/>
    <x v="1"/>
    <n v="56"/>
    <s v="225.02000000000004"/>
    <n v="225.02000000000004"/>
    <n v="2023"/>
    <s v="May"/>
    <x v="3"/>
    <x v="1"/>
  </r>
  <r>
    <s v="ORD103244"/>
    <d v="2023-05-16T04:00:00"/>
    <x v="4"/>
    <s v="Pizza Corner"/>
    <n v="252.35"/>
    <n v="82.15"/>
    <n v="138.47999999999999"/>
    <x v="0"/>
    <n v="27"/>
    <n v="196.02"/>
    <n v="196.02"/>
    <n v="2023"/>
    <s v="May"/>
    <x v="4"/>
    <x v="1"/>
  </r>
  <r>
    <s v="ORD103245"/>
    <d v="2023-05-16T05:00:00"/>
    <x v="7"/>
    <s v="Pizza Corner"/>
    <n v="705.94"/>
    <n v="2.61"/>
    <n v="285.86"/>
    <x v="0"/>
    <n v="42"/>
    <s v="422.69000000000005"/>
    <n v="422.69000000000005"/>
    <n v="2023"/>
    <s v="May"/>
    <x v="5"/>
    <x v="1"/>
  </r>
  <r>
    <s v="ORD103246"/>
    <d v="2023-05-16T06:00:00"/>
    <x v="0"/>
    <s v="Spice Hub"/>
    <n v="1904.89"/>
    <n v="96.07"/>
    <n v="134.72"/>
    <x v="3"/>
    <n v="75"/>
    <n v="1866.24"/>
    <n v="1866.24"/>
    <n v="2023"/>
    <s v="May"/>
    <x v="6"/>
    <x v="0"/>
  </r>
  <r>
    <s v="ORD103247"/>
    <d v="2023-05-16T07:00:00"/>
    <x v="2"/>
    <s v="Urban Tadka"/>
    <n v="600.70000000000005"/>
    <n v="68.64"/>
    <n v="347.01"/>
    <x v="0"/>
    <n v="70"/>
    <s v="322.33000000000004"/>
    <n v="322.33000000000004"/>
    <n v="2023"/>
    <s v="May"/>
    <x v="7"/>
    <x v="1"/>
  </r>
  <r>
    <s v="ORD103248"/>
    <d v="2023-05-16T08:00:00"/>
    <x v="3"/>
    <s v="Biryani House"/>
    <n v="1931.06"/>
    <n v="15.71"/>
    <n v="186.83"/>
    <x v="2"/>
    <n v="17"/>
    <n v="1759.94"/>
    <n v="1759.94"/>
    <n v="2023"/>
    <s v="May"/>
    <x v="8"/>
    <x v="0"/>
  </r>
  <r>
    <s v="ORD103249"/>
    <d v="2023-05-16T09:00:00"/>
    <x v="7"/>
    <s v="Urban Tadka"/>
    <n v="874.81"/>
    <n v="70.19"/>
    <n v="145.86000000000001"/>
    <x v="0"/>
    <n v="81"/>
    <n v="799.14"/>
    <n v="799.14"/>
    <n v="2023"/>
    <s v="May"/>
    <x v="9"/>
    <x v="1"/>
  </r>
  <r>
    <s v="ORD103250"/>
    <d v="2023-05-16T10:00:00"/>
    <x v="7"/>
    <s v="Tandoori Nights"/>
    <n v="821.46"/>
    <n v="89.38"/>
    <n v="239.25"/>
    <x v="0"/>
    <n v="43"/>
    <n v="671.59"/>
    <n v="671.59"/>
    <n v="2023"/>
    <s v="May"/>
    <x v="10"/>
    <x v="1"/>
  </r>
  <r>
    <s v="ORD103251"/>
    <d v="2023-05-16T11:00:00"/>
    <x v="2"/>
    <s v="Urban Tadka"/>
    <n v="857.87"/>
    <n v="22.02"/>
    <n v="284.97000000000003"/>
    <x v="0"/>
    <n v="34"/>
    <n v="594.91999999999996"/>
    <n v="594.91999999999996"/>
    <n v="2023"/>
    <s v="May"/>
    <x v="11"/>
    <x v="1"/>
  </r>
  <r>
    <s v="ORD103252"/>
    <d v="2023-05-16T12:00:00"/>
    <x v="2"/>
    <s v="Urban Tadka"/>
    <n v="1930.5"/>
    <n v="46.34"/>
    <n v="71.48"/>
    <x v="0"/>
    <n v="45"/>
    <n v="1905.36"/>
    <n v="1905.36"/>
    <n v="2023"/>
    <s v="May"/>
    <x v="12"/>
    <x v="0"/>
  </r>
  <r>
    <s v="ORD103253"/>
    <d v="2023-05-16T13:00:00"/>
    <x v="1"/>
    <s v="Tandoori Nights"/>
    <n v="880.83"/>
    <n v="59.79"/>
    <n v="202.39"/>
    <x v="0"/>
    <n v="18"/>
    <n v="738.23"/>
    <n v="738.23"/>
    <n v="2023"/>
    <s v="May"/>
    <x v="13"/>
    <x v="1"/>
  </r>
  <r>
    <s v="ORD103254"/>
    <d v="2023-05-16T14:00:00"/>
    <x v="0"/>
    <s v="Spice Hub"/>
    <n v="1637.54"/>
    <n v="35.99"/>
    <n v="98.83"/>
    <x v="2"/>
    <n v="76"/>
    <n v="1574.7"/>
    <n v="1574.7"/>
    <n v="2023"/>
    <s v="May"/>
    <x v="14"/>
    <x v="0"/>
  </r>
  <r>
    <s v="ORD103255"/>
    <d v="2023-05-16T15:00:00"/>
    <x v="1"/>
    <s v="Spice Hub"/>
    <n v="1868.52"/>
    <n v="64.64"/>
    <n v="39.86"/>
    <x v="0"/>
    <n v="85"/>
    <s v="1893.3000000000002"/>
    <n v="1893.3000000000002"/>
    <n v="2023"/>
    <s v="May"/>
    <x v="15"/>
    <x v="0"/>
  </r>
  <r>
    <s v="ORD103256"/>
    <d v="2023-05-16T16:00:00"/>
    <x v="5"/>
    <s v="Urban Tadka"/>
    <n v="1804.26"/>
    <n v="49.47"/>
    <n v="14.85"/>
    <x v="3"/>
    <n v="15"/>
    <n v="1838.88"/>
    <n v="1838.88"/>
    <n v="2023"/>
    <s v="May"/>
    <x v="16"/>
    <x v="0"/>
  </r>
  <r>
    <s v="ORD103257"/>
    <d v="2023-05-16T17:00:00"/>
    <x v="0"/>
    <s v="Spice Hub"/>
    <n v="845.01"/>
    <n v="91.99"/>
    <n v="292.58999999999997"/>
    <x v="0"/>
    <n v="48"/>
    <s v="644.4100000000001"/>
    <n v="644.41000000000008"/>
    <n v="2023"/>
    <s v="May"/>
    <x v="17"/>
    <x v="1"/>
  </r>
  <r>
    <s v="ORD103258"/>
    <d v="2023-05-16T18:00:00"/>
    <x v="1"/>
    <s v="Spice Hub"/>
    <n v="979.21"/>
    <n v="69.3"/>
    <n v="137.12"/>
    <x v="3"/>
    <n v="67"/>
    <n v="911.39"/>
    <n v="911.39"/>
    <n v="2023"/>
    <s v="May"/>
    <x v="18"/>
    <x v="1"/>
  </r>
  <r>
    <s v="ORD103259"/>
    <d v="2023-05-16T19:00:00"/>
    <x v="5"/>
    <s v="Tandoori Nights"/>
    <n v="1615.3"/>
    <n v="11.6"/>
    <n v="37.15"/>
    <x v="0"/>
    <n v="63"/>
    <s v="1589.7499999999998"/>
    <n v="1589.7499999999998"/>
    <n v="2023"/>
    <s v="May"/>
    <x v="19"/>
    <x v="0"/>
  </r>
  <r>
    <s v="ORD103260"/>
    <d v="2023-05-16T20:00:00"/>
    <x v="3"/>
    <s v="Spice Hub"/>
    <n v="1773.07"/>
    <n v="75.61"/>
    <n v="325.64999999999998"/>
    <x v="1"/>
    <n v="23"/>
    <s v="1523.0299999999997"/>
    <n v="1523.0299999999997"/>
    <n v="2023"/>
    <s v="May"/>
    <x v="20"/>
    <x v="0"/>
  </r>
  <r>
    <s v="ORD103261"/>
    <d v="2023-05-16T21:00:00"/>
    <x v="3"/>
    <s v="Pizza Corner"/>
    <n v="877.8"/>
    <n v="11.71"/>
    <n v="65.39"/>
    <x v="0"/>
    <n v="31"/>
    <n v="824.12"/>
    <n v="824.12"/>
    <n v="2023"/>
    <s v="May"/>
    <x v="21"/>
    <x v="1"/>
  </r>
  <r>
    <s v="ORD103262"/>
    <d v="2023-05-16T22:00:00"/>
    <x v="1"/>
    <s v="Urban Tadka"/>
    <n v="0"/>
    <n v="22.31"/>
    <n v="244.32"/>
    <x v="3"/>
    <n v="77"/>
    <m/>
    <n v="-222.01"/>
    <n v="2023"/>
    <s v="May"/>
    <x v="22"/>
    <x v="1"/>
  </r>
  <r>
    <s v="ORD103263"/>
    <d v="2023-05-16T23:00:00"/>
    <x v="1"/>
    <s v="Spice Hub"/>
    <n v="1593.83"/>
    <n v="2.44"/>
    <n v="261.95"/>
    <x v="1"/>
    <n v="32"/>
    <n v="1334.32"/>
    <n v="1334.32"/>
    <n v="2023"/>
    <s v="May"/>
    <x v="23"/>
    <x v="0"/>
  </r>
  <r>
    <s v="ORD103264"/>
    <d v="2023-05-17T00:00:00"/>
    <x v="1"/>
    <s v="Spice Hub"/>
    <n v="1283.48"/>
    <n v="12.03"/>
    <n v="336.07"/>
    <x v="3"/>
    <n v="35"/>
    <n v="959.44"/>
    <n v="959.44"/>
    <n v="2023"/>
    <s v="May"/>
    <x v="0"/>
    <x v="0"/>
  </r>
  <r>
    <s v="ORD103265"/>
    <d v="2023-05-17T01:00:00"/>
    <x v="0"/>
    <s v="Tandoori Nights"/>
    <n v="966.08"/>
    <n v="17.71"/>
    <n v="476.76"/>
    <x v="3"/>
    <n v="61"/>
    <s v="507.0300000000001"/>
    <n v="507.03000000000009"/>
    <n v="2023"/>
    <s v="May"/>
    <x v="1"/>
    <x v="1"/>
  </r>
  <r>
    <s v="ORD103266"/>
    <d v="2023-05-17T02:00:00"/>
    <x v="4"/>
    <s v="Biryani House"/>
    <n v="187.19"/>
    <n v="36.89"/>
    <n v="344.45"/>
    <x v="0"/>
    <n v="15"/>
    <n v="-120.37"/>
    <n v="-120.37"/>
    <n v="2023"/>
    <s v="May"/>
    <x v="2"/>
    <x v="1"/>
  </r>
  <r>
    <s v="ORD103267"/>
    <d v="2023-05-17T03:00:00"/>
    <x v="2"/>
    <s v="Urban Tadka"/>
    <n v="1532.46"/>
    <n v="97.78"/>
    <n v="195.26"/>
    <x v="3"/>
    <n v="47"/>
    <n v="1434.98"/>
    <n v="1434.98"/>
    <n v="2023"/>
    <s v="May"/>
    <x v="3"/>
    <x v="0"/>
  </r>
  <r>
    <s v="ORD103268"/>
    <d v="2023-05-17T04:00:00"/>
    <x v="3"/>
    <s v="South Express"/>
    <n v="1961.46"/>
    <n v="90.38"/>
    <n v="378.09"/>
    <x v="0"/>
    <n v="63"/>
    <s v="1673.7500000000002"/>
    <n v="1673.7500000000002"/>
    <n v="2023"/>
    <s v="May"/>
    <x v="4"/>
    <x v="0"/>
  </r>
  <r>
    <s v="ORD103269"/>
    <d v="2023-05-17T05:00:00"/>
    <x v="7"/>
    <s v="South Express"/>
    <n v="1107.6500000000001"/>
    <n v="65.260000000000005"/>
    <n v="18.3"/>
    <x v="1"/>
    <n v="33"/>
    <s v="1154.6100000000001"/>
    <n v="1154.6100000000001"/>
    <n v="2023"/>
    <s v="May"/>
    <x v="5"/>
    <x v="0"/>
  </r>
  <r>
    <s v="ORD103270"/>
    <d v="2023-05-17T06:00:00"/>
    <x v="2"/>
    <s v="South Express"/>
    <n v="987.75"/>
    <n v="74.33"/>
    <n v="435.5"/>
    <x v="2"/>
    <n v="76"/>
    <s v="626.5799999999999"/>
    <n v="626.57999999999993"/>
    <n v="2023"/>
    <s v="May"/>
    <x v="6"/>
    <x v="1"/>
  </r>
  <r>
    <s v="ORD103271"/>
    <d v="2023-05-17T07:00:00"/>
    <x v="7"/>
    <s v="South Express"/>
    <n v="0"/>
    <n v="90.4"/>
    <n v="413.73"/>
    <x v="1"/>
    <n v="15"/>
    <m/>
    <n v="-323.33000000000004"/>
    <n v="2023"/>
    <s v="May"/>
    <x v="7"/>
    <x v="1"/>
  </r>
  <r>
    <s v="ORD103272"/>
    <d v="2023-05-17T08:00:00"/>
    <x v="4"/>
    <s v="Pizza Corner"/>
    <n v="775.58"/>
    <n v="83.62"/>
    <n v="152.21"/>
    <x v="3"/>
    <n v="43"/>
    <n v="706.99"/>
    <n v="706.99"/>
    <n v="2023"/>
    <s v="May"/>
    <x v="8"/>
    <x v="1"/>
  </r>
  <r>
    <s v="ORD103273"/>
    <d v="2023-05-17T09:00:00"/>
    <x v="6"/>
    <s v="Urban Tadka"/>
    <n v="1558.79"/>
    <n v="9.3800000000000008"/>
    <n v="319.88"/>
    <x v="0"/>
    <n v="41"/>
    <n v="1248.29"/>
    <n v="1248.29"/>
    <n v="2023"/>
    <s v="May"/>
    <x v="9"/>
    <x v="0"/>
  </r>
  <r>
    <s v="ORD103274"/>
    <d v="2023-05-17T10:00:00"/>
    <x v="2"/>
    <s v="Pizza Corner"/>
    <n v="1021.58"/>
    <n v="30.41"/>
    <n v="175.66"/>
    <x v="1"/>
    <n v="18"/>
    <n v="876.33"/>
    <n v="876.33"/>
    <n v="2023"/>
    <s v="May"/>
    <x v="10"/>
    <x v="0"/>
  </r>
  <r>
    <s v="ORD103275"/>
    <d v="2023-05-17T11:00:00"/>
    <x v="0"/>
    <s v="Spice Hub"/>
    <n v="859.16"/>
    <n v="93.3"/>
    <n v="17.88"/>
    <x v="1"/>
    <n v="62"/>
    <s v="934.5799999999999"/>
    <n v="934.57999999999993"/>
    <n v="2023"/>
    <s v="May"/>
    <x v="11"/>
    <x v="1"/>
  </r>
  <r>
    <s v="ORD103276"/>
    <d v="2023-05-17T12:00:00"/>
    <x v="1"/>
    <s v="Biryani House"/>
    <n v="1266.3900000000001"/>
    <n v="25.61"/>
    <n v="326.49"/>
    <x v="1"/>
    <n v="23"/>
    <n v="965.51"/>
    <n v="965.51"/>
    <n v="2023"/>
    <s v="May"/>
    <x v="12"/>
    <x v="0"/>
  </r>
  <r>
    <s v="ORD103277"/>
    <d v="2023-05-17T13:00:00"/>
    <x v="5"/>
    <s v="South Express"/>
    <n v="1215.8599999999999"/>
    <n v="47.56"/>
    <n v="199.91"/>
    <x v="0"/>
    <n v="38"/>
    <s v="1063.5099999999998"/>
    <n v="1063.5099999999998"/>
    <n v="2023"/>
    <s v="May"/>
    <x v="13"/>
    <x v="0"/>
  </r>
  <r>
    <s v="ORD103278"/>
    <d v="2023-05-17T14:00:00"/>
    <x v="3"/>
    <s v="Urban Tadka"/>
    <n v="1013.29"/>
    <n v="65.36"/>
    <n v="392.42"/>
    <x v="3"/>
    <n v="85"/>
    <s v="686.2299999999998"/>
    <n v="686.22999999999979"/>
    <n v="2023"/>
    <s v="May"/>
    <x v="14"/>
    <x v="0"/>
  </r>
  <r>
    <s v="ORD103279"/>
    <d v="2023-05-17T15:00:00"/>
    <x v="4"/>
    <s v="South Express"/>
    <n v="1113.8599999999999"/>
    <n v="91.71"/>
    <n v="311.8"/>
    <x v="1"/>
    <n v="10"/>
    <n v="893.77"/>
    <n v="893.77"/>
    <n v="2023"/>
    <s v="May"/>
    <x v="15"/>
    <x v="0"/>
  </r>
  <r>
    <s v="ORD103280"/>
    <d v="2023-05-17T16:00:00"/>
    <x v="5"/>
    <s v="Pizza Corner"/>
    <n v="1814.66"/>
    <n v="32.229999999999997"/>
    <n v="468.62"/>
    <x v="2"/>
    <n v="67"/>
    <n v="1378.27"/>
    <n v="1378.27"/>
    <n v="2023"/>
    <s v="May"/>
    <x v="16"/>
    <x v="0"/>
  </r>
  <r>
    <s v="ORD103281"/>
    <d v="2023-05-17T17:00:00"/>
    <x v="1"/>
    <s v="Biryani House"/>
    <n v="579.84"/>
    <n v="20.87"/>
    <n v="492.74"/>
    <x v="2"/>
    <n v="32"/>
    <s v="107.97000000000003"/>
    <n v="107.97000000000003"/>
    <n v="2023"/>
    <s v="May"/>
    <x v="17"/>
    <x v="1"/>
  </r>
  <r>
    <s v="ORD103282"/>
    <d v="2023-05-17T18:00:00"/>
    <x v="3"/>
    <s v="Tandoori Nights"/>
    <n v="1962.33"/>
    <n v="38.03"/>
    <n v="462.62"/>
    <x v="2"/>
    <n v="56"/>
    <s v="1537.7399999999998"/>
    <n v="1537.7399999999998"/>
    <n v="2023"/>
    <s v="May"/>
    <x v="18"/>
    <x v="0"/>
  </r>
  <r>
    <s v="ORD103283"/>
    <d v="2023-05-17T19:00:00"/>
    <x v="7"/>
    <s v="South Express"/>
    <n v="211.45"/>
    <n v="91.16"/>
    <n v="250.66"/>
    <x v="2"/>
    <n v="23"/>
    <s v="51.95000000000002"/>
    <n v="51.950000000000017"/>
    <n v="2023"/>
    <s v="May"/>
    <x v="19"/>
    <x v="1"/>
  </r>
  <r>
    <s v="ORD103284"/>
    <d v="2023-05-17T20:00:00"/>
    <x v="7"/>
    <s v="Urban Tadka"/>
    <n v="905.07"/>
    <n v="85.74"/>
    <n v="271.94"/>
    <x v="1"/>
    <n v="70"/>
    <s v="718.8700000000001"/>
    <n v="718.87000000000012"/>
    <n v="2023"/>
    <s v="May"/>
    <x v="20"/>
    <x v="1"/>
  </r>
  <r>
    <s v="ORD103285"/>
    <d v="2023-05-17T21:00:00"/>
    <x v="1"/>
    <s v="Biryani House"/>
    <n v="1471.33"/>
    <n v="43.16"/>
    <n v="278.17"/>
    <x v="2"/>
    <n v="71"/>
    <n v="1236.32"/>
    <n v="1236.32"/>
    <n v="2023"/>
    <s v="May"/>
    <x v="21"/>
    <x v="0"/>
  </r>
  <r>
    <s v="ORD103286"/>
    <d v="2023-05-17T22:00:00"/>
    <x v="0"/>
    <s v="South Express"/>
    <n v="1050.9100000000001"/>
    <n v="58.65"/>
    <n v="268.04000000000002"/>
    <x v="0"/>
    <n v="24"/>
    <s v="841.5200000000002"/>
    <n v="841.52000000000021"/>
    <n v="2023"/>
    <s v="May"/>
    <x v="22"/>
    <x v="0"/>
  </r>
  <r>
    <s v="ORD103287"/>
    <d v="2023-05-17T23:00:00"/>
    <x v="7"/>
    <s v="Tandoori Nights"/>
    <n v="1212.79"/>
    <n v="25.33"/>
    <n v="194.5"/>
    <x v="3"/>
    <n v="57"/>
    <n v="1043.6199999999999"/>
    <n v="1043.6199999999999"/>
    <n v="2023"/>
    <s v="May"/>
    <x v="23"/>
    <x v="0"/>
  </r>
  <r>
    <s v="ORD103288"/>
    <d v="2023-05-18T00:00:00"/>
    <x v="5"/>
    <s v="Biryani House"/>
    <n v="1079.71"/>
    <n v="87.69"/>
    <n v="112.19"/>
    <x v="1"/>
    <n v="75"/>
    <n v="1055.21"/>
    <n v="1055.21"/>
    <n v="2023"/>
    <s v="May"/>
    <x v="0"/>
    <x v="0"/>
  </r>
  <r>
    <s v="ORD103289"/>
    <d v="2023-05-18T01:00:00"/>
    <x v="1"/>
    <s v="Biryani House"/>
    <n v="461.7"/>
    <n v="68.209999999999994"/>
    <n v="423.72"/>
    <x v="3"/>
    <n v="86"/>
    <s v="106.18999999999994"/>
    <n v="106.18999999999994"/>
    <n v="2023"/>
    <s v="May"/>
    <x v="1"/>
    <x v="1"/>
  </r>
  <r>
    <s v="ORD103290"/>
    <d v="2023-05-18T02:00:00"/>
    <x v="7"/>
    <s v="South Express"/>
    <n v="1375.53"/>
    <n v="88.56"/>
    <n v="164.32"/>
    <x v="0"/>
    <n v="63"/>
    <n v="1299.77"/>
    <n v="1299.77"/>
    <n v="2023"/>
    <s v="May"/>
    <x v="2"/>
    <x v="0"/>
  </r>
  <r>
    <s v="ORD103291"/>
    <d v="2023-05-18T03:00:00"/>
    <x v="4"/>
    <s v="Pizza Corner"/>
    <n v="1900"/>
    <n v="13.34"/>
    <n v="235.91"/>
    <x v="2"/>
    <n v="74"/>
    <s v="1677.4299999999998"/>
    <n v="1677.4299999999998"/>
    <n v="2023"/>
    <s v="May"/>
    <x v="3"/>
    <x v="0"/>
  </r>
  <r>
    <s v="ORD103292"/>
    <d v="2023-05-18T04:00:00"/>
    <x v="3"/>
    <s v="Urban Tadka"/>
    <n v="1121.03"/>
    <n v="83.51"/>
    <n v="100.91"/>
    <x v="3"/>
    <n v="48"/>
    <s v="1103.6299999999999"/>
    <n v="1103.6299999999999"/>
    <n v="2023"/>
    <s v="May"/>
    <x v="4"/>
    <x v="0"/>
  </r>
  <r>
    <s v="ORD103293"/>
    <d v="2023-05-18T05:00:00"/>
    <x v="7"/>
    <s v="Tandoori Nights"/>
    <n v="195.43"/>
    <n v="80.77"/>
    <n v="244.98"/>
    <x v="3"/>
    <n v="52"/>
    <n v="31.22"/>
    <n v="31.22"/>
    <n v="2023"/>
    <s v="May"/>
    <x v="5"/>
    <x v="1"/>
  </r>
  <r>
    <s v="ORD103294"/>
    <d v="2023-05-18T06:00:00"/>
    <x v="2"/>
    <s v="Pizza Corner"/>
    <n v="439.67"/>
    <n v="79.41"/>
    <n v="140.57"/>
    <x v="3"/>
    <n v="40"/>
    <s v="378.51000000000005"/>
    <n v="378.51000000000005"/>
    <n v="2023"/>
    <s v="May"/>
    <x v="6"/>
    <x v="1"/>
  </r>
  <r>
    <s v="ORD103295"/>
    <d v="2023-05-18T07:00:00"/>
    <x v="7"/>
    <s v="Pizza Corner"/>
    <n v="1863.27"/>
    <n v="11.7"/>
    <n v="284.88"/>
    <x v="2"/>
    <n v="78"/>
    <s v="1590.0900000000001"/>
    <n v="1590.0900000000001"/>
    <n v="2023"/>
    <s v="May"/>
    <x v="7"/>
    <x v="0"/>
  </r>
  <r>
    <s v="ORD103296"/>
    <d v="2023-05-18T08:00:00"/>
    <x v="7"/>
    <s v="Biryani House"/>
    <n v="513.35"/>
    <n v="66.5"/>
    <n v="32.090000000000003"/>
    <x v="3"/>
    <n v="76"/>
    <n v="547.76"/>
    <n v="547.76"/>
    <n v="2023"/>
    <s v="May"/>
    <x v="8"/>
    <x v="1"/>
  </r>
  <r>
    <s v="ORD103297"/>
    <d v="2023-05-18T09:00:00"/>
    <x v="5"/>
    <s v="Pizza Corner"/>
    <n v="918.47"/>
    <n v="65.63"/>
    <n v="382.41"/>
    <x v="2"/>
    <n v="57"/>
    <n v="601.69000000000005"/>
    <n v="601.69000000000005"/>
    <n v="2023"/>
    <s v="May"/>
    <x v="9"/>
    <x v="1"/>
  </r>
  <r>
    <s v="ORD103298"/>
    <d v="2023-05-18T10:00:00"/>
    <x v="1"/>
    <s v="South Express"/>
    <n v="1949.68"/>
    <n v="2.69"/>
    <n v="495.35"/>
    <x v="3"/>
    <n v="27"/>
    <n v="1457.02"/>
    <n v="1457.02"/>
    <n v="2023"/>
    <s v="May"/>
    <x v="10"/>
    <x v="0"/>
  </r>
  <r>
    <s v="ORD103299"/>
    <d v="2023-05-18T11:00:00"/>
    <x v="2"/>
    <s v="Pizza Corner"/>
    <n v="1149.6199999999999"/>
    <n v="12.56"/>
    <n v="225.1"/>
    <x v="1"/>
    <n v="85"/>
    <s v="937.0799999999998"/>
    <n v="937.07999999999981"/>
    <n v="2023"/>
    <s v="May"/>
    <x v="11"/>
    <x v="0"/>
  </r>
  <r>
    <s v="ORD103300"/>
    <d v="2023-05-18T12:00:00"/>
    <x v="2"/>
    <s v="Urban Tadka"/>
    <n v="196.8"/>
    <n v="60.37"/>
    <n v="402.12"/>
    <x v="1"/>
    <n v="21"/>
    <n v="-144.94999999999999"/>
    <n v="-144.94999999999999"/>
    <n v="2023"/>
    <s v="May"/>
    <x v="12"/>
    <x v="1"/>
  </r>
  <r>
    <s v="ORD103301"/>
    <d v="2023-05-18T13:00:00"/>
    <x v="1"/>
    <s v="Spice Hub"/>
    <n v="1429.76"/>
    <n v="15.27"/>
    <n v="281.13"/>
    <x v="0"/>
    <n v="42"/>
    <n v="1163.9000000000001"/>
    <n v="1163.9000000000001"/>
    <n v="2023"/>
    <s v="May"/>
    <x v="13"/>
    <x v="0"/>
  </r>
  <r>
    <s v="ORD103302"/>
    <d v="2023-05-18T14:00:00"/>
    <x v="7"/>
    <s v="Spice Hub"/>
    <n v="1623.74"/>
    <n v="80.42"/>
    <n v="163.19"/>
    <x v="0"/>
    <n v="48"/>
    <n v="1540.97"/>
    <n v="1540.97"/>
    <n v="2023"/>
    <s v="May"/>
    <x v="14"/>
    <x v="0"/>
  </r>
  <r>
    <s v="ORD103303"/>
    <d v="2023-05-18T15:00:00"/>
    <x v="5"/>
    <s v="Biryani House"/>
    <n v="697.78"/>
    <n v="71.150000000000006"/>
    <n v="361.91"/>
    <x v="0"/>
    <n v="29"/>
    <s v="407.0199999999999"/>
    <n v="407.01999999999992"/>
    <n v="2023"/>
    <s v="May"/>
    <x v="15"/>
    <x v="1"/>
  </r>
  <r>
    <s v="ORD103304"/>
    <d v="2023-05-18T16:00:00"/>
    <x v="4"/>
    <s v="Biryani House"/>
    <n v="874.56"/>
    <n v="67.86"/>
    <n v="9.85"/>
    <x v="1"/>
    <n v="19"/>
    <s v="932.5699999999999"/>
    <n v="932.56999999999994"/>
    <n v="2023"/>
    <s v="May"/>
    <x v="16"/>
    <x v="1"/>
  </r>
  <r>
    <s v="ORD103305"/>
    <d v="2023-05-18T17:00:00"/>
    <x v="2"/>
    <s v="Biryani House"/>
    <n v="1989.8"/>
    <n v="4.75"/>
    <n v="104.51"/>
    <x v="2"/>
    <n v="41"/>
    <n v="1890.04"/>
    <n v="1890.04"/>
    <n v="2023"/>
    <s v="May"/>
    <x v="17"/>
    <x v="0"/>
  </r>
  <r>
    <s v="ORD103306"/>
    <d v="2023-05-18T18:00:00"/>
    <x v="2"/>
    <s v="Biryani House"/>
    <n v="465.46"/>
    <n v="42.87"/>
    <n v="160.63999999999999"/>
    <x v="0"/>
    <n v="31"/>
    <n v="347.69"/>
    <n v="347.69"/>
    <n v="2023"/>
    <s v="May"/>
    <x v="18"/>
    <x v="1"/>
  </r>
  <r>
    <s v="ORD103307"/>
    <d v="2023-05-18T19:00:00"/>
    <x v="4"/>
    <s v="Spice Hub"/>
    <n v="1169.93"/>
    <n v="63.97"/>
    <n v="145.66"/>
    <x v="0"/>
    <n v="73"/>
    <n v="1088.24"/>
    <n v="1088.24"/>
    <n v="2023"/>
    <s v="May"/>
    <x v="19"/>
    <x v="0"/>
  </r>
  <r>
    <s v="ORD103308"/>
    <d v="2023-05-18T20:00:00"/>
    <x v="4"/>
    <s v="Pizza Corner"/>
    <n v="1276.3599999999999"/>
    <n v="1.82"/>
    <n v="111.31"/>
    <x v="3"/>
    <n v="88"/>
    <n v="1166.8699999999999"/>
    <n v="1166.8699999999999"/>
    <n v="2023"/>
    <s v="May"/>
    <x v="20"/>
    <x v="0"/>
  </r>
  <r>
    <s v="ORD103309"/>
    <d v="2023-05-18T21:00:00"/>
    <x v="3"/>
    <s v="Urban Tadka"/>
    <n v="1781.42"/>
    <n v="7.34"/>
    <n v="438.25"/>
    <x v="0"/>
    <n v="53"/>
    <n v="1350.51"/>
    <n v="1350.51"/>
    <n v="2023"/>
    <s v="May"/>
    <x v="21"/>
    <x v="0"/>
  </r>
  <r>
    <s v="ORD103310"/>
    <d v="2023-05-18T22:00:00"/>
    <x v="7"/>
    <s v="Urban Tadka"/>
    <n v="566.04"/>
    <n v="98.7"/>
    <n v="155.16"/>
    <x v="0"/>
    <n v="76"/>
    <s v="509.58000000000004"/>
    <n v="509.58000000000004"/>
    <n v="2023"/>
    <s v="May"/>
    <x v="22"/>
    <x v="1"/>
  </r>
  <r>
    <s v="ORD103311"/>
    <d v="2023-05-18T23:00:00"/>
    <x v="6"/>
    <s v="Spice Hub"/>
    <n v="1481.61"/>
    <n v="94.54"/>
    <n v="230.35"/>
    <x v="1"/>
    <n v="22"/>
    <n v="1345.8"/>
    <n v="1345.8"/>
    <n v="2023"/>
    <s v="May"/>
    <x v="23"/>
    <x v="0"/>
  </r>
  <r>
    <s v="ORD103312"/>
    <d v="2023-05-19T00:00:00"/>
    <x v="1"/>
    <s v="Spice Hub"/>
    <n v="1950.71"/>
    <n v="95.51"/>
    <n v="197.04"/>
    <x v="1"/>
    <n v="25"/>
    <n v="1849.18"/>
    <n v="1849.18"/>
    <n v="2023"/>
    <s v="May"/>
    <x v="0"/>
    <x v="0"/>
  </r>
  <r>
    <s v="ORD103313"/>
    <d v="2023-05-19T01:00:00"/>
    <x v="0"/>
    <s v="Tandoori Nights"/>
    <n v="716.53"/>
    <n v="51"/>
    <n v="337.13"/>
    <x v="0"/>
    <n v="70"/>
    <n v="430.4"/>
    <n v="430.4"/>
    <n v="2023"/>
    <s v="May"/>
    <x v="1"/>
    <x v="1"/>
  </r>
  <r>
    <s v="ORD103314"/>
    <d v="2023-05-19T02:00:00"/>
    <x v="7"/>
    <s v="Pizza Corner"/>
    <n v="1664.23"/>
    <n v="78.97"/>
    <n v="138.68"/>
    <x v="0"/>
    <n v="46"/>
    <n v="1604.52"/>
    <n v="1604.52"/>
    <n v="2023"/>
    <s v="May"/>
    <x v="2"/>
    <x v="0"/>
  </r>
  <r>
    <s v="ORD103315"/>
    <d v="2023-05-19T03:00:00"/>
    <x v="0"/>
    <s v="Urban Tadka"/>
    <n v="1392.41"/>
    <n v="46.87"/>
    <n v="65.95"/>
    <x v="0"/>
    <n v="75"/>
    <n v="1373.33"/>
    <n v="1373.33"/>
    <n v="2023"/>
    <s v="May"/>
    <x v="3"/>
    <x v="0"/>
  </r>
  <r>
    <s v="ORD103316"/>
    <d v="2023-05-19T04:00:00"/>
    <x v="4"/>
    <s v="Spice Hub"/>
    <n v="1953.07"/>
    <n v="70.53"/>
    <n v="477.12"/>
    <x v="1"/>
    <n v="81"/>
    <n v="1546.48"/>
    <n v="1546.48"/>
    <n v="2023"/>
    <s v="May"/>
    <x v="4"/>
    <x v="0"/>
  </r>
  <r>
    <s v="ORD103317"/>
    <d v="2023-05-19T05:00:00"/>
    <x v="5"/>
    <s v="Tandoori Nights"/>
    <n v="1613.99"/>
    <n v="70.400000000000006"/>
    <n v="107.29"/>
    <x v="3"/>
    <n v="58"/>
    <s v="1577.1000000000001"/>
    <n v="1577.1000000000001"/>
    <n v="2023"/>
    <s v="May"/>
    <x v="5"/>
    <x v="0"/>
  </r>
  <r>
    <s v="ORD103318"/>
    <d v="2023-05-19T06:00:00"/>
    <x v="1"/>
    <s v="Tandoori Nights"/>
    <n v="603.91999999999996"/>
    <n v="1.92"/>
    <n v="105.9"/>
    <x v="2"/>
    <n v="45"/>
    <s v="499.93999999999994"/>
    <n v="499.93999999999994"/>
    <n v="2023"/>
    <s v="May"/>
    <x v="6"/>
    <x v="1"/>
  </r>
  <r>
    <s v="ORD103319"/>
    <d v="2023-05-19T07:00:00"/>
    <x v="1"/>
    <s v="South Express"/>
    <n v="222.1"/>
    <n v="87.44"/>
    <n v="363.33"/>
    <x v="2"/>
    <n v="31"/>
    <n v="-53.79"/>
    <n v="-53.79000000000002"/>
    <n v="2023"/>
    <s v="May"/>
    <x v="7"/>
    <x v="1"/>
  </r>
  <r>
    <s v="ORD103320"/>
    <d v="2023-05-19T08:00:00"/>
    <x v="0"/>
    <s v="Biryani House"/>
    <n v="1462.19"/>
    <n v="30.46"/>
    <n v="379.89"/>
    <x v="1"/>
    <n v="23"/>
    <s v="1112.7600000000002"/>
    <n v="1112.7600000000002"/>
    <n v="2023"/>
    <s v="May"/>
    <x v="8"/>
    <x v="0"/>
  </r>
  <r>
    <s v="ORD103321"/>
    <d v="2023-05-19T09:00:00"/>
    <x v="7"/>
    <s v="Tandoori Nights"/>
    <n v="1188.8699999999999"/>
    <n v="19.36"/>
    <n v="484.25"/>
    <x v="0"/>
    <n v="44"/>
    <s v="723.9799999999998"/>
    <n v="723.97999999999979"/>
    <n v="2023"/>
    <s v="May"/>
    <x v="9"/>
    <x v="0"/>
  </r>
  <r>
    <s v="ORD103322"/>
    <d v="2023-05-19T10:00:00"/>
    <x v="0"/>
    <s v="Biryani House"/>
    <n v="462.65"/>
    <n v="60.05"/>
    <n v="355"/>
    <x v="0"/>
    <n v="49"/>
    <s v="167.69999999999993"/>
    <n v="167.69999999999993"/>
    <n v="2023"/>
    <s v="May"/>
    <x v="10"/>
    <x v="1"/>
  </r>
  <r>
    <s v="ORD103323"/>
    <d v="2023-05-19T11:00:00"/>
    <x v="2"/>
    <s v="Tandoori Nights"/>
    <n v="1272.5"/>
    <n v="81.77"/>
    <n v="166.19"/>
    <x v="0"/>
    <n v="49"/>
    <n v="1188.08"/>
    <n v="1188.08"/>
    <n v="2023"/>
    <s v="May"/>
    <x v="11"/>
    <x v="0"/>
  </r>
  <r>
    <s v="ORD103324"/>
    <d v="2023-05-19T12:00:00"/>
    <x v="5"/>
    <s v="Pizza Corner"/>
    <n v="0"/>
    <n v="96.1"/>
    <n v="202.5"/>
    <x v="0"/>
    <n v="53"/>
    <m/>
    <n v="-106.4"/>
    <n v="2023"/>
    <s v="May"/>
    <x v="12"/>
    <x v="1"/>
  </r>
  <r>
    <s v="ORD103325"/>
    <d v="2023-05-19T13:00:00"/>
    <x v="4"/>
    <s v="Tandoori Nights"/>
    <n v="1799.62"/>
    <n v="97.3"/>
    <n v="394.56"/>
    <x v="1"/>
    <n v="40"/>
    <n v="1502.36"/>
    <n v="1502.36"/>
    <n v="2023"/>
    <s v="May"/>
    <x v="13"/>
    <x v="0"/>
  </r>
  <r>
    <s v="ORD103326"/>
    <d v="2023-05-19T14:00:00"/>
    <x v="5"/>
    <s v="Biryani House"/>
    <n v="1760.11"/>
    <n v="95.72"/>
    <n v="171.15"/>
    <x v="3"/>
    <n v="15"/>
    <s v="1684.6799999999998"/>
    <n v="1684.6799999999998"/>
    <n v="2023"/>
    <s v="May"/>
    <x v="14"/>
    <x v="0"/>
  </r>
  <r>
    <s v="ORD103327"/>
    <d v="2023-05-19T15:00:00"/>
    <x v="4"/>
    <s v="Tandoori Nights"/>
    <n v="1172.51"/>
    <n v="24.16"/>
    <n v="184.38"/>
    <x v="2"/>
    <n v="64"/>
    <s v="1012.2900000000001"/>
    <n v="1012.2900000000001"/>
    <n v="2023"/>
    <s v="May"/>
    <x v="15"/>
    <x v="0"/>
  </r>
  <r>
    <s v="ORD103328"/>
    <d v="2023-05-19T16:00:00"/>
    <x v="4"/>
    <s v="Biryani House"/>
    <n v="1013.33"/>
    <n v="41.97"/>
    <n v="6.51"/>
    <x v="2"/>
    <n v="89"/>
    <n v="1048.79"/>
    <n v="1048.79"/>
    <n v="2023"/>
    <s v="May"/>
    <x v="16"/>
    <x v="0"/>
  </r>
  <r>
    <s v="ORD103329"/>
    <d v="2023-05-19T17:00:00"/>
    <x v="5"/>
    <s v="Pizza Corner"/>
    <n v="1597.62"/>
    <n v="89"/>
    <n v="279.68"/>
    <x v="3"/>
    <n v="47"/>
    <s v="1406.9399999999998"/>
    <n v="1406.9399999999998"/>
    <n v="2023"/>
    <s v="May"/>
    <x v="17"/>
    <x v="0"/>
  </r>
  <r>
    <s v="ORD103330"/>
    <d v="2023-05-19T18:00:00"/>
    <x v="2"/>
    <s v="South Express"/>
    <n v="1614.72"/>
    <n v="69.349999999999994"/>
    <n v="421.52"/>
    <x v="2"/>
    <n v="15"/>
    <n v="1262.55"/>
    <n v="1262.55"/>
    <n v="2023"/>
    <s v="May"/>
    <x v="18"/>
    <x v="0"/>
  </r>
  <r>
    <s v="ORD103331"/>
    <d v="2023-05-19T19:00:00"/>
    <x v="1"/>
    <s v="Spice Hub"/>
    <n v="1283.4100000000001"/>
    <n v="81.84"/>
    <n v="493.96"/>
    <x v="2"/>
    <n v="44"/>
    <n v="871.29"/>
    <n v="871.29"/>
    <n v="2023"/>
    <s v="May"/>
    <x v="19"/>
    <x v="0"/>
  </r>
  <r>
    <s v="ORD103332"/>
    <d v="2023-05-19T20:00:00"/>
    <x v="4"/>
    <s v="Spice Hub"/>
    <n v="1167.81"/>
    <n v="48.21"/>
    <n v="57.81"/>
    <x v="3"/>
    <n v="89"/>
    <n v="1158.21"/>
    <n v="1158.21"/>
    <n v="2023"/>
    <s v="May"/>
    <x v="20"/>
    <x v="0"/>
  </r>
  <r>
    <s v="ORD103333"/>
    <d v="2023-05-19T21:00:00"/>
    <x v="7"/>
    <s v="Tandoori Nights"/>
    <n v="374.56"/>
    <n v="8.67"/>
    <n v="42.91"/>
    <x v="2"/>
    <n v="87"/>
    <s v="340.32000000000005"/>
    <n v="340.32000000000005"/>
    <n v="2023"/>
    <s v="May"/>
    <x v="21"/>
    <x v="1"/>
  </r>
  <r>
    <s v="ORD103334"/>
    <d v="2023-05-19T22:00:00"/>
    <x v="4"/>
    <s v="Pizza Corner"/>
    <n v="0"/>
    <n v="91.58"/>
    <n v="396.46"/>
    <x v="0"/>
    <n v="41"/>
    <m/>
    <n v="-304.88"/>
    <n v="2023"/>
    <s v="May"/>
    <x v="22"/>
    <x v="1"/>
  </r>
  <r>
    <s v="ORD103335"/>
    <d v="2023-05-19T23:00:00"/>
    <x v="7"/>
    <s v="Urban Tadka"/>
    <n v="387.26"/>
    <n v="93.93"/>
    <n v="282.3"/>
    <x v="0"/>
    <n v="72"/>
    <n v="198.89"/>
    <n v="198.89"/>
    <n v="2023"/>
    <s v="May"/>
    <x v="23"/>
    <x v="1"/>
  </r>
  <r>
    <s v="ORD103336"/>
    <d v="2023-05-20T00:00:00"/>
    <x v="0"/>
    <s v="South Express"/>
    <n v="738.19"/>
    <n v="4.5999999999999996"/>
    <n v="98.14"/>
    <x v="1"/>
    <n v="27"/>
    <s v="644.6500000000001"/>
    <n v="644.65000000000009"/>
    <n v="2023"/>
    <s v="May"/>
    <x v="0"/>
    <x v="1"/>
  </r>
  <r>
    <s v="ORD103337"/>
    <d v="2023-05-20T01:00:00"/>
    <x v="0"/>
    <s v="Tandoori Nights"/>
    <n v="1557.18"/>
    <n v="0.62"/>
    <n v="449.55"/>
    <x v="2"/>
    <n v="18"/>
    <n v="1108.25"/>
    <n v="1108.25"/>
    <n v="2023"/>
    <s v="May"/>
    <x v="1"/>
    <x v="0"/>
  </r>
  <r>
    <s v="ORD103338"/>
    <d v="2023-05-20T02:00:00"/>
    <x v="2"/>
    <s v="Biryani House"/>
    <n v="945.81"/>
    <n v="12.98"/>
    <n v="76.489999999999995"/>
    <x v="1"/>
    <n v="43"/>
    <n v="882.3"/>
    <n v="882.3"/>
    <n v="2023"/>
    <s v="May"/>
    <x v="2"/>
    <x v="1"/>
  </r>
  <r>
    <s v="ORD103339"/>
    <d v="2023-05-20T03:00:00"/>
    <x v="1"/>
    <s v="Urban Tadka"/>
    <n v="1476.06"/>
    <n v="68.84"/>
    <n v="32.69"/>
    <x v="0"/>
    <n v="63"/>
    <s v="1512.2099999999998"/>
    <n v="1512.2099999999998"/>
    <n v="2023"/>
    <s v="May"/>
    <x v="3"/>
    <x v="0"/>
  </r>
  <r>
    <s v="ORD103340"/>
    <d v="2023-05-20T04:00:00"/>
    <x v="5"/>
    <s v="Urban Tadka"/>
    <n v="1056.0899999999999"/>
    <n v="78.67"/>
    <n v="256.39999999999998"/>
    <x v="3"/>
    <n v="57"/>
    <n v="878.36"/>
    <n v="878.36"/>
    <n v="2023"/>
    <s v="May"/>
    <x v="4"/>
    <x v="0"/>
  </r>
  <r>
    <s v="ORD103341"/>
    <d v="2023-05-20T05:00:00"/>
    <x v="4"/>
    <s v="Spice Hub"/>
    <n v="1994.62"/>
    <n v="77.81"/>
    <n v="340.23"/>
    <x v="2"/>
    <n v="49"/>
    <s v="1732.1999999999998"/>
    <n v="1732.1999999999998"/>
    <n v="2023"/>
    <s v="May"/>
    <x v="5"/>
    <x v="0"/>
  </r>
  <r>
    <s v="ORD103342"/>
    <d v="2023-05-20T06:00:00"/>
    <x v="4"/>
    <s v="Spice Hub"/>
    <n v="1720.09"/>
    <n v="66.53"/>
    <n v="30.72"/>
    <x v="0"/>
    <n v="37"/>
    <s v="1755.8999999999999"/>
    <n v="1755.8999999999999"/>
    <n v="2023"/>
    <s v="May"/>
    <x v="6"/>
    <x v="0"/>
  </r>
  <r>
    <s v="ORD103343"/>
    <d v="2023-05-20T07:00:00"/>
    <x v="7"/>
    <s v="Urban Tadka"/>
    <n v="509.26"/>
    <n v="70.12"/>
    <n v="76.599999999999994"/>
    <x v="0"/>
    <n v="67"/>
    <n v="502.78"/>
    <n v="502.78"/>
    <n v="2023"/>
    <s v="May"/>
    <x v="7"/>
    <x v="1"/>
  </r>
  <r>
    <s v="ORD103344"/>
    <d v="2023-05-20T08:00:00"/>
    <x v="2"/>
    <s v="Tandoori Nights"/>
    <n v="1601.67"/>
    <n v="6.15"/>
    <n v="93.47"/>
    <x v="0"/>
    <n v="49"/>
    <s v="1514.3500000000001"/>
    <n v="1514.3500000000001"/>
    <n v="2023"/>
    <s v="May"/>
    <x v="8"/>
    <x v="0"/>
  </r>
  <r>
    <s v="ORD103345"/>
    <d v="2023-05-20T09:00:00"/>
    <x v="1"/>
    <s v="South Express"/>
    <n v="122.85"/>
    <n v="61.54"/>
    <n v="79.37"/>
    <x v="1"/>
    <n v="62"/>
    <s v="105.01999999999998"/>
    <n v="105.01999999999998"/>
    <n v="2023"/>
    <s v="May"/>
    <x v="9"/>
    <x v="1"/>
  </r>
  <r>
    <s v="ORD103346"/>
    <d v="2023-05-20T10:00:00"/>
    <x v="0"/>
    <s v="Biryani House"/>
    <n v="1100.67"/>
    <n v="7"/>
    <n v="39.369999999999997"/>
    <x v="3"/>
    <n v="58"/>
    <s v="1068.3000000000002"/>
    <n v="1068.3000000000002"/>
    <n v="2023"/>
    <s v="May"/>
    <x v="10"/>
    <x v="0"/>
  </r>
  <r>
    <s v="ORD103347"/>
    <d v="2023-05-20T11:00:00"/>
    <x v="3"/>
    <s v="Spice Hub"/>
    <n v="516.88"/>
    <n v="5.05"/>
    <n v="185.36"/>
    <x v="0"/>
    <n v="88"/>
    <s v="336.56999999999994"/>
    <n v="336.56999999999994"/>
    <n v="2023"/>
    <s v="May"/>
    <x v="11"/>
    <x v="1"/>
  </r>
  <r>
    <s v="ORD103348"/>
    <d v="2023-05-20T12:00:00"/>
    <x v="5"/>
    <s v="Urban Tadka"/>
    <n v="179.35"/>
    <n v="66.989999999999995"/>
    <n v="437.83"/>
    <x v="3"/>
    <n v="36"/>
    <n v="-191.49"/>
    <n v="-191.49"/>
    <n v="2023"/>
    <s v="May"/>
    <x v="12"/>
    <x v="1"/>
  </r>
  <r>
    <s v="ORD103349"/>
    <d v="2023-05-20T13:00:00"/>
    <x v="0"/>
    <s v="South Express"/>
    <n v="227.57"/>
    <n v="33.17"/>
    <n v="453.79"/>
    <x v="2"/>
    <n v="62"/>
    <n v="-193.05"/>
    <n v="-193.05"/>
    <n v="2023"/>
    <s v="May"/>
    <x v="13"/>
    <x v="1"/>
  </r>
  <r>
    <s v="ORD103350"/>
    <d v="2023-05-20T14:00:00"/>
    <x v="4"/>
    <s v="Spice Hub"/>
    <n v="486.67"/>
    <n v="10.88"/>
    <n v="230.3"/>
    <x v="1"/>
    <n v="88"/>
    <n v="267.25"/>
    <n v="267.25"/>
    <n v="2023"/>
    <s v="May"/>
    <x v="14"/>
    <x v="1"/>
  </r>
  <r>
    <s v="ORD103351"/>
    <d v="2023-05-20T15:00:00"/>
    <x v="3"/>
    <s v="Biryani House"/>
    <n v="323.94"/>
    <n v="45.8"/>
    <n v="269.33999999999997"/>
    <x v="0"/>
    <n v="52"/>
    <s v="100.40000000000003"/>
    <n v="100.40000000000003"/>
    <n v="2023"/>
    <s v="May"/>
    <x v="15"/>
    <x v="1"/>
  </r>
  <r>
    <s v="ORD103352"/>
    <d v="2023-05-20T16:00:00"/>
    <x v="5"/>
    <s v="Spice Hub"/>
    <n v="280.35000000000002"/>
    <n v="22.38"/>
    <n v="23.58"/>
    <x v="3"/>
    <n v="88"/>
    <s v="279.15000000000003"/>
    <n v="279.15000000000003"/>
    <n v="2023"/>
    <s v="May"/>
    <x v="16"/>
    <x v="1"/>
  </r>
  <r>
    <s v="ORD103353"/>
    <d v="2023-05-20T17:00:00"/>
    <x v="3"/>
    <s v="Biryani House"/>
    <n v="1015.97"/>
    <n v="88.67"/>
    <n v="103.46"/>
    <x v="1"/>
    <n v="49"/>
    <s v="1001.1800000000001"/>
    <n v="1001.1800000000001"/>
    <n v="2023"/>
    <s v="May"/>
    <x v="17"/>
    <x v="0"/>
  </r>
  <r>
    <s v="ORD103354"/>
    <d v="2023-05-20T18:00:00"/>
    <x v="6"/>
    <s v="Pizza Corner"/>
    <n v="467.01"/>
    <n v="7.12"/>
    <n v="166.97"/>
    <x v="0"/>
    <n v="59"/>
    <s v="307.15999999999997"/>
    <n v="307.15999999999997"/>
    <n v="2023"/>
    <s v="May"/>
    <x v="18"/>
    <x v="1"/>
  </r>
  <r>
    <s v="ORD103355"/>
    <d v="2023-05-20T19:00:00"/>
    <x v="1"/>
    <s v="Urban Tadka"/>
    <n v="933.26"/>
    <n v="47.74"/>
    <n v="247.18"/>
    <x v="2"/>
    <n v="65"/>
    <s v="733.8199999999999"/>
    <n v="733.81999999999994"/>
    <n v="2023"/>
    <s v="May"/>
    <x v="19"/>
    <x v="1"/>
  </r>
  <r>
    <s v="ORD103356"/>
    <d v="2023-05-20T20:00:00"/>
    <x v="7"/>
    <s v="Spice Hub"/>
    <n v="943.32"/>
    <n v="19.940000000000001"/>
    <n v="154.06"/>
    <x v="2"/>
    <n v="78"/>
    <n v="809.2"/>
    <n v="809.2"/>
    <n v="2023"/>
    <s v="May"/>
    <x v="20"/>
    <x v="1"/>
  </r>
  <r>
    <s v="ORD103357"/>
    <d v="2023-05-20T21:00:00"/>
    <x v="0"/>
    <s v="Tandoori Nights"/>
    <n v="1541.17"/>
    <n v="66.790000000000006"/>
    <n v="64.06"/>
    <x v="1"/>
    <n v="20"/>
    <n v="1543.9"/>
    <n v="1543.9"/>
    <n v="2023"/>
    <s v="May"/>
    <x v="21"/>
    <x v="0"/>
  </r>
  <r>
    <s v="ORD103358"/>
    <d v="2023-05-20T22:00:00"/>
    <x v="3"/>
    <s v="Spice Hub"/>
    <n v="1818.74"/>
    <n v="66.89"/>
    <n v="413.12"/>
    <x v="3"/>
    <n v="32"/>
    <s v="1472.5100000000002"/>
    <n v="1472.5100000000002"/>
    <n v="2023"/>
    <s v="May"/>
    <x v="22"/>
    <x v="0"/>
  </r>
  <r>
    <s v="ORD103359"/>
    <d v="2023-05-20T23:00:00"/>
    <x v="4"/>
    <s v="South Express"/>
    <n v="396.79"/>
    <n v="63"/>
    <n v="424.36"/>
    <x v="3"/>
    <n v="84"/>
    <s v="35.43000000000001"/>
    <n v="35.430000000000007"/>
    <n v="2023"/>
    <s v="May"/>
    <x v="23"/>
    <x v="1"/>
  </r>
  <r>
    <s v="ORD103360"/>
    <d v="2023-05-21T00:00:00"/>
    <x v="7"/>
    <s v="Spice Hub"/>
    <n v="936.01"/>
    <n v="71.41"/>
    <n v="320"/>
    <x v="3"/>
    <n v="33"/>
    <n v="687.42"/>
    <n v="687.42"/>
    <n v="2023"/>
    <s v="May"/>
    <x v="0"/>
    <x v="1"/>
  </r>
  <r>
    <s v="ORD103361"/>
    <d v="2023-05-21T01:00:00"/>
    <x v="5"/>
    <s v="Tandoori Nights"/>
    <n v="1916.14"/>
    <n v="24.15"/>
    <n v="458.87"/>
    <x v="0"/>
    <n v="56"/>
    <n v="1481.42"/>
    <n v="1481.42"/>
    <n v="2023"/>
    <s v="May"/>
    <x v="1"/>
    <x v="0"/>
  </r>
  <r>
    <s v="ORD103362"/>
    <d v="2023-05-21T02:00:00"/>
    <x v="1"/>
    <s v="Biryani House"/>
    <n v="1308.07"/>
    <n v="91.74"/>
    <n v="266.27"/>
    <x v="2"/>
    <n v="81"/>
    <n v="1133.54"/>
    <n v="1133.54"/>
    <n v="2023"/>
    <s v="May"/>
    <x v="2"/>
    <x v="0"/>
  </r>
  <r>
    <s v="ORD103363"/>
    <d v="2023-05-21T03:00:00"/>
    <x v="3"/>
    <s v="Spice Hub"/>
    <n v="758.87"/>
    <n v="65.290000000000006"/>
    <n v="300.70999999999998"/>
    <x v="0"/>
    <n v="74"/>
    <n v="523.45000000000005"/>
    <n v="523.45000000000005"/>
    <n v="2023"/>
    <s v="May"/>
    <x v="3"/>
    <x v="1"/>
  </r>
  <r>
    <s v="ORD103364"/>
    <d v="2023-05-21T04:00:00"/>
    <x v="5"/>
    <s v="Spice Hub"/>
    <n v="1321.18"/>
    <n v="64.39"/>
    <n v="6.91"/>
    <x v="3"/>
    <n v="29"/>
    <n v="1378.66"/>
    <n v="1378.66"/>
    <n v="2023"/>
    <s v="May"/>
    <x v="4"/>
    <x v="0"/>
  </r>
  <r>
    <s v="ORD103365"/>
    <d v="2023-05-21T05:00:00"/>
    <x v="7"/>
    <s v="Urban Tadka"/>
    <n v="764.24"/>
    <n v="32.369999999999997"/>
    <n v="31.68"/>
    <x v="1"/>
    <n v="17"/>
    <s v="764.9300000000001"/>
    <n v="764.93000000000006"/>
    <n v="2023"/>
    <s v="May"/>
    <x v="5"/>
    <x v="1"/>
  </r>
  <r>
    <s v="ORD103366"/>
    <d v="2023-05-21T06:00:00"/>
    <x v="0"/>
    <s v="Tandoori Nights"/>
    <n v="816.41"/>
    <n v="83.08"/>
    <n v="385.33"/>
    <x v="0"/>
    <n v="66"/>
    <s v="514.1600000000001"/>
    <n v="514.16000000000008"/>
    <n v="2023"/>
    <s v="May"/>
    <x v="6"/>
    <x v="1"/>
  </r>
  <r>
    <s v="ORD103367"/>
    <d v="2023-05-21T07:00:00"/>
    <x v="5"/>
    <s v="Pizza Corner"/>
    <n v="1397.08"/>
    <n v="27.95"/>
    <n v="177.47"/>
    <x v="1"/>
    <n v="11"/>
    <n v="1247.56"/>
    <n v="1247.56"/>
    <n v="2023"/>
    <s v="May"/>
    <x v="7"/>
    <x v="0"/>
  </r>
  <r>
    <s v="ORD103368"/>
    <d v="2023-05-21T08:00:00"/>
    <x v="0"/>
    <s v="Spice Hub"/>
    <n v="967.32"/>
    <n v="76.95"/>
    <n v="242.95"/>
    <x v="0"/>
    <n v="74"/>
    <s v="801.3199999999999"/>
    <n v="801.31999999999994"/>
    <n v="2023"/>
    <s v="May"/>
    <x v="8"/>
    <x v="1"/>
  </r>
  <r>
    <s v="ORD103369"/>
    <d v="2023-05-21T09:00:00"/>
    <x v="4"/>
    <s v="Pizza Corner"/>
    <n v="191.45"/>
    <n v="53.21"/>
    <n v="298.06"/>
    <x v="2"/>
    <n v="86"/>
    <n v="-53.4"/>
    <n v="-53.400000000000006"/>
    <n v="2023"/>
    <s v="May"/>
    <x v="9"/>
    <x v="1"/>
  </r>
  <r>
    <s v="ORD103370"/>
    <d v="2023-05-21T10:00:00"/>
    <x v="0"/>
    <s v="Spice Hub"/>
    <n v="213.45"/>
    <n v="90.82"/>
    <n v="411.42"/>
    <x v="2"/>
    <n v="24"/>
    <n v="-107.15"/>
    <n v="-107.15000000000003"/>
    <n v="2023"/>
    <s v="May"/>
    <x v="10"/>
    <x v="1"/>
  </r>
  <r>
    <s v="ORD103371"/>
    <d v="2023-05-21T11:00:00"/>
    <x v="7"/>
    <s v="Urban Tadka"/>
    <n v="1820.43"/>
    <n v="98.66"/>
    <n v="162.66"/>
    <x v="1"/>
    <n v="44"/>
    <n v="1756.43"/>
    <n v="1756.43"/>
    <n v="2023"/>
    <s v="May"/>
    <x v="11"/>
    <x v="0"/>
  </r>
  <r>
    <s v="ORD103372"/>
    <d v="2023-05-21T12:00:00"/>
    <x v="1"/>
    <s v="Biryani House"/>
    <n v="743.96"/>
    <n v="23.93"/>
    <n v="17.38"/>
    <x v="1"/>
    <n v="45"/>
    <n v="750.51"/>
    <n v="750.51"/>
    <n v="2023"/>
    <s v="May"/>
    <x v="12"/>
    <x v="1"/>
  </r>
  <r>
    <s v="ORD103373"/>
    <d v="2023-05-21T13:00:00"/>
    <x v="5"/>
    <s v="Urban Tadka"/>
    <n v="945.78"/>
    <n v="58.93"/>
    <n v="11.08"/>
    <x v="3"/>
    <n v="49"/>
    <s v="993.6299999999999"/>
    <n v="993.62999999999988"/>
    <n v="2023"/>
    <s v="May"/>
    <x v="13"/>
    <x v="1"/>
  </r>
  <r>
    <s v="ORD103374"/>
    <d v="2023-05-21T14:00:00"/>
    <x v="0"/>
    <s v="Urban Tadka"/>
    <n v="1990.22"/>
    <n v="26.96"/>
    <n v="462.33"/>
    <x v="2"/>
    <n v="12"/>
    <s v="1554.8500000000001"/>
    <n v="1554.8500000000001"/>
    <n v="2023"/>
    <s v="May"/>
    <x v="14"/>
    <x v="0"/>
  </r>
  <r>
    <s v="ORD103375"/>
    <d v="2023-05-21T15:00:00"/>
    <x v="7"/>
    <s v="South Express"/>
    <n v="132.22999999999999"/>
    <n v="72.89"/>
    <n v="342.35"/>
    <x v="2"/>
    <n v="85"/>
    <n v="-137.22999999999999"/>
    <n v="-137.23000000000002"/>
    <n v="2023"/>
    <s v="May"/>
    <x v="15"/>
    <x v="1"/>
  </r>
  <r>
    <s v="ORD103376"/>
    <d v="2023-05-21T16:00:00"/>
    <x v="0"/>
    <s v="South Express"/>
    <n v="1833.94"/>
    <n v="62.1"/>
    <n v="391.21"/>
    <x v="1"/>
    <n v="33"/>
    <n v="1504.83"/>
    <n v="1504.83"/>
    <n v="2023"/>
    <s v="May"/>
    <x v="16"/>
    <x v="0"/>
  </r>
  <r>
    <s v="ORD103377"/>
    <d v="2023-05-21T17:00:00"/>
    <x v="4"/>
    <s v="Urban Tadka"/>
    <n v="347.09"/>
    <n v="24.26"/>
    <n v="21.14"/>
    <x v="2"/>
    <n v="45"/>
    <n v="350.21"/>
    <n v="350.21"/>
    <n v="2023"/>
    <s v="May"/>
    <x v="17"/>
    <x v="1"/>
  </r>
  <r>
    <s v="ORD103378"/>
    <d v="2023-05-21T18:00:00"/>
    <x v="2"/>
    <s v="South Express"/>
    <n v="1977.35"/>
    <n v="75.14"/>
    <n v="480.47"/>
    <x v="0"/>
    <n v="59"/>
    <s v="1572.0199999999998"/>
    <n v="1572.0199999999998"/>
    <n v="2023"/>
    <s v="May"/>
    <x v="18"/>
    <x v="0"/>
  </r>
  <r>
    <s v="ORD103379"/>
    <d v="2023-05-21T19:00:00"/>
    <x v="2"/>
    <s v="Spice Hub"/>
    <n v="1304.55"/>
    <n v="16.91"/>
    <n v="143.97999999999999"/>
    <x v="2"/>
    <n v="73"/>
    <n v="1177.48"/>
    <n v="1177.48"/>
    <n v="2023"/>
    <s v="May"/>
    <x v="19"/>
    <x v="0"/>
  </r>
  <r>
    <s v="ORD103380"/>
    <d v="2023-05-21T20:00:00"/>
    <x v="1"/>
    <s v="Biryani House"/>
    <n v="942.09"/>
    <n v="99.94"/>
    <n v="415.9"/>
    <x v="1"/>
    <n v="68"/>
    <n v="626.13"/>
    <n v="626.13"/>
    <n v="2023"/>
    <s v="May"/>
    <x v="20"/>
    <x v="1"/>
  </r>
  <r>
    <s v="ORD103381"/>
    <d v="2023-05-21T21:00:00"/>
    <x v="3"/>
    <s v="Spice Hub"/>
    <n v="1838.96"/>
    <n v="72.239999999999995"/>
    <n v="72.86"/>
    <x v="1"/>
    <n v="88"/>
    <s v="1838.3400000000001"/>
    <n v="1838.3400000000001"/>
    <n v="2023"/>
    <s v="May"/>
    <x v="21"/>
    <x v="0"/>
  </r>
  <r>
    <s v="ORD103382"/>
    <d v="2023-05-21T22:00:00"/>
    <x v="4"/>
    <s v="Urban Tadka"/>
    <n v="1696.94"/>
    <n v="62.31"/>
    <n v="15.95"/>
    <x v="3"/>
    <n v="12"/>
    <n v="1743.3"/>
    <n v="1743.3"/>
    <n v="2023"/>
    <s v="May"/>
    <x v="22"/>
    <x v="0"/>
  </r>
  <r>
    <s v="ORD103383"/>
    <d v="2023-05-21T23:00:00"/>
    <x v="3"/>
    <s v="Biryani House"/>
    <n v="1874.2"/>
    <n v="46.93"/>
    <n v="351.95"/>
    <x v="2"/>
    <n v="11"/>
    <n v="1569.18"/>
    <n v="1569.18"/>
    <n v="2023"/>
    <s v="May"/>
    <x v="23"/>
    <x v="0"/>
  </r>
  <r>
    <s v="ORD103384"/>
    <d v="2023-05-22T00:00:00"/>
    <x v="4"/>
    <s v="Urban Tadka"/>
    <n v="369.45"/>
    <n v="85.69"/>
    <n v="39.71"/>
    <x v="0"/>
    <n v="60"/>
    <n v="415.43"/>
    <n v="415.43"/>
    <n v="2023"/>
    <s v="May"/>
    <x v="0"/>
    <x v="1"/>
  </r>
  <r>
    <s v="ORD103385"/>
    <d v="2023-05-22T01:00:00"/>
    <x v="4"/>
    <s v="Tandoori Nights"/>
    <n v="909.82"/>
    <n v="75.28"/>
    <n v="104.54"/>
    <x v="1"/>
    <n v="80"/>
    <s v="880.5600000000001"/>
    <n v="880.56000000000006"/>
    <n v="2023"/>
    <s v="May"/>
    <x v="1"/>
    <x v="1"/>
  </r>
  <r>
    <s v="ORD103386"/>
    <d v="2023-05-22T02:00:00"/>
    <x v="3"/>
    <s v="Tandoori Nights"/>
    <n v="1913.69"/>
    <n v="8.94"/>
    <n v="261.29000000000002"/>
    <x v="3"/>
    <n v="34"/>
    <s v="1661.3400000000001"/>
    <n v="1661.3400000000001"/>
    <n v="2023"/>
    <s v="May"/>
    <x v="2"/>
    <x v="0"/>
  </r>
  <r>
    <s v="ORD103387"/>
    <d v="2023-05-22T03:00:00"/>
    <x v="0"/>
    <s v="Urban Tadka"/>
    <n v="1222.96"/>
    <n v="27.03"/>
    <n v="270.33999999999997"/>
    <x v="3"/>
    <n v="74"/>
    <s v="979.6500000000001"/>
    <n v="979.65000000000009"/>
    <n v="2023"/>
    <s v="May"/>
    <x v="3"/>
    <x v="0"/>
  </r>
  <r>
    <s v="ORD103388"/>
    <d v="2023-05-22T04:00:00"/>
    <x v="5"/>
    <s v="Urban Tadka"/>
    <n v="1951.62"/>
    <n v="57.64"/>
    <n v="156.69999999999999"/>
    <x v="0"/>
    <n v="68"/>
    <n v="1852.56"/>
    <n v="1852.56"/>
    <n v="2023"/>
    <s v="May"/>
    <x v="4"/>
    <x v="0"/>
  </r>
  <r>
    <s v="ORD103389"/>
    <d v="2023-05-22T05:00:00"/>
    <x v="5"/>
    <s v="Biryani House"/>
    <n v="1388.2"/>
    <n v="21.7"/>
    <n v="357.07"/>
    <x v="3"/>
    <n v="68"/>
    <s v="1052.8300000000002"/>
    <n v="1052.8300000000002"/>
    <n v="2023"/>
    <s v="May"/>
    <x v="5"/>
    <x v="0"/>
  </r>
  <r>
    <s v="ORD103390"/>
    <d v="2023-05-22T06:00:00"/>
    <x v="5"/>
    <s v="South Express"/>
    <n v="742.31"/>
    <n v="81.209999999999994"/>
    <n v="496.68"/>
    <x v="3"/>
    <n v="63"/>
    <n v="326.83999999999997"/>
    <n v="326.83999999999997"/>
    <n v="2023"/>
    <s v="May"/>
    <x v="6"/>
    <x v="1"/>
  </r>
  <r>
    <s v="ORD103391"/>
    <d v="2023-05-22T07:00:00"/>
    <x v="7"/>
    <s v="Urban Tadka"/>
    <n v="1284.3399999999999"/>
    <n v="41.21"/>
    <n v="288.8"/>
    <x v="2"/>
    <n v="70"/>
    <n v="1036.75"/>
    <n v="1036.75"/>
    <n v="2023"/>
    <s v="May"/>
    <x v="7"/>
    <x v="0"/>
  </r>
  <r>
    <s v="ORD103392"/>
    <d v="2023-05-22T08:00:00"/>
    <x v="3"/>
    <s v="Urban Tadka"/>
    <n v="673.52"/>
    <n v="58.82"/>
    <n v="295.92"/>
    <x v="3"/>
    <n v="38"/>
    <n v="436.42"/>
    <n v="436.42"/>
    <n v="2023"/>
    <s v="May"/>
    <x v="8"/>
    <x v="1"/>
  </r>
  <r>
    <s v="ORD103393"/>
    <d v="2023-05-22T09:00:00"/>
    <x v="4"/>
    <s v="Biryani House"/>
    <n v="1233.52"/>
    <n v="23.11"/>
    <n v="227.76"/>
    <x v="1"/>
    <n v="49"/>
    <n v="1028.8699999999999"/>
    <n v="1028.8699999999999"/>
    <n v="2023"/>
    <s v="May"/>
    <x v="9"/>
    <x v="0"/>
  </r>
  <r>
    <s v="ORD103394"/>
    <d v="2023-05-22T10:00:00"/>
    <x v="3"/>
    <s v="Urban Tadka"/>
    <n v="923.36"/>
    <n v="66.84"/>
    <n v="371.08"/>
    <x v="1"/>
    <n v="50"/>
    <s v="619.1200000000001"/>
    <n v="619.12000000000012"/>
    <n v="2023"/>
    <s v="May"/>
    <x v="10"/>
    <x v="1"/>
  </r>
  <r>
    <s v="ORD103395"/>
    <d v="2023-05-22T11:00:00"/>
    <x v="0"/>
    <s v="Biryani House"/>
    <n v="1199.81"/>
    <n v="7.83"/>
    <n v="307.98"/>
    <x v="1"/>
    <n v="68"/>
    <s v="899.6599999999999"/>
    <n v="899.65999999999985"/>
    <n v="2023"/>
    <s v="May"/>
    <x v="11"/>
    <x v="0"/>
  </r>
  <r>
    <s v="ORD103396"/>
    <d v="2023-05-22T12:00:00"/>
    <x v="7"/>
    <s v="Pizza Corner"/>
    <n v="897.93"/>
    <n v="5.72"/>
    <n v="372.32"/>
    <x v="2"/>
    <n v="19"/>
    <s v="531.3299999999999"/>
    <n v="531.32999999999993"/>
    <n v="2023"/>
    <s v="May"/>
    <x v="12"/>
    <x v="1"/>
  </r>
  <r>
    <s v="ORD103397"/>
    <d v="2023-05-22T13:00:00"/>
    <x v="3"/>
    <s v="Biryani House"/>
    <n v="1718.73"/>
    <n v="96.09"/>
    <n v="482.69"/>
    <x v="1"/>
    <n v="62"/>
    <s v="1332.1299999999999"/>
    <n v="1332.1299999999999"/>
    <n v="2023"/>
    <s v="May"/>
    <x v="13"/>
    <x v="0"/>
  </r>
  <r>
    <s v="ORD103398"/>
    <d v="2023-05-22T14:00:00"/>
    <x v="7"/>
    <s v="Spice Hub"/>
    <n v="1872.33"/>
    <n v="22.05"/>
    <n v="21.84"/>
    <x v="2"/>
    <n v="43"/>
    <n v="1872.54"/>
    <n v="1872.54"/>
    <n v="2023"/>
    <s v="May"/>
    <x v="14"/>
    <x v="0"/>
  </r>
  <r>
    <s v="ORD103399"/>
    <d v="2023-05-22T15:00:00"/>
    <x v="0"/>
    <s v="Urban Tadka"/>
    <n v="788.54"/>
    <n v="78.41"/>
    <n v="257.98"/>
    <x v="2"/>
    <n v="42"/>
    <s v="608.9699999999999"/>
    <n v="608.96999999999991"/>
    <n v="2023"/>
    <s v="May"/>
    <x v="15"/>
    <x v="1"/>
  </r>
  <r>
    <s v="ORD103400"/>
    <d v="2023-05-22T16:00:00"/>
    <x v="7"/>
    <s v="South Express"/>
    <n v="1268.93"/>
    <n v="86.87"/>
    <n v="414.99"/>
    <x v="3"/>
    <n v="54"/>
    <s v="940.8100000000002"/>
    <n v="940.81000000000017"/>
    <n v="2023"/>
    <s v="May"/>
    <x v="16"/>
    <x v="0"/>
  </r>
  <r>
    <s v="ORD103401"/>
    <d v="2023-05-22T17:00:00"/>
    <x v="3"/>
    <s v="Spice Hub"/>
    <n v="312.77999999999997"/>
    <n v="85.09"/>
    <n v="88.75"/>
    <x v="2"/>
    <n v="30"/>
    <n v="309.12"/>
    <n v="309.12"/>
    <n v="2023"/>
    <s v="May"/>
    <x v="17"/>
    <x v="1"/>
  </r>
  <r>
    <s v="ORD103402"/>
    <d v="2023-05-22T18:00:00"/>
    <x v="0"/>
    <s v="Tandoori Nights"/>
    <n v="523.01"/>
    <n v="31.55"/>
    <n v="351.17"/>
    <x v="0"/>
    <n v="23"/>
    <s v="203.38999999999993"/>
    <n v="203.38999999999993"/>
    <n v="2023"/>
    <s v="May"/>
    <x v="18"/>
    <x v="1"/>
  </r>
  <r>
    <s v="ORD103403"/>
    <d v="2023-05-22T19:00:00"/>
    <x v="7"/>
    <s v="South Express"/>
    <n v="917.55"/>
    <n v="96.67"/>
    <n v="325.26"/>
    <x v="0"/>
    <n v="24"/>
    <s v="688.9599999999999"/>
    <n v="688.95999999999992"/>
    <n v="2023"/>
    <s v="May"/>
    <x v="19"/>
    <x v="1"/>
  </r>
  <r>
    <s v="ORD103404"/>
    <d v="2023-05-22T20:00:00"/>
    <x v="5"/>
    <s v="Biryani House"/>
    <n v="1663.33"/>
    <n v="53.72"/>
    <n v="419.74"/>
    <x v="1"/>
    <n v="74"/>
    <n v="1297.31"/>
    <n v="1297.31"/>
    <n v="2023"/>
    <s v="May"/>
    <x v="20"/>
    <x v="0"/>
  </r>
  <r>
    <s v="ORD103405"/>
    <d v="2023-05-22T21:00:00"/>
    <x v="5"/>
    <s v="South Express"/>
    <n v="897"/>
    <n v="48.57"/>
    <n v="439.05"/>
    <x v="3"/>
    <n v="78"/>
    <s v="506.52000000000004"/>
    <n v="506.52000000000004"/>
    <n v="2023"/>
    <s v="May"/>
    <x v="21"/>
    <x v="1"/>
  </r>
  <r>
    <s v="ORD103406"/>
    <d v="2023-05-22T22:00:00"/>
    <x v="3"/>
    <s v="South Express"/>
    <n v="1028.1600000000001"/>
    <n v="98.99"/>
    <n v="175.26"/>
    <x v="2"/>
    <n v="77"/>
    <s v="951.8900000000001"/>
    <n v="951.8900000000001"/>
    <n v="2023"/>
    <s v="May"/>
    <x v="22"/>
    <x v="0"/>
  </r>
  <r>
    <s v="ORD103407"/>
    <d v="2023-05-22T23:00:00"/>
    <x v="4"/>
    <s v="Pizza Corner"/>
    <n v="1358.29"/>
    <n v="82.9"/>
    <n v="27.25"/>
    <x v="3"/>
    <n v="51"/>
    <n v="1413.94"/>
    <n v="1413.94"/>
    <n v="2023"/>
    <s v="May"/>
    <x v="23"/>
    <x v="0"/>
  </r>
  <r>
    <s v="ORD103408"/>
    <d v="2023-05-23T00:00:00"/>
    <x v="0"/>
    <s v="Pizza Corner"/>
    <n v="1473.7"/>
    <n v="0.81"/>
    <n v="332.62"/>
    <x v="3"/>
    <n v="22"/>
    <s v="1141.8899999999999"/>
    <n v="1141.8899999999999"/>
    <n v="2023"/>
    <s v="May"/>
    <x v="0"/>
    <x v="0"/>
  </r>
  <r>
    <s v="ORD103409"/>
    <d v="2023-05-23T01:00:00"/>
    <x v="3"/>
    <s v="South Express"/>
    <n v="512.14"/>
    <n v="51.07"/>
    <n v="59.43"/>
    <x v="0"/>
    <n v="84"/>
    <s v="503.78000000000003"/>
    <n v="503.78000000000003"/>
    <n v="2023"/>
    <s v="May"/>
    <x v="1"/>
    <x v="1"/>
  </r>
  <r>
    <s v="ORD103410"/>
    <d v="2023-05-23T02:00:00"/>
    <x v="7"/>
    <s v="Biryani House"/>
    <n v="1998.13"/>
    <n v="42.91"/>
    <n v="316.51"/>
    <x v="1"/>
    <n v="69"/>
    <s v="1724.5300000000002"/>
    <n v="1724.5300000000002"/>
    <n v="2023"/>
    <s v="May"/>
    <x v="2"/>
    <x v="0"/>
  </r>
  <r>
    <s v="ORD103411"/>
    <d v="2023-05-23T03:00:00"/>
    <x v="3"/>
    <s v="Tandoori Nights"/>
    <n v="1134.42"/>
    <n v="52.4"/>
    <n v="226.19"/>
    <x v="1"/>
    <n v="84"/>
    <s v="960.6300000000001"/>
    <n v="960.63000000000011"/>
    <n v="2023"/>
    <s v="May"/>
    <x v="3"/>
    <x v="0"/>
  </r>
  <r>
    <s v="ORD103412"/>
    <d v="2023-05-23T04:00:00"/>
    <x v="0"/>
    <s v="South Express"/>
    <n v="1477.15"/>
    <n v="19.53"/>
    <n v="229.3"/>
    <x v="1"/>
    <n v="88"/>
    <n v="1267.3800000000001"/>
    <n v="1267.3800000000001"/>
    <n v="2023"/>
    <s v="May"/>
    <x v="4"/>
    <x v="0"/>
  </r>
  <r>
    <s v="ORD103413"/>
    <d v="2023-05-23T05:00:00"/>
    <x v="3"/>
    <s v="Tandoori Nights"/>
    <n v="569.94000000000005"/>
    <n v="76.27"/>
    <n v="211.2"/>
    <x v="1"/>
    <n v="79"/>
    <s v="435.01000000000005"/>
    <n v="435.01000000000005"/>
    <n v="2023"/>
    <s v="May"/>
    <x v="5"/>
    <x v="1"/>
  </r>
  <r>
    <s v="ORD103414"/>
    <d v="2023-05-23T06:00:00"/>
    <x v="3"/>
    <s v="Urban Tadka"/>
    <n v="1578.89"/>
    <n v="41.21"/>
    <n v="383.34"/>
    <x v="1"/>
    <n v="30"/>
    <s v="1236.7600000000002"/>
    <n v="1236.7600000000002"/>
    <n v="2023"/>
    <s v="May"/>
    <x v="6"/>
    <x v="0"/>
  </r>
  <r>
    <s v="ORD103415"/>
    <d v="2023-05-23T07:00:00"/>
    <x v="2"/>
    <s v="Biryani House"/>
    <n v="1815"/>
    <n v="19.170000000000002"/>
    <n v="71.11"/>
    <x v="3"/>
    <n v="26"/>
    <s v="1763.0600000000002"/>
    <n v="1763.0600000000002"/>
    <n v="2023"/>
    <s v="May"/>
    <x v="7"/>
    <x v="0"/>
  </r>
  <r>
    <s v="ORD103416"/>
    <d v="2023-05-23T08:00:00"/>
    <x v="3"/>
    <s v="Biryani House"/>
    <n v="168.54"/>
    <n v="33.96"/>
    <n v="218.09"/>
    <x v="1"/>
    <n v="80"/>
    <n v="-15.59"/>
    <n v="-15.590000000000003"/>
    <n v="2023"/>
    <s v="May"/>
    <x v="8"/>
    <x v="1"/>
  </r>
  <r>
    <s v="ORD103417"/>
    <d v="2023-05-23T09:00:00"/>
    <x v="2"/>
    <s v="Urban Tadka"/>
    <n v="1664.39"/>
    <n v="28.24"/>
    <n v="486.1"/>
    <x v="2"/>
    <n v="43"/>
    <s v="1206.5300000000002"/>
    <n v="1206.5300000000002"/>
    <n v="2023"/>
    <s v="May"/>
    <x v="9"/>
    <x v="0"/>
  </r>
  <r>
    <s v="ORD103418"/>
    <d v="2023-05-23T10:00:00"/>
    <x v="0"/>
    <s v="Pizza Corner"/>
    <n v="1988.98"/>
    <n v="72.69"/>
    <n v="263.3"/>
    <x v="0"/>
    <n v="28"/>
    <s v="1798.3700000000001"/>
    <n v="1798.3700000000001"/>
    <n v="2023"/>
    <s v="May"/>
    <x v="10"/>
    <x v="0"/>
  </r>
  <r>
    <s v="ORD103419"/>
    <d v="2023-05-23T11:00:00"/>
    <x v="1"/>
    <s v="South Express"/>
    <n v="526.59"/>
    <n v="20.329999999999998"/>
    <n v="340.98"/>
    <x v="1"/>
    <n v="54"/>
    <s v="205.94000000000005"/>
    <n v="205.94000000000005"/>
    <n v="2023"/>
    <s v="May"/>
    <x v="11"/>
    <x v="1"/>
  </r>
  <r>
    <s v="ORD103420"/>
    <d v="2023-05-23T12:00:00"/>
    <x v="1"/>
    <s v="Biryani House"/>
    <n v="1606.38"/>
    <n v="57.62"/>
    <n v="464.27"/>
    <x v="3"/>
    <n v="81"/>
    <n v="1199.73"/>
    <n v="1199.73"/>
    <n v="2023"/>
    <s v="May"/>
    <x v="12"/>
    <x v="0"/>
  </r>
  <r>
    <s v="ORD103421"/>
    <d v="2023-05-23T13:00:00"/>
    <x v="3"/>
    <s v="Pizza Corner"/>
    <n v="1950.5"/>
    <n v="17.98"/>
    <n v="28.72"/>
    <x v="0"/>
    <n v="82"/>
    <n v="1939.76"/>
    <n v="1939.76"/>
    <n v="2023"/>
    <s v="May"/>
    <x v="13"/>
    <x v="0"/>
  </r>
  <r>
    <s v="ORD103422"/>
    <d v="2023-05-23T14:00:00"/>
    <x v="5"/>
    <s v="South Express"/>
    <n v="102.32"/>
    <n v="70.78"/>
    <n v="489.3"/>
    <x v="3"/>
    <n v="45"/>
    <n v="-316.2"/>
    <n v="-316.20000000000005"/>
    <n v="2023"/>
    <s v="May"/>
    <x v="14"/>
    <x v="1"/>
  </r>
  <r>
    <s v="ORD103423"/>
    <d v="2023-05-23T15:00:00"/>
    <x v="3"/>
    <s v="Biryani House"/>
    <n v="1184.52"/>
    <n v="97.1"/>
    <n v="178.76"/>
    <x v="1"/>
    <n v="58"/>
    <n v="1102.8599999999999"/>
    <n v="1102.8599999999999"/>
    <n v="2023"/>
    <s v="May"/>
    <x v="15"/>
    <x v="0"/>
  </r>
  <r>
    <s v="ORD103424"/>
    <d v="2023-05-23T16:00:00"/>
    <x v="1"/>
    <s v="Pizza Corner"/>
    <n v="252.82"/>
    <n v="6.22"/>
    <n v="235.53"/>
    <x v="1"/>
    <n v="15"/>
    <s v="23.51000000000002"/>
    <n v="23.510000000000019"/>
    <n v="2023"/>
    <s v="May"/>
    <x v="16"/>
    <x v="1"/>
  </r>
  <r>
    <s v="ORD103425"/>
    <d v="2023-05-23T17:00:00"/>
    <x v="2"/>
    <s v="Biryani House"/>
    <n v="1088.24"/>
    <n v="90.09"/>
    <n v="103.97"/>
    <x v="0"/>
    <n v="81"/>
    <n v="1074.3599999999999"/>
    <n v="1074.3599999999999"/>
    <n v="2023"/>
    <s v="May"/>
    <x v="17"/>
    <x v="0"/>
  </r>
  <r>
    <s v="ORD103426"/>
    <d v="2023-05-23T18:00:00"/>
    <x v="4"/>
    <s v="Biryani House"/>
    <n v="1465.01"/>
    <n v="45.41"/>
    <n v="338.82"/>
    <x v="0"/>
    <n v="27"/>
    <s v="1171.6000000000001"/>
    <n v="1171.6000000000001"/>
    <n v="2023"/>
    <s v="May"/>
    <x v="18"/>
    <x v="0"/>
  </r>
  <r>
    <s v="ORD103427"/>
    <d v="2023-05-23T19:00:00"/>
    <x v="3"/>
    <s v="Pizza Corner"/>
    <n v="1842.51"/>
    <n v="77.2"/>
    <n v="426.7"/>
    <x v="0"/>
    <n v="77"/>
    <n v="1493.01"/>
    <n v="1493.01"/>
    <n v="2023"/>
    <s v="May"/>
    <x v="19"/>
    <x v="0"/>
  </r>
  <r>
    <s v="ORD103428"/>
    <d v="2023-05-23T20:00:00"/>
    <x v="1"/>
    <s v="Biryani House"/>
    <n v="1522.93"/>
    <n v="33.71"/>
    <n v="128.32"/>
    <x v="3"/>
    <n v="34"/>
    <s v="1428.3200000000002"/>
    <n v="1428.3200000000002"/>
    <n v="2023"/>
    <s v="May"/>
    <x v="20"/>
    <x v="0"/>
  </r>
  <r>
    <s v="ORD103429"/>
    <d v="2023-05-23T21:00:00"/>
    <x v="0"/>
    <s v="South Express"/>
    <n v="694.4"/>
    <n v="38.369999999999997"/>
    <n v="434.24"/>
    <x v="1"/>
    <n v="28"/>
    <n v="298.52999999999997"/>
    <n v="298.52999999999997"/>
    <n v="2023"/>
    <s v="May"/>
    <x v="21"/>
    <x v="1"/>
  </r>
  <r>
    <s v="ORD103430"/>
    <d v="2023-05-23T22:00:00"/>
    <x v="1"/>
    <s v="Urban Tadka"/>
    <n v="114.03"/>
    <n v="40.880000000000003"/>
    <n v="14.89"/>
    <x v="1"/>
    <n v="78"/>
    <s v="140.01999999999998"/>
    <n v="140.01999999999998"/>
    <n v="2023"/>
    <s v="May"/>
    <x v="22"/>
    <x v="1"/>
  </r>
  <r>
    <s v="ORD103431"/>
    <d v="2023-05-23T23:00:00"/>
    <x v="1"/>
    <s v="Tandoori Nights"/>
    <n v="1892.74"/>
    <n v="98.53"/>
    <n v="379.66"/>
    <x v="1"/>
    <n v="74"/>
    <n v="1611.61"/>
    <n v="1611.61"/>
    <n v="2023"/>
    <s v="May"/>
    <x v="23"/>
    <x v="0"/>
  </r>
  <r>
    <s v="ORD103432"/>
    <d v="2023-05-24T00:00:00"/>
    <x v="1"/>
    <s v="Tandoori Nights"/>
    <n v="845.85"/>
    <n v="0.9"/>
    <n v="401.33"/>
    <x v="1"/>
    <n v="46"/>
    <n v="445.42"/>
    <n v="445.42"/>
    <n v="2023"/>
    <s v="May"/>
    <x v="0"/>
    <x v="1"/>
  </r>
  <r>
    <s v="ORD103433"/>
    <d v="2023-05-24T01:00:00"/>
    <x v="5"/>
    <s v="Urban Tadka"/>
    <n v="551.73"/>
    <n v="31.29"/>
    <n v="318.91000000000003"/>
    <x v="1"/>
    <n v="89"/>
    <s v="264.10999999999996"/>
    <n v="264.10999999999996"/>
    <n v="2023"/>
    <s v="May"/>
    <x v="1"/>
    <x v="1"/>
  </r>
  <r>
    <s v="ORD103434"/>
    <d v="2023-05-24T02:00:00"/>
    <x v="4"/>
    <s v="Pizza Corner"/>
    <n v="410.76"/>
    <n v="83.8"/>
    <n v="3.56"/>
    <x v="2"/>
    <n v="60"/>
    <n v="491"/>
    <n v="491"/>
    <n v="2023"/>
    <s v="May"/>
    <x v="2"/>
    <x v="1"/>
  </r>
  <r>
    <s v="ORD103435"/>
    <d v="2023-05-24T03:00:00"/>
    <x v="0"/>
    <s v="Biryani House"/>
    <n v="1272.6300000000001"/>
    <n v="23.04"/>
    <n v="432.48"/>
    <x v="0"/>
    <n v="68"/>
    <n v="863.19"/>
    <n v="863.19"/>
    <n v="2023"/>
    <s v="May"/>
    <x v="3"/>
    <x v="0"/>
  </r>
  <r>
    <s v="ORD103436"/>
    <d v="2023-05-24T04:00:00"/>
    <x v="3"/>
    <s v="Biryani House"/>
    <n v="1965.92"/>
    <n v="22.08"/>
    <n v="20.21"/>
    <x v="0"/>
    <n v="50"/>
    <n v="1967.79"/>
    <n v="1967.79"/>
    <n v="2023"/>
    <s v="May"/>
    <x v="4"/>
    <x v="0"/>
  </r>
  <r>
    <s v="ORD103437"/>
    <d v="2023-05-24T05:00:00"/>
    <x v="2"/>
    <s v="Pizza Corner"/>
    <n v="1280.73"/>
    <n v="75.819999999999993"/>
    <n v="273.08"/>
    <x v="3"/>
    <n v="89"/>
    <n v="1083.47"/>
    <n v="1083.47"/>
    <n v="2023"/>
    <s v="May"/>
    <x v="5"/>
    <x v="0"/>
  </r>
  <r>
    <s v="ORD103438"/>
    <d v="2023-05-24T06:00:00"/>
    <x v="1"/>
    <s v="Urban Tadka"/>
    <n v="1703.41"/>
    <n v="33.46"/>
    <n v="388.32"/>
    <x v="0"/>
    <n v="66"/>
    <s v="1348.5500000000002"/>
    <n v="1348.5500000000002"/>
    <n v="2023"/>
    <s v="May"/>
    <x v="6"/>
    <x v="0"/>
  </r>
  <r>
    <s v="ORD103439"/>
    <d v="2023-05-24T07:00:00"/>
    <x v="2"/>
    <s v="Pizza Corner"/>
    <n v="1145.8900000000001"/>
    <n v="71.569999999999993"/>
    <n v="140.69"/>
    <x v="2"/>
    <n v="71"/>
    <n v="1076.77"/>
    <n v="1076.77"/>
    <n v="2023"/>
    <s v="May"/>
    <x v="7"/>
    <x v="0"/>
  </r>
  <r>
    <s v="ORD103440"/>
    <d v="2023-05-24T08:00:00"/>
    <x v="3"/>
    <s v="Pizza Corner"/>
    <n v="688.08"/>
    <n v="72.27"/>
    <n v="181.53"/>
    <x v="3"/>
    <n v="42"/>
    <n v="578.82000000000005"/>
    <n v="578.82000000000005"/>
    <n v="2023"/>
    <s v="May"/>
    <x v="8"/>
    <x v="1"/>
  </r>
  <r>
    <s v="ORD103441"/>
    <d v="2023-05-24T09:00:00"/>
    <x v="5"/>
    <s v="Spice Hub"/>
    <n v="1016.98"/>
    <n v="67.260000000000005"/>
    <n v="440.68"/>
    <x v="3"/>
    <n v="17"/>
    <n v="643.55999999999995"/>
    <n v="643.55999999999995"/>
    <n v="2023"/>
    <s v="May"/>
    <x v="9"/>
    <x v="0"/>
  </r>
  <r>
    <s v="ORD103442"/>
    <d v="2023-05-24T10:00:00"/>
    <x v="3"/>
    <s v="South Express"/>
    <n v="1689.45"/>
    <n v="97.92"/>
    <n v="135.49"/>
    <x v="3"/>
    <n v="87"/>
    <n v="1651.88"/>
    <n v="1651.88"/>
    <n v="2023"/>
    <s v="May"/>
    <x v="10"/>
    <x v="0"/>
  </r>
  <r>
    <s v="ORD103443"/>
    <d v="2023-05-24T11:00:00"/>
    <x v="3"/>
    <s v="Tandoori Nights"/>
    <n v="1329.24"/>
    <n v="71.150000000000006"/>
    <n v="39.729999999999997"/>
    <x v="1"/>
    <n v="49"/>
    <n v="1360.66"/>
    <n v="1360.66"/>
    <n v="2023"/>
    <s v="May"/>
    <x v="11"/>
    <x v="0"/>
  </r>
  <r>
    <s v="ORD103444"/>
    <d v="2023-05-24T12:00:00"/>
    <x v="7"/>
    <s v="South Express"/>
    <n v="0"/>
    <n v="39.65"/>
    <n v="46.87"/>
    <x v="0"/>
    <n v="46"/>
    <m/>
    <n v="-7.2199999999999989"/>
    <n v="2023"/>
    <s v="May"/>
    <x v="12"/>
    <x v="1"/>
  </r>
  <r>
    <s v="ORD103445"/>
    <d v="2023-05-24T13:00:00"/>
    <x v="4"/>
    <s v="Pizza Corner"/>
    <n v="378.12"/>
    <n v="67.319999999999993"/>
    <n v="133.01"/>
    <x v="3"/>
    <n v="23"/>
    <n v="312.43"/>
    <n v="312.43"/>
    <n v="2023"/>
    <s v="May"/>
    <x v="13"/>
    <x v="1"/>
  </r>
  <r>
    <s v="ORD103446"/>
    <d v="2023-05-24T14:00:00"/>
    <x v="1"/>
    <s v="Tandoori Nights"/>
    <n v="1227.74"/>
    <n v="2.72"/>
    <n v="69.08"/>
    <x v="0"/>
    <n v="60"/>
    <n v="1161.3800000000001"/>
    <n v="1161.3800000000001"/>
    <n v="2023"/>
    <s v="May"/>
    <x v="14"/>
    <x v="0"/>
  </r>
  <r>
    <s v="ORD103447"/>
    <d v="2023-05-24T15:00:00"/>
    <x v="7"/>
    <s v="Tandoori Nights"/>
    <n v="1406.25"/>
    <n v="8.0299999999999994"/>
    <n v="28.4"/>
    <x v="0"/>
    <n v="86"/>
    <s v="1385.8799999999999"/>
    <n v="1385.8799999999999"/>
    <n v="2023"/>
    <s v="May"/>
    <x v="15"/>
    <x v="0"/>
  </r>
  <r>
    <s v="ORD103448"/>
    <d v="2023-05-24T16:00:00"/>
    <x v="3"/>
    <s v="Biryani House"/>
    <n v="337.56"/>
    <n v="71.94"/>
    <n v="96.67"/>
    <x v="3"/>
    <n v="68"/>
    <n v="312.83"/>
    <n v="312.83"/>
    <n v="2023"/>
    <s v="May"/>
    <x v="16"/>
    <x v="1"/>
  </r>
  <r>
    <s v="ORD103449"/>
    <d v="2023-05-24T17:00:00"/>
    <x v="0"/>
    <s v="Urban Tadka"/>
    <n v="1269.78"/>
    <n v="78.959999999999994"/>
    <n v="293.45"/>
    <x v="1"/>
    <n v="12"/>
    <n v="1055.29"/>
    <n v="1055.29"/>
    <n v="2023"/>
    <s v="May"/>
    <x v="17"/>
    <x v="0"/>
  </r>
  <r>
    <s v="ORD103450"/>
    <d v="2023-05-24T18:00:00"/>
    <x v="3"/>
    <s v="Tandoori Nights"/>
    <n v="1174.24"/>
    <n v="56.28"/>
    <n v="345.71"/>
    <x v="1"/>
    <n v="82"/>
    <n v="884.81"/>
    <n v="884.81"/>
    <n v="2023"/>
    <s v="May"/>
    <x v="18"/>
    <x v="0"/>
  </r>
  <r>
    <s v="ORD103451"/>
    <d v="2023-05-24T19:00:00"/>
    <x v="1"/>
    <s v="Urban Tadka"/>
    <n v="1590.51"/>
    <n v="80.95"/>
    <n v="89.59"/>
    <x v="0"/>
    <n v="46"/>
    <s v="1581.8700000000001"/>
    <n v="1581.8700000000001"/>
    <n v="2023"/>
    <s v="May"/>
    <x v="19"/>
    <x v="0"/>
  </r>
  <r>
    <s v="ORD103452"/>
    <d v="2023-05-24T20:00:00"/>
    <x v="4"/>
    <s v="Tandoori Nights"/>
    <n v="1194.6199999999999"/>
    <n v="15.91"/>
    <n v="54.96"/>
    <x v="2"/>
    <n v="86"/>
    <n v="1155.57"/>
    <n v="1155.57"/>
    <n v="2023"/>
    <s v="May"/>
    <x v="20"/>
    <x v="0"/>
  </r>
  <r>
    <s v="ORD103453"/>
    <d v="2023-05-24T21:00:00"/>
    <x v="1"/>
    <s v="Biryani House"/>
    <n v="674.65"/>
    <n v="94.89"/>
    <n v="362.49"/>
    <x v="3"/>
    <n v="16"/>
    <s v="407.04999999999995"/>
    <n v="407.04999999999995"/>
    <n v="2023"/>
    <s v="May"/>
    <x v="21"/>
    <x v="1"/>
  </r>
  <r>
    <s v="ORD103454"/>
    <d v="2023-05-24T22:00:00"/>
    <x v="5"/>
    <s v="Urban Tadka"/>
    <n v="760.83"/>
    <n v="44.01"/>
    <n v="352.53"/>
    <x v="2"/>
    <n v="18"/>
    <s v="452.31000000000006"/>
    <n v="452.31000000000006"/>
    <n v="2023"/>
    <s v="May"/>
    <x v="22"/>
    <x v="1"/>
  </r>
  <r>
    <s v="ORD103455"/>
    <d v="2023-05-24T23:00:00"/>
    <x v="7"/>
    <s v="Tandoori Nights"/>
    <n v="304.38"/>
    <n v="81.03"/>
    <n v="396.82"/>
    <x v="0"/>
    <n v="33"/>
    <n v="-11.41"/>
    <n v="-11.410000000000025"/>
    <n v="2023"/>
    <s v="May"/>
    <x v="23"/>
    <x v="1"/>
  </r>
  <r>
    <s v="ORD103456"/>
    <d v="2023-05-25T00:00:00"/>
    <x v="5"/>
    <s v="Biryani House"/>
    <n v="1493.77"/>
    <n v="78.75"/>
    <n v="89.13"/>
    <x v="1"/>
    <n v="17"/>
    <s v="1483.3899999999999"/>
    <n v="1483.3899999999999"/>
    <n v="2023"/>
    <s v="May"/>
    <x v="0"/>
    <x v="0"/>
  </r>
  <r>
    <s v="ORD103457"/>
    <d v="2023-05-25T01:00:00"/>
    <x v="4"/>
    <s v="Spice Hub"/>
    <n v="1109.98"/>
    <n v="37.840000000000003"/>
    <n v="102.97"/>
    <x v="1"/>
    <n v="38"/>
    <n v="1044.8499999999999"/>
    <n v="1044.8499999999999"/>
    <n v="2023"/>
    <s v="May"/>
    <x v="1"/>
    <x v="0"/>
  </r>
  <r>
    <s v="ORD103458"/>
    <d v="2023-05-25T02:00:00"/>
    <x v="7"/>
    <s v="Biryani House"/>
    <n v="1127.46"/>
    <n v="96.37"/>
    <n v="94.09"/>
    <x v="2"/>
    <n v="16"/>
    <n v="1129.74"/>
    <n v="1129.74"/>
    <n v="2023"/>
    <s v="May"/>
    <x v="2"/>
    <x v="0"/>
  </r>
  <r>
    <s v="ORD103459"/>
    <d v="2023-05-25T03:00:00"/>
    <x v="3"/>
    <s v="Urban Tadka"/>
    <n v="554.15"/>
    <n v="94.72"/>
    <n v="135.36000000000001"/>
    <x v="0"/>
    <n v="15"/>
    <n v="513.51"/>
    <n v="513.51"/>
    <n v="2023"/>
    <s v="May"/>
    <x v="3"/>
    <x v="1"/>
  </r>
  <r>
    <s v="ORD103460"/>
    <d v="2023-05-25T04:00:00"/>
    <x v="2"/>
    <s v="Biryani House"/>
    <n v="1902.38"/>
    <n v="64.19"/>
    <n v="119.43"/>
    <x v="3"/>
    <n v="33"/>
    <n v="1847.14"/>
    <n v="1847.14"/>
    <n v="2023"/>
    <s v="May"/>
    <x v="4"/>
    <x v="0"/>
  </r>
  <r>
    <s v="ORD103461"/>
    <d v="2023-05-25T05:00:00"/>
    <x v="5"/>
    <s v="Urban Tadka"/>
    <n v="744.93"/>
    <n v="2.86"/>
    <n v="379.62"/>
    <x v="1"/>
    <n v="65"/>
    <s v="368.16999999999996"/>
    <n v="368.16999999999996"/>
    <n v="2023"/>
    <s v="May"/>
    <x v="5"/>
    <x v="1"/>
  </r>
  <r>
    <s v="ORD103462"/>
    <d v="2023-05-25T06:00:00"/>
    <x v="3"/>
    <s v="Biryani House"/>
    <n v="1615.99"/>
    <n v="81.7"/>
    <n v="191.88"/>
    <x v="1"/>
    <n v="44"/>
    <n v="1505.81"/>
    <n v="1505.81"/>
    <n v="2023"/>
    <s v="May"/>
    <x v="6"/>
    <x v="0"/>
  </r>
  <r>
    <s v="ORD103463"/>
    <d v="2023-05-25T07:00:00"/>
    <x v="1"/>
    <s v="South Express"/>
    <n v="1267.9100000000001"/>
    <n v="29.48"/>
    <n v="165.55"/>
    <x v="0"/>
    <n v="63"/>
    <s v="1131.8400000000001"/>
    <n v="1131.8400000000001"/>
    <n v="2023"/>
    <s v="May"/>
    <x v="7"/>
    <x v="0"/>
  </r>
  <r>
    <s v="ORD103464"/>
    <d v="2023-05-25T08:00:00"/>
    <x v="7"/>
    <s v="Urban Tadka"/>
    <n v="1700.7"/>
    <n v="63.25"/>
    <n v="183.78"/>
    <x v="2"/>
    <n v="70"/>
    <n v="1580.17"/>
    <n v="1580.17"/>
    <n v="2023"/>
    <s v="May"/>
    <x v="8"/>
    <x v="0"/>
  </r>
  <r>
    <s v="ORD103465"/>
    <d v="2023-05-25T09:00:00"/>
    <x v="2"/>
    <s v="Tandoori Nights"/>
    <n v="234.12"/>
    <n v="70.91"/>
    <n v="162.85"/>
    <x v="3"/>
    <n v="14"/>
    <s v="142.17999999999998"/>
    <n v="142.17999999999998"/>
    <n v="2023"/>
    <s v="May"/>
    <x v="9"/>
    <x v="1"/>
  </r>
  <r>
    <s v="ORD103466"/>
    <d v="2023-05-25T10:00:00"/>
    <x v="0"/>
    <s v="Biryani House"/>
    <n v="0"/>
    <n v="97.62"/>
    <n v="122.52"/>
    <x v="1"/>
    <n v="44"/>
    <m/>
    <n v="-24.899999999999991"/>
    <n v="2023"/>
    <s v="May"/>
    <x v="10"/>
    <x v="1"/>
  </r>
  <r>
    <s v="ORD103467"/>
    <d v="2023-05-25T11:00:00"/>
    <x v="0"/>
    <s v="Pizza Corner"/>
    <n v="1351.06"/>
    <n v="94.48"/>
    <n v="493.38"/>
    <x v="2"/>
    <n v="65"/>
    <n v="952.16"/>
    <n v="952.16"/>
    <n v="2023"/>
    <s v="May"/>
    <x v="11"/>
    <x v="0"/>
  </r>
  <r>
    <s v="ORD103468"/>
    <d v="2023-05-25T12:00:00"/>
    <x v="3"/>
    <s v="Biryani House"/>
    <n v="364.73"/>
    <n v="16.64"/>
    <n v="185.08"/>
    <x v="1"/>
    <n v="63"/>
    <n v="196.29"/>
    <n v="196.29"/>
    <n v="2023"/>
    <s v="May"/>
    <x v="12"/>
    <x v="1"/>
  </r>
  <r>
    <s v="ORD103469"/>
    <d v="2023-05-25T13:00:00"/>
    <x v="4"/>
    <s v="Spice Hub"/>
    <n v="1562.34"/>
    <n v="60.51"/>
    <n v="285.20999999999998"/>
    <x v="2"/>
    <n v="26"/>
    <s v="1337.6399999999999"/>
    <n v="1337.6399999999999"/>
    <n v="2023"/>
    <s v="May"/>
    <x v="13"/>
    <x v="0"/>
  </r>
  <r>
    <s v="ORD103470"/>
    <d v="2023-05-25T14:00:00"/>
    <x v="5"/>
    <s v="South Express"/>
    <n v="1852.13"/>
    <n v="48.33"/>
    <n v="82.38"/>
    <x v="3"/>
    <n v="46"/>
    <n v="1818.08"/>
    <n v="1818.08"/>
    <n v="2023"/>
    <s v="May"/>
    <x v="14"/>
    <x v="0"/>
  </r>
  <r>
    <s v="ORD103471"/>
    <d v="2023-05-25T15:00:00"/>
    <x v="1"/>
    <s v="Tandoori Nights"/>
    <n v="1444.94"/>
    <n v="34.89"/>
    <n v="234.77"/>
    <x v="2"/>
    <n v="56"/>
    <s v="1245.0600000000002"/>
    <n v="1245.0600000000002"/>
    <n v="2023"/>
    <s v="May"/>
    <x v="15"/>
    <x v="0"/>
  </r>
  <r>
    <s v="ORD103472"/>
    <d v="2023-05-25T16:00:00"/>
    <x v="3"/>
    <s v="South Express"/>
    <n v="297.36"/>
    <n v="68.239999999999995"/>
    <n v="414.22"/>
    <x v="1"/>
    <n v="10"/>
    <n v="-48.62"/>
    <n v="-48.620000000000005"/>
    <n v="2023"/>
    <s v="May"/>
    <x v="16"/>
    <x v="1"/>
  </r>
  <r>
    <s v="ORD103473"/>
    <d v="2023-05-25T17:00:00"/>
    <x v="5"/>
    <s v="South Express"/>
    <n v="1499.2"/>
    <n v="4.45"/>
    <n v="463.53"/>
    <x v="2"/>
    <n v="89"/>
    <s v="1040.1200000000001"/>
    <n v="1040.1200000000001"/>
    <n v="2023"/>
    <s v="May"/>
    <x v="17"/>
    <x v="0"/>
  </r>
  <r>
    <s v="ORD103474"/>
    <d v="2023-05-25T18:00:00"/>
    <x v="2"/>
    <s v="Tandoori Nights"/>
    <n v="1670.06"/>
    <n v="33.76"/>
    <n v="87.19"/>
    <x v="2"/>
    <n v="22"/>
    <s v="1616.6299999999999"/>
    <n v="1616.6299999999999"/>
    <n v="2023"/>
    <s v="May"/>
    <x v="18"/>
    <x v="0"/>
  </r>
  <r>
    <s v="ORD103475"/>
    <d v="2023-05-25T19:00:00"/>
    <x v="7"/>
    <s v="South Express"/>
    <n v="1952.7"/>
    <n v="89.44"/>
    <n v="386.3"/>
    <x v="1"/>
    <n v="71"/>
    <s v="1655.8400000000001"/>
    <n v="1655.8400000000001"/>
    <n v="2023"/>
    <s v="May"/>
    <x v="19"/>
    <x v="0"/>
  </r>
  <r>
    <s v="ORD103476"/>
    <d v="2023-05-25T20:00:00"/>
    <x v="1"/>
    <s v="Urban Tadka"/>
    <n v="1946.09"/>
    <n v="5.93"/>
    <n v="410.42"/>
    <x v="2"/>
    <n v="53"/>
    <n v="1541.6"/>
    <n v="1541.6"/>
    <n v="2023"/>
    <s v="May"/>
    <x v="20"/>
    <x v="0"/>
  </r>
  <r>
    <s v="ORD103477"/>
    <d v="2023-05-25T21:00:00"/>
    <x v="0"/>
    <s v="Tandoori Nights"/>
    <n v="1800.43"/>
    <n v="60.6"/>
    <n v="198.46"/>
    <x v="1"/>
    <n v="86"/>
    <n v="1662.57"/>
    <n v="1662.57"/>
    <n v="2023"/>
    <s v="May"/>
    <x v="21"/>
    <x v="0"/>
  </r>
  <r>
    <s v="ORD103478"/>
    <d v="2023-05-25T22:00:00"/>
    <x v="7"/>
    <s v="Pizza Corner"/>
    <n v="760.56"/>
    <n v="80"/>
    <n v="376.93"/>
    <x v="1"/>
    <n v="34"/>
    <s v="463.62999999999994"/>
    <n v="463.62999999999994"/>
    <n v="2023"/>
    <s v="May"/>
    <x v="22"/>
    <x v="1"/>
  </r>
  <r>
    <s v="ORD103479"/>
    <d v="2023-05-25T23:00:00"/>
    <x v="1"/>
    <s v="Biryani House"/>
    <n v="1299.8900000000001"/>
    <n v="85.13"/>
    <n v="311.42"/>
    <x v="0"/>
    <n v="29"/>
    <n v="1073.5999999999999"/>
    <n v="1073.5999999999999"/>
    <n v="2023"/>
    <s v="May"/>
    <x v="23"/>
    <x v="0"/>
  </r>
  <r>
    <s v="ORD103480"/>
    <d v="2023-05-26T00:00:00"/>
    <x v="5"/>
    <s v="Pizza Corner"/>
    <n v="524.9"/>
    <n v="94.29"/>
    <n v="492.33"/>
    <x v="2"/>
    <n v="74"/>
    <s v="126.85999999999996"/>
    <n v="126.85999999999996"/>
    <n v="2023"/>
    <s v="May"/>
    <x v="0"/>
    <x v="1"/>
  </r>
  <r>
    <s v="ORD103481"/>
    <d v="2023-05-26T01:00:00"/>
    <x v="1"/>
    <s v="Tandoori Nights"/>
    <n v="1710.52"/>
    <n v="79.069999999999993"/>
    <n v="129.36000000000001"/>
    <x v="2"/>
    <n v="87"/>
    <n v="1660.23"/>
    <n v="1660.23"/>
    <n v="2023"/>
    <s v="May"/>
    <x v="1"/>
    <x v="0"/>
  </r>
  <r>
    <s v="ORD103482"/>
    <d v="2023-05-26T02:00:00"/>
    <x v="2"/>
    <s v="Biryani House"/>
    <n v="567.91"/>
    <n v="26.22"/>
    <n v="174.01"/>
    <x v="3"/>
    <n v="20"/>
    <n v="420.12"/>
    <n v="420.12"/>
    <n v="2023"/>
    <s v="May"/>
    <x v="2"/>
    <x v="1"/>
  </r>
  <r>
    <s v="ORD103483"/>
    <d v="2023-05-26T03:00:00"/>
    <x v="5"/>
    <s v="Pizza Corner"/>
    <n v="1993.59"/>
    <n v="62.55"/>
    <n v="288.18"/>
    <x v="0"/>
    <n v="39"/>
    <s v="1767.9599999999998"/>
    <n v="1767.9599999999998"/>
    <n v="2023"/>
    <s v="May"/>
    <x v="3"/>
    <x v="0"/>
  </r>
  <r>
    <s v="ORD103484"/>
    <d v="2023-05-26T04:00:00"/>
    <x v="5"/>
    <s v="Spice Hub"/>
    <n v="145.55000000000001"/>
    <n v="30.75"/>
    <n v="18.77"/>
    <x v="3"/>
    <n v="31"/>
    <n v="157.53"/>
    <n v="157.53"/>
    <n v="2023"/>
    <s v="May"/>
    <x v="4"/>
    <x v="1"/>
  </r>
  <r>
    <s v="ORD103485"/>
    <d v="2023-05-26T05:00:00"/>
    <x v="7"/>
    <s v="Pizza Corner"/>
    <n v="294.83999999999997"/>
    <n v="60.42"/>
    <n v="424.88"/>
    <x v="2"/>
    <n v="15"/>
    <n v="-69.62"/>
    <n v="-69.62"/>
    <n v="2023"/>
    <s v="May"/>
    <x v="5"/>
    <x v="1"/>
  </r>
  <r>
    <s v="ORD103486"/>
    <d v="2023-05-26T06:00:00"/>
    <x v="3"/>
    <s v="Urban Tadka"/>
    <n v="1363.86"/>
    <n v="71.14"/>
    <n v="242.91"/>
    <x v="1"/>
    <n v="83"/>
    <n v="1192.0899999999999"/>
    <n v="1192.0899999999999"/>
    <n v="2023"/>
    <s v="May"/>
    <x v="6"/>
    <x v="0"/>
  </r>
  <r>
    <s v="ORD103487"/>
    <d v="2023-05-26T07:00:00"/>
    <x v="0"/>
    <s v="Tandoori Nights"/>
    <n v="1050.75"/>
    <n v="26.77"/>
    <n v="401.45"/>
    <x v="0"/>
    <n v="65"/>
    <s v="676.0699999999999"/>
    <n v="676.06999999999994"/>
    <n v="2023"/>
    <s v="May"/>
    <x v="7"/>
    <x v="0"/>
  </r>
  <r>
    <s v="ORD103488"/>
    <d v="2023-05-26T08:00:00"/>
    <x v="1"/>
    <s v="Urban Tadka"/>
    <n v="951.69"/>
    <n v="46.94"/>
    <n v="386.43"/>
    <x v="2"/>
    <n v="21"/>
    <n v="612.20000000000005"/>
    <n v="612.20000000000005"/>
    <n v="2023"/>
    <s v="May"/>
    <x v="8"/>
    <x v="1"/>
  </r>
  <r>
    <s v="ORD103489"/>
    <d v="2023-05-26T09:00:00"/>
    <x v="5"/>
    <s v="Spice Hub"/>
    <n v="632.70000000000005"/>
    <n v="59.7"/>
    <n v="187.95"/>
    <x v="2"/>
    <n v="44"/>
    <s v="504.4500000000001"/>
    <n v="504.4500000000001"/>
    <n v="2023"/>
    <s v="May"/>
    <x v="9"/>
    <x v="1"/>
  </r>
  <r>
    <s v="ORD103490"/>
    <d v="2023-05-26T10:00:00"/>
    <x v="7"/>
    <s v="Biryani House"/>
    <n v="1511.41"/>
    <n v="38.200000000000003"/>
    <n v="212.78"/>
    <x v="1"/>
    <n v="26"/>
    <s v="1336.8300000000002"/>
    <n v="1336.8300000000002"/>
    <n v="2023"/>
    <s v="May"/>
    <x v="10"/>
    <x v="0"/>
  </r>
  <r>
    <s v="ORD103491"/>
    <d v="2023-05-26T11:00:00"/>
    <x v="0"/>
    <s v="South Express"/>
    <n v="1319.34"/>
    <n v="70.760000000000005"/>
    <n v="46.85"/>
    <x v="2"/>
    <n v="35"/>
    <n v="1343.25"/>
    <n v="1343.25"/>
    <n v="2023"/>
    <s v="May"/>
    <x v="11"/>
    <x v="0"/>
  </r>
  <r>
    <s v="ORD103492"/>
    <d v="2023-05-26T12:00:00"/>
    <x v="6"/>
    <s v="Spice Hub"/>
    <n v="620.25"/>
    <n v="74.709999999999994"/>
    <n v="476.41"/>
    <x v="2"/>
    <n v="26"/>
    <n v="218.55"/>
    <n v="218.55"/>
    <n v="2023"/>
    <s v="May"/>
    <x v="12"/>
    <x v="1"/>
  </r>
  <r>
    <s v="ORD103493"/>
    <d v="2023-05-26T13:00:00"/>
    <x v="0"/>
    <s v="Biryani House"/>
    <n v="0"/>
    <n v="3.02"/>
    <n v="408.96"/>
    <x v="3"/>
    <n v="50"/>
    <m/>
    <n v="-405.94"/>
    <n v="2023"/>
    <s v="May"/>
    <x v="13"/>
    <x v="1"/>
  </r>
  <r>
    <s v="ORD103494"/>
    <d v="2023-05-26T14:00:00"/>
    <x v="4"/>
    <s v="Biryani House"/>
    <n v="1933.11"/>
    <n v="50.64"/>
    <n v="191.47"/>
    <x v="0"/>
    <n v="85"/>
    <n v="1792.28"/>
    <n v="1792.28"/>
    <n v="2023"/>
    <s v="May"/>
    <x v="14"/>
    <x v="0"/>
  </r>
  <r>
    <s v="ORD103495"/>
    <d v="2023-05-26T15:00:00"/>
    <x v="2"/>
    <s v="Spice Hub"/>
    <n v="1867.74"/>
    <n v="95.49"/>
    <n v="366.26"/>
    <x v="3"/>
    <n v="41"/>
    <n v="1596.97"/>
    <n v="1596.97"/>
    <n v="2023"/>
    <s v="May"/>
    <x v="15"/>
    <x v="0"/>
  </r>
  <r>
    <s v="ORD103496"/>
    <d v="2023-05-26T16:00:00"/>
    <x v="3"/>
    <s v="Tandoori Nights"/>
    <n v="504.57"/>
    <n v="34.22"/>
    <n v="426.44"/>
    <x v="0"/>
    <n v="80"/>
    <s v="112.34999999999997"/>
    <n v="112.34999999999997"/>
    <n v="2023"/>
    <s v="May"/>
    <x v="16"/>
    <x v="1"/>
  </r>
  <r>
    <s v="ORD103497"/>
    <d v="2023-05-26T17:00:00"/>
    <x v="1"/>
    <s v="Tandoori Nights"/>
    <n v="1517.25"/>
    <n v="20.95"/>
    <n v="268.24"/>
    <x v="0"/>
    <n v="86"/>
    <n v="1269.96"/>
    <n v="1269.96"/>
    <n v="2023"/>
    <s v="May"/>
    <x v="17"/>
    <x v="0"/>
  </r>
  <r>
    <s v="ORD103498"/>
    <d v="2023-05-26T18:00:00"/>
    <x v="1"/>
    <s v="Pizza Corner"/>
    <n v="1841.4"/>
    <n v="55.71"/>
    <n v="153.54"/>
    <x v="1"/>
    <n v="11"/>
    <s v="1743.5700000000002"/>
    <n v="1743.5700000000002"/>
    <n v="2023"/>
    <s v="May"/>
    <x v="18"/>
    <x v="0"/>
  </r>
  <r>
    <s v="ORD103499"/>
    <d v="2023-05-26T19:00:00"/>
    <x v="0"/>
    <s v="Biryani House"/>
    <n v="1747.08"/>
    <n v="12.05"/>
    <n v="423.2"/>
    <x v="0"/>
    <n v="38"/>
    <s v="1335.9299999999998"/>
    <n v="1335.9299999999998"/>
    <n v="2023"/>
    <s v="May"/>
    <x v="19"/>
    <x v="0"/>
  </r>
  <r>
    <s v="ORD103500"/>
    <d v="2023-05-26T20:00:00"/>
    <x v="1"/>
    <s v="Pizza Corner"/>
    <n v="808.78"/>
    <n v="24.01"/>
    <n v="283.36"/>
    <x v="0"/>
    <n v="85"/>
    <n v="549.42999999999995"/>
    <n v="549.42999999999995"/>
    <n v="2023"/>
    <s v="May"/>
    <x v="20"/>
    <x v="1"/>
  </r>
  <r>
    <s v="ORD103501"/>
    <d v="2023-05-26T21:00:00"/>
    <x v="2"/>
    <s v="Tandoori Nights"/>
    <n v="562.76"/>
    <n v="4.91"/>
    <n v="177.84"/>
    <x v="1"/>
    <n v="74"/>
    <s v="389.8299999999999"/>
    <n v="389.82999999999993"/>
    <n v="2023"/>
    <s v="May"/>
    <x v="21"/>
    <x v="1"/>
  </r>
  <r>
    <s v="ORD103502"/>
    <d v="2023-05-26T22:00:00"/>
    <x v="1"/>
    <s v="Biryani House"/>
    <n v="1343.96"/>
    <n v="66.92"/>
    <n v="467.48"/>
    <x v="3"/>
    <n v="80"/>
    <s v="943.4000000000001"/>
    <n v="943.40000000000009"/>
    <n v="2023"/>
    <s v="May"/>
    <x v="22"/>
    <x v="0"/>
  </r>
  <r>
    <s v="ORD103503"/>
    <d v="2023-05-26T23:00:00"/>
    <x v="3"/>
    <s v="Spice Hub"/>
    <n v="602.27"/>
    <n v="92.04"/>
    <n v="164.69"/>
    <x v="0"/>
    <n v="24"/>
    <s v="529.6199999999999"/>
    <n v="529.61999999999989"/>
    <n v="2023"/>
    <s v="May"/>
    <x v="23"/>
    <x v="1"/>
  </r>
  <r>
    <s v="ORD103504"/>
    <d v="2023-05-27T00:00:00"/>
    <x v="1"/>
    <s v="South Express"/>
    <n v="1967.4"/>
    <n v="71.23"/>
    <n v="339.52"/>
    <x v="0"/>
    <n v="82"/>
    <s v="1699.1100000000001"/>
    <n v="1699.1100000000001"/>
    <n v="2023"/>
    <s v="May"/>
    <x v="0"/>
    <x v="0"/>
  </r>
  <r>
    <s v="ORD103505"/>
    <d v="2023-05-27T01:00:00"/>
    <x v="3"/>
    <s v="Pizza Corner"/>
    <n v="1238.47"/>
    <n v="15.19"/>
    <n v="498.95"/>
    <x v="2"/>
    <n v="14"/>
    <n v="754.71"/>
    <n v="754.71"/>
    <n v="2023"/>
    <s v="May"/>
    <x v="1"/>
    <x v="0"/>
  </r>
  <r>
    <s v="ORD103506"/>
    <d v="2023-05-27T02:00:00"/>
    <x v="4"/>
    <s v="Tandoori Nights"/>
    <n v="962.58"/>
    <n v="53.04"/>
    <n v="397.15"/>
    <x v="3"/>
    <n v="44"/>
    <n v="618.47"/>
    <n v="618.47"/>
    <n v="2023"/>
    <s v="May"/>
    <x v="2"/>
    <x v="1"/>
  </r>
  <r>
    <s v="ORD103507"/>
    <d v="2023-05-27T03:00:00"/>
    <x v="3"/>
    <s v="Biryani House"/>
    <n v="587.07000000000005"/>
    <n v="86.21"/>
    <n v="394.82"/>
    <x v="2"/>
    <n v="67"/>
    <s v="278.4600000000001"/>
    <n v="278.46000000000009"/>
    <n v="2023"/>
    <s v="May"/>
    <x v="3"/>
    <x v="1"/>
  </r>
  <r>
    <s v="ORD103508"/>
    <d v="2023-05-27T04:00:00"/>
    <x v="5"/>
    <s v="Tandoori Nights"/>
    <n v="1592.86"/>
    <n v="11.53"/>
    <n v="425.02"/>
    <x v="1"/>
    <n v="12"/>
    <n v="1179.3699999999999"/>
    <n v="1179.3699999999999"/>
    <n v="2023"/>
    <s v="May"/>
    <x v="4"/>
    <x v="0"/>
  </r>
  <r>
    <s v="ORD103509"/>
    <d v="2023-05-27T05:00:00"/>
    <x v="0"/>
    <s v="South Express"/>
    <n v="316.07"/>
    <n v="84.16"/>
    <n v="156.22999999999999"/>
    <x v="0"/>
    <n v="28"/>
    <s v="244.00000000000003"/>
    <n v="244.00000000000003"/>
    <n v="2023"/>
    <s v="May"/>
    <x v="5"/>
    <x v="1"/>
  </r>
  <r>
    <s v="ORD103510"/>
    <d v="2023-05-27T06:00:00"/>
    <x v="3"/>
    <s v="Biryani House"/>
    <n v="648.87"/>
    <n v="77.66"/>
    <n v="111.18"/>
    <x v="2"/>
    <n v="27"/>
    <s v="615.3499999999999"/>
    <n v="615.34999999999991"/>
    <n v="2023"/>
    <s v="May"/>
    <x v="6"/>
    <x v="1"/>
  </r>
  <r>
    <s v="ORD103511"/>
    <d v="2023-05-27T07:00:00"/>
    <x v="4"/>
    <s v="Tandoori Nights"/>
    <n v="687.33"/>
    <n v="71.430000000000007"/>
    <n v="111.86"/>
    <x v="2"/>
    <n v="53"/>
    <n v="646.9"/>
    <n v="646.9"/>
    <n v="2023"/>
    <s v="May"/>
    <x v="7"/>
    <x v="1"/>
  </r>
  <r>
    <s v="ORD103512"/>
    <d v="2023-05-27T08:00:00"/>
    <x v="5"/>
    <s v="Urban Tadka"/>
    <n v="1299.8599999999999"/>
    <n v="71.73"/>
    <n v="74.94"/>
    <x v="2"/>
    <n v="12"/>
    <s v="1296.6499999999999"/>
    <n v="1296.6499999999999"/>
    <n v="2023"/>
    <s v="May"/>
    <x v="8"/>
    <x v="0"/>
  </r>
  <r>
    <s v="ORD103513"/>
    <d v="2023-05-27T09:00:00"/>
    <x v="2"/>
    <s v="Biryani House"/>
    <n v="1525.86"/>
    <n v="42.54"/>
    <n v="139.69999999999999"/>
    <x v="1"/>
    <n v="48"/>
    <s v="1428.6999999999998"/>
    <n v="1428.6999999999998"/>
    <n v="2023"/>
    <s v="May"/>
    <x v="9"/>
    <x v="0"/>
  </r>
  <r>
    <s v="ORD103514"/>
    <d v="2023-05-27T10:00:00"/>
    <x v="5"/>
    <s v="Tandoori Nights"/>
    <n v="631.03"/>
    <n v="96.39"/>
    <n v="33.020000000000003"/>
    <x v="1"/>
    <n v="66"/>
    <n v="694.4"/>
    <n v="694.4"/>
    <n v="2023"/>
    <s v="May"/>
    <x v="10"/>
    <x v="1"/>
  </r>
  <r>
    <s v="ORD103515"/>
    <d v="2023-05-27T11:00:00"/>
    <x v="0"/>
    <s v="Pizza Corner"/>
    <n v="1978.21"/>
    <n v="28.19"/>
    <n v="209.09"/>
    <x v="1"/>
    <n v="50"/>
    <s v="1797.3100000000002"/>
    <n v="1797.3100000000002"/>
    <n v="2023"/>
    <s v="May"/>
    <x v="11"/>
    <x v="0"/>
  </r>
  <r>
    <s v="ORD103516"/>
    <d v="2023-05-27T12:00:00"/>
    <x v="0"/>
    <s v="Pizza Corner"/>
    <n v="516.49"/>
    <n v="21.71"/>
    <n v="161.25"/>
    <x v="0"/>
    <n v="32"/>
    <s v="376.95000000000005"/>
    <n v="376.95000000000005"/>
    <n v="2023"/>
    <s v="May"/>
    <x v="12"/>
    <x v="1"/>
  </r>
  <r>
    <s v="ORD103517"/>
    <d v="2023-05-27T13:00:00"/>
    <x v="5"/>
    <s v="Biryani House"/>
    <n v="900.41"/>
    <n v="17.98"/>
    <n v="262.02999999999997"/>
    <x v="3"/>
    <n v="31"/>
    <n v="656.36"/>
    <n v="656.36"/>
    <n v="2023"/>
    <s v="May"/>
    <x v="13"/>
    <x v="1"/>
  </r>
  <r>
    <s v="ORD103518"/>
    <d v="2023-05-27T14:00:00"/>
    <x v="1"/>
    <s v="Urban Tadka"/>
    <n v="604.9"/>
    <n v="15.49"/>
    <n v="87.49"/>
    <x v="2"/>
    <n v="31"/>
    <n v="532.9"/>
    <n v="532.9"/>
    <n v="2023"/>
    <s v="May"/>
    <x v="14"/>
    <x v="1"/>
  </r>
  <r>
    <s v="ORD103519"/>
    <d v="2023-05-27T15:00:00"/>
    <x v="0"/>
    <s v="South Express"/>
    <n v="244.57"/>
    <n v="79.66"/>
    <n v="432.26"/>
    <x v="2"/>
    <n v="21"/>
    <n v="-108.02999999999901"/>
    <n v="-108.02999999999997"/>
    <n v="2023"/>
    <s v="May"/>
    <x v="15"/>
    <x v="1"/>
  </r>
  <r>
    <s v="ORD103520"/>
    <d v="2023-05-27T16:00:00"/>
    <x v="2"/>
    <s v="Pizza Corner"/>
    <n v="1558.84"/>
    <n v="96.44"/>
    <n v="149.86000000000001"/>
    <x v="2"/>
    <n v="33"/>
    <n v="1505.42"/>
    <n v="1505.42"/>
    <n v="2023"/>
    <s v="May"/>
    <x v="16"/>
    <x v="0"/>
  </r>
  <r>
    <s v="ORD103521"/>
    <d v="2023-05-27T17:00:00"/>
    <x v="2"/>
    <s v="Spice Hub"/>
    <n v="1667.71"/>
    <n v="83.8"/>
    <n v="181.89"/>
    <x v="2"/>
    <n v="71"/>
    <n v="1569.62"/>
    <n v="1569.62"/>
    <n v="2023"/>
    <s v="May"/>
    <x v="17"/>
    <x v="0"/>
  </r>
  <r>
    <s v="ORD103522"/>
    <d v="2023-05-27T18:00:00"/>
    <x v="2"/>
    <s v="Pizza Corner"/>
    <n v="568.58000000000004"/>
    <n v="91.05"/>
    <n v="441.8"/>
    <x v="1"/>
    <n v="10"/>
    <s v="217.82999999999998"/>
    <n v="217.82999999999998"/>
    <n v="2023"/>
    <s v="May"/>
    <x v="18"/>
    <x v="1"/>
  </r>
  <r>
    <s v="ORD103523"/>
    <d v="2023-05-27T19:00:00"/>
    <x v="3"/>
    <s v="Tandoori Nights"/>
    <n v="1331.83"/>
    <n v="28.34"/>
    <n v="127.81"/>
    <x v="3"/>
    <n v="60"/>
    <n v="1232.3599999999999"/>
    <n v="1232.3599999999999"/>
    <n v="2023"/>
    <s v="May"/>
    <x v="19"/>
    <x v="0"/>
  </r>
  <r>
    <s v="ORD103524"/>
    <d v="2023-05-27T20:00:00"/>
    <x v="5"/>
    <s v="Tandoori Nights"/>
    <n v="741.01"/>
    <n v="80.47"/>
    <n v="264.05"/>
    <x v="1"/>
    <n v="12"/>
    <s v="557.4300000000001"/>
    <n v="557.43000000000006"/>
    <n v="2023"/>
    <s v="May"/>
    <x v="20"/>
    <x v="1"/>
  </r>
  <r>
    <s v="ORD103525"/>
    <d v="2023-05-27T21:00:00"/>
    <x v="3"/>
    <s v="Urban Tadka"/>
    <n v="1170.55"/>
    <n v="85.41"/>
    <n v="91.19"/>
    <x v="2"/>
    <n v="27"/>
    <n v="1164.77"/>
    <n v="1164.77"/>
    <n v="2023"/>
    <s v="May"/>
    <x v="21"/>
    <x v="0"/>
  </r>
  <r>
    <s v="ORD103526"/>
    <d v="2023-05-27T22:00:00"/>
    <x v="5"/>
    <s v="South Express"/>
    <n v="743.71"/>
    <n v="60.54"/>
    <n v="173.7"/>
    <x v="2"/>
    <n v="14"/>
    <n v="630.54999999999995"/>
    <n v="630.54999999999995"/>
    <n v="2023"/>
    <s v="May"/>
    <x v="22"/>
    <x v="1"/>
  </r>
  <r>
    <s v="ORD103527"/>
    <d v="2023-05-27T23:00:00"/>
    <x v="4"/>
    <s v="South Express"/>
    <n v="1336.45"/>
    <n v="35.31"/>
    <n v="273.75"/>
    <x v="1"/>
    <n v="21"/>
    <n v="1098.01"/>
    <n v="1098.01"/>
    <n v="2023"/>
    <s v="May"/>
    <x v="23"/>
    <x v="0"/>
  </r>
  <r>
    <s v="ORD103528"/>
    <d v="2023-05-28T00:00:00"/>
    <x v="0"/>
    <s v="Pizza Corner"/>
    <n v="1960.74"/>
    <n v="36.82"/>
    <n v="68.02"/>
    <x v="2"/>
    <n v="76"/>
    <n v="1929.54"/>
    <n v="1929.54"/>
    <n v="2023"/>
    <s v="May"/>
    <x v="0"/>
    <x v="0"/>
  </r>
  <r>
    <s v="ORD103529"/>
    <d v="2023-05-28T01:00:00"/>
    <x v="5"/>
    <s v="South Express"/>
    <n v="1380.82"/>
    <n v="18.72"/>
    <n v="334.34"/>
    <x v="3"/>
    <n v="43"/>
    <n v="1065.2"/>
    <n v="1065.2"/>
    <n v="2023"/>
    <s v="May"/>
    <x v="1"/>
    <x v="0"/>
  </r>
  <r>
    <s v="ORD103530"/>
    <d v="2023-05-28T02:00:00"/>
    <x v="0"/>
    <s v="South Express"/>
    <n v="212.09"/>
    <n v="84.39"/>
    <n v="51.97"/>
    <x v="3"/>
    <n v="76"/>
    <s v="244.51000000000002"/>
    <n v="244.51000000000002"/>
    <n v="2023"/>
    <s v="May"/>
    <x v="2"/>
    <x v="1"/>
  </r>
  <r>
    <s v="ORD103531"/>
    <d v="2023-05-28T03:00:00"/>
    <x v="1"/>
    <s v="Pizza Corner"/>
    <n v="1535.55"/>
    <n v="45.56"/>
    <n v="309.12"/>
    <x v="1"/>
    <n v="76"/>
    <s v="1271.9899999999998"/>
    <n v="1271.9899999999998"/>
    <n v="2023"/>
    <s v="May"/>
    <x v="3"/>
    <x v="0"/>
  </r>
  <r>
    <s v="ORD103532"/>
    <d v="2023-05-28T04:00:00"/>
    <x v="7"/>
    <s v="Pizza Corner"/>
    <n v="1461.72"/>
    <n v="72.45"/>
    <n v="120.94"/>
    <x v="3"/>
    <n v="42"/>
    <n v="1413.23"/>
    <n v="1413.23"/>
    <n v="2023"/>
    <s v="May"/>
    <x v="4"/>
    <x v="0"/>
  </r>
  <r>
    <s v="ORD103533"/>
    <d v="2023-05-28T05:00:00"/>
    <x v="1"/>
    <s v="Tandoori Nights"/>
    <n v="1362.16"/>
    <n v="16.88"/>
    <n v="225.67"/>
    <x v="2"/>
    <n v="75"/>
    <s v="1153.3700000000001"/>
    <n v="1153.3700000000001"/>
    <n v="2023"/>
    <s v="May"/>
    <x v="5"/>
    <x v="0"/>
  </r>
  <r>
    <s v="ORD103534"/>
    <d v="2023-05-28T06:00:00"/>
    <x v="6"/>
    <s v="Urban Tadka"/>
    <n v="1299.22"/>
    <n v="94.8"/>
    <n v="427.4"/>
    <x v="1"/>
    <n v="62"/>
    <n v="966.62"/>
    <n v="966.62"/>
    <n v="2023"/>
    <s v="May"/>
    <x v="6"/>
    <x v="0"/>
  </r>
  <r>
    <s v="ORD103535"/>
    <d v="2023-05-28T07:00:00"/>
    <x v="3"/>
    <s v="South Express"/>
    <n v="1655.25"/>
    <n v="74.75"/>
    <n v="313.08999999999997"/>
    <x v="3"/>
    <n v="86"/>
    <n v="1416.91"/>
    <n v="1416.91"/>
    <n v="2023"/>
    <s v="May"/>
    <x v="7"/>
    <x v="0"/>
  </r>
  <r>
    <s v="ORD103536"/>
    <d v="2023-05-28T08:00:00"/>
    <x v="5"/>
    <s v="Biryani House"/>
    <n v="1042.68"/>
    <n v="10.46"/>
    <n v="208"/>
    <x v="2"/>
    <n v="12"/>
    <s v="845.1400000000001"/>
    <n v="845.1400000000001"/>
    <n v="2023"/>
    <s v="May"/>
    <x v="8"/>
    <x v="0"/>
  </r>
  <r>
    <s v="ORD103537"/>
    <d v="2023-05-28T09:00:00"/>
    <x v="3"/>
    <s v="Biryani House"/>
    <n v="1293.21"/>
    <n v="12.88"/>
    <n v="94.6"/>
    <x v="1"/>
    <n v="81"/>
    <s v="1211.4900000000002"/>
    <n v="1211.4900000000002"/>
    <n v="2023"/>
    <s v="May"/>
    <x v="9"/>
    <x v="0"/>
  </r>
  <r>
    <s v="ORD103538"/>
    <d v="2023-05-28T10:00:00"/>
    <x v="3"/>
    <s v="South Express"/>
    <n v="383.32"/>
    <n v="87.81"/>
    <n v="242.04"/>
    <x v="1"/>
    <n v="62"/>
    <n v="229.09"/>
    <n v="229.09"/>
    <n v="2023"/>
    <s v="May"/>
    <x v="10"/>
    <x v="1"/>
  </r>
  <r>
    <s v="ORD103539"/>
    <d v="2023-05-28T11:00:00"/>
    <x v="2"/>
    <s v="Tandoori Nights"/>
    <n v="524.65"/>
    <n v="64.33"/>
    <n v="344.05"/>
    <x v="0"/>
    <n v="21"/>
    <n v="244.93"/>
    <n v="244.93"/>
    <n v="2023"/>
    <s v="May"/>
    <x v="11"/>
    <x v="1"/>
  </r>
  <r>
    <s v="ORD103540"/>
    <d v="2023-05-28T12:00:00"/>
    <x v="5"/>
    <s v="Biryani House"/>
    <n v="0"/>
    <n v="75.239999999999995"/>
    <n v="110.37"/>
    <x v="0"/>
    <n v="86"/>
    <m/>
    <n v="-35.13000000000001"/>
    <n v="2023"/>
    <s v="May"/>
    <x v="12"/>
    <x v="1"/>
  </r>
  <r>
    <s v="ORD103541"/>
    <d v="2023-05-28T13:00:00"/>
    <x v="5"/>
    <s v="Tandoori Nights"/>
    <n v="626.02"/>
    <n v="75.8"/>
    <n v="193.06"/>
    <x v="0"/>
    <n v="38"/>
    <s v="508.75999999999993"/>
    <n v="508.75999999999993"/>
    <n v="2023"/>
    <s v="May"/>
    <x v="13"/>
    <x v="1"/>
  </r>
  <r>
    <s v="ORD103542"/>
    <d v="2023-05-28T14:00:00"/>
    <x v="1"/>
    <s v="Biryani House"/>
    <n v="1033"/>
    <n v="27.32"/>
    <n v="163.38999999999999"/>
    <x v="0"/>
    <n v="71"/>
    <n v="896.93"/>
    <n v="896.93"/>
    <n v="2023"/>
    <s v="May"/>
    <x v="14"/>
    <x v="0"/>
  </r>
  <r>
    <s v="ORD103543"/>
    <d v="2023-05-28T15:00:00"/>
    <x v="1"/>
    <s v="Urban Tadka"/>
    <n v="546.29999999999995"/>
    <n v="23.62"/>
    <n v="488.07"/>
    <x v="2"/>
    <n v="39"/>
    <s v="81.84999999999997"/>
    <n v="81.849999999999966"/>
    <n v="2023"/>
    <s v="May"/>
    <x v="15"/>
    <x v="1"/>
  </r>
  <r>
    <s v="ORD103544"/>
    <d v="2023-05-28T16:00:00"/>
    <x v="7"/>
    <s v="Pizza Corner"/>
    <n v="939.74"/>
    <n v="95.73"/>
    <n v="364.56"/>
    <x v="3"/>
    <n v="27"/>
    <s v="670.9100000000001"/>
    <n v="670.91000000000008"/>
    <n v="2023"/>
    <s v="May"/>
    <x v="16"/>
    <x v="1"/>
  </r>
  <r>
    <s v="ORD103545"/>
    <d v="2023-05-28T17:00:00"/>
    <x v="1"/>
    <s v="Spice Hub"/>
    <n v="909.38"/>
    <n v="54.45"/>
    <n v="460.82"/>
    <x v="2"/>
    <n v="19"/>
    <s v="503.01000000000005"/>
    <n v="503.01000000000005"/>
    <n v="2023"/>
    <s v="May"/>
    <x v="17"/>
    <x v="1"/>
  </r>
  <r>
    <s v="ORD103546"/>
    <d v="2023-05-28T18:00:00"/>
    <x v="2"/>
    <s v="Spice Hub"/>
    <n v="793.48"/>
    <n v="91.28"/>
    <n v="334.42"/>
    <x v="2"/>
    <n v="43"/>
    <s v="550.3399999999999"/>
    <n v="550.33999999999992"/>
    <n v="2023"/>
    <s v="May"/>
    <x v="18"/>
    <x v="1"/>
  </r>
  <r>
    <s v="ORD103547"/>
    <d v="2023-05-28T19:00:00"/>
    <x v="4"/>
    <s v="Urban Tadka"/>
    <n v="584.20000000000005"/>
    <n v="37.159999999999997"/>
    <n v="141.31"/>
    <x v="1"/>
    <n v="82"/>
    <n v="480.05"/>
    <n v="480.05"/>
    <n v="2023"/>
    <s v="May"/>
    <x v="19"/>
    <x v="1"/>
  </r>
  <r>
    <s v="ORD103548"/>
    <d v="2023-05-28T20:00:00"/>
    <x v="5"/>
    <s v="South Express"/>
    <n v="1869.21"/>
    <n v="5.64"/>
    <n v="158.46"/>
    <x v="2"/>
    <n v="15"/>
    <n v="1716.39"/>
    <n v="1716.39"/>
    <n v="2023"/>
    <s v="May"/>
    <x v="20"/>
    <x v="0"/>
  </r>
  <r>
    <s v="ORD103549"/>
    <d v="2023-05-28T21:00:00"/>
    <x v="3"/>
    <s v="Spice Hub"/>
    <n v="913.94"/>
    <n v="1.27"/>
    <n v="325.87"/>
    <x v="0"/>
    <n v="15"/>
    <n v="589.34"/>
    <n v="589.34"/>
    <n v="2023"/>
    <s v="May"/>
    <x v="21"/>
    <x v="1"/>
  </r>
  <r>
    <s v="ORD103550"/>
    <d v="2023-05-28T22:00:00"/>
    <x v="1"/>
    <s v="Pizza Corner"/>
    <n v="244.72"/>
    <n v="51.68"/>
    <n v="189.48"/>
    <x v="3"/>
    <n v="69"/>
    <s v="106.91999999999999"/>
    <n v="106.91999999999999"/>
    <n v="2023"/>
    <s v="May"/>
    <x v="22"/>
    <x v="1"/>
  </r>
  <r>
    <s v="ORD103551"/>
    <d v="2023-05-28T23:00:00"/>
    <x v="1"/>
    <s v="Pizza Corner"/>
    <n v="914"/>
    <n v="74.739999999999995"/>
    <n v="227.23"/>
    <x v="1"/>
    <n v="56"/>
    <n v="761.51"/>
    <n v="761.51"/>
    <n v="2023"/>
    <s v="May"/>
    <x v="23"/>
    <x v="1"/>
  </r>
  <r>
    <s v="ORD103552"/>
    <d v="2023-05-29T00:00:00"/>
    <x v="4"/>
    <s v="Biryani House"/>
    <n v="270.58999999999997"/>
    <n v="83.33"/>
    <n v="219.45"/>
    <x v="3"/>
    <n v="62"/>
    <s v="134.46999999999997"/>
    <n v="134.46999999999997"/>
    <n v="2023"/>
    <s v="May"/>
    <x v="0"/>
    <x v="1"/>
  </r>
  <r>
    <s v="ORD103553"/>
    <d v="2023-05-29T01:00:00"/>
    <x v="0"/>
    <s v="Biryani House"/>
    <n v="1456.07"/>
    <n v="89.82"/>
    <n v="264.06"/>
    <x v="3"/>
    <n v="88"/>
    <n v="1281.83"/>
    <n v="1281.83"/>
    <n v="2023"/>
    <s v="May"/>
    <x v="1"/>
    <x v="0"/>
  </r>
  <r>
    <s v="ORD103554"/>
    <d v="2023-05-29T02:00:00"/>
    <x v="7"/>
    <s v="Pizza Corner"/>
    <n v="1019.67"/>
    <n v="11.45"/>
    <n v="353.85"/>
    <x v="1"/>
    <n v="22"/>
    <s v="677.2699999999999"/>
    <n v="677.26999999999987"/>
    <n v="2023"/>
    <s v="May"/>
    <x v="2"/>
    <x v="0"/>
  </r>
  <r>
    <s v="ORD103555"/>
    <d v="2023-05-29T03:00:00"/>
    <x v="7"/>
    <s v="Spice Hub"/>
    <n v="637.41999999999996"/>
    <n v="58.58"/>
    <n v="156.91"/>
    <x v="0"/>
    <n v="50"/>
    <n v="539.09"/>
    <n v="539.09"/>
    <n v="2023"/>
    <s v="May"/>
    <x v="3"/>
    <x v="1"/>
  </r>
  <r>
    <s v="ORD103556"/>
    <d v="2023-05-29T04:00:00"/>
    <x v="1"/>
    <s v="South Express"/>
    <n v="1473.49"/>
    <n v="95.93"/>
    <n v="318.06"/>
    <x v="0"/>
    <n v="21"/>
    <s v="1251.3600000000001"/>
    <n v="1251.3600000000001"/>
    <n v="2023"/>
    <s v="May"/>
    <x v="4"/>
    <x v="0"/>
  </r>
  <r>
    <s v="ORD103557"/>
    <d v="2023-05-29T05:00:00"/>
    <x v="0"/>
    <s v="Urban Tadka"/>
    <n v="647.41"/>
    <n v="88.36"/>
    <n v="223.37"/>
    <x v="0"/>
    <n v="50"/>
    <n v="512.4"/>
    <n v="512.4"/>
    <n v="2023"/>
    <s v="May"/>
    <x v="5"/>
    <x v="1"/>
  </r>
  <r>
    <s v="ORD103558"/>
    <d v="2023-05-29T06:00:00"/>
    <x v="3"/>
    <s v="Urban Tadka"/>
    <n v="407.31"/>
    <n v="53.17"/>
    <n v="11.64"/>
    <x v="2"/>
    <n v="84"/>
    <s v="448.84000000000003"/>
    <n v="448.84000000000003"/>
    <n v="2023"/>
    <s v="May"/>
    <x v="6"/>
    <x v="1"/>
  </r>
  <r>
    <s v="ORD103559"/>
    <d v="2023-05-29T07:00:00"/>
    <x v="4"/>
    <s v="Tandoori Nights"/>
    <n v="1720.76"/>
    <n v="94.17"/>
    <n v="237.52"/>
    <x v="0"/>
    <n v="14"/>
    <n v="1577.41"/>
    <n v="1577.41"/>
    <n v="2023"/>
    <s v="May"/>
    <x v="7"/>
    <x v="0"/>
  </r>
  <r>
    <s v="ORD103560"/>
    <d v="2023-05-29T08:00:00"/>
    <x v="0"/>
    <s v="Biryani House"/>
    <n v="518.89"/>
    <n v="26.2"/>
    <n v="70.099999999999994"/>
    <x v="1"/>
    <n v="79"/>
    <n v="474.99"/>
    <n v="474.99"/>
    <n v="2023"/>
    <s v="May"/>
    <x v="8"/>
    <x v="1"/>
  </r>
  <r>
    <s v="ORD103561"/>
    <d v="2023-05-29T09:00:00"/>
    <x v="0"/>
    <s v="Urban Tadka"/>
    <n v="1724.67"/>
    <n v="5.24"/>
    <n v="87.62"/>
    <x v="3"/>
    <n v="29"/>
    <n v="1642.29"/>
    <n v="1642.29"/>
    <n v="2023"/>
    <s v="May"/>
    <x v="9"/>
    <x v="0"/>
  </r>
  <r>
    <s v="ORD103562"/>
    <d v="2023-05-29T10:00:00"/>
    <x v="2"/>
    <s v="Biryani House"/>
    <n v="1130.9000000000001"/>
    <n v="23.24"/>
    <n v="496.65"/>
    <x v="2"/>
    <n v="23"/>
    <s v="657.4900000000001"/>
    <n v="657.49000000000012"/>
    <n v="2023"/>
    <s v="May"/>
    <x v="10"/>
    <x v="0"/>
  </r>
  <r>
    <s v="ORD103563"/>
    <d v="2023-05-29T11:00:00"/>
    <x v="4"/>
    <s v="Biryani House"/>
    <n v="1082.02"/>
    <n v="71.489999999999995"/>
    <n v="58.18"/>
    <x v="0"/>
    <n v="80"/>
    <n v="1095.33"/>
    <n v="1095.33"/>
    <n v="2023"/>
    <s v="May"/>
    <x v="11"/>
    <x v="0"/>
  </r>
  <r>
    <s v="ORD103564"/>
    <d v="2023-05-29T12:00:00"/>
    <x v="2"/>
    <s v="Pizza Corner"/>
    <n v="177.53"/>
    <n v="68.56"/>
    <n v="273.89999999999998"/>
    <x v="2"/>
    <n v="30"/>
    <n v="-27.809999999999899"/>
    <n v="-27.809999999999974"/>
    <n v="2023"/>
    <s v="May"/>
    <x v="12"/>
    <x v="1"/>
  </r>
  <r>
    <s v="ORD103565"/>
    <d v="2023-05-29T13:00:00"/>
    <x v="7"/>
    <s v="Spice Hub"/>
    <n v="718.51"/>
    <n v="72.709999999999994"/>
    <n v="380.24"/>
    <x v="0"/>
    <n v="27"/>
    <n v="410.98"/>
    <n v="410.98"/>
    <n v="2023"/>
    <s v="May"/>
    <x v="13"/>
    <x v="1"/>
  </r>
  <r>
    <s v="ORD103566"/>
    <d v="2023-05-29T14:00:00"/>
    <x v="3"/>
    <s v="Tandoori Nights"/>
    <n v="749.19"/>
    <n v="36.39"/>
    <n v="30.66"/>
    <x v="1"/>
    <n v="82"/>
    <s v="754.9200000000001"/>
    <n v="754.92000000000007"/>
    <n v="2023"/>
    <s v="May"/>
    <x v="14"/>
    <x v="1"/>
  </r>
  <r>
    <s v="ORD103567"/>
    <d v="2023-05-29T15:00:00"/>
    <x v="5"/>
    <s v="Urban Tadka"/>
    <n v="1360.25"/>
    <n v="40.22"/>
    <n v="468.09"/>
    <x v="0"/>
    <n v="77"/>
    <s v="932.3800000000001"/>
    <n v="932.38000000000011"/>
    <n v="2023"/>
    <s v="May"/>
    <x v="15"/>
    <x v="0"/>
  </r>
  <r>
    <s v="ORD103568"/>
    <d v="2023-05-29T16:00:00"/>
    <x v="7"/>
    <s v="Urban Tadka"/>
    <n v="812.57"/>
    <n v="83.94"/>
    <n v="142.52000000000001"/>
    <x v="3"/>
    <n v="35"/>
    <n v="753.99"/>
    <n v="753.99"/>
    <n v="2023"/>
    <s v="May"/>
    <x v="16"/>
    <x v="1"/>
  </r>
  <r>
    <s v="ORD103569"/>
    <d v="2023-05-29T17:00:00"/>
    <x v="0"/>
    <s v="Spice Hub"/>
    <n v="341.99"/>
    <n v="60.37"/>
    <n v="327.45"/>
    <x v="2"/>
    <n v="30"/>
    <s v="74.91000000000003"/>
    <n v="74.910000000000025"/>
    <n v="2023"/>
    <s v="May"/>
    <x v="17"/>
    <x v="1"/>
  </r>
  <r>
    <s v="ORD103570"/>
    <d v="2023-05-29T18:00:00"/>
    <x v="1"/>
    <s v="Urban Tadka"/>
    <n v="936.2"/>
    <n v="28.66"/>
    <n v="488.77"/>
    <x v="1"/>
    <n v="65"/>
    <s v="476.09000000000003"/>
    <n v="476.09000000000003"/>
    <n v="2023"/>
    <s v="May"/>
    <x v="18"/>
    <x v="1"/>
  </r>
  <r>
    <s v="ORD103571"/>
    <d v="2023-05-29T19:00:00"/>
    <x v="1"/>
    <s v="Spice Hub"/>
    <n v="1502.74"/>
    <n v="21.46"/>
    <n v="341.41"/>
    <x v="3"/>
    <n v="71"/>
    <n v="1182.79"/>
    <n v="1182.79"/>
    <n v="2023"/>
    <s v="May"/>
    <x v="19"/>
    <x v="0"/>
  </r>
  <r>
    <s v="ORD103572"/>
    <d v="2023-05-29T20:00:00"/>
    <x v="1"/>
    <s v="Pizza Corner"/>
    <n v="1422.65"/>
    <n v="97.69"/>
    <n v="101.6"/>
    <x v="3"/>
    <n v="35"/>
    <s v="1418.7400000000002"/>
    <n v="1418.7400000000002"/>
    <n v="2023"/>
    <s v="May"/>
    <x v="20"/>
    <x v="0"/>
  </r>
  <r>
    <s v="ORD103573"/>
    <d v="2023-05-29T21:00:00"/>
    <x v="7"/>
    <s v="Urban Tadka"/>
    <n v="632.69000000000005"/>
    <n v="75.25"/>
    <n v="3.05"/>
    <x v="1"/>
    <n v="38"/>
    <s v="704.8900000000001"/>
    <n v="704.8900000000001"/>
    <n v="2023"/>
    <s v="May"/>
    <x v="21"/>
    <x v="1"/>
  </r>
  <r>
    <s v="ORD103574"/>
    <d v="2023-05-29T22:00:00"/>
    <x v="5"/>
    <s v="Tandoori Nights"/>
    <n v="1949.12"/>
    <n v="74.930000000000007"/>
    <n v="361.24"/>
    <x v="0"/>
    <n v="12"/>
    <n v="1662.81"/>
    <n v="1662.81"/>
    <n v="2023"/>
    <s v="May"/>
    <x v="22"/>
    <x v="0"/>
  </r>
  <r>
    <s v="ORD103575"/>
    <d v="2023-05-29T23:00:00"/>
    <x v="0"/>
    <s v="Tandoori Nights"/>
    <n v="1429.3"/>
    <n v="56.74"/>
    <n v="366.17"/>
    <x v="1"/>
    <n v="41"/>
    <n v="1119.8699999999999"/>
    <n v="1119.8699999999999"/>
    <n v="2023"/>
    <s v="May"/>
    <x v="23"/>
    <x v="0"/>
  </r>
  <r>
    <s v="ORD103576"/>
    <d v="2023-05-30T00:00:00"/>
    <x v="4"/>
    <s v="Biryani House"/>
    <n v="391.72"/>
    <n v="37.1"/>
    <n v="89.42"/>
    <x v="0"/>
    <n v="11"/>
    <s v="339.40000000000003"/>
    <n v="339.40000000000003"/>
    <n v="2023"/>
    <s v="May"/>
    <x v="0"/>
    <x v="1"/>
  </r>
  <r>
    <s v="ORD103577"/>
    <d v="2023-05-30T01:00:00"/>
    <x v="7"/>
    <s v="South Express"/>
    <n v="556.51"/>
    <n v="11.29"/>
    <n v="424.33"/>
    <x v="1"/>
    <n v="33"/>
    <s v="143.46999999999997"/>
    <n v="143.46999999999997"/>
    <n v="2023"/>
    <s v="May"/>
    <x v="1"/>
    <x v="1"/>
  </r>
  <r>
    <s v="ORD103578"/>
    <d v="2023-05-30T02:00:00"/>
    <x v="7"/>
    <s v="Urban Tadka"/>
    <n v="1342.96"/>
    <n v="10.67"/>
    <n v="190.36"/>
    <x v="1"/>
    <n v="55"/>
    <n v="1163.27"/>
    <n v="1163.27"/>
    <n v="2023"/>
    <s v="May"/>
    <x v="2"/>
    <x v="0"/>
  </r>
  <r>
    <s v="ORD103579"/>
    <d v="2023-05-30T03:00:00"/>
    <x v="6"/>
    <s v="South Express"/>
    <n v="1337.97"/>
    <n v="88.12"/>
    <n v="73.19"/>
    <x v="2"/>
    <n v="87"/>
    <n v="1352.9"/>
    <n v="1352.9"/>
    <n v="2023"/>
    <s v="May"/>
    <x v="3"/>
    <x v="0"/>
  </r>
  <r>
    <s v="ORD103580"/>
    <d v="2023-05-30T04:00:00"/>
    <x v="0"/>
    <s v="Urban Tadka"/>
    <n v="984.06"/>
    <n v="87.4"/>
    <n v="463.43"/>
    <x v="0"/>
    <n v="27"/>
    <n v="608.03"/>
    <n v="608.03"/>
    <n v="2023"/>
    <s v="May"/>
    <x v="4"/>
    <x v="1"/>
  </r>
  <r>
    <s v="ORD103581"/>
    <d v="2023-05-30T05:00:00"/>
    <x v="0"/>
    <s v="Spice Hub"/>
    <n v="1671.02"/>
    <n v="93"/>
    <n v="3.63"/>
    <x v="1"/>
    <n v="66"/>
    <s v="1760.3899999999999"/>
    <n v="1760.3899999999999"/>
    <n v="2023"/>
    <s v="May"/>
    <x v="5"/>
    <x v="0"/>
  </r>
  <r>
    <s v="ORD103582"/>
    <d v="2023-05-30T06:00:00"/>
    <x v="0"/>
    <s v="Spice Hub"/>
    <n v="1295.3599999999999"/>
    <n v="18.04"/>
    <n v="339.27"/>
    <x v="3"/>
    <n v="15"/>
    <s v="974.1299999999999"/>
    <n v="974.12999999999988"/>
    <n v="2023"/>
    <s v="May"/>
    <x v="6"/>
    <x v="0"/>
  </r>
  <r>
    <s v="ORD103583"/>
    <d v="2023-05-30T07:00:00"/>
    <x v="0"/>
    <s v="Tandoori Nights"/>
    <n v="943.89"/>
    <n v="69.680000000000007"/>
    <n v="66.61"/>
    <x v="0"/>
    <n v="79"/>
    <s v="946.9599999999999"/>
    <n v="946.95999999999992"/>
    <n v="2023"/>
    <s v="May"/>
    <x v="7"/>
    <x v="1"/>
  </r>
  <r>
    <s v="ORD103584"/>
    <d v="2023-05-30T08:00:00"/>
    <x v="2"/>
    <s v="South Express"/>
    <n v="721.68"/>
    <n v="46.08"/>
    <n v="186.82"/>
    <x v="2"/>
    <n v="15"/>
    <n v="580.94000000000005"/>
    <n v="580.94000000000005"/>
    <n v="2023"/>
    <s v="May"/>
    <x v="8"/>
    <x v="1"/>
  </r>
  <r>
    <s v="ORD103585"/>
    <d v="2023-05-30T09:00:00"/>
    <x v="5"/>
    <s v="Biryani House"/>
    <n v="0"/>
    <n v="16.41"/>
    <n v="249.66"/>
    <x v="1"/>
    <n v="43"/>
    <m/>
    <n v="-233.25"/>
    <n v="2023"/>
    <s v="May"/>
    <x v="9"/>
    <x v="1"/>
  </r>
  <r>
    <s v="ORD103586"/>
    <d v="2023-05-30T10:00:00"/>
    <x v="5"/>
    <s v="Spice Hub"/>
    <n v="801.03"/>
    <n v="53.47"/>
    <n v="59.17"/>
    <x v="2"/>
    <n v="40"/>
    <n v="795.33"/>
    <n v="795.33"/>
    <n v="2023"/>
    <s v="May"/>
    <x v="10"/>
    <x v="1"/>
  </r>
  <r>
    <s v="ORD103587"/>
    <d v="2023-05-30T11:00:00"/>
    <x v="1"/>
    <s v="Tandoori Nights"/>
    <n v="624.36"/>
    <n v="29.81"/>
    <n v="223.79"/>
    <x v="2"/>
    <n v="56"/>
    <n v="430.38"/>
    <n v="430.38"/>
    <n v="2023"/>
    <s v="May"/>
    <x v="11"/>
    <x v="1"/>
  </r>
  <r>
    <s v="ORD103588"/>
    <d v="2023-05-30T12:00:00"/>
    <x v="4"/>
    <s v="Spice Hub"/>
    <n v="1586.33"/>
    <n v="8.07"/>
    <n v="310.49"/>
    <x v="2"/>
    <n v="79"/>
    <s v="1283.9099999999999"/>
    <n v="1283.9099999999999"/>
    <n v="2023"/>
    <s v="May"/>
    <x v="12"/>
    <x v="0"/>
  </r>
  <r>
    <s v="ORD103589"/>
    <d v="2023-05-30T13:00:00"/>
    <x v="5"/>
    <s v="Pizza Corner"/>
    <n v="896"/>
    <n v="57.7"/>
    <n v="202.64"/>
    <x v="2"/>
    <n v="77"/>
    <s v="751.0600000000001"/>
    <n v="751.06000000000006"/>
    <n v="2023"/>
    <s v="May"/>
    <x v="13"/>
    <x v="1"/>
  </r>
  <r>
    <s v="ORD103590"/>
    <d v="2023-05-30T14:00:00"/>
    <x v="1"/>
    <s v="South Express"/>
    <n v="340.75"/>
    <n v="89.86"/>
    <n v="441.65"/>
    <x v="0"/>
    <n v="76"/>
    <n v="-11.0399999999999"/>
    <n v="-11.039999999999964"/>
    <n v="2023"/>
    <s v="May"/>
    <x v="14"/>
    <x v="1"/>
  </r>
  <r>
    <s v="ORD103591"/>
    <d v="2023-05-30T15:00:00"/>
    <x v="0"/>
    <s v="Urban Tadka"/>
    <n v="1754.11"/>
    <n v="72.31"/>
    <n v="349.93"/>
    <x v="3"/>
    <n v="70"/>
    <s v="1476.4899999999998"/>
    <n v="1476.4899999999998"/>
    <n v="2023"/>
    <s v="May"/>
    <x v="15"/>
    <x v="0"/>
  </r>
  <r>
    <s v="ORD103592"/>
    <d v="2023-05-30T16:00:00"/>
    <x v="3"/>
    <s v="Urban Tadka"/>
    <n v="1504.54"/>
    <n v="8.89"/>
    <n v="182.5"/>
    <x v="0"/>
    <n v="40"/>
    <n v="1330.93"/>
    <n v="1330.93"/>
    <n v="2023"/>
    <s v="May"/>
    <x v="16"/>
    <x v="0"/>
  </r>
  <r>
    <s v="ORD103593"/>
    <d v="2023-05-30T17:00:00"/>
    <x v="4"/>
    <s v="Pizza Corner"/>
    <n v="792.53"/>
    <n v="70.06"/>
    <n v="359.51"/>
    <x v="1"/>
    <n v="87"/>
    <s v="503.0799999999999"/>
    <n v="503.07999999999993"/>
    <n v="2023"/>
    <s v="May"/>
    <x v="17"/>
    <x v="1"/>
  </r>
  <r>
    <s v="ORD103594"/>
    <d v="2023-05-30T18:00:00"/>
    <x v="0"/>
    <s v="Pizza Corner"/>
    <n v="1272.6600000000001"/>
    <n v="12.29"/>
    <n v="408.69"/>
    <x v="2"/>
    <n v="55"/>
    <n v="876.26"/>
    <n v="876.26"/>
    <n v="2023"/>
    <s v="May"/>
    <x v="18"/>
    <x v="0"/>
  </r>
  <r>
    <s v="ORD103595"/>
    <d v="2023-05-30T19:00:00"/>
    <x v="1"/>
    <s v="South Express"/>
    <n v="1579.8"/>
    <n v="99.82"/>
    <n v="386.21"/>
    <x v="0"/>
    <n v="55"/>
    <s v="1293.4099999999999"/>
    <n v="1293.4099999999999"/>
    <n v="2023"/>
    <s v="May"/>
    <x v="19"/>
    <x v="0"/>
  </r>
  <r>
    <s v="ORD103596"/>
    <d v="2023-05-30T20:00:00"/>
    <x v="4"/>
    <s v="South Express"/>
    <n v="1648.45"/>
    <n v="17.87"/>
    <n v="97.69"/>
    <x v="3"/>
    <n v="33"/>
    <s v="1568.6299999999999"/>
    <n v="1568.6299999999999"/>
    <n v="2023"/>
    <s v="May"/>
    <x v="20"/>
    <x v="0"/>
  </r>
  <r>
    <s v="ORD103597"/>
    <d v="2023-05-30T21:00:00"/>
    <x v="3"/>
    <s v="South Express"/>
    <n v="1317.47"/>
    <n v="22.97"/>
    <n v="250"/>
    <x v="0"/>
    <n v="62"/>
    <n v="1090.44"/>
    <n v="1090.44"/>
    <n v="2023"/>
    <s v="May"/>
    <x v="21"/>
    <x v="0"/>
  </r>
  <r>
    <s v="ORD103598"/>
    <d v="2023-05-30T22:00:00"/>
    <x v="3"/>
    <s v="Biryani House"/>
    <n v="112.96"/>
    <n v="76.739999999999995"/>
    <n v="427.26"/>
    <x v="3"/>
    <n v="56"/>
    <n v="-237.56"/>
    <n v="-237.56"/>
    <n v="2023"/>
    <s v="May"/>
    <x v="22"/>
    <x v="1"/>
  </r>
  <r>
    <s v="ORD103599"/>
    <d v="2023-05-30T23:00:00"/>
    <x v="0"/>
    <s v="Pizza Corner"/>
    <n v="1229.58"/>
    <n v="29.57"/>
    <n v="142.55000000000001"/>
    <x v="3"/>
    <n v="26"/>
    <n v="1116.5999999999999"/>
    <n v="1116.5999999999999"/>
    <n v="2023"/>
    <s v="May"/>
    <x v="23"/>
    <x v="0"/>
  </r>
  <r>
    <s v="ORD103600"/>
    <d v="2023-05-31T00:00:00"/>
    <x v="2"/>
    <s v="Spice Hub"/>
    <n v="1139.1500000000001"/>
    <n v="55.59"/>
    <n v="481.62"/>
    <x v="3"/>
    <n v="50"/>
    <n v="713.12"/>
    <n v="713.12"/>
    <n v="2023"/>
    <s v="May"/>
    <x v="0"/>
    <x v="0"/>
  </r>
  <r>
    <s v="ORD103601"/>
    <d v="2023-05-31T01:00:00"/>
    <x v="5"/>
    <s v="South Express"/>
    <n v="422.04"/>
    <n v="92.58"/>
    <n v="195.51"/>
    <x v="1"/>
    <n v="71"/>
    <n v="319.11"/>
    <n v="319.11"/>
    <n v="2023"/>
    <s v="May"/>
    <x v="1"/>
    <x v="1"/>
  </r>
  <r>
    <s v="ORD103602"/>
    <d v="2023-05-31T02:00:00"/>
    <x v="1"/>
    <s v="Tandoori Nights"/>
    <n v="222.98"/>
    <n v="91.44"/>
    <n v="461.94"/>
    <x v="3"/>
    <n v="36"/>
    <n v="-147.52000000000001"/>
    <n v="-147.52000000000004"/>
    <n v="2023"/>
    <s v="May"/>
    <x v="2"/>
    <x v="1"/>
  </r>
  <r>
    <s v="ORD103603"/>
    <d v="2023-05-31T03:00:00"/>
    <x v="7"/>
    <s v="Urban Tadka"/>
    <n v="179.71"/>
    <n v="84.68"/>
    <n v="371.04"/>
    <x v="1"/>
    <n v="78"/>
    <n v="-106.65"/>
    <n v="-106.65000000000003"/>
    <n v="2023"/>
    <s v="May"/>
    <x v="3"/>
    <x v="1"/>
  </r>
  <r>
    <s v="ORD103604"/>
    <d v="2023-05-31T04:00:00"/>
    <x v="1"/>
    <s v="Biryani House"/>
    <n v="1629.59"/>
    <n v="60"/>
    <n v="391.48"/>
    <x v="1"/>
    <n v="41"/>
    <n v="1298.1099999999999"/>
    <n v="1298.1099999999999"/>
    <n v="2023"/>
    <s v="May"/>
    <x v="4"/>
    <x v="0"/>
  </r>
  <r>
    <s v="ORD103605"/>
    <d v="2023-05-31T05:00:00"/>
    <x v="3"/>
    <s v="Biryani House"/>
    <n v="983.66"/>
    <n v="40.880000000000003"/>
    <n v="115.13"/>
    <x v="0"/>
    <n v="87"/>
    <n v="909.41"/>
    <n v="909.41"/>
    <n v="2023"/>
    <s v="May"/>
    <x v="5"/>
    <x v="1"/>
  </r>
  <r>
    <s v="ORD103606"/>
    <d v="2023-05-31T06:00:00"/>
    <x v="3"/>
    <s v="Urban Tadka"/>
    <n v="1135.96"/>
    <n v="93.69"/>
    <n v="248.68"/>
    <x v="1"/>
    <n v="47"/>
    <n v="980.97"/>
    <n v="980.97"/>
    <n v="2023"/>
    <s v="May"/>
    <x v="6"/>
    <x v="0"/>
  </r>
  <r>
    <s v="ORD103607"/>
    <d v="2023-05-31T07:00:00"/>
    <x v="2"/>
    <s v="Pizza Corner"/>
    <n v="1219.8800000000001"/>
    <n v="41.19"/>
    <n v="491.11"/>
    <x v="2"/>
    <n v="21"/>
    <s v="769.9600000000002"/>
    <n v="769.96000000000015"/>
    <n v="2023"/>
    <s v="May"/>
    <x v="7"/>
    <x v="0"/>
  </r>
  <r>
    <s v="ORD103608"/>
    <d v="2023-05-31T08:00:00"/>
    <x v="4"/>
    <s v="Pizza Corner"/>
    <n v="838.53"/>
    <n v="97.69"/>
    <n v="365.34"/>
    <x v="0"/>
    <n v="77"/>
    <s v="570.8800000000001"/>
    <n v="570.88000000000011"/>
    <n v="2023"/>
    <s v="May"/>
    <x v="8"/>
    <x v="1"/>
  </r>
  <r>
    <s v="ORD103609"/>
    <d v="2023-05-31T09:00:00"/>
    <x v="4"/>
    <s v="Tandoori Nights"/>
    <n v="1627.53"/>
    <n v="80.47"/>
    <n v="382.48"/>
    <x v="1"/>
    <n v="14"/>
    <n v="1325.52"/>
    <n v="1325.52"/>
    <n v="2023"/>
    <s v="May"/>
    <x v="9"/>
    <x v="0"/>
  </r>
  <r>
    <s v="ORD103610"/>
    <d v="2023-05-31T10:00:00"/>
    <x v="3"/>
    <s v="Tandoori Nights"/>
    <n v="1554.12"/>
    <n v="88.69"/>
    <n v="15.14"/>
    <x v="2"/>
    <n v="55"/>
    <s v="1627.6699999999998"/>
    <n v="1627.6699999999998"/>
    <n v="2023"/>
    <s v="May"/>
    <x v="10"/>
    <x v="0"/>
  </r>
  <r>
    <s v="ORD103611"/>
    <d v="2023-05-31T11:00:00"/>
    <x v="4"/>
    <s v="Urban Tadka"/>
    <n v="0"/>
    <n v="28.06"/>
    <n v="34.659999999999997"/>
    <x v="3"/>
    <n v="35"/>
    <m/>
    <n v="-6.5999999999999979"/>
    <n v="2023"/>
    <s v="May"/>
    <x v="11"/>
    <x v="1"/>
  </r>
  <r>
    <s v="ORD103612"/>
    <d v="2023-05-31T12:00:00"/>
    <x v="7"/>
    <s v="Urban Tadka"/>
    <n v="1707.21"/>
    <n v="65.150000000000006"/>
    <n v="216.38"/>
    <x v="2"/>
    <n v="48"/>
    <n v="1555.98"/>
    <n v="1555.98"/>
    <n v="2023"/>
    <s v="May"/>
    <x v="12"/>
    <x v="0"/>
  </r>
  <r>
    <s v="ORD103613"/>
    <d v="2023-05-31T13:00:00"/>
    <x v="2"/>
    <s v="Biryani House"/>
    <n v="1908.45"/>
    <n v="1.92"/>
    <n v="241.08"/>
    <x v="0"/>
    <n v="60"/>
    <s v="1669.2900000000002"/>
    <n v="1669.2900000000002"/>
    <n v="2023"/>
    <s v="May"/>
    <x v="13"/>
    <x v="0"/>
  </r>
  <r>
    <s v="ORD103614"/>
    <d v="2023-05-31T14:00:00"/>
    <x v="5"/>
    <s v="Biryani House"/>
    <n v="1347.25"/>
    <n v="7"/>
    <n v="265.86"/>
    <x v="1"/>
    <n v="34"/>
    <s v="1088.3899999999999"/>
    <n v="1088.3899999999999"/>
    <n v="2023"/>
    <s v="May"/>
    <x v="14"/>
    <x v="0"/>
  </r>
  <r>
    <s v="ORD103615"/>
    <d v="2023-05-31T15:00:00"/>
    <x v="5"/>
    <s v="Urban Tadka"/>
    <n v="1445.81"/>
    <n v="26.85"/>
    <n v="448.22"/>
    <x v="1"/>
    <n v="86"/>
    <s v="1024.4399999999998"/>
    <n v="1024.4399999999998"/>
    <n v="2023"/>
    <s v="May"/>
    <x v="15"/>
    <x v="0"/>
  </r>
  <r>
    <s v="ORD103616"/>
    <d v="2023-05-31T16:00:00"/>
    <x v="4"/>
    <s v="Biryani House"/>
    <n v="1152.77"/>
    <n v="44.69"/>
    <n v="159.44"/>
    <x v="1"/>
    <n v="62"/>
    <n v="1038.02"/>
    <n v="1038.02"/>
    <n v="2023"/>
    <s v="May"/>
    <x v="16"/>
    <x v="0"/>
  </r>
  <r>
    <s v="ORD103617"/>
    <d v="2023-05-31T17:00:00"/>
    <x v="0"/>
    <s v="Tandoori Nights"/>
    <n v="1079.9100000000001"/>
    <n v="59.2"/>
    <n v="220.87"/>
    <x v="1"/>
    <n v="33"/>
    <s v="918.2400000000001"/>
    <n v="918.24000000000012"/>
    <n v="2023"/>
    <s v="May"/>
    <x v="17"/>
    <x v="0"/>
  </r>
  <r>
    <s v="ORD103618"/>
    <d v="2023-05-31T18:00:00"/>
    <x v="7"/>
    <s v="Spice Hub"/>
    <n v="587.73"/>
    <n v="23.23"/>
    <n v="75.19"/>
    <x v="0"/>
    <n v="68"/>
    <n v="535.77"/>
    <n v="535.77"/>
    <n v="2023"/>
    <s v="May"/>
    <x v="18"/>
    <x v="1"/>
  </r>
  <r>
    <s v="ORD103619"/>
    <d v="2023-05-31T19:00:00"/>
    <x v="0"/>
    <s v="Tandoori Nights"/>
    <n v="1197.56"/>
    <n v="16.12"/>
    <n v="310.05"/>
    <x v="1"/>
    <n v="68"/>
    <s v="903.6299999999999"/>
    <n v="903.62999999999988"/>
    <n v="2023"/>
    <s v="May"/>
    <x v="19"/>
    <x v="0"/>
  </r>
  <r>
    <s v="ORD103620"/>
    <d v="2023-05-31T20:00:00"/>
    <x v="1"/>
    <s v="Biryani House"/>
    <n v="648.5"/>
    <n v="34.94"/>
    <n v="167.39"/>
    <x v="0"/>
    <n v="31"/>
    <s v="516.0500000000001"/>
    <n v="516.05000000000007"/>
    <n v="2023"/>
    <s v="May"/>
    <x v="20"/>
    <x v="1"/>
  </r>
  <r>
    <s v="ORD103621"/>
    <d v="2023-05-31T21:00:00"/>
    <x v="2"/>
    <s v="Pizza Corner"/>
    <n v="1430.59"/>
    <n v="90.6"/>
    <n v="217.1"/>
    <x v="3"/>
    <n v="21"/>
    <n v="1304.0899999999999"/>
    <n v="1304.0899999999999"/>
    <n v="2023"/>
    <s v="May"/>
    <x v="21"/>
    <x v="0"/>
  </r>
  <r>
    <s v="ORD103622"/>
    <d v="2023-05-31T22:00:00"/>
    <x v="4"/>
    <s v="Pizza Corner"/>
    <n v="237.04"/>
    <n v="6.32"/>
    <n v="368.09"/>
    <x v="3"/>
    <n v="87"/>
    <n v="-124.729999999999"/>
    <n v="-124.72999999999999"/>
    <n v="2023"/>
    <s v="May"/>
    <x v="22"/>
    <x v="1"/>
  </r>
  <r>
    <s v="ORD103623"/>
    <d v="2023-05-31T23:00:00"/>
    <x v="5"/>
    <s v="Spice Hub"/>
    <n v="1358.67"/>
    <n v="83.09"/>
    <n v="120.27"/>
    <x v="1"/>
    <n v="86"/>
    <n v="1321.49"/>
    <n v="1321.49"/>
    <n v="2023"/>
    <s v="May"/>
    <x v="23"/>
    <x v="0"/>
  </r>
  <r>
    <s v="ORD103624"/>
    <d v="2023-06-01T00:00:00"/>
    <x v="4"/>
    <s v="Spice Hub"/>
    <n v="1054.02"/>
    <n v="12.48"/>
    <n v="389.9"/>
    <x v="0"/>
    <n v="42"/>
    <n v="676.6"/>
    <n v="676.6"/>
    <n v="2023"/>
    <s v="Jun"/>
    <x v="0"/>
    <x v="0"/>
  </r>
  <r>
    <s v="ORD103625"/>
    <d v="2023-06-01T01:00:00"/>
    <x v="4"/>
    <s v="Biryani House"/>
    <n v="1153.8399999999999"/>
    <n v="34.04"/>
    <n v="348.12"/>
    <x v="3"/>
    <n v="23"/>
    <s v="839.7599999999999"/>
    <n v="839.75999999999988"/>
    <n v="2023"/>
    <s v="Jun"/>
    <x v="1"/>
    <x v="0"/>
  </r>
  <r>
    <s v="ORD103626"/>
    <d v="2023-06-01T02:00:00"/>
    <x v="4"/>
    <s v="Pizza Corner"/>
    <n v="1244.82"/>
    <n v="96.84"/>
    <n v="36.53"/>
    <x v="3"/>
    <n v="46"/>
    <s v="1305.1299999999999"/>
    <n v="1305.1299999999999"/>
    <n v="2023"/>
    <s v="Jun"/>
    <x v="2"/>
    <x v="0"/>
  </r>
  <r>
    <s v="ORD103627"/>
    <d v="2023-06-01T03:00:00"/>
    <x v="1"/>
    <s v="Tandoori Nights"/>
    <n v="1123.98"/>
    <n v="76.83"/>
    <n v="363.19"/>
    <x v="0"/>
    <n v="86"/>
    <s v="837.6199999999999"/>
    <n v="837.61999999999989"/>
    <n v="2023"/>
    <s v="Jun"/>
    <x v="3"/>
    <x v="0"/>
  </r>
  <r>
    <s v="ORD103628"/>
    <d v="2023-06-01T04:00:00"/>
    <x v="0"/>
    <s v="Pizza Corner"/>
    <n v="1212.8399999999999"/>
    <n v="77.66"/>
    <n v="61.25"/>
    <x v="0"/>
    <n v="26"/>
    <n v="1229.25"/>
    <n v="1229.25"/>
    <n v="2023"/>
    <s v="Jun"/>
    <x v="4"/>
    <x v="0"/>
  </r>
  <r>
    <s v="ORD103629"/>
    <d v="2023-06-01T05:00:00"/>
    <x v="0"/>
    <s v="Biryani House"/>
    <n v="1944.24"/>
    <n v="35.24"/>
    <n v="189.42"/>
    <x v="1"/>
    <n v="34"/>
    <n v="1790.06"/>
    <n v="1790.06"/>
    <n v="2023"/>
    <s v="Jun"/>
    <x v="5"/>
    <x v="0"/>
  </r>
  <r>
    <s v="ORD103630"/>
    <d v="2023-06-01T06:00:00"/>
    <x v="4"/>
    <s v="Biryani House"/>
    <n v="1771.06"/>
    <n v="2.86"/>
    <n v="317.06"/>
    <x v="3"/>
    <n v="45"/>
    <n v="1456.86"/>
    <n v="1456.86"/>
    <n v="2023"/>
    <s v="Jun"/>
    <x v="6"/>
    <x v="0"/>
  </r>
  <r>
    <s v="ORD103631"/>
    <d v="2023-06-01T07:00:00"/>
    <x v="0"/>
    <s v="Urban Tadka"/>
    <n v="1441.59"/>
    <n v="21.07"/>
    <n v="273.8"/>
    <x v="0"/>
    <n v="59"/>
    <n v="1188.8599999999999"/>
    <n v="1188.8599999999999"/>
    <n v="2023"/>
    <s v="Jun"/>
    <x v="7"/>
    <x v="0"/>
  </r>
  <r>
    <s v="ORD103632"/>
    <d v="2023-06-01T08:00:00"/>
    <x v="3"/>
    <s v="South Express"/>
    <n v="1065.17"/>
    <n v="96.43"/>
    <n v="185.46"/>
    <x v="2"/>
    <n v="72"/>
    <s v="976.1400000000001"/>
    <n v="976.1400000000001"/>
    <n v="2023"/>
    <s v="Jun"/>
    <x v="8"/>
    <x v="0"/>
  </r>
  <r>
    <s v="ORD103633"/>
    <d v="2023-06-01T09:00:00"/>
    <x v="0"/>
    <s v="Pizza Corner"/>
    <n v="818.33"/>
    <n v="46.85"/>
    <n v="327.06"/>
    <x v="0"/>
    <n v="12"/>
    <s v="538.1200000000001"/>
    <n v="538.12000000000012"/>
    <n v="2023"/>
    <s v="Jun"/>
    <x v="9"/>
    <x v="1"/>
  </r>
  <r>
    <s v="ORD103634"/>
    <d v="2023-06-01T10:00:00"/>
    <x v="7"/>
    <s v="Biryani House"/>
    <n v="0"/>
    <n v="75.05"/>
    <n v="14.06"/>
    <x v="0"/>
    <n v="27"/>
    <m/>
    <n v="60.989999999999995"/>
    <n v="2023"/>
    <s v="Jun"/>
    <x v="10"/>
    <x v="1"/>
  </r>
  <r>
    <s v="ORD103635"/>
    <d v="2023-06-01T11:00:00"/>
    <x v="5"/>
    <s v="Spice Hub"/>
    <n v="1893.35"/>
    <n v="16.07"/>
    <n v="417.25"/>
    <x v="3"/>
    <n v="50"/>
    <s v="1492.1699999999998"/>
    <n v="1492.1699999999998"/>
    <n v="2023"/>
    <s v="Jun"/>
    <x v="11"/>
    <x v="0"/>
  </r>
  <r>
    <s v="ORD103636"/>
    <d v="2023-06-01T12:00:00"/>
    <x v="2"/>
    <s v="Spice Hub"/>
    <n v="1080.3"/>
    <n v="70.94"/>
    <n v="393.7"/>
    <x v="0"/>
    <n v="63"/>
    <n v="757.54"/>
    <n v="757.54"/>
    <n v="2023"/>
    <s v="Jun"/>
    <x v="12"/>
    <x v="0"/>
  </r>
  <r>
    <s v="ORD103637"/>
    <d v="2023-06-01T13:00:00"/>
    <x v="2"/>
    <s v="Urban Tadka"/>
    <n v="158.93"/>
    <n v="28.76"/>
    <n v="415.4"/>
    <x v="1"/>
    <n v="50"/>
    <n v="-227.70999999999901"/>
    <n v="-227.70999999999998"/>
    <n v="2023"/>
    <s v="Jun"/>
    <x v="13"/>
    <x v="1"/>
  </r>
  <r>
    <s v="ORD103638"/>
    <d v="2023-06-01T14:00:00"/>
    <x v="3"/>
    <s v="Urban Tadka"/>
    <n v="0"/>
    <n v="21.95"/>
    <n v="271.7"/>
    <x v="0"/>
    <n v="62"/>
    <m/>
    <n v="-249.75"/>
    <n v="2023"/>
    <s v="Jun"/>
    <x v="14"/>
    <x v="1"/>
  </r>
  <r>
    <s v="ORD103639"/>
    <d v="2023-06-01T15:00:00"/>
    <x v="7"/>
    <s v="Spice Hub"/>
    <n v="608.98"/>
    <n v="64.180000000000007"/>
    <n v="37.01"/>
    <x v="0"/>
    <n v="54"/>
    <s v="636.1500000000001"/>
    <n v="636.15000000000009"/>
    <n v="2023"/>
    <s v="Jun"/>
    <x v="15"/>
    <x v="1"/>
  </r>
  <r>
    <s v="ORD103640"/>
    <d v="2023-06-01T16:00:00"/>
    <x v="4"/>
    <s v="Tandoori Nights"/>
    <n v="272.47000000000003"/>
    <n v="73.88"/>
    <n v="220.27"/>
    <x v="3"/>
    <n v="56"/>
    <s v="126.08000000000001"/>
    <n v="126.08000000000001"/>
    <n v="2023"/>
    <s v="Jun"/>
    <x v="16"/>
    <x v="1"/>
  </r>
  <r>
    <s v="ORD103641"/>
    <d v="2023-06-01T17:00:00"/>
    <x v="5"/>
    <s v="Pizza Corner"/>
    <n v="131.99"/>
    <n v="46.17"/>
    <n v="367.59"/>
    <x v="2"/>
    <n v="65"/>
    <n v="-189.42999999999901"/>
    <n v="-189.42999999999995"/>
    <n v="2023"/>
    <s v="Jun"/>
    <x v="17"/>
    <x v="1"/>
  </r>
  <r>
    <s v="ORD103642"/>
    <d v="2023-06-01T18:00:00"/>
    <x v="5"/>
    <s v="Biryani House"/>
    <n v="811.68"/>
    <n v="9.34"/>
    <n v="316.10000000000002"/>
    <x v="1"/>
    <n v="55"/>
    <s v="504.91999999999996"/>
    <n v="504.91999999999996"/>
    <n v="2023"/>
    <s v="Jun"/>
    <x v="18"/>
    <x v="1"/>
  </r>
  <r>
    <s v="ORD103643"/>
    <d v="2023-06-01T19:00:00"/>
    <x v="7"/>
    <s v="Tandoori Nights"/>
    <n v="939.44"/>
    <n v="80.58"/>
    <n v="129.56"/>
    <x v="3"/>
    <n v="34"/>
    <n v="890.46"/>
    <n v="890.46"/>
    <n v="2023"/>
    <s v="Jun"/>
    <x v="19"/>
    <x v="1"/>
  </r>
  <r>
    <s v="ORD103644"/>
    <d v="2023-06-01T20:00:00"/>
    <x v="5"/>
    <s v="South Express"/>
    <n v="1362.92"/>
    <n v="20.77"/>
    <n v="210.39"/>
    <x v="1"/>
    <n v="88"/>
    <s v="1173.3000000000002"/>
    <n v="1173.3000000000002"/>
    <n v="2023"/>
    <s v="Jun"/>
    <x v="20"/>
    <x v="0"/>
  </r>
  <r>
    <s v="ORD103645"/>
    <d v="2023-06-01T21:00:00"/>
    <x v="0"/>
    <s v="South Express"/>
    <n v="1007.76"/>
    <n v="27.63"/>
    <n v="396.03"/>
    <x v="2"/>
    <n v="89"/>
    <s v="639.3600000000001"/>
    <n v="639.36000000000013"/>
    <n v="2023"/>
    <s v="Jun"/>
    <x v="21"/>
    <x v="0"/>
  </r>
  <r>
    <s v="ORD103646"/>
    <d v="2023-06-01T22:00:00"/>
    <x v="3"/>
    <s v="Tandoori Nights"/>
    <n v="1899.84"/>
    <n v="69.319999999999993"/>
    <n v="252.51"/>
    <x v="1"/>
    <n v="88"/>
    <s v="1716.6499999999999"/>
    <n v="1716.6499999999999"/>
    <n v="2023"/>
    <s v="Jun"/>
    <x v="22"/>
    <x v="0"/>
  </r>
  <r>
    <s v="ORD103647"/>
    <d v="2023-06-01T23:00:00"/>
    <x v="7"/>
    <s v="Biryani House"/>
    <n v="1439.73"/>
    <n v="8.4600000000000009"/>
    <n v="314.20999999999998"/>
    <x v="1"/>
    <n v="74"/>
    <n v="1133.98"/>
    <n v="1133.98"/>
    <n v="2023"/>
    <s v="Jun"/>
    <x v="23"/>
    <x v="0"/>
  </r>
  <r>
    <s v="ORD103648"/>
    <d v="2023-06-02T00:00:00"/>
    <x v="3"/>
    <s v="South Express"/>
    <n v="1070.1199999999999"/>
    <n v="81.06"/>
    <n v="230.59"/>
    <x v="0"/>
    <n v="11"/>
    <s v="920.5899999999998"/>
    <n v="920.5899999999998"/>
    <n v="2023"/>
    <s v="Jun"/>
    <x v="0"/>
    <x v="0"/>
  </r>
  <r>
    <s v="ORD103649"/>
    <d v="2023-06-02T01:00:00"/>
    <x v="0"/>
    <s v="Tandoori Nights"/>
    <n v="1688.58"/>
    <n v="41.5"/>
    <n v="22.83"/>
    <x v="0"/>
    <n v="62"/>
    <n v="1707.25"/>
    <n v="1707.25"/>
    <n v="2023"/>
    <s v="Jun"/>
    <x v="1"/>
    <x v="0"/>
  </r>
  <r>
    <s v="ORD103650"/>
    <d v="2023-06-02T02:00:00"/>
    <x v="4"/>
    <s v="Urban Tadka"/>
    <n v="499.89"/>
    <n v="69.83"/>
    <n v="438.3"/>
    <x v="1"/>
    <n v="77"/>
    <s v="131.42000000000002"/>
    <n v="131.42000000000002"/>
    <n v="2023"/>
    <s v="Jun"/>
    <x v="2"/>
    <x v="1"/>
  </r>
  <r>
    <s v="ORD103651"/>
    <d v="2023-06-02T03:00:00"/>
    <x v="3"/>
    <s v="Spice Hub"/>
    <n v="1865.21"/>
    <n v="30.24"/>
    <n v="477.79"/>
    <x v="1"/>
    <n v="23"/>
    <n v="1417.66"/>
    <n v="1417.66"/>
    <n v="2023"/>
    <s v="Jun"/>
    <x v="3"/>
    <x v="0"/>
  </r>
  <r>
    <s v="ORD103652"/>
    <d v="2023-06-02T04:00:00"/>
    <x v="1"/>
    <s v="Urban Tadka"/>
    <n v="1585.53"/>
    <n v="90.56"/>
    <n v="22.08"/>
    <x v="0"/>
    <n v="34"/>
    <n v="1654.01"/>
    <n v="1654.01"/>
    <n v="2023"/>
    <s v="Jun"/>
    <x v="4"/>
    <x v="0"/>
  </r>
  <r>
    <s v="ORD103653"/>
    <d v="2023-06-02T05:00:00"/>
    <x v="5"/>
    <s v="Pizza Corner"/>
    <n v="1875.61"/>
    <n v="84.84"/>
    <n v="284.06"/>
    <x v="1"/>
    <n v="22"/>
    <s v="1676.3899999999999"/>
    <n v="1676.3899999999999"/>
    <n v="2023"/>
    <s v="Jun"/>
    <x v="5"/>
    <x v="0"/>
  </r>
  <r>
    <s v="ORD103654"/>
    <d v="2023-06-02T06:00:00"/>
    <x v="4"/>
    <s v="Urban Tadka"/>
    <n v="957.15"/>
    <n v="29.44"/>
    <n v="356.92"/>
    <x v="0"/>
    <n v="50"/>
    <s v="629.6700000000001"/>
    <n v="629.67000000000007"/>
    <n v="2023"/>
    <s v="Jun"/>
    <x v="6"/>
    <x v="1"/>
  </r>
  <r>
    <s v="ORD103655"/>
    <d v="2023-06-02T07:00:00"/>
    <x v="6"/>
    <s v="Urban Tadka"/>
    <n v="221.15"/>
    <n v="46.12"/>
    <n v="409.59"/>
    <x v="2"/>
    <n v="72"/>
    <n v="-142.32"/>
    <n v="-142.32"/>
    <n v="2023"/>
    <s v="Jun"/>
    <x v="7"/>
    <x v="1"/>
  </r>
  <r>
    <s v="ORD103656"/>
    <d v="2023-06-02T08:00:00"/>
    <x v="3"/>
    <s v="Pizza Corner"/>
    <n v="1454.67"/>
    <n v="31.47"/>
    <n v="8.27"/>
    <x v="2"/>
    <n v="14"/>
    <s v="1477.8700000000001"/>
    <n v="1477.8700000000001"/>
    <n v="2023"/>
    <s v="Jun"/>
    <x v="8"/>
    <x v="0"/>
  </r>
  <r>
    <s v="ORD103657"/>
    <d v="2023-06-02T09:00:00"/>
    <x v="1"/>
    <s v="Urban Tadka"/>
    <n v="1487.52"/>
    <n v="8.5500000000000007"/>
    <n v="125.64"/>
    <x v="3"/>
    <n v="78"/>
    <s v="1370.4299999999998"/>
    <n v="1370.4299999999998"/>
    <n v="2023"/>
    <s v="Jun"/>
    <x v="9"/>
    <x v="0"/>
  </r>
  <r>
    <s v="ORD103658"/>
    <d v="2023-06-02T10:00:00"/>
    <x v="1"/>
    <s v="Tandoori Nights"/>
    <n v="1135.92"/>
    <n v="42.76"/>
    <n v="300.39999999999998"/>
    <x v="0"/>
    <n v="82"/>
    <s v="878.2800000000001"/>
    <n v="878.28000000000009"/>
    <n v="2023"/>
    <s v="Jun"/>
    <x v="10"/>
    <x v="0"/>
  </r>
  <r>
    <s v="ORD103659"/>
    <d v="2023-06-02T11:00:00"/>
    <x v="2"/>
    <s v="Spice Hub"/>
    <n v="1440.52"/>
    <n v="10.46"/>
    <n v="59.94"/>
    <x v="1"/>
    <n v="17"/>
    <n v="1391.04"/>
    <n v="1391.04"/>
    <n v="2023"/>
    <s v="Jun"/>
    <x v="11"/>
    <x v="0"/>
  </r>
  <r>
    <s v="ORD103660"/>
    <d v="2023-06-02T12:00:00"/>
    <x v="3"/>
    <s v="Spice Hub"/>
    <n v="480.66"/>
    <n v="48.2"/>
    <n v="252.53"/>
    <x v="1"/>
    <n v="19"/>
    <s v="276.33000000000004"/>
    <n v="276.33000000000004"/>
    <n v="2023"/>
    <s v="Jun"/>
    <x v="12"/>
    <x v="1"/>
  </r>
  <r>
    <s v="ORD103661"/>
    <d v="2023-06-02T13:00:00"/>
    <x v="2"/>
    <s v="South Express"/>
    <n v="655.15"/>
    <n v="49.54"/>
    <n v="388.86"/>
    <x v="0"/>
    <n v="57"/>
    <s v="315.8299999999999"/>
    <n v="315.82999999999993"/>
    <n v="2023"/>
    <s v="Jun"/>
    <x v="13"/>
    <x v="1"/>
  </r>
  <r>
    <s v="ORD103662"/>
    <d v="2023-06-02T14:00:00"/>
    <x v="4"/>
    <s v="Spice Hub"/>
    <n v="1868.9"/>
    <n v="18.309999999999999"/>
    <n v="185.58"/>
    <x v="0"/>
    <n v="66"/>
    <n v="1701.63"/>
    <n v="1701.63"/>
    <n v="2023"/>
    <s v="Jun"/>
    <x v="14"/>
    <x v="0"/>
  </r>
  <r>
    <s v="ORD103663"/>
    <d v="2023-06-02T15:00:00"/>
    <x v="4"/>
    <s v="Biryani House"/>
    <n v="317.79000000000002"/>
    <n v="61.64"/>
    <n v="269.13"/>
    <x v="3"/>
    <n v="66"/>
    <s v="110.30000000000001"/>
    <n v="110.30000000000001"/>
    <n v="2023"/>
    <s v="Jun"/>
    <x v="15"/>
    <x v="1"/>
  </r>
  <r>
    <s v="ORD103664"/>
    <d v="2023-06-02T16:00:00"/>
    <x v="1"/>
    <s v="Tandoori Nights"/>
    <n v="103.32"/>
    <n v="53.55"/>
    <n v="7.27"/>
    <x v="0"/>
    <n v="47"/>
    <n v="149.6"/>
    <n v="149.6"/>
    <n v="2023"/>
    <s v="Jun"/>
    <x v="16"/>
    <x v="1"/>
  </r>
  <r>
    <s v="ORD103665"/>
    <d v="2023-06-02T17:00:00"/>
    <x v="0"/>
    <s v="Pizza Corner"/>
    <n v="1209.6099999999999"/>
    <n v="78.86"/>
    <n v="359.93"/>
    <x v="1"/>
    <n v="51"/>
    <s v="928.5399999999997"/>
    <n v="928.53999999999974"/>
    <n v="2023"/>
    <s v="Jun"/>
    <x v="17"/>
    <x v="0"/>
  </r>
  <r>
    <s v="ORD103666"/>
    <d v="2023-06-02T18:00:00"/>
    <x v="7"/>
    <s v="Spice Hub"/>
    <n v="1874.96"/>
    <n v="56.77"/>
    <n v="118.55"/>
    <x v="0"/>
    <n v="78"/>
    <n v="1813.18"/>
    <n v="1813.18"/>
    <n v="2023"/>
    <s v="Jun"/>
    <x v="18"/>
    <x v="0"/>
  </r>
  <r>
    <s v="ORD103667"/>
    <d v="2023-06-02T19:00:00"/>
    <x v="5"/>
    <s v="Pizza Corner"/>
    <n v="851.46"/>
    <n v="60.49"/>
    <n v="279.14999999999998"/>
    <x v="1"/>
    <n v="39"/>
    <s v="632.8000000000001"/>
    <n v="632.80000000000007"/>
    <n v="2023"/>
    <s v="Jun"/>
    <x v="19"/>
    <x v="1"/>
  </r>
  <r>
    <s v="ORD103668"/>
    <d v="2023-06-02T20:00:00"/>
    <x v="3"/>
    <s v="Urban Tadka"/>
    <n v="1072.76"/>
    <n v="2.5"/>
    <n v="126.32"/>
    <x v="1"/>
    <n v="59"/>
    <n v="948.94"/>
    <n v="948.94"/>
    <n v="2023"/>
    <s v="Jun"/>
    <x v="20"/>
    <x v="0"/>
  </r>
  <r>
    <s v="ORD103669"/>
    <d v="2023-06-02T21:00:00"/>
    <x v="3"/>
    <s v="Pizza Corner"/>
    <n v="1494.42"/>
    <n v="34.51"/>
    <n v="410.58"/>
    <x v="2"/>
    <n v="71"/>
    <s v="1118.3500000000001"/>
    <n v="1118.3500000000001"/>
    <n v="2023"/>
    <s v="Jun"/>
    <x v="21"/>
    <x v="0"/>
  </r>
  <r>
    <s v="ORD103670"/>
    <d v="2023-06-02T22:00:00"/>
    <x v="4"/>
    <s v="Urban Tadka"/>
    <n v="1444.21"/>
    <n v="68.83"/>
    <n v="57.64"/>
    <x v="1"/>
    <n v="28"/>
    <s v="1455.3999999999999"/>
    <n v="1455.3999999999999"/>
    <n v="2023"/>
    <s v="Jun"/>
    <x v="22"/>
    <x v="0"/>
  </r>
  <r>
    <s v="ORD103671"/>
    <d v="2023-06-02T23:00:00"/>
    <x v="5"/>
    <s v="Spice Hub"/>
    <n v="555.57000000000005"/>
    <n v="46.65"/>
    <n v="415.38"/>
    <x v="1"/>
    <n v="61"/>
    <s v="186.84000000000003"/>
    <n v="186.84000000000003"/>
    <n v="2023"/>
    <s v="Jun"/>
    <x v="23"/>
    <x v="1"/>
  </r>
  <r>
    <s v="ORD103672"/>
    <d v="2023-06-03T00:00:00"/>
    <x v="4"/>
    <s v="Biryani House"/>
    <n v="1696.05"/>
    <n v="45.19"/>
    <n v="238.39"/>
    <x v="1"/>
    <n v="71"/>
    <n v="1502.85"/>
    <n v="1502.85"/>
    <n v="2023"/>
    <s v="Jun"/>
    <x v="0"/>
    <x v="0"/>
  </r>
  <r>
    <s v="ORD103673"/>
    <d v="2023-06-03T01:00:00"/>
    <x v="3"/>
    <s v="Spice Hub"/>
    <n v="136.51"/>
    <n v="58.33"/>
    <n v="264.64999999999998"/>
    <x v="0"/>
    <n v="64"/>
    <n v="-69.81"/>
    <n v="-69.81"/>
    <n v="2023"/>
    <s v="Jun"/>
    <x v="1"/>
    <x v="1"/>
  </r>
  <r>
    <s v="ORD103674"/>
    <d v="2023-06-03T02:00:00"/>
    <x v="5"/>
    <s v="Spice Hub"/>
    <n v="240.22"/>
    <n v="17.559999999999999"/>
    <n v="85.65"/>
    <x v="1"/>
    <n v="25"/>
    <s v="172.12999999999997"/>
    <n v="172.12999999999997"/>
    <n v="2023"/>
    <s v="Jun"/>
    <x v="2"/>
    <x v="1"/>
  </r>
  <r>
    <s v="ORD103675"/>
    <d v="2023-06-03T03:00:00"/>
    <x v="7"/>
    <s v="Spice Hub"/>
    <n v="963.35"/>
    <n v="75.78"/>
    <n v="427.15"/>
    <x v="2"/>
    <n v="37"/>
    <s v="611.9800000000001"/>
    <n v="611.98000000000013"/>
    <n v="2023"/>
    <s v="Jun"/>
    <x v="3"/>
    <x v="1"/>
  </r>
  <r>
    <s v="ORD103676"/>
    <d v="2023-06-03T04:00:00"/>
    <x v="7"/>
    <s v="Pizza Corner"/>
    <n v="1387.54"/>
    <n v="69.38"/>
    <n v="438.85"/>
    <x v="3"/>
    <n v="54"/>
    <n v="1018.07"/>
    <n v="1018.07"/>
    <n v="2023"/>
    <s v="Jun"/>
    <x v="4"/>
    <x v="0"/>
  </r>
  <r>
    <s v="ORD103677"/>
    <d v="2023-06-03T05:00:00"/>
    <x v="7"/>
    <s v="Tandoori Nights"/>
    <n v="1956.5"/>
    <n v="45.11"/>
    <n v="223.68"/>
    <x v="1"/>
    <n v="43"/>
    <s v="1777.9299999999998"/>
    <n v="1777.9299999999998"/>
    <n v="2023"/>
    <s v="Jun"/>
    <x v="5"/>
    <x v="0"/>
  </r>
  <r>
    <s v="ORD103678"/>
    <d v="2023-06-03T06:00:00"/>
    <x v="3"/>
    <s v="Urban Tadka"/>
    <n v="654.69000000000005"/>
    <n v="65.09"/>
    <n v="159.11000000000001"/>
    <x v="3"/>
    <n v="81"/>
    <s v="560.6700000000001"/>
    <n v="560.67000000000007"/>
    <n v="2023"/>
    <s v="Jun"/>
    <x v="6"/>
    <x v="1"/>
  </r>
  <r>
    <s v="ORD103679"/>
    <d v="2023-06-03T07:00:00"/>
    <x v="1"/>
    <s v="Urban Tadka"/>
    <n v="1310.26"/>
    <n v="42.24"/>
    <n v="126.18"/>
    <x v="0"/>
    <n v="14"/>
    <n v="1226.32"/>
    <n v="1226.32"/>
    <n v="2023"/>
    <s v="Jun"/>
    <x v="7"/>
    <x v="0"/>
  </r>
  <r>
    <s v="ORD103680"/>
    <d v="2023-06-03T08:00:00"/>
    <x v="7"/>
    <s v="Biryani House"/>
    <n v="1688.1"/>
    <n v="82.65"/>
    <n v="193.58"/>
    <x v="3"/>
    <n v="43"/>
    <n v="1577.17"/>
    <n v="1577.17"/>
    <n v="2023"/>
    <s v="Jun"/>
    <x v="8"/>
    <x v="0"/>
  </r>
  <r>
    <s v="ORD103681"/>
    <d v="2023-06-03T09:00:00"/>
    <x v="7"/>
    <s v="Pizza Corner"/>
    <n v="356.58"/>
    <n v="22.63"/>
    <n v="117.28"/>
    <x v="2"/>
    <n v="16"/>
    <s v="261.92999999999995"/>
    <n v="261.92999999999995"/>
    <n v="2023"/>
    <s v="Jun"/>
    <x v="9"/>
    <x v="1"/>
  </r>
  <r>
    <s v="ORD103682"/>
    <d v="2023-06-03T10:00:00"/>
    <x v="1"/>
    <s v="South Express"/>
    <n v="643.27"/>
    <n v="24.04"/>
    <n v="338"/>
    <x v="3"/>
    <n v="72"/>
    <s v="329.30999999999995"/>
    <n v="329.30999999999995"/>
    <n v="2023"/>
    <s v="Jun"/>
    <x v="10"/>
    <x v="1"/>
  </r>
  <r>
    <s v="ORD103683"/>
    <d v="2023-06-03T11:00:00"/>
    <x v="7"/>
    <s v="Urban Tadka"/>
    <n v="241.51"/>
    <n v="98.42"/>
    <n v="143.34"/>
    <x v="1"/>
    <n v="41"/>
    <n v="196.59"/>
    <n v="196.59"/>
    <n v="2023"/>
    <s v="Jun"/>
    <x v="11"/>
    <x v="1"/>
  </r>
  <r>
    <s v="ORD103684"/>
    <d v="2023-06-03T12:00:00"/>
    <x v="7"/>
    <s v="Biryani House"/>
    <n v="1587.59"/>
    <n v="23.9"/>
    <n v="195.71"/>
    <x v="1"/>
    <n v="25"/>
    <n v="1415.78"/>
    <n v="1415.78"/>
    <n v="2023"/>
    <s v="Jun"/>
    <x v="12"/>
    <x v="0"/>
  </r>
  <r>
    <s v="ORD103685"/>
    <d v="2023-06-03T13:00:00"/>
    <x v="4"/>
    <s v="Biryani House"/>
    <n v="314.68"/>
    <n v="3.32"/>
    <n v="15.79"/>
    <x v="2"/>
    <n v="11"/>
    <n v="302.20999999999998"/>
    <n v="302.20999999999998"/>
    <n v="2023"/>
    <s v="Jun"/>
    <x v="13"/>
    <x v="1"/>
  </r>
  <r>
    <s v="ORD103686"/>
    <d v="2023-06-03T14:00:00"/>
    <x v="1"/>
    <s v="Spice Hub"/>
    <n v="1851.32"/>
    <n v="67.989999999999995"/>
    <n v="102.09"/>
    <x v="0"/>
    <n v="64"/>
    <n v="1817.22"/>
    <n v="1817.22"/>
    <n v="2023"/>
    <s v="Jun"/>
    <x v="14"/>
    <x v="0"/>
  </r>
  <r>
    <s v="ORD103687"/>
    <d v="2023-06-03T15:00:00"/>
    <x v="2"/>
    <s v="Spice Hub"/>
    <n v="866.36"/>
    <n v="68.84"/>
    <n v="125.12"/>
    <x v="0"/>
    <n v="84"/>
    <n v="810.08"/>
    <n v="810.08"/>
    <n v="2023"/>
    <s v="Jun"/>
    <x v="15"/>
    <x v="1"/>
  </r>
  <r>
    <s v="ORD103688"/>
    <d v="2023-06-03T16:00:00"/>
    <x v="2"/>
    <s v="South Express"/>
    <n v="1204.94"/>
    <n v="3.75"/>
    <n v="0.54"/>
    <x v="2"/>
    <n v="23"/>
    <n v="1208.1500000000001"/>
    <n v="1208.1500000000001"/>
    <n v="2023"/>
    <s v="Jun"/>
    <x v="16"/>
    <x v="0"/>
  </r>
  <r>
    <s v="ORD103689"/>
    <d v="2023-06-03T17:00:00"/>
    <x v="5"/>
    <s v="South Express"/>
    <n v="1232.3599999999999"/>
    <n v="24.85"/>
    <n v="300.23"/>
    <x v="0"/>
    <n v="38"/>
    <s v="956.9799999999998"/>
    <n v="956.97999999999979"/>
    <n v="2023"/>
    <s v="Jun"/>
    <x v="17"/>
    <x v="0"/>
  </r>
  <r>
    <s v="ORD103690"/>
    <d v="2023-06-03T18:00:00"/>
    <x v="5"/>
    <s v="Spice Hub"/>
    <n v="271.38"/>
    <n v="72.34"/>
    <n v="320.39"/>
    <x v="1"/>
    <n v="88"/>
    <s v="23.33000000000004"/>
    <n v="23.330000000000041"/>
    <n v="2023"/>
    <s v="Jun"/>
    <x v="18"/>
    <x v="1"/>
  </r>
  <r>
    <s v="ORD103691"/>
    <d v="2023-06-03T19:00:00"/>
    <x v="7"/>
    <s v="Biryani House"/>
    <n v="1918.33"/>
    <n v="97.25"/>
    <n v="273.77999999999997"/>
    <x v="2"/>
    <n v="62"/>
    <n v="1741.8"/>
    <n v="1741.8"/>
    <n v="2023"/>
    <s v="Jun"/>
    <x v="19"/>
    <x v="0"/>
  </r>
  <r>
    <s v="ORD103692"/>
    <d v="2023-06-03T20:00:00"/>
    <x v="2"/>
    <s v="Tandoori Nights"/>
    <n v="849.25"/>
    <n v="37.08"/>
    <n v="200.72"/>
    <x v="3"/>
    <n v="68"/>
    <n v="685.61"/>
    <n v="685.61"/>
    <n v="2023"/>
    <s v="Jun"/>
    <x v="20"/>
    <x v="1"/>
  </r>
  <r>
    <s v="ORD103693"/>
    <d v="2023-06-03T21:00:00"/>
    <x v="7"/>
    <s v="Biryani House"/>
    <n v="1158.6099999999999"/>
    <n v="46.09"/>
    <n v="71.209999999999994"/>
    <x v="2"/>
    <n v="19"/>
    <s v="1133.4899999999998"/>
    <n v="1133.4899999999998"/>
    <n v="2023"/>
    <s v="Jun"/>
    <x v="21"/>
    <x v="0"/>
  </r>
  <r>
    <s v="ORD103694"/>
    <d v="2023-06-03T22:00:00"/>
    <x v="2"/>
    <s v="Urban Tadka"/>
    <n v="916.59"/>
    <n v="81.819999999999993"/>
    <n v="184.21"/>
    <x v="2"/>
    <n v="64"/>
    <n v="814.2"/>
    <n v="814.2"/>
    <n v="2023"/>
    <s v="Jun"/>
    <x v="22"/>
    <x v="1"/>
  </r>
  <r>
    <s v="ORD103695"/>
    <d v="2023-06-03T23:00:00"/>
    <x v="3"/>
    <s v="Urban Tadka"/>
    <n v="370.85"/>
    <n v="30.63"/>
    <n v="154.44"/>
    <x v="3"/>
    <n v="68"/>
    <s v="247.04000000000002"/>
    <n v="247.04000000000002"/>
    <n v="2023"/>
    <s v="Jun"/>
    <x v="23"/>
    <x v="1"/>
  </r>
  <r>
    <s v="ORD103696"/>
    <d v="2023-06-04T00:00:00"/>
    <x v="7"/>
    <s v="South Express"/>
    <n v="1126"/>
    <n v="79.97"/>
    <n v="227.95"/>
    <x v="1"/>
    <n v="13"/>
    <n v="978.02"/>
    <n v="978.02"/>
    <n v="2023"/>
    <s v="Jun"/>
    <x v="0"/>
    <x v="0"/>
  </r>
  <r>
    <s v="ORD103697"/>
    <d v="2023-06-04T01:00:00"/>
    <x v="2"/>
    <s v="Pizza Corner"/>
    <n v="1298"/>
    <n v="44.22"/>
    <n v="94.53"/>
    <x v="3"/>
    <n v="54"/>
    <n v="1247.69"/>
    <n v="1247.69"/>
    <n v="2023"/>
    <s v="Jun"/>
    <x v="1"/>
    <x v="0"/>
  </r>
  <r>
    <s v="ORD103698"/>
    <d v="2023-06-04T02:00:00"/>
    <x v="3"/>
    <s v="Urban Tadka"/>
    <n v="995.53"/>
    <n v="32.49"/>
    <n v="437.86"/>
    <x v="0"/>
    <n v="50"/>
    <n v="590.16"/>
    <n v="590.16"/>
    <n v="2023"/>
    <s v="Jun"/>
    <x v="2"/>
    <x v="1"/>
  </r>
  <r>
    <s v="ORD103699"/>
    <d v="2023-06-04T03:00:00"/>
    <x v="0"/>
    <s v="Tandoori Nights"/>
    <n v="1509.6"/>
    <n v="40.29"/>
    <n v="337.44"/>
    <x v="2"/>
    <n v="85"/>
    <s v="1212.4499999999998"/>
    <n v="1212.4499999999998"/>
    <n v="2023"/>
    <s v="Jun"/>
    <x v="3"/>
    <x v="0"/>
  </r>
  <r>
    <s v="ORD103700"/>
    <d v="2023-06-04T04:00:00"/>
    <x v="7"/>
    <s v="Urban Tadka"/>
    <n v="203.7"/>
    <n v="13.2"/>
    <n v="166.89"/>
    <x v="1"/>
    <n v="74"/>
    <s v="50.00999999999999"/>
    <n v="50.009999999999991"/>
    <n v="2023"/>
    <s v="Jun"/>
    <x v="4"/>
    <x v="1"/>
  </r>
  <r>
    <s v="ORD103701"/>
    <d v="2023-06-04T05:00:00"/>
    <x v="1"/>
    <s v="Tandoori Nights"/>
    <n v="942.05"/>
    <n v="45.64"/>
    <n v="176.58"/>
    <x v="1"/>
    <n v="75"/>
    <s v="811.1099999999999"/>
    <n v="811.1099999999999"/>
    <n v="2023"/>
    <s v="Jun"/>
    <x v="5"/>
    <x v="1"/>
  </r>
  <r>
    <s v="ORD103702"/>
    <d v="2023-06-04T06:00:00"/>
    <x v="1"/>
    <s v="Tandoori Nights"/>
    <n v="975.08"/>
    <n v="71.95"/>
    <n v="52.66"/>
    <x v="0"/>
    <n v="39"/>
    <n v="994.37"/>
    <n v="994.37"/>
    <n v="2023"/>
    <s v="Jun"/>
    <x v="6"/>
    <x v="1"/>
  </r>
  <r>
    <s v="ORD103703"/>
    <d v="2023-06-04T07:00:00"/>
    <x v="1"/>
    <s v="South Express"/>
    <n v="183.3"/>
    <n v="40.93"/>
    <n v="497.59"/>
    <x v="2"/>
    <n v="31"/>
    <n v="-273.35999999999899"/>
    <n v="-273.35999999999996"/>
    <n v="2023"/>
    <s v="Jun"/>
    <x v="7"/>
    <x v="1"/>
  </r>
  <r>
    <s v="ORD103704"/>
    <d v="2023-06-04T08:00:00"/>
    <x v="0"/>
    <s v="Spice Hub"/>
    <n v="149.58000000000001"/>
    <n v="20.57"/>
    <n v="442.19"/>
    <x v="1"/>
    <n v="35"/>
    <n v="-272.039999999999"/>
    <n v="-272.03999999999996"/>
    <n v="2023"/>
    <s v="Jun"/>
    <x v="8"/>
    <x v="1"/>
  </r>
  <r>
    <s v="ORD103705"/>
    <d v="2023-06-04T09:00:00"/>
    <x v="6"/>
    <s v="Pizza Corner"/>
    <n v="1493.75"/>
    <n v="27.51"/>
    <n v="213.68"/>
    <x v="3"/>
    <n v="18"/>
    <n v="1307.58"/>
    <n v="1307.58"/>
    <n v="2023"/>
    <s v="Jun"/>
    <x v="9"/>
    <x v="0"/>
  </r>
  <r>
    <s v="ORD103706"/>
    <d v="2023-06-04T10:00:00"/>
    <x v="6"/>
    <s v="Urban Tadka"/>
    <n v="1169.8399999999999"/>
    <n v="70.3"/>
    <n v="283.85000000000002"/>
    <x v="3"/>
    <n v="71"/>
    <s v="956.2899999999998"/>
    <n v="956.28999999999985"/>
    <n v="2023"/>
    <s v="Jun"/>
    <x v="10"/>
    <x v="0"/>
  </r>
  <r>
    <s v="ORD103707"/>
    <d v="2023-06-04T11:00:00"/>
    <x v="5"/>
    <s v="Urban Tadka"/>
    <n v="1243.6099999999999"/>
    <n v="56.68"/>
    <n v="18.91"/>
    <x v="2"/>
    <n v="79"/>
    <s v="1281.3799999999999"/>
    <n v="1281.3799999999999"/>
    <n v="2023"/>
    <s v="Jun"/>
    <x v="11"/>
    <x v="0"/>
  </r>
  <r>
    <s v="ORD103708"/>
    <d v="2023-06-04T12:00:00"/>
    <x v="4"/>
    <s v="Pizza Corner"/>
    <n v="445.16"/>
    <n v="52.2"/>
    <n v="487.2"/>
    <x v="3"/>
    <n v="78"/>
    <s v="10.160000000000025"/>
    <n v="10.160000000000025"/>
    <n v="2023"/>
    <s v="Jun"/>
    <x v="12"/>
    <x v="1"/>
  </r>
  <r>
    <s v="ORD103709"/>
    <d v="2023-06-04T13:00:00"/>
    <x v="2"/>
    <s v="Spice Hub"/>
    <n v="444.34"/>
    <n v="40.729999999999997"/>
    <n v="34.65"/>
    <x v="2"/>
    <n v="87"/>
    <n v="450.42"/>
    <n v="450.42"/>
    <n v="2023"/>
    <s v="Jun"/>
    <x v="13"/>
    <x v="1"/>
  </r>
  <r>
    <s v="ORD103710"/>
    <d v="2023-06-04T14:00:00"/>
    <x v="3"/>
    <s v="South Express"/>
    <n v="1316.17"/>
    <n v="81.39"/>
    <n v="237.83"/>
    <x v="0"/>
    <n v="30"/>
    <s v="1159.7300000000002"/>
    <n v="1159.7300000000002"/>
    <n v="2023"/>
    <s v="Jun"/>
    <x v="14"/>
    <x v="0"/>
  </r>
  <r>
    <s v="ORD103711"/>
    <d v="2023-06-04T15:00:00"/>
    <x v="0"/>
    <s v="Biryani House"/>
    <n v="1241.55"/>
    <n v="48.14"/>
    <n v="118.19"/>
    <x v="2"/>
    <n v="83"/>
    <n v="1171.5"/>
    <n v="1171.5"/>
    <n v="2023"/>
    <s v="Jun"/>
    <x v="15"/>
    <x v="0"/>
  </r>
  <r>
    <s v="ORD103712"/>
    <d v="2023-06-04T16:00:00"/>
    <x v="1"/>
    <s v="Tandoori Nights"/>
    <n v="1601.37"/>
    <n v="25.28"/>
    <n v="211.81"/>
    <x v="2"/>
    <n v="88"/>
    <n v="1414.84"/>
    <n v="1414.84"/>
    <n v="2023"/>
    <s v="Jun"/>
    <x v="16"/>
    <x v="0"/>
  </r>
  <r>
    <s v="ORD103713"/>
    <d v="2023-06-04T17:00:00"/>
    <x v="7"/>
    <s v="Tandoori Nights"/>
    <n v="741.2"/>
    <n v="15.41"/>
    <n v="394.38"/>
    <x v="2"/>
    <n v="12"/>
    <n v="362.23"/>
    <n v="362.23"/>
    <n v="2023"/>
    <s v="Jun"/>
    <x v="17"/>
    <x v="1"/>
  </r>
  <r>
    <s v="ORD103714"/>
    <d v="2023-06-04T18:00:00"/>
    <x v="0"/>
    <s v="Urban Tadka"/>
    <n v="0"/>
    <n v="43.28"/>
    <n v="113.94"/>
    <x v="1"/>
    <n v="20"/>
    <m/>
    <n v="-70.66"/>
    <n v="2023"/>
    <s v="Jun"/>
    <x v="18"/>
    <x v="1"/>
  </r>
  <r>
    <s v="ORD103715"/>
    <d v="2023-06-04T19:00:00"/>
    <x v="0"/>
    <s v="Pizza Corner"/>
    <n v="921.42"/>
    <n v="19.55"/>
    <n v="192.55"/>
    <x v="1"/>
    <n v="68"/>
    <s v="748.4199999999998"/>
    <n v="748.41999999999985"/>
    <n v="2023"/>
    <s v="Jun"/>
    <x v="19"/>
    <x v="1"/>
  </r>
  <r>
    <s v="ORD103716"/>
    <d v="2023-06-04T20:00:00"/>
    <x v="2"/>
    <s v="Biryani House"/>
    <n v="1120.98"/>
    <n v="34.86"/>
    <n v="3.53"/>
    <x v="1"/>
    <n v="70"/>
    <n v="1152.31"/>
    <n v="1152.31"/>
    <n v="2023"/>
    <s v="Jun"/>
    <x v="20"/>
    <x v="0"/>
  </r>
  <r>
    <s v="ORD103717"/>
    <d v="2023-06-04T21:00:00"/>
    <x v="5"/>
    <s v="Spice Hub"/>
    <n v="895.76"/>
    <n v="73.510000000000005"/>
    <n v="240.99"/>
    <x v="3"/>
    <n v="64"/>
    <n v="728.28"/>
    <n v="728.28"/>
    <n v="2023"/>
    <s v="Jun"/>
    <x v="21"/>
    <x v="1"/>
  </r>
  <r>
    <s v="ORD103718"/>
    <d v="2023-06-04T22:00:00"/>
    <x v="1"/>
    <s v="Urban Tadka"/>
    <n v="277.52"/>
    <n v="30.98"/>
    <n v="432.41"/>
    <x v="2"/>
    <n v="39"/>
    <n v="-123.91"/>
    <n v="-123.91000000000003"/>
    <n v="2023"/>
    <s v="Jun"/>
    <x v="22"/>
    <x v="1"/>
  </r>
  <r>
    <s v="ORD103719"/>
    <d v="2023-06-04T23:00:00"/>
    <x v="7"/>
    <s v="Biryani House"/>
    <n v="909.89"/>
    <n v="49.49"/>
    <n v="225.87"/>
    <x v="0"/>
    <n v="69"/>
    <n v="733.51"/>
    <n v="733.51"/>
    <n v="2023"/>
    <s v="Jun"/>
    <x v="23"/>
    <x v="1"/>
  </r>
  <r>
    <s v="ORD103720"/>
    <d v="2023-06-05T00:00:00"/>
    <x v="0"/>
    <s v="Spice Hub"/>
    <n v="762.02"/>
    <n v="19.5"/>
    <n v="422.14"/>
    <x v="2"/>
    <n v="18"/>
    <n v="359.38"/>
    <n v="359.38"/>
    <n v="2023"/>
    <s v="Jun"/>
    <x v="0"/>
    <x v="1"/>
  </r>
  <r>
    <s v="ORD103721"/>
    <d v="2023-06-05T01:00:00"/>
    <x v="1"/>
    <s v="Pizza Corner"/>
    <n v="888.58"/>
    <n v="37.369999999999997"/>
    <n v="164.68"/>
    <x v="2"/>
    <n v="33"/>
    <n v="761.27"/>
    <n v="761.27"/>
    <n v="2023"/>
    <s v="Jun"/>
    <x v="1"/>
    <x v="1"/>
  </r>
  <r>
    <s v="ORD103722"/>
    <d v="2023-06-05T02:00:00"/>
    <x v="1"/>
    <s v="Tandoori Nights"/>
    <n v="1354.32"/>
    <n v="4.26"/>
    <n v="169.9"/>
    <x v="0"/>
    <n v="31"/>
    <s v="1188.6799999999998"/>
    <n v="1188.6799999999998"/>
    <n v="2023"/>
    <s v="Jun"/>
    <x v="2"/>
    <x v="0"/>
  </r>
  <r>
    <s v="ORD103723"/>
    <d v="2023-06-05T03:00:00"/>
    <x v="2"/>
    <s v="Spice Hub"/>
    <n v="647.96"/>
    <n v="20.77"/>
    <n v="452.17"/>
    <x v="1"/>
    <n v="75"/>
    <n v="216.56"/>
    <n v="216.56"/>
    <n v="2023"/>
    <s v="Jun"/>
    <x v="3"/>
    <x v="1"/>
  </r>
  <r>
    <s v="ORD103724"/>
    <d v="2023-06-05T04:00:00"/>
    <x v="1"/>
    <s v="Tandoori Nights"/>
    <n v="1856.21"/>
    <n v="35.049999999999997"/>
    <n v="35.11"/>
    <x v="0"/>
    <n v="67"/>
    <n v="1856.15"/>
    <n v="1856.15"/>
    <n v="2023"/>
    <s v="Jun"/>
    <x v="4"/>
    <x v="0"/>
  </r>
  <r>
    <s v="ORD103725"/>
    <d v="2023-06-05T05:00:00"/>
    <x v="1"/>
    <s v="Spice Hub"/>
    <n v="1411.57"/>
    <n v="7.05"/>
    <n v="71.44"/>
    <x v="0"/>
    <n v="35"/>
    <s v="1347.1799999999998"/>
    <n v="1347.1799999999998"/>
    <n v="2023"/>
    <s v="Jun"/>
    <x v="5"/>
    <x v="0"/>
  </r>
  <r>
    <s v="ORD103726"/>
    <d v="2023-06-05T06:00:00"/>
    <x v="1"/>
    <s v="Tandoori Nights"/>
    <n v="816.41"/>
    <n v="11.92"/>
    <n v="257.26"/>
    <x v="0"/>
    <n v="27"/>
    <s v="571.0699999999999"/>
    <n v="571.06999999999994"/>
    <n v="2023"/>
    <s v="Jun"/>
    <x v="6"/>
    <x v="1"/>
  </r>
  <r>
    <s v="ORD103727"/>
    <d v="2023-06-05T07:00:00"/>
    <x v="2"/>
    <s v="Spice Hub"/>
    <n v="1515.17"/>
    <n v="38.97"/>
    <n v="94.54"/>
    <x v="1"/>
    <n v="19"/>
    <s v="1459.6000000000001"/>
    <n v="1459.6000000000001"/>
    <n v="2023"/>
    <s v="Jun"/>
    <x v="7"/>
    <x v="0"/>
  </r>
  <r>
    <s v="ORD103728"/>
    <d v="2023-06-05T08:00:00"/>
    <x v="4"/>
    <s v="South Express"/>
    <n v="1293.8499999999999"/>
    <n v="4.8499999999999996"/>
    <n v="237.18"/>
    <x v="0"/>
    <n v="26"/>
    <s v="1061.5199999999998"/>
    <n v="1061.5199999999998"/>
    <n v="2023"/>
    <s v="Jun"/>
    <x v="8"/>
    <x v="0"/>
  </r>
  <r>
    <s v="ORD103729"/>
    <d v="2023-06-05T09:00:00"/>
    <x v="0"/>
    <s v="Pizza Corner"/>
    <n v="300.5"/>
    <n v="23.49"/>
    <n v="104.01"/>
    <x v="3"/>
    <n v="78"/>
    <s v="219.98000000000002"/>
    <n v="219.98000000000002"/>
    <n v="2023"/>
    <s v="Jun"/>
    <x v="9"/>
    <x v="1"/>
  </r>
  <r>
    <s v="ORD103730"/>
    <d v="2023-06-05T10:00:00"/>
    <x v="2"/>
    <s v="Urban Tadka"/>
    <n v="362.85"/>
    <n v="2.85"/>
    <n v="106.07"/>
    <x v="0"/>
    <n v="70"/>
    <s v="259.63000000000005"/>
    <n v="259.63000000000005"/>
    <n v="2023"/>
    <s v="Jun"/>
    <x v="10"/>
    <x v="1"/>
  </r>
  <r>
    <s v="ORD103731"/>
    <d v="2023-06-05T11:00:00"/>
    <x v="1"/>
    <s v="Spice Hub"/>
    <n v="1364.45"/>
    <n v="12.03"/>
    <n v="264.20999999999998"/>
    <x v="0"/>
    <n v="60"/>
    <n v="1112.27"/>
    <n v="1112.27"/>
    <n v="2023"/>
    <s v="Jun"/>
    <x v="11"/>
    <x v="0"/>
  </r>
  <r>
    <s v="ORD103732"/>
    <d v="2023-06-05T12:00:00"/>
    <x v="3"/>
    <s v="Tandoori Nights"/>
    <n v="1611.15"/>
    <n v="12.3"/>
    <n v="108.21"/>
    <x v="1"/>
    <n v="55"/>
    <n v="1515.24"/>
    <n v="1515.24"/>
    <n v="2023"/>
    <s v="Jun"/>
    <x v="12"/>
    <x v="0"/>
  </r>
  <r>
    <s v="ORD103733"/>
    <d v="2023-06-05T13:00:00"/>
    <x v="4"/>
    <s v="Urban Tadka"/>
    <n v="350.89"/>
    <n v="69.290000000000006"/>
    <n v="235.33"/>
    <x v="3"/>
    <n v="15"/>
    <n v="184.85"/>
    <n v="184.85"/>
    <n v="2023"/>
    <s v="Jun"/>
    <x v="13"/>
    <x v="1"/>
  </r>
  <r>
    <s v="ORD103734"/>
    <d v="2023-06-05T14:00:00"/>
    <x v="2"/>
    <s v="Pizza Corner"/>
    <n v="1239.92"/>
    <n v="75.61"/>
    <n v="488.58"/>
    <x v="2"/>
    <n v="30"/>
    <n v="826.95"/>
    <n v="826.95"/>
    <n v="2023"/>
    <s v="Jun"/>
    <x v="14"/>
    <x v="0"/>
  </r>
  <r>
    <s v="ORD103735"/>
    <d v="2023-06-05T15:00:00"/>
    <x v="4"/>
    <s v="Biryani House"/>
    <n v="640.36"/>
    <n v="4.4800000000000004"/>
    <n v="20.85"/>
    <x v="1"/>
    <n v="18"/>
    <n v="623.99"/>
    <n v="623.99"/>
    <n v="2023"/>
    <s v="Jun"/>
    <x v="15"/>
    <x v="1"/>
  </r>
  <r>
    <s v="ORD103736"/>
    <d v="2023-06-05T16:00:00"/>
    <x v="7"/>
    <s v="Pizza Corner"/>
    <n v="471.87"/>
    <n v="10.33"/>
    <n v="292.29000000000002"/>
    <x v="1"/>
    <n v="75"/>
    <s v="189.90999999999997"/>
    <n v="189.90999999999997"/>
    <n v="2023"/>
    <s v="Jun"/>
    <x v="16"/>
    <x v="1"/>
  </r>
  <r>
    <s v="ORD103737"/>
    <d v="2023-06-05T17:00:00"/>
    <x v="3"/>
    <s v="Tandoori Nights"/>
    <n v="317.77"/>
    <n v="20.329999999999998"/>
    <n v="16.84"/>
    <x v="0"/>
    <n v="13"/>
    <n v="321.26"/>
    <n v="321.26"/>
    <n v="2023"/>
    <s v="Jun"/>
    <x v="17"/>
    <x v="1"/>
  </r>
  <r>
    <s v="ORD103738"/>
    <d v="2023-06-05T18:00:00"/>
    <x v="0"/>
    <s v="Urban Tadka"/>
    <n v="1462.74"/>
    <n v="9.82"/>
    <n v="377.93"/>
    <x v="2"/>
    <n v="20"/>
    <s v="1094.6299999999999"/>
    <n v="1094.6299999999999"/>
    <n v="2023"/>
    <s v="Jun"/>
    <x v="18"/>
    <x v="0"/>
  </r>
  <r>
    <s v="ORD103739"/>
    <d v="2023-06-05T19:00:00"/>
    <x v="3"/>
    <s v="Spice Hub"/>
    <n v="114.27"/>
    <n v="41.01"/>
    <n v="405.27"/>
    <x v="2"/>
    <n v="71"/>
    <n v="-249.98999999999899"/>
    <n v="-249.98999999999998"/>
    <n v="2023"/>
    <s v="Jun"/>
    <x v="19"/>
    <x v="1"/>
  </r>
  <r>
    <s v="ORD103740"/>
    <d v="2023-06-05T20:00:00"/>
    <x v="1"/>
    <s v="Pizza Corner"/>
    <n v="1195.47"/>
    <n v="51.57"/>
    <n v="33.590000000000003"/>
    <x v="0"/>
    <n v="19"/>
    <n v="1213.45"/>
    <n v="1213.45"/>
    <n v="2023"/>
    <s v="Jun"/>
    <x v="20"/>
    <x v="0"/>
  </r>
  <r>
    <s v="ORD103741"/>
    <d v="2023-06-05T21:00:00"/>
    <x v="1"/>
    <s v="Biryani House"/>
    <n v="1559.02"/>
    <n v="90.47"/>
    <n v="124.32"/>
    <x v="0"/>
    <n v="10"/>
    <n v="1525.17"/>
    <n v="1525.17"/>
    <n v="2023"/>
    <s v="Jun"/>
    <x v="21"/>
    <x v="0"/>
  </r>
  <r>
    <s v="ORD103742"/>
    <d v="2023-06-05T22:00:00"/>
    <x v="1"/>
    <s v="Tandoori Nights"/>
    <n v="0"/>
    <n v="67.95"/>
    <n v="204.5"/>
    <x v="0"/>
    <n v="48"/>
    <m/>
    <n v="-136.55000000000001"/>
    <n v="2023"/>
    <s v="Jun"/>
    <x v="22"/>
    <x v="1"/>
  </r>
  <r>
    <s v="ORD103743"/>
    <d v="2023-06-05T23:00:00"/>
    <x v="2"/>
    <s v="Urban Tadka"/>
    <n v="476.54"/>
    <n v="91.2"/>
    <n v="460.37"/>
    <x v="0"/>
    <n v="10"/>
    <n v="107.37"/>
    <n v="107.37"/>
    <n v="2023"/>
    <s v="Jun"/>
    <x v="23"/>
    <x v="1"/>
  </r>
  <r>
    <s v="ORD103744"/>
    <d v="2023-06-06T00:00:00"/>
    <x v="5"/>
    <s v="Pizza Corner"/>
    <n v="1304.96"/>
    <n v="88.39"/>
    <n v="309.06"/>
    <x v="3"/>
    <n v="23"/>
    <s v="1084.2900000000002"/>
    <n v="1084.2900000000002"/>
    <n v="2023"/>
    <s v="Jun"/>
    <x v="0"/>
    <x v="0"/>
  </r>
  <r>
    <s v="ORD103745"/>
    <d v="2023-06-06T01:00:00"/>
    <x v="7"/>
    <s v="Tandoori Nights"/>
    <n v="503.09"/>
    <n v="19.38"/>
    <n v="221.85"/>
    <x v="0"/>
    <n v="40"/>
    <n v="300.62"/>
    <n v="300.62"/>
    <n v="2023"/>
    <s v="Jun"/>
    <x v="1"/>
    <x v="1"/>
  </r>
  <r>
    <s v="ORD103746"/>
    <d v="2023-06-06T02:00:00"/>
    <x v="0"/>
    <s v="Spice Hub"/>
    <n v="580.86"/>
    <n v="87.86"/>
    <n v="239.01"/>
    <x v="1"/>
    <n v="52"/>
    <s v="429.71000000000004"/>
    <n v="429.71000000000004"/>
    <n v="2023"/>
    <s v="Jun"/>
    <x v="2"/>
    <x v="1"/>
  </r>
  <r>
    <s v="ORD103747"/>
    <d v="2023-06-06T03:00:00"/>
    <x v="7"/>
    <s v="South Express"/>
    <n v="114.86"/>
    <n v="89.34"/>
    <n v="200.56"/>
    <x v="2"/>
    <n v="53"/>
    <s v="3.6399999999999864"/>
    <n v="3.6399999999999864"/>
    <n v="2023"/>
    <s v="Jun"/>
    <x v="3"/>
    <x v="1"/>
  </r>
  <r>
    <s v="ORD103748"/>
    <d v="2023-06-06T04:00:00"/>
    <x v="2"/>
    <s v="Urban Tadka"/>
    <n v="710.57"/>
    <n v="55.83"/>
    <n v="350.92"/>
    <x v="1"/>
    <n v="39"/>
    <s v="415.4800000000001"/>
    <n v="415.48000000000008"/>
    <n v="2023"/>
    <s v="Jun"/>
    <x v="4"/>
    <x v="1"/>
  </r>
  <r>
    <s v="ORD103749"/>
    <d v="2023-06-06T05:00:00"/>
    <x v="2"/>
    <s v="Biryani House"/>
    <n v="857.68"/>
    <n v="91.58"/>
    <n v="462.69"/>
    <x v="3"/>
    <n v="38"/>
    <n v="486.57"/>
    <n v="486.57"/>
    <n v="2023"/>
    <s v="Jun"/>
    <x v="5"/>
    <x v="1"/>
  </r>
  <r>
    <s v="ORD103750"/>
    <d v="2023-06-06T06:00:00"/>
    <x v="1"/>
    <s v="South Express"/>
    <n v="206.12"/>
    <n v="19.88"/>
    <n v="289.83999999999997"/>
    <x v="2"/>
    <n v="70"/>
    <n v="-63.839999999999897"/>
    <n v="-63.839999999999975"/>
    <n v="2023"/>
    <s v="Jun"/>
    <x v="6"/>
    <x v="1"/>
  </r>
  <r>
    <s v="ORD103751"/>
    <d v="2023-06-06T07:00:00"/>
    <x v="3"/>
    <s v="South Express"/>
    <n v="809.83"/>
    <n v="36.659999999999997"/>
    <n v="436.81"/>
    <x v="2"/>
    <n v="87"/>
    <n v="409.68"/>
    <n v="409.68"/>
    <n v="2023"/>
    <s v="Jun"/>
    <x v="7"/>
    <x v="1"/>
  </r>
  <r>
    <s v="ORD103752"/>
    <d v="2023-06-06T08:00:00"/>
    <x v="7"/>
    <s v="Urban Tadka"/>
    <n v="828.3"/>
    <n v="1.65"/>
    <n v="322.87"/>
    <x v="1"/>
    <n v="12"/>
    <s v="507.0799999999999"/>
    <n v="507.07999999999993"/>
    <n v="2023"/>
    <s v="Jun"/>
    <x v="8"/>
    <x v="1"/>
  </r>
  <r>
    <s v="ORD103753"/>
    <d v="2023-06-06T09:00:00"/>
    <x v="7"/>
    <s v="Spice Hub"/>
    <n v="961.19"/>
    <n v="69.09"/>
    <n v="52.33"/>
    <x v="1"/>
    <n v="15"/>
    <s v="977.9499999999999"/>
    <n v="977.94999999999993"/>
    <n v="2023"/>
    <s v="Jun"/>
    <x v="9"/>
    <x v="1"/>
  </r>
  <r>
    <s v="ORD103754"/>
    <d v="2023-06-06T10:00:00"/>
    <x v="7"/>
    <s v="Biryani House"/>
    <n v="702.54"/>
    <n v="18.190000000000001"/>
    <n v="380.14"/>
    <x v="1"/>
    <n v="15"/>
    <s v="340.59000000000003"/>
    <n v="340.59000000000003"/>
    <n v="2023"/>
    <s v="Jun"/>
    <x v="10"/>
    <x v="1"/>
  </r>
  <r>
    <s v="ORD103755"/>
    <d v="2023-06-06T11:00:00"/>
    <x v="7"/>
    <s v="Spice Hub"/>
    <n v="738.85"/>
    <n v="27.49"/>
    <n v="454.14"/>
    <x v="0"/>
    <n v="47"/>
    <s v="312.20000000000005"/>
    <n v="312.20000000000005"/>
    <n v="2023"/>
    <s v="Jun"/>
    <x v="11"/>
    <x v="1"/>
  </r>
  <r>
    <s v="ORD103756"/>
    <d v="2023-06-06T12:00:00"/>
    <x v="5"/>
    <s v="South Express"/>
    <n v="489.53"/>
    <n v="29.78"/>
    <n v="498.51"/>
    <x v="3"/>
    <n v="25"/>
    <s v="20.799999999999955"/>
    <n v="20.799999999999955"/>
    <n v="2023"/>
    <s v="Jun"/>
    <x v="12"/>
    <x v="1"/>
  </r>
  <r>
    <s v="ORD103757"/>
    <d v="2023-06-06T13:00:00"/>
    <x v="7"/>
    <s v="Spice Hub"/>
    <n v="1015.39"/>
    <n v="76.010000000000005"/>
    <n v="279.35000000000002"/>
    <x v="2"/>
    <n v="56"/>
    <s v="812.0500000000001"/>
    <n v="812.05000000000007"/>
    <n v="2023"/>
    <s v="Jun"/>
    <x v="13"/>
    <x v="0"/>
  </r>
  <r>
    <s v="ORD103758"/>
    <d v="2023-06-06T14:00:00"/>
    <x v="7"/>
    <s v="Urban Tadka"/>
    <n v="1229.4000000000001"/>
    <n v="92.87"/>
    <n v="312.87"/>
    <x v="0"/>
    <n v="52"/>
    <n v="1009.4"/>
    <n v="1009.4"/>
    <n v="2023"/>
    <s v="Jun"/>
    <x v="14"/>
    <x v="0"/>
  </r>
  <r>
    <s v="ORD103759"/>
    <d v="2023-06-06T15:00:00"/>
    <x v="0"/>
    <s v="Spice Hub"/>
    <n v="954.02"/>
    <n v="22.64"/>
    <n v="215.28"/>
    <x v="3"/>
    <n v="57"/>
    <n v="761.38"/>
    <n v="761.38"/>
    <n v="2023"/>
    <s v="Jun"/>
    <x v="15"/>
    <x v="1"/>
  </r>
  <r>
    <s v="ORD103760"/>
    <d v="2023-06-06T16:00:00"/>
    <x v="3"/>
    <s v="South Express"/>
    <n v="829.6"/>
    <n v="8.6999999999999993"/>
    <n v="287.27"/>
    <x v="1"/>
    <n v="32"/>
    <s v="551.0300000000001"/>
    <n v="551.03000000000009"/>
    <n v="2023"/>
    <s v="Jun"/>
    <x v="16"/>
    <x v="1"/>
  </r>
  <r>
    <s v="ORD103761"/>
    <d v="2023-06-06T17:00:00"/>
    <x v="4"/>
    <s v="South Express"/>
    <n v="1496.09"/>
    <n v="89.96"/>
    <n v="435.45"/>
    <x v="1"/>
    <n v="14"/>
    <n v="1150.5999999999999"/>
    <n v="1150.5999999999999"/>
    <n v="2023"/>
    <s v="Jun"/>
    <x v="17"/>
    <x v="0"/>
  </r>
  <r>
    <s v="ORD103762"/>
    <d v="2023-06-06T18:00:00"/>
    <x v="1"/>
    <s v="Urban Tadka"/>
    <n v="927.94"/>
    <n v="76.11"/>
    <n v="341.01"/>
    <x v="0"/>
    <n v="63"/>
    <s v="663.0400000000001"/>
    <n v="663.04000000000008"/>
    <n v="2023"/>
    <s v="Jun"/>
    <x v="18"/>
    <x v="1"/>
  </r>
  <r>
    <s v="ORD103763"/>
    <d v="2023-06-06T19:00:00"/>
    <x v="4"/>
    <s v="Biryani House"/>
    <n v="502.99"/>
    <n v="11.74"/>
    <n v="160.08000000000001"/>
    <x v="1"/>
    <n v="82"/>
    <n v="354.65"/>
    <n v="354.65"/>
    <n v="2023"/>
    <s v="Jun"/>
    <x v="19"/>
    <x v="1"/>
  </r>
  <r>
    <s v="ORD103764"/>
    <d v="2023-06-06T20:00:00"/>
    <x v="3"/>
    <s v="South Express"/>
    <n v="1672.01"/>
    <n v="33.92"/>
    <n v="416.29"/>
    <x v="0"/>
    <n v="82"/>
    <n v="1289.6400000000001"/>
    <n v="1289.6400000000001"/>
    <n v="2023"/>
    <s v="Jun"/>
    <x v="20"/>
    <x v="0"/>
  </r>
  <r>
    <s v="ORD103765"/>
    <d v="2023-06-06T21:00:00"/>
    <x v="4"/>
    <s v="Spice Hub"/>
    <n v="433.14"/>
    <n v="43.6"/>
    <n v="23.95"/>
    <x v="0"/>
    <n v="12"/>
    <n v="452.79"/>
    <n v="452.79"/>
    <n v="2023"/>
    <s v="Jun"/>
    <x v="21"/>
    <x v="1"/>
  </r>
  <r>
    <s v="ORD103766"/>
    <d v="2023-06-06T22:00:00"/>
    <x v="2"/>
    <s v="Pizza Corner"/>
    <n v="677.25"/>
    <n v="94.53"/>
    <n v="10.82"/>
    <x v="0"/>
    <n v="82"/>
    <s v="760.9599999999999"/>
    <n v="760.95999999999992"/>
    <n v="2023"/>
    <s v="Jun"/>
    <x v="22"/>
    <x v="1"/>
  </r>
  <r>
    <s v="ORD103767"/>
    <d v="2023-06-06T23:00:00"/>
    <x v="2"/>
    <s v="Tandoori Nights"/>
    <n v="522.59"/>
    <n v="62.04"/>
    <n v="18.61"/>
    <x v="3"/>
    <n v="24"/>
    <n v="566.02"/>
    <n v="566.02"/>
    <n v="2023"/>
    <s v="Jun"/>
    <x v="23"/>
    <x v="1"/>
  </r>
  <r>
    <s v="ORD103768"/>
    <d v="2023-06-07T00:00:00"/>
    <x v="2"/>
    <s v="Spice Hub"/>
    <n v="1087.44"/>
    <n v="21.95"/>
    <n v="421.57"/>
    <x v="3"/>
    <n v="10"/>
    <s v="687.8200000000002"/>
    <n v="687.82000000000016"/>
    <n v="2023"/>
    <s v="Jun"/>
    <x v="0"/>
    <x v="0"/>
  </r>
  <r>
    <s v="ORD103769"/>
    <d v="2023-06-07T01:00:00"/>
    <x v="5"/>
    <s v="Spice Hub"/>
    <n v="1224.07"/>
    <n v="18.41"/>
    <n v="126.6"/>
    <x v="2"/>
    <n v="81"/>
    <n v="1115.8800000000001"/>
    <n v="1115.8800000000001"/>
    <n v="2023"/>
    <s v="Jun"/>
    <x v="1"/>
    <x v="0"/>
  </r>
  <r>
    <s v="ORD103770"/>
    <d v="2023-06-07T02:00:00"/>
    <x v="7"/>
    <s v="Urban Tadka"/>
    <n v="227.61"/>
    <n v="77.44"/>
    <n v="476.3"/>
    <x v="3"/>
    <n v="67"/>
    <n v="-171.25"/>
    <n v="-171.25"/>
    <n v="2023"/>
    <s v="Jun"/>
    <x v="2"/>
    <x v="1"/>
  </r>
  <r>
    <s v="ORD103771"/>
    <d v="2023-06-07T03:00:00"/>
    <x v="4"/>
    <s v="Tandoori Nights"/>
    <n v="435.87"/>
    <n v="44.28"/>
    <n v="228.9"/>
    <x v="3"/>
    <n v="34"/>
    <s v="251.24999999999997"/>
    <n v="251.24999999999997"/>
    <n v="2023"/>
    <s v="Jun"/>
    <x v="3"/>
    <x v="1"/>
  </r>
  <r>
    <s v="ORD103772"/>
    <d v="2023-06-07T04:00:00"/>
    <x v="6"/>
    <s v="South Express"/>
    <n v="1858.78"/>
    <n v="24.29"/>
    <n v="93.68"/>
    <x v="0"/>
    <n v="30"/>
    <s v="1789.3899999999999"/>
    <n v="1789.3899999999999"/>
    <n v="2023"/>
    <s v="Jun"/>
    <x v="4"/>
    <x v="0"/>
  </r>
  <r>
    <s v="ORD103773"/>
    <d v="2023-06-07T05:00:00"/>
    <x v="4"/>
    <s v="Pizza Corner"/>
    <n v="1251.67"/>
    <n v="36.49"/>
    <n v="264.27"/>
    <x v="1"/>
    <n v="84"/>
    <s v="1023.8900000000001"/>
    <n v="1023.8900000000001"/>
    <n v="2023"/>
    <s v="Jun"/>
    <x v="5"/>
    <x v="0"/>
  </r>
  <r>
    <s v="ORD103774"/>
    <d v="2023-06-07T06:00:00"/>
    <x v="5"/>
    <s v="Pizza Corner"/>
    <n v="709.28"/>
    <n v="47.09"/>
    <n v="201.61"/>
    <x v="1"/>
    <n v="71"/>
    <n v="554.76"/>
    <n v="554.76"/>
    <n v="2023"/>
    <s v="Jun"/>
    <x v="6"/>
    <x v="1"/>
  </r>
  <r>
    <s v="ORD103775"/>
    <d v="2023-06-07T07:00:00"/>
    <x v="5"/>
    <s v="Spice Hub"/>
    <n v="1554.49"/>
    <n v="65.239999999999995"/>
    <n v="67.97"/>
    <x v="0"/>
    <n v="55"/>
    <n v="1551.76"/>
    <n v="1551.76"/>
    <n v="2023"/>
    <s v="Jun"/>
    <x v="7"/>
    <x v="0"/>
  </r>
  <r>
    <s v="ORD103776"/>
    <d v="2023-06-07T08:00:00"/>
    <x v="1"/>
    <s v="South Express"/>
    <n v="1375.97"/>
    <n v="70.39"/>
    <n v="85.52"/>
    <x v="1"/>
    <n v="12"/>
    <s v="1360.8400000000001"/>
    <n v="1360.8400000000001"/>
    <n v="2023"/>
    <s v="Jun"/>
    <x v="8"/>
    <x v="0"/>
  </r>
  <r>
    <s v="ORD103777"/>
    <d v="2023-06-07T09:00:00"/>
    <x v="0"/>
    <s v="Biryani House"/>
    <n v="675.19"/>
    <n v="85.97"/>
    <n v="219.44"/>
    <x v="1"/>
    <n v="12"/>
    <n v="541.72"/>
    <n v="541.72"/>
    <n v="2023"/>
    <s v="Jun"/>
    <x v="9"/>
    <x v="1"/>
  </r>
  <r>
    <s v="ORD103778"/>
    <d v="2023-06-07T10:00:00"/>
    <x v="6"/>
    <s v="Tandoori Nights"/>
    <n v="1212.1600000000001"/>
    <n v="34.619999999999997"/>
    <n v="207.96"/>
    <x v="2"/>
    <n v="19"/>
    <n v="1038.82"/>
    <n v="1038.82"/>
    <n v="2023"/>
    <s v="Jun"/>
    <x v="10"/>
    <x v="0"/>
  </r>
  <r>
    <s v="ORD103779"/>
    <d v="2023-06-07T11:00:00"/>
    <x v="3"/>
    <s v="Pizza Corner"/>
    <n v="1826.92"/>
    <n v="14.45"/>
    <n v="24.23"/>
    <x v="3"/>
    <n v="75"/>
    <n v="1817.14"/>
    <n v="1817.14"/>
    <n v="2023"/>
    <s v="Jun"/>
    <x v="11"/>
    <x v="0"/>
  </r>
  <r>
    <s v="ORD103780"/>
    <d v="2023-06-07T12:00:00"/>
    <x v="7"/>
    <s v="South Express"/>
    <n v="666.47"/>
    <n v="23.69"/>
    <n v="431.61"/>
    <x v="3"/>
    <n v="29"/>
    <s v="258.55000000000007"/>
    <n v="258.55000000000007"/>
    <n v="2023"/>
    <s v="Jun"/>
    <x v="12"/>
    <x v="1"/>
  </r>
  <r>
    <s v="ORD103781"/>
    <d v="2023-06-07T13:00:00"/>
    <x v="7"/>
    <s v="South Express"/>
    <n v="876.15"/>
    <n v="39.68"/>
    <n v="477.92"/>
    <x v="1"/>
    <n v="79"/>
    <s v="437.9099999999999"/>
    <n v="437.90999999999991"/>
    <n v="2023"/>
    <s v="Jun"/>
    <x v="13"/>
    <x v="1"/>
  </r>
  <r>
    <s v="ORD103782"/>
    <d v="2023-06-07T14:00:00"/>
    <x v="2"/>
    <s v="Pizza Corner"/>
    <n v="1442.7"/>
    <n v="50.47"/>
    <n v="63.45"/>
    <x v="2"/>
    <n v="40"/>
    <n v="1429.72"/>
    <n v="1429.72"/>
    <n v="2023"/>
    <s v="Jun"/>
    <x v="14"/>
    <x v="0"/>
  </r>
  <r>
    <s v="ORD103783"/>
    <d v="2023-06-07T15:00:00"/>
    <x v="3"/>
    <s v="Urban Tadka"/>
    <n v="942.1"/>
    <n v="47.84"/>
    <n v="33.799999999999997"/>
    <x v="0"/>
    <n v="20"/>
    <s v="956.1400000000001"/>
    <n v="956.1400000000001"/>
    <n v="2023"/>
    <s v="Jun"/>
    <x v="15"/>
    <x v="1"/>
  </r>
  <r>
    <s v="ORD103784"/>
    <d v="2023-06-07T16:00:00"/>
    <x v="7"/>
    <s v="South Express"/>
    <n v="1989.7"/>
    <n v="14.51"/>
    <n v="5.76"/>
    <x v="1"/>
    <n v="74"/>
    <n v="1998.45"/>
    <n v="1998.45"/>
    <n v="2023"/>
    <s v="Jun"/>
    <x v="16"/>
    <x v="0"/>
  </r>
  <r>
    <s v="ORD103785"/>
    <d v="2023-06-07T17:00:00"/>
    <x v="7"/>
    <s v="Spice Hub"/>
    <n v="1741.7"/>
    <n v="65.89"/>
    <n v="52.52"/>
    <x v="3"/>
    <n v="63"/>
    <s v="1755.0700000000002"/>
    <n v="1755.0700000000002"/>
    <n v="2023"/>
    <s v="Jun"/>
    <x v="17"/>
    <x v="0"/>
  </r>
  <r>
    <s v="ORD103786"/>
    <d v="2023-06-07T18:00:00"/>
    <x v="0"/>
    <s v="Urban Tadka"/>
    <n v="446.13"/>
    <n v="39.93"/>
    <n v="76.17"/>
    <x v="1"/>
    <n v="35"/>
    <n v="409.89"/>
    <n v="409.89"/>
    <n v="2023"/>
    <s v="Jun"/>
    <x v="18"/>
    <x v="1"/>
  </r>
  <r>
    <s v="ORD103787"/>
    <d v="2023-06-07T19:00:00"/>
    <x v="0"/>
    <s v="South Express"/>
    <n v="942.7"/>
    <n v="46.92"/>
    <n v="367.67"/>
    <x v="2"/>
    <n v="39"/>
    <n v="621.95000000000005"/>
    <n v="621.95000000000005"/>
    <n v="2023"/>
    <s v="Jun"/>
    <x v="19"/>
    <x v="1"/>
  </r>
  <r>
    <s v="ORD103788"/>
    <d v="2023-06-07T20:00:00"/>
    <x v="2"/>
    <s v="Urban Tadka"/>
    <n v="547.92999999999995"/>
    <n v="9.9"/>
    <n v="193.54"/>
    <x v="0"/>
    <n v="83"/>
    <s v="364.28999999999996"/>
    <n v="364.28999999999996"/>
    <n v="2023"/>
    <s v="Jun"/>
    <x v="20"/>
    <x v="1"/>
  </r>
  <r>
    <s v="ORD103789"/>
    <d v="2023-06-07T21:00:00"/>
    <x v="2"/>
    <s v="Spice Hub"/>
    <n v="585.16"/>
    <n v="59.21"/>
    <n v="98.81"/>
    <x v="2"/>
    <n v="82"/>
    <n v="545.55999999999995"/>
    <n v="545.55999999999995"/>
    <n v="2023"/>
    <s v="Jun"/>
    <x v="21"/>
    <x v="1"/>
  </r>
  <r>
    <s v="ORD103790"/>
    <d v="2023-06-07T22:00:00"/>
    <x v="3"/>
    <s v="Pizza Corner"/>
    <n v="1687.77"/>
    <n v="71.02"/>
    <n v="132.75"/>
    <x v="1"/>
    <n v="72"/>
    <n v="1626.04"/>
    <n v="1626.04"/>
    <n v="2023"/>
    <s v="Jun"/>
    <x v="22"/>
    <x v="0"/>
  </r>
  <r>
    <s v="ORD103791"/>
    <d v="2023-06-07T23:00:00"/>
    <x v="4"/>
    <s v="South Express"/>
    <n v="1079.58"/>
    <n v="57.22"/>
    <n v="143.74"/>
    <x v="1"/>
    <n v="13"/>
    <n v="993.06"/>
    <n v="993.06"/>
    <n v="2023"/>
    <s v="Jun"/>
    <x v="23"/>
    <x v="0"/>
  </r>
  <r>
    <s v="ORD103792"/>
    <d v="2023-06-08T00:00:00"/>
    <x v="3"/>
    <s v="Urban Tadka"/>
    <n v="0"/>
    <n v="97.31"/>
    <n v="181.68"/>
    <x v="3"/>
    <n v="65"/>
    <m/>
    <n v="-84.37"/>
    <n v="2023"/>
    <s v="Jun"/>
    <x v="0"/>
    <x v="1"/>
  </r>
  <r>
    <s v="ORD103793"/>
    <d v="2023-06-08T01:00:00"/>
    <x v="7"/>
    <s v="Biryani House"/>
    <n v="327.24"/>
    <n v="92.86"/>
    <n v="193.71"/>
    <x v="2"/>
    <n v="75"/>
    <s v="226.39000000000001"/>
    <n v="226.39000000000001"/>
    <n v="2023"/>
    <s v="Jun"/>
    <x v="1"/>
    <x v="1"/>
  </r>
  <r>
    <s v="ORD103794"/>
    <d v="2023-06-08T02:00:00"/>
    <x v="7"/>
    <s v="Biryani House"/>
    <n v="1314.82"/>
    <n v="22.08"/>
    <n v="18.670000000000002"/>
    <x v="1"/>
    <n v="26"/>
    <s v="1318.2299999999998"/>
    <n v="1318.2299999999998"/>
    <n v="2023"/>
    <s v="Jun"/>
    <x v="2"/>
    <x v="0"/>
  </r>
  <r>
    <s v="ORD103795"/>
    <d v="2023-06-08T03:00:00"/>
    <x v="3"/>
    <s v="Urban Tadka"/>
    <n v="1949.99"/>
    <n v="33.32"/>
    <n v="41.35"/>
    <x v="1"/>
    <n v="72"/>
    <n v="1941.96"/>
    <n v="1941.96"/>
    <n v="2023"/>
    <s v="Jun"/>
    <x v="3"/>
    <x v="0"/>
  </r>
  <r>
    <s v="ORD103796"/>
    <d v="2023-06-08T04:00:00"/>
    <x v="4"/>
    <s v="Pizza Corner"/>
    <n v="260.51"/>
    <n v="63.05"/>
    <n v="72.22"/>
    <x v="3"/>
    <n v="53"/>
    <n v="251.34"/>
    <n v="251.34"/>
    <n v="2023"/>
    <s v="Jun"/>
    <x v="4"/>
    <x v="1"/>
  </r>
  <r>
    <s v="ORD103797"/>
    <d v="2023-06-08T05:00:00"/>
    <x v="0"/>
    <s v="Biryani House"/>
    <n v="583.62"/>
    <n v="53.38"/>
    <n v="496.82"/>
    <x v="0"/>
    <n v="62"/>
    <n v="140.18"/>
    <n v="140.18"/>
    <n v="2023"/>
    <s v="Jun"/>
    <x v="5"/>
    <x v="1"/>
  </r>
  <r>
    <s v="ORD103798"/>
    <d v="2023-06-08T06:00:00"/>
    <x v="4"/>
    <s v="Tandoori Nights"/>
    <n v="1903.39"/>
    <n v="11.55"/>
    <n v="29.02"/>
    <x v="1"/>
    <n v="18"/>
    <n v="1885.92"/>
    <n v="1885.92"/>
    <n v="2023"/>
    <s v="Jun"/>
    <x v="6"/>
    <x v="0"/>
  </r>
  <r>
    <s v="ORD103799"/>
    <d v="2023-06-08T07:00:00"/>
    <x v="4"/>
    <s v="South Express"/>
    <n v="1664.32"/>
    <n v="91.64"/>
    <n v="70.319999999999993"/>
    <x v="2"/>
    <n v="14"/>
    <n v="1685.64"/>
    <n v="1685.64"/>
    <n v="2023"/>
    <s v="Jun"/>
    <x v="7"/>
    <x v="0"/>
  </r>
  <r>
    <s v="ORD103800"/>
    <d v="2023-06-08T08:00:00"/>
    <x v="5"/>
    <s v="Tandoori Nights"/>
    <n v="1935.89"/>
    <n v="23.32"/>
    <n v="129.83000000000001"/>
    <x v="2"/>
    <n v="84"/>
    <n v="1829.38"/>
    <n v="1829.38"/>
    <n v="2023"/>
    <s v="Jun"/>
    <x v="8"/>
    <x v="0"/>
  </r>
  <r>
    <s v="ORD103801"/>
    <d v="2023-06-08T09:00:00"/>
    <x v="7"/>
    <s v="Spice Hub"/>
    <n v="1851.91"/>
    <n v="35.47"/>
    <n v="184.88"/>
    <x v="0"/>
    <n v="35"/>
    <n v="1702.5"/>
    <n v="1702.5"/>
    <n v="2023"/>
    <s v="Jun"/>
    <x v="9"/>
    <x v="0"/>
  </r>
  <r>
    <s v="ORD103802"/>
    <d v="2023-06-08T10:00:00"/>
    <x v="1"/>
    <s v="Pizza Corner"/>
    <n v="1769.45"/>
    <n v="52.65"/>
    <n v="186.19"/>
    <x v="0"/>
    <n v="33"/>
    <n v="1635.91"/>
    <n v="1635.91"/>
    <n v="2023"/>
    <s v="Jun"/>
    <x v="10"/>
    <x v="0"/>
  </r>
  <r>
    <s v="ORD103803"/>
    <d v="2023-06-08T11:00:00"/>
    <x v="1"/>
    <s v="Pizza Corner"/>
    <n v="1117.6600000000001"/>
    <n v="35.93"/>
    <n v="119.7"/>
    <x v="1"/>
    <n v="53"/>
    <n v="1033.8900000000001"/>
    <n v="1033.8900000000001"/>
    <n v="2023"/>
    <s v="Jun"/>
    <x v="11"/>
    <x v="0"/>
  </r>
  <r>
    <s v="ORD103804"/>
    <d v="2023-06-08T12:00:00"/>
    <x v="7"/>
    <s v="Urban Tadka"/>
    <n v="199.18"/>
    <n v="15.12"/>
    <n v="488.21"/>
    <x v="2"/>
    <n v="26"/>
    <n v="-273.909999999999"/>
    <n v="-273.90999999999997"/>
    <n v="2023"/>
    <s v="Jun"/>
    <x v="12"/>
    <x v="1"/>
  </r>
  <r>
    <s v="ORD103805"/>
    <d v="2023-06-08T13:00:00"/>
    <x v="3"/>
    <s v="Urban Tadka"/>
    <n v="1132.83"/>
    <n v="93.96"/>
    <n v="354.03"/>
    <x v="0"/>
    <n v="43"/>
    <n v="872.76"/>
    <n v="872.76"/>
    <n v="2023"/>
    <s v="Jun"/>
    <x v="13"/>
    <x v="0"/>
  </r>
  <r>
    <s v="ORD103806"/>
    <d v="2023-06-08T14:00:00"/>
    <x v="3"/>
    <s v="Biryani House"/>
    <n v="331.73"/>
    <n v="4.59"/>
    <n v="365.08"/>
    <x v="2"/>
    <n v="53"/>
    <n v="-28.759999999999899"/>
    <n v="-28.759999999999991"/>
    <n v="2023"/>
    <s v="Jun"/>
    <x v="14"/>
    <x v="1"/>
  </r>
  <r>
    <s v="ORD103807"/>
    <d v="2023-06-08T15:00:00"/>
    <x v="4"/>
    <s v="South Express"/>
    <n v="126.24"/>
    <n v="86.27"/>
    <n v="53.4"/>
    <x v="2"/>
    <n v="48"/>
    <s v="159.10999999999999"/>
    <n v="159.10999999999999"/>
    <n v="2023"/>
    <s v="Jun"/>
    <x v="15"/>
    <x v="1"/>
  </r>
  <r>
    <s v="ORD103808"/>
    <d v="2023-06-08T16:00:00"/>
    <x v="6"/>
    <s v="Biryani House"/>
    <n v="862.06"/>
    <n v="15.45"/>
    <n v="99.72"/>
    <x v="0"/>
    <n v="32"/>
    <n v="777.79"/>
    <n v="777.79"/>
    <n v="2023"/>
    <s v="Jun"/>
    <x v="16"/>
    <x v="1"/>
  </r>
  <r>
    <s v="ORD103809"/>
    <d v="2023-06-08T17:00:00"/>
    <x v="0"/>
    <s v="Pizza Corner"/>
    <n v="883.96"/>
    <n v="83.11"/>
    <n v="497.27"/>
    <x v="0"/>
    <n v="52"/>
    <s v="469.80000000000007"/>
    <n v="469.80000000000007"/>
    <n v="2023"/>
    <s v="Jun"/>
    <x v="17"/>
    <x v="1"/>
  </r>
  <r>
    <s v="ORD103810"/>
    <d v="2023-06-08T18:00:00"/>
    <x v="3"/>
    <s v="Urban Tadka"/>
    <n v="1709.79"/>
    <n v="54.56"/>
    <n v="484.13"/>
    <x v="1"/>
    <n v="66"/>
    <s v="1280.2199999999998"/>
    <n v="1280.2199999999998"/>
    <n v="2023"/>
    <s v="Jun"/>
    <x v="18"/>
    <x v="0"/>
  </r>
  <r>
    <s v="ORD103811"/>
    <d v="2023-06-08T19:00:00"/>
    <x v="0"/>
    <s v="Tandoori Nights"/>
    <n v="1360.66"/>
    <n v="32.53"/>
    <n v="429.57"/>
    <x v="1"/>
    <n v="74"/>
    <s v="963.6200000000001"/>
    <n v="963.62000000000012"/>
    <n v="2023"/>
    <s v="Jun"/>
    <x v="19"/>
    <x v="0"/>
  </r>
  <r>
    <s v="ORD103812"/>
    <d v="2023-06-08T20:00:00"/>
    <x v="0"/>
    <s v="Pizza Corner"/>
    <n v="824.7"/>
    <n v="66.12"/>
    <n v="178.28"/>
    <x v="2"/>
    <n v="87"/>
    <s v="712.5400000000001"/>
    <n v="712.54000000000008"/>
    <n v="2023"/>
    <s v="Jun"/>
    <x v="20"/>
    <x v="1"/>
  </r>
  <r>
    <s v="ORD103813"/>
    <d v="2023-06-08T21:00:00"/>
    <x v="1"/>
    <s v="Spice Hub"/>
    <n v="374.81"/>
    <n v="40.31"/>
    <n v="304.89999999999998"/>
    <x v="1"/>
    <n v="86"/>
    <s v="110.22000000000003"/>
    <n v="110.22000000000003"/>
    <n v="2023"/>
    <s v="Jun"/>
    <x v="21"/>
    <x v="1"/>
  </r>
  <r>
    <s v="ORD103814"/>
    <d v="2023-06-08T22:00:00"/>
    <x v="2"/>
    <s v="Spice Hub"/>
    <n v="1815.57"/>
    <n v="83.15"/>
    <n v="241.98"/>
    <x v="1"/>
    <n v="65"/>
    <n v="1656.74"/>
    <n v="1656.74"/>
    <n v="2023"/>
    <s v="Jun"/>
    <x v="22"/>
    <x v="0"/>
  </r>
  <r>
    <s v="ORD103815"/>
    <d v="2023-06-08T23:00:00"/>
    <x v="2"/>
    <s v="Biryani House"/>
    <n v="980.92"/>
    <n v="19.329999999999998"/>
    <n v="69.53"/>
    <x v="0"/>
    <n v="65"/>
    <n v="930.72"/>
    <n v="930.72"/>
    <n v="2023"/>
    <s v="Jun"/>
    <x v="23"/>
    <x v="1"/>
  </r>
  <r>
    <s v="ORD103816"/>
    <d v="2023-06-09T00:00:00"/>
    <x v="1"/>
    <s v="South Express"/>
    <n v="1737.49"/>
    <n v="42.17"/>
    <n v="284.62"/>
    <x v="3"/>
    <n v="10"/>
    <n v="1495.04"/>
    <n v="1495.04"/>
    <n v="2023"/>
    <s v="Jun"/>
    <x v="0"/>
    <x v="0"/>
  </r>
  <r>
    <s v="ORD103817"/>
    <d v="2023-06-09T01:00:00"/>
    <x v="1"/>
    <s v="Spice Hub"/>
    <n v="1736.75"/>
    <n v="21.87"/>
    <n v="463.55"/>
    <x v="3"/>
    <n v="70"/>
    <n v="1295.07"/>
    <n v="1295.07"/>
    <n v="2023"/>
    <s v="Jun"/>
    <x v="1"/>
    <x v="0"/>
  </r>
  <r>
    <s v="ORD103818"/>
    <d v="2023-06-09T02:00:00"/>
    <x v="0"/>
    <s v="Pizza Corner"/>
    <n v="1578.25"/>
    <n v="48.7"/>
    <n v="384.27"/>
    <x v="3"/>
    <n v="23"/>
    <n v="1242.68"/>
    <n v="1242.68"/>
    <n v="2023"/>
    <s v="Jun"/>
    <x v="2"/>
    <x v="0"/>
  </r>
  <r>
    <s v="ORD103819"/>
    <d v="2023-06-09T03:00:00"/>
    <x v="1"/>
    <s v="Pizza Corner"/>
    <n v="269.18"/>
    <n v="93.73"/>
    <n v="490.82"/>
    <x v="2"/>
    <n v="81"/>
    <n v="-127.909999999999"/>
    <n v="-127.90999999999997"/>
    <n v="2023"/>
    <s v="Jun"/>
    <x v="3"/>
    <x v="1"/>
  </r>
  <r>
    <s v="ORD103820"/>
    <d v="2023-06-09T04:00:00"/>
    <x v="5"/>
    <s v="Spice Hub"/>
    <n v="470.75"/>
    <n v="50.03"/>
    <n v="141.80000000000001"/>
    <x v="2"/>
    <n v="65"/>
    <s v="378.97999999999996"/>
    <n v="378.97999999999996"/>
    <n v="2023"/>
    <s v="Jun"/>
    <x v="4"/>
    <x v="1"/>
  </r>
  <r>
    <s v="ORD103821"/>
    <d v="2023-06-09T05:00:00"/>
    <x v="5"/>
    <s v="Spice Hub"/>
    <n v="917.79"/>
    <n v="17.21"/>
    <n v="28.06"/>
    <x v="3"/>
    <n v="65"/>
    <n v="906.94"/>
    <n v="906.94"/>
    <n v="2023"/>
    <s v="Jun"/>
    <x v="5"/>
    <x v="1"/>
  </r>
  <r>
    <s v="ORD103822"/>
    <d v="2023-06-09T06:00:00"/>
    <x v="3"/>
    <s v="Pizza Corner"/>
    <n v="350.2"/>
    <n v="83.69"/>
    <n v="318.17"/>
    <x v="3"/>
    <n v="53"/>
    <s v="115.71999999999997"/>
    <n v="115.71999999999997"/>
    <n v="2023"/>
    <s v="Jun"/>
    <x v="6"/>
    <x v="1"/>
  </r>
  <r>
    <s v="ORD103823"/>
    <d v="2023-06-09T07:00:00"/>
    <x v="3"/>
    <s v="Tandoori Nights"/>
    <n v="1315.67"/>
    <n v="33.72"/>
    <n v="218.44"/>
    <x v="1"/>
    <n v="69"/>
    <n v="1130.95"/>
    <n v="1130.95"/>
    <n v="2023"/>
    <s v="Jun"/>
    <x v="7"/>
    <x v="0"/>
  </r>
  <r>
    <s v="ORD103824"/>
    <d v="2023-06-09T08:00:00"/>
    <x v="7"/>
    <s v="Biryani House"/>
    <n v="1559.42"/>
    <n v="73.88"/>
    <n v="394.23"/>
    <x v="3"/>
    <n v="48"/>
    <s v="1239.0700000000002"/>
    <n v="1239.0700000000002"/>
    <n v="2023"/>
    <s v="Jun"/>
    <x v="8"/>
    <x v="0"/>
  </r>
  <r>
    <s v="ORD103825"/>
    <d v="2023-06-09T09:00:00"/>
    <x v="4"/>
    <s v="Tandoori Nights"/>
    <n v="0"/>
    <n v="93.24"/>
    <n v="199.64"/>
    <x v="2"/>
    <n v="77"/>
    <m/>
    <n v="-106.39999999999999"/>
    <n v="2023"/>
    <s v="Jun"/>
    <x v="9"/>
    <x v="1"/>
  </r>
  <r>
    <s v="ORD103826"/>
    <d v="2023-06-09T10:00:00"/>
    <x v="0"/>
    <s v="Urban Tadka"/>
    <n v="103.66"/>
    <n v="40.659999999999997"/>
    <n v="196.09"/>
    <x v="2"/>
    <n v="58"/>
    <n v="-51.77"/>
    <n v="-51.77000000000001"/>
    <n v="2023"/>
    <s v="Jun"/>
    <x v="10"/>
    <x v="1"/>
  </r>
  <r>
    <s v="ORD103827"/>
    <d v="2023-06-09T11:00:00"/>
    <x v="3"/>
    <s v="Pizza Corner"/>
    <n v="1831.85"/>
    <n v="34.700000000000003"/>
    <n v="223.89"/>
    <x v="1"/>
    <n v="69"/>
    <s v="1642.6599999999999"/>
    <n v="1642.6599999999999"/>
    <n v="2023"/>
    <s v="Jun"/>
    <x v="11"/>
    <x v="0"/>
  </r>
  <r>
    <s v="ORD103828"/>
    <d v="2023-06-09T12:00:00"/>
    <x v="1"/>
    <s v="Tandoori Nights"/>
    <n v="747.57"/>
    <n v="31.83"/>
    <n v="81.97"/>
    <x v="3"/>
    <n v="51"/>
    <s v="697.4300000000001"/>
    <n v="697.43000000000006"/>
    <n v="2023"/>
    <s v="Jun"/>
    <x v="12"/>
    <x v="1"/>
  </r>
  <r>
    <s v="ORD103829"/>
    <d v="2023-06-09T13:00:00"/>
    <x v="5"/>
    <s v="Spice Hub"/>
    <n v="1160.92"/>
    <n v="24.22"/>
    <n v="53.56"/>
    <x v="0"/>
    <n v="31"/>
    <s v="1131.5800000000002"/>
    <n v="1131.5800000000002"/>
    <n v="2023"/>
    <s v="Jun"/>
    <x v="13"/>
    <x v="0"/>
  </r>
  <r>
    <s v="ORD103830"/>
    <d v="2023-06-09T14:00:00"/>
    <x v="7"/>
    <s v="Biryani House"/>
    <n v="264.56"/>
    <n v="1.49"/>
    <n v="429.83"/>
    <x v="0"/>
    <n v="17"/>
    <n v="-163.77999999999901"/>
    <n v="-163.77999999999997"/>
    <n v="2023"/>
    <s v="Jun"/>
    <x v="14"/>
    <x v="1"/>
  </r>
  <r>
    <s v="ORD103831"/>
    <d v="2023-06-09T15:00:00"/>
    <x v="7"/>
    <s v="Urban Tadka"/>
    <n v="221.24"/>
    <n v="22.88"/>
    <n v="261.79000000000002"/>
    <x v="0"/>
    <n v="49"/>
    <n v="-17.670000000000002"/>
    <n v="-17.670000000000016"/>
    <n v="2023"/>
    <s v="Jun"/>
    <x v="15"/>
    <x v="1"/>
  </r>
  <r>
    <s v="ORD103832"/>
    <d v="2023-06-09T16:00:00"/>
    <x v="5"/>
    <s v="Spice Hub"/>
    <n v="766.46"/>
    <n v="76.83"/>
    <n v="298.27999999999997"/>
    <x v="3"/>
    <n v="67"/>
    <s v="545.0100000000001"/>
    <n v="545.0100000000001"/>
    <n v="2023"/>
    <s v="Jun"/>
    <x v="16"/>
    <x v="1"/>
  </r>
  <r>
    <s v="ORD103833"/>
    <d v="2023-06-09T17:00:00"/>
    <x v="0"/>
    <s v="Biryani House"/>
    <n v="229.29"/>
    <n v="27.75"/>
    <n v="438.77"/>
    <x v="0"/>
    <n v="27"/>
    <n v="-181.73"/>
    <n v="-181.73000000000002"/>
    <n v="2023"/>
    <s v="Jun"/>
    <x v="17"/>
    <x v="1"/>
  </r>
  <r>
    <s v="ORD103834"/>
    <d v="2023-06-09T18:00:00"/>
    <x v="5"/>
    <s v="Biryani House"/>
    <n v="1420.88"/>
    <n v="23.66"/>
    <n v="69.709999999999994"/>
    <x v="3"/>
    <n v="56"/>
    <s v="1374.8300000000002"/>
    <n v="1374.8300000000002"/>
    <n v="2023"/>
    <s v="Jun"/>
    <x v="18"/>
    <x v="0"/>
  </r>
  <r>
    <s v="ORD103835"/>
    <d v="2023-06-09T19:00:00"/>
    <x v="5"/>
    <s v="Pizza Corner"/>
    <n v="1057.3599999999999"/>
    <n v="55.51"/>
    <n v="99.97"/>
    <x v="2"/>
    <n v="44"/>
    <s v="1012.8999999999999"/>
    <n v="1012.8999999999999"/>
    <n v="2023"/>
    <s v="Jun"/>
    <x v="19"/>
    <x v="0"/>
  </r>
  <r>
    <s v="ORD103836"/>
    <d v="2023-06-09T20:00:00"/>
    <x v="0"/>
    <s v="South Express"/>
    <n v="1884.28"/>
    <n v="30.66"/>
    <n v="302.05"/>
    <x v="1"/>
    <n v="52"/>
    <n v="1612.89"/>
    <n v="1612.89"/>
    <n v="2023"/>
    <s v="Jun"/>
    <x v="20"/>
    <x v="0"/>
  </r>
  <r>
    <s v="ORD103837"/>
    <d v="2023-06-09T21:00:00"/>
    <x v="4"/>
    <s v="Urban Tadka"/>
    <n v="1827.48"/>
    <n v="36.700000000000003"/>
    <n v="351.62"/>
    <x v="1"/>
    <n v="76"/>
    <n v="1512.56"/>
    <n v="1512.56"/>
    <n v="2023"/>
    <s v="Jun"/>
    <x v="21"/>
    <x v="0"/>
  </r>
  <r>
    <s v="ORD103838"/>
    <d v="2023-06-09T22:00:00"/>
    <x v="5"/>
    <s v="Spice Hub"/>
    <n v="651.15"/>
    <n v="88.65"/>
    <n v="366.56"/>
    <x v="0"/>
    <n v="39"/>
    <s v="373.23999999999995"/>
    <n v="373.23999999999995"/>
    <n v="2023"/>
    <s v="Jun"/>
    <x v="22"/>
    <x v="1"/>
  </r>
  <r>
    <s v="ORD103839"/>
    <d v="2023-06-09T23:00:00"/>
    <x v="2"/>
    <s v="Pizza Corner"/>
    <n v="858.31"/>
    <n v="93.81"/>
    <n v="56.86"/>
    <x v="3"/>
    <n v="61"/>
    <s v="895.2599999999999"/>
    <n v="895.25999999999988"/>
    <n v="2023"/>
    <s v="Jun"/>
    <x v="23"/>
    <x v="1"/>
  </r>
  <r>
    <s v="ORD103840"/>
    <d v="2023-06-10T00:00:00"/>
    <x v="3"/>
    <s v="South Express"/>
    <n v="1467.14"/>
    <n v="74.89"/>
    <n v="263.85000000000002"/>
    <x v="3"/>
    <n v="22"/>
    <s v="1278.1800000000003"/>
    <n v="1278.1800000000003"/>
    <n v="2023"/>
    <s v="Jun"/>
    <x v="0"/>
    <x v="0"/>
  </r>
  <r>
    <s v="ORD103841"/>
    <d v="2023-06-10T01:00:00"/>
    <x v="0"/>
    <s v="Spice Hub"/>
    <n v="1353.26"/>
    <n v="50.61"/>
    <n v="161.35"/>
    <x v="1"/>
    <n v="52"/>
    <n v="1242.52"/>
    <n v="1242.52"/>
    <n v="2023"/>
    <s v="Jun"/>
    <x v="1"/>
    <x v="0"/>
  </r>
  <r>
    <s v="ORD103842"/>
    <d v="2023-06-10T02:00:00"/>
    <x v="2"/>
    <s v="Urban Tadka"/>
    <n v="265.7"/>
    <n v="94.45"/>
    <n v="62.46"/>
    <x v="3"/>
    <n v="53"/>
    <n v="297.69"/>
    <n v="297.69"/>
    <n v="2023"/>
    <s v="Jun"/>
    <x v="2"/>
    <x v="1"/>
  </r>
  <r>
    <s v="ORD103843"/>
    <d v="2023-06-10T03:00:00"/>
    <x v="4"/>
    <s v="Urban Tadka"/>
    <n v="644.66"/>
    <n v="39.25"/>
    <n v="259.06"/>
    <x v="3"/>
    <n v="64"/>
    <s v="424.84999999999997"/>
    <n v="424.84999999999997"/>
    <n v="2023"/>
    <s v="Jun"/>
    <x v="3"/>
    <x v="1"/>
  </r>
  <r>
    <s v="ORD103844"/>
    <d v="2023-06-10T04:00:00"/>
    <x v="2"/>
    <s v="Spice Hub"/>
    <n v="1273.45"/>
    <n v="32.1"/>
    <n v="64.290000000000006"/>
    <x v="2"/>
    <n v="64"/>
    <n v="1241.26"/>
    <n v="1241.26"/>
    <n v="2023"/>
    <s v="Jun"/>
    <x v="4"/>
    <x v="0"/>
  </r>
  <r>
    <s v="ORD103845"/>
    <d v="2023-06-10T05:00:00"/>
    <x v="2"/>
    <s v="Pizza Corner"/>
    <n v="449.86"/>
    <n v="5.68"/>
    <n v="373.99"/>
    <x v="0"/>
    <n v="67"/>
    <s v="81.55000000000001"/>
    <n v="81.550000000000011"/>
    <n v="2023"/>
    <s v="Jun"/>
    <x v="5"/>
    <x v="1"/>
  </r>
  <r>
    <s v="ORD103846"/>
    <d v="2023-06-10T06:00:00"/>
    <x v="7"/>
    <s v="Tandoori Nights"/>
    <n v="899.23"/>
    <n v="6.53"/>
    <n v="376.24"/>
    <x v="1"/>
    <n v="26"/>
    <n v="529.52"/>
    <n v="529.52"/>
    <n v="2023"/>
    <s v="Jun"/>
    <x v="6"/>
    <x v="1"/>
  </r>
  <r>
    <s v="ORD103847"/>
    <d v="2023-06-10T07:00:00"/>
    <x v="1"/>
    <s v="South Express"/>
    <n v="949.25"/>
    <n v="94.73"/>
    <n v="35.97"/>
    <x v="3"/>
    <n v="35"/>
    <n v="1008.01"/>
    <n v="1008.01"/>
    <n v="2023"/>
    <s v="Jun"/>
    <x v="7"/>
    <x v="1"/>
  </r>
  <r>
    <s v="ORD103848"/>
    <d v="2023-06-10T08:00:00"/>
    <x v="3"/>
    <s v="Pizza Corner"/>
    <n v="1406.16"/>
    <n v="90.09"/>
    <n v="142.24"/>
    <x v="2"/>
    <n v="12"/>
    <n v="1354.01"/>
    <n v="1354.01"/>
    <n v="2023"/>
    <s v="Jun"/>
    <x v="8"/>
    <x v="0"/>
  </r>
  <r>
    <s v="ORD103849"/>
    <d v="2023-06-10T09:00:00"/>
    <x v="7"/>
    <s v="Tandoori Nights"/>
    <n v="1604.21"/>
    <n v="99.27"/>
    <n v="194.78"/>
    <x v="0"/>
    <n v="24"/>
    <n v="1508.7"/>
    <n v="1508.7"/>
    <n v="2023"/>
    <s v="Jun"/>
    <x v="9"/>
    <x v="0"/>
  </r>
  <r>
    <s v="ORD103850"/>
    <d v="2023-06-10T10:00:00"/>
    <x v="3"/>
    <s v="Tandoori Nights"/>
    <n v="972.57"/>
    <n v="76.92"/>
    <n v="80.25"/>
    <x v="2"/>
    <n v="35"/>
    <n v="969.24"/>
    <n v="969.24"/>
    <n v="2023"/>
    <s v="Jun"/>
    <x v="10"/>
    <x v="1"/>
  </r>
  <r>
    <s v="ORD103851"/>
    <d v="2023-06-10T11:00:00"/>
    <x v="1"/>
    <s v="Urban Tadka"/>
    <n v="1443.84"/>
    <n v="35.49"/>
    <n v="458.25"/>
    <x v="1"/>
    <n v="66"/>
    <s v="1021.0799999999999"/>
    <n v="1021.0799999999999"/>
    <n v="2023"/>
    <s v="Jun"/>
    <x v="11"/>
    <x v="0"/>
  </r>
  <r>
    <s v="ORD103852"/>
    <d v="2023-06-10T12:00:00"/>
    <x v="7"/>
    <s v="Pizza Corner"/>
    <n v="1193.01"/>
    <n v="84.43"/>
    <n v="28.45"/>
    <x v="3"/>
    <n v="59"/>
    <n v="1248.99"/>
    <n v="1248.99"/>
    <n v="2023"/>
    <s v="Jun"/>
    <x v="12"/>
    <x v="0"/>
  </r>
  <r>
    <s v="ORD103853"/>
    <d v="2023-06-10T13:00:00"/>
    <x v="0"/>
    <s v="Biryani House"/>
    <n v="327.2"/>
    <n v="93.42"/>
    <n v="39.119999999999997"/>
    <x v="2"/>
    <n v="14"/>
    <n v="381.5"/>
    <n v="381.5"/>
    <n v="2023"/>
    <s v="Jun"/>
    <x v="13"/>
    <x v="1"/>
  </r>
  <r>
    <s v="ORD103854"/>
    <d v="2023-06-10T14:00:00"/>
    <x v="0"/>
    <s v="Pizza Corner"/>
    <n v="216.44"/>
    <n v="95.42"/>
    <n v="78.34"/>
    <x v="1"/>
    <n v="59"/>
    <n v="233.52"/>
    <n v="233.52"/>
    <n v="2023"/>
    <s v="Jun"/>
    <x v="14"/>
    <x v="1"/>
  </r>
  <r>
    <s v="ORD103855"/>
    <d v="2023-06-10T15:00:00"/>
    <x v="4"/>
    <s v="Biryani House"/>
    <n v="1712.34"/>
    <n v="18.43"/>
    <n v="411.22"/>
    <x v="0"/>
    <n v="27"/>
    <n v="1319.55"/>
    <n v="1319.55"/>
    <n v="2023"/>
    <s v="Jun"/>
    <x v="15"/>
    <x v="0"/>
  </r>
  <r>
    <s v="ORD103856"/>
    <d v="2023-06-10T16:00:00"/>
    <x v="7"/>
    <s v="Pizza Corner"/>
    <n v="1431.5"/>
    <n v="28.03"/>
    <n v="2.1800000000000002"/>
    <x v="1"/>
    <n v="75"/>
    <n v="1457.35"/>
    <n v="1457.35"/>
    <n v="2023"/>
    <s v="Jun"/>
    <x v="16"/>
    <x v="0"/>
  </r>
  <r>
    <s v="ORD103857"/>
    <d v="2023-06-10T17:00:00"/>
    <x v="2"/>
    <s v="South Express"/>
    <n v="1694.42"/>
    <n v="8.16"/>
    <n v="444.86"/>
    <x v="2"/>
    <n v="87"/>
    <s v="1257.7200000000003"/>
    <n v="1257.7200000000003"/>
    <n v="2023"/>
    <s v="Jun"/>
    <x v="17"/>
    <x v="0"/>
  </r>
  <r>
    <s v="ORD103858"/>
    <d v="2023-06-10T18:00:00"/>
    <x v="3"/>
    <s v="South Express"/>
    <n v="1273.18"/>
    <n v="81.37"/>
    <n v="454.59"/>
    <x v="2"/>
    <n v="60"/>
    <s v="899.9600000000003"/>
    <n v="899.96000000000026"/>
    <n v="2023"/>
    <s v="Jun"/>
    <x v="18"/>
    <x v="0"/>
  </r>
  <r>
    <s v="ORD103859"/>
    <d v="2023-06-10T19:00:00"/>
    <x v="1"/>
    <s v="Tandoori Nights"/>
    <n v="1169.83"/>
    <n v="63.37"/>
    <n v="105.83"/>
    <x v="2"/>
    <n v="28"/>
    <n v="1127.3699999999999"/>
    <n v="1127.3699999999999"/>
    <n v="2023"/>
    <s v="Jun"/>
    <x v="19"/>
    <x v="0"/>
  </r>
  <r>
    <s v="ORD103860"/>
    <d v="2023-06-10T20:00:00"/>
    <x v="5"/>
    <s v="Pizza Corner"/>
    <n v="1695.5"/>
    <n v="27.16"/>
    <n v="175.83"/>
    <x v="1"/>
    <n v="69"/>
    <s v="1546.8300000000002"/>
    <n v="1546.8300000000002"/>
    <n v="2023"/>
    <s v="Jun"/>
    <x v="20"/>
    <x v="0"/>
  </r>
  <r>
    <s v="ORD103861"/>
    <d v="2023-06-10T21:00:00"/>
    <x v="3"/>
    <s v="South Express"/>
    <n v="320.70999999999998"/>
    <n v="29.97"/>
    <n v="159.75"/>
    <x v="1"/>
    <n v="16"/>
    <s v="190.92999999999995"/>
    <n v="190.92999999999995"/>
    <n v="2023"/>
    <s v="Jun"/>
    <x v="21"/>
    <x v="1"/>
  </r>
  <r>
    <s v="ORD103862"/>
    <d v="2023-06-10T22:00:00"/>
    <x v="0"/>
    <s v="Tandoori Nights"/>
    <n v="1920.44"/>
    <n v="88.02"/>
    <n v="243.61"/>
    <x v="0"/>
    <n v="49"/>
    <n v="1764.85"/>
    <n v="1764.85"/>
    <n v="2023"/>
    <s v="Jun"/>
    <x v="22"/>
    <x v="0"/>
  </r>
  <r>
    <s v="ORD103863"/>
    <d v="2023-06-10T23:00:00"/>
    <x v="4"/>
    <s v="South Express"/>
    <n v="536.23"/>
    <n v="85.85"/>
    <n v="323.04000000000002"/>
    <x v="3"/>
    <n v="36"/>
    <n v="299.04000000000002"/>
    <n v="299.04000000000002"/>
    <n v="2023"/>
    <s v="Jun"/>
    <x v="23"/>
    <x v="1"/>
  </r>
  <r>
    <s v="ORD103864"/>
    <d v="2023-06-11T00:00:00"/>
    <x v="6"/>
    <s v="Biryani House"/>
    <n v="793.04"/>
    <n v="29.21"/>
    <n v="393.59"/>
    <x v="0"/>
    <n v="44"/>
    <n v="428.66"/>
    <n v="428.66"/>
    <n v="2023"/>
    <s v="Jun"/>
    <x v="0"/>
    <x v="1"/>
  </r>
  <r>
    <s v="ORD103865"/>
    <d v="2023-06-11T01:00:00"/>
    <x v="5"/>
    <s v="Pizza Corner"/>
    <n v="1411.39"/>
    <n v="59.21"/>
    <n v="9.6199999999999992"/>
    <x v="2"/>
    <n v="66"/>
    <s v="1460.9800000000002"/>
    <n v="1460.9800000000002"/>
    <n v="2023"/>
    <s v="Jun"/>
    <x v="1"/>
    <x v="0"/>
  </r>
  <r>
    <s v="ORD103866"/>
    <d v="2023-06-11T02:00:00"/>
    <x v="7"/>
    <s v="South Express"/>
    <n v="775.93"/>
    <n v="7.28"/>
    <n v="275.18"/>
    <x v="2"/>
    <n v="76"/>
    <s v="508.0299999999999"/>
    <n v="508.02999999999992"/>
    <n v="2023"/>
    <s v="Jun"/>
    <x v="2"/>
    <x v="1"/>
  </r>
  <r>
    <s v="ORD103867"/>
    <d v="2023-06-11T03:00:00"/>
    <x v="4"/>
    <s v="Spice Hub"/>
    <n v="949.59"/>
    <n v="52.74"/>
    <n v="361.79"/>
    <x v="2"/>
    <n v="12"/>
    <n v="640.54"/>
    <n v="640.54"/>
    <n v="2023"/>
    <s v="Jun"/>
    <x v="3"/>
    <x v="1"/>
  </r>
  <r>
    <s v="ORD103868"/>
    <d v="2023-06-11T04:00:00"/>
    <x v="0"/>
    <s v="Urban Tadka"/>
    <n v="1363.37"/>
    <n v="70.44"/>
    <n v="129.66999999999999"/>
    <x v="3"/>
    <n v="48"/>
    <s v="1304.1399999999999"/>
    <n v="1304.1399999999999"/>
    <n v="2023"/>
    <s v="Jun"/>
    <x v="4"/>
    <x v="0"/>
  </r>
  <r>
    <s v="ORD103869"/>
    <d v="2023-06-11T05:00:00"/>
    <x v="4"/>
    <s v="Tandoori Nights"/>
    <n v="1878.28"/>
    <n v="47.24"/>
    <n v="75.61"/>
    <x v="3"/>
    <n v="43"/>
    <n v="1849.91"/>
    <n v="1849.91"/>
    <n v="2023"/>
    <s v="Jun"/>
    <x v="5"/>
    <x v="0"/>
  </r>
  <r>
    <s v="ORD103870"/>
    <d v="2023-06-11T06:00:00"/>
    <x v="7"/>
    <s v="Spice Hub"/>
    <n v="174.23"/>
    <n v="92.28"/>
    <n v="121"/>
    <x v="2"/>
    <n v="28"/>
    <n v="145.51"/>
    <n v="145.51"/>
    <n v="2023"/>
    <s v="Jun"/>
    <x v="6"/>
    <x v="1"/>
  </r>
  <r>
    <s v="ORD103871"/>
    <d v="2023-06-11T07:00:00"/>
    <x v="3"/>
    <s v="Spice Hub"/>
    <n v="334.63"/>
    <n v="44.03"/>
    <n v="265.24"/>
    <x v="0"/>
    <n v="49"/>
    <s v="113.41999999999996"/>
    <n v="113.41999999999996"/>
    <n v="2023"/>
    <s v="Jun"/>
    <x v="7"/>
    <x v="1"/>
  </r>
  <r>
    <s v="ORD103872"/>
    <d v="2023-06-11T08:00:00"/>
    <x v="1"/>
    <s v="South Express"/>
    <n v="1326.7"/>
    <n v="68.900000000000006"/>
    <n v="305.22000000000003"/>
    <x v="0"/>
    <n v="49"/>
    <n v="1090.3800000000001"/>
    <n v="1090.3800000000001"/>
    <n v="2023"/>
    <s v="Jun"/>
    <x v="8"/>
    <x v="0"/>
  </r>
  <r>
    <s v="ORD103873"/>
    <d v="2023-06-11T09:00:00"/>
    <x v="0"/>
    <s v="Spice Hub"/>
    <n v="537.41999999999996"/>
    <n v="42.13"/>
    <n v="58.87"/>
    <x v="0"/>
    <n v="29"/>
    <n v="520.67999999999995"/>
    <n v="520.67999999999995"/>
    <n v="2023"/>
    <s v="Jun"/>
    <x v="9"/>
    <x v="1"/>
  </r>
  <r>
    <s v="ORD103874"/>
    <d v="2023-06-11T10:00:00"/>
    <x v="0"/>
    <s v="South Express"/>
    <n v="0"/>
    <n v="78.88"/>
    <n v="16.25"/>
    <x v="3"/>
    <n v="39"/>
    <m/>
    <n v="62.629999999999995"/>
    <n v="2023"/>
    <s v="Jun"/>
    <x v="10"/>
    <x v="1"/>
  </r>
  <r>
    <s v="ORD103875"/>
    <d v="2023-06-11T11:00:00"/>
    <x v="2"/>
    <s v="Pizza Corner"/>
    <n v="1648.65"/>
    <n v="21.65"/>
    <n v="229.41"/>
    <x v="3"/>
    <n v="58"/>
    <n v="1440.89"/>
    <n v="1440.89"/>
    <n v="2023"/>
    <s v="Jun"/>
    <x v="11"/>
    <x v="0"/>
  </r>
  <r>
    <s v="ORD103876"/>
    <d v="2023-06-11T12:00:00"/>
    <x v="0"/>
    <s v="South Express"/>
    <n v="369.65"/>
    <n v="38.97"/>
    <n v="343.35"/>
    <x v="0"/>
    <n v="57"/>
    <s v="65.26999999999998"/>
    <n v="65.269999999999982"/>
    <n v="2023"/>
    <s v="Jun"/>
    <x v="12"/>
    <x v="1"/>
  </r>
  <r>
    <s v="ORD103877"/>
    <d v="2023-06-11T13:00:00"/>
    <x v="3"/>
    <s v="Biryani House"/>
    <n v="1213.52"/>
    <n v="70.87"/>
    <n v="143.91"/>
    <x v="3"/>
    <n v="77"/>
    <s v="1140.4799999999998"/>
    <n v="1140.4799999999998"/>
    <n v="2023"/>
    <s v="Jun"/>
    <x v="13"/>
    <x v="0"/>
  </r>
  <r>
    <s v="ORD103878"/>
    <d v="2023-06-11T14:00:00"/>
    <x v="4"/>
    <s v="Pizza Corner"/>
    <n v="1895.12"/>
    <n v="42.32"/>
    <n v="355.05"/>
    <x v="3"/>
    <n v="50"/>
    <s v="1582.3899999999999"/>
    <n v="1582.3899999999999"/>
    <n v="2023"/>
    <s v="Jun"/>
    <x v="14"/>
    <x v="0"/>
  </r>
  <r>
    <s v="ORD103879"/>
    <d v="2023-06-11T15:00:00"/>
    <x v="0"/>
    <s v="Pizza Corner"/>
    <n v="729.45"/>
    <n v="88.82"/>
    <n v="70.510000000000005"/>
    <x v="1"/>
    <n v="24"/>
    <n v="747.76"/>
    <n v="747.76"/>
    <n v="2023"/>
    <s v="Jun"/>
    <x v="15"/>
    <x v="1"/>
  </r>
  <r>
    <s v="ORD103880"/>
    <d v="2023-06-11T16:00:00"/>
    <x v="2"/>
    <s v="Spice Hub"/>
    <n v="476.65"/>
    <n v="22.89"/>
    <n v="408.44"/>
    <x v="2"/>
    <n v="14"/>
    <s v="91.09999999999997"/>
    <n v="91.099999999999966"/>
    <n v="2023"/>
    <s v="Jun"/>
    <x v="16"/>
    <x v="1"/>
  </r>
  <r>
    <s v="ORD103881"/>
    <d v="2023-06-11T17:00:00"/>
    <x v="7"/>
    <s v="South Express"/>
    <n v="438.38"/>
    <n v="68.260000000000005"/>
    <n v="45.56"/>
    <x v="0"/>
    <n v="22"/>
    <n v="461.08"/>
    <n v="461.08"/>
    <n v="2023"/>
    <s v="Jun"/>
    <x v="17"/>
    <x v="1"/>
  </r>
  <r>
    <s v="ORD103882"/>
    <d v="2023-06-11T18:00:00"/>
    <x v="4"/>
    <s v="Tandoori Nights"/>
    <n v="475.42"/>
    <n v="69.77"/>
    <n v="370.14"/>
    <x v="3"/>
    <n v="19"/>
    <s v="175.05000000000007"/>
    <n v="175.05000000000007"/>
    <n v="2023"/>
    <s v="Jun"/>
    <x v="18"/>
    <x v="1"/>
  </r>
  <r>
    <s v="ORD103883"/>
    <d v="2023-06-11T19:00:00"/>
    <x v="3"/>
    <s v="Pizza Corner"/>
    <n v="1664.74"/>
    <n v="42.22"/>
    <n v="184.46"/>
    <x v="2"/>
    <n v="74"/>
    <n v="1522.5"/>
    <n v="1522.5"/>
    <n v="2023"/>
    <s v="Jun"/>
    <x v="19"/>
    <x v="0"/>
  </r>
  <r>
    <s v="ORD103884"/>
    <d v="2023-06-11T20:00:00"/>
    <x v="3"/>
    <s v="Biryani House"/>
    <n v="1075.01"/>
    <n v="64.47"/>
    <n v="194.42"/>
    <x v="1"/>
    <n v="57"/>
    <s v="945.0600000000001"/>
    <n v="945.06000000000006"/>
    <n v="2023"/>
    <s v="Jun"/>
    <x v="20"/>
    <x v="0"/>
  </r>
  <r>
    <s v="ORD103885"/>
    <d v="2023-06-11T21:00:00"/>
    <x v="4"/>
    <s v="Spice Hub"/>
    <n v="252.66"/>
    <n v="17.489999999999998"/>
    <n v="177.2"/>
    <x v="0"/>
    <n v="17"/>
    <s v="92.94999999999999"/>
    <n v="92.949999999999989"/>
    <n v="2023"/>
    <s v="Jun"/>
    <x v="21"/>
    <x v="1"/>
  </r>
  <r>
    <s v="ORD103886"/>
    <d v="2023-06-11T22:00:00"/>
    <x v="0"/>
    <s v="Biryani House"/>
    <n v="347.41"/>
    <n v="93.22"/>
    <n v="307.05"/>
    <x v="0"/>
    <n v="56"/>
    <s v="133.57999999999998"/>
    <n v="133.57999999999998"/>
    <n v="2023"/>
    <s v="Jun"/>
    <x v="22"/>
    <x v="1"/>
  </r>
  <r>
    <s v="ORD103887"/>
    <d v="2023-06-11T23:00:00"/>
    <x v="3"/>
    <s v="Spice Hub"/>
    <n v="637.91"/>
    <n v="17.63"/>
    <n v="323.95"/>
    <x v="1"/>
    <n v="44"/>
    <n v="331.59"/>
    <n v="331.59"/>
    <n v="2023"/>
    <s v="Jun"/>
    <x v="23"/>
    <x v="1"/>
  </r>
  <r>
    <s v="ORD103888"/>
    <d v="2023-06-12T00:00:00"/>
    <x v="0"/>
    <s v="Tandoori Nights"/>
    <n v="1886.18"/>
    <n v="43.17"/>
    <n v="61.19"/>
    <x v="2"/>
    <n v="53"/>
    <n v="1868.16"/>
    <n v="1868.16"/>
    <n v="2023"/>
    <s v="Jun"/>
    <x v="0"/>
    <x v="0"/>
  </r>
  <r>
    <s v="ORD103889"/>
    <d v="2023-06-12T01:00:00"/>
    <x v="7"/>
    <s v="South Express"/>
    <n v="1738.13"/>
    <n v="2.04"/>
    <n v="249.67"/>
    <x v="2"/>
    <n v="75"/>
    <n v="1490.5"/>
    <n v="1490.5"/>
    <n v="2023"/>
    <s v="Jun"/>
    <x v="1"/>
    <x v="0"/>
  </r>
  <r>
    <s v="ORD103890"/>
    <d v="2023-06-12T02:00:00"/>
    <x v="1"/>
    <s v="Biryani House"/>
    <n v="1701.36"/>
    <n v="78.7"/>
    <n v="186.76"/>
    <x v="1"/>
    <n v="47"/>
    <n v="1593.3"/>
    <n v="1593.3"/>
    <n v="2023"/>
    <s v="Jun"/>
    <x v="2"/>
    <x v="0"/>
  </r>
  <r>
    <s v="ORD103891"/>
    <d v="2023-06-12T03:00:00"/>
    <x v="3"/>
    <s v="Spice Hub"/>
    <n v="629.98"/>
    <n v="32.06"/>
    <n v="124.09"/>
    <x v="3"/>
    <n v="59"/>
    <s v="537.9499999999999"/>
    <n v="537.94999999999993"/>
    <n v="2023"/>
    <s v="Jun"/>
    <x v="3"/>
    <x v="1"/>
  </r>
  <r>
    <s v="ORD103892"/>
    <d v="2023-06-12T04:00:00"/>
    <x v="7"/>
    <s v="Biryani House"/>
    <n v="815.73"/>
    <n v="67.31"/>
    <n v="79.459999999999994"/>
    <x v="1"/>
    <n v="43"/>
    <s v="803.5799999999999"/>
    <n v="803.57999999999993"/>
    <n v="2023"/>
    <s v="Jun"/>
    <x v="4"/>
    <x v="1"/>
  </r>
  <r>
    <s v="ORD103893"/>
    <d v="2023-06-12T05:00:00"/>
    <x v="1"/>
    <s v="Biryani House"/>
    <n v="1175.6600000000001"/>
    <n v="30.05"/>
    <n v="416.28"/>
    <x v="3"/>
    <n v="75"/>
    <s v="789.4300000000001"/>
    <n v="789.43000000000006"/>
    <n v="2023"/>
    <s v="Jun"/>
    <x v="5"/>
    <x v="0"/>
  </r>
  <r>
    <s v="ORD103894"/>
    <d v="2023-06-12T06:00:00"/>
    <x v="0"/>
    <s v="Urban Tadka"/>
    <n v="1439.73"/>
    <n v="40.6"/>
    <n v="280.86"/>
    <x v="1"/>
    <n v="18"/>
    <s v="1199.4699999999998"/>
    <n v="1199.4699999999998"/>
    <n v="2023"/>
    <s v="Jun"/>
    <x v="6"/>
    <x v="0"/>
  </r>
  <r>
    <s v="ORD103895"/>
    <d v="2023-06-12T07:00:00"/>
    <x v="2"/>
    <s v="Urban Tadka"/>
    <n v="817.82"/>
    <n v="99.54"/>
    <n v="239.74"/>
    <x v="2"/>
    <n v="65"/>
    <n v="677.62"/>
    <n v="677.62"/>
    <n v="2023"/>
    <s v="Jun"/>
    <x v="7"/>
    <x v="1"/>
  </r>
  <r>
    <s v="ORD103896"/>
    <d v="2023-06-12T08:00:00"/>
    <x v="1"/>
    <s v="Biryani House"/>
    <n v="141.34"/>
    <n v="54.63"/>
    <n v="106.71"/>
    <x v="3"/>
    <n v="87"/>
    <n v="89.26"/>
    <n v="89.26"/>
    <n v="2023"/>
    <s v="Jun"/>
    <x v="8"/>
    <x v="1"/>
  </r>
  <r>
    <s v="ORD103897"/>
    <d v="2023-06-12T09:00:00"/>
    <x v="7"/>
    <s v="Spice Hub"/>
    <n v="1095.6400000000001"/>
    <n v="43.43"/>
    <n v="220.17"/>
    <x v="1"/>
    <n v="85"/>
    <s v="918.9000000000002"/>
    <n v="918.9000000000002"/>
    <n v="2023"/>
    <s v="Jun"/>
    <x v="9"/>
    <x v="0"/>
  </r>
  <r>
    <s v="ORD103898"/>
    <d v="2023-06-12T10:00:00"/>
    <x v="1"/>
    <s v="Tandoori Nights"/>
    <n v="714.2"/>
    <n v="68.459999999999994"/>
    <n v="207.27"/>
    <x v="1"/>
    <n v="35"/>
    <s v="575.3900000000001"/>
    <n v="575.3900000000001"/>
    <n v="2023"/>
    <s v="Jun"/>
    <x v="10"/>
    <x v="1"/>
  </r>
  <r>
    <s v="ORD103899"/>
    <d v="2023-06-12T11:00:00"/>
    <x v="7"/>
    <s v="Biryani House"/>
    <n v="636.88"/>
    <n v="8.64"/>
    <n v="136.54"/>
    <x v="2"/>
    <n v="38"/>
    <n v="508.98"/>
    <n v="508.98"/>
    <n v="2023"/>
    <s v="Jun"/>
    <x v="11"/>
    <x v="1"/>
  </r>
  <r>
    <s v="ORD103900"/>
    <d v="2023-06-12T12:00:00"/>
    <x v="0"/>
    <s v="Biryani House"/>
    <n v="1372.69"/>
    <n v="86.32"/>
    <n v="329.93"/>
    <x v="0"/>
    <n v="57"/>
    <n v="1129.08"/>
    <n v="1129.08"/>
    <n v="2023"/>
    <s v="Jun"/>
    <x v="12"/>
    <x v="0"/>
  </r>
  <r>
    <s v="ORD103901"/>
    <d v="2023-06-12T13:00:00"/>
    <x v="4"/>
    <s v="Tandoori Nights"/>
    <n v="1909.85"/>
    <n v="49.56"/>
    <n v="176.02"/>
    <x v="1"/>
    <n v="17"/>
    <s v="1783.3899999999999"/>
    <n v="1783.3899999999999"/>
    <n v="2023"/>
    <s v="Jun"/>
    <x v="13"/>
    <x v="0"/>
  </r>
  <r>
    <s v="ORD103902"/>
    <d v="2023-06-12T14:00:00"/>
    <x v="4"/>
    <s v="South Express"/>
    <n v="1966.05"/>
    <n v="9.8699999999999992"/>
    <n v="197.55"/>
    <x v="0"/>
    <n v="46"/>
    <n v="1778.37"/>
    <n v="1778.37"/>
    <n v="2023"/>
    <s v="Jun"/>
    <x v="14"/>
    <x v="0"/>
  </r>
  <r>
    <s v="ORD103903"/>
    <d v="2023-06-12T15:00:00"/>
    <x v="2"/>
    <s v="Urban Tadka"/>
    <n v="418.64"/>
    <n v="42.2"/>
    <n v="173.28"/>
    <x v="2"/>
    <n v="74"/>
    <s v="287.55999999999995"/>
    <n v="287.55999999999995"/>
    <n v="2023"/>
    <s v="Jun"/>
    <x v="15"/>
    <x v="1"/>
  </r>
  <r>
    <s v="ORD103904"/>
    <d v="2023-06-12T16:00:00"/>
    <x v="4"/>
    <s v="Urban Tadka"/>
    <n v="279.45999999999998"/>
    <n v="79.290000000000006"/>
    <n v="405.34"/>
    <x v="2"/>
    <n v="29"/>
    <n v="-46.589999999999897"/>
    <n v="-46.589999999999975"/>
    <n v="2023"/>
    <s v="Jun"/>
    <x v="16"/>
    <x v="1"/>
  </r>
  <r>
    <s v="ORD103905"/>
    <d v="2023-06-12T17:00:00"/>
    <x v="7"/>
    <s v="Tandoori Nights"/>
    <n v="793.26"/>
    <n v="17.27"/>
    <n v="24.12"/>
    <x v="2"/>
    <n v="33"/>
    <n v="786.41"/>
    <n v="786.41"/>
    <n v="2023"/>
    <s v="Jun"/>
    <x v="17"/>
    <x v="1"/>
  </r>
  <r>
    <s v="ORD103906"/>
    <d v="2023-06-12T18:00:00"/>
    <x v="3"/>
    <s v="Biryani House"/>
    <n v="1523.43"/>
    <n v="11.49"/>
    <n v="137.88999999999999"/>
    <x v="0"/>
    <n v="10"/>
    <s v="1397.0300000000002"/>
    <n v="1397.0300000000002"/>
    <n v="2023"/>
    <s v="Jun"/>
    <x v="18"/>
    <x v="0"/>
  </r>
  <r>
    <s v="ORD103907"/>
    <d v="2023-06-12T19:00:00"/>
    <x v="5"/>
    <s v="Biryani House"/>
    <n v="1052.1400000000001"/>
    <n v="65.56"/>
    <n v="34.1"/>
    <x v="0"/>
    <n v="64"/>
    <s v="1083.6000000000001"/>
    <n v="1083.6000000000001"/>
    <n v="2023"/>
    <s v="Jun"/>
    <x v="19"/>
    <x v="0"/>
  </r>
  <r>
    <s v="ORD103908"/>
    <d v="2023-06-12T20:00:00"/>
    <x v="2"/>
    <s v="Spice Hub"/>
    <n v="1614.99"/>
    <n v="28.35"/>
    <n v="218.54"/>
    <x v="1"/>
    <n v="38"/>
    <n v="1424.8"/>
    <n v="1424.8"/>
    <n v="2023"/>
    <s v="Jun"/>
    <x v="20"/>
    <x v="0"/>
  </r>
  <r>
    <s v="ORD103909"/>
    <d v="2023-06-12T21:00:00"/>
    <x v="7"/>
    <s v="Urban Tadka"/>
    <n v="1728"/>
    <n v="70.540000000000006"/>
    <n v="312.35000000000002"/>
    <x v="0"/>
    <n v="58"/>
    <n v="1486.19"/>
    <n v="1486.19"/>
    <n v="2023"/>
    <s v="Jun"/>
    <x v="21"/>
    <x v="0"/>
  </r>
  <r>
    <s v="ORD103910"/>
    <d v="2023-06-12T22:00:00"/>
    <x v="3"/>
    <s v="Tandoori Nights"/>
    <n v="106.05"/>
    <n v="97.69"/>
    <n v="40.85"/>
    <x v="1"/>
    <n v="63"/>
    <s v="162.89000000000001"/>
    <n v="162.89000000000001"/>
    <n v="2023"/>
    <s v="Jun"/>
    <x v="22"/>
    <x v="1"/>
  </r>
  <r>
    <s v="ORD103911"/>
    <d v="2023-06-12T23:00:00"/>
    <x v="5"/>
    <s v="Pizza Corner"/>
    <n v="1769.85"/>
    <n v="68.2"/>
    <n v="400.56"/>
    <x v="1"/>
    <n v="35"/>
    <n v="1437.49"/>
    <n v="1437.49"/>
    <n v="2023"/>
    <s v="Jun"/>
    <x v="23"/>
    <x v="0"/>
  </r>
  <r>
    <s v="ORD103912"/>
    <d v="2023-06-13T00:00:00"/>
    <x v="5"/>
    <s v="Urban Tadka"/>
    <n v="1108.6199999999999"/>
    <n v="76.55"/>
    <n v="240.42"/>
    <x v="1"/>
    <n v="35"/>
    <s v="944.7499999999999"/>
    <n v="944.74999999999989"/>
    <n v="2023"/>
    <s v="Jun"/>
    <x v="0"/>
    <x v="0"/>
  </r>
  <r>
    <s v="ORD103913"/>
    <d v="2023-06-13T01:00:00"/>
    <x v="7"/>
    <s v="Urban Tadka"/>
    <n v="1336.49"/>
    <n v="34.75"/>
    <n v="324.06"/>
    <x v="0"/>
    <n v="26"/>
    <n v="1047.18"/>
    <n v="1047.18"/>
    <n v="2023"/>
    <s v="Jun"/>
    <x v="1"/>
    <x v="0"/>
  </r>
  <r>
    <s v="ORD103914"/>
    <d v="2023-06-13T02:00:00"/>
    <x v="5"/>
    <s v="Tandoori Nights"/>
    <n v="525.91999999999996"/>
    <n v="93.16"/>
    <n v="287.29000000000002"/>
    <x v="1"/>
    <n v="16"/>
    <s v="331.7899999999999"/>
    <n v="331.78999999999991"/>
    <n v="2023"/>
    <s v="Jun"/>
    <x v="2"/>
    <x v="1"/>
  </r>
  <r>
    <s v="ORD103915"/>
    <d v="2023-06-13T03:00:00"/>
    <x v="0"/>
    <s v="Spice Hub"/>
    <n v="1973.67"/>
    <n v="72.3"/>
    <n v="473.84"/>
    <x v="3"/>
    <n v="84"/>
    <n v="1572.13"/>
    <n v="1572.13"/>
    <n v="2023"/>
    <s v="Jun"/>
    <x v="3"/>
    <x v="0"/>
  </r>
  <r>
    <s v="ORD103916"/>
    <d v="2023-06-13T04:00:00"/>
    <x v="3"/>
    <s v="Pizza Corner"/>
    <n v="1328.4"/>
    <n v="18.3"/>
    <n v="310.85000000000002"/>
    <x v="0"/>
    <n v="18"/>
    <n v="1035.8499999999999"/>
    <n v="1035.8499999999999"/>
    <n v="2023"/>
    <s v="Jun"/>
    <x v="4"/>
    <x v="0"/>
  </r>
  <r>
    <s v="ORD103917"/>
    <d v="2023-06-13T05:00:00"/>
    <x v="7"/>
    <s v="Biryani House"/>
    <n v="815.73"/>
    <n v="47.92"/>
    <n v="394.92"/>
    <x v="0"/>
    <n v="53"/>
    <s v="468.72999999999996"/>
    <n v="468.72999999999996"/>
    <n v="2023"/>
    <s v="Jun"/>
    <x v="5"/>
    <x v="1"/>
  </r>
  <r>
    <s v="ORD103918"/>
    <d v="2023-06-13T06:00:00"/>
    <x v="3"/>
    <s v="Urban Tadka"/>
    <n v="1850.47"/>
    <n v="61.76"/>
    <n v="340.67"/>
    <x v="3"/>
    <n v="60"/>
    <n v="1571.56"/>
    <n v="1571.56"/>
    <n v="2023"/>
    <s v="Jun"/>
    <x v="6"/>
    <x v="0"/>
  </r>
  <r>
    <s v="ORD103919"/>
    <d v="2023-06-13T07:00:00"/>
    <x v="5"/>
    <s v="Biryani House"/>
    <n v="1385.76"/>
    <n v="61.17"/>
    <n v="43.31"/>
    <x v="2"/>
    <n v="24"/>
    <s v="1403.6200000000001"/>
    <n v="1403.6200000000001"/>
    <n v="2023"/>
    <s v="Jun"/>
    <x v="7"/>
    <x v="0"/>
  </r>
  <r>
    <s v="ORD103920"/>
    <d v="2023-06-13T08:00:00"/>
    <x v="0"/>
    <s v="South Express"/>
    <n v="1823.53"/>
    <n v="96.05"/>
    <n v="410.07"/>
    <x v="2"/>
    <n v="35"/>
    <n v="1509.51"/>
    <n v="1509.51"/>
    <n v="2023"/>
    <s v="Jun"/>
    <x v="8"/>
    <x v="0"/>
  </r>
  <r>
    <s v="ORD103921"/>
    <d v="2023-06-13T09:00:00"/>
    <x v="0"/>
    <s v="Tandoori Nights"/>
    <n v="1236.01"/>
    <n v="22.38"/>
    <n v="18.600000000000001"/>
    <x v="0"/>
    <n v="56"/>
    <s v="1239.7900000000002"/>
    <n v="1239.7900000000002"/>
    <n v="2023"/>
    <s v="Jun"/>
    <x v="9"/>
    <x v="0"/>
  </r>
  <r>
    <s v="ORD103922"/>
    <d v="2023-06-13T10:00:00"/>
    <x v="5"/>
    <s v="Pizza Corner"/>
    <n v="1315.05"/>
    <n v="80.760000000000005"/>
    <n v="157.16999999999999"/>
    <x v="3"/>
    <n v="26"/>
    <s v="1238.6399999999999"/>
    <n v="1238.6399999999999"/>
    <n v="2023"/>
    <s v="Jun"/>
    <x v="10"/>
    <x v="0"/>
  </r>
  <r>
    <s v="ORD103923"/>
    <d v="2023-06-13T11:00:00"/>
    <x v="4"/>
    <s v="Spice Hub"/>
    <n v="453.36"/>
    <n v="34.15"/>
    <n v="375.19"/>
    <x v="2"/>
    <n v="24"/>
    <n v="112.32"/>
    <n v="112.32"/>
    <n v="2023"/>
    <s v="Jun"/>
    <x v="11"/>
    <x v="1"/>
  </r>
  <r>
    <s v="ORD103924"/>
    <d v="2023-06-13T12:00:00"/>
    <x v="3"/>
    <s v="Tandoori Nights"/>
    <n v="356.81"/>
    <n v="69.349999999999994"/>
    <n v="432.25"/>
    <x v="2"/>
    <n v="10"/>
    <n v="-6.0900000000000301"/>
    <n v="-6.0900000000000318"/>
    <n v="2023"/>
    <s v="Jun"/>
    <x v="12"/>
    <x v="1"/>
  </r>
  <r>
    <s v="ORD103925"/>
    <d v="2023-06-13T13:00:00"/>
    <x v="4"/>
    <s v="Spice Hub"/>
    <n v="1962.23"/>
    <n v="48.39"/>
    <n v="13.68"/>
    <x v="1"/>
    <n v="82"/>
    <n v="1996.94"/>
    <n v="1996.94"/>
    <n v="2023"/>
    <s v="Jun"/>
    <x v="13"/>
    <x v="0"/>
  </r>
  <r>
    <s v="ORD103926"/>
    <d v="2023-06-13T14:00:00"/>
    <x v="5"/>
    <s v="South Express"/>
    <n v="875.86"/>
    <n v="86.33"/>
    <n v="0.52"/>
    <x v="1"/>
    <n v="29"/>
    <s v="961.6700000000001"/>
    <n v="961.67000000000007"/>
    <n v="2023"/>
    <s v="Jun"/>
    <x v="14"/>
    <x v="1"/>
  </r>
  <r>
    <s v="ORD103927"/>
    <d v="2023-06-13T15:00:00"/>
    <x v="3"/>
    <s v="Urban Tadka"/>
    <n v="1663.86"/>
    <n v="79.02"/>
    <n v="107.56"/>
    <x v="2"/>
    <n v="51"/>
    <n v="1635.32"/>
    <n v="1635.32"/>
    <n v="2023"/>
    <s v="Jun"/>
    <x v="15"/>
    <x v="0"/>
  </r>
  <r>
    <s v="ORD103928"/>
    <d v="2023-06-13T16:00:00"/>
    <x v="0"/>
    <s v="South Express"/>
    <n v="116.15"/>
    <n v="38.450000000000003"/>
    <n v="74.03"/>
    <x v="0"/>
    <n v="44"/>
    <s v="80.57000000000002"/>
    <n v="80.570000000000022"/>
    <n v="2023"/>
    <s v="Jun"/>
    <x v="16"/>
    <x v="1"/>
  </r>
  <r>
    <s v="ORD103929"/>
    <d v="2023-06-13T17:00:00"/>
    <x v="4"/>
    <s v="Urban Tadka"/>
    <n v="145.16"/>
    <n v="65.42"/>
    <n v="287.64"/>
    <x v="1"/>
    <n v="56"/>
    <n v="-77.06"/>
    <n v="-77.06"/>
    <n v="2023"/>
    <s v="Jun"/>
    <x v="17"/>
    <x v="1"/>
  </r>
  <r>
    <s v="ORD103930"/>
    <d v="2023-06-13T18:00:00"/>
    <x v="0"/>
    <s v="South Express"/>
    <n v="960.24"/>
    <n v="72.88"/>
    <n v="94.94"/>
    <x v="2"/>
    <n v="47"/>
    <s v="938.1799999999998"/>
    <n v="938.17999999999984"/>
    <n v="2023"/>
    <s v="Jun"/>
    <x v="18"/>
    <x v="1"/>
  </r>
  <r>
    <s v="ORD103931"/>
    <d v="2023-06-13T19:00:00"/>
    <x v="5"/>
    <s v="South Express"/>
    <n v="326.18"/>
    <n v="79.430000000000007"/>
    <n v="330.91"/>
    <x v="3"/>
    <n v="10"/>
    <s v="74.69999999999999"/>
    <n v="74.699999999999989"/>
    <n v="2023"/>
    <s v="Jun"/>
    <x v="19"/>
    <x v="1"/>
  </r>
  <r>
    <s v="ORD103932"/>
    <d v="2023-06-13T20:00:00"/>
    <x v="1"/>
    <s v="Spice Hub"/>
    <n v="1721.4"/>
    <n v="47.67"/>
    <n v="392.29"/>
    <x v="1"/>
    <n v="52"/>
    <s v="1376.7800000000002"/>
    <n v="1376.7800000000002"/>
    <n v="2023"/>
    <s v="Jun"/>
    <x v="20"/>
    <x v="0"/>
  </r>
  <r>
    <s v="ORD103933"/>
    <d v="2023-06-13T21:00:00"/>
    <x v="2"/>
    <s v="Spice Hub"/>
    <n v="1048.17"/>
    <n v="69.58"/>
    <n v="416.43"/>
    <x v="1"/>
    <n v="81"/>
    <s v="701.3199999999999"/>
    <n v="701.31999999999994"/>
    <n v="2023"/>
    <s v="Jun"/>
    <x v="21"/>
    <x v="0"/>
  </r>
  <r>
    <s v="ORD103934"/>
    <d v="2023-06-13T22:00:00"/>
    <x v="5"/>
    <s v="Spice Hub"/>
    <n v="1528.59"/>
    <n v="60.43"/>
    <n v="485.03"/>
    <x v="1"/>
    <n v="37"/>
    <n v="1103.99"/>
    <n v="1103.99"/>
    <n v="2023"/>
    <s v="Jun"/>
    <x v="22"/>
    <x v="0"/>
  </r>
  <r>
    <s v="ORD103935"/>
    <d v="2023-06-13T23:00:00"/>
    <x v="4"/>
    <s v="Spice Hub"/>
    <n v="1324.63"/>
    <n v="42.04"/>
    <n v="454.92"/>
    <x v="3"/>
    <n v="72"/>
    <n v="911.75"/>
    <n v="911.75"/>
    <n v="2023"/>
    <s v="Jun"/>
    <x v="23"/>
    <x v="0"/>
  </r>
  <r>
    <s v="ORD103936"/>
    <d v="2023-06-14T00:00:00"/>
    <x v="2"/>
    <s v="Biryani House"/>
    <n v="1734.01"/>
    <n v="63.46"/>
    <n v="39.17"/>
    <x v="2"/>
    <n v="75"/>
    <n v="1758.3"/>
    <n v="1758.3"/>
    <n v="2023"/>
    <s v="Jun"/>
    <x v="0"/>
    <x v="0"/>
  </r>
  <r>
    <s v="ORD103937"/>
    <d v="2023-06-14T01:00:00"/>
    <x v="3"/>
    <s v="Urban Tadka"/>
    <n v="1674.84"/>
    <n v="71.760000000000005"/>
    <n v="288.48"/>
    <x v="3"/>
    <n v="36"/>
    <n v="1458.12"/>
    <n v="1458.12"/>
    <n v="2023"/>
    <s v="Jun"/>
    <x v="1"/>
    <x v="0"/>
  </r>
  <r>
    <s v="ORD103938"/>
    <d v="2023-06-14T02:00:00"/>
    <x v="5"/>
    <s v="Spice Hub"/>
    <n v="1249.19"/>
    <n v="51.07"/>
    <n v="188.11"/>
    <x v="0"/>
    <n v="84"/>
    <n v="1112.1500000000001"/>
    <n v="1112.1500000000001"/>
    <n v="2023"/>
    <s v="Jun"/>
    <x v="2"/>
    <x v="0"/>
  </r>
  <r>
    <s v="ORD103939"/>
    <d v="2023-06-14T03:00:00"/>
    <x v="4"/>
    <s v="Pizza Corner"/>
    <n v="867.45"/>
    <n v="63.94"/>
    <n v="60.31"/>
    <x v="1"/>
    <n v="87"/>
    <s v="871.0800000000002"/>
    <n v="871.08000000000015"/>
    <n v="2023"/>
    <s v="Jun"/>
    <x v="3"/>
    <x v="1"/>
  </r>
  <r>
    <s v="ORD103940"/>
    <d v="2023-06-14T04:00:00"/>
    <x v="7"/>
    <s v="South Express"/>
    <n v="128.19"/>
    <n v="39.75"/>
    <n v="267.32"/>
    <x v="2"/>
    <n v="11"/>
    <n v="-99.38"/>
    <n v="-99.38"/>
    <n v="2023"/>
    <s v="Jun"/>
    <x v="4"/>
    <x v="1"/>
  </r>
  <r>
    <s v="ORD103941"/>
    <d v="2023-06-14T05:00:00"/>
    <x v="0"/>
    <s v="Pizza Corner"/>
    <n v="180.34"/>
    <n v="27.28"/>
    <n v="101.24"/>
    <x v="2"/>
    <n v="49"/>
    <s v="106.38000000000001"/>
    <n v="106.38000000000001"/>
    <n v="2023"/>
    <s v="Jun"/>
    <x v="5"/>
    <x v="1"/>
  </r>
  <r>
    <s v="ORD103942"/>
    <d v="2023-06-14T06:00:00"/>
    <x v="1"/>
    <s v="Urban Tadka"/>
    <n v="1386.83"/>
    <n v="47.34"/>
    <n v="9.32"/>
    <x v="1"/>
    <n v="75"/>
    <n v="1424.85"/>
    <n v="1424.85"/>
    <n v="2023"/>
    <s v="Jun"/>
    <x v="6"/>
    <x v="0"/>
  </r>
  <r>
    <s v="ORD103943"/>
    <d v="2023-06-14T07:00:00"/>
    <x v="5"/>
    <s v="Urban Tadka"/>
    <n v="717.65"/>
    <n v="4.58"/>
    <n v="65.67"/>
    <x v="2"/>
    <n v="61"/>
    <s v="656.5600000000001"/>
    <n v="656.56000000000006"/>
    <n v="2023"/>
    <s v="Jun"/>
    <x v="7"/>
    <x v="1"/>
  </r>
  <r>
    <s v="ORD103944"/>
    <d v="2023-06-14T08:00:00"/>
    <x v="0"/>
    <s v="Pizza Corner"/>
    <n v="612.57000000000005"/>
    <n v="49.69"/>
    <n v="204.09"/>
    <x v="1"/>
    <n v="34"/>
    <s v="458.16999999999996"/>
    <n v="458.16999999999996"/>
    <n v="2023"/>
    <s v="Jun"/>
    <x v="8"/>
    <x v="1"/>
  </r>
  <r>
    <s v="ORD103945"/>
    <d v="2023-06-14T09:00:00"/>
    <x v="2"/>
    <s v="Spice Hub"/>
    <n v="1844.36"/>
    <n v="80.11"/>
    <n v="469.76"/>
    <x v="3"/>
    <n v="39"/>
    <s v="1454.7099999999998"/>
    <n v="1454.7099999999998"/>
    <n v="2023"/>
    <s v="Jun"/>
    <x v="9"/>
    <x v="0"/>
  </r>
  <r>
    <s v="ORD103946"/>
    <d v="2023-06-14T10:00:00"/>
    <x v="1"/>
    <s v="Urban Tadka"/>
    <n v="889.38"/>
    <n v="83.92"/>
    <n v="116.65"/>
    <x v="1"/>
    <n v="71"/>
    <n v="856.65"/>
    <n v="856.65"/>
    <n v="2023"/>
    <s v="Jun"/>
    <x v="10"/>
    <x v="1"/>
  </r>
  <r>
    <s v="ORD103947"/>
    <d v="2023-06-14T11:00:00"/>
    <x v="1"/>
    <s v="Urban Tadka"/>
    <n v="860.24"/>
    <n v="40.89"/>
    <n v="473.75"/>
    <x v="1"/>
    <n v="54"/>
    <n v="427.38"/>
    <n v="427.38"/>
    <n v="2023"/>
    <s v="Jun"/>
    <x v="11"/>
    <x v="1"/>
  </r>
  <r>
    <s v="ORD103948"/>
    <d v="2023-06-14T12:00:00"/>
    <x v="7"/>
    <s v="Urban Tadka"/>
    <n v="380.62"/>
    <n v="9.65"/>
    <n v="14.35"/>
    <x v="1"/>
    <n v="52"/>
    <s v="375.91999999999996"/>
    <n v="375.91999999999996"/>
    <n v="2023"/>
    <s v="Jun"/>
    <x v="12"/>
    <x v="1"/>
  </r>
  <r>
    <s v="ORD103949"/>
    <d v="2023-06-14T13:00:00"/>
    <x v="5"/>
    <s v="Pizza Corner"/>
    <n v="937.55"/>
    <n v="7.57"/>
    <n v="199.38"/>
    <x v="3"/>
    <n v="73"/>
    <n v="745.74"/>
    <n v="745.74"/>
    <n v="2023"/>
    <s v="Jun"/>
    <x v="13"/>
    <x v="1"/>
  </r>
  <r>
    <s v="ORD103950"/>
    <d v="2023-06-14T14:00:00"/>
    <x v="2"/>
    <s v="Spice Hub"/>
    <n v="910.79"/>
    <n v="29.61"/>
    <n v="131.69999999999999"/>
    <x v="0"/>
    <n v="14"/>
    <n v="808.7"/>
    <n v="808.7"/>
    <n v="2023"/>
    <s v="Jun"/>
    <x v="14"/>
    <x v="1"/>
  </r>
  <r>
    <s v="ORD103951"/>
    <d v="2023-06-14T15:00:00"/>
    <x v="7"/>
    <s v="Tandoori Nights"/>
    <n v="1659.02"/>
    <n v="10.45"/>
    <n v="303.83"/>
    <x v="3"/>
    <n v="14"/>
    <n v="1365.64"/>
    <n v="1365.64"/>
    <n v="2023"/>
    <s v="Jun"/>
    <x v="15"/>
    <x v="0"/>
  </r>
  <r>
    <s v="ORD103952"/>
    <d v="2023-06-14T16:00:00"/>
    <x v="6"/>
    <s v="Tandoori Nights"/>
    <n v="1773.33"/>
    <n v="36.200000000000003"/>
    <n v="461.71"/>
    <x v="1"/>
    <n v="49"/>
    <n v="1347.82"/>
    <n v="1347.82"/>
    <n v="2023"/>
    <s v="Jun"/>
    <x v="16"/>
    <x v="0"/>
  </r>
  <r>
    <s v="ORD103953"/>
    <d v="2023-06-14T17:00:00"/>
    <x v="1"/>
    <s v="Tandoori Nights"/>
    <n v="829.34"/>
    <n v="51.24"/>
    <n v="393.4"/>
    <x v="1"/>
    <n v="37"/>
    <s v="487.18000000000006"/>
    <n v="487.18000000000006"/>
    <n v="2023"/>
    <s v="Jun"/>
    <x v="17"/>
    <x v="1"/>
  </r>
  <r>
    <s v="ORD103954"/>
    <d v="2023-06-14T18:00:00"/>
    <x v="2"/>
    <s v="Biryani House"/>
    <n v="258.58999999999997"/>
    <n v="1.96"/>
    <n v="77.58"/>
    <x v="1"/>
    <n v="18"/>
    <s v="182.96999999999997"/>
    <n v="182.96999999999997"/>
    <n v="2023"/>
    <s v="Jun"/>
    <x v="18"/>
    <x v="1"/>
  </r>
  <r>
    <s v="ORD103955"/>
    <d v="2023-06-14T19:00:00"/>
    <x v="5"/>
    <s v="Spice Hub"/>
    <n v="515.41"/>
    <n v="0.73"/>
    <n v="326.38"/>
    <x v="3"/>
    <n v="60"/>
    <n v="189.76"/>
    <n v="189.76"/>
    <n v="2023"/>
    <s v="Jun"/>
    <x v="19"/>
    <x v="1"/>
  </r>
  <r>
    <s v="ORD103956"/>
    <d v="2023-06-14T20:00:00"/>
    <x v="7"/>
    <s v="Biryani House"/>
    <n v="1206.17"/>
    <n v="32.42"/>
    <n v="237.2"/>
    <x v="1"/>
    <n v="84"/>
    <s v="1001.3900000000001"/>
    <n v="1001.3900000000001"/>
    <n v="2023"/>
    <s v="Jun"/>
    <x v="20"/>
    <x v="0"/>
  </r>
  <r>
    <s v="ORD103957"/>
    <d v="2023-06-14T21:00:00"/>
    <x v="0"/>
    <s v="Pizza Corner"/>
    <n v="890.63"/>
    <n v="75.48"/>
    <n v="389.66"/>
    <x v="1"/>
    <n v="57"/>
    <n v="576.45000000000005"/>
    <n v="576.45000000000005"/>
    <n v="2023"/>
    <s v="Jun"/>
    <x v="21"/>
    <x v="1"/>
  </r>
  <r>
    <s v="ORD103958"/>
    <d v="2023-06-14T22:00:00"/>
    <x v="4"/>
    <s v="Spice Hub"/>
    <n v="455.78"/>
    <n v="40.659999999999997"/>
    <n v="361.7"/>
    <x v="3"/>
    <n v="15"/>
    <s v="134.73999999999995"/>
    <n v="134.73999999999995"/>
    <n v="2023"/>
    <s v="Jun"/>
    <x v="22"/>
    <x v="1"/>
  </r>
  <r>
    <s v="ORD103959"/>
    <d v="2023-06-14T23:00:00"/>
    <x v="0"/>
    <s v="Tandoori Nights"/>
    <n v="1162.04"/>
    <n v="73.87"/>
    <n v="412.26"/>
    <x v="0"/>
    <n v="70"/>
    <s v="823.6499999999999"/>
    <n v="823.64999999999986"/>
    <n v="2023"/>
    <s v="Jun"/>
    <x v="23"/>
    <x v="0"/>
  </r>
  <r>
    <s v="ORD103960"/>
    <d v="2023-06-15T00:00:00"/>
    <x v="2"/>
    <s v="South Express"/>
    <n v="1161.8599999999999"/>
    <n v="65.8"/>
    <n v="148.27000000000001"/>
    <x v="2"/>
    <n v="86"/>
    <s v="1079.3899999999999"/>
    <n v="1079.3899999999999"/>
    <n v="2023"/>
    <s v="Jun"/>
    <x v="0"/>
    <x v="0"/>
  </r>
  <r>
    <s v="ORD103961"/>
    <d v="2023-06-15T01:00:00"/>
    <x v="5"/>
    <s v="Spice Hub"/>
    <n v="802.66"/>
    <n v="46.97"/>
    <n v="479.04"/>
    <x v="0"/>
    <n v="75"/>
    <n v="370.59"/>
    <n v="370.59"/>
    <n v="2023"/>
    <s v="Jun"/>
    <x v="1"/>
    <x v="1"/>
  </r>
  <r>
    <s v="ORD103962"/>
    <d v="2023-06-15T02:00:00"/>
    <x v="1"/>
    <s v="Urban Tadka"/>
    <n v="406.93"/>
    <n v="78.52"/>
    <n v="102.69"/>
    <x v="2"/>
    <n v="77"/>
    <n v="382.76"/>
    <n v="382.76"/>
    <n v="2023"/>
    <s v="Jun"/>
    <x v="2"/>
    <x v="1"/>
  </r>
  <r>
    <s v="ORD103963"/>
    <d v="2023-06-15T03:00:00"/>
    <x v="7"/>
    <s v="Pizza Corner"/>
    <n v="1242.1600000000001"/>
    <n v="90.62"/>
    <n v="182.75"/>
    <x v="2"/>
    <n v="45"/>
    <s v="1150.0300000000002"/>
    <n v="1150.0300000000002"/>
    <n v="2023"/>
    <s v="Jun"/>
    <x v="3"/>
    <x v="0"/>
  </r>
  <r>
    <s v="ORD103964"/>
    <d v="2023-06-15T04:00:00"/>
    <x v="3"/>
    <s v="Pizza Corner"/>
    <n v="585.01"/>
    <n v="76.03"/>
    <n v="427.01"/>
    <x v="3"/>
    <n v="69"/>
    <s v="234.02999999999997"/>
    <n v="234.02999999999997"/>
    <n v="2023"/>
    <s v="Jun"/>
    <x v="4"/>
    <x v="1"/>
  </r>
  <r>
    <s v="ORD103965"/>
    <d v="2023-06-15T05:00:00"/>
    <x v="0"/>
    <s v="Urban Tadka"/>
    <n v="232.33"/>
    <n v="48.43"/>
    <n v="162"/>
    <x v="0"/>
    <n v="88"/>
    <s v="118.75999999999999"/>
    <n v="118.75999999999999"/>
    <n v="2023"/>
    <s v="Jun"/>
    <x v="5"/>
    <x v="1"/>
  </r>
  <r>
    <s v="ORD103966"/>
    <d v="2023-06-15T06:00:00"/>
    <x v="3"/>
    <s v="Biryani House"/>
    <n v="695.38"/>
    <n v="82.26"/>
    <n v="96.58"/>
    <x v="1"/>
    <n v="61"/>
    <n v="681.06"/>
    <n v="681.06"/>
    <n v="2023"/>
    <s v="Jun"/>
    <x v="6"/>
    <x v="1"/>
  </r>
  <r>
    <s v="ORD103967"/>
    <d v="2023-06-15T07:00:00"/>
    <x v="5"/>
    <s v="Biryani House"/>
    <n v="481"/>
    <n v="17.420000000000002"/>
    <n v="217"/>
    <x v="1"/>
    <n v="73"/>
    <n v="281.42"/>
    <n v="281.42"/>
    <n v="2023"/>
    <s v="Jun"/>
    <x v="7"/>
    <x v="1"/>
  </r>
  <r>
    <s v="ORD103968"/>
    <d v="2023-06-15T08:00:00"/>
    <x v="7"/>
    <s v="Pizza Corner"/>
    <n v="717.86"/>
    <n v="42.63"/>
    <n v="119.36"/>
    <x v="1"/>
    <n v="75"/>
    <n v="641.13"/>
    <n v="641.13"/>
    <n v="2023"/>
    <s v="Jun"/>
    <x v="8"/>
    <x v="1"/>
  </r>
  <r>
    <s v="ORD103969"/>
    <d v="2023-06-15T09:00:00"/>
    <x v="7"/>
    <s v="Spice Hub"/>
    <n v="1801.9"/>
    <n v="5.5"/>
    <n v="5.63"/>
    <x v="0"/>
    <n v="27"/>
    <n v="1801.77"/>
    <n v="1801.77"/>
    <n v="2023"/>
    <s v="Jun"/>
    <x v="9"/>
    <x v="0"/>
  </r>
  <r>
    <s v="ORD103970"/>
    <d v="2023-06-15T10:00:00"/>
    <x v="2"/>
    <s v="Biryani House"/>
    <n v="323.52999999999997"/>
    <n v="90.44"/>
    <n v="371.33"/>
    <x v="3"/>
    <n v="17"/>
    <s v="42.639999999999986"/>
    <n v="42.639999999999986"/>
    <n v="2023"/>
    <s v="Jun"/>
    <x v="10"/>
    <x v="1"/>
  </r>
  <r>
    <s v="ORD103971"/>
    <d v="2023-06-15T11:00:00"/>
    <x v="3"/>
    <s v="Pizza Corner"/>
    <n v="787.75"/>
    <n v="96.42"/>
    <n v="457.77"/>
    <x v="3"/>
    <n v="38"/>
    <n v="426.4"/>
    <n v="426.4"/>
    <n v="2023"/>
    <s v="Jun"/>
    <x v="11"/>
    <x v="1"/>
  </r>
  <r>
    <s v="ORD103972"/>
    <d v="2023-06-15T12:00:00"/>
    <x v="4"/>
    <s v="Urban Tadka"/>
    <n v="1534.37"/>
    <n v="50.54"/>
    <n v="469.3"/>
    <x v="1"/>
    <n v="25"/>
    <n v="1115.6099999999999"/>
    <n v="1115.6099999999999"/>
    <n v="2023"/>
    <s v="Jun"/>
    <x v="12"/>
    <x v="0"/>
  </r>
  <r>
    <s v="ORD103973"/>
    <d v="2023-06-15T13:00:00"/>
    <x v="0"/>
    <s v="Biryani House"/>
    <n v="1722.75"/>
    <n v="85.63"/>
    <n v="216.83"/>
    <x v="0"/>
    <n v="48"/>
    <s v="1591.5500000000002"/>
    <n v="1591.5500000000002"/>
    <n v="2023"/>
    <s v="Jun"/>
    <x v="13"/>
    <x v="0"/>
  </r>
  <r>
    <s v="ORD103974"/>
    <d v="2023-06-15T14:00:00"/>
    <x v="7"/>
    <s v="Biryani House"/>
    <n v="839.83"/>
    <n v="5.42"/>
    <n v="89.25"/>
    <x v="3"/>
    <n v="50"/>
    <n v="756"/>
    <n v="756"/>
    <n v="2023"/>
    <s v="Jun"/>
    <x v="14"/>
    <x v="1"/>
  </r>
  <r>
    <s v="ORD103975"/>
    <d v="2023-06-15T15:00:00"/>
    <x v="0"/>
    <s v="Tandoori Nights"/>
    <n v="752.49"/>
    <n v="91.04"/>
    <n v="306.79000000000002"/>
    <x v="2"/>
    <n v="49"/>
    <n v="536.74"/>
    <n v="536.74"/>
    <n v="2023"/>
    <s v="Jun"/>
    <x v="15"/>
    <x v="1"/>
  </r>
  <r>
    <s v="ORD103976"/>
    <d v="2023-06-15T16:00:00"/>
    <x v="0"/>
    <s v="Biryani House"/>
    <n v="638.78"/>
    <n v="66.08"/>
    <n v="320.35000000000002"/>
    <x v="2"/>
    <n v="79"/>
    <n v="384.51"/>
    <n v="384.51"/>
    <n v="2023"/>
    <s v="Jun"/>
    <x v="16"/>
    <x v="1"/>
  </r>
  <r>
    <s v="ORD103977"/>
    <d v="2023-06-15T17:00:00"/>
    <x v="1"/>
    <s v="Tandoori Nights"/>
    <n v="1869.08"/>
    <n v="5.75"/>
    <n v="185.95"/>
    <x v="3"/>
    <n v="36"/>
    <s v="1688.8799999999999"/>
    <n v="1688.8799999999999"/>
    <n v="2023"/>
    <s v="Jun"/>
    <x v="17"/>
    <x v="0"/>
  </r>
  <r>
    <s v="ORD103978"/>
    <d v="2023-06-15T18:00:00"/>
    <x v="0"/>
    <s v="Spice Hub"/>
    <n v="1238.2"/>
    <n v="30.64"/>
    <n v="106.02"/>
    <x v="2"/>
    <n v="11"/>
    <s v="1162.8200000000002"/>
    <n v="1162.8200000000002"/>
    <n v="2023"/>
    <s v="Jun"/>
    <x v="18"/>
    <x v="0"/>
  </r>
  <r>
    <s v="ORD103979"/>
    <d v="2023-06-15T19:00:00"/>
    <x v="5"/>
    <s v="Biryani House"/>
    <n v="1485.48"/>
    <n v="22.14"/>
    <n v="114.89"/>
    <x v="0"/>
    <n v="40"/>
    <n v="1392.73"/>
    <n v="1392.73"/>
    <n v="2023"/>
    <s v="Jun"/>
    <x v="19"/>
    <x v="0"/>
  </r>
  <r>
    <s v="ORD103980"/>
    <d v="2023-06-15T20:00:00"/>
    <x v="2"/>
    <s v="Biryani House"/>
    <n v="1855.87"/>
    <n v="23.92"/>
    <n v="492.09"/>
    <x v="2"/>
    <n v="75"/>
    <n v="1387.7"/>
    <n v="1387.7"/>
    <n v="2023"/>
    <s v="Jun"/>
    <x v="20"/>
    <x v="0"/>
  </r>
  <r>
    <s v="ORD103981"/>
    <d v="2023-06-15T21:00:00"/>
    <x v="4"/>
    <s v="Pizza Corner"/>
    <n v="1167.02"/>
    <n v="63.43"/>
    <n v="458.46"/>
    <x v="0"/>
    <n v="35"/>
    <n v="771.99"/>
    <n v="771.99"/>
    <n v="2023"/>
    <s v="Jun"/>
    <x v="21"/>
    <x v="0"/>
  </r>
  <r>
    <s v="ORD103982"/>
    <d v="2023-06-15T22:00:00"/>
    <x v="5"/>
    <s v="South Express"/>
    <n v="581.77"/>
    <n v="44.25"/>
    <n v="78.48"/>
    <x v="2"/>
    <n v="62"/>
    <n v="547.54"/>
    <n v="547.54"/>
    <n v="2023"/>
    <s v="Jun"/>
    <x v="22"/>
    <x v="1"/>
  </r>
  <r>
    <s v="ORD103983"/>
    <d v="2023-06-15T23:00:00"/>
    <x v="4"/>
    <s v="Urban Tadka"/>
    <n v="988.95"/>
    <n v="65.98"/>
    <n v="492.49"/>
    <x v="2"/>
    <n v="87"/>
    <n v="562.44000000000005"/>
    <n v="562.44000000000005"/>
    <n v="2023"/>
    <s v="Jun"/>
    <x v="23"/>
    <x v="1"/>
  </r>
  <r>
    <s v="ORD103984"/>
    <d v="2023-06-16T00:00:00"/>
    <x v="2"/>
    <s v="South Express"/>
    <n v="444.53"/>
    <n v="89.38"/>
    <n v="186.27"/>
    <x v="3"/>
    <n v="41"/>
    <n v="347.64"/>
    <n v="347.64"/>
    <n v="2023"/>
    <s v="Jun"/>
    <x v="0"/>
    <x v="1"/>
  </r>
  <r>
    <s v="ORD103985"/>
    <d v="2023-06-16T01:00:00"/>
    <x v="2"/>
    <s v="Tandoori Nights"/>
    <n v="1714.76"/>
    <n v="64.33"/>
    <n v="195.06"/>
    <x v="1"/>
    <n v="23"/>
    <n v="1584.03"/>
    <n v="1584.03"/>
    <n v="2023"/>
    <s v="Jun"/>
    <x v="1"/>
    <x v="0"/>
  </r>
  <r>
    <s v="ORD103986"/>
    <d v="2023-06-16T02:00:00"/>
    <x v="5"/>
    <s v="Pizza Corner"/>
    <n v="297.74"/>
    <n v="33.770000000000003"/>
    <n v="436.02"/>
    <x v="1"/>
    <n v="84"/>
    <n v="-104.509999999999"/>
    <n v="-104.50999999999999"/>
    <n v="2023"/>
    <s v="Jun"/>
    <x v="2"/>
    <x v="1"/>
  </r>
  <r>
    <s v="ORD103987"/>
    <d v="2023-06-16T03:00:00"/>
    <x v="2"/>
    <s v="Tandoori Nights"/>
    <n v="1293.94"/>
    <n v="83.88"/>
    <n v="124.57"/>
    <x v="2"/>
    <n v="10"/>
    <s v="1253.2500000000002"/>
    <n v="1253.2500000000002"/>
    <n v="2023"/>
    <s v="Jun"/>
    <x v="3"/>
    <x v="0"/>
  </r>
  <r>
    <s v="ORD103988"/>
    <d v="2023-06-16T04:00:00"/>
    <x v="2"/>
    <s v="Pizza Corner"/>
    <n v="1412.98"/>
    <n v="48.96"/>
    <n v="50.03"/>
    <x v="2"/>
    <n v="79"/>
    <n v="1411.91"/>
    <n v="1411.91"/>
    <n v="2023"/>
    <s v="Jun"/>
    <x v="4"/>
    <x v="0"/>
  </r>
  <r>
    <s v="ORD103989"/>
    <d v="2023-06-16T05:00:00"/>
    <x v="1"/>
    <s v="Spice Hub"/>
    <n v="101.99"/>
    <n v="66.92"/>
    <n v="288.89999999999998"/>
    <x v="1"/>
    <n v="79"/>
    <n v="-119.989999999999"/>
    <n v="-119.98999999999998"/>
    <n v="2023"/>
    <s v="Jun"/>
    <x v="5"/>
    <x v="1"/>
  </r>
  <r>
    <s v="ORD103990"/>
    <d v="2023-06-16T06:00:00"/>
    <x v="3"/>
    <s v="Tandoori Nights"/>
    <n v="243.52"/>
    <n v="11.72"/>
    <n v="371.87"/>
    <x v="0"/>
    <n v="14"/>
    <n v="-116.63"/>
    <n v="-116.63"/>
    <n v="2023"/>
    <s v="Jun"/>
    <x v="6"/>
    <x v="1"/>
  </r>
  <r>
    <s v="ORD103991"/>
    <d v="2023-06-16T07:00:00"/>
    <x v="0"/>
    <s v="Pizza Corner"/>
    <n v="1171.1300000000001"/>
    <n v="77.37"/>
    <n v="430.94"/>
    <x v="2"/>
    <n v="26"/>
    <n v="817.56"/>
    <n v="817.56"/>
    <n v="2023"/>
    <s v="Jun"/>
    <x v="7"/>
    <x v="0"/>
  </r>
  <r>
    <s v="ORD103992"/>
    <d v="2023-06-16T08:00:00"/>
    <x v="0"/>
    <s v="Tandoori Nights"/>
    <n v="1987.16"/>
    <n v="20.91"/>
    <n v="431.48"/>
    <x v="2"/>
    <n v="26"/>
    <s v="1576.5900000000001"/>
    <n v="1576.5900000000001"/>
    <n v="2023"/>
    <s v="Jun"/>
    <x v="8"/>
    <x v="0"/>
  </r>
  <r>
    <s v="ORD103993"/>
    <d v="2023-06-16T09:00:00"/>
    <x v="2"/>
    <s v="Biryani House"/>
    <n v="1895.77"/>
    <n v="25.47"/>
    <n v="412.41"/>
    <x v="3"/>
    <n v="49"/>
    <n v="1508.83"/>
    <n v="1508.83"/>
    <n v="2023"/>
    <s v="Jun"/>
    <x v="9"/>
    <x v="0"/>
  </r>
  <r>
    <s v="ORD103994"/>
    <d v="2023-06-16T10:00:00"/>
    <x v="7"/>
    <s v="Spice Hub"/>
    <n v="1014.02"/>
    <n v="96.9"/>
    <n v="111.41"/>
    <x v="1"/>
    <n v="31"/>
    <s v="999.5100000000001"/>
    <n v="999.5100000000001"/>
    <n v="2023"/>
    <s v="Jun"/>
    <x v="10"/>
    <x v="0"/>
  </r>
  <r>
    <s v="ORD103995"/>
    <d v="2023-06-16T11:00:00"/>
    <x v="7"/>
    <s v="Pizza Corner"/>
    <n v="1804.34"/>
    <n v="25.65"/>
    <n v="104.45"/>
    <x v="3"/>
    <n v="42"/>
    <n v="1725.54"/>
    <n v="1725.54"/>
    <n v="2023"/>
    <s v="Jun"/>
    <x v="11"/>
    <x v="0"/>
  </r>
  <r>
    <s v="ORD103996"/>
    <d v="2023-06-16T12:00:00"/>
    <x v="2"/>
    <s v="Tandoori Nights"/>
    <n v="1976.65"/>
    <n v="23.4"/>
    <n v="361.18"/>
    <x v="3"/>
    <n v="23"/>
    <s v="1638.8700000000001"/>
    <n v="1638.8700000000001"/>
    <n v="2023"/>
    <s v="Jun"/>
    <x v="12"/>
    <x v="0"/>
  </r>
  <r>
    <s v="ORD103997"/>
    <d v="2023-06-16T13:00:00"/>
    <x v="3"/>
    <s v="Urban Tadka"/>
    <n v="0"/>
    <n v="49.72"/>
    <n v="143.25"/>
    <x v="2"/>
    <n v="29"/>
    <m/>
    <n v="-93.53"/>
    <n v="2023"/>
    <s v="Jun"/>
    <x v="13"/>
    <x v="1"/>
  </r>
  <r>
    <s v="ORD103998"/>
    <d v="2023-06-16T14:00:00"/>
    <x v="1"/>
    <s v="Tandoori Nights"/>
    <n v="1168.02"/>
    <n v="63.18"/>
    <n v="493.58"/>
    <x v="2"/>
    <n v="24"/>
    <s v="737.6200000000001"/>
    <n v="737.62000000000012"/>
    <n v="2023"/>
    <s v="Jun"/>
    <x v="14"/>
    <x v="0"/>
  </r>
  <r>
    <s v="ORD103999"/>
    <d v="2023-06-16T15:00:00"/>
    <x v="2"/>
    <s v="Urban Tadka"/>
    <n v="1045.69"/>
    <n v="76.66"/>
    <n v="182.34"/>
    <x v="1"/>
    <n v="68"/>
    <s v="940.0100000000001"/>
    <n v="940.0100000000001"/>
    <n v="2023"/>
    <s v="Jun"/>
    <x v="15"/>
    <x v="0"/>
  </r>
  <r>
    <s v="ORD104000"/>
    <d v="2023-06-16T16:00:00"/>
    <x v="4"/>
    <s v="Tandoori Nights"/>
    <n v="1170.06"/>
    <n v="46.01"/>
    <n v="389.03"/>
    <x v="3"/>
    <n v="43"/>
    <n v="827.04"/>
    <n v="827.04"/>
    <n v="2023"/>
    <s v="Jun"/>
    <x v="16"/>
    <x v="0"/>
  </r>
  <r>
    <s v="ORD104001"/>
    <d v="2023-06-16T17:00:00"/>
    <x v="2"/>
    <s v="Urban Tadka"/>
    <n v="944.63"/>
    <n v="34.11"/>
    <n v="38.619999999999997"/>
    <x v="2"/>
    <n v="43"/>
    <n v="940.12"/>
    <n v="940.12"/>
    <n v="2023"/>
    <s v="Jun"/>
    <x v="17"/>
    <x v="1"/>
  </r>
  <r>
    <s v="ORD104002"/>
    <d v="2023-06-16T18:00:00"/>
    <x v="5"/>
    <s v="Spice Hub"/>
    <n v="1532.68"/>
    <n v="91.22"/>
    <n v="25.83"/>
    <x v="0"/>
    <n v="72"/>
    <s v="1598.0700000000002"/>
    <n v="1598.0700000000002"/>
    <n v="2023"/>
    <s v="Jun"/>
    <x v="18"/>
    <x v="0"/>
  </r>
  <r>
    <s v="ORD104003"/>
    <d v="2023-06-16T19:00:00"/>
    <x v="3"/>
    <s v="South Express"/>
    <n v="1251.24"/>
    <n v="28"/>
    <n v="120.62"/>
    <x v="1"/>
    <n v="55"/>
    <n v="1158.6199999999999"/>
    <n v="1158.6199999999999"/>
    <n v="2023"/>
    <s v="Jun"/>
    <x v="19"/>
    <x v="0"/>
  </r>
  <r>
    <s v="ORD104004"/>
    <d v="2023-06-16T20:00:00"/>
    <x v="3"/>
    <s v="South Express"/>
    <n v="428.86"/>
    <n v="16.670000000000002"/>
    <n v="384.3"/>
    <x v="3"/>
    <n v="18"/>
    <s v="61.23000000000002"/>
    <n v="61.230000000000018"/>
    <n v="2023"/>
    <s v="Jun"/>
    <x v="20"/>
    <x v="1"/>
  </r>
  <r>
    <s v="ORD104005"/>
    <d v="2023-06-16T21:00:00"/>
    <x v="0"/>
    <s v="Urban Tadka"/>
    <n v="967.16"/>
    <n v="99.68"/>
    <n v="433.06"/>
    <x v="0"/>
    <n v="75"/>
    <n v="633.78"/>
    <n v="633.78"/>
    <n v="2023"/>
    <s v="Jun"/>
    <x v="21"/>
    <x v="1"/>
  </r>
  <r>
    <s v="ORD104006"/>
    <d v="2023-06-16T22:00:00"/>
    <x v="4"/>
    <s v="Spice Hub"/>
    <n v="963"/>
    <n v="22.01"/>
    <n v="175.75"/>
    <x v="1"/>
    <n v="43"/>
    <n v="809.26"/>
    <n v="809.26"/>
    <n v="2023"/>
    <s v="Jun"/>
    <x v="22"/>
    <x v="1"/>
  </r>
  <r>
    <s v="ORD104007"/>
    <d v="2023-06-16T23:00:00"/>
    <x v="2"/>
    <s v="Pizza Corner"/>
    <n v="929.73"/>
    <n v="62.83"/>
    <n v="87.08"/>
    <x v="3"/>
    <n v="83"/>
    <n v="905.48"/>
    <n v="905.48"/>
    <n v="2023"/>
    <s v="Jun"/>
    <x v="23"/>
    <x v="1"/>
  </r>
  <r>
    <s v="ORD104008"/>
    <d v="2023-06-17T00:00:00"/>
    <x v="4"/>
    <s v="Spice Hub"/>
    <n v="1461.47"/>
    <n v="2.4300000000000002"/>
    <n v="405.69"/>
    <x v="0"/>
    <n v="75"/>
    <n v="1058.21"/>
    <n v="1058.21"/>
    <n v="2023"/>
    <s v="Jun"/>
    <x v="0"/>
    <x v="0"/>
  </r>
  <r>
    <s v="ORD104009"/>
    <d v="2023-06-17T01:00:00"/>
    <x v="4"/>
    <s v="Urban Tadka"/>
    <n v="1322.65"/>
    <n v="29.12"/>
    <n v="18.36"/>
    <x v="3"/>
    <n v="28"/>
    <n v="1333.41"/>
    <n v="1333.41"/>
    <n v="2023"/>
    <s v="Jun"/>
    <x v="1"/>
    <x v="0"/>
  </r>
  <r>
    <s v="ORD104010"/>
    <d v="2023-06-17T02:00:00"/>
    <x v="5"/>
    <s v="Spice Hub"/>
    <n v="670.98"/>
    <n v="89.65"/>
    <n v="193.37"/>
    <x v="2"/>
    <n v="54"/>
    <n v="567.26"/>
    <n v="567.26"/>
    <n v="2023"/>
    <s v="Jun"/>
    <x v="2"/>
    <x v="1"/>
  </r>
  <r>
    <s v="ORD104011"/>
    <d v="2023-06-17T03:00:00"/>
    <x v="3"/>
    <s v="South Express"/>
    <n v="1570.3"/>
    <n v="58.91"/>
    <n v="118.76"/>
    <x v="3"/>
    <n v="45"/>
    <n v="1510.45"/>
    <n v="1510.45"/>
    <n v="2023"/>
    <s v="Jun"/>
    <x v="3"/>
    <x v="0"/>
  </r>
  <r>
    <s v="ORD104012"/>
    <d v="2023-06-17T04:00:00"/>
    <x v="1"/>
    <s v="Urban Tadka"/>
    <n v="850.36"/>
    <n v="83.03"/>
    <n v="468"/>
    <x v="2"/>
    <n v="18"/>
    <n v="465.39"/>
    <n v="465.39"/>
    <n v="2023"/>
    <s v="Jun"/>
    <x v="4"/>
    <x v="1"/>
  </r>
  <r>
    <s v="ORD104013"/>
    <d v="2023-06-17T05:00:00"/>
    <x v="3"/>
    <s v="Biryani House"/>
    <n v="1612.35"/>
    <n v="12.54"/>
    <n v="52.62"/>
    <x v="0"/>
    <n v="82"/>
    <n v="1572.27"/>
    <n v="1572.27"/>
    <n v="2023"/>
    <s v="Jun"/>
    <x v="5"/>
    <x v="0"/>
  </r>
  <r>
    <s v="ORD104014"/>
    <d v="2023-06-17T06:00:00"/>
    <x v="4"/>
    <s v="Urban Tadka"/>
    <n v="1835.76"/>
    <n v="43.42"/>
    <n v="176"/>
    <x v="1"/>
    <n v="84"/>
    <n v="1703.18"/>
    <n v="1703.18"/>
    <n v="2023"/>
    <s v="Jun"/>
    <x v="6"/>
    <x v="0"/>
  </r>
  <r>
    <s v="ORD104015"/>
    <d v="2023-06-17T07:00:00"/>
    <x v="7"/>
    <s v="Urban Tadka"/>
    <n v="1013.45"/>
    <n v="42.36"/>
    <n v="26.94"/>
    <x v="0"/>
    <n v="81"/>
    <n v="1028.8699999999999"/>
    <n v="1028.8699999999999"/>
    <n v="2023"/>
    <s v="Jun"/>
    <x v="7"/>
    <x v="0"/>
  </r>
  <r>
    <s v="ORD104016"/>
    <d v="2023-06-17T08:00:00"/>
    <x v="2"/>
    <s v="Urban Tadka"/>
    <n v="1468.84"/>
    <n v="5.07"/>
    <n v="110.76"/>
    <x v="1"/>
    <n v="26"/>
    <s v="1363.1499999999999"/>
    <n v="1363.1499999999999"/>
    <n v="2023"/>
    <s v="Jun"/>
    <x v="8"/>
    <x v="0"/>
  </r>
  <r>
    <s v="ORD104017"/>
    <d v="2023-06-17T09:00:00"/>
    <x v="3"/>
    <s v="Spice Hub"/>
    <n v="1698.05"/>
    <n v="55.46"/>
    <n v="254.89"/>
    <x v="3"/>
    <n v="24"/>
    <n v="1498.62"/>
    <n v="1498.62"/>
    <n v="2023"/>
    <s v="Jun"/>
    <x v="9"/>
    <x v="0"/>
  </r>
  <r>
    <s v="ORD104018"/>
    <d v="2023-06-17T10:00:00"/>
    <x v="4"/>
    <s v="Biryani House"/>
    <n v="0"/>
    <n v="39.14"/>
    <n v="291.61"/>
    <x v="1"/>
    <n v="52"/>
    <m/>
    <n v="-252.47000000000003"/>
    <n v="2023"/>
    <s v="Jun"/>
    <x v="10"/>
    <x v="1"/>
  </r>
  <r>
    <s v="ORD104019"/>
    <d v="2023-06-17T11:00:00"/>
    <x v="2"/>
    <s v="Biryani House"/>
    <n v="813.81"/>
    <n v="68.34"/>
    <n v="124.43"/>
    <x v="1"/>
    <n v="58"/>
    <n v="757.72"/>
    <n v="757.72"/>
    <n v="2023"/>
    <s v="Jun"/>
    <x v="11"/>
    <x v="1"/>
  </r>
  <r>
    <s v="ORD104020"/>
    <d v="2023-06-17T12:00:00"/>
    <x v="1"/>
    <s v="South Express"/>
    <n v="408.49"/>
    <n v="2.1800000000000002"/>
    <n v="222.84"/>
    <x v="1"/>
    <n v="25"/>
    <n v="187.83"/>
    <n v="187.83"/>
    <n v="2023"/>
    <s v="Jun"/>
    <x v="12"/>
    <x v="1"/>
  </r>
  <r>
    <s v="ORD104021"/>
    <d v="2023-06-17T13:00:00"/>
    <x v="1"/>
    <s v="South Express"/>
    <n v="930.5"/>
    <n v="94.69"/>
    <n v="131.54"/>
    <x v="3"/>
    <n v="53"/>
    <s v="893.6500000000001"/>
    <n v="893.65000000000009"/>
    <n v="2023"/>
    <s v="Jun"/>
    <x v="13"/>
    <x v="1"/>
  </r>
  <r>
    <s v="ORD104022"/>
    <d v="2023-06-17T14:00:00"/>
    <x v="3"/>
    <s v="South Express"/>
    <n v="492.92"/>
    <n v="18.48"/>
    <n v="407.58"/>
    <x v="3"/>
    <n v="30"/>
    <s v="103.82000000000005"/>
    <n v="103.82000000000005"/>
    <n v="2023"/>
    <s v="Jun"/>
    <x v="14"/>
    <x v="1"/>
  </r>
  <r>
    <s v="ORD104023"/>
    <d v="2023-06-17T15:00:00"/>
    <x v="3"/>
    <s v="South Express"/>
    <n v="1026.3499999999999"/>
    <n v="19.649999999999999"/>
    <n v="90.33"/>
    <x v="1"/>
    <n v="80"/>
    <n v="955.67"/>
    <n v="955.67"/>
    <n v="2023"/>
    <s v="Jun"/>
    <x v="15"/>
    <x v="0"/>
  </r>
  <r>
    <s v="ORD104024"/>
    <d v="2023-06-17T16:00:00"/>
    <x v="3"/>
    <s v="Pizza Corner"/>
    <n v="882.75"/>
    <n v="93.83"/>
    <n v="223.36"/>
    <x v="2"/>
    <n v="42"/>
    <n v="753.22"/>
    <n v="753.22"/>
    <n v="2023"/>
    <s v="Jun"/>
    <x v="16"/>
    <x v="1"/>
  </r>
  <r>
    <s v="ORD104025"/>
    <d v="2023-06-17T17:00:00"/>
    <x v="5"/>
    <s v="Urban Tadka"/>
    <n v="777.91"/>
    <n v="54.72"/>
    <n v="450.19"/>
    <x v="3"/>
    <n v="47"/>
    <n v="382.44"/>
    <n v="382.44"/>
    <n v="2023"/>
    <s v="Jun"/>
    <x v="17"/>
    <x v="1"/>
  </r>
  <r>
    <s v="ORD104026"/>
    <d v="2023-06-17T18:00:00"/>
    <x v="0"/>
    <s v="South Express"/>
    <n v="969.82"/>
    <n v="19.02"/>
    <n v="299.67"/>
    <x v="3"/>
    <n v="81"/>
    <s v="689.1700000000001"/>
    <n v="689.17000000000007"/>
    <n v="2023"/>
    <s v="Jun"/>
    <x v="18"/>
    <x v="1"/>
  </r>
  <r>
    <s v="ORD104027"/>
    <d v="2023-06-17T19:00:00"/>
    <x v="7"/>
    <s v="Urban Tadka"/>
    <n v="1001.27"/>
    <n v="60.34"/>
    <n v="208.52"/>
    <x v="0"/>
    <n v="52"/>
    <s v="853.0899999999999"/>
    <n v="853.08999999999992"/>
    <n v="2023"/>
    <s v="Jun"/>
    <x v="19"/>
    <x v="0"/>
  </r>
  <r>
    <s v="ORD104028"/>
    <d v="2023-06-17T20:00:00"/>
    <x v="0"/>
    <s v="Biryani House"/>
    <n v="1480.18"/>
    <n v="77.22"/>
    <n v="314.95999999999998"/>
    <x v="2"/>
    <n v="41"/>
    <n v="1242.44"/>
    <n v="1242.44"/>
    <n v="2023"/>
    <s v="Jun"/>
    <x v="20"/>
    <x v="0"/>
  </r>
  <r>
    <s v="ORD104029"/>
    <d v="2023-06-17T21:00:00"/>
    <x v="7"/>
    <s v="Urban Tadka"/>
    <n v="530.52"/>
    <n v="66.72"/>
    <n v="136.59"/>
    <x v="3"/>
    <n v="23"/>
    <n v="460.65"/>
    <n v="460.65"/>
    <n v="2023"/>
    <s v="Jun"/>
    <x v="21"/>
    <x v="1"/>
  </r>
  <r>
    <s v="ORD104030"/>
    <d v="2023-06-17T22:00:00"/>
    <x v="4"/>
    <s v="Spice Hub"/>
    <n v="1555.2"/>
    <n v="58.12"/>
    <n v="281.07"/>
    <x v="0"/>
    <n v="14"/>
    <n v="1332.25"/>
    <n v="1332.25"/>
    <n v="2023"/>
    <s v="Jun"/>
    <x v="22"/>
    <x v="0"/>
  </r>
  <r>
    <s v="ORD104031"/>
    <d v="2023-06-17T23:00:00"/>
    <x v="1"/>
    <s v="Tandoori Nights"/>
    <n v="1416.05"/>
    <n v="3.57"/>
    <n v="8.4499999999999993"/>
    <x v="2"/>
    <n v="16"/>
    <s v="1411.1699999999998"/>
    <n v="1411.1699999999998"/>
    <n v="2023"/>
    <s v="Jun"/>
    <x v="23"/>
    <x v="0"/>
  </r>
  <r>
    <s v="ORD104032"/>
    <d v="2023-06-18T00:00:00"/>
    <x v="7"/>
    <s v="Tandoori Nights"/>
    <n v="1621.44"/>
    <n v="45.81"/>
    <n v="312.61"/>
    <x v="3"/>
    <n v="17"/>
    <s v="1354.6399999999999"/>
    <n v="1354.6399999999999"/>
    <n v="2023"/>
    <s v="Jun"/>
    <x v="0"/>
    <x v="0"/>
  </r>
  <r>
    <s v="ORD104033"/>
    <d v="2023-06-18T01:00:00"/>
    <x v="1"/>
    <s v="South Express"/>
    <n v="967.17"/>
    <n v="18.309999999999999"/>
    <n v="429.87"/>
    <x v="1"/>
    <n v="75"/>
    <s v="555.6099999999999"/>
    <n v="555.6099999999999"/>
    <n v="2023"/>
    <s v="Jun"/>
    <x v="1"/>
    <x v="1"/>
  </r>
  <r>
    <s v="ORD104034"/>
    <d v="2023-06-18T02:00:00"/>
    <x v="1"/>
    <s v="Urban Tadka"/>
    <n v="1661.48"/>
    <n v="13.78"/>
    <n v="446.27"/>
    <x v="2"/>
    <n v="88"/>
    <n v="1228.99"/>
    <n v="1228.99"/>
    <n v="2023"/>
    <s v="Jun"/>
    <x v="2"/>
    <x v="0"/>
  </r>
  <r>
    <s v="ORD104035"/>
    <d v="2023-06-18T03:00:00"/>
    <x v="7"/>
    <s v="Tandoori Nights"/>
    <n v="1286.95"/>
    <n v="95.48"/>
    <n v="83.5"/>
    <x v="3"/>
    <n v="31"/>
    <n v="1298.93"/>
    <n v="1298.93"/>
    <n v="2023"/>
    <s v="Jun"/>
    <x v="3"/>
    <x v="0"/>
  </r>
  <r>
    <s v="ORD104036"/>
    <d v="2023-06-18T04:00:00"/>
    <x v="2"/>
    <s v="Spice Hub"/>
    <n v="543.96"/>
    <n v="21.3"/>
    <n v="272.32"/>
    <x v="1"/>
    <n v="82"/>
    <n v="292.94"/>
    <n v="292.94"/>
    <n v="2023"/>
    <s v="Jun"/>
    <x v="4"/>
    <x v="1"/>
  </r>
  <r>
    <s v="ORD104037"/>
    <d v="2023-06-18T05:00:00"/>
    <x v="0"/>
    <s v="South Express"/>
    <n v="1102.57"/>
    <n v="10.24"/>
    <n v="23.48"/>
    <x v="2"/>
    <n v="51"/>
    <n v="1089.33"/>
    <n v="1089.33"/>
    <n v="2023"/>
    <s v="Jun"/>
    <x v="5"/>
    <x v="0"/>
  </r>
  <r>
    <s v="ORD104038"/>
    <d v="2023-06-18T06:00:00"/>
    <x v="7"/>
    <s v="Spice Hub"/>
    <n v="1064.68"/>
    <n v="1.21"/>
    <n v="23.47"/>
    <x v="2"/>
    <n v="12"/>
    <n v="1042.42"/>
    <n v="1042.42"/>
    <n v="2023"/>
    <s v="Jun"/>
    <x v="6"/>
    <x v="0"/>
  </r>
  <r>
    <s v="ORD104039"/>
    <d v="2023-06-18T07:00:00"/>
    <x v="7"/>
    <s v="Urban Tadka"/>
    <n v="491.68"/>
    <n v="69.77"/>
    <n v="440.21"/>
    <x v="1"/>
    <n v="14"/>
    <s v="121.24000000000007"/>
    <n v="121.24000000000007"/>
    <n v="2023"/>
    <s v="Jun"/>
    <x v="7"/>
    <x v="1"/>
  </r>
  <r>
    <s v="ORD104040"/>
    <d v="2023-06-18T08:00:00"/>
    <x v="0"/>
    <s v="Spice Hub"/>
    <n v="1443.53"/>
    <n v="56.7"/>
    <n v="171.12"/>
    <x v="1"/>
    <n v="43"/>
    <s v="1329.1100000000001"/>
    <n v="1329.1100000000001"/>
    <n v="2023"/>
    <s v="Jun"/>
    <x v="8"/>
    <x v="0"/>
  </r>
  <r>
    <s v="ORD104041"/>
    <d v="2023-06-18T09:00:00"/>
    <x v="2"/>
    <s v="Spice Hub"/>
    <n v="212.26"/>
    <n v="67.28"/>
    <n v="289.72000000000003"/>
    <x v="2"/>
    <n v="40"/>
    <n v="-10.18"/>
    <n v="-10.180000000000064"/>
    <n v="2023"/>
    <s v="Jun"/>
    <x v="9"/>
    <x v="1"/>
  </r>
  <r>
    <s v="ORD104042"/>
    <d v="2023-06-18T10:00:00"/>
    <x v="2"/>
    <s v="Pizza Corner"/>
    <n v="1424"/>
    <n v="41.25"/>
    <n v="405.45"/>
    <x v="2"/>
    <n v="18"/>
    <n v="1059.8"/>
    <n v="1059.8"/>
    <n v="2023"/>
    <s v="Jun"/>
    <x v="10"/>
    <x v="0"/>
  </r>
  <r>
    <s v="ORD104043"/>
    <d v="2023-06-18T11:00:00"/>
    <x v="4"/>
    <s v="Urban Tadka"/>
    <n v="1160.47"/>
    <n v="22.98"/>
    <n v="281.37"/>
    <x v="2"/>
    <n v="60"/>
    <n v="902.08"/>
    <n v="902.08"/>
    <n v="2023"/>
    <s v="Jun"/>
    <x v="11"/>
    <x v="0"/>
  </r>
  <r>
    <s v="ORD104044"/>
    <d v="2023-06-18T12:00:00"/>
    <x v="2"/>
    <s v="Tandoori Nights"/>
    <n v="387.76"/>
    <n v="3.4"/>
    <n v="449.72"/>
    <x v="0"/>
    <n v="16"/>
    <n v="-58.56"/>
    <n v="-58.560000000000059"/>
    <n v="2023"/>
    <s v="Jun"/>
    <x v="12"/>
    <x v="1"/>
  </r>
  <r>
    <s v="ORD104045"/>
    <d v="2023-06-18T13:00:00"/>
    <x v="2"/>
    <s v="Urban Tadka"/>
    <n v="1196.8399999999999"/>
    <n v="84.14"/>
    <n v="195.86"/>
    <x v="1"/>
    <n v="25"/>
    <n v="1085.1199999999999"/>
    <n v="1085.1199999999999"/>
    <n v="2023"/>
    <s v="Jun"/>
    <x v="13"/>
    <x v="0"/>
  </r>
  <r>
    <s v="ORD104046"/>
    <d v="2023-06-18T14:00:00"/>
    <x v="0"/>
    <s v="Biryani House"/>
    <n v="1775.01"/>
    <n v="69.75"/>
    <n v="463.42"/>
    <x v="3"/>
    <n v="84"/>
    <n v="1381.34"/>
    <n v="1381.34"/>
    <n v="2023"/>
    <s v="Jun"/>
    <x v="14"/>
    <x v="0"/>
  </r>
  <r>
    <s v="ORD104047"/>
    <d v="2023-06-18T15:00:00"/>
    <x v="7"/>
    <s v="Pizza Corner"/>
    <n v="470.99"/>
    <n v="40.28"/>
    <n v="235.47"/>
    <x v="1"/>
    <n v="16"/>
    <s v="275.79999999999995"/>
    <n v="275.79999999999995"/>
    <n v="2023"/>
    <s v="Jun"/>
    <x v="15"/>
    <x v="1"/>
  </r>
  <r>
    <s v="ORD104048"/>
    <d v="2023-06-18T16:00:00"/>
    <x v="6"/>
    <s v="Urban Tadka"/>
    <n v="336.86"/>
    <n v="26.38"/>
    <n v="137.65"/>
    <x v="1"/>
    <n v="33"/>
    <n v="225.59"/>
    <n v="225.59"/>
    <n v="2023"/>
    <s v="Jun"/>
    <x v="16"/>
    <x v="1"/>
  </r>
  <r>
    <s v="ORD104049"/>
    <d v="2023-06-18T17:00:00"/>
    <x v="2"/>
    <s v="Pizza Corner"/>
    <n v="1137.83"/>
    <n v="77.64"/>
    <n v="79.12"/>
    <x v="3"/>
    <n v="71"/>
    <n v="1136.3499999999999"/>
    <n v="1136.3499999999999"/>
    <n v="2023"/>
    <s v="Jun"/>
    <x v="17"/>
    <x v="0"/>
  </r>
  <r>
    <s v="ORD104050"/>
    <d v="2023-06-18T18:00:00"/>
    <x v="3"/>
    <s v="Tandoori Nights"/>
    <n v="1730.05"/>
    <n v="30.77"/>
    <n v="56.77"/>
    <x v="1"/>
    <n v="63"/>
    <n v="1704.05"/>
    <n v="1704.05"/>
    <n v="2023"/>
    <s v="Jun"/>
    <x v="18"/>
    <x v="0"/>
  </r>
  <r>
    <s v="ORD104051"/>
    <d v="2023-06-18T19:00:00"/>
    <x v="7"/>
    <s v="Spice Hub"/>
    <n v="0"/>
    <n v="71.260000000000005"/>
    <n v="419.76"/>
    <x v="1"/>
    <n v="89"/>
    <m/>
    <n v="-348.5"/>
    <n v="2023"/>
    <s v="Jun"/>
    <x v="19"/>
    <x v="1"/>
  </r>
  <r>
    <s v="ORD104052"/>
    <d v="2023-06-18T20:00:00"/>
    <x v="1"/>
    <s v="Pizza Corner"/>
    <n v="1208.95"/>
    <n v="28.67"/>
    <n v="70.72"/>
    <x v="0"/>
    <n v="83"/>
    <n v="1166.9000000000001"/>
    <n v="1166.9000000000001"/>
    <n v="2023"/>
    <s v="Jun"/>
    <x v="20"/>
    <x v="0"/>
  </r>
  <r>
    <s v="ORD104053"/>
    <d v="2023-06-18T21:00:00"/>
    <x v="1"/>
    <s v="South Express"/>
    <n v="1325.17"/>
    <n v="70.010000000000005"/>
    <n v="462.55"/>
    <x v="2"/>
    <n v="71"/>
    <s v="932.6300000000001"/>
    <n v="932.63000000000011"/>
    <n v="2023"/>
    <s v="Jun"/>
    <x v="21"/>
    <x v="0"/>
  </r>
  <r>
    <s v="ORD104054"/>
    <d v="2023-06-18T22:00:00"/>
    <x v="4"/>
    <s v="Tandoori Nights"/>
    <n v="1211.3900000000001"/>
    <n v="71.709999999999994"/>
    <n v="25.03"/>
    <x v="0"/>
    <n v="70"/>
    <s v="1258.0700000000002"/>
    <n v="1258.0700000000002"/>
    <n v="2023"/>
    <s v="Jun"/>
    <x v="22"/>
    <x v="0"/>
  </r>
  <r>
    <s v="ORD104055"/>
    <d v="2023-06-18T23:00:00"/>
    <x v="3"/>
    <s v="Biryani House"/>
    <n v="969.82"/>
    <n v="0.48"/>
    <n v="108.48"/>
    <x v="1"/>
    <n v="49"/>
    <n v="861.82"/>
    <n v="861.82"/>
    <n v="2023"/>
    <s v="Jun"/>
    <x v="23"/>
    <x v="1"/>
  </r>
  <r>
    <s v="ORD104056"/>
    <d v="2023-06-19T00:00:00"/>
    <x v="4"/>
    <s v="Tandoori Nights"/>
    <n v="496.09"/>
    <n v="27.11"/>
    <n v="416.38"/>
    <x v="2"/>
    <n v="71"/>
    <s v="106.81999999999994"/>
    <n v="106.81999999999994"/>
    <n v="2023"/>
    <s v="Jun"/>
    <x v="0"/>
    <x v="1"/>
  </r>
  <r>
    <s v="ORD104057"/>
    <d v="2023-06-19T01:00:00"/>
    <x v="2"/>
    <s v="Biryani House"/>
    <n v="452.77"/>
    <n v="90.18"/>
    <n v="5.45"/>
    <x v="2"/>
    <n v="39"/>
    <n v="537.5"/>
    <n v="537.5"/>
    <n v="2023"/>
    <s v="Jun"/>
    <x v="1"/>
    <x v="1"/>
  </r>
  <r>
    <s v="ORD104058"/>
    <d v="2023-06-19T02:00:00"/>
    <x v="4"/>
    <s v="Pizza Corner"/>
    <n v="1951.11"/>
    <n v="48.36"/>
    <n v="139.01"/>
    <x v="3"/>
    <n v="53"/>
    <s v="1860.4599999999998"/>
    <n v="1860.4599999999998"/>
    <n v="2023"/>
    <s v="Jun"/>
    <x v="2"/>
    <x v="0"/>
  </r>
  <r>
    <s v="ORD104059"/>
    <d v="2023-06-19T03:00:00"/>
    <x v="0"/>
    <s v="Spice Hub"/>
    <n v="1656.88"/>
    <n v="91.26"/>
    <n v="191.28"/>
    <x v="3"/>
    <n v="72"/>
    <s v="1556.8600000000001"/>
    <n v="1556.8600000000001"/>
    <n v="2023"/>
    <s v="Jun"/>
    <x v="3"/>
    <x v="0"/>
  </r>
  <r>
    <s v="ORD104060"/>
    <d v="2023-06-19T04:00:00"/>
    <x v="4"/>
    <s v="Urban Tadka"/>
    <n v="1114.8800000000001"/>
    <n v="58.52"/>
    <n v="431.83"/>
    <x v="2"/>
    <n v="79"/>
    <s v="741.5700000000002"/>
    <n v="741.57000000000016"/>
    <n v="2023"/>
    <s v="Jun"/>
    <x v="4"/>
    <x v="0"/>
  </r>
  <r>
    <s v="ORD104061"/>
    <d v="2023-06-19T05:00:00"/>
    <x v="5"/>
    <s v="Urban Tadka"/>
    <n v="0"/>
    <n v="79.58"/>
    <n v="94.86"/>
    <x v="0"/>
    <n v="16"/>
    <m/>
    <n v="-15.280000000000001"/>
    <n v="2023"/>
    <s v="Jun"/>
    <x v="5"/>
    <x v="1"/>
  </r>
  <r>
    <s v="ORD104062"/>
    <d v="2023-06-19T06:00:00"/>
    <x v="5"/>
    <s v="Pizza Corner"/>
    <n v="443.4"/>
    <n v="38.270000000000003"/>
    <n v="313.01"/>
    <x v="3"/>
    <n v="61"/>
    <s v="168.65999999999997"/>
    <n v="168.65999999999997"/>
    <n v="2023"/>
    <s v="Jun"/>
    <x v="6"/>
    <x v="1"/>
  </r>
  <r>
    <s v="ORD104063"/>
    <d v="2023-06-19T07:00:00"/>
    <x v="7"/>
    <s v="Biryani House"/>
    <n v="510.37"/>
    <n v="30.18"/>
    <n v="436.11"/>
    <x v="0"/>
    <n v="75"/>
    <s v="104.43999999999994"/>
    <n v="104.43999999999994"/>
    <n v="2023"/>
    <s v="Jun"/>
    <x v="7"/>
    <x v="1"/>
  </r>
  <r>
    <s v="ORD104064"/>
    <d v="2023-06-19T08:00:00"/>
    <x v="7"/>
    <s v="Pizza Corner"/>
    <n v="1819.16"/>
    <n v="57.56"/>
    <n v="385.24"/>
    <x v="3"/>
    <n v="57"/>
    <n v="1491.48"/>
    <n v="1491.48"/>
    <n v="2023"/>
    <s v="Jun"/>
    <x v="8"/>
    <x v="0"/>
  </r>
  <r>
    <s v="ORD104065"/>
    <d v="2023-06-19T09:00:00"/>
    <x v="5"/>
    <s v="Spice Hub"/>
    <n v="1847.27"/>
    <n v="73.239999999999995"/>
    <n v="168.35"/>
    <x v="2"/>
    <n v="17"/>
    <n v="1752.16"/>
    <n v="1752.16"/>
    <n v="2023"/>
    <s v="Jun"/>
    <x v="9"/>
    <x v="0"/>
  </r>
  <r>
    <s v="ORD104066"/>
    <d v="2023-06-19T10:00:00"/>
    <x v="3"/>
    <s v="Spice Hub"/>
    <n v="1564.85"/>
    <n v="59.45"/>
    <n v="403.28"/>
    <x v="2"/>
    <n v="26"/>
    <n v="1221.02"/>
    <n v="1221.02"/>
    <n v="2023"/>
    <s v="Jun"/>
    <x v="10"/>
    <x v="0"/>
  </r>
  <r>
    <s v="ORD104067"/>
    <d v="2023-06-19T11:00:00"/>
    <x v="7"/>
    <s v="Biryani House"/>
    <n v="1269.52"/>
    <n v="67.98"/>
    <n v="30.38"/>
    <x v="3"/>
    <n v="78"/>
    <n v="1307.1199999999999"/>
    <n v="1307.1199999999999"/>
    <n v="2023"/>
    <s v="Jun"/>
    <x v="11"/>
    <x v="0"/>
  </r>
  <r>
    <s v="ORD104068"/>
    <d v="2023-06-19T12:00:00"/>
    <x v="5"/>
    <s v="South Express"/>
    <n v="1880.54"/>
    <n v="3.91"/>
    <n v="406.9"/>
    <x v="3"/>
    <n v="81"/>
    <s v="1477.5500000000002"/>
    <n v="1477.5500000000002"/>
    <n v="2023"/>
    <s v="Jun"/>
    <x v="12"/>
    <x v="0"/>
  </r>
  <r>
    <s v="ORD104069"/>
    <d v="2023-06-19T13:00:00"/>
    <x v="0"/>
    <s v="Tandoori Nights"/>
    <n v="287.49"/>
    <n v="85.73"/>
    <n v="211.24"/>
    <x v="1"/>
    <n v="89"/>
    <s v="161.98000000000002"/>
    <n v="161.98000000000002"/>
    <n v="2023"/>
    <s v="Jun"/>
    <x v="13"/>
    <x v="1"/>
  </r>
  <r>
    <s v="ORD104070"/>
    <d v="2023-06-19T14:00:00"/>
    <x v="5"/>
    <s v="Pizza Corner"/>
    <n v="785.28"/>
    <n v="10.62"/>
    <n v="288.66000000000003"/>
    <x v="2"/>
    <n v="57"/>
    <s v="507.23999999999995"/>
    <n v="507.23999999999995"/>
    <n v="2023"/>
    <s v="Jun"/>
    <x v="14"/>
    <x v="1"/>
  </r>
  <r>
    <s v="ORD104071"/>
    <d v="2023-06-19T15:00:00"/>
    <x v="2"/>
    <s v="Pizza Corner"/>
    <n v="971.72"/>
    <n v="68.17"/>
    <n v="309.63"/>
    <x v="3"/>
    <n v="44"/>
    <s v="730.2600000000001"/>
    <n v="730.2600000000001"/>
    <n v="2023"/>
    <s v="Jun"/>
    <x v="15"/>
    <x v="1"/>
  </r>
  <r>
    <s v="ORD104072"/>
    <d v="2023-06-19T16:00:00"/>
    <x v="7"/>
    <s v="Biryani House"/>
    <n v="915.62"/>
    <n v="32.22"/>
    <n v="126.53"/>
    <x v="2"/>
    <n v="65"/>
    <s v="821.3100000000001"/>
    <n v="821.31000000000006"/>
    <n v="2023"/>
    <s v="Jun"/>
    <x v="16"/>
    <x v="1"/>
  </r>
  <r>
    <s v="ORD104073"/>
    <d v="2023-06-19T17:00:00"/>
    <x v="7"/>
    <s v="Tandoori Nights"/>
    <n v="1880.35"/>
    <n v="15.41"/>
    <n v="485.89"/>
    <x v="1"/>
    <n v="56"/>
    <n v="1409.87"/>
    <n v="1409.87"/>
    <n v="2023"/>
    <s v="Jun"/>
    <x v="17"/>
    <x v="0"/>
  </r>
  <r>
    <s v="ORD104074"/>
    <d v="2023-06-19T18:00:00"/>
    <x v="7"/>
    <s v="Tandoori Nights"/>
    <n v="1322.06"/>
    <n v="80.12"/>
    <n v="177.32"/>
    <x v="3"/>
    <n v="55"/>
    <n v="1224.8599999999999"/>
    <n v="1224.8599999999999"/>
    <n v="2023"/>
    <s v="Jun"/>
    <x v="18"/>
    <x v="0"/>
  </r>
  <r>
    <s v="ORD104075"/>
    <d v="2023-06-19T19:00:00"/>
    <x v="7"/>
    <s v="Spice Hub"/>
    <n v="996.68"/>
    <n v="65.099999999999994"/>
    <n v="269.51"/>
    <x v="2"/>
    <n v="87"/>
    <n v="792.27"/>
    <n v="792.27"/>
    <n v="2023"/>
    <s v="Jun"/>
    <x v="19"/>
    <x v="1"/>
  </r>
  <r>
    <s v="ORD104076"/>
    <d v="2023-06-19T20:00:00"/>
    <x v="0"/>
    <s v="South Express"/>
    <n v="1923.85"/>
    <n v="48.94"/>
    <n v="440.22"/>
    <x v="0"/>
    <n v="80"/>
    <n v="1532.57"/>
    <n v="1532.57"/>
    <n v="2023"/>
    <s v="Jun"/>
    <x v="20"/>
    <x v="0"/>
  </r>
  <r>
    <s v="ORD104077"/>
    <d v="2023-06-19T21:00:00"/>
    <x v="0"/>
    <s v="Urban Tadka"/>
    <n v="414.88"/>
    <n v="63.11"/>
    <n v="407.88"/>
    <x v="2"/>
    <n v="83"/>
    <s v="70.11000000000001"/>
    <n v="70.110000000000014"/>
    <n v="2023"/>
    <s v="Jun"/>
    <x v="21"/>
    <x v="1"/>
  </r>
  <r>
    <s v="ORD104078"/>
    <d v="2023-06-19T22:00:00"/>
    <x v="7"/>
    <s v="Spice Hub"/>
    <n v="655.95"/>
    <n v="59.4"/>
    <n v="20.010000000000002"/>
    <x v="0"/>
    <n v="11"/>
    <n v="695.34"/>
    <n v="695.34"/>
    <n v="2023"/>
    <s v="Jun"/>
    <x v="22"/>
    <x v="1"/>
  </r>
  <r>
    <s v="ORD104079"/>
    <d v="2023-06-19T23:00:00"/>
    <x v="2"/>
    <s v="Biryani House"/>
    <n v="1273.07"/>
    <n v="15.99"/>
    <n v="364.33"/>
    <x v="0"/>
    <n v="57"/>
    <n v="924.73"/>
    <n v="924.73"/>
    <n v="2023"/>
    <s v="Jun"/>
    <x v="23"/>
    <x v="0"/>
  </r>
  <r>
    <s v="ORD104080"/>
    <d v="2023-06-20T00:00:00"/>
    <x v="2"/>
    <s v="Biryani House"/>
    <n v="430.88"/>
    <n v="80.41"/>
    <n v="297.89"/>
    <x v="3"/>
    <n v="71"/>
    <s v="213.39999999999998"/>
    <n v="213.39999999999998"/>
    <n v="2023"/>
    <s v="Jun"/>
    <x v="0"/>
    <x v="1"/>
  </r>
  <r>
    <s v="ORD104081"/>
    <d v="2023-06-20T01:00:00"/>
    <x v="7"/>
    <s v="Urban Tadka"/>
    <n v="228.14"/>
    <n v="34.020000000000003"/>
    <n v="201.17"/>
    <x v="2"/>
    <n v="29"/>
    <s v="60.98999999999998"/>
    <n v="60.989999999999981"/>
    <n v="2023"/>
    <s v="Jun"/>
    <x v="1"/>
    <x v="1"/>
  </r>
  <r>
    <s v="ORD104082"/>
    <d v="2023-06-20T02:00:00"/>
    <x v="1"/>
    <s v="Biryani House"/>
    <n v="515.22"/>
    <n v="11.47"/>
    <n v="281.14999999999998"/>
    <x v="2"/>
    <n v="72"/>
    <s v="245.54000000000008"/>
    <n v="245.54000000000008"/>
    <n v="2023"/>
    <s v="Jun"/>
    <x v="2"/>
    <x v="1"/>
  </r>
  <r>
    <s v="ORD104083"/>
    <d v="2023-06-20T03:00:00"/>
    <x v="0"/>
    <s v="Biryani House"/>
    <n v="1165.21"/>
    <n v="32.17"/>
    <n v="48.81"/>
    <x v="2"/>
    <n v="44"/>
    <s v="1148.5700000000002"/>
    <n v="1148.5700000000002"/>
    <n v="2023"/>
    <s v="Jun"/>
    <x v="3"/>
    <x v="0"/>
  </r>
  <r>
    <s v="ORD104084"/>
    <d v="2023-06-20T04:00:00"/>
    <x v="4"/>
    <s v="Urban Tadka"/>
    <n v="1955.62"/>
    <n v="71.84"/>
    <n v="368.33"/>
    <x v="3"/>
    <n v="11"/>
    <s v="1659.1299999999999"/>
    <n v="1659.1299999999999"/>
    <n v="2023"/>
    <s v="Jun"/>
    <x v="4"/>
    <x v="0"/>
  </r>
  <r>
    <s v="ORD104085"/>
    <d v="2023-06-20T05:00:00"/>
    <x v="7"/>
    <s v="Pizza Corner"/>
    <n v="1488.74"/>
    <n v="43.75"/>
    <n v="67.989999999999995"/>
    <x v="1"/>
    <n v="19"/>
    <n v="1464.5"/>
    <n v="1464.5"/>
    <n v="2023"/>
    <s v="Jun"/>
    <x v="5"/>
    <x v="0"/>
  </r>
  <r>
    <s v="ORD104086"/>
    <d v="2023-06-20T06:00:00"/>
    <x v="4"/>
    <s v="Biryani House"/>
    <n v="1787.65"/>
    <n v="69.290000000000006"/>
    <n v="409.96"/>
    <x v="3"/>
    <n v="39"/>
    <n v="1446.98"/>
    <n v="1446.98"/>
    <n v="2023"/>
    <s v="Jun"/>
    <x v="6"/>
    <x v="0"/>
  </r>
  <r>
    <s v="ORD104087"/>
    <d v="2023-06-20T07:00:00"/>
    <x v="4"/>
    <s v="South Express"/>
    <n v="1948.37"/>
    <n v="27.28"/>
    <n v="323.37"/>
    <x v="0"/>
    <n v="74"/>
    <s v="1652.2799999999997"/>
    <n v="1652.2799999999997"/>
    <n v="2023"/>
    <s v="Jun"/>
    <x v="7"/>
    <x v="0"/>
  </r>
  <r>
    <s v="ORD104088"/>
    <d v="2023-06-20T08:00:00"/>
    <x v="3"/>
    <s v="Tandoori Nights"/>
    <n v="1222.6199999999999"/>
    <n v="73.459999999999994"/>
    <n v="88.79"/>
    <x v="3"/>
    <n v="37"/>
    <n v="1207.29"/>
    <n v="1207.29"/>
    <n v="2023"/>
    <s v="Jun"/>
    <x v="8"/>
    <x v="0"/>
  </r>
  <r>
    <s v="ORD104089"/>
    <d v="2023-06-20T09:00:00"/>
    <x v="3"/>
    <s v="Urban Tadka"/>
    <n v="1630.76"/>
    <n v="19.84"/>
    <n v="419.81"/>
    <x v="3"/>
    <n v="65"/>
    <n v="1230.79"/>
    <n v="1230.79"/>
    <n v="2023"/>
    <s v="Jun"/>
    <x v="9"/>
    <x v="0"/>
  </r>
  <r>
    <s v="ORD104090"/>
    <d v="2023-06-20T10:00:00"/>
    <x v="0"/>
    <s v="Biryani House"/>
    <n v="378.4"/>
    <n v="74.510000000000005"/>
    <n v="34.1"/>
    <x v="3"/>
    <n v="61"/>
    <s v="418.80999999999995"/>
    <n v="418.80999999999995"/>
    <n v="2023"/>
    <s v="Jun"/>
    <x v="10"/>
    <x v="1"/>
  </r>
  <r>
    <s v="ORD104091"/>
    <d v="2023-06-20T11:00:00"/>
    <x v="0"/>
    <s v="Urban Tadka"/>
    <n v="791.96"/>
    <n v="48.58"/>
    <n v="316.35000000000002"/>
    <x v="1"/>
    <n v="89"/>
    <n v="524.19000000000005"/>
    <n v="524.19000000000005"/>
    <n v="2023"/>
    <s v="Jun"/>
    <x v="11"/>
    <x v="1"/>
  </r>
  <r>
    <s v="ORD104092"/>
    <d v="2023-06-20T12:00:00"/>
    <x v="0"/>
    <s v="South Express"/>
    <n v="605.24"/>
    <n v="49.95"/>
    <n v="53.64"/>
    <x v="3"/>
    <n v="38"/>
    <s v="601.5500000000001"/>
    <n v="601.55000000000007"/>
    <n v="2023"/>
    <s v="Jun"/>
    <x v="12"/>
    <x v="1"/>
  </r>
  <r>
    <s v="ORD104093"/>
    <d v="2023-06-20T13:00:00"/>
    <x v="2"/>
    <s v="Tandoori Nights"/>
    <n v="199.54"/>
    <n v="42.89"/>
    <n v="492.61"/>
    <x v="1"/>
    <n v="67"/>
    <n v="-250.18"/>
    <n v="-250.18"/>
    <n v="2023"/>
    <s v="Jun"/>
    <x v="13"/>
    <x v="1"/>
  </r>
  <r>
    <s v="ORD104094"/>
    <d v="2023-06-20T14:00:00"/>
    <x v="3"/>
    <s v="Spice Hub"/>
    <n v="1220.74"/>
    <n v="41.26"/>
    <n v="182.71"/>
    <x v="1"/>
    <n v="86"/>
    <n v="1079.29"/>
    <n v="1079.29"/>
    <n v="2023"/>
    <s v="Jun"/>
    <x v="14"/>
    <x v="0"/>
  </r>
  <r>
    <s v="ORD104095"/>
    <d v="2023-06-20T15:00:00"/>
    <x v="0"/>
    <s v="Urban Tadka"/>
    <n v="1761.46"/>
    <n v="42.87"/>
    <n v="378.69"/>
    <x v="2"/>
    <n v="20"/>
    <s v="1425.6399999999999"/>
    <n v="1425.6399999999999"/>
    <n v="2023"/>
    <s v="Jun"/>
    <x v="15"/>
    <x v="0"/>
  </r>
  <r>
    <s v="ORD104096"/>
    <d v="2023-06-20T16:00:00"/>
    <x v="1"/>
    <s v="Spice Hub"/>
    <n v="535.49"/>
    <n v="51.02"/>
    <n v="461.83"/>
    <x v="2"/>
    <n v="28"/>
    <n v="124.68"/>
    <n v="124.68"/>
    <n v="2023"/>
    <s v="Jun"/>
    <x v="16"/>
    <x v="1"/>
  </r>
  <r>
    <s v="ORD104097"/>
    <d v="2023-06-20T17:00:00"/>
    <x v="2"/>
    <s v="Biryani House"/>
    <n v="1797.67"/>
    <n v="11.18"/>
    <n v="166.98"/>
    <x v="2"/>
    <n v="59"/>
    <s v="1641.8700000000001"/>
    <n v="1641.8700000000001"/>
    <n v="2023"/>
    <s v="Jun"/>
    <x v="17"/>
    <x v="0"/>
  </r>
  <r>
    <s v="ORD104098"/>
    <d v="2023-06-20T18:00:00"/>
    <x v="1"/>
    <s v="Spice Hub"/>
    <n v="1658.56"/>
    <n v="24.31"/>
    <n v="480.28"/>
    <x v="1"/>
    <n v="68"/>
    <n v="1202.5899999999999"/>
    <n v="1202.5899999999999"/>
    <n v="2023"/>
    <s v="Jun"/>
    <x v="18"/>
    <x v="0"/>
  </r>
  <r>
    <s v="ORD104099"/>
    <d v="2023-06-20T19:00:00"/>
    <x v="5"/>
    <s v="Pizza Corner"/>
    <n v="621.16"/>
    <n v="10.63"/>
    <n v="466.41"/>
    <x v="0"/>
    <n v="44"/>
    <s v="165.37999999999994"/>
    <n v="165.37999999999994"/>
    <n v="2023"/>
    <s v="Jun"/>
    <x v="19"/>
    <x v="1"/>
  </r>
  <r>
    <s v="ORD104100"/>
    <d v="2023-06-20T20:00:00"/>
    <x v="1"/>
    <s v="South Express"/>
    <n v="1867.17"/>
    <n v="68.959999999999994"/>
    <n v="244.55"/>
    <x v="0"/>
    <n v="30"/>
    <s v="1691.5800000000002"/>
    <n v="1691.5800000000002"/>
    <n v="2023"/>
    <s v="Jun"/>
    <x v="20"/>
    <x v="0"/>
  </r>
  <r>
    <s v="ORD104101"/>
    <d v="2023-06-20T21:00:00"/>
    <x v="5"/>
    <s v="Biryani House"/>
    <n v="541.11"/>
    <n v="51.15"/>
    <n v="126.02"/>
    <x v="0"/>
    <n v="49"/>
    <n v="466.24"/>
    <n v="466.24"/>
    <n v="2023"/>
    <s v="Jun"/>
    <x v="21"/>
    <x v="1"/>
  </r>
  <r>
    <s v="ORD104102"/>
    <d v="2023-06-20T22:00:00"/>
    <x v="7"/>
    <s v="Spice Hub"/>
    <n v="755.95"/>
    <n v="3.4"/>
    <n v="448.69"/>
    <x v="0"/>
    <n v="67"/>
    <n v="310.66000000000003"/>
    <n v="310.66000000000003"/>
    <n v="2023"/>
    <s v="Jun"/>
    <x v="22"/>
    <x v="1"/>
  </r>
  <r>
    <s v="ORD104103"/>
    <d v="2023-06-20T23:00:00"/>
    <x v="3"/>
    <s v="Urban Tadka"/>
    <n v="938.69"/>
    <n v="56.43"/>
    <n v="147.69999999999999"/>
    <x v="0"/>
    <n v="19"/>
    <s v="847.4200000000001"/>
    <n v="847.42000000000007"/>
    <n v="2023"/>
    <s v="Jun"/>
    <x v="23"/>
    <x v="1"/>
  </r>
  <r>
    <s v="ORD104104"/>
    <d v="2023-06-21T00:00:00"/>
    <x v="0"/>
    <s v="Biryani House"/>
    <n v="1183.6600000000001"/>
    <n v="64.459999999999994"/>
    <n v="399.74"/>
    <x v="1"/>
    <n v="48"/>
    <s v="848.3800000000001"/>
    <n v="848.38000000000011"/>
    <n v="2023"/>
    <s v="Jun"/>
    <x v="0"/>
    <x v="0"/>
  </r>
  <r>
    <s v="ORD104105"/>
    <d v="2023-06-21T01:00:00"/>
    <x v="7"/>
    <s v="Spice Hub"/>
    <n v="870.09"/>
    <n v="32.68"/>
    <n v="154.72999999999999"/>
    <x v="1"/>
    <n v="57"/>
    <n v="748.04"/>
    <n v="748.04"/>
    <n v="2023"/>
    <s v="Jun"/>
    <x v="1"/>
    <x v="1"/>
  </r>
  <r>
    <s v="ORD104106"/>
    <d v="2023-06-21T02:00:00"/>
    <x v="4"/>
    <s v="Urban Tadka"/>
    <n v="757.16"/>
    <n v="59.82"/>
    <n v="43.44"/>
    <x v="3"/>
    <n v="40"/>
    <n v="773.54"/>
    <n v="773.54"/>
    <n v="2023"/>
    <s v="Jun"/>
    <x v="2"/>
    <x v="1"/>
  </r>
  <r>
    <s v="ORD104107"/>
    <d v="2023-06-21T03:00:00"/>
    <x v="2"/>
    <s v="Biryani House"/>
    <n v="1089.57"/>
    <n v="25.39"/>
    <n v="230.91"/>
    <x v="3"/>
    <n v="18"/>
    <s v="884.0500000000001"/>
    <n v="884.05000000000007"/>
    <n v="2023"/>
    <s v="Jun"/>
    <x v="3"/>
    <x v="0"/>
  </r>
  <r>
    <s v="ORD104108"/>
    <d v="2023-06-21T04:00:00"/>
    <x v="2"/>
    <s v="Tandoori Nights"/>
    <n v="1388.51"/>
    <n v="95.8"/>
    <n v="43.45"/>
    <x v="2"/>
    <n v="46"/>
    <n v="1440.86"/>
    <n v="1440.86"/>
    <n v="2023"/>
    <s v="Jun"/>
    <x v="4"/>
    <x v="0"/>
  </r>
  <r>
    <s v="ORD104109"/>
    <d v="2023-06-21T05:00:00"/>
    <x v="3"/>
    <s v="Urban Tadka"/>
    <n v="1987.82"/>
    <n v="31.84"/>
    <n v="237.21"/>
    <x v="3"/>
    <n v="88"/>
    <s v="1782.4499999999998"/>
    <n v="1782.4499999999998"/>
    <n v="2023"/>
    <s v="Jun"/>
    <x v="5"/>
    <x v="0"/>
  </r>
  <r>
    <s v="ORD104110"/>
    <d v="2023-06-21T06:00:00"/>
    <x v="7"/>
    <s v="Spice Hub"/>
    <n v="245.51"/>
    <n v="5.01"/>
    <n v="47.77"/>
    <x v="1"/>
    <n v="30"/>
    <s v="202.74999999999997"/>
    <n v="202.74999999999997"/>
    <n v="2023"/>
    <s v="Jun"/>
    <x v="6"/>
    <x v="1"/>
  </r>
  <r>
    <s v="ORD104111"/>
    <d v="2023-06-21T07:00:00"/>
    <x v="7"/>
    <s v="Biryani House"/>
    <n v="776.26"/>
    <n v="30.96"/>
    <n v="92.51"/>
    <x v="3"/>
    <n v="15"/>
    <n v="714.71"/>
    <n v="714.71"/>
    <n v="2023"/>
    <s v="Jun"/>
    <x v="7"/>
    <x v="1"/>
  </r>
  <r>
    <s v="ORD104112"/>
    <d v="2023-06-21T08:00:00"/>
    <x v="4"/>
    <s v="South Express"/>
    <n v="1040.79"/>
    <n v="94.71"/>
    <n v="344.21"/>
    <x v="0"/>
    <n v="74"/>
    <n v="791.29"/>
    <n v="791.29"/>
    <n v="2023"/>
    <s v="Jun"/>
    <x v="8"/>
    <x v="0"/>
  </r>
  <r>
    <s v="ORD104113"/>
    <d v="2023-06-21T09:00:00"/>
    <x v="1"/>
    <s v="Biryani House"/>
    <n v="1534.69"/>
    <n v="5.12"/>
    <n v="22.71"/>
    <x v="2"/>
    <n v="24"/>
    <n v="1517.1"/>
    <n v="1517.1"/>
    <n v="2023"/>
    <s v="Jun"/>
    <x v="9"/>
    <x v="0"/>
  </r>
  <r>
    <s v="ORD104114"/>
    <d v="2023-06-21T10:00:00"/>
    <x v="3"/>
    <s v="Spice Hub"/>
    <n v="1332.63"/>
    <n v="64.56"/>
    <n v="382.49"/>
    <x v="0"/>
    <n v="86"/>
    <n v="1014.7"/>
    <n v="1014.7"/>
    <n v="2023"/>
    <s v="Jun"/>
    <x v="10"/>
    <x v="0"/>
  </r>
  <r>
    <s v="ORD104115"/>
    <d v="2023-06-21T11:00:00"/>
    <x v="7"/>
    <s v="Pizza Corner"/>
    <n v="1562.3"/>
    <n v="56.7"/>
    <n v="118.01"/>
    <x v="0"/>
    <n v="22"/>
    <n v="1500.99"/>
    <n v="1500.99"/>
    <n v="2023"/>
    <s v="Jun"/>
    <x v="11"/>
    <x v="0"/>
  </r>
  <r>
    <s v="ORD104116"/>
    <d v="2023-06-21T12:00:00"/>
    <x v="4"/>
    <s v="Tandoori Nights"/>
    <n v="1468.06"/>
    <n v="72.040000000000006"/>
    <n v="59"/>
    <x v="3"/>
    <n v="16"/>
    <n v="1481.1"/>
    <n v="1481.1"/>
    <n v="2023"/>
    <s v="Jun"/>
    <x v="12"/>
    <x v="0"/>
  </r>
  <r>
    <s v="ORD104117"/>
    <d v="2023-06-21T13:00:00"/>
    <x v="4"/>
    <s v="Urban Tadka"/>
    <n v="1379.41"/>
    <n v="8.86"/>
    <n v="287.82"/>
    <x v="0"/>
    <n v="55"/>
    <n v="1100.45"/>
    <n v="1100.45"/>
    <n v="2023"/>
    <s v="Jun"/>
    <x v="13"/>
    <x v="0"/>
  </r>
  <r>
    <s v="ORD104118"/>
    <d v="2023-06-21T14:00:00"/>
    <x v="3"/>
    <s v="Spice Hub"/>
    <n v="1544.07"/>
    <n v="27.71"/>
    <n v="134.30000000000001"/>
    <x v="1"/>
    <n v="39"/>
    <n v="1437.48"/>
    <n v="1437.48"/>
    <n v="2023"/>
    <s v="Jun"/>
    <x v="14"/>
    <x v="0"/>
  </r>
  <r>
    <s v="ORD104119"/>
    <d v="2023-06-21T15:00:00"/>
    <x v="4"/>
    <s v="Tandoori Nights"/>
    <n v="1548.14"/>
    <n v="60.77"/>
    <n v="410.6"/>
    <x v="0"/>
    <n v="59"/>
    <n v="1198.31"/>
    <n v="1198.31"/>
    <n v="2023"/>
    <s v="Jun"/>
    <x v="15"/>
    <x v="0"/>
  </r>
  <r>
    <s v="ORD104120"/>
    <d v="2023-06-21T16:00:00"/>
    <x v="2"/>
    <s v="Spice Hub"/>
    <n v="1594.91"/>
    <n v="88.13"/>
    <n v="72.290000000000006"/>
    <x v="0"/>
    <n v="76"/>
    <n v="1610.75"/>
    <n v="1610.75"/>
    <n v="2023"/>
    <s v="Jun"/>
    <x v="16"/>
    <x v="0"/>
  </r>
  <r>
    <s v="ORD104121"/>
    <d v="2023-06-21T17:00:00"/>
    <x v="4"/>
    <s v="South Express"/>
    <n v="1657.26"/>
    <n v="51.45"/>
    <n v="136.41999999999999"/>
    <x v="0"/>
    <n v="72"/>
    <n v="1572.29"/>
    <n v="1572.29"/>
    <n v="2023"/>
    <s v="Jun"/>
    <x v="17"/>
    <x v="0"/>
  </r>
  <r>
    <s v="ORD104122"/>
    <d v="2023-06-21T18:00:00"/>
    <x v="3"/>
    <s v="Biryani House"/>
    <n v="317.42"/>
    <n v="16.55"/>
    <n v="303.88"/>
    <x v="0"/>
    <n v="21"/>
    <s v="30.090000000000032"/>
    <n v="30.090000000000032"/>
    <n v="2023"/>
    <s v="Jun"/>
    <x v="18"/>
    <x v="1"/>
  </r>
  <r>
    <s v="ORD104123"/>
    <d v="2023-06-21T19:00:00"/>
    <x v="6"/>
    <s v="Pizza Corner"/>
    <n v="539.85"/>
    <n v="84.88"/>
    <n v="79.040000000000006"/>
    <x v="0"/>
    <n v="75"/>
    <n v="545.69000000000005"/>
    <n v="545.69000000000005"/>
    <n v="2023"/>
    <s v="Jun"/>
    <x v="19"/>
    <x v="1"/>
  </r>
  <r>
    <s v="ORD104124"/>
    <d v="2023-06-21T20:00:00"/>
    <x v="5"/>
    <s v="Biryani House"/>
    <n v="274.24"/>
    <n v="22.14"/>
    <n v="390.02"/>
    <x v="0"/>
    <n v="21"/>
    <n v="-93.639999999999901"/>
    <n v="-93.639999999999986"/>
    <n v="2023"/>
    <s v="Jun"/>
    <x v="20"/>
    <x v="1"/>
  </r>
  <r>
    <s v="ORD104125"/>
    <d v="2023-06-21T21:00:00"/>
    <x v="7"/>
    <s v="Spice Hub"/>
    <n v="677.34"/>
    <n v="68"/>
    <n v="295.77999999999997"/>
    <x v="0"/>
    <n v="12"/>
    <s v="449.56000000000006"/>
    <n v="449.56000000000006"/>
    <n v="2023"/>
    <s v="Jun"/>
    <x v="21"/>
    <x v="1"/>
  </r>
  <r>
    <s v="ORD104126"/>
    <d v="2023-06-21T22:00:00"/>
    <x v="4"/>
    <s v="Pizza Corner"/>
    <n v="1103.26"/>
    <n v="43.02"/>
    <n v="413.69"/>
    <x v="2"/>
    <n v="51"/>
    <s v="732.5899999999999"/>
    <n v="732.58999999999992"/>
    <n v="2023"/>
    <s v="Jun"/>
    <x v="22"/>
    <x v="0"/>
  </r>
  <r>
    <s v="ORD104127"/>
    <d v="2023-06-21T23:00:00"/>
    <x v="0"/>
    <s v="Pizza Corner"/>
    <n v="1010.32"/>
    <n v="97.53"/>
    <n v="280.23"/>
    <x v="1"/>
    <n v="36"/>
    <s v="827.6200000000001"/>
    <n v="827.62000000000012"/>
    <n v="2023"/>
    <s v="Jun"/>
    <x v="23"/>
    <x v="0"/>
  </r>
  <r>
    <s v="ORD104128"/>
    <d v="2023-06-22T00:00:00"/>
    <x v="7"/>
    <s v="Spice Hub"/>
    <n v="1977.79"/>
    <n v="64.27"/>
    <n v="163.75"/>
    <x v="1"/>
    <n v="67"/>
    <n v="1878.31"/>
    <n v="1878.31"/>
    <n v="2023"/>
    <s v="Jun"/>
    <x v="0"/>
    <x v="0"/>
  </r>
  <r>
    <s v="ORD104129"/>
    <d v="2023-06-22T01:00:00"/>
    <x v="3"/>
    <s v="Spice Hub"/>
    <n v="732.79"/>
    <n v="49.62"/>
    <n v="180.32"/>
    <x v="1"/>
    <n v="35"/>
    <s v="602.0899999999999"/>
    <n v="602.08999999999992"/>
    <n v="2023"/>
    <s v="Jun"/>
    <x v="1"/>
    <x v="1"/>
  </r>
  <r>
    <s v="ORD104130"/>
    <d v="2023-06-22T02:00:00"/>
    <x v="1"/>
    <s v="South Express"/>
    <n v="1247.74"/>
    <n v="41.17"/>
    <n v="174.28"/>
    <x v="0"/>
    <n v="83"/>
    <n v="1114.6300000000001"/>
    <n v="1114.6300000000001"/>
    <n v="2023"/>
    <s v="Jun"/>
    <x v="2"/>
    <x v="0"/>
  </r>
  <r>
    <s v="ORD104131"/>
    <d v="2023-06-22T03:00:00"/>
    <x v="5"/>
    <s v="Pizza Corner"/>
    <n v="1998.43"/>
    <n v="53.4"/>
    <n v="442.76"/>
    <x v="1"/>
    <n v="36"/>
    <n v="1609.07"/>
    <n v="1609.07"/>
    <n v="2023"/>
    <s v="Jun"/>
    <x v="3"/>
    <x v="0"/>
  </r>
  <r>
    <s v="ORD104132"/>
    <d v="2023-06-22T04:00:00"/>
    <x v="4"/>
    <s v="Pizza Corner"/>
    <n v="977.29"/>
    <n v="39.46"/>
    <n v="156.22999999999999"/>
    <x v="2"/>
    <n v="20"/>
    <n v="860.52"/>
    <n v="860.52"/>
    <n v="2023"/>
    <s v="Jun"/>
    <x v="4"/>
    <x v="1"/>
  </r>
  <r>
    <s v="ORD104133"/>
    <d v="2023-06-22T05:00:00"/>
    <x v="4"/>
    <s v="Biryani House"/>
    <n v="1964.22"/>
    <n v="57.11"/>
    <n v="449.05"/>
    <x v="2"/>
    <n v="87"/>
    <n v="1572.28"/>
    <n v="1572.28"/>
    <n v="2023"/>
    <s v="Jun"/>
    <x v="5"/>
    <x v="0"/>
  </r>
  <r>
    <s v="ORD104134"/>
    <d v="2023-06-22T06:00:00"/>
    <x v="3"/>
    <s v="Pizza Corner"/>
    <n v="840.34"/>
    <n v="2.93"/>
    <n v="321.81"/>
    <x v="0"/>
    <n v="66"/>
    <n v="521.46"/>
    <n v="521.46"/>
    <n v="2023"/>
    <s v="Jun"/>
    <x v="6"/>
    <x v="1"/>
  </r>
  <r>
    <s v="ORD104135"/>
    <d v="2023-06-22T07:00:00"/>
    <x v="1"/>
    <s v="South Express"/>
    <n v="915.62"/>
    <n v="99.56"/>
    <n v="327.92"/>
    <x v="3"/>
    <n v="13"/>
    <n v="687.26"/>
    <n v="687.26"/>
    <n v="2023"/>
    <s v="Jun"/>
    <x v="7"/>
    <x v="1"/>
  </r>
  <r>
    <s v="ORD104136"/>
    <d v="2023-06-22T08:00:00"/>
    <x v="5"/>
    <s v="Spice Hub"/>
    <n v="1214.3399999999999"/>
    <n v="9.76"/>
    <n v="294.57"/>
    <x v="1"/>
    <n v="80"/>
    <n v="929.53"/>
    <n v="929.53"/>
    <n v="2023"/>
    <s v="Jun"/>
    <x v="8"/>
    <x v="0"/>
  </r>
  <r>
    <s v="ORD104137"/>
    <d v="2023-06-22T09:00:00"/>
    <x v="5"/>
    <s v="Urban Tadka"/>
    <n v="1218.74"/>
    <n v="2.98"/>
    <n v="490.44"/>
    <x v="2"/>
    <n v="69"/>
    <n v="731.28"/>
    <n v="731.28"/>
    <n v="2023"/>
    <s v="Jun"/>
    <x v="9"/>
    <x v="0"/>
  </r>
  <r>
    <s v="ORD104138"/>
    <d v="2023-06-22T10:00:00"/>
    <x v="7"/>
    <s v="Tandoori Nights"/>
    <n v="1150.83"/>
    <n v="80.989999999999995"/>
    <n v="129.81"/>
    <x v="1"/>
    <n v="66"/>
    <n v="1102.01"/>
    <n v="1102.01"/>
    <n v="2023"/>
    <s v="Jun"/>
    <x v="10"/>
    <x v="0"/>
  </r>
  <r>
    <s v="ORD104139"/>
    <d v="2023-06-22T11:00:00"/>
    <x v="4"/>
    <s v="Tandoori Nights"/>
    <n v="269.39"/>
    <n v="77.790000000000006"/>
    <n v="499.25"/>
    <x v="0"/>
    <n v="76"/>
    <n v="-152.07"/>
    <n v="-152.07"/>
    <n v="2023"/>
    <s v="Jun"/>
    <x v="11"/>
    <x v="1"/>
  </r>
  <r>
    <s v="ORD104140"/>
    <d v="2023-06-22T12:00:00"/>
    <x v="5"/>
    <s v="Tandoori Nights"/>
    <n v="290"/>
    <n v="83.34"/>
    <n v="347.95"/>
    <x v="3"/>
    <n v="43"/>
    <s v="25.390000000000043"/>
    <n v="25.390000000000043"/>
    <n v="2023"/>
    <s v="Jun"/>
    <x v="12"/>
    <x v="1"/>
  </r>
  <r>
    <s v="ORD104141"/>
    <d v="2023-06-22T13:00:00"/>
    <x v="0"/>
    <s v="Pizza Corner"/>
    <n v="415.61"/>
    <n v="32.42"/>
    <n v="432.51"/>
    <x v="1"/>
    <n v="65"/>
    <s v="15.520000000000039"/>
    <n v="15.520000000000039"/>
    <n v="2023"/>
    <s v="Jun"/>
    <x v="13"/>
    <x v="1"/>
  </r>
  <r>
    <s v="ORD104142"/>
    <d v="2023-06-22T14:00:00"/>
    <x v="2"/>
    <s v="Urban Tadka"/>
    <n v="748.52"/>
    <n v="79.88"/>
    <n v="263.35000000000002"/>
    <x v="0"/>
    <n v="51"/>
    <n v="565.04999999999995"/>
    <n v="565.04999999999995"/>
    <n v="2023"/>
    <s v="Jun"/>
    <x v="14"/>
    <x v="1"/>
  </r>
  <r>
    <s v="ORD104143"/>
    <d v="2023-06-22T15:00:00"/>
    <x v="2"/>
    <s v="South Express"/>
    <n v="1435.99"/>
    <n v="34.119999999999997"/>
    <n v="17.46"/>
    <x v="0"/>
    <n v="13"/>
    <s v="1452.6499999999999"/>
    <n v="1452.6499999999999"/>
    <n v="2023"/>
    <s v="Jun"/>
    <x v="15"/>
    <x v="0"/>
  </r>
  <r>
    <s v="ORD104144"/>
    <d v="2023-06-22T16:00:00"/>
    <x v="7"/>
    <s v="South Express"/>
    <n v="792.02"/>
    <n v="84.82"/>
    <n v="134.61000000000001"/>
    <x v="0"/>
    <n v="21"/>
    <s v="742.2299999999999"/>
    <n v="742.2299999999999"/>
    <n v="2023"/>
    <s v="Jun"/>
    <x v="16"/>
    <x v="1"/>
  </r>
  <r>
    <s v="ORD104145"/>
    <d v="2023-06-22T17:00:00"/>
    <x v="4"/>
    <s v="Tandoori Nights"/>
    <n v="1080.42"/>
    <n v="14.69"/>
    <n v="396.16"/>
    <x v="2"/>
    <n v="87"/>
    <n v="698.95"/>
    <n v="698.95"/>
    <n v="2023"/>
    <s v="Jun"/>
    <x v="17"/>
    <x v="0"/>
  </r>
  <r>
    <s v="ORD104146"/>
    <d v="2023-06-22T18:00:00"/>
    <x v="3"/>
    <s v="Biryani House"/>
    <n v="1434.08"/>
    <n v="79.040000000000006"/>
    <n v="418.27"/>
    <x v="1"/>
    <n v="88"/>
    <n v="1094.8499999999999"/>
    <n v="1094.8499999999999"/>
    <n v="2023"/>
    <s v="Jun"/>
    <x v="18"/>
    <x v="0"/>
  </r>
  <r>
    <s v="ORD104147"/>
    <d v="2023-06-22T19:00:00"/>
    <x v="3"/>
    <s v="Biryani House"/>
    <n v="1952.33"/>
    <n v="88.87"/>
    <n v="268.86"/>
    <x v="3"/>
    <n v="14"/>
    <s v="1772.3399999999997"/>
    <n v="1772.3399999999997"/>
    <n v="2023"/>
    <s v="Jun"/>
    <x v="19"/>
    <x v="0"/>
  </r>
  <r>
    <s v="ORD104148"/>
    <d v="2023-06-22T20:00:00"/>
    <x v="1"/>
    <s v="Urban Tadka"/>
    <n v="389.72"/>
    <n v="17.16"/>
    <n v="289.62"/>
    <x v="3"/>
    <n v="23"/>
    <s v="117.26000000000005"/>
    <n v="117.26000000000005"/>
    <n v="2023"/>
    <s v="Jun"/>
    <x v="20"/>
    <x v="1"/>
  </r>
  <r>
    <s v="ORD104149"/>
    <d v="2023-06-22T21:00:00"/>
    <x v="4"/>
    <s v="South Express"/>
    <n v="1628.35"/>
    <n v="64.42"/>
    <n v="483.33"/>
    <x v="3"/>
    <n v="48"/>
    <n v="1209.44"/>
    <n v="1209.44"/>
    <n v="2023"/>
    <s v="Jun"/>
    <x v="21"/>
    <x v="0"/>
  </r>
  <r>
    <s v="ORD104150"/>
    <d v="2023-06-22T22:00:00"/>
    <x v="7"/>
    <s v="South Express"/>
    <n v="1733.86"/>
    <n v="10.67"/>
    <n v="78.959999999999994"/>
    <x v="3"/>
    <n v="56"/>
    <n v="1665.57"/>
    <n v="1665.57"/>
    <n v="2023"/>
    <s v="Jun"/>
    <x v="22"/>
    <x v="0"/>
  </r>
  <r>
    <s v="ORD104151"/>
    <d v="2023-06-22T23:00:00"/>
    <x v="2"/>
    <s v="Biryani House"/>
    <n v="1368.04"/>
    <n v="93.24"/>
    <n v="294.37"/>
    <x v="0"/>
    <n v="28"/>
    <s v="1166.9099999999999"/>
    <n v="1166.9099999999999"/>
    <n v="2023"/>
    <s v="Jun"/>
    <x v="23"/>
    <x v="0"/>
  </r>
  <r>
    <s v="ORD104152"/>
    <d v="2023-06-23T00:00:00"/>
    <x v="2"/>
    <s v="Biryani House"/>
    <n v="889.4"/>
    <n v="69.81"/>
    <n v="474.3"/>
    <x v="3"/>
    <n v="33"/>
    <n v="484.91"/>
    <n v="484.91"/>
    <n v="2023"/>
    <s v="Jun"/>
    <x v="0"/>
    <x v="1"/>
  </r>
  <r>
    <s v="ORD104153"/>
    <d v="2023-06-23T01:00:00"/>
    <x v="0"/>
    <s v="Tandoori Nights"/>
    <n v="1317.09"/>
    <n v="68.040000000000006"/>
    <n v="129.25"/>
    <x v="3"/>
    <n v="48"/>
    <s v="1255.8799999999999"/>
    <n v="1255.8799999999999"/>
    <n v="2023"/>
    <s v="Jun"/>
    <x v="1"/>
    <x v="0"/>
  </r>
  <r>
    <s v="ORD104154"/>
    <d v="2023-06-23T02:00:00"/>
    <x v="0"/>
    <s v="Urban Tadka"/>
    <n v="164.03"/>
    <n v="41.39"/>
    <n v="140.71"/>
    <x v="3"/>
    <n v="17"/>
    <s v="64.71000000000001"/>
    <n v="64.710000000000008"/>
    <n v="2023"/>
    <s v="Jun"/>
    <x v="2"/>
    <x v="1"/>
  </r>
  <r>
    <s v="ORD104155"/>
    <d v="2023-06-23T03:00:00"/>
    <x v="0"/>
    <s v="Pizza Corner"/>
    <n v="715.63"/>
    <n v="40.700000000000003"/>
    <n v="66.61"/>
    <x v="0"/>
    <n v="41"/>
    <n v="689.72"/>
    <n v="689.72"/>
    <n v="2023"/>
    <s v="Jun"/>
    <x v="3"/>
    <x v="1"/>
  </r>
  <r>
    <s v="ORD104156"/>
    <d v="2023-06-23T04:00:00"/>
    <x v="5"/>
    <s v="South Express"/>
    <n v="1606.52"/>
    <n v="68.290000000000006"/>
    <n v="27.64"/>
    <x v="1"/>
    <n v="29"/>
    <s v="1647.1699999999998"/>
    <n v="1647.1699999999998"/>
    <n v="2023"/>
    <s v="Jun"/>
    <x v="4"/>
    <x v="0"/>
  </r>
  <r>
    <s v="ORD104157"/>
    <d v="2023-06-23T05:00:00"/>
    <x v="0"/>
    <s v="Urban Tadka"/>
    <n v="1615.21"/>
    <n v="11.69"/>
    <n v="455.35"/>
    <x v="0"/>
    <n v="27"/>
    <s v="1171.5500000000002"/>
    <n v="1171.5500000000002"/>
    <n v="2023"/>
    <s v="Jun"/>
    <x v="5"/>
    <x v="0"/>
  </r>
  <r>
    <s v="ORD104158"/>
    <d v="2023-06-23T06:00:00"/>
    <x v="3"/>
    <s v="Urban Tadka"/>
    <n v="1671.83"/>
    <n v="3.03"/>
    <n v="244.34"/>
    <x v="2"/>
    <n v="73"/>
    <n v="1430.52"/>
    <n v="1430.52"/>
    <n v="2023"/>
    <s v="Jun"/>
    <x v="6"/>
    <x v="0"/>
  </r>
  <r>
    <s v="ORD104159"/>
    <d v="2023-06-23T07:00:00"/>
    <x v="1"/>
    <s v="Biryani House"/>
    <n v="1027.0899999999999"/>
    <n v="47.53"/>
    <n v="235.9"/>
    <x v="2"/>
    <n v="21"/>
    <s v="838.7199999999999"/>
    <n v="838.71999999999991"/>
    <n v="2023"/>
    <s v="Jun"/>
    <x v="7"/>
    <x v="0"/>
  </r>
  <r>
    <s v="ORD104160"/>
    <d v="2023-06-23T08:00:00"/>
    <x v="7"/>
    <s v="Biryani House"/>
    <n v="922.48"/>
    <n v="85.37"/>
    <n v="301.39"/>
    <x v="3"/>
    <n v="52"/>
    <n v="706.46"/>
    <n v="706.46"/>
    <n v="2023"/>
    <s v="Jun"/>
    <x v="8"/>
    <x v="1"/>
  </r>
  <r>
    <s v="ORD104161"/>
    <d v="2023-06-23T09:00:00"/>
    <x v="4"/>
    <s v="Tandoori Nights"/>
    <n v="818.17"/>
    <n v="68.13"/>
    <n v="36.299999999999997"/>
    <x v="2"/>
    <n v="69"/>
    <n v="850"/>
    <n v="850"/>
    <n v="2023"/>
    <s v="Jun"/>
    <x v="9"/>
    <x v="1"/>
  </r>
  <r>
    <s v="ORD104162"/>
    <d v="2023-06-23T10:00:00"/>
    <x v="4"/>
    <s v="Biryani House"/>
    <n v="415.88"/>
    <n v="28.2"/>
    <n v="80.260000000000005"/>
    <x v="1"/>
    <n v="75"/>
    <n v="363.82"/>
    <n v="363.82"/>
    <n v="2023"/>
    <s v="Jun"/>
    <x v="10"/>
    <x v="1"/>
  </r>
  <r>
    <s v="ORD104163"/>
    <d v="2023-06-23T11:00:00"/>
    <x v="3"/>
    <s v="Tandoori Nights"/>
    <n v="1104.75"/>
    <n v="38.72"/>
    <n v="332.56"/>
    <x v="3"/>
    <n v="25"/>
    <s v="810.9100000000001"/>
    <n v="810.91000000000008"/>
    <n v="2023"/>
    <s v="Jun"/>
    <x v="11"/>
    <x v="0"/>
  </r>
  <r>
    <s v="ORD104164"/>
    <d v="2023-06-23T12:00:00"/>
    <x v="7"/>
    <s v="Pizza Corner"/>
    <n v="1562.83"/>
    <n v="29.01"/>
    <n v="313.74"/>
    <x v="3"/>
    <n v="24"/>
    <n v="1278.0999999999999"/>
    <n v="1278.0999999999999"/>
    <n v="2023"/>
    <s v="Jun"/>
    <x v="12"/>
    <x v="0"/>
  </r>
  <r>
    <s v="ORD104165"/>
    <d v="2023-06-23T13:00:00"/>
    <x v="3"/>
    <s v="Biryani House"/>
    <n v="675.64"/>
    <n v="2.86"/>
    <n v="172.85"/>
    <x v="1"/>
    <n v="58"/>
    <n v="505.65"/>
    <n v="505.65"/>
    <n v="2023"/>
    <s v="Jun"/>
    <x v="13"/>
    <x v="1"/>
  </r>
  <r>
    <s v="ORD104166"/>
    <d v="2023-06-23T14:00:00"/>
    <x v="1"/>
    <s v="South Express"/>
    <n v="907.57"/>
    <n v="44.63"/>
    <n v="0.33"/>
    <x v="3"/>
    <n v="37"/>
    <n v="951.87"/>
    <n v="951.87"/>
    <n v="2023"/>
    <s v="Jun"/>
    <x v="14"/>
    <x v="1"/>
  </r>
  <r>
    <s v="ORD104167"/>
    <d v="2023-06-23T15:00:00"/>
    <x v="6"/>
    <s v="Urban Tadka"/>
    <n v="192"/>
    <n v="33.590000000000003"/>
    <n v="21.82"/>
    <x v="3"/>
    <n v="78"/>
    <n v="203.77"/>
    <n v="203.77"/>
    <n v="2023"/>
    <s v="Jun"/>
    <x v="15"/>
    <x v="1"/>
  </r>
  <r>
    <s v="ORD104168"/>
    <d v="2023-06-23T16:00:00"/>
    <x v="0"/>
    <s v="Biryani House"/>
    <n v="969.06"/>
    <n v="43.99"/>
    <n v="459.15"/>
    <x v="1"/>
    <n v="27"/>
    <n v="553.9"/>
    <n v="553.9"/>
    <n v="2023"/>
    <s v="Jun"/>
    <x v="16"/>
    <x v="1"/>
  </r>
  <r>
    <s v="ORD104169"/>
    <d v="2023-06-23T17:00:00"/>
    <x v="5"/>
    <s v="Pizza Corner"/>
    <n v="608.87"/>
    <n v="40.17"/>
    <n v="282.42"/>
    <x v="0"/>
    <n v="73"/>
    <s v="366.61999999999995"/>
    <n v="366.61999999999995"/>
    <n v="2023"/>
    <s v="Jun"/>
    <x v="17"/>
    <x v="1"/>
  </r>
  <r>
    <s v="ORD104170"/>
    <d v="2023-06-23T18:00:00"/>
    <x v="0"/>
    <s v="Urban Tadka"/>
    <n v="1057.9100000000001"/>
    <n v="88.09"/>
    <n v="106.23"/>
    <x v="1"/>
    <n v="40"/>
    <n v="1039.77"/>
    <n v="1039.77"/>
    <n v="2023"/>
    <s v="Jun"/>
    <x v="18"/>
    <x v="0"/>
  </r>
  <r>
    <s v="ORD104171"/>
    <d v="2023-06-23T19:00:00"/>
    <x v="3"/>
    <s v="Spice Hub"/>
    <n v="1300.24"/>
    <n v="27.16"/>
    <n v="281.56"/>
    <x v="2"/>
    <n v="87"/>
    <s v="1045.8400000000001"/>
    <n v="1045.8400000000001"/>
    <n v="2023"/>
    <s v="Jun"/>
    <x v="19"/>
    <x v="0"/>
  </r>
  <r>
    <s v="ORD104172"/>
    <d v="2023-06-23T20:00:00"/>
    <x v="7"/>
    <s v="Tandoori Nights"/>
    <n v="210.25"/>
    <n v="33.979999999999997"/>
    <n v="479.13"/>
    <x v="0"/>
    <n v="19"/>
    <n v="-234.9"/>
    <n v="-234.9"/>
    <n v="2023"/>
    <s v="Jun"/>
    <x v="20"/>
    <x v="1"/>
  </r>
  <r>
    <s v="ORD104173"/>
    <d v="2023-06-23T21:00:00"/>
    <x v="2"/>
    <s v="Urban Tadka"/>
    <n v="1305.56"/>
    <n v="77.23"/>
    <n v="176.12"/>
    <x v="1"/>
    <n v="21"/>
    <n v="1206.67"/>
    <n v="1206.67"/>
    <n v="2023"/>
    <s v="Jun"/>
    <x v="21"/>
    <x v="0"/>
  </r>
  <r>
    <s v="ORD104174"/>
    <d v="2023-06-23T22:00:00"/>
    <x v="5"/>
    <s v="Urban Tadka"/>
    <n v="1875.2"/>
    <n v="32.93"/>
    <n v="127.43"/>
    <x v="3"/>
    <n v="63"/>
    <n v="1780.7"/>
    <n v="1780.7"/>
    <n v="2023"/>
    <s v="Jun"/>
    <x v="22"/>
    <x v="0"/>
  </r>
  <r>
    <s v="ORD104175"/>
    <d v="2023-06-23T23:00:00"/>
    <x v="5"/>
    <s v="Spice Hub"/>
    <n v="1533.7"/>
    <n v="4.7699999999999996"/>
    <n v="405.45"/>
    <x v="3"/>
    <n v="12"/>
    <n v="1133.02"/>
    <n v="1133.02"/>
    <n v="2023"/>
    <s v="Jun"/>
    <x v="23"/>
    <x v="0"/>
  </r>
  <r>
    <s v="ORD104176"/>
    <d v="2023-06-24T00:00:00"/>
    <x v="4"/>
    <s v="Tandoori Nights"/>
    <n v="1984.22"/>
    <n v="2.73"/>
    <n v="90.85"/>
    <x v="3"/>
    <n v="65"/>
    <s v="1896.1000000000001"/>
    <n v="1896.1000000000001"/>
    <n v="2023"/>
    <s v="Jun"/>
    <x v="0"/>
    <x v="0"/>
  </r>
  <r>
    <s v="ORD104177"/>
    <d v="2023-06-24T01:00:00"/>
    <x v="3"/>
    <s v="Pizza Corner"/>
    <n v="1384.22"/>
    <n v="22.38"/>
    <n v="498.9"/>
    <x v="0"/>
    <n v="26"/>
    <s v="907.7000000000002"/>
    <n v="907.70000000000016"/>
    <n v="2023"/>
    <s v="Jun"/>
    <x v="1"/>
    <x v="0"/>
  </r>
  <r>
    <s v="ORD104178"/>
    <d v="2023-06-24T02:00:00"/>
    <x v="0"/>
    <s v="Tandoori Nights"/>
    <n v="530.16"/>
    <n v="30.44"/>
    <n v="31.45"/>
    <x v="2"/>
    <n v="80"/>
    <n v="529.15"/>
    <n v="529.15"/>
    <n v="2023"/>
    <s v="Jun"/>
    <x v="2"/>
    <x v="1"/>
  </r>
  <r>
    <s v="ORD104179"/>
    <d v="2023-06-24T03:00:00"/>
    <x v="7"/>
    <s v="Pizza Corner"/>
    <n v="1577.05"/>
    <n v="77.930000000000007"/>
    <n v="307.83999999999997"/>
    <x v="0"/>
    <n v="80"/>
    <n v="1347.14"/>
    <n v="1347.14"/>
    <n v="2023"/>
    <s v="Jun"/>
    <x v="3"/>
    <x v="0"/>
  </r>
  <r>
    <s v="ORD104180"/>
    <d v="2023-06-24T04:00:00"/>
    <x v="5"/>
    <s v="Pizza Corner"/>
    <n v="1296.81"/>
    <n v="45.63"/>
    <n v="307.01"/>
    <x v="0"/>
    <n v="60"/>
    <n v="1035.43"/>
    <n v="1035.43"/>
    <n v="2023"/>
    <s v="Jun"/>
    <x v="4"/>
    <x v="0"/>
  </r>
  <r>
    <s v="ORD104181"/>
    <d v="2023-06-24T05:00:00"/>
    <x v="6"/>
    <s v="South Express"/>
    <n v="0"/>
    <n v="44.09"/>
    <n v="179.45"/>
    <x v="3"/>
    <n v="16"/>
    <m/>
    <n v="-135.35999999999999"/>
    <n v="2023"/>
    <s v="Jun"/>
    <x v="5"/>
    <x v="1"/>
  </r>
  <r>
    <s v="ORD104182"/>
    <d v="2023-06-24T06:00:00"/>
    <x v="1"/>
    <s v="Spice Hub"/>
    <n v="1184.28"/>
    <n v="75.19"/>
    <n v="482.75"/>
    <x v="3"/>
    <n v="53"/>
    <n v="776.72"/>
    <n v="776.72"/>
    <n v="2023"/>
    <s v="Jun"/>
    <x v="6"/>
    <x v="0"/>
  </r>
  <r>
    <s v="ORD104183"/>
    <d v="2023-06-24T07:00:00"/>
    <x v="0"/>
    <s v="Pizza Corner"/>
    <n v="1544.02"/>
    <n v="73.06"/>
    <n v="427.75"/>
    <x v="2"/>
    <n v="35"/>
    <n v="1189.33"/>
    <n v="1189.33"/>
    <n v="2023"/>
    <s v="Jun"/>
    <x v="7"/>
    <x v="0"/>
  </r>
  <r>
    <s v="ORD104184"/>
    <d v="2023-06-24T08:00:00"/>
    <x v="4"/>
    <s v="Spice Hub"/>
    <n v="1703.54"/>
    <n v="43.12"/>
    <n v="281.07"/>
    <x v="0"/>
    <n v="58"/>
    <n v="1465.59"/>
    <n v="1465.59"/>
    <n v="2023"/>
    <s v="Jun"/>
    <x v="8"/>
    <x v="0"/>
  </r>
  <r>
    <s v="ORD104185"/>
    <d v="2023-06-24T09:00:00"/>
    <x v="7"/>
    <s v="Pizza Corner"/>
    <n v="891.81"/>
    <n v="91.13"/>
    <n v="387.34"/>
    <x v="1"/>
    <n v="71"/>
    <s v="595.5999999999999"/>
    <n v="595.59999999999991"/>
    <n v="2023"/>
    <s v="Jun"/>
    <x v="9"/>
    <x v="1"/>
  </r>
  <r>
    <s v="ORD104186"/>
    <d v="2023-06-24T10:00:00"/>
    <x v="5"/>
    <s v="Pizza Corner"/>
    <n v="1284.26"/>
    <n v="45.35"/>
    <n v="133.97"/>
    <x v="1"/>
    <n v="84"/>
    <s v="1195.6399999999999"/>
    <n v="1195.6399999999999"/>
    <n v="2023"/>
    <s v="Jun"/>
    <x v="10"/>
    <x v="0"/>
  </r>
  <r>
    <s v="ORD104187"/>
    <d v="2023-06-24T11:00:00"/>
    <x v="7"/>
    <s v="South Express"/>
    <n v="563.42999999999995"/>
    <n v="82.12"/>
    <n v="332.84"/>
    <x v="0"/>
    <n v="69"/>
    <n v="312.70999999999998"/>
    <n v="312.70999999999998"/>
    <n v="2023"/>
    <s v="Jun"/>
    <x v="11"/>
    <x v="1"/>
  </r>
  <r>
    <s v="ORD104188"/>
    <d v="2023-06-24T12:00:00"/>
    <x v="7"/>
    <s v="South Express"/>
    <n v="822.65"/>
    <n v="31.16"/>
    <n v="113.16"/>
    <x v="0"/>
    <n v="25"/>
    <n v="740.65"/>
    <n v="740.65"/>
    <n v="2023"/>
    <s v="Jun"/>
    <x v="12"/>
    <x v="1"/>
  </r>
  <r>
    <s v="ORD104189"/>
    <d v="2023-06-24T13:00:00"/>
    <x v="1"/>
    <s v="Spice Hub"/>
    <n v="450.39"/>
    <n v="4.05"/>
    <n v="345.11"/>
    <x v="3"/>
    <n v="65"/>
    <s v="109.32999999999998"/>
    <n v="109.32999999999998"/>
    <n v="2023"/>
    <s v="Jun"/>
    <x v="13"/>
    <x v="1"/>
  </r>
  <r>
    <s v="ORD104190"/>
    <d v="2023-06-24T14:00:00"/>
    <x v="7"/>
    <s v="Pizza Corner"/>
    <n v="932.4"/>
    <n v="3.39"/>
    <n v="171.32"/>
    <x v="1"/>
    <n v="57"/>
    <n v="764.47"/>
    <n v="764.47"/>
    <n v="2023"/>
    <s v="Jun"/>
    <x v="14"/>
    <x v="1"/>
  </r>
  <r>
    <s v="ORD104191"/>
    <d v="2023-06-24T15:00:00"/>
    <x v="7"/>
    <s v="South Express"/>
    <n v="1957.98"/>
    <n v="98.28"/>
    <n v="295.33"/>
    <x v="0"/>
    <n v="77"/>
    <s v="1760.9300000000003"/>
    <n v="1760.9300000000003"/>
    <n v="2023"/>
    <s v="Jun"/>
    <x v="15"/>
    <x v="0"/>
  </r>
  <r>
    <s v="ORD104192"/>
    <d v="2023-06-24T16:00:00"/>
    <x v="1"/>
    <s v="Pizza Corner"/>
    <n v="1846.85"/>
    <n v="10.130000000000001"/>
    <n v="258.36"/>
    <x v="2"/>
    <n v="54"/>
    <n v="1598.62"/>
    <n v="1598.62"/>
    <n v="2023"/>
    <s v="Jun"/>
    <x v="16"/>
    <x v="0"/>
  </r>
  <r>
    <s v="ORD104193"/>
    <d v="2023-06-24T17:00:00"/>
    <x v="6"/>
    <s v="Pizza Corner"/>
    <n v="372.86"/>
    <n v="92.89"/>
    <n v="316.75"/>
    <x v="2"/>
    <n v="20"/>
    <n v="149"/>
    <n v="149"/>
    <n v="2023"/>
    <s v="Jun"/>
    <x v="17"/>
    <x v="1"/>
  </r>
  <r>
    <s v="ORD104194"/>
    <d v="2023-06-24T18:00:00"/>
    <x v="2"/>
    <s v="Spice Hub"/>
    <n v="900.54"/>
    <n v="80.290000000000006"/>
    <n v="196.77"/>
    <x v="3"/>
    <n v="69"/>
    <n v="784.06"/>
    <n v="784.06"/>
    <n v="2023"/>
    <s v="Jun"/>
    <x v="18"/>
    <x v="1"/>
  </r>
  <r>
    <s v="ORD104195"/>
    <d v="2023-06-24T19:00:00"/>
    <x v="2"/>
    <s v="Biryani House"/>
    <n v="1055.5999999999999"/>
    <n v="58.16"/>
    <n v="297.23"/>
    <x v="1"/>
    <n v="80"/>
    <n v="816.53"/>
    <n v="816.53"/>
    <n v="2023"/>
    <s v="Jun"/>
    <x v="19"/>
    <x v="0"/>
  </r>
  <r>
    <s v="ORD104196"/>
    <d v="2023-06-24T20:00:00"/>
    <x v="0"/>
    <s v="Spice Hub"/>
    <n v="738.4"/>
    <n v="41.94"/>
    <n v="398.64"/>
    <x v="2"/>
    <n v="47"/>
    <s v="381.69999999999993"/>
    <n v="381.69999999999993"/>
    <n v="2023"/>
    <s v="Jun"/>
    <x v="20"/>
    <x v="1"/>
  </r>
  <r>
    <s v="ORD104197"/>
    <d v="2023-06-24T21:00:00"/>
    <x v="0"/>
    <s v="South Express"/>
    <n v="1400.99"/>
    <n v="25.37"/>
    <n v="336.48"/>
    <x v="2"/>
    <n v="40"/>
    <s v="1089.8799999999999"/>
    <n v="1089.8799999999999"/>
    <n v="2023"/>
    <s v="Jun"/>
    <x v="21"/>
    <x v="0"/>
  </r>
  <r>
    <s v="ORD104198"/>
    <d v="2023-06-24T22:00:00"/>
    <x v="4"/>
    <s v="Biryani House"/>
    <n v="1117.42"/>
    <n v="59.31"/>
    <n v="395.73"/>
    <x v="3"/>
    <n v="14"/>
    <n v="781"/>
    <n v="781"/>
    <n v="2023"/>
    <s v="Jun"/>
    <x v="22"/>
    <x v="0"/>
  </r>
  <r>
    <s v="ORD104199"/>
    <d v="2023-06-24T23:00:00"/>
    <x v="3"/>
    <s v="South Express"/>
    <n v="1584.42"/>
    <n v="84.62"/>
    <n v="272.3"/>
    <x v="1"/>
    <n v="27"/>
    <n v="1396.74"/>
    <n v="1396.74"/>
    <n v="2023"/>
    <s v="Jun"/>
    <x v="23"/>
    <x v="0"/>
  </r>
  <r>
    <s v="ORD104200"/>
    <d v="2023-06-25T00:00:00"/>
    <x v="5"/>
    <s v="Biryani House"/>
    <n v="210.91"/>
    <n v="1.57"/>
    <n v="295.77999999999997"/>
    <x v="1"/>
    <n v="23"/>
    <n v="-83.299999999999898"/>
    <n v="-83.299999999999983"/>
    <n v="2023"/>
    <s v="Jun"/>
    <x v="0"/>
    <x v="1"/>
  </r>
  <r>
    <s v="ORD104201"/>
    <d v="2023-06-25T01:00:00"/>
    <x v="5"/>
    <s v="South Express"/>
    <n v="461.44"/>
    <n v="94.65"/>
    <n v="371.69"/>
    <x v="3"/>
    <n v="12"/>
    <s v="184.40000000000003"/>
    <n v="184.40000000000003"/>
    <n v="2023"/>
    <s v="Jun"/>
    <x v="1"/>
    <x v="1"/>
  </r>
  <r>
    <s v="ORD104202"/>
    <d v="2023-06-25T02:00:00"/>
    <x v="2"/>
    <s v="Urban Tadka"/>
    <n v="267.72000000000003"/>
    <n v="37.840000000000003"/>
    <n v="54.75"/>
    <x v="1"/>
    <n v="85"/>
    <s v="250.81000000000006"/>
    <n v="250.81000000000006"/>
    <n v="2023"/>
    <s v="Jun"/>
    <x v="2"/>
    <x v="1"/>
  </r>
  <r>
    <s v="ORD104203"/>
    <d v="2023-06-25T03:00:00"/>
    <x v="3"/>
    <s v="South Express"/>
    <n v="1085.81"/>
    <n v="9.68"/>
    <n v="416.22"/>
    <x v="0"/>
    <n v="87"/>
    <n v="679.27"/>
    <n v="679.27"/>
    <n v="2023"/>
    <s v="Jun"/>
    <x v="3"/>
    <x v="0"/>
  </r>
  <r>
    <s v="ORD104204"/>
    <d v="2023-06-25T04:00:00"/>
    <x v="4"/>
    <s v="Urban Tadka"/>
    <n v="1500.55"/>
    <n v="39.770000000000003"/>
    <n v="294.04000000000002"/>
    <x v="2"/>
    <n v="39"/>
    <n v="1246.28"/>
    <n v="1246.28"/>
    <n v="2023"/>
    <s v="Jun"/>
    <x v="4"/>
    <x v="0"/>
  </r>
  <r>
    <s v="ORD104205"/>
    <d v="2023-06-25T05:00:00"/>
    <x v="5"/>
    <s v="South Express"/>
    <n v="1763.19"/>
    <n v="10.33"/>
    <n v="425.38"/>
    <x v="2"/>
    <n v="13"/>
    <s v="1348.1399999999999"/>
    <n v="1348.1399999999999"/>
    <n v="2023"/>
    <s v="Jun"/>
    <x v="5"/>
    <x v="0"/>
  </r>
  <r>
    <s v="ORD104206"/>
    <d v="2023-06-25T06:00:00"/>
    <x v="5"/>
    <s v="South Express"/>
    <n v="523.78"/>
    <n v="22.29"/>
    <n v="268.33"/>
    <x v="3"/>
    <n v="68"/>
    <s v="277.73999999999995"/>
    <n v="277.73999999999995"/>
    <n v="2023"/>
    <s v="Jun"/>
    <x v="6"/>
    <x v="1"/>
  </r>
  <r>
    <s v="ORD104207"/>
    <d v="2023-06-25T07:00:00"/>
    <x v="1"/>
    <s v="Biryani House"/>
    <n v="207.15"/>
    <n v="51.41"/>
    <n v="168.79"/>
    <x v="2"/>
    <n v="84"/>
    <s v="89.77000000000001"/>
    <n v="89.77000000000001"/>
    <n v="2023"/>
    <s v="Jun"/>
    <x v="7"/>
    <x v="1"/>
  </r>
  <r>
    <s v="ORD104208"/>
    <d v="2023-06-25T08:00:00"/>
    <x v="1"/>
    <s v="Tandoori Nights"/>
    <n v="923.33"/>
    <n v="36.950000000000003"/>
    <n v="454.88"/>
    <x v="0"/>
    <n v="17"/>
    <s v="505.4000000000001"/>
    <n v="505.40000000000009"/>
    <n v="2023"/>
    <s v="Jun"/>
    <x v="8"/>
    <x v="1"/>
  </r>
  <r>
    <s v="ORD104209"/>
    <d v="2023-06-25T09:00:00"/>
    <x v="2"/>
    <s v="South Express"/>
    <n v="859.24"/>
    <n v="2.98"/>
    <n v="207.63"/>
    <x v="3"/>
    <n v="82"/>
    <n v="654.59"/>
    <n v="654.59"/>
    <n v="2023"/>
    <s v="Jun"/>
    <x v="9"/>
    <x v="1"/>
  </r>
  <r>
    <s v="ORD104210"/>
    <d v="2023-06-25T10:00:00"/>
    <x v="5"/>
    <s v="Spice Hub"/>
    <n v="1678.32"/>
    <n v="5.33"/>
    <n v="74.75"/>
    <x v="0"/>
    <n v="29"/>
    <s v="1608.8999999999999"/>
    <n v="1608.8999999999999"/>
    <n v="2023"/>
    <s v="Jun"/>
    <x v="10"/>
    <x v="0"/>
  </r>
  <r>
    <s v="ORD104211"/>
    <d v="2023-06-25T11:00:00"/>
    <x v="5"/>
    <s v="Biryani House"/>
    <n v="352.34"/>
    <n v="12.24"/>
    <n v="172.82"/>
    <x v="1"/>
    <n v="15"/>
    <n v="191.76"/>
    <n v="191.76"/>
    <n v="2023"/>
    <s v="Jun"/>
    <x v="11"/>
    <x v="1"/>
  </r>
  <r>
    <s v="ORD104212"/>
    <d v="2023-06-25T12:00:00"/>
    <x v="3"/>
    <s v="Pizza Corner"/>
    <n v="233.23"/>
    <n v="13.75"/>
    <n v="299.04000000000002"/>
    <x v="3"/>
    <n v="45"/>
    <n v="-52.06"/>
    <n v="-52.060000000000031"/>
    <n v="2023"/>
    <s v="Jun"/>
    <x v="12"/>
    <x v="1"/>
  </r>
  <r>
    <s v="ORD104213"/>
    <d v="2023-06-25T13:00:00"/>
    <x v="7"/>
    <s v="Urban Tadka"/>
    <n v="1560.44"/>
    <n v="28.09"/>
    <n v="180.77"/>
    <x v="0"/>
    <n v="38"/>
    <n v="1407.76"/>
    <n v="1407.76"/>
    <n v="2023"/>
    <s v="Jun"/>
    <x v="13"/>
    <x v="0"/>
  </r>
  <r>
    <s v="ORD104214"/>
    <d v="2023-06-25T14:00:00"/>
    <x v="7"/>
    <s v="Urban Tadka"/>
    <n v="623.77"/>
    <n v="1.47"/>
    <n v="401.3"/>
    <x v="2"/>
    <n v="29"/>
    <n v="223.94"/>
    <n v="223.94"/>
    <n v="2023"/>
    <s v="Jun"/>
    <x v="14"/>
    <x v="1"/>
  </r>
  <r>
    <s v="ORD104215"/>
    <d v="2023-06-25T15:00:00"/>
    <x v="1"/>
    <s v="Pizza Corner"/>
    <n v="1778.19"/>
    <n v="8.0299999999999994"/>
    <n v="479.77"/>
    <x v="1"/>
    <n v="33"/>
    <n v="1306.45"/>
    <n v="1306.45"/>
    <n v="2023"/>
    <s v="Jun"/>
    <x v="15"/>
    <x v="0"/>
  </r>
  <r>
    <s v="ORD104216"/>
    <d v="2023-06-25T16:00:00"/>
    <x v="7"/>
    <s v="Biryani House"/>
    <n v="529.24"/>
    <n v="15.4"/>
    <n v="34.090000000000003"/>
    <x v="2"/>
    <n v="15"/>
    <s v="510.54999999999995"/>
    <n v="510.54999999999995"/>
    <n v="2023"/>
    <s v="Jun"/>
    <x v="16"/>
    <x v="1"/>
  </r>
  <r>
    <s v="ORD104217"/>
    <d v="2023-06-25T17:00:00"/>
    <x v="7"/>
    <s v="Spice Hub"/>
    <n v="1765.21"/>
    <n v="30.88"/>
    <n v="61.55"/>
    <x v="1"/>
    <n v="15"/>
    <s v="1734.5400000000002"/>
    <n v="1734.5400000000002"/>
    <n v="2023"/>
    <s v="Jun"/>
    <x v="17"/>
    <x v="0"/>
  </r>
  <r>
    <s v="ORD104218"/>
    <d v="2023-06-25T18:00:00"/>
    <x v="3"/>
    <s v="Urban Tadka"/>
    <n v="1829.34"/>
    <n v="35.82"/>
    <n v="232.55"/>
    <x v="1"/>
    <n v="77"/>
    <n v="1632.61"/>
    <n v="1632.61"/>
    <n v="2023"/>
    <s v="Jun"/>
    <x v="18"/>
    <x v="0"/>
  </r>
  <r>
    <s v="ORD104219"/>
    <d v="2023-06-25T19:00:00"/>
    <x v="1"/>
    <s v="Tandoori Nights"/>
    <n v="1463.56"/>
    <n v="37.36"/>
    <n v="239.17"/>
    <x v="2"/>
    <n v="53"/>
    <s v="1261.7499999999998"/>
    <n v="1261.7499999999998"/>
    <n v="2023"/>
    <s v="Jun"/>
    <x v="19"/>
    <x v="0"/>
  </r>
  <r>
    <s v="ORD104220"/>
    <d v="2023-06-25T20:00:00"/>
    <x v="6"/>
    <s v="South Express"/>
    <n v="757.66"/>
    <n v="97.64"/>
    <n v="3.73"/>
    <x v="1"/>
    <n v="62"/>
    <s v="851.5699999999999"/>
    <n v="851.56999999999994"/>
    <n v="2023"/>
    <s v="Jun"/>
    <x v="20"/>
    <x v="1"/>
  </r>
  <r>
    <s v="ORD104221"/>
    <d v="2023-06-25T21:00:00"/>
    <x v="5"/>
    <s v="Pizza Corner"/>
    <n v="0"/>
    <n v="66.760000000000005"/>
    <n v="482.6"/>
    <x v="0"/>
    <n v="22"/>
    <m/>
    <n v="-415.84000000000003"/>
    <n v="2023"/>
    <s v="Jun"/>
    <x v="21"/>
    <x v="1"/>
  </r>
  <r>
    <s v="ORD104222"/>
    <d v="2023-06-25T22:00:00"/>
    <x v="5"/>
    <s v="Tandoori Nights"/>
    <n v="1657.86"/>
    <n v="53.81"/>
    <n v="141.87"/>
    <x v="1"/>
    <n v="15"/>
    <s v="1569.7999999999997"/>
    <n v="1569.7999999999997"/>
    <n v="2023"/>
    <s v="Jun"/>
    <x v="22"/>
    <x v="0"/>
  </r>
  <r>
    <s v="ORD104223"/>
    <d v="2023-06-25T23:00:00"/>
    <x v="7"/>
    <s v="Pizza Corner"/>
    <n v="137.19"/>
    <n v="75.05"/>
    <n v="488.51"/>
    <x v="1"/>
    <n v="71"/>
    <n v="-276.27"/>
    <n v="-276.27"/>
    <n v="2023"/>
    <s v="Jun"/>
    <x v="23"/>
    <x v="1"/>
  </r>
  <r>
    <s v="ORD104224"/>
    <d v="2023-06-26T00:00:00"/>
    <x v="3"/>
    <s v="Spice Hub"/>
    <n v="1264.3499999999999"/>
    <n v="21.75"/>
    <n v="436.12"/>
    <x v="0"/>
    <n v="52"/>
    <s v="849.9799999999999"/>
    <n v="849.9799999999999"/>
    <n v="2023"/>
    <s v="Jun"/>
    <x v="0"/>
    <x v="0"/>
  </r>
  <r>
    <s v="ORD104225"/>
    <d v="2023-06-26T01:00:00"/>
    <x v="1"/>
    <s v="Pizza Corner"/>
    <n v="1279.57"/>
    <n v="16.61"/>
    <n v="333.76"/>
    <x v="3"/>
    <n v="34"/>
    <s v="962.4199999999998"/>
    <n v="962.41999999999985"/>
    <n v="2023"/>
    <s v="Jun"/>
    <x v="1"/>
    <x v="0"/>
  </r>
  <r>
    <s v="ORD104226"/>
    <d v="2023-06-26T02:00:00"/>
    <x v="2"/>
    <s v="Spice Hub"/>
    <n v="1062.76"/>
    <n v="36.659999999999997"/>
    <n v="51.38"/>
    <x v="3"/>
    <n v="25"/>
    <n v="1048.04"/>
    <n v="1048.04"/>
    <n v="2023"/>
    <s v="Jun"/>
    <x v="2"/>
    <x v="0"/>
  </r>
  <r>
    <s v="ORD104227"/>
    <d v="2023-06-26T03:00:00"/>
    <x v="0"/>
    <s v="Biryani House"/>
    <n v="1824.48"/>
    <n v="8.94"/>
    <n v="35.75"/>
    <x v="1"/>
    <n v="12"/>
    <n v="1797.67"/>
    <n v="1797.67"/>
    <n v="2023"/>
    <s v="Jun"/>
    <x v="3"/>
    <x v="0"/>
  </r>
  <r>
    <s v="ORD104228"/>
    <d v="2023-06-26T04:00:00"/>
    <x v="7"/>
    <s v="Tandoori Nights"/>
    <n v="535.35"/>
    <n v="85.59"/>
    <n v="470.14"/>
    <x v="3"/>
    <n v="69"/>
    <s v="150.80000000000007"/>
    <n v="150.80000000000007"/>
    <n v="2023"/>
    <s v="Jun"/>
    <x v="4"/>
    <x v="1"/>
  </r>
  <r>
    <s v="ORD104229"/>
    <d v="2023-06-26T05:00:00"/>
    <x v="3"/>
    <s v="Pizza Corner"/>
    <n v="1639.8"/>
    <n v="10.53"/>
    <n v="271.57"/>
    <x v="3"/>
    <n v="86"/>
    <n v="1378.76"/>
    <n v="1378.76"/>
    <n v="2023"/>
    <s v="Jun"/>
    <x v="5"/>
    <x v="0"/>
  </r>
  <r>
    <s v="ORD104230"/>
    <d v="2023-06-26T06:00:00"/>
    <x v="0"/>
    <s v="Tandoori Nights"/>
    <n v="0"/>
    <n v="14.49"/>
    <n v="136.01"/>
    <x v="0"/>
    <n v="40"/>
    <m/>
    <n v="-121.52"/>
    <n v="2023"/>
    <s v="Jun"/>
    <x v="6"/>
    <x v="1"/>
  </r>
  <r>
    <s v="ORD104231"/>
    <d v="2023-06-26T07:00:00"/>
    <x v="1"/>
    <s v="Spice Hub"/>
    <n v="142.84"/>
    <n v="13.43"/>
    <n v="348.12"/>
    <x v="3"/>
    <n v="32"/>
    <n v="-191.85"/>
    <n v="-191.85"/>
    <n v="2023"/>
    <s v="Jun"/>
    <x v="7"/>
    <x v="1"/>
  </r>
  <r>
    <s v="ORD104232"/>
    <d v="2023-06-26T08:00:00"/>
    <x v="0"/>
    <s v="Biryani House"/>
    <n v="1035.5999999999999"/>
    <n v="39.79"/>
    <n v="339.56"/>
    <x v="1"/>
    <n v="40"/>
    <s v="735.8299999999999"/>
    <n v="735.82999999999993"/>
    <n v="2023"/>
    <s v="Jun"/>
    <x v="8"/>
    <x v="0"/>
  </r>
  <r>
    <s v="ORD104233"/>
    <d v="2023-06-26T09:00:00"/>
    <x v="1"/>
    <s v="Biryani House"/>
    <n v="1459.42"/>
    <n v="75.78"/>
    <n v="428.65"/>
    <x v="3"/>
    <n v="55"/>
    <s v="1106.5500000000002"/>
    <n v="1106.5500000000002"/>
    <n v="2023"/>
    <s v="Jun"/>
    <x v="9"/>
    <x v="0"/>
  </r>
  <r>
    <s v="ORD104234"/>
    <d v="2023-06-26T10:00:00"/>
    <x v="0"/>
    <s v="Urban Tadka"/>
    <n v="1509.19"/>
    <n v="74.33"/>
    <n v="137.03"/>
    <x v="0"/>
    <n v="66"/>
    <n v="1446.49"/>
    <n v="1446.49"/>
    <n v="2023"/>
    <s v="Jun"/>
    <x v="10"/>
    <x v="0"/>
  </r>
  <r>
    <s v="ORD104235"/>
    <d v="2023-06-26T11:00:00"/>
    <x v="3"/>
    <s v="Urban Tadka"/>
    <n v="1462.58"/>
    <n v="9.56"/>
    <n v="213.89"/>
    <x v="3"/>
    <n v="48"/>
    <n v="1258.25"/>
    <n v="1258.25"/>
    <n v="2023"/>
    <s v="Jun"/>
    <x v="11"/>
    <x v="0"/>
  </r>
  <r>
    <s v="ORD104236"/>
    <d v="2023-06-26T12:00:00"/>
    <x v="2"/>
    <s v="Biryani House"/>
    <n v="637"/>
    <n v="42.49"/>
    <n v="475.2"/>
    <x v="1"/>
    <n v="73"/>
    <s v="204.29000000000002"/>
    <n v="204.29000000000002"/>
    <n v="2023"/>
    <s v="Jun"/>
    <x v="12"/>
    <x v="1"/>
  </r>
  <r>
    <s v="ORD104237"/>
    <d v="2023-06-26T13:00:00"/>
    <x v="7"/>
    <s v="Urban Tadka"/>
    <n v="1215.3"/>
    <n v="34.200000000000003"/>
    <n v="352.83"/>
    <x v="0"/>
    <n v="19"/>
    <s v="896.6700000000001"/>
    <n v="896.67000000000007"/>
    <n v="2023"/>
    <s v="Jun"/>
    <x v="13"/>
    <x v="0"/>
  </r>
  <r>
    <s v="ORD104238"/>
    <d v="2023-06-26T14:00:00"/>
    <x v="1"/>
    <s v="Spice Hub"/>
    <n v="195.24"/>
    <n v="55.06"/>
    <n v="428.18"/>
    <x v="0"/>
    <n v="49"/>
    <n v="-177.88"/>
    <n v="-177.88"/>
    <n v="2023"/>
    <s v="Jun"/>
    <x v="14"/>
    <x v="1"/>
  </r>
  <r>
    <s v="ORD104239"/>
    <d v="2023-06-26T15:00:00"/>
    <x v="5"/>
    <s v="Urban Tadka"/>
    <n v="769.98"/>
    <n v="60.36"/>
    <n v="336.37"/>
    <x v="0"/>
    <n v="11"/>
    <n v="493.97"/>
    <n v="493.97"/>
    <n v="2023"/>
    <s v="Jun"/>
    <x v="15"/>
    <x v="1"/>
  </r>
  <r>
    <s v="ORD104240"/>
    <d v="2023-06-26T16:00:00"/>
    <x v="5"/>
    <s v="Tandoori Nights"/>
    <n v="1098.8399999999999"/>
    <n v="9.5299999999999994"/>
    <n v="358.83"/>
    <x v="2"/>
    <n v="72"/>
    <n v="749.54"/>
    <n v="749.54"/>
    <n v="2023"/>
    <s v="Jun"/>
    <x v="16"/>
    <x v="0"/>
  </r>
  <r>
    <s v="ORD104241"/>
    <d v="2023-06-26T17:00:00"/>
    <x v="7"/>
    <s v="Biryani House"/>
    <n v="181.18"/>
    <n v="16.89"/>
    <n v="490.04"/>
    <x v="3"/>
    <n v="81"/>
    <n v="-291.97000000000003"/>
    <n v="-291.97000000000003"/>
    <n v="2023"/>
    <s v="Jun"/>
    <x v="17"/>
    <x v="1"/>
  </r>
  <r>
    <s v="ORD104242"/>
    <d v="2023-06-26T18:00:00"/>
    <x v="0"/>
    <s v="Spice Hub"/>
    <n v="760.2"/>
    <n v="79.900000000000006"/>
    <n v="350.97"/>
    <x v="0"/>
    <n v="26"/>
    <n v="489.13"/>
    <n v="489.13"/>
    <n v="2023"/>
    <s v="Jun"/>
    <x v="18"/>
    <x v="1"/>
  </r>
  <r>
    <s v="ORD104243"/>
    <d v="2023-06-26T19:00:00"/>
    <x v="2"/>
    <s v="South Express"/>
    <n v="1966.86"/>
    <n v="92.63"/>
    <n v="326.20999999999998"/>
    <x v="2"/>
    <n v="23"/>
    <s v="1733.2799999999997"/>
    <n v="1733.2799999999997"/>
    <n v="2023"/>
    <s v="Jun"/>
    <x v="19"/>
    <x v="0"/>
  </r>
  <r>
    <s v="ORD104244"/>
    <d v="2023-06-26T20:00:00"/>
    <x v="2"/>
    <s v="Biryani House"/>
    <n v="1061.1400000000001"/>
    <n v="79.739999999999995"/>
    <n v="267.43"/>
    <x v="3"/>
    <n v="73"/>
    <n v="873.45"/>
    <n v="873.45"/>
    <n v="2023"/>
    <s v="Jun"/>
    <x v="20"/>
    <x v="0"/>
  </r>
  <r>
    <s v="ORD104245"/>
    <d v="2023-06-26T21:00:00"/>
    <x v="5"/>
    <s v="Urban Tadka"/>
    <n v="404.53"/>
    <n v="12.28"/>
    <n v="209.09"/>
    <x v="0"/>
    <n v="89"/>
    <s v="207.71999999999994"/>
    <n v="207.71999999999994"/>
    <n v="2023"/>
    <s v="Jun"/>
    <x v="21"/>
    <x v="1"/>
  </r>
  <r>
    <s v="ORD104246"/>
    <d v="2023-06-26T22:00:00"/>
    <x v="4"/>
    <s v="Biryani House"/>
    <n v="950.68"/>
    <n v="75.69"/>
    <n v="190.63"/>
    <x v="1"/>
    <n v="44"/>
    <s v="835.7399999999999"/>
    <n v="835.7399999999999"/>
    <n v="2023"/>
    <s v="Jun"/>
    <x v="22"/>
    <x v="1"/>
  </r>
  <r>
    <s v="ORD104247"/>
    <d v="2023-06-26T23:00:00"/>
    <x v="7"/>
    <s v="Biryani House"/>
    <n v="1332.26"/>
    <n v="92.36"/>
    <n v="244.71"/>
    <x v="3"/>
    <n v="87"/>
    <s v="1179.9099999999999"/>
    <n v="1179.9099999999999"/>
    <n v="2023"/>
    <s v="Jun"/>
    <x v="23"/>
    <x v="0"/>
  </r>
  <r>
    <s v="ORD104248"/>
    <d v="2023-06-27T00:00:00"/>
    <x v="7"/>
    <s v="Biryani House"/>
    <n v="0"/>
    <n v="66.94"/>
    <n v="342.01"/>
    <x v="2"/>
    <n v="23"/>
    <m/>
    <n v="-275.07"/>
    <n v="2023"/>
    <s v="Jun"/>
    <x v="0"/>
    <x v="1"/>
  </r>
  <r>
    <s v="ORD104249"/>
    <d v="2023-06-27T01:00:00"/>
    <x v="0"/>
    <s v="Tandoori Nights"/>
    <n v="817.95"/>
    <n v="3.98"/>
    <n v="387.75"/>
    <x v="2"/>
    <n v="61"/>
    <s v="434.18000000000006"/>
    <n v="434.18000000000006"/>
    <n v="2023"/>
    <s v="Jun"/>
    <x v="1"/>
    <x v="1"/>
  </r>
  <r>
    <s v="ORD104250"/>
    <d v="2023-06-27T02:00:00"/>
    <x v="1"/>
    <s v="Biryani House"/>
    <n v="1172.58"/>
    <n v="59.66"/>
    <n v="499.73"/>
    <x v="2"/>
    <n v="17"/>
    <n v="732.51"/>
    <n v="732.51"/>
    <n v="2023"/>
    <s v="Jun"/>
    <x v="2"/>
    <x v="0"/>
  </r>
  <r>
    <s v="ORD104251"/>
    <d v="2023-06-27T03:00:00"/>
    <x v="3"/>
    <s v="Spice Hub"/>
    <n v="1588.01"/>
    <n v="30.69"/>
    <n v="424.39"/>
    <x v="3"/>
    <n v="75"/>
    <n v="1194.31"/>
    <n v="1194.31"/>
    <n v="2023"/>
    <s v="Jun"/>
    <x v="3"/>
    <x v="0"/>
  </r>
  <r>
    <s v="ORD104252"/>
    <d v="2023-06-27T04:00:00"/>
    <x v="1"/>
    <s v="Urban Tadka"/>
    <n v="1688.9"/>
    <n v="27.69"/>
    <n v="345.74"/>
    <x v="3"/>
    <n v="80"/>
    <s v="1370.8500000000001"/>
    <n v="1370.8500000000001"/>
    <n v="2023"/>
    <s v="Jun"/>
    <x v="4"/>
    <x v="0"/>
  </r>
  <r>
    <s v="ORD104253"/>
    <d v="2023-06-27T05:00:00"/>
    <x v="4"/>
    <s v="Tandoori Nights"/>
    <n v="818.45"/>
    <n v="0.08"/>
    <n v="241.13"/>
    <x v="1"/>
    <n v="16"/>
    <s v="577.4000000000001"/>
    <n v="577.40000000000009"/>
    <n v="2023"/>
    <s v="Jun"/>
    <x v="5"/>
    <x v="1"/>
  </r>
  <r>
    <s v="ORD104254"/>
    <d v="2023-06-27T06:00:00"/>
    <x v="7"/>
    <s v="Pizza Corner"/>
    <n v="0"/>
    <n v="70.349999999999994"/>
    <n v="52.33"/>
    <x v="0"/>
    <n v="23"/>
    <m/>
    <n v="18.019999999999996"/>
    <n v="2023"/>
    <s v="Jun"/>
    <x v="6"/>
    <x v="1"/>
  </r>
  <r>
    <s v="ORD104255"/>
    <d v="2023-06-27T07:00:00"/>
    <x v="3"/>
    <s v="Urban Tadka"/>
    <n v="1112.6600000000001"/>
    <n v="23.4"/>
    <n v="169.53"/>
    <x v="1"/>
    <n v="57"/>
    <s v="966.5300000000002"/>
    <n v="966.5300000000002"/>
    <n v="2023"/>
    <s v="Jun"/>
    <x v="7"/>
    <x v="0"/>
  </r>
  <r>
    <s v="ORD104256"/>
    <d v="2023-06-27T08:00:00"/>
    <x v="4"/>
    <s v="Tandoori Nights"/>
    <n v="1309.22"/>
    <n v="7.39"/>
    <n v="201.14"/>
    <x v="0"/>
    <n v="64"/>
    <s v="1115.4700000000003"/>
    <n v="1115.4700000000003"/>
    <n v="2023"/>
    <s v="Jun"/>
    <x v="8"/>
    <x v="0"/>
  </r>
  <r>
    <s v="ORD104257"/>
    <d v="2023-06-27T09:00:00"/>
    <x v="0"/>
    <s v="Urban Tadka"/>
    <n v="703.89"/>
    <n v="15.1"/>
    <n v="475.05"/>
    <x v="2"/>
    <n v="47"/>
    <n v="243.94"/>
    <n v="243.94"/>
    <n v="2023"/>
    <s v="Jun"/>
    <x v="9"/>
    <x v="1"/>
  </r>
  <r>
    <s v="ORD104258"/>
    <d v="2023-06-27T10:00:00"/>
    <x v="5"/>
    <s v="Biryani House"/>
    <n v="1144.4100000000001"/>
    <n v="29.43"/>
    <n v="221.11"/>
    <x v="1"/>
    <n v="28"/>
    <s v="952.7300000000001"/>
    <n v="952.73000000000013"/>
    <n v="2023"/>
    <s v="Jun"/>
    <x v="10"/>
    <x v="0"/>
  </r>
  <r>
    <s v="ORD104259"/>
    <d v="2023-06-27T11:00:00"/>
    <x v="5"/>
    <s v="Tandoori Nights"/>
    <n v="1024.8800000000001"/>
    <n v="58.97"/>
    <n v="124.69"/>
    <x v="2"/>
    <n v="63"/>
    <s v="959.1600000000001"/>
    <n v="959.16000000000008"/>
    <n v="2023"/>
    <s v="Jun"/>
    <x v="11"/>
    <x v="0"/>
  </r>
  <r>
    <s v="ORD104260"/>
    <d v="2023-06-27T12:00:00"/>
    <x v="7"/>
    <s v="Spice Hub"/>
    <n v="195.79"/>
    <n v="78.56"/>
    <n v="147.44999999999999"/>
    <x v="2"/>
    <n v="34"/>
    <s v="126.90000000000003"/>
    <n v="126.90000000000003"/>
    <n v="2023"/>
    <s v="Jun"/>
    <x v="12"/>
    <x v="1"/>
  </r>
  <r>
    <s v="ORD104261"/>
    <d v="2023-06-27T13:00:00"/>
    <x v="7"/>
    <s v="Pizza Corner"/>
    <n v="261.39999999999998"/>
    <n v="90.22"/>
    <n v="68.28"/>
    <x v="2"/>
    <n v="77"/>
    <s v="283.34000000000003"/>
    <n v="283.34000000000003"/>
    <n v="2023"/>
    <s v="Jun"/>
    <x v="13"/>
    <x v="1"/>
  </r>
  <r>
    <s v="ORD104262"/>
    <d v="2023-06-27T14:00:00"/>
    <x v="3"/>
    <s v="Spice Hub"/>
    <n v="1660.12"/>
    <n v="66.040000000000006"/>
    <n v="271.29000000000002"/>
    <x v="3"/>
    <n v="83"/>
    <n v="1454.87"/>
    <n v="1454.87"/>
    <n v="2023"/>
    <s v="Jun"/>
    <x v="14"/>
    <x v="0"/>
  </r>
  <r>
    <s v="ORD104263"/>
    <d v="2023-06-27T15:00:00"/>
    <x v="3"/>
    <s v="Tandoori Nights"/>
    <n v="835.14"/>
    <n v="10.85"/>
    <n v="172.59"/>
    <x v="3"/>
    <n v="84"/>
    <n v="673.4"/>
    <n v="673.4"/>
    <n v="2023"/>
    <s v="Jun"/>
    <x v="15"/>
    <x v="1"/>
  </r>
  <r>
    <s v="ORD104264"/>
    <d v="2023-06-27T16:00:00"/>
    <x v="3"/>
    <s v="Urban Tadka"/>
    <n v="1174.0999999999999"/>
    <n v="3.1"/>
    <n v="130.63999999999999"/>
    <x v="0"/>
    <n v="81"/>
    <n v="1046.56"/>
    <n v="1046.56"/>
    <n v="2023"/>
    <s v="Jun"/>
    <x v="16"/>
    <x v="0"/>
  </r>
  <r>
    <s v="ORD104265"/>
    <d v="2023-06-27T17:00:00"/>
    <x v="7"/>
    <s v="Spice Hub"/>
    <n v="1602.02"/>
    <n v="78.72"/>
    <n v="29.91"/>
    <x v="0"/>
    <n v="81"/>
    <n v="1650.83"/>
    <n v="1650.83"/>
    <n v="2023"/>
    <s v="Jun"/>
    <x v="17"/>
    <x v="0"/>
  </r>
  <r>
    <s v="ORD104266"/>
    <d v="2023-06-27T18:00:00"/>
    <x v="1"/>
    <s v="Tandoori Nights"/>
    <n v="953.2"/>
    <n v="81.78"/>
    <n v="212.09"/>
    <x v="3"/>
    <n v="50"/>
    <n v="822.89"/>
    <n v="822.89"/>
    <n v="2023"/>
    <s v="Jun"/>
    <x v="18"/>
    <x v="1"/>
  </r>
  <r>
    <s v="ORD104267"/>
    <d v="2023-06-27T19:00:00"/>
    <x v="1"/>
    <s v="Tandoori Nights"/>
    <n v="1170.21"/>
    <n v="23.2"/>
    <n v="87.56"/>
    <x v="3"/>
    <n v="66"/>
    <s v="1105.8500000000001"/>
    <n v="1105.8500000000001"/>
    <n v="2023"/>
    <s v="Jun"/>
    <x v="19"/>
    <x v="0"/>
  </r>
  <r>
    <s v="ORD104268"/>
    <d v="2023-06-27T20:00:00"/>
    <x v="2"/>
    <s v="Pizza Corner"/>
    <n v="400.47"/>
    <n v="79.59"/>
    <n v="12.92"/>
    <x v="0"/>
    <n v="50"/>
    <s v="467.14000000000004"/>
    <n v="467.14000000000004"/>
    <n v="2023"/>
    <s v="Jun"/>
    <x v="20"/>
    <x v="1"/>
  </r>
  <r>
    <s v="ORD104269"/>
    <d v="2023-06-27T21:00:00"/>
    <x v="7"/>
    <s v="Biryani House"/>
    <n v="1076.9000000000001"/>
    <n v="79.31"/>
    <n v="326.02999999999997"/>
    <x v="1"/>
    <n v="81"/>
    <s v="830.1800000000001"/>
    <n v="830.18000000000006"/>
    <n v="2023"/>
    <s v="Jun"/>
    <x v="21"/>
    <x v="0"/>
  </r>
  <r>
    <s v="ORD104270"/>
    <d v="2023-06-27T22:00:00"/>
    <x v="5"/>
    <s v="Pizza Corner"/>
    <n v="1960.64"/>
    <n v="53.04"/>
    <n v="441.78"/>
    <x v="3"/>
    <n v="18"/>
    <n v="1571.9"/>
    <n v="1571.9"/>
    <n v="2023"/>
    <s v="Jun"/>
    <x v="22"/>
    <x v="0"/>
  </r>
  <r>
    <s v="ORD104271"/>
    <d v="2023-06-27T23:00:00"/>
    <x v="3"/>
    <s v="South Express"/>
    <n v="1962.8"/>
    <n v="61.08"/>
    <n v="184.9"/>
    <x v="3"/>
    <n v="39"/>
    <s v="1838.9799999999998"/>
    <n v="1838.9799999999998"/>
    <n v="2023"/>
    <s v="Jun"/>
    <x v="23"/>
    <x v="0"/>
  </r>
  <r>
    <s v="ORD104272"/>
    <d v="2023-06-28T00:00:00"/>
    <x v="7"/>
    <s v="South Express"/>
    <n v="1268.67"/>
    <n v="15.08"/>
    <n v="161.49"/>
    <x v="3"/>
    <n v="45"/>
    <n v="1122.26"/>
    <n v="1122.26"/>
    <n v="2023"/>
    <s v="Jun"/>
    <x v="0"/>
    <x v="0"/>
  </r>
  <r>
    <s v="ORD104273"/>
    <d v="2023-06-28T01:00:00"/>
    <x v="1"/>
    <s v="South Express"/>
    <n v="1534.17"/>
    <n v="43.91"/>
    <n v="187.76"/>
    <x v="1"/>
    <n v="34"/>
    <s v="1390.3200000000002"/>
    <n v="1390.3200000000002"/>
    <n v="2023"/>
    <s v="Jun"/>
    <x v="1"/>
    <x v="0"/>
  </r>
  <r>
    <s v="ORD104274"/>
    <d v="2023-06-28T02:00:00"/>
    <x v="5"/>
    <s v="South Express"/>
    <n v="212.78"/>
    <n v="48.85"/>
    <n v="342.53"/>
    <x v="0"/>
    <n v="81"/>
    <n v="-80.899999999999906"/>
    <n v="-80.899999999999977"/>
    <n v="2023"/>
    <s v="Jun"/>
    <x v="2"/>
    <x v="1"/>
  </r>
  <r>
    <s v="ORD104275"/>
    <d v="2023-06-28T03:00:00"/>
    <x v="5"/>
    <s v="Pizza Corner"/>
    <n v="1474.39"/>
    <n v="62.58"/>
    <n v="232.82"/>
    <x v="0"/>
    <n v="48"/>
    <n v="1304.1500000000001"/>
    <n v="1304.1500000000001"/>
    <n v="2023"/>
    <s v="Jun"/>
    <x v="3"/>
    <x v="0"/>
  </r>
  <r>
    <s v="ORD104276"/>
    <d v="2023-06-28T04:00:00"/>
    <x v="1"/>
    <s v="Tandoori Nights"/>
    <n v="855.77"/>
    <n v="53.86"/>
    <n v="247.62"/>
    <x v="2"/>
    <n v="64"/>
    <n v="662.01"/>
    <n v="662.01"/>
    <n v="2023"/>
    <s v="Jun"/>
    <x v="4"/>
    <x v="1"/>
  </r>
  <r>
    <s v="ORD104277"/>
    <d v="2023-06-28T05:00:00"/>
    <x v="4"/>
    <s v="Pizza Corner"/>
    <n v="202.02"/>
    <n v="62.53"/>
    <n v="123.36"/>
    <x v="1"/>
    <n v="58"/>
    <n v="141.19"/>
    <n v="141.19"/>
    <n v="2023"/>
    <s v="Jun"/>
    <x v="5"/>
    <x v="1"/>
  </r>
  <r>
    <s v="ORD104278"/>
    <d v="2023-06-28T06:00:00"/>
    <x v="1"/>
    <s v="Urban Tadka"/>
    <n v="1411.57"/>
    <n v="20.29"/>
    <n v="170.98"/>
    <x v="3"/>
    <n v="76"/>
    <s v="1260.8799999999999"/>
    <n v="1260.8799999999999"/>
    <n v="2023"/>
    <s v="Jun"/>
    <x v="6"/>
    <x v="0"/>
  </r>
  <r>
    <s v="ORD104279"/>
    <d v="2023-06-28T07:00:00"/>
    <x v="2"/>
    <s v="Spice Hub"/>
    <n v="1798.32"/>
    <n v="95.19"/>
    <n v="15.08"/>
    <x v="3"/>
    <n v="56"/>
    <n v="1878.43"/>
    <n v="1878.43"/>
    <n v="2023"/>
    <s v="Jun"/>
    <x v="7"/>
    <x v="0"/>
  </r>
  <r>
    <s v="ORD104280"/>
    <d v="2023-06-28T08:00:00"/>
    <x v="5"/>
    <s v="Tandoori Nights"/>
    <n v="149.31"/>
    <n v="70.459999999999994"/>
    <n v="355.74"/>
    <x v="2"/>
    <n v="32"/>
    <n v="-135.97"/>
    <n v="-135.97000000000003"/>
    <n v="2023"/>
    <s v="Jun"/>
    <x v="8"/>
    <x v="1"/>
  </r>
  <r>
    <s v="ORD104281"/>
    <d v="2023-06-28T09:00:00"/>
    <x v="4"/>
    <s v="Pizza Corner"/>
    <n v="1635.75"/>
    <n v="43.09"/>
    <n v="406.54"/>
    <x v="1"/>
    <n v="37"/>
    <n v="1272.3"/>
    <n v="1272.3"/>
    <n v="2023"/>
    <s v="Jun"/>
    <x v="9"/>
    <x v="0"/>
  </r>
  <r>
    <s v="ORD104282"/>
    <d v="2023-06-28T10:00:00"/>
    <x v="3"/>
    <s v="Urban Tadka"/>
    <n v="374.1"/>
    <n v="35.47"/>
    <n v="58.53"/>
    <x v="0"/>
    <n v="10"/>
    <s v="351.0400000000001"/>
    <n v="351.04000000000008"/>
    <n v="2023"/>
    <s v="Jun"/>
    <x v="10"/>
    <x v="1"/>
  </r>
  <r>
    <s v="ORD104283"/>
    <d v="2023-06-28T11:00:00"/>
    <x v="2"/>
    <s v="Tandoori Nights"/>
    <n v="1479.1"/>
    <n v="36.630000000000003"/>
    <n v="123.44"/>
    <x v="3"/>
    <n v="30"/>
    <n v="1392.29"/>
    <n v="1392.29"/>
    <n v="2023"/>
    <s v="Jun"/>
    <x v="11"/>
    <x v="0"/>
  </r>
  <r>
    <s v="ORD104284"/>
    <d v="2023-06-28T12:00:00"/>
    <x v="2"/>
    <s v="Urban Tadka"/>
    <n v="1394.27"/>
    <n v="31.13"/>
    <n v="357.43"/>
    <x v="2"/>
    <n v="11"/>
    <n v="1067.97"/>
    <n v="1067.97"/>
    <n v="2023"/>
    <s v="Jun"/>
    <x v="12"/>
    <x v="0"/>
  </r>
  <r>
    <s v="ORD104285"/>
    <d v="2023-06-28T13:00:00"/>
    <x v="7"/>
    <s v="South Express"/>
    <n v="1925.31"/>
    <n v="22.61"/>
    <n v="57.51"/>
    <x v="2"/>
    <n v="11"/>
    <s v="1890.4099999999999"/>
    <n v="1890.4099999999999"/>
    <n v="2023"/>
    <s v="Jun"/>
    <x v="13"/>
    <x v="0"/>
  </r>
  <r>
    <s v="ORD104286"/>
    <d v="2023-06-28T14:00:00"/>
    <x v="5"/>
    <s v="Spice Hub"/>
    <n v="1433.25"/>
    <n v="86.44"/>
    <n v="485.48"/>
    <x v="3"/>
    <n v="32"/>
    <n v="1034.21"/>
    <n v="1034.21"/>
    <n v="2023"/>
    <s v="Jun"/>
    <x v="14"/>
    <x v="0"/>
  </r>
  <r>
    <s v="ORD104287"/>
    <d v="2023-06-28T15:00:00"/>
    <x v="5"/>
    <s v="Spice Hub"/>
    <n v="773.49"/>
    <n v="94.39"/>
    <n v="179.16"/>
    <x v="2"/>
    <n v="48"/>
    <n v="688.72"/>
    <n v="688.72"/>
    <n v="2023"/>
    <s v="Jun"/>
    <x v="15"/>
    <x v="1"/>
  </r>
  <r>
    <s v="ORD104288"/>
    <d v="2023-06-28T16:00:00"/>
    <x v="1"/>
    <s v="Pizza Corner"/>
    <n v="745.59"/>
    <n v="72.680000000000007"/>
    <n v="197.32"/>
    <x v="0"/>
    <n v="29"/>
    <n v="620.95000000000005"/>
    <n v="620.95000000000005"/>
    <n v="2023"/>
    <s v="Jun"/>
    <x v="16"/>
    <x v="1"/>
  </r>
  <r>
    <s v="ORD104289"/>
    <d v="2023-06-28T17:00:00"/>
    <x v="4"/>
    <s v="Urban Tadka"/>
    <n v="1133.0999999999999"/>
    <n v="16.03"/>
    <n v="63.62"/>
    <x v="0"/>
    <n v="82"/>
    <n v="1085.51"/>
    <n v="1085.51"/>
    <n v="2023"/>
    <s v="Jun"/>
    <x v="17"/>
    <x v="0"/>
  </r>
  <r>
    <s v="ORD104290"/>
    <d v="2023-06-28T18:00:00"/>
    <x v="1"/>
    <s v="Urban Tadka"/>
    <n v="1985.37"/>
    <n v="23.69"/>
    <n v="151.47999999999999"/>
    <x v="1"/>
    <n v="73"/>
    <n v="1857.58"/>
    <n v="1857.58"/>
    <n v="2023"/>
    <s v="Jun"/>
    <x v="18"/>
    <x v="0"/>
  </r>
  <r>
    <s v="ORD104291"/>
    <d v="2023-06-28T19:00:00"/>
    <x v="5"/>
    <s v="Pizza Corner"/>
    <n v="1174.6500000000001"/>
    <n v="24.81"/>
    <n v="278.33"/>
    <x v="2"/>
    <n v="11"/>
    <s v="921.1300000000001"/>
    <n v="921.13000000000011"/>
    <n v="2023"/>
    <s v="Jun"/>
    <x v="19"/>
    <x v="0"/>
  </r>
  <r>
    <s v="ORD104292"/>
    <d v="2023-06-28T20:00:00"/>
    <x v="4"/>
    <s v="Pizza Corner"/>
    <n v="338.84"/>
    <n v="84.85"/>
    <n v="294.81"/>
    <x v="1"/>
    <n v="51"/>
    <s v="128.87999999999994"/>
    <n v="128.87999999999994"/>
    <n v="2023"/>
    <s v="Jun"/>
    <x v="20"/>
    <x v="1"/>
  </r>
  <r>
    <s v="ORD104293"/>
    <d v="2023-06-28T21:00:00"/>
    <x v="3"/>
    <s v="Spice Hub"/>
    <n v="1249.4000000000001"/>
    <n v="58.08"/>
    <n v="455.3"/>
    <x v="2"/>
    <n v="13"/>
    <s v="852.1800000000001"/>
    <n v="852.18000000000006"/>
    <n v="2023"/>
    <s v="Jun"/>
    <x v="21"/>
    <x v="0"/>
  </r>
  <r>
    <s v="ORD104294"/>
    <d v="2023-06-28T22:00:00"/>
    <x v="5"/>
    <s v="Biryani House"/>
    <n v="1609.56"/>
    <n v="5.15"/>
    <n v="97.29"/>
    <x v="1"/>
    <n v="46"/>
    <n v="1517.42"/>
    <n v="1517.42"/>
    <n v="2023"/>
    <s v="Jun"/>
    <x v="22"/>
    <x v="0"/>
  </r>
  <r>
    <s v="ORD104295"/>
    <d v="2023-06-28T23:00:00"/>
    <x v="5"/>
    <s v="Tandoori Nights"/>
    <n v="1616.87"/>
    <n v="90.51"/>
    <n v="409.48"/>
    <x v="0"/>
    <n v="42"/>
    <s v="1297.8999999999999"/>
    <n v="1297.8999999999999"/>
    <n v="2023"/>
    <s v="Jun"/>
    <x v="23"/>
    <x v="0"/>
  </r>
  <r>
    <s v="ORD104296"/>
    <d v="2023-06-29T00:00:00"/>
    <x v="5"/>
    <s v="Urban Tadka"/>
    <n v="1733.22"/>
    <n v="45.07"/>
    <n v="359.98"/>
    <x v="2"/>
    <n v="20"/>
    <n v="1418.31"/>
    <n v="1418.31"/>
    <n v="2023"/>
    <s v="Jun"/>
    <x v="0"/>
    <x v="0"/>
  </r>
  <r>
    <s v="ORD104297"/>
    <d v="2023-06-29T01:00:00"/>
    <x v="3"/>
    <s v="Biryani House"/>
    <n v="172.88"/>
    <n v="19.78"/>
    <n v="4.78"/>
    <x v="1"/>
    <n v="20"/>
    <n v="187.88"/>
    <n v="187.88"/>
    <n v="2023"/>
    <s v="Jun"/>
    <x v="1"/>
    <x v="1"/>
  </r>
  <r>
    <s v="ORD104298"/>
    <d v="2023-06-29T02:00:00"/>
    <x v="7"/>
    <s v="Tandoori Nights"/>
    <n v="326.85000000000002"/>
    <n v="29.2"/>
    <n v="16.2"/>
    <x v="3"/>
    <n v="45"/>
    <n v="339.85"/>
    <n v="339.85"/>
    <n v="2023"/>
    <s v="Jun"/>
    <x v="2"/>
    <x v="1"/>
  </r>
  <r>
    <s v="ORD104299"/>
    <d v="2023-06-29T03:00:00"/>
    <x v="0"/>
    <s v="Tandoori Nights"/>
    <n v="1305.1400000000001"/>
    <n v="61.61"/>
    <n v="226.73"/>
    <x v="1"/>
    <n v="35"/>
    <n v="1140.02"/>
    <n v="1140.02"/>
    <n v="2023"/>
    <s v="Jun"/>
    <x v="3"/>
    <x v="0"/>
  </r>
  <r>
    <s v="ORD104300"/>
    <d v="2023-06-29T04:00:00"/>
    <x v="2"/>
    <s v="Pizza Corner"/>
    <n v="1832.78"/>
    <n v="72.64"/>
    <n v="439.81"/>
    <x v="2"/>
    <n v="80"/>
    <s v="1465.6100000000001"/>
    <n v="1465.6100000000001"/>
    <n v="2023"/>
    <s v="Jun"/>
    <x v="4"/>
    <x v="0"/>
  </r>
  <r>
    <s v="ORD104301"/>
    <d v="2023-06-29T05:00:00"/>
    <x v="7"/>
    <s v="South Express"/>
    <n v="669.33"/>
    <n v="61.96"/>
    <n v="472.39"/>
    <x v="0"/>
    <n v="82"/>
    <s v="258.9000000000001"/>
    <n v="258.90000000000009"/>
    <n v="2023"/>
    <s v="Jun"/>
    <x v="5"/>
    <x v="1"/>
  </r>
  <r>
    <s v="ORD104302"/>
    <d v="2023-06-29T06:00:00"/>
    <x v="7"/>
    <s v="Spice Hub"/>
    <n v="895.13"/>
    <n v="7.28"/>
    <n v="358.98"/>
    <x v="0"/>
    <n v="43"/>
    <n v="543.42999999999995"/>
    <n v="543.42999999999995"/>
    <n v="2023"/>
    <s v="Jun"/>
    <x v="6"/>
    <x v="1"/>
  </r>
  <r>
    <s v="ORD104303"/>
    <d v="2023-06-29T07:00:00"/>
    <x v="0"/>
    <s v="South Express"/>
    <n v="948.61"/>
    <n v="21.77"/>
    <n v="452.88"/>
    <x v="0"/>
    <n v="66"/>
    <n v="517.5"/>
    <n v="517.5"/>
    <n v="2023"/>
    <s v="Jun"/>
    <x v="7"/>
    <x v="1"/>
  </r>
  <r>
    <s v="ORD104304"/>
    <d v="2023-06-29T08:00:00"/>
    <x v="1"/>
    <s v="Urban Tadka"/>
    <n v="767.69"/>
    <n v="89.12"/>
    <n v="106.28"/>
    <x v="2"/>
    <n v="54"/>
    <s v="750.5300000000001"/>
    <n v="750.53000000000009"/>
    <n v="2023"/>
    <s v="Jun"/>
    <x v="8"/>
    <x v="1"/>
  </r>
  <r>
    <s v="ORD104305"/>
    <d v="2023-06-29T09:00:00"/>
    <x v="0"/>
    <s v="Biryani House"/>
    <n v="889.93"/>
    <n v="87.31"/>
    <n v="73.62"/>
    <x v="1"/>
    <n v="33"/>
    <n v="903.62"/>
    <n v="903.62"/>
    <n v="2023"/>
    <s v="Jun"/>
    <x v="9"/>
    <x v="1"/>
  </r>
  <r>
    <s v="ORD104306"/>
    <d v="2023-06-29T10:00:00"/>
    <x v="5"/>
    <s v="Spice Hub"/>
    <n v="1127.1199999999999"/>
    <n v="9.24"/>
    <n v="133.21"/>
    <x v="3"/>
    <n v="50"/>
    <s v="1003.1499999999999"/>
    <n v="1003.1499999999999"/>
    <n v="2023"/>
    <s v="Jun"/>
    <x v="10"/>
    <x v="0"/>
  </r>
  <r>
    <s v="ORD104307"/>
    <d v="2023-06-29T11:00:00"/>
    <x v="6"/>
    <s v="Spice Hub"/>
    <n v="1016.45"/>
    <n v="87.31"/>
    <n v="115.17"/>
    <x v="1"/>
    <n v="11"/>
    <n v="988.59"/>
    <n v="988.59"/>
    <n v="2023"/>
    <s v="Jun"/>
    <x v="11"/>
    <x v="0"/>
  </r>
  <r>
    <s v="ORD104308"/>
    <d v="2023-06-29T12:00:00"/>
    <x v="1"/>
    <s v="Spice Hub"/>
    <n v="618.96"/>
    <n v="94.52"/>
    <n v="287.60000000000002"/>
    <x v="0"/>
    <n v="78"/>
    <n v="425.88"/>
    <n v="425.88"/>
    <n v="2023"/>
    <s v="Jun"/>
    <x v="12"/>
    <x v="1"/>
  </r>
  <r>
    <s v="ORD104309"/>
    <d v="2023-06-29T13:00:00"/>
    <x v="7"/>
    <s v="Tandoori Nights"/>
    <n v="1354.81"/>
    <n v="88.51"/>
    <n v="198.68"/>
    <x v="1"/>
    <n v="88"/>
    <s v="1244.6399999999999"/>
    <n v="1244.6399999999999"/>
    <n v="2023"/>
    <s v="Jun"/>
    <x v="13"/>
    <x v="0"/>
  </r>
  <r>
    <s v="ORD104310"/>
    <d v="2023-06-29T14:00:00"/>
    <x v="4"/>
    <s v="Urban Tadka"/>
    <n v="1008.15"/>
    <n v="63.44"/>
    <n v="4.95"/>
    <x v="1"/>
    <n v="88"/>
    <s v="1066.6399999999999"/>
    <n v="1066.6399999999999"/>
    <n v="2023"/>
    <s v="Jun"/>
    <x v="14"/>
    <x v="0"/>
  </r>
  <r>
    <s v="ORD104311"/>
    <d v="2023-06-29T15:00:00"/>
    <x v="5"/>
    <s v="Spice Hub"/>
    <n v="279.45999999999998"/>
    <n v="56.09"/>
    <n v="207.99"/>
    <x v="2"/>
    <n v="36"/>
    <s v="127.55999999999995"/>
    <n v="127.55999999999995"/>
    <n v="2023"/>
    <s v="Jun"/>
    <x v="15"/>
    <x v="1"/>
  </r>
  <r>
    <s v="ORD104312"/>
    <d v="2023-06-29T16:00:00"/>
    <x v="1"/>
    <s v="Pizza Corner"/>
    <n v="0"/>
    <n v="18.89"/>
    <n v="171.97"/>
    <x v="2"/>
    <n v="82"/>
    <m/>
    <n v="-153.07999999999998"/>
    <n v="2023"/>
    <s v="Jun"/>
    <x v="16"/>
    <x v="1"/>
  </r>
  <r>
    <s v="ORD104313"/>
    <d v="2023-06-29T17:00:00"/>
    <x v="5"/>
    <s v="Tandoori Nights"/>
    <n v="1329.61"/>
    <n v="86.66"/>
    <n v="184.58"/>
    <x v="2"/>
    <n v="42"/>
    <n v="1231.69"/>
    <n v="1231.69"/>
    <n v="2023"/>
    <s v="Jun"/>
    <x v="17"/>
    <x v="0"/>
  </r>
  <r>
    <s v="ORD104314"/>
    <d v="2023-06-29T18:00:00"/>
    <x v="0"/>
    <s v="South Express"/>
    <n v="1711.47"/>
    <n v="88.4"/>
    <n v="264.57"/>
    <x v="0"/>
    <n v="33"/>
    <s v="1535.3000000000002"/>
    <n v="1535.3000000000002"/>
    <n v="2023"/>
    <s v="Jun"/>
    <x v="18"/>
    <x v="0"/>
  </r>
  <r>
    <s v="ORD104315"/>
    <d v="2023-06-29T19:00:00"/>
    <x v="5"/>
    <s v="Tandoori Nights"/>
    <n v="197.55"/>
    <n v="16.809999999999999"/>
    <n v="279.56"/>
    <x v="0"/>
    <n v="83"/>
    <n v="-65.199999999999903"/>
    <n v="-65.199999999999989"/>
    <n v="2023"/>
    <s v="Jun"/>
    <x v="19"/>
    <x v="1"/>
  </r>
  <r>
    <s v="ORD104316"/>
    <d v="2023-06-29T20:00:00"/>
    <x v="1"/>
    <s v="Urban Tadka"/>
    <n v="839.67"/>
    <n v="56.78"/>
    <n v="96.76"/>
    <x v="3"/>
    <n v="23"/>
    <s v="799.6899999999999"/>
    <n v="799.68999999999994"/>
    <n v="2023"/>
    <s v="Jun"/>
    <x v="20"/>
    <x v="1"/>
  </r>
  <r>
    <s v="ORD104317"/>
    <d v="2023-06-29T21:00:00"/>
    <x v="3"/>
    <s v="Tandoori Nights"/>
    <n v="545.54999999999995"/>
    <n v="8.6"/>
    <n v="429.02"/>
    <x v="2"/>
    <n v="61"/>
    <n v="125.13"/>
    <n v="125.13"/>
    <n v="2023"/>
    <s v="Jun"/>
    <x v="21"/>
    <x v="1"/>
  </r>
  <r>
    <s v="ORD104318"/>
    <d v="2023-06-29T22:00:00"/>
    <x v="2"/>
    <s v="Spice Hub"/>
    <n v="534.58000000000004"/>
    <n v="15.4"/>
    <n v="453.14"/>
    <x v="3"/>
    <n v="13"/>
    <s v="96.84000000000003"/>
    <n v="96.840000000000032"/>
    <n v="2023"/>
    <s v="Jun"/>
    <x v="22"/>
    <x v="1"/>
  </r>
  <r>
    <s v="ORD104319"/>
    <d v="2023-06-29T23:00:00"/>
    <x v="2"/>
    <s v="Pizza Corner"/>
    <n v="1219.44"/>
    <n v="81.38"/>
    <n v="345.85"/>
    <x v="0"/>
    <n v="52"/>
    <s v="954.9700000000001"/>
    <n v="954.97000000000014"/>
    <n v="2023"/>
    <s v="Jun"/>
    <x v="23"/>
    <x v="0"/>
  </r>
  <r>
    <s v="ORD104320"/>
    <d v="2023-06-30T00:00:00"/>
    <x v="3"/>
    <s v="Urban Tadka"/>
    <n v="304.83999999999997"/>
    <n v="71.36"/>
    <n v="147.30000000000001"/>
    <x v="0"/>
    <n v="76"/>
    <s v="228.89999999999998"/>
    <n v="228.89999999999998"/>
    <n v="2023"/>
    <s v="Jun"/>
    <x v="0"/>
    <x v="1"/>
  </r>
  <r>
    <s v="ORD104321"/>
    <d v="2023-06-30T01:00:00"/>
    <x v="2"/>
    <s v="Biryani House"/>
    <n v="1696.59"/>
    <n v="75.540000000000006"/>
    <n v="285.73"/>
    <x v="3"/>
    <n v="73"/>
    <s v="1486.3999999999999"/>
    <n v="1486.3999999999999"/>
    <n v="2023"/>
    <s v="Jun"/>
    <x v="1"/>
    <x v="0"/>
  </r>
  <r>
    <s v="ORD104322"/>
    <d v="2023-06-30T02:00:00"/>
    <x v="7"/>
    <s v="Biryani House"/>
    <n v="1639.29"/>
    <n v="93.03"/>
    <n v="289.98"/>
    <x v="3"/>
    <n v="48"/>
    <n v="1442.34"/>
    <n v="1442.34"/>
    <n v="2023"/>
    <s v="Jun"/>
    <x v="2"/>
    <x v="0"/>
  </r>
  <r>
    <s v="ORD104323"/>
    <d v="2023-06-30T03:00:00"/>
    <x v="4"/>
    <s v="Pizza Corner"/>
    <n v="331.26"/>
    <n v="51.58"/>
    <n v="300.91000000000003"/>
    <x v="0"/>
    <n v="82"/>
    <s v="81.92999999999995"/>
    <n v="81.92999999999995"/>
    <n v="2023"/>
    <s v="Jun"/>
    <x v="3"/>
    <x v="1"/>
  </r>
  <r>
    <s v="ORD104324"/>
    <d v="2023-06-30T04:00:00"/>
    <x v="5"/>
    <s v="Pizza Corner"/>
    <n v="352.43"/>
    <n v="66.7"/>
    <n v="87.46"/>
    <x v="2"/>
    <n v="44"/>
    <n v="331.67"/>
    <n v="331.67"/>
    <n v="2023"/>
    <s v="Jun"/>
    <x v="4"/>
    <x v="1"/>
  </r>
  <r>
    <s v="ORD104325"/>
    <d v="2023-06-30T05:00:00"/>
    <x v="1"/>
    <s v="Urban Tadka"/>
    <n v="166.36"/>
    <n v="64.19"/>
    <n v="253.91"/>
    <x v="0"/>
    <n v="71"/>
    <n v="-23.3599999999999"/>
    <n v="-23.359999999999985"/>
    <n v="2023"/>
    <s v="Jun"/>
    <x v="5"/>
    <x v="1"/>
  </r>
  <r>
    <s v="ORD104326"/>
    <d v="2023-06-30T06:00:00"/>
    <x v="3"/>
    <s v="South Express"/>
    <n v="1084.0999999999999"/>
    <n v="92.1"/>
    <n v="282.3"/>
    <x v="2"/>
    <n v="13"/>
    <s v="893.8999999999999"/>
    <n v="893.89999999999986"/>
    <n v="2023"/>
    <s v="Jun"/>
    <x v="6"/>
    <x v="0"/>
  </r>
  <r>
    <s v="ORD104327"/>
    <d v="2023-06-30T07:00:00"/>
    <x v="1"/>
    <s v="Tandoori Nights"/>
    <n v="543.23"/>
    <n v="87.88"/>
    <n v="447.7"/>
    <x v="0"/>
    <n v="12"/>
    <s v="183.41000000000003"/>
    <n v="183.41000000000003"/>
    <n v="2023"/>
    <s v="Jun"/>
    <x v="7"/>
    <x v="1"/>
  </r>
  <r>
    <s v="ORD104328"/>
    <d v="2023-06-30T08:00:00"/>
    <x v="1"/>
    <s v="Biryani House"/>
    <n v="790.05"/>
    <n v="57.51"/>
    <n v="145.53"/>
    <x v="0"/>
    <n v="39"/>
    <n v="702.03"/>
    <n v="702.03"/>
    <n v="2023"/>
    <s v="Jun"/>
    <x v="8"/>
    <x v="1"/>
  </r>
  <r>
    <s v="ORD104329"/>
    <d v="2023-06-30T09:00:00"/>
    <x v="4"/>
    <s v="Biryani House"/>
    <n v="1893.83"/>
    <n v="63.5"/>
    <n v="395.12"/>
    <x v="0"/>
    <n v="18"/>
    <n v="1562.21"/>
    <n v="1562.21"/>
    <n v="2023"/>
    <s v="Jun"/>
    <x v="9"/>
    <x v="0"/>
  </r>
  <r>
    <s v="ORD104330"/>
    <d v="2023-06-30T10:00:00"/>
    <x v="0"/>
    <s v="South Express"/>
    <n v="479.65"/>
    <n v="13.22"/>
    <n v="355.31"/>
    <x v="2"/>
    <n v="85"/>
    <n v="137.56"/>
    <n v="137.56"/>
    <n v="2023"/>
    <s v="Jun"/>
    <x v="10"/>
    <x v="1"/>
  </r>
  <r>
    <s v="ORD104331"/>
    <d v="2023-06-30T11:00:00"/>
    <x v="1"/>
    <s v="Spice Hub"/>
    <n v="889.74"/>
    <n v="57.77"/>
    <n v="356.94"/>
    <x v="1"/>
    <n v="25"/>
    <s v="590.5699999999999"/>
    <n v="590.56999999999994"/>
    <n v="2023"/>
    <s v="Jun"/>
    <x v="11"/>
    <x v="1"/>
  </r>
  <r>
    <s v="ORD104332"/>
    <d v="2023-06-30T12:00:00"/>
    <x v="0"/>
    <s v="Biryani House"/>
    <n v="695.23"/>
    <n v="11.34"/>
    <n v="195.39"/>
    <x v="1"/>
    <n v="88"/>
    <s v="511.18000000000006"/>
    <n v="511.18000000000006"/>
    <n v="2023"/>
    <s v="Jun"/>
    <x v="12"/>
    <x v="1"/>
  </r>
  <r>
    <s v="ORD104333"/>
    <d v="2023-06-30T13:00:00"/>
    <x v="7"/>
    <s v="Tandoori Nights"/>
    <n v="1921.25"/>
    <n v="36.06"/>
    <n v="199.47"/>
    <x v="3"/>
    <n v="41"/>
    <n v="1757.84"/>
    <n v="1757.84"/>
    <n v="2023"/>
    <s v="Jun"/>
    <x v="13"/>
    <x v="0"/>
  </r>
  <r>
    <s v="ORD104334"/>
    <d v="2023-06-30T14:00:00"/>
    <x v="1"/>
    <s v="Pizza Corner"/>
    <n v="1788.08"/>
    <n v="88.37"/>
    <n v="365.47"/>
    <x v="1"/>
    <n v="54"/>
    <s v="1510.9799999999998"/>
    <n v="1510.9799999999998"/>
    <n v="2023"/>
    <s v="Jun"/>
    <x v="14"/>
    <x v="0"/>
  </r>
  <r>
    <s v="ORD104335"/>
    <d v="2023-06-30T15:00:00"/>
    <x v="5"/>
    <s v="Spice Hub"/>
    <n v="125.16"/>
    <n v="11.93"/>
    <n v="62.25"/>
    <x v="1"/>
    <n v="13"/>
    <n v="74.84"/>
    <n v="74.84"/>
    <n v="2023"/>
    <s v="Jun"/>
    <x v="15"/>
    <x v="1"/>
  </r>
  <r>
    <s v="ORD104336"/>
    <d v="2023-06-30T16:00:00"/>
    <x v="5"/>
    <s v="Biryani House"/>
    <n v="1860.39"/>
    <n v="51.95"/>
    <n v="21.21"/>
    <x v="1"/>
    <n v="45"/>
    <n v="1891.13"/>
    <n v="1891.13"/>
    <n v="2023"/>
    <s v="Jun"/>
    <x v="16"/>
    <x v="0"/>
  </r>
  <r>
    <s v="ORD104337"/>
    <d v="2023-06-30T17:00:00"/>
    <x v="7"/>
    <s v="South Express"/>
    <n v="280.61"/>
    <n v="25.63"/>
    <n v="237.89"/>
    <x v="2"/>
    <n v="32"/>
    <s v="68.35000000000002"/>
    <n v="68.350000000000023"/>
    <n v="2023"/>
    <s v="Jun"/>
    <x v="17"/>
    <x v="1"/>
  </r>
  <r>
    <s v="ORD104338"/>
    <d v="2023-06-30T18:00:00"/>
    <x v="7"/>
    <s v="Biryani House"/>
    <n v="1186.27"/>
    <n v="11.23"/>
    <n v="11.42"/>
    <x v="0"/>
    <n v="26"/>
    <n v="1186.08"/>
    <n v="1186.08"/>
    <n v="2023"/>
    <s v="Jun"/>
    <x v="18"/>
    <x v="0"/>
  </r>
  <r>
    <s v="ORD104339"/>
    <d v="2023-06-30T19:00:00"/>
    <x v="7"/>
    <s v="Pizza Corner"/>
    <n v="521.58000000000004"/>
    <n v="84.96"/>
    <n v="107.85"/>
    <x v="1"/>
    <n v="89"/>
    <s v="498.69000000000005"/>
    <n v="498.69000000000005"/>
    <n v="2023"/>
    <s v="Jun"/>
    <x v="19"/>
    <x v="1"/>
  </r>
  <r>
    <s v="ORD104340"/>
    <d v="2023-06-30T20:00:00"/>
    <x v="3"/>
    <s v="South Express"/>
    <n v="605.36"/>
    <n v="27.71"/>
    <n v="24.57"/>
    <x v="1"/>
    <n v="40"/>
    <n v="608.5"/>
    <n v="608.5"/>
    <n v="2023"/>
    <s v="Jun"/>
    <x v="20"/>
    <x v="1"/>
  </r>
  <r>
    <s v="ORD104341"/>
    <d v="2023-06-30T21:00:00"/>
    <x v="4"/>
    <s v="Spice Hub"/>
    <n v="1046.55"/>
    <n v="42.41"/>
    <n v="474.78"/>
    <x v="2"/>
    <n v="78"/>
    <s v="614.1800000000001"/>
    <n v="614.18000000000006"/>
    <n v="2023"/>
    <s v="Jun"/>
    <x v="21"/>
    <x v="0"/>
  </r>
  <r>
    <s v="ORD104342"/>
    <d v="2023-06-30T22:00:00"/>
    <x v="7"/>
    <s v="Biryani House"/>
    <n v="1466.64"/>
    <n v="71.53"/>
    <n v="99.69"/>
    <x v="1"/>
    <n v="66"/>
    <n v="1438.48"/>
    <n v="1438.48"/>
    <n v="2023"/>
    <s v="Jun"/>
    <x v="22"/>
    <x v="0"/>
  </r>
  <r>
    <s v="ORD104343"/>
    <d v="2023-06-30T23:00:00"/>
    <x v="7"/>
    <s v="Tandoori Nights"/>
    <n v="1419.45"/>
    <n v="4.82"/>
    <n v="269.19"/>
    <x v="2"/>
    <n v="72"/>
    <n v="1155.08"/>
    <n v="1155.08"/>
    <n v="2023"/>
    <s v="Jun"/>
    <x v="23"/>
    <x v="0"/>
  </r>
  <r>
    <s v="ORD104344"/>
    <d v="2023-07-01T00:00:00"/>
    <x v="0"/>
    <s v="Tandoori Nights"/>
    <n v="165.75"/>
    <n v="49.9"/>
    <n v="389.65"/>
    <x v="2"/>
    <n v="34"/>
    <n v="-173.99999999999901"/>
    <n v="-173.99999999999997"/>
    <n v="2023"/>
    <s v="Jul"/>
    <x v="0"/>
    <x v="1"/>
  </r>
  <r>
    <s v="ORD104345"/>
    <d v="2023-07-01T01:00:00"/>
    <x v="4"/>
    <s v="Tandoori Nights"/>
    <n v="0"/>
    <n v="24.26"/>
    <n v="498.45"/>
    <x v="3"/>
    <n v="60"/>
    <m/>
    <n v="-474.19"/>
    <n v="2023"/>
    <s v="Jul"/>
    <x v="1"/>
    <x v="1"/>
  </r>
  <r>
    <s v="ORD104346"/>
    <d v="2023-07-01T02:00:00"/>
    <x v="3"/>
    <s v="Urban Tadka"/>
    <n v="1615.23"/>
    <n v="35.61"/>
    <n v="392.5"/>
    <x v="1"/>
    <n v="33"/>
    <n v="1258.3399999999999"/>
    <n v="1258.3399999999999"/>
    <n v="2023"/>
    <s v="Jul"/>
    <x v="2"/>
    <x v="0"/>
  </r>
  <r>
    <s v="ORD104347"/>
    <d v="2023-07-01T03:00:00"/>
    <x v="1"/>
    <s v="Tandoori Nights"/>
    <n v="1486.83"/>
    <n v="98.59"/>
    <n v="131.38"/>
    <x v="0"/>
    <n v="88"/>
    <n v="1454.04"/>
    <n v="1454.04"/>
    <n v="2023"/>
    <s v="Jul"/>
    <x v="3"/>
    <x v="0"/>
  </r>
  <r>
    <s v="ORD104348"/>
    <d v="2023-07-01T04:00:00"/>
    <x v="6"/>
    <s v="Pizza Corner"/>
    <n v="802.82"/>
    <n v="9.68"/>
    <n v="157"/>
    <x v="2"/>
    <n v="11"/>
    <n v="655.5"/>
    <n v="655.5"/>
    <n v="2023"/>
    <s v="Jul"/>
    <x v="4"/>
    <x v="1"/>
  </r>
  <r>
    <s v="ORD104349"/>
    <d v="2023-07-01T05:00:00"/>
    <x v="1"/>
    <s v="Tandoori Nights"/>
    <n v="1491.15"/>
    <n v="1.28"/>
    <n v="190.23"/>
    <x v="2"/>
    <n v="49"/>
    <n v="1302.2"/>
    <n v="1302.2"/>
    <n v="2023"/>
    <s v="Jul"/>
    <x v="5"/>
    <x v="0"/>
  </r>
  <r>
    <s v="ORD104350"/>
    <d v="2023-07-01T06:00:00"/>
    <x v="7"/>
    <s v="Spice Hub"/>
    <n v="984.27"/>
    <n v="22.54"/>
    <n v="381.54"/>
    <x v="2"/>
    <n v="62"/>
    <n v="625.27"/>
    <n v="625.27"/>
    <n v="2023"/>
    <s v="Jul"/>
    <x v="6"/>
    <x v="1"/>
  </r>
  <r>
    <s v="ORD104351"/>
    <d v="2023-07-01T07:00:00"/>
    <x v="3"/>
    <s v="Spice Hub"/>
    <n v="1345.12"/>
    <n v="26.15"/>
    <n v="448.06"/>
    <x v="1"/>
    <n v="45"/>
    <n v="923.21"/>
    <n v="923.21"/>
    <n v="2023"/>
    <s v="Jul"/>
    <x v="7"/>
    <x v="0"/>
  </r>
  <r>
    <s v="ORD104352"/>
    <d v="2023-07-01T08:00:00"/>
    <x v="2"/>
    <s v="Biryani House"/>
    <n v="1461.78"/>
    <n v="38.08"/>
    <n v="173.56"/>
    <x v="1"/>
    <n v="69"/>
    <n v="1326.3"/>
    <n v="1326.3"/>
    <n v="2023"/>
    <s v="Jul"/>
    <x v="8"/>
    <x v="0"/>
  </r>
  <r>
    <s v="ORD104353"/>
    <d v="2023-07-01T09:00:00"/>
    <x v="3"/>
    <s v="Biryani House"/>
    <n v="1494.4"/>
    <n v="21.87"/>
    <n v="28.85"/>
    <x v="1"/>
    <n v="81"/>
    <n v="1487.42"/>
    <n v="1487.42"/>
    <n v="2023"/>
    <s v="Jul"/>
    <x v="9"/>
    <x v="0"/>
  </r>
  <r>
    <s v="ORD104354"/>
    <d v="2023-07-01T10:00:00"/>
    <x v="1"/>
    <s v="Urban Tadka"/>
    <n v="218.31"/>
    <n v="24.77"/>
    <n v="440.93"/>
    <x v="2"/>
    <n v="85"/>
    <n v="-197.85"/>
    <n v="-197.85"/>
    <n v="2023"/>
    <s v="Jul"/>
    <x v="10"/>
    <x v="1"/>
  </r>
  <r>
    <s v="ORD104355"/>
    <d v="2023-07-01T11:00:00"/>
    <x v="2"/>
    <s v="Spice Hub"/>
    <n v="1650.74"/>
    <n v="66.16"/>
    <n v="66.97"/>
    <x v="0"/>
    <n v="58"/>
    <n v="1649.93"/>
    <n v="1649.93"/>
    <n v="2023"/>
    <s v="Jul"/>
    <x v="11"/>
    <x v="0"/>
  </r>
  <r>
    <s v="ORD104356"/>
    <d v="2023-07-01T12:00:00"/>
    <x v="1"/>
    <s v="Spice Hub"/>
    <n v="1169.47"/>
    <n v="87.1"/>
    <n v="449.68"/>
    <x v="0"/>
    <n v="63"/>
    <s v="806.8899999999999"/>
    <n v="806.88999999999987"/>
    <n v="2023"/>
    <s v="Jul"/>
    <x v="12"/>
    <x v="0"/>
  </r>
  <r>
    <s v="ORD104357"/>
    <d v="2023-07-01T13:00:00"/>
    <x v="7"/>
    <s v="Pizza Corner"/>
    <n v="1234.07"/>
    <n v="69.17"/>
    <n v="476.55"/>
    <x v="2"/>
    <n v="21"/>
    <n v="826.69"/>
    <n v="826.69"/>
    <n v="2023"/>
    <s v="Jul"/>
    <x v="13"/>
    <x v="0"/>
  </r>
  <r>
    <s v="ORD104358"/>
    <d v="2023-07-01T14:00:00"/>
    <x v="7"/>
    <s v="Spice Hub"/>
    <n v="840.32"/>
    <n v="68.650000000000006"/>
    <n v="329.68"/>
    <x v="3"/>
    <n v="38"/>
    <n v="579.29"/>
    <n v="579.29"/>
    <n v="2023"/>
    <s v="Jul"/>
    <x v="14"/>
    <x v="1"/>
  </r>
  <r>
    <s v="ORD104359"/>
    <d v="2023-07-01T15:00:00"/>
    <x v="2"/>
    <s v="Spice Hub"/>
    <n v="877.17"/>
    <n v="53.55"/>
    <n v="463.54"/>
    <x v="3"/>
    <n v="80"/>
    <s v="467.1799999999999"/>
    <n v="467.17999999999989"/>
    <n v="2023"/>
    <s v="Jul"/>
    <x v="15"/>
    <x v="1"/>
  </r>
  <r>
    <s v="ORD104360"/>
    <d v="2023-07-01T16:00:00"/>
    <x v="5"/>
    <s v="South Express"/>
    <n v="1514.2"/>
    <n v="94.5"/>
    <n v="481.51"/>
    <x v="0"/>
    <n v="76"/>
    <n v="1127.19"/>
    <n v="1127.19"/>
    <n v="2023"/>
    <s v="Jul"/>
    <x v="16"/>
    <x v="0"/>
  </r>
  <r>
    <s v="ORD104361"/>
    <d v="2023-07-01T17:00:00"/>
    <x v="0"/>
    <s v="Spice Hub"/>
    <n v="1380.52"/>
    <n v="77.86"/>
    <n v="241.63"/>
    <x v="0"/>
    <n v="87"/>
    <n v="1216.75"/>
    <n v="1216.75"/>
    <n v="2023"/>
    <s v="Jul"/>
    <x v="17"/>
    <x v="0"/>
  </r>
  <r>
    <s v="ORD104362"/>
    <d v="2023-07-01T18:00:00"/>
    <x v="3"/>
    <s v="Biryani House"/>
    <n v="1847.3"/>
    <n v="99.75"/>
    <n v="238.46"/>
    <x v="0"/>
    <n v="78"/>
    <n v="1708.59"/>
    <n v="1708.59"/>
    <n v="2023"/>
    <s v="Jul"/>
    <x v="18"/>
    <x v="0"/>
  </r>
  <r>
    <s v="ORD104363"/>
    <d v="2023-07-01T19:00:00"/>
    <x v="3"/>
    <s v="Spice Hub"/>
    <n v="465.7"/>
    <n v="61.36"/>
    <n v="19.78"/>
    <x v="3"/>
    <n v="66"/>
    <n v="507.28"/>
    <n v="507.28"/>
    <n v="2023"/>
    <s v="Jul"/>
    <x v="19"/>
    <x v="1"/>
  </r>
  <r>
    <s v="ORD104364"/>
    <d v="2023-07-01T20:00:00"/>
    <x v="4"/>
    <s v="Pizza Corner"/>
    <n v="972"/>
    <n v="19.690000000000001"/>
    <n v="199.13"/>
    <x v="1"/>
    <n v="26"/>
    <s v="792.5600000000001"/>
    <n v="792.56000000000006"/>
    <n v="2023"/>
    <s v="Jul"/>
    <x v="20"/>
    <x v="1"/>
  </r>
  <r>
    <s v="ORD104365"/>
    <d v="2023-07-01T21:00:00"/>
    <x v="5"/>
    <s v="Biryani House"/>
    <n v="1238.02"/>
    <n v="77.09"/>
    <n v="295.41000000000003"/>
    <x v="0"/>
    <n v="79"/>
    <s v="1019.6999999999998"/>
    <n v="1019.6999999999998"/>
    <n v="2023"/>
    <s v="Jul"/>
    <x v="21"/>
    <x v="0"/>
  </r>
  <r>
    <s v="ORD104366"/>
    <d v="2023-07-01T22:00:00"/>
    <x v="2"/>
    <s v="Spice Hub"/>
    <n v="526.58000000000004"/>
    <n v="46.71"/>
    <n v="315.63"/>
    <x v="0"/>
    <n v="56"/>
    <s v="257.6600000000001"/>
    <n v="257.66000000000008"/>
    <n v="2023"/>
    <s v="Jul"/>
    <x v="22"/>
    <x v="1"/>
  </r>
  <r>
    <s v="ORD104367"/>
    <d v="2023-07-01T23:00:00"/>
    <x v="5"/>
    <s v="South Express"/>
    <n v="817.94"/>
    <n v="70.28"/>
    <n v="149.31"/>
    <x v="3"/>
    <n v="87"/>
    <s v="738.9100000000001"/>
    <n v="738.91000000000008"/>
    <n v="2023"/>
    <s v="Jul"/>
    <x v="23"/>
    <x v="1"/>
  </r>
  <r>
    <s v="ORD104368"/>
    <d v="2023-07-02T00:00:00"/>
    <x v="7"/>
    <s v="South Express"/>
    <n v="895.95"/>
    <n v="19.39"/>
    <n v="1.35"/>
    <x v="1"/>
    <n v="52"/>
    <n v="913.99"/>
    <n v="913.99"/>
    <n v="2023"/>
    <s v="Jul"/>
    <x v="0"/>
    <x v="1"/>
  </r>
  <r>
    <s v="ORD104369"/>
    <d v="2023-07-02T01:00:00"/>
    <x v="4"/>
    <s v="Biryani House"/>
    <n v="1020.9"/>
    <n v="76.31"/>
    <n v="496.26"/>
    <x v="1"/>
    <n v="60"/>
    <n v="600.95000000000005"/>
    <n v="600.95000000000005"/>
    <n v="2023"/>
    <s v="Jul"/>
    <x v="1"/>
    <x v="0"/>
  </r>
  <r>
    <s v="ORD104370"/>
    <d v="2023-07-02T02:00:00"/>
    <x v="4"/>
    <s v="Pizza Corner"/>
    <n v="975.85"/>
    <n v="99.45"/>
    <n v="300.68"/>
    <x v="1"/>
    <n v="86"/>
    <s v="774.6199999999999"/>
    <n v="774.61999999999989"/>
    <n v="2023"/>
    <s v="Jul"/>
    <x v="2"/>
    <x v="1"/>
  </r>
  <r>
    <s v="ORD104371"/>
    <d v="2023-07-02T03:00:00"/>
    <x v="0"/>
    <s v="Spice Hub"/>
    <n v="479.82"/>
    <n v="27.34"/>
    <n v="153.08000000000001"/>
    <x v="2"/>
    <n v="66"/>
    <s v="354.0799999999999"/>
    <n v="354.07999999999993"/>
    <n v="2023"/>
    <s v="Jul"/>
    <x v="3"/>
    <x v="1"/>
  </r>
  <r>
    <s v="ORD104372"/>
    <d v="2023-07-02T04:00:00"/>
    <x v="6"/>
    <s v="Spice Hub"/>
    <n v="298.31"/>
    <n v="38.159999999999997"/>
    <n v="498.83"/>
    <x v="3"/>
    <n v="86"/>
    <n v="-162.35999999999899"/>
    <n v="-162.35999999999996"/>
    <n v="2023"/>
    <s v="Jul"/>
    <x v="4"/>
    <x v="1"/>
  </r>
  <r>
    <s v="ORD104373"/>
    <d v="2023-07-02T05:00:00"/>
    <x v="7"/>
    <s v="South Express"/>
    <n v="1270.8900000000001"/>
    <n v="78.44"/>
    <n v="169.95"/>
    <x v="2"/>
    <n v="67"/>
    <n v="1179.3800000000001"/>
    <n v="1179.3800000000001"/>
    <n v="2023"/>
    <s v="Jul"/>
    <x v="5"/>
    <x v="0"/>
  </r>
  <r>
    <s v="ORD104374"/>
    <d v="2023-07-02T06:00:00"/>
    <x v="5"/>
    <s v="Urban Tadka"/>
    <n v="432.92"/>
    <n v="81.23"/>
    <n v="394.78"/>
    <x v="3"/>
    <n v="29"/>
    <n v="119.37"/>
    <n v="119.37"/>
    <n v="2023"/>
    <s v="Jul"/>
    <x v="6"/>
    <x v="1"/>
  </r>
  <r>
    <s v="ORD104375"/>
    <d v="2023-07-02T07:00:00"/>
    <x v="4"/>
    <s v="Urban Tadka"/>
    <n v="311.77"/>
    <n v="79.64"/>
    <n v="295.10000000000002"/>
    <x v="2"/>
    <n v="39"/>
    <s v="96.30999999999995"/>
    <n v="96.309999999999945"/>
    <n v="2023"/>
    <s v="Jul"/>
    <x v="7"/>
    <x v="1"/>
  </r>
  <r>
    <s v="ORD104376"/>
    <d v="2023-07-02T08:00:00"/>
    <x v="3"/>
    <s v="South Express"/>
    <n v="1460.44"/>
    <n v="0.37"/>
    <n v="215.14"/>
    <x v="2"/>
    <n v="45"/>
    <n v="1245.67"/>
    <n v="1245.67"/>
    <n v="2023"/>
    <s v="Jul"/>
    <x v="8"/>
    <x v="0"/>
  </r>
  <r>
    <s v="ORD104377"/>
    <d v="2023-07-02T09:00:00"/>
    <x v="5"/>
    <s v="Tandoori Nights"/>
    <n v="110.77"/>
    <n v="23.31"/>
    <n v="50.32"/>
    <x v="2"/>
    <n v="85"/>
    <s v="83.75999999999999"/>
    <n v="83.759999999999991"/>
    <n v="2023"/>
    <s v="Jul"/>
    <x v="9"/>
    <x v="1"/>
  </r>
  <r>
    <s v="ORD104378"/>
    <d v="2023-07-02T10:00:00"/>
    <x v="0"/>
    <s v="Biryani House"/>
    <n v="754.77"/>
    <n v="48.58"/>
    <n v="85.16"/>
    <x v="1"/>
    <n v="18"/>
    <n v="718.19"/>
    <n v="718.19"/>
    <n v="2023"/>
    <s v="Jul"/>
    <x v="10"/>
    <x v="1"/>
  </r>
  <r>
    <s v="ORD104379"/>
    <d v="2023-07-02T11:00:00"/>
    <x v="3"/>
    <s v="Tandoori Nights"/>
    <n v="506.15"/>
    <n v="18.63"/>
    <n v="27.57"/>
    <x v="1"/>
    <n v="22"/>
    <n v="497.21"/>
    <n v="497.21"/>
    <n v="2023"/>
    <s v="Jul"/>
    <x v="11"/>
    <x v="1"/>
  </r>
  <r>
    <s v="ORD104380"/>
    <d v="2023-07-02T12:00:00"/>
    <x v="1"/>
    <s v="Urban Tadka"/>
    <n v="266.27"/>
    <n v="13.13"/>
    <n v="349.91"/>
    <x v="1"/>
    <n v="69"/>
    <n v="-70.510000000000005"/>
    <n v="-70.510000000000048"/>
    <n v="2023"/>
    <s v="Jul"/>
    <x v="12"/>
    <x v="1"/>
  </r>
  <r>
    <s v="ORD104381"/>
    <d v="2023-07-02T13:00:00"/>
    <x v="5"/>
    <s v="Urban Tadka"/>
    <n v="269.38"/>
    <n v="96.61"/>
    <n v="66.27"/>
    <x v="1"/>
    <n v="73"/>
    <n v="299.72000000000003"/>
    <n v="299.72000000000003"/>
    <n v="2023"/>
    <s v="Jul"/>
    <x v="13"/>
    <x v="1"/>
  </r>
  <r>
    <s v="ORD104382"/>
    <d v="2023-07-02T14:00:00"/>
    <x v="1"/>
    <s v="Spice Hub"/>
    <n v="202.73"/>
    <n v="27.44"/>
    <n v="190.45"/>
    <x v="1"/>
    <n v="58"/>
    <n v="39.72"/>
    <n v="39.72"/>
    <n v="2023"/>
    <s v="Jul"/>
    <x v="14"/>
    <x v="1"/>
  </r>
  <r>
    <s v="ORD104383"/>
    <d v="2023-07-02T15:00:00"/>
    <x v="7"/>
    <s v="South Express"/>
    <n v="877.5"/>
    <n v="16.84"/>
    <n v="138.58000000000001"/>
    <x v="0"/>
    <n v="36"/>
    <n v="755.76"/>
    <n v="755.76"/>
    <n v="2023"/>
    <s v="Jul"/>
    <x v="15"/>
    <x v="1"/>
  </r>
  <r>
    <s v="ORD104384"/>
    <d v="2023-07-02T16:00:00"/>
    <x v="7"/>
    <s v="South Express"/>
    <n v="1382.06"/>
    <n v="11.84"/>
    <n v="211.98"/>
    <x v="1"/>
    <n v="15"/>
    <s v="1181.9199999999998"/>
    <n v="1181.9199999999998"/>
    <n v="2023"/>
    <s v="Jul"/>
    <x v="16"/>
    <x v="0"/>
  </r>
  <r>
    <s v="ORD104385"/>
    <d v="2023-07-02T17:00:00"/>
    <x v="4"/>
    <s v="Urban Tadka"/>
    <n v="1400"/>
    <n v="84.03"/>
    <n v="340.15"/>
    <x v="1"/>
    <n v="67"/>
    <n v="1143.8800000000001"/>
    <n v="1143.8800000000001"/>
    <n v="2023"/>
    <s v="Jul"/>
    <x v="17"/>
    <x v="0"/>
  </r>
  <r>
    <s v="ORD104386"/>
    <d v="2023-07-02T18:00:00"/>
    <x v="4"/>
    <s v="Tandoori Nights"/>
    <n v="650.86"/>
    <n v="1.69"/>
    <n v="449.19"/>
    <x v="1"/>
    <n v="40"/>
    <s v="203.36000000000007"/>
    <n v="203.36000000000007"/>
    <n v="2023"/>
    <s v="Jul"/>
    <x v="18"/>
    <x v="1"/>
  </r>
  <r>
    <s v="ORD104387"/>
    <d v="2023-07-02T19:00:00"/>
    <x v="3"/>
    <s v="South Express"/>
    <n v="153.12"/>
    <n v="7.2"/>
    <n v="50.51"/>
    <x v="2"/>
    <n v="16"/>
    <n v="109.81"/>
    <n v="109.81"/>
    <n v="2023"/>
    <s v="Jul"/>
    <x v="19"/>
    <x v="1"/>
  </r>
  <r>
    <s v="ORD104388"/>
    <d v="2023-07-02T20:00:00"/>
    <x v="2"/>
    <s v="Tandoori Nights"/>
    <n v="1008.63"/>
    <n v="88.11"/>
    <n v="45.78"/>
    <x v="2"/>
    <n v="61"/>
    <n v="1050.96"/>
    <n v="1050.96"/>
    <n v="2023"/>
    <s v="Jul"/>
    <x v="20"/>
    <x v="0"/>
  </r>
  <r>
    <s v="ORD104389"/>
    <d v="2023-07-02T21:00:00"/>
    <x v="5"/>
    <s v="South Express"/>
    <n v="252.73"/>
    <n v="74.47"/>
    <n v="214.54"/>
    <x v="0"/>
    <n v="67"/>
    <n v="112.66"/>
    <n v="112.66"/>
    <n v="2023"/>
    <s v="Jul"/>
    <x v="21"/>
    <x v="1"/>
  </r>
  <r>
    <s v="ORD104390"/>
    <d v="2023-07-02T22:00:00"/>
    <x v="0"/>
    <s v="Spice Hub"/>
    <n v="196.84"/>
    <n v="53.59"/>
    <n v="193.49"/>
    <x v="2"/>
    <n v="78"/>
    <n v="56.94"/>
    <n v="56.94"/>
    <n v="2023"/>
    <s v="Jul"/>
    <x v="22"/>
    <x v="1"/>
  </r>
  <r>
    <s v="ORD104391"/>
    <d v="2023-07-02T23:00:00"/>
    <x v="0"/>
    <s v="Urban Tadka"/>
    <n v="775.78"/>
    <n v="54.18"/>
    <n v="22.9"/>
    <x v="2"/>
    <n v="88"/>
    <n v="807.06"/>
    <n v="807.06"/>
    <n v="2023"/>
    <s v="Jul"/>
    <x v="23"/>
    <x v="1"/>
  </r>
  <r>
    <s v="ORD104392"/>
    <d v="2023-07-03T00:00:00"/>
    <x v="0"/>
    <s v="Spice Hub"/>
    <n v="613.70000000000005"/>
    <n v="97.66"/>
    <n v="424.29"/>
    <x v="2"/>
    <n v="22"/>
    <n v="287.07"/>
    <n v="287.07"/>
    <n v="2023"/>
    <s v="Jul"/>
    <x v="0"/>
    <x v="1"/>
  </r>
  <r>
    <s v="ORD104393"/>
    <d v="2023-07-03T01:00:00"/>
    <x v="2"/>
    <s v="Biryani House"/>
    <n v="1667.42"/>
    <n v="52.48"/>
    <n v="427.54"/>
    <x v="1"/>
    <n v="69"/>
    <s v="1292.3600000000001"/>
    <n v="1292.3600000000001"/>
    <n v="2023"/>
    <s v="Jul"/>
    <x v="1"/>
    <x v="0"/>
  </r>
  <r>
    <s v="ORD104394"/>
    <d v="2023-07-03T02:00:00"/>
    <x v="3"/>
    <s v="Spice Hub"/>
    <n v="1015.29"/>
    <n v="78.599999999999994"/>
    <n v="422.83"/>
    <x v="1"/>
    <n v="15"/>
    <n v="671.06"/>
    <n v="671.06"/>
    <n v="2023"/>
    <s v="Jul"/>
    <x v="2"/>
    <x v="0"/>
  </r>
  <r>
    <s v="ORD104395"/>
    <d v="2023-07-03T03:00:00"/>
    <x v="7"/>
    <s v="Pizza Corner"/>
    <n v="477.92"/>
    <n v="71.680000000000007"/>
    <n v="15.11"/>
    <x v="1"/>
    <n v="89"/>
    <n v="534.49"/>
    <n v="534.49"/>
    <n v="2023"/>
    <s v="Jul"/>
    <x v="3"/>
    <x v="1"/>
  </r>
  <r>
    <s v="ORD104396"/>
    <d v="2023-07-03T04:00:00"/>
    <x v="7"/>
    <s v="Pizza Corner"/>
    <n v="961.65"/>
    <n v="55.14"/>
    <n v="336.54"/>
    <x v="2"/>
    <n v="42"/>
    <n v="680.25"/>
    <n v="680.25"/>
    <n v="2023"/>
    <s v="Jul"/>
    <x v="4"/>
    <x v="1"/>
  </r>
  <r>
    <s v="ORD104397"/>
    <d v="2023-07-03T05:00:00"/>
    <x v="3"/>
    <s v="Pizza Corner"/>
    <n v="329.45"/>
    <n v="5.39"/>
    <n v="485.61"/>
    <x v="2"/>
    <n v="12"/>
    <n v="-150.77000000000001"/>
    <n v="-150.77000000000004"/>
    <n v="2023"/>
    <s v="Jul"/>
    <x v="5"/>
    <x v="1"/>
  </r>
  <r>
    <s v="ORD104398"/>
    <d v="2023-07-03T06:00:00"/>
    <x v="4"/>
    <s v="South Express"/>
    <n v="258.39999999999998"/>
    <n v="37.36"/>
    <n v="150.38999999999999"/>
    <x v="3"/>
    <n v="20"/>
    <n v="145.37"/>
    <n v="145.37"/>
    <n v="2023"/>
    <s v="Jul"/>
    <x v="6"/>
    <x v="1"/>
  </r>
  <r>
    <s v="ORD104399"/>
    <d v="2023-07-03T07:00:00"/>
    <x v="5"/>
    <s v="Spice Hub"/>
    <n v="324.69"/>
    <n v="28"/>
    <n v="370.07"/>
    <x v="2"/>
    <n v="60"/>
    <n v="-17.3799999999999"/>
    <n v="-17.379999999999995"/>
    <n v="2023"/>
    <s v="Jul"/>
    <x v="7"/>
    <x v="1"/>
  </r>
  <r>
    <s v="ORD104400"/>
    <d v="2023-07-03T08:00:00"/>
    <x v="0"/>
    <s v="South Express"/>
    <n v="385.88"/>
    <n v="83.14"/>
    <n v="80.47"/>
    <x v="1"/>
    <n v="58"/>
    <s v="388.54999999999995"/>
    <n v="388.54999999999995"/>
    <n v="2023"/>
    <s v="Jul"/>
    <x v="8"/>
    <x v="1"/>
  </r>
  <r>
    <s v="ORD104401"/>
    <d v="2023-07-03T09:00:00"/>
    <x v="1"/>
    <s v="Biryani House"/>
    <n v="911.09"/>
    <n v="9.4700000000000006"/>
    <n v="339.34"/>
    <x v="2"/>
    <n v="38"/>
    <n v="581.22"/>
    <n v="581.22"/>
    <n v="2023"/>
    <s v="Jul"/>
    <x v="9"/>
    <x v="1"/>
  </r>
  <r>
    <s v="ORD104402"/>
    <d v="2023-07-03T10:00:00"/>
    <x v="4"/>
    <s v="Pizza Corner"/>
    <n v="1883.07"/>
    <n v="1.64"/>
    <n v="284.20999999999998"/>
    <x v="2"/>
    <n v="56"/>
    <n v="1600.5"/>
    <n v="1600.5"/>
    <n v="2023"/>
    <s v="Jul"/>
    <x v="10"/>
    <x v="0"/>
  </r>
  <r>
    <s v="ORD104403"/>
    <d v="2023-07-03T11:00:00"/>
    <x v="5"/>
    <s v="Spice Hub"/>
    <n v="997"/>
    <n v="92.32"/>
    <n v="270.82"/>
    <x v="1"/>
    <n v="28"/>
    <n v="818.5"/>
    <n v="818.5"/>
    <n v="2023"/>
    <s v="Jul"/>
    <x v="11"/>
    <x v="1"/>
  </r>
  <r>
    <s v="ORD104404"/>
    <d v="2023-07-03T12:00:00"/>
    <x v="7"/>
    <s v="Biryani House"/>
    <n v="1896.38"/>
    <n v="11.85"/>
    <n v="492.38"/>
    <x v="2"/>
    <n v="74"/>
    <n v="1415.85"/>
    <n v="1415.85"/>
    <n v="2023"/>
    <s v="Jul"/>
    <x v="12"/>
    <x v="0"/>
  </r>
  <r>
    <s v="ORD104405"/>
    <d v="2023-07-03T13:00:00"/>
    <x v="2"/>
    <s v="Urban Tadka"/>
    <n v="1612.49"/>
    <n v="2.77"/>
    <n v="88.33"/>
    <x v="3"/>
    <n v="22"/>
    <n v="1526.93"/>
    <n v="1526.93"/>
    <n v="2023"/>
    <s v="Jul"/>
    <x v="13"/>
    <x v="0"/>
  </r>
  <r>
    <s v="ORD104406"/>
    <d v="2023-07-03T14:00:00"/>
    <x v="7"/>
    <s v="Pizza Corner"/>
    <n v="468.22"/>
    <n v="87.45"/>
    <n v="258.42"/>
    <x v="0"/>
    <n v="52"/>
    <s v="297.25000000000006"/>
    <n v="297.25000000000006"/>
    <n v="2023"/>
    <s v="Jul"/>
    <x v="14"/>
    <x v="1"/>
  </r>
  <r>
    <s v="ORD104407"/>
    <d v="2023-07-03T15:00:00"/>
    <x v="0"/>
    <s v="Pizza Corner"/>
    <n v="0"/>
    <n v="23.14"/>
    <n v="333.49"/>
    <x v="1"/>
    <n v="58"/>
    <m/>
    <n v="-310.35000000000002"/>
    <n v="2023"/>
    <s v="Jul"/>
    <x v="15"/>
    <x v="1"/>
  </r>
  <r>
    <s v="ORD104408"/>
    <d v="2023-07-03T16:00:00"/>
    <x v="3"/>
    <s v="Tandoori Nights"/>
    <n v="596.46"/>
    <n v="63.22"/>
    <n v="274.20999999999998"/>
    <x v="0"/>
    <n v="47"/>
    <s v="385.4700000000001"/>
    <n v="385.47000000000008"/>
    <n v="2023"/>
    <s v="Jul"/>
    <x v="16"/>
    <x v="1"/>
  </r>
  <r>
    <s v="ORD104409"/>
    <d v="2023-07-03T17:00:00"/>
    <x v="5"/>
    <s v="Biryani House"/>
    <n v="1889.82"/>
    <n v="85.73"/>
    <n v="67.77"/>
    <x v="2"/>
    <n v="39"/>
    <n v="1907.78"/>
    <n v="1907.78"/>
    <n v="2023"/>
    <s v="Jul"/>
    <x v="17"/>
    <x v="0"/>
  </r>
  <r>
    <s v="ORD104410"/>
    <d v="2023-07-03T18:00:00"/>
    <x v="0"/>
    <s v="Urban Tadka"/>
    <n v="243.2"/>
    <n v="32.43"/>
    <n v="456.2"/>
    <x v="3"/>
    <n v="63"/>
    <n v="-180.57"/>
    <n v="-180.57"/>
    <n v="2023"/>
    <s v="Jul"/>
    <x v="18"/>
    <x v="1"/>
  </r>
  <r>
    <s v="ORD104411"/>
    <d v="2023-07-03T19:00:00"/>
    <x v="0"/>
    <s v="Tandoori Nights"/>
    <n v="182.39"/>
    <n v="42"/>
    <n v="153.26"/>
    <x v="0"/>
    <n v="39"/>
    <n v="71.13"/>
    <n v="71.13"/>
    <n v="2023"/>
    <s v="Jul"/>
    <x v="19"/>
    <x v="1"/>
  </r>
  <r>
    <s v="ORD104412"/>
    <d v="2023-07-03T20:00:00"/>
    <x v="1"/>
    <s v="Pizza Corner"/>
    <n v="104.45"/>
    <n v="27.98"/>
    <n v="475.41"/>
    <x v="0"/>
    <n v="33"/>
    <n v="-342.98"/>
    <n v="-342.98"/>
    <n v="2023"/>
    <s v="Jul"/>
    <x v="20"/>
    <x v="1"/>
  </r>
  <r>
    <s v="ORD104413"/>
    <d v="2023-07-03T21:00:00"/>
    <x v="0"/>
    <s v="Biryani House"/>
    <n v="279.82"/>
    <n v="51.04"/>
    <n v="216.87"/>
    <x v="0"/>
    <n v="63"/>
    <s v="113.99000000000001"/>
    <n v="113.99000000000001"/>
    <n v="2023"/>
    <s v="Jul"/>
    <x v="21"/>
    <x v="1"/>
  </r>
  <r>
    <s v="ORD104414"/>
    <d v="2023-07-03T22:00:00"/>
    <x v="2"/>
    <s v="Biryani House"/>
    <n v="1388.49"/>
    <n v="8.3000000000000007"/>
    <n v="108.89"/>
    <x v="2"/>
    <n v="57"/>
    <s v="1287.8999999999999"/>
    <n v="1287.8999999999999"/>
    <n v="2023"/>
    <s v="Jul"/>
    <x v="22"/>
    <x v="0"/>
  </r>
  <r>
    <s v="ORD104415"/>
    <d v="2023-07-03T23:00:00"/>
    <x v="5"/>
    <s v="Tandoori Nights"/>
    <n v="1068.27"/>
    <n v="51.77"/>
    <n v="370.6"/>
    <x v="2"/>
    <n v="80"/>
    <s v="749.4399999999999"/>
    <n v="749.43999999999994"/>
    <n v="2023"/>
    <s v="Jul"/>
    <x v="23"/>
    <x v="0"/>
  </r>
  <r>
    <s v="ORD104416"/>
    <d v="2023-07-04T00:00:00"/>
    <x v="2"/>
    <s v="Biryani House"/>
    <n v="684.38"/>
    <n v="71.83"/>
    <n v="383.34"/>
    <x v="2"/>
    <n v="45"/>
    <s v="372.87000000000006"/>
    <n v="372.87000000000006"/>
    <n v="2023"/>
    <s v="Jul"/>
    <x v="0"/>
    <x v="1"/>
  </r>
  <r>
    <s v="ORD104417"/>
    <d v="2023-07-04T01:00:00"/>
    <x v="0"/>
    <s v="Urban Tadka"/>
    <n v="1735.99"/>
    <n v="76.540000000000006"/>
    <n v="1.4"/>
    <x v="3"/>
    <n v="80"/>
    <s v="1811.1299999999999"/>
    <n v="1811.1299999999999"/>
    <n v="2023"/>
    <s v="Jul"/>
    <x v="1"/>
    <x v="0"/>
  </r>
  <r>
    <s v="ORD104418"/>
    <d v="2023-07-04T02:00:00"/>
    <x v="2"/>
    <s v="South Express"/>
    <n v="1595.58"/>
    <n v="81.239999999999995"/>
    <n v="63.71"/>
    <x v="2"/>
    <n v="88"/>
    <n v="1613.11"/>
    <n v="1613.11"/>
    <n v="2023"/>
    <s v="Jul"/>
    <x v="2"/>
    <x v="0"/>
  </r>
  <r>
    <s v="ORD104419"/>
    <d v="2023-07-04T03:00:00"/>
    <x v="0"/>
    <s v="Urban Tadka"/>
    <n v="288.11"/>
    <n v="17.649999999999999"/>
    <n v="24.94"/>
    <x v="3"/>
    <n v="43"/>
    <n v="280.82"/>
    <n v="280.82"/>
    <n v="2023"/>
    <s v="Jul"/>
    <x v="3"/>
    <x v="1"/>
  </r>
  <r>
    <s v="ORD104420"/>
    <d v="2023-07-04T04:00:00"/>
    <x v="0"/>
    <s v="Biryani House"/>
    <n v="762.05"/>
    <n v="43.46"/>
    <n v="182.96"/>
    <x v="1"/>
    <n v="57"/>
    <n v="622.54999999999995"/>
    <n v="622.54999999999995"/>
    <n v="2023"/>
    <s v="Jul"/>
    <x v="4"/>
    <x v="1"/>
  </r>
  <r>
    <s v="ORD104421"/>
    <d v="2023-07-04T05:00:00"/>
    <x v="5"/>
    <s v="South Express"/>
    <n v="1438.52"/>
    <n v="50.04"/>
    <n v="11.9"/>
    <x v="0"/>
    <n v="39"/>
    <s v="1476.6599999999999"/>
    <n v="1476.6599999999999"/>
    <n v="2023"/>
    <s v="Jul"/>
    <x v="5"/>
    <x v="0"/>
  </r>
  <r>
    <s v="ORD104422"/>
    <d v="2023-07-04T06:00:00"/>
    <x v="3"/>
    <s v="South Express"/>
    <n v="214.82"/>
    <n v="33.04"/>
    <n v="184.47"/>
    <x v="2"/>
    <n v="73"/>
    <s v="63.389999999999986"/>
    <n v="63.389999999999986"/>
    <n v="2023"/>
    <s v="Jul"/>
    <x v="6"/>
    <x v="1"/>
  </r>
  <r>
    <s v="ORD104423"/>
    <d v="2023-07-04T07:00:00"/>
    <x v="4"/>
    <s v="Spice Hub"/>
    <n v="1470.28"/>
    <n v="9.1199999999999992"/>
    <n v="356.52"/>
    <x v="3"/>
    <n v="13"/>
    <s v="1122.8799999999999"/>
    <n v="1122.8799999999999"/>
    <n v="2023"/>
    <s v="Jul"/>
    <x v="7"/>
    <x v="0"/>
  </r>
  <r>
    <s v="ORD104424"/>
    <d v="2023-07-04T08:00:00"/>
    <x v="6"/>
    <s v="South Express"/>
    <n v="1202.3599999999999"/>
    <n v="4.46"/>
    <n v="295.86"/>
    <x v="2"/>
    <n v="30"/>
    <s v="910.9599999999999"/>
    <n v="910.95999999999992"/>
    <n v="2023"/>
    <s v="Jul"/>
    <x v="8"/>
    <x v="0"/>
  </r>
  <r>
    <s v="ORD104425"/>
    <d v="2023-07-04T09:00:00"/>
    <x v="0"/>
    <s v="Urban Tadka"/>
    <n v="1225.1099999999999"/>
    <n v="8.24"/>
    <n v="295.44"/>
    <x v="0"/>
    <n v="75"/>
    <s v="937.9099999999999"/>
    <n v="937.90999999999985"/>
    <n v="2023"/>
    <s v="Jul"/>
    <x v="9"/>
    <x v="0"/>
  </r>
  <r>
    <s v="ORD104426"/>
    <d v="2023-07-04T10:00:00"/>
    <x v="0"/>
    <s v="Tandoori Nights"/>
    <n v="573.23"/>
    <n v="20.62"/>
    <n v="200.74"/>
    <x v="1"/>
    <n v="28"/>
    <n v="393.11"/>
    <n v="393.11"/>
    <n v="2023"/>
    <s v="Jul"/>
    <x v="10"/>
    <x v="1"/>
  </r>
  <r>
    <s v="ORD104427"/>
    <d v="2023-07-04T11:00:00"/>
    <x v="7"/>
    <s v="Spice Hub"/>
    <n v="1827.09"/>
    <n v="21.81"/>
    <n v="207.17"/>
    <x v="1"/>
    <n v="49"/>
    <s v="1641.7299999999998"/>
    <n v="1641.7299999999998"/>
    <n v="2023"/>
    <s v="Jul"/>
    <x v="11"/>
    <x v="0"/>
  </r>
  <r>
    <s v="ORD104428"/>
    <d v="2023-07-04T12:00:00"/>
    <x v="6"/>
    <s v="Spice Hub"/>
    <n v="1816.84"/>
    <n v="81.96"/>
    <n v="255.63"/>
    <x v="3"/>
    <n v="69"/>
    <n v="1643.17"/>
    <n v="1643.17"/>
    <n v="2023"/>
    <s v="Jul"/>
    <x v="12"/>
    <x v="0"/>
  </r>
  <r>
    <s v="ORD104429"/>
    <d v="2023-07-04T13:00:00"/>
    <x v="0"/>
    <s v="Urban Tadka"/>
    <n v="1285.04"/>
    <n v="23.78"/>
    <n v="458.21"/>
    <x v="1"/>
    <n v="19"/>
    <s v="850.6099999999999"/>
    <n v="850.6099999999999"/>
    <n v="2023"/>
    <s v="Jul"/>
    <x v="13"/>
    <x v="0"/>
  </r>
  <r>
    <s v="ORD104430"/>
    <d v="2023-07-04T14:00:00"/>
    <x v="5"/>
    <s v="Biryani House"/>
    <n v="1017.61"/>
    <n v="29.37"/>
    <n v="149.97"/>
    <x v="1"/>
    <n v="11"/>
    <n v="897.01"/>
    <n v="897.01"/>
    <n v="2023"/>
    <s v="Jul"/>
    <x v="14"/>
    <x v="0"/>
  </r>
  <r>
    <s v="ORD104431"/>
    <d v="2023-07-04T15:00:00"/>
    <x v="4"/>
    <s v="Tandoori Nights"/>
    <n v="1568.46"/>
    <n v="34.24"/>
    <n v="166.17"/>
    <x v="2"/>
    <n v="15"/>
    <n v="1436.53"/>
    <n v="1436.53"/>
    <n v="2023"/>
    <s v="Jul"/>
    <x v="15"/>
    <x v="0"/>
  </r>
  <r>
    <s v="ORD104432"/>
    <d v="2023-07-04T16:00:00"/>
    <x v="3"/>
    <s v="Pizza Corner"/>
    <n v="1487.56"/>
    <n v="74.7"/>
    <n v="176.64"/>
    <x v="3"/>
    <n v="82"/>
    <n v="1385.62"/>
    <n v="1385.62"/>
    <n v="2023"/>
    <s v="Jul"/>
    <x v="16"/>
    <x v="0"/>
  </r>
  <r>
    <s v="ORD104433"/>
    <d v="2023-07-04T17:00:00"/>
    <x v="7"/>
    <s v="Urban Tadka"/>
    <n v="575.11"/>
    <n v="89.78"/>
    <n v="98.48"/>
    <x v="1"/>
    <n v="29"/>
    <n v="566.41"/>
    <n v="566.41"/>
    <n v="2023"/>
    <s v="Jul"/>
    <x v="17"/>
    <x v="1"/>
  </r>
  <r>
    <s v="ORD104434"/>
    <d v="2023-07-04T18:00:00"/>
    <x v="7"/>
    <s v="Spice Hub"/>
    <n v="804.38"/>
    <n v="32.85"/>
    <n v="44.28"/>
    <x v="1"/>
    <n v="46"/>
    <n v="792.95"/>
    <n v="792.95"/>
    <n v="2023"/>
    <s v="Jul"/>
    <x v="18"/>
    <x v="1"/>
  </r>
  <r>
    <s v="ORD104435"/>
    <d v="2023-07-04T19:00:00"/>
    <x v="2"/>
    <s v="South Express"/>
    <n v="256.89"/>
    <n v="63.41"/>
    <n v="283.88"/>
    <x v="3"/>
    <n v="38"/>
    <s v="36.41999999999996"/>
    <n v="36.419999999999959"/>
    <n v="2023"/>
    <s v="Jul"/>
    <x v="19"/>
    <x v="1"/>
  </r>
  <r>
    <s v="ORD104436"/>
    <d v="2023-07-04T20:00:00"/>
    <x v="2"/>
    <s v="Pizza Corner"/>
    <n v="1345.77"/>
    <n v="84.38"/>
    <n v="264.83999999999997"/>
    <x v="0"/>
    <n v="61"/>
    <s v="1165.3100000000002"/>
    <n v="1165.3100000000002"/>
    <n v="2023"/>
    <s v="Jul"/>
    <x v="20"/>
    <x v="0"/>
  </r>
  <r>
    <s v="ORD104437"/>
    <d v="2023-07-04T21:00:00"/>
    <x v="2"/>
    <s v="Spice Hub"/>
    <n v="1488.19"/>
    <n v="16.8"/>
    <n v="189.59"/>
    <x v="1"/>
    <n v="71"/>
    <n v="1315.4"/>
    <n v="1315.4"/>
    <n v="2023"/>
    <s v="Jul"/>
    <x v="21"/>
    <x v="0"/>
  </r>
  <r>
    <s v="ORD104438"/>
    <d v="2023-07-04T22:00:00"/>
    <x v="1"/>
    <s v="Tandoori Nights"/>
    <n v="1342.38"/>
    <n v="86.1"/>
    <n v="223.09"/>
    <x v="1"/>
    <n v="81"/>
    <n v="1205.3900000000001"/>
    <n v="1205.3900000000001"/>
    <n v="2023"/>
    <s v="Jul"/>
    <x v="22"/>
    <x v="0"/>
  </r>
  <r>
    <s v="ORD104439"/>
    <d v="2023-07-04T23:00:00"/>
    <x v="7"/>
    <s v="Pizza Corner"/>
    <n v="1342.2"/>
    <n v="79.150000000000006"/>
    <n v="310.44"/>
    <x v="2"/>
    <n v="86"/>
    <n v="1110.9100000000001"/>
    <n v="1110.9100000000001"/>
    <n v="2023"/>
    <s v="Jul"/>
    <x v="23"/>
    <x v="0"/>
  </r>
  <r>
    <s v="ORD104440"/>
    <d v="2023-07-05T00:00:00"/>
    <x v="1"/>
    <s v="Biryani House"/>
    <n v="510.4"/>
    <n v="3.29"/>
    <n v="452.65"/>
    <x v="0"/>
    <n v="81"/>
    <s v="61.039999999999964"/>
    <n v="61.039999999999964"/>
    <n v="2023"/>
    <s v="Jul"/>
    <x v="0"/>
    <x v="1"/>
  </r>
  <r>
    <s v="ORD104441"/>
    <d v="2023-07-05T01:00:00"/>
    <x v="3"/>
    <s v="South Express"/>
    <n v="1408.82"/>
    <n v="28.07"/>
    <n v="380.87"/>
    <x v="1"/>
    <n v="20"/>
    <n v="1056.02"/>
    <n v="1056.02"/>
    <n v="2023"/>
    <s v="Jul"/>
    <x v="1"/>
    <x v="0"/>
  </r>
  <r>
    <s v="ORD104442"/>
    <d v="2023-07-05T02:00:00"/>
    <x v="2"/>
    <s v="South Express"/>
    <n v="395.85"/>
    <n v="57.57"/>
    <n v="112.8"/>
    <x v="1"/>
    <n v="38"/>
    <n v="340.62"/>
    <n v="340.62"/>
    <n v="2023"/>
    <s v="Jul"/>
    <x v="2"/>
    <x v="1"/>
  </r>
  <r>
    <s v="ORD104443"/>
    <d v="2023-07-05T03:00:00"/>
    <x v="7"/>
    <s v="Biryani House"/>
    <n v="1635.85"/>
    <n v="80.540000000000006"/>
    <n v="417.37"/>
    <x v="1"/>
    <n v="37"/>
    <n v="1299.02"/>
    <n v="1299.02"/>
    <n v="2023"/>
    <s v="Jul"/>
    <x v="3"/>
    <x v="0"/>
  </r>
  <r>
    <s v="ORD104444"/>
    <d v="2023-07-05T04:00:00"/>
    <x v="7"/>
    <s v="Spice Hub"/>
    <n v="632.04"/>
    <n v="96.8"/>
    <n v="454.36"/>
    <x v="2"/>
    <n v="43"/>
    <s v="274.4799999999999"/>
    <n v="274.4799999999999"/>
    <n v="2023"/>
    <s v="Jul"/>
    <x v="4"/>
    <x v="1"/>
  </r>
  <r>
    <s v="ORD104445"/>
    <d v="2023-07-05T05:00:00"/>
    <x v="5"/>
    <s v="Pizza Corner"/>
    <n v="1232.46"/>
    <n v="61.47"/>
    <n v="485.52"/>
    <x v="3"/>
    <n v="59"/>
    <s v="808.4100000000001"/>
    <n v="808.41000000000008"/>
    <n v="2023"/>
    <s v="Jul"/>
    <x v="5"/>
    <x v="0"/>
  </r>
  <r>
    <s v="ORD104446"/>
    <d v="2023-07-05T06:00:00"/>
    <x v="1"/>
    <s v="South Express"/>
    <n v="229.11"/>
    <n v="34.380000000000003"/>
    <n v="181.74"/>
    <x v="0"/>
    <n v="81"/>
    <n v="81.75"/>
    <n v="81.75"/>
    <n v="2023"/>
    <s v="Jul"/>
    <x v="6"/>
    <x v="1"/>
  </r>
  <r>
    <s v="ORD104447"/>
    <d v="2023-07-05T07:00:00"/>
    <x v="4"/>
    <s v="South Express"/>
    <n v="1837.63"/>
    <n v="83.43"/>
    <n v="413.83"/>
    <x v="2"/>
    <n v="38"/>
    <s v="1507.2300000000002"/>
    <n v="1507.2300000000002"/>
    <n v="2023"/>
    <s v="Jul"/>
    <x v="7"/>
    <x v="0"/>
  </r>
  <r>
    <s v="ORD104448"/>
    <d v="2023-07-05T08:00:00"/>
    <x v="7"/>
    <s v="Urban Tadka"/>
    <n v="471.7"/>
    <n v="58.55"/>
    <n v="460.35"/>
    <x v="1"/>
    <n v="62"/>
    <s v="69.89999999999998"/>
    <n v="69.899999999999977"/>
    <n v="2023"/>
    <s v="Jul"/>
    <x v="8"/>
    <x v="1"/>
  </r>
  <r>
    <s v="ORD104449"/>
    <d v="2023-07-05T09:00:00"/>
    <x v="5"/>
    <s v="Pizza Corner"/>
    <n v="1925.06"/>
    <n v="92.3"/>
    <n v="42.04"/>
    <x v="2"/>
    <n v="64"/>
    <n v="1975.32"/>
    <n v="1975.32"/>
    <n v="2023"/>
    <s v="Jul"/>
    <x v="9"/>
    <x v="0"/>
  </r>
  <r>
    <s v="ORD104450"/>
    <d v="2023-07-05T10:00:00"/>
    <x v="0"/>
    <s v="South Express"/>
    <n v="1036.3699999999999"/>
    <n v="15.98"/>
    <n v="333.33"/>
    <x v="3"/>
    <n v="15"/>
    <n v="719.02"/>
    <n v="719.02"/>
    <n v="2023"/>
    <s v="Jul"/>
    <x v="10"/>
    <x v="0"/>
  </r>
  <r>
    <s v="ORD104451"/>
    <d v="2023-07-05T11:00:00"/>
    <x v="1"/>
    <s v="Tandoori Nights"/>
    <n v="1422.78"/>
    <n v="39.92"/>
    <n v="100.67"/>
    <x v="2"/>
    <n v="19"/>
    <n v="1362.03"/>
    <n v="1362.03"/>
    <n v="2023"/>
    <s v="Jul"/>
    <x v="11"/>
    <x v="0"/>
  </r>
  <r>
    <s v="ORD104452"/>
    <d v="2023-07-05T12:00:00"/>
    <x v="1"/>
    <s v="Tandoori Nights"/>
    <n v="244.32"/>
    <n v="43.14"/>
    <n v="305.22000000000003"/>
    <x v="1"/>
    <n v="18"/>
    <n v="-17.760000000000002"/>
    <n v="-17.760000000000048"/>
    <n v="2023"/>
    <s v="Jul"/>
    <x v="12"/>
    <x v="1"/>
  </r>
  <r>
    <s v="ORD104453"/>
    <d v="2023-07-05T13:00:00"/>
    <x v="2"/>
    <s v="Pizza Corner"/>
    <n v="1447.66"/>
    <n v="35.72"/>
    <n v="294.64"/>
    <x v="3"/>
    <n v="47"/>
    <s v="1188.7400000000002"/>
    <n v="1188.7400000000002"/>
    <n v="2023"/>
    <s v="Jul"/>
    <x v="13"/>
    <x v="0"/>
  </r>
  <r>
    <s v="ORD104454"/>
    <d v="2023-07-05T14:00:00"/>
    <x v="2"/>
    <s v="Tandoori Nights"/>
    <n v="832.19"/>
    <n v="16.329999999999998"/>
    <n v="153.96"/>
    <x v="1"/>
    <n v="47"/>
    <s v="694.5600000000001"/>
    <n v="694.56000000000006"/>
    <n v="2023"/>
    <s v="Jul"/>
    <x v="14"/>
    <x v="1"/>
  </r>
  <r>
    <s v="ORD104455"/>
    <d v="2023-07-05T15:00:00"/>
    <x v="0"/>
    <s v="Spice Hub"/>
    <n v="221.37"/>
    <n v="77.02"/>
    <n v="243.93"/>
    <x v="0"/>
    <n v="20"/>
    <s v="54.45999999999998"/>
    <n v="54.45999999999998"/>
    <n v="2023"/>
    <s v="Jul"/>
    <x v="15"/>
    <x v="1"/>
  </r>
  <r>
    <s v="ORD104456"/>
    <d v="2023-07-05T16:00:00"/>
    <x v="5"/>
    <s v="Urban Tadka"/>
    <n v="530.05999999999995"/>
    <n v="84.33"/>
    <n v="429.85"/>
    <x v="0"/>
    <n v="31"/>
    <s v="184.53999999999996"/>
    <n v="184.53999999999996"/>
    <n v="2023"/>
    <s v="Jul"/>
    <x v="16"/>
    <x v="1"/>
  </r>
  <r>
    <s v="ORD104457"/>
    <d v="2023-07-05T17:00:00"/>
    <x v="0"/>
    <s v="South Express"/>
    <n v="0"/>
    <n v="84"/>
    <n v="372.6"/>
    <x v="3"/>
    <n v="64"/>
    <m/>
    <n v="-288.60000000000002"/>
    <n v="2023"/>
    <s v="Jul"/>
    <x v="17"/>
    <x v="1"/>
  </r>
  <r>
    <s v="ORD104458"/>
    <d v="2023-07-05T18:00:00"/>
    <x v="3"/>
    <s v="Urban Tadka"/>
    <n v="1833.54"/>
    <n v="67.09"/>
    <n v="402.51"/>
    <x v="2"/>
    <n v="38"/>
    <n v="1498.12"/>
    <n v="1498.12"/>
    <n v="2023"/>
    <s v="Jul"/>
    <x v="18"/>
    <x v="0"/>
  </r>
  <r>
    <s v="ORD104459"/>
    <d v="2023-07-05T19:00:00"/>
    <x v="6"/>
    <s v="Pizza Corner"/>
    <n v="213.67"/>
    <n v="35.36"/>
    <n v="60.2"/>
    <x v="2"/>
    <n v="43"/>
    <s v="188.82999999999998"/>
    <n v="188.82999999999998"/>
    <n v="2023"/>
    <s v="Jul"/>
    <x v="19"/>
    <x v="1"/>
  </r>
  <r>
    <s v="ORD104460"/>
    <d v="2023-07-05T20:00:00"/>
    <x v="2"/>
    <s v="Spice Hub"/>
    <n v="1187.24"/>
    <n v="71.62"/>
    <n v="131.22999999999999"/>
    <x v="1"/>
    <n v="10"/>
    <n v="1127.6300000000001"/>
    <n v="1127.6300000000001"/>
    <n v="2023"/>
    <s v="Jul"/>
    <x v="20"/>
    <x v="0"/>
  </r>
  <r>
    <s v="ORD104461"/>
    <d v="2023-07-05T21:00:00"/>
    <x v="0"/>
    <s v="Biryani House"/>
    <n v="1511.67"/>
    <n v="79.23"/>
    <n v="437.09"/>
    <x v="1"/>
    <n v="89"/>
    <s v="1153.8100000000002"/>
    <n v="1153.8100000000002"/>
    <n v="2023"/>
    <s v="Jul"/>
    <x v="21"/>
    <x v="0"/>
  </r>
  <r>
    <s v="ORD104462"/>
    <d v="2023-07-05T22:00:00"/>
    <x v="0"/>
    <s v="Urban Tadka"/>
    <n v="1586.87"/>
    <n v="1.35"/>
    <n v="235.68"/>
    <x v="0"/>
    <n v="61"/>
    <s v="1352.5399999999997"/>
    <n v="1352.5399999999997"/>
    <n v="2023"/>
    <s v="Jul"/>
    <x v="22"/>
    <x v="0"/>
  </r>
  <r>
    <s v="ORD104463"/>
    <d v="2023-07-05T23:00:00"/>
    <x v="3"/>
    <s v="South Express"/>
    <n v="138.69999999999999"/>
    <n v="35.78"/>
    <n v="448.36"/>
    <x v="2"/>
    <n v="55"/>
    <n v="-273.88"/>
    <n v="-273.88"/>
    <n v="2023"/>
    <s v="Jul"/>
    <x v="23"/>
    <x v="1"/>
  </r>
  <r>
    <s v="ORD104464"/>
    <d v="2023-07-06T00:00:00"/>
    <x v="7"/>
    <s v="Pizza Corner"/>
    <n v="1584.36"/>
    <n v="1.71"/>
    <n v="419.03"/>
    <x v="0"/>
    <n v="13"/>
    <n v="1167.04"/>
    <n v="1167.04"/>
    <n v="2023"/>
    <s v="Jul"/>
    <x v="0"/>
    <x v="0"/>
  </r>
  <r>
    <s v="ORD104465"/>
    <d v="2023-07-06T01:00:00"/>
    <x v="7"/>
    <s v="Biryani House"/>
    <n v="1416.91"/>
    <n v="61.49"/>
    <n v="203.85"/>
    <x v="1"/>
    <n v="29"/>
    <s v="1274.5500000000002"/>
    <n v="1274.5500000000002"/>
    <n v="2023"/>
    <s v="Jul"/>
    <x v="1"/>
    <x v="0"/>
  </r>
  <r>
    <s v="ORD104466"/>
    <d v="2023-07-06T02:00:00"/>
    <x v="4"/>
    <s v="South Express"/>
    <n v="1226.77"/>
    <n v="81.88"/>
    <n v="135.11000000000001"/>
    <x v="0"/>
    <n v="72"/>
    <n v="1173.54"/>
    <n v="1173.54"/>
    <n v="2023"/>
    <s v="Jul"/>
    <x v="2"/>
    <x v="0"/>
  </r>
  <r>
    <s v="ORD104467"/>
    <d v="2023-07-06T03:00:00"/>
    <x v="0"/>
    <s v="Urban Tadka"/>
    <n v="1615.2"/>
    <n v="8.5399999999999991"/>
    <n v="14.71"/>
    <x v="3"/>
    <n v="16"/>
    <n v="1609.03"/>
    <n v="1609.03"/>
    <n v="2023"/>
    <s v="Jul"/>
    <x v="3"/>
    <x v="0"/>
  </r>
  <r>
    <s v="ORD104468"/>
    <d v="2023-07-06T04:00:00"/>
    <x v="4"/>
    <s v="Urban Tadka"/>
    <n v="1972.63"/>
    <n v="70.09"/>
    <n v="391.57"/>
    <x v="2"/>
    <n v="87"/>
    <n v="1651.15"/>
    <n v="1651.15"/>
    <n v="2023"/>
    <s v="Jul"/>
    <x v="4"/>
    <x v="0"/>
  </r>
  <r>
    <s v="ORD104469"/>
    <d v="2023-07-06T05:00:00"/>
    <x v="0"/>
    <s v="Biryani House"/>
    <n v="1593.99"/>
    <n v="47.34"/>
    <n v="276.38"/>
    <x v="1"/>
    <n v="24"/>
    <s v="1364.9499999999998"/>
    <n v="1364.9499999999998"/>
    <n v="2023"/>
    <s v="Jul"/>
    <x v="5"/>
    <x v="0"/>
  </r>
  <r>
    <s v="ORD104470"/>
    <d v="2023-07-06T06:00:00"/>
    <x v="0"/>
    <s v="South Express"/>
    <n v="891.03"/>
    <n v="30.78"/>
    <n v="259.81"/>
    <x v="1"/>
    <n v="64"/>
    <n v="662"/>
    <n v="662"/>
    <n v="2023"/>
    <s v="Jul"/>
    <x v="6"/>
    <x v="1"/>
  </r>
  <r>
    <s v="ORD104471"/>
    <d v="2023-07-06T07:00:00"/>
    <x v="2"/>
    <s v="Pizza Corner"/>
    <n v="1245.02"/>
    <n v="19.600000000000001"/>
    <n v="99.84"/>
    <x v="0"/>
    <n v="77"/>
    <n v="1164.78"/>
    <n v="1164.78"/>
    <n v="2023"/>
    <s v="Jul"/>
    <x v="7"/>
    <x v="0"/>
  </r>
  <r>
    <s v="ORD104472"/>
    <d v="2023-07-06T08:00:00"/>
    <x v="0"/>
    <s v="Biryani House"/>
    <n v="1837.76"/>
    <n v="70.77"/>
    <n v="144.22"/>
    <x v="0"/>
    <n v="59"/>
    <n v="1764.31"/>
    <n v="1764.31"/>
    <n v="2023"/>
    <s v="Jul"/>
    <x v="8"/>
    <x v="0"/>
  </r>
  <r>
    <s v="ORD104473"/>
    <d v="2023-07-06T09:00:00"/>
    <x v="1"/>
    <s v="Spice Hub"/>
    <n v="308.52999999999997"/>
    <n v="13.1"/>
    <n v="442.91"/>
    <x v="2"/>
    <n v="62"/>
    <n v="-121.28"/>
    <n v="-121.28000000000003"/>
    <n v="2023"/>
    <s v="Jul"/>
    <x v="9"/>
    <x v="1"/>
  </r>
  <r>
    <s v="ORD104474"/>
    <d v="2023-07-06T10:00:00"/>
    <x v="7"/>
    <s v="Biryani House"/>
    <n v="1799.24"/>
    <n v="79.12"/>
    <n v="417.56"/>
    <x v="2"/>
    <n v="59"/>
    <s v="1460.8000000000002"/>
    <n v="1460.8000000000002"/>
    <n v="2023"/>
    <s v="Jul"/>
    <x v="10"/>
    <x v="0"/>
  </r>
  <r>
    <s v="ORD104475"/>
    <d v="2023-07-06T11:00:00"/>
    <x v="5"/>
    <s v="Tandoori Nights"/>
    <n v="787.69"/>
    <n v="64.55"/>
    <n v="483.98"/>
    <x v="3"/>
    <n v="35"/>
    <n v="368.26"/>
    <n v="368.26"/>
    <n v="2023"/>
    <s v="Jul"/>
    <x v="11"/>
    <x v="1"/>
  </r>
  <r>
    <s v="ORD104476"/>
    <d v="2023-07-06T12:00:00"/>
    <x v="5"/>
    <s v="Pizza Corner"/>
    <n v="0"/>
    <n v="4.92"/>
    <n v="184.55"/>
    <x v="2"/>
    <n v="85"/>
    <m/>
    <n v="-179.63000000000002"/>
    <n v="2023"/>
    <s v="Jul"/>
    <x v="12"/>
    <x v="1"/>
  </r>
  <r>
    <s v="ORD104477"/>
    <d v="2023-07-06T13:00:00"/>
    <x v="1"/>
    <s v="Pizza Corner"/>
    <n v="776.84"/>
    <n v="67.25"/>
    <n v="114.37"/>
    <x v="2"/>
    <n v="30"/>
    <n v="729.72"/>
    <n v="729.72"/>
    <n v="2023"/>
    <s v="Jul"/>
    <x v="13"/>
    <x v="1"/>
  </r>
  <r>
    <s v="ORD104478"/>
    <d v="2023-07-06T14:00:00"/>
    <x v="4"/>
    <s v="Biryani House"/>
    <n v="1939.83"/>
    <n v="67.77"/>
    <n v="37.83"/>
    <x v="2"/>
    <n v="67"/>
    <n v="1969.77"/>
    <n v="1969.77"/>
    <n v="2023"/>
    <s v="Jul"/>
    <x v="14"/>
    <x v="0"/>
  </r>
  <r>
    <s v="ORD104479"/>
    <d v="2023-07-06T15:00:00"/>
    <x v="4"/>
    <s v="Pizza Corner"/>
    <n v="668.53"/>
    <n v="22.6"/>
    <n v="417.08"/>
    <x v="0"/>
    <n v="34"/>
    <n v="274.05"/>
    <n v="274.05"/>
    <n v="2023"/>
    <s v="Jul"/>
    <x v="15"/>
    <x v="1"/>
  </r>
  <r>
    <s v="ORD104480"/>
    <d v="2023-07-06T16:00:00"/>
    <x v="1"/>
    <s v="Pizza Corner"/>
    <n v="218.32"/>
    <n v="43.94"/>
    <n v="24.43"/>
    <x v="3"/>
    <n v="32"/>
    <s v="237.82999999999998"/>
    <n v="237.82999999999998"/>
    <n v="2023"/>
    <s v="Jul"/>
    <x v="16"/>
    <x v="1"/>
  </r>
  <r>
    <s v="ORD104481"/>
    <d v="2023-07-06T17:00:00"/>
    <x v="5"/>
    <s v="Spice Hub"/>
    <n v="598.52"/>
    <n v="59.03"/>
    <n v="157.58000000000001"/>
    <x v="0"/>
    <n v="34"/>
    <s v="499.9699999999999"/>
    <n v="499.96999999999991"/>
    <n v="2023"/>
    <s v="Jul"/>
    <x v="17"/>
    <x v="1"/>
  </r>
  <r>
    <s v="ORD104482"/>
    <d v="2023-07-06T18:00:00"/>
    <x v="3"/>
    <s v="Spice Hub"/>
    <n v="1964.5"/>
    <n v="2.2200000000000002"/>
    <n v="14.82"/>
    <x v="1"/>
    <n v="61"/>
    <n v="1951.9"/>
    <n v="1951.9"/>
    <n v="2023"/>
    <s v="Jul"/>
    <x v="18"/>
    <x v="0"/>
  </r>
  <r>
    <s v="ORD104483"/>
    <d v="2023-07-06T19:00:00"/>
    <x v="7"/>
    <s v="Urban Tadka"/>
    <n v="1966.31"/>
    <n v="19.649999999999999"/>
    <n v="376.94"/>
    <x v="3"/>
    <n v="74"/>
    <n v="1609.02"/>
    <n v="1609.02"/>
    <n v="2023"/>
    <s v="Jul"/>
    <x v="19"/>
    <x v="0"/>
  </r>
  <r>
    <s v="ORD104484"/>
    <d v="2023-07-06T20:00:00"/>
    <x v="4"/>
    <s v="Tandoori Nights"/>
    <n v="309.82"/>
    <n v="21.25"/>
    <n v="427.74"/>
    <x v="2"/>
    <n v="10"/>
    <n v="-96.67"/>
    <n v="-96.670000000000016"/>
    <n v="2023"/>
    <s v="Jul"/>
    <x v="20"/>
    <x v="1"/>
  </r>
  <r>
    <s v="ORD104485"/>
    <d v="2023-07-06T21:00:00"/>
    <x v="6"/>
    <s v="Spice Hub"/>
    <n v="553.79"/>
    <n v="5.87"/>
    <n v="126.47"/>
    <x v="2"/>
    <n v="68"/>
    <s v="433.18999999999994"/>
    <n v="433.18999999999994"/>
    <n v="2023"/>
    <s v="Jul"/>
    <x v="21"/>
    <x v="1"/>
  </r>
  <r>
    <s v="ORD104486"/>
    <d v="2023-07-06T22:00:00"/>
    <x v="2"/>
    <s v="Spice Hub"/>
    <n v="1325.46"/>
    <n v="86.73"/>
    <n v="377.87"/>
    <x v="2"/>
    <n v="20"/>
    <s v="1034.3200000000002"/>
    <n v="1034.3200000000002"/>
    <n v="2023"/>
    <s v="Jul"/>
    <x v="22"/>
    <x v="0"/>
  </r>
  <r>
    <s v="ORD104487"/>
    <d v="2023-07-06T23:00:00"/>
    <x v="5"/>
    <s v="Urban Tadka"/>
    <n v="462.56"/>
    <n v="20.170000000000002"/>
    <n v="145.9"/>
    <x v="2"/>
    <n v="68"/>
    <s v="336.83000000000004"/>
    <n v="336.83000000000004"/>
    <n v="2023"/>
    <s v="Jul"/>
    <x v="23"/>
    <x v="1"/>
  </r>
  <r>
    <s v="ORD104488"/>
    <d v="2023-07-07T00:00:00"/>
    <x v="2"/>
    <s v="South Express"/>
    <n v="1922.25"/>
    <n v="8.7799999999999994"/>
    <n v="57.96"/>
    <x v="2"/>
    <n v="29"/>
    <n v="1873.07"/>
    <n v="1873.07"/>
    <n v="2023"/>
    <s v="Jul"/>
    <x v="0"/>
    <x v="0"/>
  </r>
  <r>
    <s v="ORD104489"/>
    <d v="2023-07-07T01:00:00"/>
    <x v="5"/>
    <s v="Urban Tadka"/>
    <n v="760"/>
    <n v="52.98"/>
    <n v="401.69"/>
    <x v="1"/>
    <n v="58"/>
    <n v="411.29"/>
    <n v="411.29"/>
    <n v="2023"/>
    <s v="Jul"/>
    <x v="1"/>
    <x v="1"/>
  </r>
  <r>
    <s v="ORD104490"/>
    <d v="2023-07-07T02:00:00"/>
    <x v="0"/>
    <s v="Urban Tadka"/>
    <n v="1405.73"/>
    <n v="65.7"/>
    <n v="41.9"/>
    <x v="0"/>
    <n v="49"/>
    <n v="1429.53"/>
    <n v="1429.53"/>
    <n v="2023"/>
    <s v="Jul"/>
    <x v="2"/>
    <x v="0"/>
  </r>
  <r>
    <s v="ORD104491"/>
    <d v="2023-07-07T03:00:00"/>
    <x v="0"/>
    <s v="Pizza Corner"/>
    <n v="1363.43"/>
    <n v="76.87"/>
    <n v="181.32"/>
    <x v="0"/>
    <n v="30"/>
    <s v="1258.9800000000002"/>
    <n v="1258.9800000000002"/>
    <n v="2023"/>
    <s v="Jul"/>
    <x v="3"/>
    <x v="0"/>
  </r>
  <r>
    <s v="ORD104492"/>
    <d v="2023-07-07T04:00:00"/>
    <x v="5"/>
    <s v="Biryani House"/>
    <n v="1575.34"/>
    <n v="96.3"/>
    <n v="437.09"/>
    <x v="1"/>
    <n v="74"/>
    <n v="1234.55"/>
    <n v="1234.55"/>
    <n v="2023"/>
    <s v="Jul"/>
    <x v="4"/>
    <x v="0"/>
  </r>
  <r>
    <s v="ORD104493"/>
    <d v="2023-07-07T05:00:00"/>
    <x v="5"/>
    <s v="Urban Tadka"/>
    <n v="1512.18"/>
    <n v="8.86"/>
    <n v="141.88999999999999"/>
    <x v="0"/>
    <n v="42"/>
    <n v="1379.15"/>
    <n v="1379.15"/>
    <n v="2023"/>
    <s v="Jul"/>
    <x v="5"/>
    <x v="0"/>
  </r>
  <r>
    <s v="ORD104494"/>
    <d v="2023-07-07T06:00:00"/>
    <x v="7"/>
    <s v="Tandoori Nights"/>
    <n v="1805.97"/>
    <n v="37.57"/>
    <n v="394.45"/>
    <x v="2"/>
    <n v="34"/>
    <n v="1449.09"/>
    <n v="1449.09"/>
    <n v="2023"/>
    <s v="Jul"/>
    <x v="6"/>
    <x v="0"/>
  </r>
  <r>
    <s v="ORD104495"/>
    <d v="2023-07-07T07:00:00"/>
    <x v="0"/>
    <s v="Spice Hub"/>
    <n v="1536.62"/>
    <n v="2.4700000000000002"/>
    <n v="174.12"/>
    <x v="3"/>
    <n v="36"/>
    <s v="1364.9699999999998"/>
    <n v="1364.9699999999998"/>
    <n v="2023"/>
    <s v="Jul"/>
    <x v="7"/>
    <x v="0"/>
  </r>
  <r>
    <s v="ORD104496"/>
    <d v="2023-07-07T08:00:00"/>
    <x v="2"/>
    <s v="Tandoori Nights"/>
    <n v="1043.1600000000001"/>
    <n v="96"/>
    <n v="109.23"/>
    <x v="3"/>
    <n v="14"/>
    <n v="1029.93"/>
    <n v="1029.93"/>
    <n v="2023"/>
    <s v="Jul"/>
    <x v="8"/>
    <x v="0"/>
  </r>
  <r>
    <s v="ORD104497"/>
    <d v="2023-07-07T09:00:00"/>
    <x v="4"/>
    <s v="Urban Tadka"/>
    <n v="1242.29"/>
    <n v="34.76"/>
    <n v="382.78"/>
    <x v="1"/>
    <n v="47"/>
    <n v="894.27"/>
    <n v="894.27"/>
    <n v="2023"/>
    <s v="Jul"/>
    <x v="9"/>
    <x v="0"/>
  </r>
  <r>
    <s v="ORD104498"/>
    <d v="2023-07-07T10:00:00"/>
    <x v="7"/>
    <s v="Spice Hub"/>
    <n v="956.38"/>
    <n v="88.9"/>
    <n v="267.99"/>
    <x v="1"/>
    <n v="54"/>
    <n v="777.29"/>
    <n v="777.29"/>
    <n v="2023"/>
    <s v="Jul"/>
    <x v="10"/>
    <x v="1"/>
  </r>
  <r>
    <s v="ORD104499"/>
    <d v="2023-07-07T11:00:00"/>
    <x v="3"/>
    <s v="Urban Tadka"/>
    <n v="1901.2"/>
    <n v="0.79"/>
    <n v="146.97999999999999"/>
    <x v="1"/>
    <n v="38"/>
    <n v="1755.01"/>
    <n v="1755.01"/>
    <n v="2023"/>
    <s v="Jul"/>
    <x v="11"/>
    <x v="0"/>
  </r>
  <r>
    <s v="ORD104500"/>
    <d v="2023-07-07T12:00:00"/>
    <x v="1"/>
    <s v="Tandoori Nights"/>
    <n v="284.87"/>
    <n v="59.67"/>
    <n v="70.86"/>
    <x v="3"/>
    <n v="29"/>
    <n v="273.68"/>
    <n v="273.68"/>
    <n v="2023"/>
    <s v="Jul"/>
    <x v="12"/>
    <x v="1"/>
  </r>
  <r>
    <s v="ORD104501"/>
    <d v="2023-07-07T13:00:00"/>
    <x v="1"/>
    <s v="Pizza Corner"/>
    <n v="544.66999999999996"/>
    <n v="55.22"/>
    <n v="447.19"/>
    <x v="1"/>
    <n v="48"/>
    <n v="152.69999999999999"/>
    <n v="152.69999999999999"/>
    <n v="2023"/>
    <s v="Jul"/>
    <x v="13"/>
    <x v="1"/>
  </r>
  <r>
    <s v="ORD104502"/>
    <d v="2023-07-07T14:00:00"/>
    <x v="5"/>
    <s v="Tandoori Nights"/>
    <n v="1841.82"/>
    <n v="17.96"/>
    <n v="468.23"/>
    <x v="1"/>
    <n v="29"/>
    <n v="1391.55"/>
    <n v="1391.55"/>
    <n v="2023"/>
    <s v="Jul"/>
    <x v="14"/>
    <x v="0"/>
  </r>
  <r>
    <s v="ORD104503"/>
    <d v="2023-07-07T15:00:00"/>
    <x v="2"/>
    <s v="Biryani House"/>
    <n v="1674.73"/>
    <n v="98.54"/>
    <n v="14.8"/>
    <x v="1"/>
    <n v="25"/>
    <n v="1758.47"/>
    <n v="1758.47"/>
    <n v="2023"/>
    <s v="Jul"/>
    <x v="15"/>
    <x v="0"/>
  </r>
  <r>
    <s v="ORD104504"/>
    <d v="2023-07-07T16:00:00"/>
    <x v="4"/>
    <s v="Biryani House"/>
    <n v="1614.52"/>
    <n v="11.22"/>
    <n v="111.16"/>
    <x v="3"/>
    <n v="25"/>
    <n v="1514.58"/>
    <n v="1514.58"/>
    <n v="2023"/>
    <s v="Jul"/>
    <x v="16"/>
    <x v="0"/>
  </r>
  <r>
    <s v="ORD104505"/>
    <d v="2023-07-07T17:00:00"/>
    <x v="4"/>
    <s v="Urban Tadka"/>
    <n v="1075.3699999999999"/>
    <n v="13.4"/>
    <n v="412.97"/>
    <x v="1"/>
    <n v="23"/>
    <n v="675.8"/>
    <n v="675.8"/>
    <n v="2023"/>
    <s v="Jul"/>
    <x v="17"/>
    <x v="0"/>
  </r>
  <r>
    <s v="ORD104506"/>
    <d v="2023-07-07T18:00:00"/>
    <x v="7"/>
    <s v="Urban Tadka"/>
    <n v="1983.65"/>
    <n v="3.32"/>
    <n v="83.56"/>
    <x v="3"/>
    <n v="37"/>
    <n v="1903.41"/>
    <n v="1903.41"/>
    <n v="2023"/>
    <s v="Jul"/>
    <x v="18"/>
    <x v="0"/>
  </r>
  <r>
    <s v="ORD104507"/>
    <d v="2023-07-07T19:00:00"/>
    <x v="3"/>
    <s v="Urban Tadka"/>
    <n v="1957.88"/>
    <n v="12.96"/>
    <n v="386.4"/>
    <x v="0"/>
    <n v="38"/>
    <n v="1584.44"/>
    <n v="1584.44"/>
    <n v="2023"/>
    <s v="Jul"/>
    <x v="19"/>
    <x v="0"/>
  </r>
  <r>
    <s v="ORD104508"/>
    <d v="2023-07-07T20:00:00"/>
    <x v="7"/>
    <s v="South Express"/>
    <n v="1347.33"/>
    <n v="73.94"/>
    <n v="361.27"/>
    <x v="2"/>
    <n v="20"/>
    <n v="1060"/>
    <n v="1060"/>
    <n v="2023"/>
    <s v="Jul"/>
    <x v="20"/>
    <x v="0"/>
  </r>
  <r>
    <s v="ORD104509"/>
    <d v="2023-07-07T21:00:00"/>
    <x v="0"/>
    <s v="South Express"/>
    <n v="510.66"/>
    <n v="96.35"/>
    <n v="459.46"/>
    <x v="1"/>
    <n v="83"/>
    <n v="147.55000000000001"/>
    <n v="147.55000000000001"/>
    <n v="2023"/>
    <s v="Jul"/>
    <x v="21"/>
    <x v="1"/>
  </r>
  <r>
    <s v="ORD104510"/>
    <d v="2023-07-07T22:00:00"/>
    <x v="2"/>
    <s v="Urban Tadka"/>
    <n v="1180.96"/>
    <n v="62.14"/>
    <n v="55.02"/>
    <x v="0"/>
    <n v="26"/>
    <s v="1188.0800000000002"/>
    <n v="1188.0800000000002"/>
    <n v="2023"/>
    <s v="Jul"/>
    <x v="22"/>
    <x v="0"/>
  </r>
  <r>
    <s v="ORD104511"/>
    <d v="2023-07-07T23:00:00"/>
    <x v="2"/>
    <s v="Tandoori Nights"/>
    <n v="1856.9"/>
    <n v="42.15"/>
    <n v="498.42"/>
    <x v="3"/>
    <n v="46"/>
    <n v="1400.63"/>
    <n v="1400.63"/>
    <n v="2023"/>
    <s v="Jul"/>
    <x v="23"/>
    <x v="0"/>
  </r>
  <r>
    <s v="ORD104512"/>
    <d v="2023-07-08T00:00:00"/>
    <x v="0"/>
    <s v="Pizza Corner"/>
    <n v="1256.6300000000001"/>
    <n v="42.61"/>
    <n v="38.950000000000003"/>
    <x v="2"/>
    <n v="73"/>
    <n v="1260.29"/>
    <n v="1260.29"/>
    <n v="2023"/>
    <s v="Jul"/>
    <x v="0"/>
    <x v="0"/>
  </r>
  <r>
    <s v="ORD104513"/>
    <d v="2023-07-08T01:00:00"/>
    <x v="3"/>
    <s v="Tandoori Nights"/>
    <n v="1706.47"/>
    <n v="64.83"/>
    <n v="243.05"/>
    <x v="2"/>
    <n v="10"/>
    <n v="1528.25"/>
    <n v="1528.25"/>
    <n v="2023"/>
    <s v="Jul"/>
    <x v="1"/>
    <x v="0"/>
  </r>
  <r>
    <s v="ORD104514"/>
    <d v="2023-07-08T02:00:00"/>
    <x v="2"/>
    <s v="Pizza Corner"/>
    <n v="123.2"/>
    <n v="5.35"/>
    <n v="367.94"/>
    <x v="2"/>
    <n v="53"/>
    <n v="-239.39"/>
    <n v="-239.39"/>
    <n v="2023"/>
    <s v="Jul"/>
    <x v="2"/>
    <x v="1"/>
  </r>
  <r>
    <s v="ORD104515"/>
    <d v="2023-07-08T03:00:00"/>
    <x v="0"/>
    <s v="Spice Hub"/>
    <n v="737.81"/>
    <n v="23.58"/>
    <n v="98.63"/>
    <x v="1"/>
    <n v="80"/>
    <n v="662.76"/>
    <n v="662.76"/>
    <n v="2023"/>
    <s v="Jul"/>
    <x v="3"/>
    <x v="1"/>
  </r>
  <r>
    <s v="ORD104516"/>
    <d v="2023-07-08T04:00:00"/>
    <x v="2"/>
    <s v="Spice Hub"/>
    <n v="1170.8699999999999"/>
    <n v="54.36"/>
    <n v="490.11"/>
    <x v="3"/>
    <n v="49"/>
    <s v="735.1199999999998"/>
    <n v="735.11999999999978"/>
    <n v="2023"/>
    <s v="Jul"/>
    <x v="4"/>
    <x v="0"/>
  </r>
  <r>
    <s v="ORD104517"/>
    <d v="2023-07-08T05:00:00"/>
    <x v="0"/>
    <s v="South Express"/>
    <n v="246.64"/>
    <n v="66.739999999999995"/>
    <n v="273.73"/>
    <x v="3"/>
    <n v="49"/>
    <s v="39.64999999999998"/>
    <n v="39.649999999999977"/>
    <n v="2023"/>
    <s v="Jul"/>
    <x v="5"/>
    <x v="1"/>
  </r>
  <r>
    <s v="ORD104518"/>
    <d v="2023-07-08T06:00:00"/>
    <x v="2"/>
    <s v="Pizza Corner"/>
    <n v="1006.42"/>
    <n v="90.3"/>
    <n v="388.49"/>
    <x v="0"/>
    <n v="86"/>
    <n v="708.23"/>
    <n v="708.23"/>
    <n v="2023"/>
    <s v="Jul"/>
    <x v="6"/>
    <x v="0"/>
  </r>
  <r>
    <s v="ORD104519"/>
    <d v="2023-07-08T07:00:00"/>
    <x v="1"/>
    <s v="Pizza Corner"/>
    <n v="1241.8"/>
    <n v="83.22"/>
    <n v="36.01"/>
    <x v="2"/>
    <n v="87"/>
    <n v="1289.01"/>
    <n v="1289.01"/>
    <n v="2023"/>
    <s v="Jul"/>
    <x v="7"/>
    <x v="0"/>
  </r>
  <r>
    <s v="ORD104520"/>
    <d v="2023-07-08T08:00:00"/>
    <x v="4"/>
    <s v="Tandoori Nights"/>
    <n v="652.75"/>
    <n v="0.27"/>
    <n v="436.55"/>
    <x v="2"/>
    <n v="51"/>
    <s v="216.46999999999997"/>
    <n v="216.46999999999997"/>
    <n v="2023"/>
    <s v="Jul"/>
    <x v="8"/>
    <x v="1"/>
  </r>
  <r>
    <s v="ORD104521"/>
    <d v="2023-07-08T09:00:00"/>
    <x v="7"/>
    <s v="South Express"/>
    <n v="611.16"/>
    <n v="95.06"/>
    <n v="488.72"/>
    <x v="1"/>
    <n v="34"/>
    <n v="217.5"/>
    <n v="217.5"/>
    <n v="2023"/>
    <s v="Jul"/>
    <x v="9"/>
    <x v="1"/>
  </r>
  <r>
    <s v="ORD104522"/>
    <d v="2023-07-08T10:00:00"/>
    <x v="3"/>
    <s v="Spice Hub"/>
    <n v="1677.87"/>
    <n v="17.84"/>
    <n v="216.26"/>
    <x v="1"/>
    <n v="43"/>
    <s v="1479.4499999999998"/>
    <n v="1479.4499999999998"/>
    <n v="2023"/>
    <s v="Jul"/>
    <x v="10"/>
    <x v="0"/>
  </r>
  <r>
    <s v="ORD104523"/>
    <d v="2023-07-08T11:00:00"/>
    <x v="1"/>
    <s v="South Express"/>
    <n v="374.75"/>
    <n v="33.31"/>
    <n v="159.52000000000001"/>
    <x v="0"/>
    <n v="22"/>
    <n v="248.54"/>
    <n v="248.54"/>
    <n v="2023"/>
    <s v="Jul"/>
    <x v="11"/>
    <x v="1"/>
  </r>
  <r>
    <s v="ORD104524"/>
    <d v="2023-07-08T12:00:00"/>
    <x v="0"/>
    <s v="Tandoori Nights"/>
    <n v="1284.74"/>
    <n v="78.33"/>
    <n v="283.92"/>
    <x v="0"/>
    <n v="42"/>
    <s v="1079.1499999999999"/>
    <n v="1079.1499999999999"/>
    <n v="2023"/>
    <s v="Jul"/>
    <x v="12"/>
    <x v="0"/>
  </r>
  <r>
    <s v="ORD104525"/>
    <d v="2023-07-08T13:00:00"/>
    <x v="4"/>
    <s v="Pizza Corner"/>
    <n v="1896.76"/>
    <n v="91.94"/>
    <n v="264.72000000000003"/>
    <x v="1"/>
    <n v="15"/>
    <n v="1723.98"/>
    <n v="1723.98"/>
    <n v="2023"/>
    <s v="Jul"/>
    <x v="13"/>
    <x v="0"/>
  </r>
  <r>
    <s v="ORD104526"/>
    <d v="2023-07-08T14:00:00"/>
    <x v="0"/>
    <s v="Pizza Corner"/>
    <n v="144.41"/>
    <n v="10.46"/>
    <n v="381.55"/>
    <x v="1"/>
    <n v="65"/>
    <n v="-226.68"/>
    <n v="-226.68"/>
    <n v="2023"/>
    <s v="Jul"/>
    <x v="14"/>
    <x v="1"/>
  </r>
  <r>
    <s v="ORD104527"/>
    <d v="2023-07-08T15:00:00"/>
    <x v="1"/>
    <s v="Urban Tadka"/>
    <n v="1453.81"/>
    <n v="72.650000000000006"/>
    <n v="266.74"/>
    <x v="1"/>
    <n v="87"/>
    <n v="1259.72"/>
    <n v="1259.72"/>
    <n v="2023"/>
    <s v="Jul"/>
    <x v="15"/>
    <x v="0"/>
  </r>
  <r>
    <s v="ORD104528"/>
    <d v="2023-07-08T16:00:00"/>
    <x v="0"/>
    <s v="Pizza Corner"/>
    <n v="700.46"/>
    <n v="20.14"/>
    <n v="40.69"/>
    <x v="0"/>
    <n v="24"/>
    <s v="679.9100000000001"/>
    <n v="679.91000000000008"/>
    <n v="2023"/>
    <s v="Jul"/>
    <x v="16"/>
    <x v="1"/>
  </r>
  <r>
    <s v="ORD104529"/>
    <d v="2023-07-08T17:00:00"/>
    <x v="1"/>
    <s v="Spice Hub"/>
    <n v="344.24"/>
    <n v="38.909999999999997"/>
    <n v="23.81"/>
    <x v="3"/>
    <n v="56"/>
    <n v="359.34"/>
    <n v="359.34"/>
    <n v="2023"/>
    <s v="Jul"/>
    <x v="17"/>
    <x v="1"/>
  </r>
  <r>
    <s v="ORD104530"/>
    <d v="2023-07-08T18:00:00"/>
    <x v="1"/>
    <s v="Tandoori Nights"/>
    <n v="321.76"/>
    <n v="43.5"/>
    <n v="385.49"/>
    <x v="2"/>
    <n v="83"/>
    <n v="-20.23"/>
    <n v="-20.230000000000018"/>
    <n v="2023"/>
    <s v="Jul"/>
    <x v="18"/>
    <x v="1"/>
  </r>
  <r>
    <s v="ORD104531"/>
    <d v="2023-07-08T19:00:00"/>
    <x v="7"/>
    <s v="Spice Hub"/>
    <n v="1645.7"/>
    <n v="87.81"/>
    <n v="341.58"/>
    <x v="0"/>
    <n v="46"/>
    <n v="1391.93"/>
    <n v="1391.93"/>
    <n v="2023"/>
    <s v="Jul"/>
    <x v="19"/>
    <x v="0"/>
  </r>
  <r>
    <s v="ORD104532"/>
    <d v="2023-07-08T20:00:00"/>
    <x v="4"/>
    <s v="South Express"/>
    <n v="1471.42"/>
    <n v="11.99"/>
    <n v="200.64"/>
    <x v="3"/>
    <n v="45"/>
    <n v="1282.77"/>
    <n v="1282.77"/>
    <n v="2023"/>
    <s v="Jul"/>
    <x v="20"/>
    <x v="0"/>
  </r>
  <r>
    <s v="ORD104533"/>
    <d v="2023-07-08T21:00:00"/>
    <x v="7"/>
    <s v="Pizza Corner"/>
    <n v="1984.66"/>
    <n v="50.47"/>
    <n v="450.37"/>
    <x v="1"/>
    <n v="48"/>
    <s v="1584.7600000000002"/>
    <n v="1584.7600000000002"/>
    <n v="2023"/>
    <s v="Jul"/>
    <x v="21"/>
    <x v="0"/>
  </r>
  <r>
    <s v="ORD104534"/>
    <d v="2023-07-08T22:00:00"/>
    <x v="0"/>
    <s v="Spice Hub"/>
    <n v="637.27"/>
    <n v="6.04"/>
    <n v="137.26"/>
    <x v="2"/>
    <n v="37"/>
    <s v="506.04999999999995"/>
    <n v="506.04999999999995"/>
    <n v="2023"/>
    <s v="Jul"/>
    <x v="22"/>
    <x v="1"/>
  </r>
  <r>
    <s v="ORD104535"/>
    <d v="2023-07-08T23:00:00"/>
    <x v="4"/>
    <s v="Tandoori Nights"/>
    <n v="997.11"/>
    <n v="5.33"/>
    <n v="196.33"/>
    <x v="1"/>
    <n v="65"/>
    <n v="806.11"/>
    <n v="806.11"/>
    <n v="2023"/>
    <s v="Jul"/>
    <x v="23"/>
    <x v="1"/>
  </r>
  <r>
    <s v="ORD104536"/>
    <d v="2023-07-09T00:00:00"/>
    <x v="4"/>
    <s v="Pizza Corner"/>
    <n v="1111.3399999999999"/>
    <n v="73.2"/>
    <n v="432.53"/>
    <x v="3"/>
    <n v="14"/>
    <n v="752.01"/>
    <n v="752.01"/>
    <n v="2023"/>
    <s v="Jul"/>
    <x v="0"/>
    <x v="0"/>
  </r>
  <r>
    <s v="ORD104537"/>
    <d v="2023-07-09T01:00:00"/>
    <x v="0"/>
    <s v="Spice Hub"/>
    <n v="930.39"/>
    <n v="81.53"/>
    <n v="253.52"/>
    <x v="3"/>
    <n v="87"/>
    <n v="758.4"/>
    <n v="758.4"/>
    <n v="2023"/>
    <s v="Jul"/>
    <x v="1"/>
    <x v="1"/>
  </r>
  <r>
    <s v="ORD104538"/>
    <d v="2023-07-09T02:00:00"/>
    <x v="2"/>
    <s v="South Express"/>
    <n v="698.7"/>
    <n v="12.17"/>
    <n v="78.650000000000006"/>
    <x v="3"/>
    <n v="81"/>
    <n v="632.22"/>
    <n v="632.22"/>
    <n v="2023"/>
    <s v="Jul"/>
    <x v="2"/>
    <x v="1"/>
  </r>
  <r>
    <s v="ORD104539"/>
    <d v="2023-07-09T03:00:00"/>
    <x v="3"/>
    <s v="Pizza Corner"/>
    <n v="1660.33"/>
    <n v="50.6"/>
    <n v="11.89"/>
    <x v="0"/>
    <n v="46"/>
    <s v="1699.0399999999997"/>
    <n v="1699.0399999999997"/>
    <n v="2023"/>
    <s v="Jul"/>
    <x v="3"/>
    <x v="0"/>
  </r>
  <r>
    <s v="ORD104540"/>
    <d v="2023-07-09T04:00:00"/>
    <x v="0"/>
    <s v="South Express"/>
    <n v="1737.85"/>
    <n v="0.12"/>
    <n v="265.33999999999997"/>
    <x v="3"/>
    <n v="82"/>
    <s v="1472.6299999999999"/>
    <n v="1472.6299999999999"/>
    <n v="2023"/>
    <s v="Jul"/>
    <x v="4"/>
    <x v="0"/>
  </r>
  <r>
    <s v="ORD104541"/>
    <d v="2023-07-09T05:00:00"/>
    <x v="2"/>
    <s v="Tandoori Nights"/>
    <n v="960.65"/>
    <n v="15.82"/>
    <n v="90.76"/>
    <x v="2"/>
    <n v="83"/>
    <n v="885.71"/>
    <n v="885.71"/>
    <n v="2023"/>
    <s v="Jul"/>
    <x v="5"/>
    <x v="1"/>
  </r>
  <r>
    <s v="ORD104542"/>
    <d v="2023-07-09T06:00:00"/>
    <x v="0"/>
    <s v="Pizza Corner"/>
    <n v="269.82"/>
    <n v="89.89"/>
    <n v="274.45999999999998"/>
    <x v="0"/>
    <n v="47"/>
    <n v="85.25"/>
    <n v="85.25"/>
    <n v="2023"/>
    <s v="Jul"/>
    <x v="6"/>
    <x v="1"/>
  </r>
  <r>
    <s v="ORD104543"/>
    <d v="2023-07-09T07:00:00"/>
    <x v="2"/>
    <s v="Urban Tadka"/>
    <n v="171.54"/>
    <n v="43.11"/>
    <n v="100.15"/>
    <x v="0"/>
    <n v="15"/>
    <s v="114.49999999999997"/>
    <n v="114.49999999999997"/>
    <n v="2023"/>
    <s v="Jul"/>
    <x v="7"/>
    <x v="1"/>
  </r>
  <r>
    <s v="ORD104544"/>
    <d v="2023-07-09T08:00:00"/>
    <x v="4"/>
    <s v="South Express"/>
    <n v="1502.76"/>
    <n v="98.75"/>
    <n v="472.09"/>
    <x v="1"/>
    <n v="88"/>
    <n v="1129.42"/>
    <n v="1129.42"/>
    <n v="2023"/>
    <s v="Jul"/>
    <x v="8"/>
    <x v="0"/>
  </r>
  <r>
    <s v="ORD104545"/>
    <d v="2023-07-09T09:00:00"/>
    <x v="5"/>
    <s v="Urban Tadka"/>
    <n v="1214.43"/>
    <n v="82.62"/>
    <n v="91.82"/>
    <x v="2"/>
    <n v="42"/>
    <s v="1205.2300000000002"/>
    <n v="1205.2300000000002"/>
    <n v="2023"/>
    <s v="Jul"/>
    <x v="9"/>
    <x v="0"/>
  </r>
  <r>
    <s v="ORD104546"/>
    <d v="2023-07-09T10:00:00"/>
    <x v="0"/>
    <s v="South Express"/>
    <n v="976.07"/>
    <n v="19.13"/>
    <n v="48.9"/>
    <x v="3"/>
    <n v="77"/>
    <s v="946.3000000000001"/>
    <n v="946.30000000000007"/>
    <n v="2023"/>
    <s v="Jul"/>
    <x v="10"/>
    <x v="1"/>
  </r>
  <r>
    <s v="ORD104547"/>
    <d v="2023-07-09T11:00:00"/>
    <x v="1"/>
    <s v="Tandoori Nights"/>
    <n v="591.6"/>
    <n v="37.33"/>
    <n v="265.58"/>
    <x v="2"/>
    <n v="84"/>
    <s v="363.3500000000001"/>
    <n v="363.35000000000008"/>
    <n v="2023"/>
    <s v="Jul"/>
    <x v="11"/>
    <x v="1"/>
  </r>
  <r>
    <s v="ORD104548"/>
    <d v="2023-07-09T12:00:00"/>
    <x v="5"/>
    <s v="Biryani House"/>
    <n v="1124.71"/>
    <n v="98.69"/>
    <n v="320.61"/>
    <x v="1"/>
    <n v="43"/>
    <s v="902.7900000000001"/>
    <n v="902.79000000000008"/>
    <n v="2023"/>
    <s v="Jul"/>
    <x v="12"/>
    <x v="0"/>
  </r>
  <r>
    <s v="ORD104549"/>
    <d v="2023-07-09T13:00:00"/>
    <x v="1"/>
    <s v="Tandoori Nights"/>
    <n v="1287.26"/>
    <n v="13.52"/>
    <n v="164.2"/>
    <x v="1"/>
    <n v="12"/>
    <n v="1136.58"/>
    <n v="1136.58"/>
    <n v="2023"/>
    <s v="Jul"/>
    <x v="13"/>
    <x v="0"/>
  </r>
  <r>
    <s v="ORD104550"/>
    <d v="2023-07-09T14:00:00"/>
    <x v="2"/>
    <s v="Biryani House"/>
    <n v="558.62"/>
    <n v="44.7"/>
    <n v="163.74"/>
    <x v="3"/>
    <n v="62"/>
    <s v="439.58000000000004"/>
    <n v="439.58000000000004"/>
    <n v="2023"/>
    <s v="Jul"/>
    <x v="14"/>
    <x v="1"/>
  </r>
  <r>
    <s v="ORD104551"/>
    <d v="2023-07-09T15:00:00"/>
    <x v="0"/>
    <s v="Tandoori Nights"/>
    <n v="1527.86"/>
    <n v="84.94"/>
    <n v="223.43"/>
    <x v="2"/>
    <n v="56"/>
    <n v="1389.37"/>
    <n v="1389.37"/>
    <n v="2023"/>
    <s v="Jul"/>
    <x v="15"/>
    <x v="0"/>
  </r>
  <r>
    <s v="ORD104552"/>
    <d v="2023-07-09T16:00:00"/>
    <x v="7"/>
    <s v="Biryani House"/>
    <n v="1017.18"/>
    <n v="52.27"/>
    <n v="351.83"/>
    <x v="3"/>
    <n v="60"/>
    <s v="717.6200000000001"/>
    <n v="717.62000000000012"/>
    <n v="2023"/>
    <s v="Jul"/>
    <x v="16"/>
    <x v="0"/>
  </r>
  <r>
    <s v="ORD104553"/>
    <d v="2023-07-09T17:00:00"/>
    <x v="1"/>
    <s v="Pizza Corner"/>
    <n v="380.33"/>
    <n v="46.16"/>
    <n v="16.18"/>
    <x v="2"/>
    <n v="31"/>
    <n v="410.31"/>
    <n v="410.31"/>
    <n v="2023"/>
    <s v="Jul"/>
    <x v="17"/>
    <x v="1"/>
  </r>
  <r>
    <s v="ORD104554"/>
    <d v="2023-07-09T18:00:00"/>
    <x v="7"/>
    <s v="South Express"/>
    <n v="687.14"/>
    <n v="73.88"/>
    <n v="32.31"/>
    <x v="1"/>
    <n v="79"/>
    <n v="728.71"/>
    <n v="728.71"/>
    <n v="2023"/>
    <s v="Jul"/>
    <x v="18"/>
    <x v="1"/>
  </r>
  <r>
    <s v="ORD104555"/>
    <d v="2023-07-09T19:00:00"/>
    <x v="3"/>
    <s v="Pizza Corner"/>
    <n v="1197.5999999999999"/>
    <n v="87.09"/>
    <n v="102.95"/>
    <x v="0"/>
    <n v="72"/>
    <s v="1181.7399999999998"/>
    <n v="1181.7399999999998"/>
    <n v="2023"/>
    <s v="Jul"/>
    <x v="19"/>
    <x v="0"/>
  </r>
  <r>
    <s v="ORD104556"/>
    <d v="2023-07-09T20:00:00"/>
    <x v="3"/>
    <s v="Urban Tadka"/>
    <n v="389.55"/>
    <n v="13.83"/>
    <n v="140.53"/>
    <x v="3"/>
    <n v="72"/>
    <n v="262.85000000000002"/>
    <n v="262.85000000000002"/>
    <n v="2023"/>
    <s v="Jul"/>
    <x v="20"/>
    <x v="1"/>
  </r>
  <r>
    <s v="ORD104557"/>
    <d v="2023-07-09T21:00:00"/>
    <x v="1"/>
    <s v="South Express"/>
    <n v="510.42"/>
    <n v="29.22"/>
    <n v="267.17"/>
    <x v="1"/>
    <n v="11"/>
    <s v="272.46999999999997"/>
    <n v="272.46999999999997"/>
    <n v="2023"/>
    <s v="Jul"/>
    <x v="21"/>
    <x v="1"/>
  </r>
  <r>
    <s v="ORD104558"/>
    <d v="2023-07-09T22:00:00"/>
    <x v="0"/>
    <s v="Spice Hub"/>
    <n v="364.53"/>
    <n v="73.16"/>
    <n v="2.34"/>
    <x v="3"/>
    <n v="72"/>
    <s v="435.34999999999997"/>
    <n v="435.34999999999997"/>
    <n v="2023"/>
    <s v="Jul"/>
    <x v="22"/>
    <x v="1"/>
  </r>
  <r>
    <s v="ORD104559"/>
    <d v="2023-07-09T23:00:00"/>
    <x v="5"/>
    <s v="Tandoori Nights"/>
    <n v="463.38"/>
    <n v="84.14"/>
    <n v="430.31"/>
    <x v="1"/>
    <n v="53"/>
    <s v="117.20999999999998"/>
    <n v="117.20999999999998"/>
    <n v="2023"/>
    <s v="Jul"/>
    <x v="23"/>
    <x v="1"/>
  </r>
  <r>
    <s v="ORD104560"/>
    <d v="2023-07-10T00:00:00"/>
    <x v="4"/>
    <s v="Urban Tadka"/>
    <n v="1667.13"/>
    <n v="60.79"/>
    <n v="24.34"/>
    <x v="3"/>
    <n v="81"/>
    <s v="1703.5800000000002"/>
    <n v="1703.5800000000002"/>
    <n v="2023"/>
    <s v="Jul"/>
    <x v="0"/>
    <x v="0"/>
  </r>
  <r>
    <s v="ORD104561"/>
    <d v="2023-07-10T01:00:00"/>
    <x v="3"/>
    <s v="Urban Tadka"/>
    <n v="1905.9"/>
    <n v="62.79"/>
    <n v="345.84"/>
    <x v="0"/>
    <n v="25"/>
    <s v="1622.8500000000001"/>
    <n v="1622.8500000000001"/>
    <n v="2023"/>
    <s v="Jul"/>
    <x v="1"/>
    <x v="0"/>
  </r>
  <r>
    <s v="ORD104562"/>
    <d v="2023-07-10T02:00:00"/>
    <x v="7"/>
    <s v="Spice Hub"/>
    <n v="1271.05"/>
    <n v="35.68"/>
    <n v="438.32"/>
    <x v="0"/>
    <n v="18"/>
    <s v="868.4100000000001"/>
    <n v="868.41000000000008"/>
    <n v="2023"/>
    <s v="Jul"/>
    <x v="2"/>
    <x v="0"/>
  </r>
  <r>
    <s v="ORD104563"/>
    <d v="2023-07-10T03:00:00"/>
    <x v="0"/>
    <s v="South Express"/>
    <n v="168.26"/>
    <n v="38.69"/>
    <n v="22.61"/>
    <x v="3"/>
    <n v="42"/>
    <s v="184.33999999999997"/>
    <n v="184.33999999999997"/>
    <n v="2023"/>
    <s v="Jul"/>
    <x v="3"/>
    <x v="1"/>
  </r>
  <r>
    <s v="ORD104564"/>
    <d v="2023-07-10T04:00:00"/>
    <x v="7"/>
    <s v="Tandoori Nights"/>
    <n v="1631.32"/>
    <n v="54.81"/>
    <n v="264.22000000000003"/>
    <x v="3"/>
    <n v="39"/>
    <s v="1421.9099999999999"/>
    <n v="1421.9099999999999"/>
    <n v="2023"/>
    <s v="Jul"/>
    <x v="4"/>
    <x v="0"/>
  </r>
  <r>
    <s v="ORD104565"/>
    <d v="2023-07-10T05:00:00"/>
    <x v="3"/>
    <s v="Urban Tadka"/>
    <n v="1112.0899999999999"/>
    <n v="72.77"/>
    <n v="331.3"/>
    <x v="3"/>
    <n v="46"/>
    <n v="853.56"/>
    <n v="853.56"/>
    <n v="2023"/>
    <s v="Jul"/>
    <x v="5"/>
    <x v="0"/>
  </r>
  <r>
    <s v="ORD104566"/>
    <d v="2023-07-10T06:00:00"/>
    <x v="5"/>
    <s v="Spice Hub"/>
    <n v="1325.39"/>
    <n v="53.91"/>
    <n v="21.92"/>
    <x v="1"/>
    <n v="25"/>
    <n v="1357.38"/>
    <n v="1357.38"/>
    <n v="2023"/>
    <s v="Jul"/>
    <x v="6"/>
    <x v="0"/>
  </r>
  <r>
    <s v="ORD104567"/>
    <d v="2023-07-10T07:00:00"/>
    <x v="5"/>
    <s v="Pizza Corner"/>
    <n v="945.78"/>
    <n v="83.75"/>
    <n v="288.45999999999998"/>
    <x v="0"/>
    <n v="81"/>
    <s v="741.0699999999999"/>
    <n v="741.06999999999994"/>
    <n v="2023"/>
    <s v="Jul"/>
    <x v="7"/>
    <x v="1"/>
  </r>
  <r>
    <s v="ORD104568"/>
    <d v="2023-07-10T08:00:00"/>
    <x v="4"/>
    <s v="South Express"/>
    <n v="1218.0999999999999"/>
    <n v="82.78"/>
    <n v="496.51"/>
    <x v="0"/>
    <n v="46"/>
    <s v="804.3699999999999"/>
    <n v="804.36999999999989"/>
    <n v="2023"/>
    <s v="Jul"/>
    <x v="8"/>
    <x v="0"/>
  </r>
  <r>
    <s v="ORD104569"/>
    <d v="2023-07-10T09:00:00"/>
    <x v="0"/>
    <s v="South Express"/>
    <n v="635.28"/>
    <n v="26.07"/>
    <n v="108.89"/>
    <x v="3"/>
    <n v="18"/>
    <n v="552.46"/>
    <n v="552.46"/>
    <n v="2023"/>
    <s v="Jul"/>
    <x v="9"/>
    <x v="1"/>
  </r>
  <r>
    <s v="ORD104570"/>
    <d v="2023-07-10T10:00:00"/>
    <x v="7"/>
    <s v="South Express"/>
    <n v="1899.71"/>
    <n v="81.38"/>
    <n v="496.84"/>
    <x v="2"/>
    <n v="14"/>
    <s v="1484.2500000000002"/>
    <n v="1484.2500000000002"/>
    <n v="2023"/>
    <s v="Jul"/>
    <x v="10"/>
    <x v="0"/>
  </r>
  <r>
    <s v="ORD104571"/>
    <d v="2023-07-10T11:00:00"/>
    <x v="0"/>
    <s v="Tandoori Nights"/>
    <n v="284.74"/>
    <n v="10.34"/>
    <n v="303.77999999999997"/>
    <x v="2"/>
    <n v="41"/>
    <n v="-8.6999999999999797"/>
    <n v="-8.6999999999999886"/>
    <n v="2023"/>
    <s v="Jul"/>
    <x v="11"/>
    <x v="1"/>
  </r>
  <r>
    <s v="ORD104572"/>
    <d v="2023-07-10T12:00:00"/>
    <x v="0"/>
    <s v="Urban Tadka"/>
    <n v="1970.49"/>
    <n v="31.41"/>
    <n v="151.93"/>
    <x v="0"/>
    <n v="27"/>
    <n v="1849.97"/>
    <n v="1849.97"/>
    <n v="2023"/>
    <s v="Jul"/>
    <x v="12"/>
    <x v="0"/>
  </r>
  <r>
    <s v="ORD104573"/>
    <d v="2023-07-10T13:00:00"/>
    <x v="4"/>
    <s v="Urban Tadka"/>
    <n v="1737.27"/>
    <n v="63.31"/>
    <n v="204.99"/>
    <x v="0"/>
    <n v="67"/>
    <n v="1595.59"/>
    <n v="1595.59"/>
    <n v="2023"/>
    <s v="Jul"/>
    <x v="13"/>
    <x v="0"/>
  </r>
  <r>
    <s v="ORD104574"/>
    <d v="2023-07-10T14:00:00"/>
    <x v="4"/>
    <s v="Tandoori Nights"/>
    <n v="894.97"/>
    <n v="70.599999999999994"/>
    <n v="130.94999999999999"/>
    <x v="3"/>
    <n v="75"/>
    <s v="834.6200000000001"/>
    <n v="834.62000000000012"/>
    <n v="2023"/>
    <s v="Jul"/>
    <x v="14"/>
    <x v="1"/>
  </r>
  <r>
    <s v="ORD104575"/>
    <d v="2023-07-10T15:00:00"/>
    <x v="1"/>
    <s v="Tandoori Nights"/>
    <n v="398.82"/>
    <n v="96.86"/>
    <n v="113.38"/>
    <x v="1"/>
    <n v="60"/>
    <n v="382.3"/>
    <n v="382.3"/>
    <n v="2023"/>
    <s v="Jul"/>
    <x v="15"/>
    <x v="1"/>
  </r>
  <r>
    <s v="ORD104576"/>
    <d v="2023-07-10T16:00:00"/>
    <x v="2"/>
    <s v="Pizza Corner"/>
    <n v="128.34"/>
    <n v="61.32"/>
    <n v="459.61"/>
    <x v="3"/>
    <n v="41"/>
    <n v="-269.95"/>
    <n v="-269.95000000000005"/>
    <n v="2023"/>
    <s v="Jul"/>
    <x v="16"/>
    <x v="1"/>
  </r>
  <r>
    <s v="ORD104577"/>
    <d v="2023-07-10T17:00:00"/>
    <x v="5"/>
    <s v="Tandoori Nights"/>
    <n v="1949.68"/>
    <n v="61.02"/>
    <n v="280.41000000000003"/>
    <x v="3"/>
    <n v="88"/>
    <n v="1730.29"/>
    <n v="1730.29"/>
    <n v="2023"/>
    <s v="Jul"/>
    <x v="17"/>
    <x v="0"/>
  </r>
  <r>
    <s v="ORD104578"/>
    <d v="2023-07-10T18:00:00"/>
    <x v="4"/>
    <s v="Spice Hub"/>
    <n v="729.83"/>
    <n v="78.06"/>
    <n v="413.95"/>
    <x v="1"/>
    <n v="45"/>
    <s v="393.9400000000001"/>
    <n v="393.94000000000011"/>
    <n v="2023"/>
    <s v="Jul"/>
    <x v="18"/>
    <x v="1"/>
  </r>
  <r>
    <s v="ORD104579"/>
    <d v="2023-07-10T19:00:00"/>
    <x v="0"/>
    <s v="Biryani House"/>
    <n v="1207.28"/>
    <n v="42.7"/>
    <n v="492.75"/>
    <x v="0"/>
    <n v="65"/>
    <n v="757.23"/>
    <n v="757.23"/>
    <n v="2023"/>
    <s v="Jul"/>
    <x v="19"/>
    <x v="0"/>
  </r>
  <r>
    <s v="ORD104580"/>
    <d v="2023-07-10T20:00:00"/>
    <x v="3"/>
    <s v="Biryani House"/>
    <n v="431"/>
    <n v="39.299999999999997"/>
    <n v="298.93"/>
    <x v="1"/>
    <n v="30"/>
    <n v="171.37"/>
    <n v="171.37"/>
    <n v="2023"/>
    <s v="Jul"/>
    <x v="20"/>
    <x v="1"/>
  </r>
  <r>
    <s v="ORD104581"/>
    <d v="2023-07-10T21:00:00"/>
    <x v="7"/>
    <s v="Spice Hub"/>
    <n v="604.41999999999996"/>
    <n v="8.9600000000000009"/>
    <n v="455.83"/>
    <x v="2"/>
    <n v="78"/>
    <n v="157.55000000000001"/>
    <n v="157.55000000000001"/>
    <n v="2023"/>
    <s v="Jul"/>
    <x v="21"/>
    <x v="1"/>
  </r>
  <r>
    <s v="ORD104582"/>
    <d v="2023-07-10T22:00:00"/>
    <x v="2"/>
    <s v="Urban Tadka"/>
    <n v="0"/>
    <n v="88.23"/>
    <n v="255.92"/>
    <x v="2"/>
    <n v="69"/>
    <m/>
    <n v="-167.69"/>
    <n v="2023"/>
    <s v="Jul"/>
    <x v="22"/>
    <x v="1"/>
  </r>
  <r>
    <s v="ORD104583"/>
    <d v="2023-07-10T23:00:00"/>
    <x v="4"/>
    <s v="Biryani House"/>
    <n v="651.4"/>
    <n v="85.02"/>
    <n v="418.38"/>
    <x v="1"/>
    <n v="56"/>
    <s v="318.03999999999996"/>
    <n v="318.03999999999996"/>
    <n v="2023"/>
    <s v="Jul"/>
    <x v="23"/>
    <x v="1"/>
  </r>
  <r>
    <s v="ORD104584"/>
    <d v="2023-07-11T00:00:00"/>
    <x v="4"/>
    <s v="Biryani House"/>
    <n v="1186.9000000000001"/>
    <n v="64.36"/>
    <n v="115.36"/>
    <x v="3"/>
    <n v="84"/>
    <n v="1135.9000000000001"/>
    <n v="1135.9000000000001"/>
    <n v="2023"/>
    <s v="Jul"/>
    <x v="0"/>
    <x v="0"/>
  </r>
  <r>
    <s v="ORD104585"/>
    <d v="2023-07-11T01:00:00"/>
    <x v="3"/>
    <s v="Spice Hub"/>
    <n v="1784.86"/>
    <n v="54.59"/>
    <n v="454.28"/>
    <x v="3"/>
    <n v="74"/>
    <s v="1385.1699999999998"/>
    <n v="1385.1699999999998"/>
    <n v="2023"/>
    <s v="Jul"/>
    <x v="1"/>
    <x v="0"/>
  </r>
  <r>
    <s v="ORD104586"/>
    <d v="2023-07-11T02:00:00"/>
    <x v="0"/>
    <s v="South Express"/>
    <n v="649.89"/>
    <n v="0.19"/>
    <n v="236.29"/>
    <x v="3"/>
    <n v="65"/>
    <s v="413.7900000000001"/>
    <n v="413.79000000000008"/>
    <n v="2023"/>
    <s v="Jul"/>
    <x v="2"/>
    <x v="1"/>
  </r>
  <r>
    <s v="ORD104587"/>
    <d v="2023-07-11T03:00:00"/>
    <x v="5"/>
    <s v="Urban Tadka"/>
    <n v="1685.29"/>
    <n v="30.01"/>
    <n v="111.8"/>
    <x v="2"/>
    <n v="81"/>
    <n v="1603.5"/>
    <n v="1603.5"/>
    <n v="2023"/>
    <s v="Jul"/>
    <x v="3"/>
    <x v="0"/>
  </r>
  <r>
    <s v="ORD104588"/>
    <d v="2023-07-11T04:00:00"/>
    <x v="3"/>
    <s v="Tandoori Nights"/>
    <n v="1405.68"/>
    <n v="98.1"/>
    <n v="420.49"/>
    <x v="0"/>
    <n v="41"/>
    <n v="1083.29"/>
    <n v="1083.29"/>
    <n v="2023"/>
    <s v="Jul"/>
    <x v="4"/>
    <x v="0"/>
  </r>
  <r>
    <s v="ORD104589"/>
    <d v="2023-07-11T05:00:00"/>
    <x v="7"/>
    <s v="Urban Tadka"/>
    <n v="690.14"/>
    <n v="46.64"/>
    <n v="164.99"/>
    <x v="0"/>
    <n v="67"/>
    <n v="571.79"/>
    <n v="571.79"/>
    <n v="2023"/>
    <s v="Jul"/>
    <x v="5"/>
    <x v="1"/>
  </r>
  <r>
    <s v="ORD104590"/>
    <d v="2023-07-11T06:00:00"/>
    <x v="0"/>
    <s v="Biryani House"/>
    <n v="1662.03"/>
    <n v="63.08"/>
    <n v="309.49"/>
    <x v="3"/>
    <n v="57"/>
    <n v="1415.62"/>
    <n v="1415.62"/>
    <n v="2023"/>
    <s v="Jul"/>
    <x v="6"/>
    <x v="0"/>
  </r>
  <r>
    <s v="ORD104591"/>
    <d v="2023-07-11T07:00:00"/>
    <x v="4"/>
    <s v="Biryani House"/>
    <n v="1258"/>
    <n v="86.64"/>
    <n v="393.97"/>
    <x v="3"/>
    <n v="65"/>
    <s v="950.6700000000001"/>
    <n v="950.67000000000007"/>
    <n v="2023"/>
    <s v="Jul"/>
    <x v="7"/>
    <x v="0"/>
  </r>
  <r>
    <s v="ORD104592"/>
    <d v="2023-07-11T08:00:00"/>
    <x v="4"/>
    <s v="Spice Hub"/>
    <n v="0"/>
    <n v="50.76"/>
    <n v="336.82"/>
    <x v="0"/>
    <n v="75"/>
    <m/>
    <n v="-286.06"/>
    <n v="2023"/>
    <s v="Jul"/>
    <x v="8"/>
    <x v="1"/>
  </r>
  <r>
    <s v="ORD104593"/>
    <d v="2023-07-11T09:00:00"/>
    <x v="6"/>
    <s v="South Express"/>
    <n v="321.58"/>
    <n v="49.45"/>
    <n v="295.19"/>
    <x v="3"/>
    <n v="31"/>
    <s v="75.83999999999997"/>
    <n v="75.839999999999975"/>
    <n v="2023"/>
    <s v="Jul"/>
    <x v="9"/>
    <x v="1"/>
  </r>
  <r>
    <s v="ORD104594"/>
    <d v="2023-07-11T10:00:00"/>
    <x v="0"/>
    <s v="Biryani House"/>
    <n v="1099.9000000000001"/>
    <n v="89.92"/>
    <n v="222.13"/>
    <x v="0"/>
    <n v="52"/>
    <s v="967.6900000000002"/>
    <n v="967.69000000000017"/>
    <n v="2023"/>
    <s v="Jul"/>
    <x v="10"/>
    <x v="0"/>
  </r>
  <r>
    <s v="ORD104595"/>
    <d v="2023-07-11T11:00:00"/>
    <x v="4"/>
    <s v="Pizza Corner"/>
    <n v="1456.5"/>
    <n v="27.79"/>
    <n v="424.49"/>
    <x v="0"/>
    <n v="61"/>
    <n v="1059.8"/>
    <n v="1059.8"/>
    <n v="2023"/>
    <s v="Jul"/>
    <x v="11"/>
    <x v="0"/>
  </r>
  <r>
    <s v="ORD104596"/>
    <d v="2023-07-11T12:00:00"/>
    <x v="0"/>
    <s v="Tandoori Nights"/>
    <n v="227.35"/>
    <n v="29.79"/>
    <n v="329.16"/>
    <x v="3"/>
    <n v="62"/>
    <n v="-72.02"/>
    <n v="-72.020000000000039"/>
    <n v="2023"/>
    <s v="Jul"/>
    <x v="12"/>
    <x v="1"/>
  </r>
  <r>
    <s v="ORD104597"/>
    <d v="2023-07-11T13:00:00"/>
    <x v="2"/>
    <s v="Tandoori Nights"/>
    <n v="428.78"/>
    <n v="21.6"/>
    <n v="330.58"/>
    <x v="3"/>
    <n v="67"/>
    <s v="119.80000000000001"/>
    <n v="119.80000000000001"/>
    <n v="2023"/>
    <s v="Jul"/>
    <x v="13"/>
    <x v="1"/>
  </r>
  <r>
    <s v="ORD104598"/>
    <d v="2023-07-11T14:00:00"/>
    <x v="0"/>
    <s v="Urban Tadka"/>
    <n v="269.99"/>
    <n v="37.49"/>
    <n v="34.6"/>
    <x v="2"/>
    <n v="83"/>
    <n v="272.88"/>
    <n v="272.88"/>
    <n v="2023"/>
    <s v="Jul"/>
    <x v="14"/>
    <x v="1"/>
  </r>
  <r>
    <s v="ORD104599"/>
    <d v="2023-07-11T15:00:00"/>
    <x v="7"/>
    <s v="South Express"/>
    <n v="927.5"/>
    <n v="82.55"/>
    <n v="70.680000000000007"/>
    <x v="0"/>
    <n v="85"/>
    <s v="939.3699999999999"/>
    <n v="939.36999999999989"/>
    <n v="2023"/>
    <s v="Jul"/>
    <x v="15"/>
    <x v="1"/>
  </r>
  <r>
    <s v="ORD104600"/>
    <d v="2023-07-11T16:00:00"/>
    <x v="0"/>
    <s v="Biryani House"/>
    <n v="472.11"/>
    <n v="29.55"/>
    <n v="1.78"/>
    <x v="1"/>
    <n v="80"/>
    <s v="499.88000000000005"/>
    <n v="499.88000000000005"/>
    <n v="2023"/>
    <s v="Jul"/>
    <x v="16"/>
    <x v="1"/>
  </r>
  <r>
    <s v="ORD104601"/>
    <d v="2023-07-11T17:00:00"/>
    <x v="5"/>
    <s v="Biryani House"/>
    <n v="117.95"/>
    <n v="57.53"/>
    <n v="385.13"/>
    <x v="1"/>
    <n v="49"/>
    <n v="-209.64999999999901"/>
    <n v="-209.64999999999998"/>
    <n v="2023"/>
    <s v="Jul"/>
    <x v="17"/>
    <x v="1"/>
  </r>
  <r>
    <s v="ORD104602"/>
    <d v="2023-07-11T18:00:00"/>
    <x v="3"/>
    <s v="Biryani House"/>
    <n v="1553.76"/>
    <n v="63.44"/>
    <n v="54.43"/>
    <x v="1"/>
    <n v="49"/>
    <n v="1562.77"/>
    <n v="1562.77"/>
    <n v="2023"/>
    <s v="Jul"/>
    <x v="18"/>
    <x v="0"/>
  </r>
  <r>
    <s v="ORD104603"/>
    <d v="2023-07-11T19:00:00"/>
    <x v="4"/>
    <s v="Spice Hub"/>
    <n v="1533.02"/>
    <n v="12.95"/>
    <n v="351.82"/>
    <x v="2"/>
    <n v="30"/>
    <n v="1194.1500000000001"/>
    <n v="1194.1500000000001"/>
    <n v="2023"/>
    <s v="Jul"/>
    <x v="19"/>
    <x v="0"/>
  </r>
  <r>
    <s v="ORD104604"/>
    <d v="2023-07-11T20:00:00"/>
    <x v="4"/>
    <s v="Biryani House"/>
    <n v="1964.76"/>
    <n v="60.74"/>
    <n v="195.41"/>
    <x v="2"/>
    <n v="72"/>
    <n v="1830.09"/>
    <n v="1830.09"/>
    <n v="2023"/>
    <s v="Jul"/>
    <x v="20"/>
    <x v="0"/>
  </r>
  <r>
    <s v="ORD104605"/>
    <d v="2023-07-11T21:00:00"/>
    <x v="1"/>
    <s v="Spice Hub"/>
    <n v="1938.11"/>
    <n v="72.760000000000005"/>
    <n v="375.45"/>
    <x v="0"/>
    <n v="27"/>
    <s v="1635.4199999999998"/>
    <n v="1635.4199999999998"/>
    <n v="2023"/>
    <s v="Jul"/>
    <x v="21"/>
    <x v="0"/>
  </r>
  <r>
    <s v="ORD104606"/>
    <d v="2023-07-11T22:00:00"/>
    <x v="5"/>
    <s v="Spice Hub"/>
    <n v="1246.5999999999999"/>
    <n v="93.35"/>
    <n v="94.72"/>
    <x v="2"/>
    <n v="31"/>
    <s v="1245.2299999999998"/>
    <n v="1245.2299999999998"/>
    <n v="2023"/>
    <s v="Jul"/>
    <x v="22"/>
    <x v="0"/>
  </r>
  <r>
    <s v="ORD104607"/>
    <d v="2023-07-11T23:00:00"/>
    <x v="7"/>
    <s v="South Express"/>
    <n v="216.98"/>
    <n v="62.96"/>
    <n v="202.18"/>
    <x v="3"/>
    <n v="73"/>
    <s v="77.75999999999999"/>
    <n v="77.759999999999991"/>
    <n v="2023"/>
    <s v="Jul"/>
    <x v="23"/>
    <x v="1"/>
  </r>
  <r>
    <s v="ORD104608"/>
    <d v="2023-07-12T00:00:00"/>
    <x v="1"/>
    <s v="Biryani House"/>
    <n v="1891.4"/>
    <n v="15.04"/>
    <n v="337.49"/>
    <x v="1"/>
    <n v="72"/>
    <n v="1568.95"/>
    <n v="1568.95"/>
    <n v="2023"/>
    <s v="Jul"/>
    <x v="0"/>
    <x v="0"/>
  </r>
  <r>
    <s v="ORD104609"/>
    <d v="2023-07-12T01:00:00"/>
    <x v="1"/>
    <s v="South Express"/>
    <n v="1707.3"/>
    <n v="9.5299999999999994"/>
    <n v="389.73"/>
    <x v="1"/>
    <n v="29"/>
    <n v="1327.1"/>
    <n v="1327.1"/>
    <n v="2023"/>
    <s v="Jul"/>
    <x v="1"/>
    <x v="0"/>
  </r>
  <r>
    <s v="ORD104610"/>
    <d v="2023-07-12T02:00:00"/>
    <x v="0"/>
    <s v="Pizza Corner"/>
    <n v="938.88"/>
    <n v="78.3"/>
    <n v="115.18"/>
    <x v="2"/>
    <n v="79"/>
    <n v="902"/>
    <n v="902"/>
    <n v="2023"/>
    <s v="Jul"/>
    <x v="2"/>
    <x v="1"/>
  </r>
  <r>
    <s v="ORD104611"/>
    <d v="2023-07-12T03:00:00"/>
    <x v="2"/>
    <s v="Urban Tadka"/>
    <n v="1136.58"/>
    <n v="48.21"/>
    <n v="385.92"/>
    <x v="0"/>
    <n v="39"/>
    <s v="798.8699999999999"/>
    <n v="798.86999999999989"/>
    <n v="2023"/>
    <s v="Jul"/>
    <x v="3"/>
    <x v="0"/>
  </r>
  <r>
    <s v="ORD104612"/>
    <d v="2023-07-12T04:00:00"/>
    <x v="7"/>
    <s v="Pizza Corner"/>
    <n v="846.69"/>
    <n v="33.56"/>
    <n v="392.91"/>
    <x v="3"/>
    <n v="17"/>
    <n v="487.34"/>
    <n v="487.34"/>
    <n v="2023"/>
    <s v="Jul"/>
    <x v="4"/>
    <x v="1"/>
  </r>
  <r>
    <s v="ORD104613"/>
    <d v="2023-07-12T05:00:00"/>
    <x v="0"/>
    <s v="Spice Hub"/>
    <n v="689.7"/>
    <n v="92.59"/>
    <n v="333.69"/>
    <x v="0"/>
    <n v="81"/>
    <s v="448.6000000000001"/>
    <n v="448.60000000000008"/>
    <n v="2023"/>
    <s v="Jul"/>
    <x v="5"/>
    <x v="1"/>
  </r>
  <r>
    <s v="ORD104614"/>
    <d v="2023-07-12T06:00:00"/>
    <x v="3"/>
    <s v="Pizza Corner"/>
    <n v="727.16"/>
    <n v="28.24"/>
    <n v="308.01"/>
    <x v="3"/>
    <n v="50"/>
    <n v="447.39"/>
    <n v="447.39"/>
    <n v="2023"/>
    <s v="Jul"/>
    <x v="6"/>
    <x v="1"/>
  </r>
  <r>
    <s v="ORD104615"/>
    <d v="2023-07-12T07:00:00"/>
    <x v="2"/>
    <s v="Pizza Corner"/>
    <n v="284.27"/>
    <n v="54.95"/>
    <n v="357.31"/>
    <x v="2"/>
    <n v="32"/>
    <n v="-18.09"/>
    <n v="-18.090000000000032"/>
    <n v="2023"/>
    <s v="Jul"/>
    <x v="7"/>
    <x v="1"/>
  </r>
  <r>
    <s v="ORD104616"/>
    <d v="2023-07-12T08:00:00"/>
    <x v="0"/>
    <s v="Biryani House"/>
    <n v="1289.3699999999999"/>
    <n v="43.37"/>
    <n v="223.19"/>
    <x v="3"/>
    <n v="25"/>
    <s v="1109.5499999999997"/>
    <n v="1109.5499999999997"/>
    <n v="2023"/>
    <s v="Jul"/>
    <x v="8"/>
    <x v="0"/>
  </r>
  <r>
    <s v="ORD104617"/>
    <d v="2023-07-12T09:00:00"/>
    <x v="0"/>
    <s v="Pizza Corner"/>
    <n v="866.58"/>
    <n v="46.96"/>
    <n v="354.12"/>
    <x v="3"/>
    <n v="62"/>
    <s v="559.4200000000001"/>
    <n v="559.42000000000007"/>
    <n v="2023"/>
    <s v="Jul"/>
    <x v="9"/>
    <x v="1"/>
  </r>
  <r>
    <s v="ORD104618"/>
    <d v="2023-07-12T10:00:00"/>
    <x v="3"/>
    <s v="Tandoori Nights"/>
    <n v="220.61"/>
    <n v="6.05"/>
    <n v="187.07"/>
    <x v="3"/>
    <n v="74"/>
    <s v="39.59000000000003"/>
    <n v="39.590000000000032"/>
    <n v="2023"/>
    <s v="Jul"/>
    <x v="10"/>
    <x v="1"/>
  </r>
  <r>
    <s v="ORD104619"/>
    <d v="2023-07-12T11:00:00"/>
    <x v="4"/>
    <s v="Urban Tadka"/>
    <n v="1812.81"/>
    <n v="74.56"/>
    <n v="65.150000000000006"/>
    <x v="3"/>
    <n v="67"/>
    <s v="1822.2199999999998"/>
    <n v="1822.2199999999998"/>
    <n v="2023"/>
    <s v="Jul"/>
    <x v="11"/>
    <x v="0"/>
  </r>
  <r>
    <s v="ORD104620"/>
    <d v="2023-07-12T12:00:00"/>
    <x v="2"/>
    <s v="Spice Hub"/>
    <n v="639.54999999999995"/>
    <n v="70.08"/>
    <n v="497.67"/>
    <x v="2"/>
    <n v="69"/>
    <s v="211.95999999999998"/>
    <n v="211.95999999999998"/>
    <n v="2023"/>
    <s v="Jul"/>
    <x v="12"/>
    <x v="1"/>
  </r>
  <r>
    <s v="ORD104621"/>
    <d v="2023-07-12T13:00:00"/>
    <x v="2"/>
    <s v="Tandoori Nights"/>
    <n v="1186.51"/>
    <n v="19.28"/>
    <n v="255.51"/>
    <x v="0"/>
    <n v="61"/>
    <n v="950.28"/>
    <n v="950.28"/>
    <n v="2023"/>
    <s v="Jul"/>
    <x v="13"/>
    <x v="0"/>
  </r>
  <r>
    <s v="ORD104622"/>
    <d v="2023-07-12T14:00:00"/>
    <x v="7"/>
    <s v="South Express"/>
    <n v="314.7"/>
    <n v="71.680000000000007"/>
    <n v="151.94999999999999"/>
    <x v="2"/>
    <n v="19"/>
    <n v="234.43"/>
    <n v="234.43"/>
    <n v="2023"/>
    <s v="Jul"/>
    <x v="14"/>
    <x v="1"/>
  </r>
  <r>
    <s v="ORD104623"/>
    <d v="2023-07-12T15:00:00"/>
    <x v="6"/>
    <s v="Pizza Corner"/>
    <n v="1240.42"/>
    <n v="72.930000000000007"/>
    <n v="36.56"/>
    <x v="3"/>
    <n v="50"/>
    <s v="1276.7900000000002"/>
    <n v="1276.7900000000002"/>
    <n v="2023"/>
    <s v="Jul"/>
    <x v="15"/>
    <x v="0"/>
  </r>
  <r>
    <s v="ORD104624"/>
    <d v="2023-07-12T16:00:00"/>
    <x v="5"/>
    <s v="Tandoori Nights"/>
    <n v="210.92"/>
    <n v="69.66"/>
    <n v="18.84"/>
    <x v="0"/>
    <n v="29"/>
    <n v="261.74"/>
    <n v="261.74"/>
    <n v="2023"/>
    <s v="Jul"/>
    <x v="16"/>
    <x v="1"/>
  </r>
  <r>
    <s v="ORD104625"/>
    <d v="2023-07-12T17:00:00"/>
    <x v="1"/>
    <s v="South Express"/>
    <n v="648.45000000000005"/>
    <n v="7.73"/>
    <n v="85.24"/>
    <x v="2"/>
    <n v="47"/>
    <n v="570.94000000000005"/>
    <n v="570.94000000000005"/>
    <n v="2023"/>
    <s v="Jul"/>
    <x v="17"/>
    <x v="1"/>
  </r>
  <r>
    <s v="ORD104626"/>
    <d v="2023-07-12T18:00:00"/>
    <x v="7"/>
    <s v="Spice Hub"/>
    <n v="722.05"/>
    <n v="75.92"/>
    <n v="400.93"/>
    <x v="2"/>
    <n v="40"/>
    <s v="397.0399999999999"/>
    <n v="397.03999999999991"/>
    <n v="2023"/>
    <s v="Jul"/>
    <x v="18"/>
    <x v="1"/>
  </r>
  <r>
    <s v="ORD104627"/>
    <d v="2023-07-12T19:00:00"/>
    <x v="5"/>
    <s v="Tandoori Nights"/>
    <n v="1566.71"/>
    <n v="46.24"/>
    <n v="111.47"/>
    <x v="1"/>
    <n v="35"/>
    <n v="1501.48"/>
    <n v="1501.48"/>
    <n v="2023"/>
    <s v="Jul"/>
    <x v="19"/>
    <x v="0"/>
  </r>
  <r>
    <s v="ORD104628"/>
    <d v="2023-07-12T20:00:00"/>
    <x v="4"/>
    <s v="Tandoori Nights"/>
    <n v="1489.68"/>
    <n v="53.29"/>
    <n v="218.21"/>
    <x v="3"/>
    <n v="16"/>
    <n v="1324.76"/>
    <n v="1324.76"/>
    <n v="2023"/>
    <s v="Jul"/>
    <x v="20"/>
    <x v="0"/>
  </r>
  <r>
    <s v="ORD104629"/>
    <d v="2023-07-12T21:00:00"/>
    <x v="2"/>
    <s v="Biryani House"/>
    <n v="1289.5899999999999"/>
    <n v="34.1"/>
    <n v="194.19"/>
    <x v="2"/>
    <n v="88"/>
    <s v="1129.4999999999998"/>
    <n v="1129.4999999999998"/>
    <n v="2023"/>
    <s v="Jul"/>
    <x v="21"/>
    <x v="0"/>
  </r>
  <r>
    <s v="ORD104630"/>
    <d v="2023-07-12T22:00:00"/>
    <x v="2"/>
    <s v="South Express"/>
    <n v="1432.86"/>
    <n v="79.3"/>
    <n v="411.97"/>
    <x v="0"/>
    <n v="27"/>
    <s v="1100.1899999999998"/>
    <n v="1100.1899999999998"/>
    <n v="2023"/>
    <s v="Jul"/>
    <x v="22"/>
    <x v="0"/>
  </r>
  <r>
    <s v="ORD104631"/>
    <d v="2023-07-12T23:00:00"/>
    <x v="3"/>
    <s v="Spice Hub"/>
    <n v="282.86"/>
    <n v="98.9"/>
    <n v="332.48"/>
    <x v="1"/>
    <n v="43"/>
    <s v="49.27999999999997"/>
    <n v="49.279999999999973"/>
    <n v="2023"/>
    <s v="Jul"/>
    <x v="23"/>
    <x v="1"/>
  </r>
  <r>
    <s v="ORD104632"/>
    <d v="2023-07-13T00:00:00"/>
    <x v="7"/>
    <s v="Biryani House"/>
    <n v="922.67"/>
    <n v="46.04"/>
    <n v="84.65"/>
    <x v="1"/>
    <n v="55"/>
    <n v="884.06"/>
    <n v="884.06"/>
    <n v="2023"/>
    <s v="Jul"/>
    <x v="0"/>
    <x v="1"/>
  </r>
  <r>
    <s v="ORD104633"/>
    <d v="2023-07-13T01:00:00"/>
    <x v="6"/>
    <s v="Pizza Corner"/>
    <n v="1639.32"/>
    <n v="22.98"/>
    <n v="471.65"/>
    <x v="3"/>
    <n v="58"/>
    <n v="1190.6500000000001"/>
    <n v="1190.6500000000001"/>
    <n v="2023"/>
    <s v="Jul"/>
    <x v="1"/>
    <x v="0"/>
  </r>
  <r>
    <s v="ORD104634"/>
    <d v="2023-07-13T02:00:00"/>
    <x v="7"/>
    <s v="Spice Hub"/>
    <n v="953.4"/>
    <n v="54.72"/>
    <n v="107.58"/>
    <x v="0"/>
    <n v="55"/>
    <n v="900.54"/>
    <n v="900.54"/>
    <n v="2023"/>
    <s v="Jul"/>
    <x v="2"/>
    <x v="1"/>
  </r>
  <r>
    <s v="ORD104635"/>
    <d v="2023-07-13T03:00:00"/>
    <x v="5"/>
    <s v="South Express"/>
    <n v="1698.05"/>
    <n v="35.799999999999997"/>
    <n v="134.84"/>
    <x v="1"/>
    <n v="51"/>
    <n v="1599.01"/>
    <n v="1599.01"/>
    <n v="2023"/>
    <s v="Jul"/>
    <x v="3"/>
    <x v="0"/>
  </r>
  <r>
    <s v="ORD104636"/>
    <d v="2023-07-13T04:00:00"/>
    <x v="2"/>
    <s v="Pizza Corner"/>
    <n v="1985.11"/>
    <n v="44.07"/>
    <n v="134.99"/>
    <x v="1"/>
    <n v="59"/>
    <s v="1894.1899999999998"/>
    <n v="1894.1899999999998"/>
    <n v="2023"/>
    <s v="Jul"/>
    <x v="4"/>
    <x v="0"/>
  </r>
  <r>
    <s v="ORD104637"/>
    <d v="2023-07-13T05:00:00"/>
    <x v="7"/>
    <s v="Spice Hub"/>
    <n v="478.19"/>
    <n v="43.78"/>
    <n v="315.22000000000003"/>
    <x v="1"/>
    <n v="45"/>
    <n v="206.75"/>
    <n v="206.75"/>
    <n v="2023"/>
    <s v="Jul"/>
    <x v="5"/>
    <x v="1"/>
  </r>
  <r>
    <s v="ORD104638"/>
    <d v="2023-07-13T06:00:00"/>
    <x v="5"/>
    <s v="Tandoori Nights"/>
    <n v="742.89"/>
    <n v="93.35"/>
    <n v="86.34"/>
    <x v="3"/>
    <n v="71"/>
    <n v="749.9"/>
    <n v="749.9"/>
    <n v="2023"/>
    <s v="Jul"/>
    <x v="6"/>
    <x v="1"/>
  </r>
  <r>
    <s v="ORD104639"/>
    <d v="2023-07-13T07:00:00"/>
    <x v="7"/>
    <s v="Biryani House"/>
    <n v="915.34"/>
    <n v="65.209999999999994"/>
    <n v="353.74"/>
    <x v="0"/>
    <n v="88"/>
    <s v="626.8100000000001"/>
    <n v="626.81000000000006"/>
    <n v="2023"/>
    <s v="Jul"/>
    <x v="7"/>
    <x v="1"/>
  </r>
  <r>
    <s v="ORD104640"/>
    <d v="2023-07-13T08:00:00"/>
    <x v="4"/>
    <s v="Spice Hub"/>
    <n v="1136.02"/>
    <n v="93.77"/>
    <n v="421.56"/>
    <x v="3"/>
    <n v="64"/>
    <n v="808.23"/>
    <n v="808.23"/>
    <n v="2023"/>
    <s v="Jul"/>
    <x v="8"/>
    <x v="0"/>
  </r>
  <r>
    <s v="ORD104641"/>
    <d v="2023-07-13T09:00:00"/>
    <x v="4"/>
    <s v="Urban Tadka"/>
    <n v="730.09"/>
    <n v="76.73"/>
    <n v="148.49"/>
    <x v="2"/>
    <n v="52"/>
    <n v="658.33"/>
    <n v="658.33"/>
    <n v="2023"/>
    <s v="Jul"/>
    <x v="9"/>
    <x v="1"/>
  </r>
  <r>
    <s v="ORD104642"/>
    <d v="2023-07-13T10:00:00"/>
    <x v="4"/>
    <s v="South Express"/>
    <n v="983.6"/>
    <n v="46.71"/>
    <n v="461.92"/>
    <x v="3"/>
    <n v="69"/>
    <s v="568.3899999999999"/>
    <n v="568.38999999999987"/>
    <n v="2023"/>
    <s v="Jul"/>
    <x v="10"/>
    <x v="1"/>
  </r>
  <r>
    <s v="ORD104643"/>
    <d v="2023-07-13T11:00:00"/>
    <x v="3"/>
    <s v="Pizza Corner"/>
    <n v="248.2"/>
    <n v="45.38"/>
    <n v="354.96"/>
    <x v="3"/>
    <n v="80"/>
    <n v="-61.379999999999903"/>
    <n v="-61.379999999999995"/>
    <n v="2023"/>
    <s v="Jul"/>
    <x v="11"/>
    <x v="1"/>
  </r>
  <r>
    <s v="ORD104644"/>
    <d v="2023-07-13T12:00:00"/>
    <x v="0"/>
    <s v="Urban Tadka"/>
    <n v="1539.86"/>
    <n v="25.26"/>
    <n v="129.30000000000001"/>
    <x v="3"/>
    <n v="23"/>
    <n v="1435.82"/>
    <n v="1435.82"/>
    <n v="2023"/>
    <s v="Jul"/>
    <x v="12"/>
    <x v="0"/>
  </r>
  <r>
    <s v="ORD104645"/>
    <d v="2023-07-13T13:00:00"/>
    <x v="0"/>
    <s v="Tandoori Nights"/>
    <n v="1336.81"/>
    <n v="18.61"/>
    <n v="17.190000000000001"/>
    <x v="1"/>
    <n v="80"/>
    <s v="1338.2299999999998"/>
    <n v="1338.2299999999998"/>
    <n v="2023"/>
    <s v="Jul"/>
    <x v="13"/>
    <x v="0"/>
  </r>
  <r>
    <s v="ORD104646"/>
    <d v="2023-07-13T14:00:00"/>
    <x v="0"/>
    <s v="Tandoori Nights"/>
    <n v="813.42"/>
    <n v="76.28"/>
    <n v="294.48"/>
    <x v="3"/>
    <n v="51"/>
    <s v="595.2199999999999"/>
    <n v="595.21999999999991"/>
    <n v="2023"/>
    <s v="Jul"/>
    <x v="14"/>
    <x v="1"/>
  </r>
  <r>
    <s v="ORD104647"/>
    <d v="2023-07-13T15:00:00"/>
    <x v="7"/>
    <s v="Tandoori Nights"/>
    <n v="861.51"/>
    <n v="13.68"/>
    <n v="222.24"/>
    <x v="0"/>
    <n v="26"/>
    <s v="652.9499999999999"/>
    <n v="652.94999999999993"/>
    <n v="2023"/>
    <s v="Jul"/>
    <x v="15"/>
    <x v="1"/>
  </r>
  <r>
    <s v="ORD104648"/>
    <d v="2023-07-13T16:00:00"/>
    <x v="1"/>
    <s v="Urban Tadka"/>
    <n v="1578.73"/>
    <n v="97.58"/>
    <n v="376.04"/>
    <x v="1"/>
    <n v="48"/>
    <n v="1300.27"/>
    <n v="1300.27"/>
    <n v="2023"/>
    <s v="Jul"/>
    <x v="16"/>
    <x v="0"/>
  </r>
  <r>
    <s v="ORD104649"/>
    <d v="2023-07-13T17:00:00"/>
    <x v="5"/>
    <s v="Urban Tadka"/>
    <n v="1341.09"/>
    <n v="16.739999999999998"/>
    <n v="363.04"/>
    <x v="0"/>
    <n v="24"/>
    <n v="994.79"/>
    <n v="994.79"/>
    <n v="2023"/>
    <s v="Jul"/>
    <x v="17"/>
    <x v="0"/>
  </r>
  <r>
    <s v="ORD104650"/>
    <d v="2023-07-13T18:00:00"/>
    <x v="4"/>
    <s v="Spice Hub"/>
    <n v="385.27"/>
    <n v="27.58"/>
    <n v="254.62"/>
    <x v="0"/>
    <n v="43"/>
    <s v="158.22999999999996"/>
    <n v="158.22999999999996"/>
    <n v="2023"/>
    <s v="Jul"/>
    <x v="18"/>
    <x v="1"/>
  </r>
  <r>
    <s v="ORD104651"/>
    <d v="2023-07-13T19:00:00"/>
    <x v="2"/>
    <s v="Biryani House"/>
    <n v="1078.3499999999999"/>
    <n v="68.28"/>
    <n v="257.83999999999997"/>
    <x v="0"/>
    <n v="43"/>
    <n v="888.79"/>
    <n v="888.79"/>
    <n v="2023"/>
    <s v="Jul"/>
    <x v="19"/>
    <x v="0"/>
  </r>
  <r>
    <s v="ORD104652"/>
    <d v="2023-07-13T20:00:00"/>
    <x v="2"/>
    <s v="South Express"/>
    <n v="0"/>
    <n v="41"/>
    <n v="81.459999999999994"/>
    <x v="2"/>
    <n v="19"/>
    <m/>
    <n v="-40.459999999999994"/>
    <n v="2023"/>
    <s v="Jul"/>
    <x v="20"/>
    <x v="1"/>
  </r>
  <r>
    <s v="ORD104653"/>
    <d v="2023-07-13T21:00:00"/>
    <x v="4"/>
    <s v="Urban Tadka"/>
    <n v="1376.92"/>
    <n v="38.29"/>
    <n v="412.96"/>
    <x v="1"/>
    <n v="76"/>
    <n v="1002.25"/>
    <n v="1002.25"/>
    <n v="2023"/>
    <s v="Jul"/>
    <x v="21"/>
    <x v="0"/>
  </r>
  <r>
    <s v="ORD104654"/>
    <d v="2023-07-13T22:00:00"/>
    <x v="5"/>
    <s v="Biryani House"/>
    <n v="389.27"/>
    <n v="6.93"/>
    <n v="447.84"/>
    <x v="1"/>
    <n v="56"/>
    <n v="-51.639999999999901"/>
    <n v="-51.639999999999986"/>
    <n v="2023"/>
    <s v="Jul"/>
    <x v="22"/>
    <x v="1"/>
  </r>
  <r>
    <s v="ORD104655"/>
    <d v="2023-07-13T23:00:00"/>
    <x v="4"/>
    <s v="Biryani House"/>
    <n v="391.84"/>
    <n v="2.66"/>
    <n v="359.4"/>
    <x v="1"/>
    <n v="58"/>
    <s v="35.10000000000002"/>
    <n v="35.100000000000023"/>
    <n v="2023"/>
    <s v="Jul"/>
    <x v="23"/>
    <x v="1"/>
  </r>
  <r>
    <s v="ORD104656"/>
    <d v="2023-07-14T00:00:00"/>
    <x v="2"/>
    <s v="Tandoori Nights"/>
    <n v="1279.8599999999999"/>
    <n v="25.36"/>
    <n v="47.75"/>
    <x v="1"/>
    <n v="86"/>
    <s v="1257.4699999999998"/>
    <n v="1257.4699999999998"/>
    <n v="2023"/>
    <s v="Jul"/>
    <x v="0"/>
    <x v="0"/>
  </r>
  <r>
    <s v="ORD104657"/>
    <d v="2023-07-14T01:00:00"/>
    <x v="7"/>
    <s v="South Express"/>
    <n v="1174.18"/>
    <n v="99.25"/>
    <n v="482.18"/>
    <x v="2"/>
    <n v="79"/>
    <n v="791.25"/>
    <n v="791.25"/>
    <n v="2023"/>
    <s v="Jul"/>
    <x v="1"/>
    <x v="0"/>
  </r>
  <r>
    <s v="ORD104658"/>
    <d v="2023-07-14T02:00:00"/>
    <x v="1"/>
    <s v="Biryani House"/>
    <n v="1277.68"/>
    <n v="10.36"/>
    <n v="90.07"/>
    <x v="3"/>
    <n v="20"/>
    <n v="1197.97"/>
    <n v="1197.97"/>
    <n v="2023"/>
    <s v="Jul"/>
    <x v="2"/>
    <x v="0"/>
  </r>
  <r>
    <s v="ORD104659"/>
    <d v="2023-07-14T03:00:00"/>
    <x v="0"/>
    <s v="South Express"/>
    <n v="1957.44"/>
    <n v="32.700000000000003"/>
    <n v="456.69"/>
    <x v="1"/>
    <n v="39"/>
    <n v="1533.45"/>
    <n v="1533.45"/>
    <n v="2023"/>
    <s v="Jul"/>
    <x v="3"/>
    <x v="0"/>
  </r>
  <r>
    <s v="ORD104660"/>
    <d v="2023-07-14T04:00:00"/>
    <x v="0"/>
    <s v="Biryani House"/>
    <n v="1644.9"/>
    <n v="59.13"/>
    <n v="151.80000000000001"/>
    <x v="3"/>
    <n v="76"/>
    <s v="1552.2300000000002"/>
    <n v="1552.2300000000002"/>
    <n v="2023"/>
    <s v="Jul"/>
    <x v="4"/>
    <x v="0"/>
  </r>
  <r>
    <s v="ORD104661"/>
    <d v="2023-07-14T05:00:00"/>
    <x v="5"/>
    <s v="Spice Hub"/>
    <n v="1940.41"/>
    <n v="69.069999999999993"/>
    <n v="403.26"/>
    <x v="3"/>
    <n v="56"/>
    <n v="1606.22"/>
    <n v="1606.22"/>
    <n v="2023"/>
    <s v="Jul"/>
    <x v="5"/>
    <x v="0"/>
  </r>
  <r>
    <s v="ORD104662"/>
    <d v="2023-07-14T06:00:00"/>
    <x v="2"/>
    <s v="Tandoori Nights"/>
    <n v="1215.1300000000001"/>
    <n v="48.42"/>
    <n v="295.02999999999997"/>
    <x v="1"/>
    <n v="17"/>
    <s v="968.5200000000002"/>
    <n v="968.52000000000021"/>
    <n v="2023"/>
    <s v="Jul"/>
    <x v="6"/>
    <x v="0"/>
  </r>
  <r>
    <s v="ORD104663"/>
    <d v="2023-07-14T07:00:00"/>
    <x v="0"/>
    <s v="Tandoori Nights"/>
    <n v="594.67999999999995"/>
    <n v="99"/>
    <n v="338.91"/>
    <x v="2"/>
    <n v="66"/>
    <s v="354.7699999999999"/>
    <n v="354.76999999999992"/>
    <n v="2023"/>
    <s v="Jul"/>
    <x v="7"/>
    <x v="1"/>
  </r>
  <r>
    <s v="ORD104664"/>
    <d v="2023-07-14T08:00:00"/>
    <x v="1"/>
    <s v="Pizza Corner"/>
    <n v="518.53"/>
    <n v="7.18"/>
    <n v="264.55"/>
    <x v="2"/>
    <n v="26"/>
    <s v="261.1599999999999"/>
    <n v="261.15999999999991"/>
    <n v="2023"/>
    <s v="Jul"/>
    <x v="8"/>
    <x v="1"/>
  </r>
  <r>
    <s v="ORD104665"/>
    <d v="2023-07-14T09:00:00"/>
    <x v="1"/>
    <s v="Spice Hub"/>
    <n v="576.59"/>
    <n v="62.95"/>
    <n v="135.19999999999999"/>
    <x v="1"/>
    <n v="71"/>
    <s v="504.3400000000001"/>
    <n v="504.34000000000009"/>
    <n v="2023"/>
    <s v="Jul"/>
    <x v="9"/>
    <x v="1"/>
  </r>
  <r>
    <s v="ORD104666"/>
    <d v="2023-07-14T10:00:00"/>
    <x v="2"/>
    <s v="Tandoori Nights"/>
    <n v="374.22"/>
    <n v="51.36"/>
    <n v="79.78"/>
    <x v="1"/>
    <n v="60"/>
    <s v="345.80000000000007"/>
    <n v="345.80000000000007"/>
    <n v="2023"/>
    <s v="Jul"/>
    <x v="10"/>
    <x v="1"/>
  </r>
  <r>
    <s v="ORD104667"/>
    <d v="2023-07-14T11:00:00"/>
    <x v="2"/>
    <s v="Tandoori Nights"/>
    <n v="807.02"/>
    <n v="40.020000000000003"/>
    <n v="411.6"/>
    <x v="0"/>
    <n v="27"/>
    <s v="435.43999999999994"/>
    <n v="435.43999999999994"/>
    <n v="2023"/>
    <s v="Jul"/>
    <x v="11"/>
    <x v="1"/>
  </r>
  <r>
    <s v="ORD104668"/>
    <d v="2023-07-14T12:00:00"/>
    <x v="5"/>
    <s v="Biryani House"/>
    <n v="755.37"/>
    <n v="82.62"/>
    <n v="107.63"/>
    <x v="3"/>
    <n v="83"/>
    <n v="730.36"/>
    <n v="730.36"/>
    <n v="2023"/>
    <s v="Jul"/>
    <x v="12"/>
    <x v="1"/>
  </r>
  <r>
    <s v="ORD104669"/>
    <d v="2023-07-14T13:00:00"/>
    <x v="7"/>
    <s v="Biryani House"/>
    <n v="1951.58"/>
    <n v="44.58"/>
    <n v="71.08"/>
    <x v="0"/>
    <n v="11"/>
    <n v="1925.08"/>
    <n v="1925.08"/>
    <n v="2023"/>
    <s v="Jul"/>
    <x v="13"/>
    <x v="0"/>
  </r>
  <r>
    <s v="ORD104670"/>
    <d v="2023-07-14T14:00:00"/>
    <x v="1"/>
    <s v="South Express"/>
    <n v="1013.63"/>
    <n v="8.9700000000000006"/>
    <n v="451.97"/>
    <x v="3"/>
    <n v="62"/>
    <n v="570.63"/>
    <n v="570.63"/>
    <n v="2023"/>
    <s v="Jul"/>
    <x v="14"/>
    <x v="0"/>
  </r>
  <r>
    <s v="ORD104671"/>
    <d v="2023-07-14T15:00:00"/>
    <x v="0"/>
    <s v="Urban Tadka"/>
    <n v="823.88"/>
    <n v="9.74"/>
    <n v="274.72000000000003"/>
    <x v="0"/>
    <n v="88"/>
    <n v="558.9"/>
    <n v="558.9"/>
    <n v="2023"/>
    <s v="Jul"/>
    <x v="15"/>
    <x v="1"/>
  </r>
  <r>
    <s v="ORD104672"/>
    <d v="2023-07-14T16:00:00"/>
    <x v="3"/>
    <s v="Spice Hub"/>
    <n v="1878.29"/>
    <n v="46.61"/>
    <n v="150.46"/>
    <x v="2"/>
    <n v="62"/>
    <s v="1774.4399999999998"/>
    <n v="1774.4399999999998"/>
    <n v="2023"/>
    <s v="Jul"/>
    <x v="16"/>
    <x v="0"/>
  </r>
  <r>
    <s v="ORD104673"/>
    <d v="2023-07-14T17:00:00"/>
    <x v="2"/>
    <s v="Biryani House"/>
    <n v="1781.06"/>
    <n v="16.48"/>
    <n v="79.87"/>
    <x v="0"/>
    <n v="21"/>
    <n v="1717.67"/>
    <n v="1717.67"/>
    <n v="2023"/>
    <s v="Jul"/>
    <x v="17"/>
    <x v="0"/>
  </r>
  <r>
    <s v="ORD104674"/>
    <d v="2023-07-14T18:00:00"/>
    <x v="3"/>
    <s v="Spice Hub"/>
    <n v="936.03"/>
    <n v="83.31"/>
    <n v="236.98"/>
    <x v="0"/>
    <n v="87"/>
    <s v="782.3599999999999"/>
    <n v="782.3599999999999"/>
    <n v="2023"/>
    <s v="Jul"/>
    <x v="18"/>
    <x v="1"/>
  </r>
  <r>
    <s v="ORD104675"/>
    <d v="2023-07-14T19:00:00"/>
    <x v="0"/>
    <s v="Pizza Corner"/>
    <n v="0"/>
    <n v="73.78"/>
    <n v="82.1"/>
    <x v="3"/>
    <n v="86"/>
    <m/>
    <n v="-8.3199999999999932"/>
    <n v="2023"/>
    <s v="Jul"/>
    <x v="19"/>
    <x v="1"/>
  </r>
  <r>
    <s v="ORD104676"/>
    <d v="2023-07-14T20:00:00"/>
    <x v="1"/>
    <s v="Spice Hub"/>
    <n v="736.3"/>
    <n v="26.78"/>
    <n v="306.93"/>
    <x v="2"/>
    <n v="84"/>
    <s v="456.1499999999999"/>
    <n v="456.14999999999992"/>
    <n v="2023"/>
    <s v="Jul"/>
    <x v="20"/>
    <x v="1"/>
  </r>
  <r>
    <s v="ORD104677"/>
    <d v="2023-07-14T21:00:00"/>
    <x v="2"/>
    <s v="Tandoori Nights"/>
    <n v="1892"/>
    <n v="57.82"/>
    <n v="32.17"/>
    <x v="3"/>
    <n v="62"/>
    <s v="1917.6499999999999"/>
    <n v="1917.6499999999999"/>
    <n v="2023"/>
    <s v="Jul"/>
    <x v="21"/>
    <x v="0"/>
  </r>
  <r>
    <s v="ORD104678"/>
    <d v="2023-07-14T22:00:00"/>
    <x v="0"/>
    <s v="South Express"/>
    <n v="406.12"/>
    <n v="56.25"/>
    <n v="47.38"/>
    <x v="2"/>
    <n v="75"/>
    <n v="414.99"/>
    <n v="414.99"/>
    <n v="2023"/>
    <s v="Jul"/>
    <x v="22"/>
    <x v="1"/>
  </r>
  <r>
    <s v="ORD104679"/>
    <d v="2023-07-14T23:00:00"/>
    <x v="5"/>
    <s v="Urban Tadka"/>
    <n v="1228.5999999999999"/>
    <n v="62.95"/>
    <n v="294.91000000000003"/>
    <x v="0"/>
    <n v="57"/>
    <s v="996.6399999999999"/>
    <n v="996.63999999999987"/>
    <n v="2023"/>
    <s v="Jul"/>
    <x v="23"/>
    <x v="0"/>
  </r>
  <r>
    <s v="ORD104680"/>
    <d v="2023-07-15T00:00:00"/>
    <x v="1"/>
    <s v="Pizza Corner"/>
    <n v="1927.9"/>
    <n v="30.67"/>
    <n v="320.52999999999997"/>
    <x v="3"/>
    <n v="19"/>
    <s v="1638.0400000000002"/>
    <n v="1638.0400000000002"/>
    <n v="2023"/>
    <s v="Jul"/>
    <x v="0"/>
    <x v="0"/>
  </r>
  <r>
    <s v="ORD104681"/>
    <d v="2023-07-15T01:00:00"/>
    <x v="3"/>
    <s v="Pizza Corner"/>
    <n v="482.16"/>
    <n v="64.180000000000007"/>
    <n v="62.23"/>
    <x v="0"/>
    <n v="49"/>
    <n v="484.11"/>
    <n v="484.11"/>
    <n v="2023"/>
    <s v="Jul"/>
    <x v="1"/>
    <x v="1"/>
  </r>
  <r>
    <s v="ORD104682"/>
    <d v="2023-07-15T02:00:00"/>
    <x v="1"/>
    <s v="Pizza Corner"/>
    <n v="599.6"/>
    <n v="89.2"/>
    <n v="218.75"/>
    <x v="3"/>
    <n v="40"/>
    <s v="470.05000000000007"/>
    <n v="470.05000000000007"/>
    <n v="2023"/>
    <s v="Jul"/>
    <x v="2"/>
    <x v="1"/>
  </r>
  <r>
    <s v="ORD104683"/>
    <d v="2023-07-15T03:00:00"/>
    <x v="3"/>
    <s v="South Express"/>
    <n v="356.37"/>
    <n v="87.11"/>
    <n v="96.29"/>
    <x v="3"/>
    <n v="88"/>
    <n v="347.19"/>
    <n v="347.19"/>
    <n v="2023"/>
    <s v="Jul"/>
    <x v="3"/>
    <x v="1"/>
  </r>
  <r>
    <s v="ORD104684"/>
    <d v="2023-07-15T04:00:00"/>
    <x v="1"/>
    <s v="Urban Tadka"/>
    <n v="543.55999999999995"/>
    <n v="0.54"/>
    <n v="329.29"/>
    <x v="2"/>
    <n v="83"/>
    <s v="214.8099999999999"/>
    <n v="214.80999999999989"/>
    <n v="2023"/>
    <s v="Jul"/>
    <x v="4"/>
    <x v="1"/>
  </r>
  <r>
    <s v="ORD104685"/>
    <d v="2023-07-15T05:00:00"/>
    <x v="5"/>
    <s v="Tandoori Nights"/>
    <n v="880.49"/>
    <n v="79.75"/>
    <n v="483.77"/>
    <x v="1"/>
    <n v="78"/>
    <n v="476.47"/>
    <n v="476.47"/>
    <n v="2023"/>
    <s v="Jul"/>
    <x v="5"/>
    <x v="1"/>
  </r>
  <r>
    <s v="ORD104686"/>
    <d v="2023-07-15T06:00:00"/>
    <x v="3"/>
    <s v="Urban Tadka"/>
    <n v="1489.99"/>
    <n v="88.02"/>
    <n v="307.02999999999997"/>
    <x v="0"/>
    <n v="11"/>
    <n v="1270.98"/>
    <n v="1270.98"/>
    <n v="2023"/>
    <s v="Jul"/>
    <x v="6"/>
    <x v="0"/>
  </r>
  <r>
    <s v="ORD104687"/>
    <d v="2023-07-15T07:00:00"/>
    <x v="2"/>
    <s v="Tandoori Nights"/>
    <n v="668.25"/>
    <n v="69.23"/>
    <n v="440.38"/>
    <x v="0"/>
    <n v="79"/>
    <n v="297.10000000000002"/>
    <n v="297.10000000000002"/>
    <n v="2023"/>
    <s v="Jul"/>
    <x v="7"/>
    <x v="1"/>
  </r>
  <r>
    <s v="ORD104688"/>
    <d v="2023-07-15T08:00:00"/>
    <x v="7"/>
    <s v="Spice Hub"/>
    <n v="629.61"/>
    <n v="3.01"/>
    <n v="118.74"/>
    <x v="0"/>
    <n v="23"/>
    <n v="513.88"/>
    <n v="513.88"/>
    <n v="2023"/>
    <s v="Jul"/>
    <x v="8"/>
    <x v="1"/>
  </r>
  <r>
    <s v="ORD104689"/>
    <d v="2023-07-15T09:00:00"/>
    <x v="2"/>
    <s v="Pizza Corner"/>
    <n v="1743.59"/>
    <n v="93.03"/>
    <n v="184.65"/>
    <x v="3"/>
    <n v="26"/>
    <s v="1651.9699999999998"/>
    <n v="1651.9699999999998"/>
    <n v="2023"/>
    <s v="Jul"/>
    <x v="9"/>
    <x v="0"/>
  </r>
  <r>
    <s v="ORD104690"/>
    <d v="2023-07-15T10:00:00"/>
    <x v="7"/>
    <s v="Spice Hub"/>
    <n v="1775.12"/>
    <n v="50.33"/>
    <n v="200.22"/>
    <x v="1"/>
    <n v="63"/>
    <s v="1625.2299999999998"/>
    <n v="1625.2299999999998"/>
    <n v="2023"/>
    <s v="Jul"/>
    <x v="10"/>
    <x v="0"/>
  </r>
  <r>
    <s v="ORD104691"/>
    <d v="2023-07-15T11:00:00"/>
    <x v="2"/>
    <s v="Spice Hub"/>
    <n v="597.54"/>
    <n v="73.62"/>
    <n v="289.88"/>
    <x v="0"/>
    <n v="51"/>
    <n v="381.28"/>
    <n v="381.28"/>
    <n v="2023"/>
    <s v="Jul"/>
    <x v="11"/>
    <x v="1"/>
  </r>
  <r>
    <s v="ORD104692"/>
    <d v="2023-07-15T12:00:00"/>
    <x v="3"/>
    <s v="Pizza Corner"/>
    <n v="318.01"/>
    <n v="3.11"/>
    <n v="15.6"/>
    <x v="1"/>
    <n v="10"/>
    <n v="305.52"/>
    <n v="305.52"/>
    <n v="2023"/>
    <s v="Jul"/>
    <x v="12"/>
    <x v="1"/>
  </r>
  <r>
    <s v="ORD104693"/>
    <d v="2023-07-15T13:00:00"/>
    <x v="0"/>
    <s v="Spice Hub"/>
    <n v="1768.75"/>
    <n v="29.58"/>
    <n v="495.07"/>
    <x v="1"/>
    <n v="38"/>
    <n v="1303.26"/>
    <n v="1303.26"/>
    <n v="2023"/>
    <s v="Jul"/>
    <x v="13"/>
    <x v="0"/>
  </r>
  <r>
    <s v="ORD104694"/>
    <d v="2023-07-15T14:00:00"/>
    <x v="3"/>
    <s v="Spice Hub"/>
    <n v="1319.38"/>
    <n v="33.06"/>
    <n v="159.27000000000001"/>
    <x v="3"/>
    <n v="58"/>
    <n v="1193.17"/>
    <n v="1193.17"/>
    <n v="2023"/>
    <s v="Jul"/>
    <x v="14"/>
    <x v="0"/>
  </r>
  <r>
    <s v="ORD104695"/>
    <d v="2023-07-15T15:00:00"/>
    <x v="7"/>
    <s v="Tandoori Nights"/>
    <n v="925.27"/>
    <n v="91.7"/>
    <n v="490.42"/>
    <x v="3"/>
    <n v="68"/>
    <n v="526.54999999999995"/>
    <n v="526.54999999999995"/>
    <n v="2023"/>
    <s v="Jul"/>
    <x v="15"/>
    <x v="1"/>
  </r>
  <r>
    <s v="ORD104696"/>
    <d v="2023-07-15T16:00:00"/>
    <x v="7"/>
    <s v="Spice Hub"/>
    <n v="1046.81"/>
    <n v="27.27"/>
    <n v="475.38"/>
    <x v="2"/>
    <n v="84"/>
    <s v="598.6999999999999"/>
    <n v="598.69999999999993"/>
    <n v="2023"/>
    <s v="Jul"/>
    <x v="16"/>
    <x v="0"/>
  </r>
  <r>
    <s v="ORD104697"/>
    <d v="2023-07-15T17:00:00"/>
    <x v="7"/>
    <s v="Pizza Corner"/>
    <n v="1872.93"/>
    <n v="75.34"/>
    <n v="105.27"/>
    <x v="0"/>
    <n v="73"/>
    <n v="1843"/>
    <n v="1843"/>
    <n v="2023"/>
    <s v="Jul"/>
    <x v="17"/>
    <x v="0"/>
  </r>
  <r>
    <s v="ORD104698"/>
    <d v="2023-07-15T18:00:00"/>
    <x v="5"/>
    <s v="Pizza Corner"/>
    <n v="207.2"/>
    <n v="65.459999999999994"/>
    <n v="140.58000000000001"/>
    <x v="3"/>
    <n v="71"/>
    <s v="132.07999999999996"/>
    <n v="132.07999999999996"/>
    <n v="2023"/>
    <s v="Jul"/>
    <x v="18"/>
    <x v="1"/>
  </r>
  <r>
    <s v="ORD104699"/>
    <d v="2023-07-15T19:00:00"/>
    <x v="0"/>
    <s v="Spice Hub"/>
    <n v="920.89"/>
    <n v="8.24"/>
    <n v="460.25"/>
    <x v="0"/>
    <n v="49"/>
    <n v="468.88"/>
    <n v="468.88"/>
    <n v="2023"/>
    <s v="Jul"/>
    <x v="19"/>
    <x v="1"/>
  </r>
  <r>
    <s v="ORD104700"/>
    <d v="2023-07-15T20:00:00"/>
    <x v="0"/>
    <s v="Tandoori Nights"/>
    <n v="682.92"/>
    <n v="39.450000000000003"/>
    <n v="483.22"/>
    <x v="2"/>
    <n v="48"/>
    <s v="239.14999999999998"/>
    <n v="239.14999999999998"/>
    <n v="2023"/>
    <s v="Jul"/>
    <x v="20"/>
    <x v="1"/>
  </r>
  <r>
    <s v="ORD104701"/>
    <d v="2023-07-15T21:00:00"/>
    <x v="0"/>
    <s v="Tandoori Nights"/>
    <n v="1992"/>
    <n v="18.37"/>
    <n v="473.49"/>
    <x v="2"/>
    <n v="27"/>
    <s v="1536.8799999999999"/>
    <n v="1536.8799999999999"/>
    <n v="2023"/>
    <s v="Jul"/>
    <x v="21"/>
    <x v="0"/>
  </r>
  <r>
    <s v="ORD104702"/>
    <d v="2023-07-15T22:00:00"/>
    <x v="7"/>
    <s v="Tandoori Nights"/>
    <n v="1198.3399999999999"/>
    <n v="43.31"/>
    <n v="332.28"/>
    <x v="0"/>
    <n v="25"/>
    <s v="909.3699999999999"/>
    <n v="909.36999999999989"/>
    <n v="2023"/>
    <s v="Jul"/>
    <x v="22"/>
    <x v="0"/>
  </r>
  <r>
    <s v="ORD104703"/>
    <d v="2023-07-15T23:00:00"/>
    <x v="3"/>
    <s v="Urban Tadka"/>
    <n v="821.18"/>
    <n v="5.36"/>
    <n v="304.64999999999998"/>
    <x v="0"/>
    <n v="80"/>
    <n v="521.89"/>
    <n v="521.89"/>
    <n v="2023"/>
    <s v="Jul"/>
    <x v="23"/>
    <x v="1"/>
  </r>
  <r>
    <s v="ORD104704"/>
    <d v="2023-07-16T00:00:00"/>
    <x v="4"/>
    <s v="Tandoori Nights"/>
    <n v="1842.78"/>
    <n v="50.19"/>
    <n v="276.76"/>
    <x v="0"/>
    <n v="87"/>
    <n v="1616.21"/>
    <n v="1616.21"/>
    <n v="2023"/>
    <s v="Jul"/>
    <x v="0"/>
    <x v="0"/>
  </r>
  <r>
    <s v="ORD104705"/>
    <d v="2023-07-16T01:00:00"/>
    <x v="7"/>
    <s v="South Express"/>
    <n v="650.22"/>
    <n v="22.16"/>
    <n v="410.38"/>
    <x v="2"/>
    <n v="77"/>
    <n v="262"/>
    <n v="262"/>
    <n v="2023"/>
    <s v="Jul"/>
    <x v="1"/>
    <x v="1"/>
  </r>
  <r>
    <s v="ORD104706"/>
    <d v="2023-07-16T02:00:00"/>
    <x v="4"/>
    <s v="Biryani House"/>
    <n v="818.09"/>
    <n v="99.85"/>
    <n v="483.48"/>
    <x v="1"/>
    <n v="23"/>
    <s v="434.46000000000004"/>
    <n v="434.46000000000004"/>
    <n v="2023"/>
    <s v="Jul"/>
    <x v="2"/>
    <x v="1"/>
  </r>
  <r>
    <s v="ORD104707"/>
    <d v="2023-07-16T03:00:00"/>
    <x v="5"/>
    <s v="Urban Tadka"/>
    <n v="1553.35"/>
    <n v="99.84"/>
    <n v="323.49"/>
    <x v="1"/>
    <n v="29"/>
    <s v="1329.6999999999998"/>
    <n v="1329.6999999999998"/>
    <n v="2023"/>
    <s v="Jul"/>
    <x v="3"/>
    <x v="0"/>
  </r>
  <r>
    <s v="ORD104708"/>
    <d v="2023-07-16T04:00:00"/>
    <x v="1"/>
    <s v="Pizza Corner"/>
    <n v="1255.3399999999999"/>
    <n v="69.8"/>
    <n v="442.05"/>
    <x v="2"/>
    <n v="34"/>
    <s v="883.0899999999999"/>
    <n v="883.08999999999992"/>
    <n v="2023"/>
    <s v="Jul"/>
    <x v="4"/>
    <x v="0"/>
  </r>
  <r>
    <s v="ORD104709"/>
    <d v="2023-07-16T05:00:00"/>
    <x v="0"/>
    <s v="Urban Tadka"/>
    <n v="867.22"/>
    <n v="32.119999999999997"/>
    <n v="147"/>
    <x v="0"/>
    <n v="36"/>
    <n v="752.34"/>
    <n v="752.34"/>
    <n v="2023"/>
    <s v="Jul"/>
    <x v="5"/>
    <x v="1"/>
  </r>
  <r>
    <s v="ORD104710"/>
    <d v="2023-07-16T06:00:00"/>
    <x v="1"/>
    <s v="Pizza Corner"/>
    <n v="1717.48"/>
    <n v="72.63"/>
    <n v="105.77"/>
    <x v="2"/>
    <n v="59"/>
    <s v="1684.3400000000001"/>
    <n v="1684.3400000000001"/>
    <n v="2023"/>
    <s v="Jul"/>
    <x v="6"/>
    <x v="0"/>
  </r>
  <r>
    <s v="ORD104711"/>
    <d v="2023-07-16T07:00:00"/>
    <x v="3"/>
    <s v="South Express"/>
    <n v="1675.07"/>
    <n v="4.47"/>
    <n v="411.4"/>
    <x v="3"/>
    <n v="20"/>
    <s v="1268.1399999999999"/>
    <n v="1268.1399999999999"/>
    <n v="2023"/>
    <s v="Jul"/>
    <x v="7"/>
    <x v="0"/>
  </r>
  <r>
    <s v="ORD104712"/>
    <d v="2023-07-16T08:00:00"/>
    <x v="2"/>
    <s v="Pizza Corner"/>
    <n v="0"/>
    <n v="32.39"/>
    <n v="167.5"/>
    <x v="0"/>
    <n v="22"/>
    <m/>
    <n v="-135.11000000000001"/>
    <n v="2023"/>
    <s v="Jul"/>
    <x v="8"/>
    <x v="1"/>
  </r>
  <r>
    <s v="ORD104713"/>
    <d v="2023-07-16T09:00:00"/>
    <x v="1"/>
    <s v="South Express"/>
    <n v="176.02"/>
    <n v="59.75"/>
    <n v="53.96"/>
    <x v="1"/>
    <n v="11"/>
    <n v="181.81"/>
    <n v="181.81"/>
    <n v="2023"/>
    <s v="Jul"/>
    <x v="9"/>
    <x v="1"/>
  </r>
  <r>
    <s v="ORD104714"/>
    <d v="2023-07-16T10:00:00"/>
    <x v="2"/>
    <s v="South Express"/>
    <n v="562.05999999999995"/>
    <n v="28.68"/>
    <n v="290.91000000000003"/>
    <x v="3"/>
    <n v="69"/>
    <s v="299.82999999999987"/>
    <n v="299.82999999999987"/>
    <n v="2023"/>
    <s v="Jul"/>
    <x v="10"/>
    <x v="1"/>
  </r>
  <r>
    <s v="ORD104715"/>
    <d v="2023-07-16T11:00:00"/>
    <x v="0"/>
    <s v="Tandoori Nights"/>
    <n v="898.32"/>
    <n v="63.89"/>
    <n v="75.56"/>
    <x v="2"/>
    <n v="21"/>
    <s v="886.6500000000001"/>
    <n v="886.65000000000009"/>
    <n v="2023"/>
    <s v="Jul"/>
    <x v="11"/>
    <x v="1"/>
  </r>
  <r>
    <s v="ORD104716"/>
    <d v="2023-07-16T12:00:00"/>
    <x v="1"/>
    <s v="Spice Hub"/>
    <n v="124.7"/>
    <n v="10.36"/>
    <n v="229.37"/>
    <x v="1"/>
    <n v="26"/>
    <n v="-94.31"/>
    <n v="-94.31"/>
    <n v="2023"/>
    <s v="Jul"/>
    <x v="12"/>
    <x v="1"/>
  </r>
  <r>
    <s v="ORD104717"/>
    <d v="2023-07-16T13:00:00"/>
    <x v="3"/>
    <s v="Spice Hub"/>
    <n v="1806.73"/>
    <n v="12.56"/>
    <n v="308.11"/>
    <x v="0"/>
    <n v="25"/>
    <s v="1511.1799999999998"/>
    <n v="1511.1799999999998"/>
    <n v="2023"/>
    <s v="Jul"/>
    <x v="13"/>
    <x v="0"/>
  </r>
  <r>
    <s v="ORD104718"/>
    <d v="2023-07-16T14:00:00"/>
    <x v="7"/>
    <s v="Pizza Corner"/>
    <n v="210.23"/>
    <n v="19.809999999999999"/>
    <n v="85.41"/>
    <x v="3"/>
    <n v="20"/>
    <n v="144.63"/>
    <n v="144.63"/>
    <n v="2023"/>
    <s v="Jul"/>
    <x v="14"/>
    <x v="1"/>
  </r>
  <r>
    <s v="ORD104719"/>
    <d v="2023-07-16T15:00:00"/>
    <x v="4"/>
    <s v="Urban Tadka"/>
    <n v="1685.35"/>
    <n v="2.71"/>
    <n v="25.87"/>
    <x v="2"/>
    <n v="61"/>
    <n v="1662.19"/>
    <n v="1662.19"/>
    <n v="2023"/>
    <s v="Jul"/>
    <x v="15"/>
    <x v="0"/>
  </r>
  <r>
    <s v="ORD104720"/>
    <d v="2023-07-16T16:00:00"/>
    <x v="5"/>
    <s v="Pizza Corner"/>
    <n v="0"/>
    <n v="87.3"/>
    <n v="83.8"/>
    <x v="2"/>
    <n v="14"/>
    <m/>
    <n v="3.5"/>
    <n v="2023"/>
    <s v="Jul"/>
    <x v="16"/>
    <x v="1"/>
  </r>
  <r>
    <s v="ORD104721"/>
    <d v="2023-07-16T17:00:00"/>
    <x v="5"/>
    <s v="Urban Tadka"/>
    <n v="1450.75"/>
    <n v="22.57"/>
    <n v="224.76"/>
    <x v="3"/>
    <n v="26"/>
    <n v="1248.56"/>
    <n v="1248.56"/>
    <n v="2023"/>
    <s v="Jul"/>
    <x v="17"/>
    <x v="0"/>
  </r>
  <r>
    <s v="ORD104722"/>
    <d v="2023-07-16T18:00:00"/>
    <x v="2"/>
    <s v="Spice Hub"/>
    <n v="267.52999999999997"/>
    <n v="22.92"/>
    <n v="14.71"/>
    <x v="1"/>
    <n v="47"/>
    <n v="275.74"/>
    <n v="275.74"/>
    <n v="2023"/>
    <s v="Jul"/>
    <x v="18"/>
    <x v="1"/>
  </r>
  <r>
    <s v="ORD104723"/>
    <d v="2023-07-16T19:00:00"/>
    <x v="3"/>
    <s v="Spice Hub"/>
    <n v="1315.99"/>
    <n v="25.98"/>
    <n v="491.31"/>
    <x v="3"/>
    <n v="57"/>
    <s v="850.6600000000001"/>
    <n v="850.66000000000008"/>
    <n v="2023"/>
    <s v="Jul"/>
    <x v="19"/>
    <x v="0"/>
  </r>
  <r>
    <s v="ORD104724"/>
    <d v="2023-07-16T20:00:00"/>
    <x v="3"/>
    <s v="Pizza Corner"/>
    <n v="1135.8599999999999"/>
    <n v="5.01"/>
    <n v="447.74"/>
    <x v="0"/>
    <n v="35"/>
    <s v="693.1299999999999"/>
    <n v="693.12999999999988"/>
    <n v="2023"/>
    <s v="Jul"/>
    <x v="20"/>
    <x v="0"/>
  </r>
  <r>
    <s v="ORD104725"/>
    <d v="2023-07-16T21:00:00"/>
    <x v="7"/>
    <s v="Biryani House"/>
    <n v="984.5"/>
    <n v="93.63"/>
    <n v="45.6"/>
    <x v="3"/>
    <n v="23"/>
    <s v="1032.5300000000002"/>
    <n v="1032.5300000000002"/>
    <n v="2023"/>
    <s v="Jul"/>
    <x v="21"/>
    <x v="1"/>
  </r>
  <r>
    <s v="ORD104726"/>
    <d v="2023-07-16T22:00:00"/>
    <x v="7"/>
    <s v="Spice Hub"/>
    <n v="1507.14"/>
    <n v="53.61"/>
    <n v="256.33999999999997"/>
    <x v="0"/>
    <n v="68"/>
    <n v="1304.4100000000001"/>
    <n v="1304.4100000000001"/>
    <n v="2023"/>
    <s v="Jul"/>
    <x v="22"/>
    <x v="0"/>
  </r>
  <r>
    <s v="ORD104727"/>
    <d v="2023-07-16T23:00:00"/>
    <x v="2"/>
    <s v="Pizza Corner"/>
    <n v="1645.43"/>
    <n v="41.39"/>
    <n v="293.3"/>
    <x v="3"/>
    <n v="53"/>
    <s v="1393.5200000000002"/>
    <n v="1393.5200000000002"/>
    <n v="2023"/>
    <s v="Jul"/>
    <x v="23"/>
    <x v="0"/>
  </r>
  <r>
    <s v="ORD104728"/>
    <d v="2023-07-17T00:00:00"/>
    <x v="1"/>
    <s v="Pizza Corner"/>
    <n v="1188.6600000000001"/>
    <n v="88.33"/>
    <n v="85.06"/>
    <x v="1"/>
    <n v="51"/>
    <n v="1191.93"/>
    <n v="1191.93"/>
    <n v="2023"/>
    <s v="Jul"/>
    <x v="0"/>
    <x v="0"/>
  </r>
  <r>
    <s v="ORD104729"/>
    <d v="2023-07-17T01:00:00"/>
    <x v="0"/>
    <s v="Urban Tadka"/>
    <n v="201.24"/>
    <n v="29.71"/>
    <n v="395.4"/>
    <x v="2"/>
    <n v="80"/>
    <n v="-164.44999999999899"/>
    <n v="-164.44999999999996"/>
    <n v="2023"/>
    <s v="Jul"/>
    <x v="1"/>
    <x v="1"/>
  </r>
  <r>
    <s v="ORD104730"/>
    <d v="2023-07-17T02:00:00"/>
    <x v="0"/>
    <s v="Spice Hub"/>
    <n v="267.32"/>
    <n v="85.76"/>
    <n v="483.91"/>
    <x v="1"/>
    <n v="38"/>
    <n v="-130.83000000000001"/>
    <n v="-130.83000000000004"/>
    <n v="2023"/>
    <s v="Jul"/>
    <x v="2"/>
    <x v="1"/>
  </r>
  <r>
    <s v="ORD104731"/>
    <d v="2023-07-17T03:00:00"/>
    <x v="0"/>
    <s v="Urban Tadka"/>
    <n v="612.27"/>
    <n v="10.130000000000001"/>
    <n v="212.66"/>
    <x v="3"/>
    <n v="39"/>
    <n v="409.74"/>
    <n v="409.74"/>
    <n v="2023"/>
    <s v="Jul"/>
    <x v="3"/>
    <x v="1"/>
  </r>
  <r>
    <s v="ORD104732"/>
    <d v="2023-07-17T04:00:00"/>
    <x v="7"/>
    <s v="Spice Hub"/>
    <n v="705.39"/>
    <n v="74.58"/>
    <n v="238.26"/>
    <x v="0"/>
    <n v="47"/>
    <n v="541.71"/>
    <n v="541.71"/>
    <n v="2023"/>
    <s v="Jul"/>
    <x v="4"/>
    <x v="1"/>
  </r>
  <r>
    <s v="ORD104733"/>
    <d v="2023-07-17T05:00:00"/>
    <x v="5"/>
    <s v="Tandoori Nights"/>
    <n v="1600.4"/>
    <n v="89.6"/>
    <n v="216.39"/>
    <x v="2"/>
    <n v="87"/>
    <s v="1473.6100000000001"/>
    <n v="1473.6100000000001"/>
    <n v="2023"/>
    <s v="Jul"/>
    <x v="5"/>
    <x v="0"/>
  </r>
  <r>
    <s v="ORD104734"/>
    <d v="2023-07-17T06:00:00"/>
    <x v="3"/>
    <s v="Biryani House"/>
    <n v="1318.16"/>
    <n v="12.96"/>
    <n v="18.760000000000002"/>
    <x v="2"/>
    <n v="87"/>
    <s v="1312.3600000000001"/>
    <n v="1312.3600000000001"/>
    <n v="2023"/>
    <s v="Jul"/>
    <x v="6"/>
    <x v="0"/>
  </r>
  <r>
    <s v="ORD104735"/>
    <d v="2023-07-17T07:00:00"/>
    <x v="2"/>
    <s v="Urban Tadka"/>
    <n v="1380.75"/>
    <n v="67.849999999999994"/>
    <n v="341.92"/>
    <x v="1"/>
    <n v="54"/>
    <s v="1106.6799999999998"/>
    <n v="1106.6799999999998"/>
    <n v="2023"/>
    <s v="Jul"/>
    <x v="7"/>
    <x v="0"/>
  </r>
  <r>
    <s v="ORD104736"/>
    <d v="2023-07-17T08:00:00"/>
    <x v="5"/>
    <s v="Urban Tadka"/>
    <n v="1073.82"/>
    <n v="2.6"/>
    <n v="228.32"/>
    <x v="1"/>
    <n v="58"/>
    <s v="848.0999999999999"/>
    <n v="848.09999999999991"/>
    <n v="2023"/>
    <s v="Jul"/>
    <x v="8"/>
    <x v="0"/>
  </r>
  <r>
    <s v="ORD104737"/>
    <d v="2023-07-17T09:00:00"/>
    <x v="0"/>
    <s v="Pizza Corner"/>
    <n v="608.17999999999995"/>
    <n v="59.96"/>
    <n v="30.1"/>
    <x v="0"/>
    <n v="31"/>
    <n v="638.04"/>
    <n v="638.04"/>
    <n v="2023"/>
    <s v="Jul"/>
    <x v="9"/>
    <x v="1"/>
  </r>
  <r>
    <s v="ORD104738"/>
    <d v="2023-07-17T10:00:00"/>
    <x v="1"/>
    <s v="South Express"/>
    <n v="1293.32"/>
    <n v="56.88"/>
    <n v="36.590000000000003"/>
    <x v="0"/>
    <n v="65"/>
    <s v="1313.6100000000001"/>
    <n v="1313.6100000000001"/>
    <n v="2023"/>
    <s v="Jul"/>
    <x v="10"/>
    <x v="0"/>
  </r>
  <r>
    <s v="ORD104739"/>
    <d v="2023-07-17T11:00:00"/>
    <x v="1"/>
    <s v="Spice Hub"/>
    <n v="203.41"/>
    <n v="37.020000000000003"/>
    <n v="121.09"/>
    <x v="1"/>
    <n v="43"/>
    <n v="119.34"/>
    <n v="119.34"/>
    <n v="2023"/>
    <s v="Jul"/>
    <x v="11"/>
    <x v="1"/>
  </r>
  <r>
    <s v="ORD104740"/>
    <d v="2023-07-17T12:00:00"/>
    <x v="1"/>
    <s v="Urban Tadka"/>
    <n v="1746.73"/>
    <n v="67.59"/>
    <n v="64.03"/>
    <x v="1"/>
    <n v="12"/>
    <n v="1750.29"/>
    <n v="1750.29"/>
    <n v="2023"/>
    <s v="Jul"/>
    <x v="12"/>
    <x v="0"/>
  </r>
  <r>
    <s v="ORD104741"/>
    <d v="2023-07-17T13:00:00"/>
    <x v="2"/>
    <s v="Tandoori Nights"/>
    <n v="1514.67"/>
    <n v="41.35"/>
    <n v="226.47"/>
    <x v="2"/>
    <n v="73"/>
    <n v="1329.55"/>
    <n v="1329.55"/>
    <n v="2023"/>
    <s v="Jul"/>
    <x v="13"/>
    <x v="0"/>
  </r>
  <r>
    <s v="ORD104742"/>
    <d v="2023-07-17T14:00:00"/>
    <x v="5"/>
    <s v="South Express"/>
    <n v="281.54000000000002"/>
    <n v="2.92"/>
    <n v="113.05"/>
    <x v="3"/>
    <n v="32"/>
    <s v="171.41000000000003"/>
    <n v="171.41000000000003"/>
    <n v="2023"/>
    <s v="Jul"/>
    <x v="14"/>
    <x v="1"/>
  </r>
  <r>
    <s v="ORD104743"/>
    <d v="2023-07-17T15:00:00"/>
    <x v="4"/>
    <s v="South Express"/>
    <n v="1571.55"/>
    <n v="4.72"/>
    <n v="211.07"/>
    <x v="3"/>
    <n v="89"/>
    <n v="1365.2"/>
    <n v="1365.2"/>
    <n v="2023"/>
    <s v="Jul"/>
    <x v="15"/>
    <x v="0"/>
  </r>
  <r>
    <s v="ORD104744"/>
    <d v="2023-07-17T16:00:00"/>
    <x v="7"/>
    <s v="Biryani House"/>
    <n v="1726.07"/>
    <n v="77.03"/>
    <n v="8.9499999999999993"/>
    <x v="2"/>
    <n v="85"/>
    <s v="1794.1499999999999"/>
    <n v="1794.1499999999999"/>
    <n v="2023"/>
    <s v="Jul"/>
    <x v="16"/>
    <x v="0"/>
  </r>
  <r>
    <s v="ORD104745"/>
    <d v="2023-07-17T17:00:00"/>
    <x v="3"/>
    <s v="Pizza Corner"/>
    <n v="1998.41"/>
    <n v="70.06"/>
    <n v="350.85"/>
    <x v="2"/>
    <n v="48"/>
    <s v="1717.6200000000003"/>
    <n v="1717.6200000000003"/>
    <n v="2023"/>
    <s v="Jul"/>
    <x v="17"/>
    <x v="0"/>
  </r>
  <r>
    <s v="ORD104746"/>
    <d v="2023-07-17T18:00:00"/>
    <x v="4"/>
    <s v="Urban Tadka"/>
    <n v="755.35"/>
    <n v="26.53"/>
    <n v="6.53"/>
    <x v="1"/>
    <n v="37"/>
    <n v="775.35"/>
    <n v="775.35"/>
    <n v="2023"/>
    <s v="Jul"/>
    <x v="18"/>
    <x v="1"/>
  </r>
  <r>
    <s v="ORD104747"/>
    <d v="2023-07-17T19:00:00"/>
    <x v="1"/>
    <s v="Urban Tadka"/>
    <n v="624.62"/>
    <n v="49"/>
    <n v="366.81"/>
    <x v="0"/>
    <n v="60"/>
    <n v="306.81"/>
    <n v="306.81"/>
    <n v="2023"/>
    <s v="Jul"/>
    <x v="19"/>
    <x v="1"/>
  </r>
  <r>
    <s v="ORD104748"/>
    <d v="2023-07-17T20:00:00"/>
    <x v="5"/>
    <s v="Urban Tadka"/>
    <n v="1724.6"/>
    <n v="11.35"/>
    <n v="143.06"/>
    <x v="3"/>
    <n v="37"/>
    <s v="1592.8899999999999"/>
    <n v="1592.8899999999999"/>
    <n v="2023"/>
    <s v="Jul"/>
    <x v="20"/>
    <x v="0"/>
  </r>
  <r>
    <s v="ORD104749"/>
    <d v="2023-07-17T21:00:00"/>
    <x v="3"/>
    <s v="Spice Hub"/>
    <n v="864.24"/>
    <n v="80.989999999999995"/>
    <n v="497.8"/>
    <x v="3"/>
    <n v="51"/>
    <n v="447.43"/>
    <n v="447.43"/>
    <n v="2023"/>
    <s v="Jul"/>
    <x v="21"/>
    <x v="1"/>
  </r>
  <r>
    <s v="ORD104750"/>
    <d v="2023-07-17T22:00:00"/>
    <x v="4"/>
    <s v="Pizza Corner"/>
    <n v="176.17"/>
    <n v="49.51"/>
    <n v="115.87"/>
    <x v="1"/>
    <n v="17"/>
    <s v="109.80999999999997"/>
    <n v="109.80999999999997"/>
    <n v="2023"/>
    <s v="Jul"/>
    <x v="22"/>
    <x v="1"/>
  </r>
  <r>
    <s v="ORD104751"/>
    <d v="2023-07-17T23:00:00"/>
    <x v="0"/>
    <s v="Pizza Corner"/>
    <n v="269.29000000000002"/>
    <n v="95.07"/>
    <n v="304.7"/>
    <x v="1"/>
    <n v="65"/>
    <s v="59.660000000000025"/>
    <n v="59.660000000000025"/>
    <n v="2023"/>
    <s v="Jul"/>
    <x v="23"/>
    <x v="1"/>
  </r>
  <r>
    <s v="ORD104752"/>
    <d v="2023-07-18T00:00:00"/>
    <x v="6"/>
    <s v="Tandoori Nights"/>
    <n v="1109.3699999999999"/>
    <n v="83.07"/>
    <n v="325.27999999999997"/>
    <x v="3"/>
    <n v="57"/>
    <s v="867.1599999999999"/>
    <n v="867.15999999999985"/>
    <n v="2023"/>
    <s v="Jul"/>
    <x v="0"/>
    <x v="0"/>
  </r>
  <r>
    <s v="ORD104753"/>
    <d v="2023-07-18T01:00:00"/>
    <x v="0"/>
    <s v="Spice Hub"/>
    <n v="0"/>
    <n v="97.69"/>
    <n v="455.82"/>
    <x v="1"/>
    <n v="78"/>
    <m/>
    <n v="-358.13"/>
    <n v="2023"/>
    <s v="Jul"/>
    <x v="1"/>
    <x v="1"/>
  </r>
  <r>
    <s v="ORD104754"/>
    <d v="2023-07-18T02:00:00"/>
    <x v="3"/>
    <s v="Pizza Corner"/>
    <n v="1164.44"/>
    <n v="88.01"/>
    <n v="443.76"/>
    <x v="2"/>
    <n v="84"/>
    <n v="808.69"/>
    <n v="808.69"/>
    <n v="2023"/>
    <s v="Jul"/>
    <x v="2"/>
    <x v="0"/>
  </r>
  <r>
    <s v="ORD104755"/>
    <d v="2023-07-18T03:00:00"/>
    <x v="0"/>
    <s v="Pizza Corner"/>
    <n v="1132.07"/>
    <n v="21.87"/>
    <n v="50.13"/>
    <x v="2"/>
    <n v="27"/>
    <s v="1103.8099999999997"/>
    <n v="1103.8099999999997"/>
    <n v="2023"/>
    <s v="Jul"/>
    <x v="3"/>
    <x v="0"/>
  </r>
  <r>
    <s v="ORD104756"/>
    <d v="2023-07-18T04:00:00"/>
    <x v="7"/>
    <s v="Tandoori Nights"/>
    <n v="1889.31"/>
    <n v="48.31"/>
    <n v="482.41"/>
    <x v="3"/>
    <n v="83"/>
    <s v="1455.2099999999998"/>
    <n v="1455.2099999999998"/>
    <n v="2023"/>
    <s v="Jul"/>
    <x v="4"/>
    <x v="0"/>
  </r>
  <r>
    <s v="ORD104757"/>
    <d v="2023-07-18T05:00:00"/>
    <x v="2"/>
    <s v="Pizza Corner"/>
    <n v="714.46"/>
    <n v="38.97"/>
    <n v="476.36"/>
    <x v="1"/>
    <n v="49"/>
    <s v="277.07000000000005"/>
    <n v="277.07000000000005"/>
    <n v="2023"/>
    <s v="Jul"/>
    <x v="5"/>
    <x v="1"/>
  </r>
  <r>
    <s v="ORD104758"/>
    <d v="2023-07-18T06:00:00"/>
    <x v="4"/>
    <s v="Tandoori Nights"/>
    <n v="1628.42"/>
    <n v="0.24"/>
    <n v="399.08"/>
    <x v="0"/>
    <n v="47"/>
    <s v="1229.5800000000002"/>
    <n v="1229.5800000000002"/>
    <n v="2023"/>
    <s v="Jul"/>
    <x v="6"/>
    <x v="0"/>
  </r>
  <r>
    <s v="ORD104759"/>
    <d v="2023-07-18T07:00:00"/>
    <x v="2"/>
    <s v="Urban Tadka"/>
    <n v="1573.84"/>
    <n v="71.11"/>
    <n v="451.57"/>
    <x v="3"/>
    <n v="72"/>
    <s v="1193.3799999999999"/>
    <n v="1193.3799999999999"/>
    <n v="2023"/>
    <s v="Jul"/>
    <x v="7"/>
    <x v="0"/>
  </r>
  <r>
    <s v="ORD104760"/>
    <d v="2023-07-18T08:00:00"/>
    <x v="2"/>
    <s v="Pizza Corner"/>
    <n v="1526.44"/>
    <n v="27.81"/>
    <n v="281.77"/>
    <x v="0"/>
    <n v="43"/>
    <n v="1272.48"/>
    <n v="1272.48"/>
    <n v="2023"/>
    <s v="Jul"/>
    <x v="8"/>
    <x v="0"/>
  </r>
  <r>
    <s v="ORD104761"/>
    <d v="2023-07-18T09:00:00"/>
    <x v="4"/>
    <s v="South Express"/>
    <n v="606.21"/>
    <n v="84.33"/>
    <n v="292.99"/>
    <x v="2"/>
    <n v="25"/>
    <s v="397.55000000000007"/>
    <n v="397.55000000000007"/>
    <n v="2023"/>
    <s v="Jul"/>
    <x v="9"/>
    <x v="1"/>
  </r>
  <r>
    <s v="ORD104762"/>
    <d v="2023-07-18T10:00:00"/>
    <x v="0"/>
    <s v="Pizza Corner"/>
    <n v="556.42999999999995"/>
    <n v="28.43"/>
    <n v="21.81"/>
    <x v="3"/>
    <n v="12"/>
    <n v="563.04999999999995"/>
    <n v="563.04999999999995"/>
    <n v="2023"/>
    <s v="Jul"/>
    <x v="10"/>
    <x v="1"/>
  </r>
  <r>
    <s v="ORD104763"/>
    <d v="2023-07-18T11:00:00"/>
    <x v="4"/>
    <s v="Urban Tadka"/>
    <n v="770.29"/>
    <n v="66.62"/>
    <n v="350.97"/>
    <x v="2"/>
    <n v="83"/>
    <s v="485.93999999999994"/>
    <n v="485.93999999999994"/>
    <n v="2023"/>
    <s v="Jul"/>
    <x v="11"/>
    <x v="1"/>
  </r>
  <r>
    <s v="ORD104764"/>
    <d v="2023-07-18T12:00:00"/>
    <x v="0"/>
    <s v="Tandoori Nights"/>
    <n v="1128.67"/>
    <n v="14.24"/>
    <n v="191.99"/>
    <x v="0"/>
    <n v="51"/>
    <s v="950.9200000000001"/>
    <n v="950.92000000000007"/>
    <n v="2023"/>
    <s v="Jul"/>
    <x v="12"/>
    <x v="0"/>
  </r>
  <r>
    <s v="ORD104765"/>
    <d v="2023-07-18T13:00:00"/>
    <x v="1"/>
    <s v="Spice Hub"/>
    <n v="1887.01"/>
    <n v="14.53"/>
    <n v="117.76"/>
    <x v="2"/>
    <n v="84"/>
    <n v="1783.78"/>
    <n v="1783.78"/>
    <n v="2023"/>
    <s v="Jul"/>
    <x v="13"/>
    <x v="0"/>
  </r>
  <r>
    <s v="ORD104766"/>
    <d v="2023-07-18T14:00:00"/>
    <x v="7"/>
    <s v="Spice Hub"/>
    <n v="1353.94"/>
    <n v="83.71"/>
    <n v="341.43"/>
    <x v="0"/>
    <n v="13"/>
    <n v="1096.22"/>
    <n v="1096.22"/>
    <n v="2023"/>
    <s v="Jul"/>
    <x v="14"/>
    <x v="0"/>
  </r>
  <r>
    <s v="ORD104767"/>
    <d v="2023-07-18T15:00:00"/>
    <x v="0"/>
    <s v="Tandoori Nights"/>
    <n v="1305.77"/>
    <n v="48.66"/>
    <n v="264.13"/>
    <x v="0"/>
    <n v="73"/>
    <s v="1090.3000000000002"/>
    <n v="1090.3000000000002"/>
    <n v="2023"/>
    <s v="Jul"/>
    <x v="15"/>
    <x v="0"/>
  </r>
  <r>
    <s v="ORD104768"/>
    <d v="2023-07-18T16:00:00"/>
    <x v="2"/>
    <s v="Spice Hub"/>
    <n v="1711.91"/>
    <n v="6.16"/>
    <n v="237.52"/>
    <x v="3"/>
    <n v="68"/>
    <s v="1480.5500000000002"/>
    <n v="1480.5500000000002"/>
    <n v="2023"/>
    <s v="Jul"/>
    <x v="16"/>
    <x v="0"/>
  </r>
  <r>
    <s v="ORD104769"/>
    <d v="2023-07-18T17:00:00"/>
    <x v="2"/>
    <s v="Tandoori Nights"/>
    <n v="1351.92"/>
    <n v="5.92"/>
    <n v="266.12"/>
    <x v="1"/>
    <n v="79"/>
    <s v="1091.7200000000003"/>
    <n v="1091.7200000000003"/>
    <n v="2023"/>
    <s v="Jul"/>
    <x v="17"/>
    <x v="0"/>
  </r>
  <r>
    <s v="ORD104770"/>
    <d v="2023-07-18T18:00:00"/>
    <x v="0"/>
    <s v="Biryani House"/>
    <n v="173.02"/>
    <n v="69.510000000000005"/>
    <n v="45.95"/>
    <x v="3"/>
    <n v="24"/>
    <s v="196.58000000000004"/>
    <n v="196.58000000000004"/>
    <n v="2023"/>
    <s v="Jul"/>
    <x v="18"/>
    <x v="1"/>
  </r>
  <r>
    <s v="ORD104771"/>
    <d v="2023-07-18T19:00:00"/>
    <x v="1"/>
    <s v="Urban Tadka"/>
    <n v="233.73"/>
    <n v="28.26"/>
    <n v="208.51"/>
    <x v="3"/>
    <n v="23"/>
    <s v="53.48000000000002"/>
    <n v="53.480000000000018"/>
    <n v="2023"/>
    <s v="Jul"/>
    <x v="19"/>
    <x v="1"/>
  </r>
  <r>
    <s v="ORD104772"/>
    <d v="2023-07-18T20:00:00"/>
    <x v="5"/>
    <s v="Urban Tadka"/>
    <n v="237.73"/>
    <n v="70.64"/>
    <n v="448.33"/>
    <x v="2"/>
    <n v="29"/>
    <n v="-139.95999999999901"/>
    <n v="-139.95999999999998"/>
    <n v="2023"/>
    <s v="Jul"/>
    <x v="20"/>
    <x v="1"/>
  </r>
  <r>
    <s v="ORD104773"/>
    <d v="2023-07-18T21:00:00"/>
    <x v="0"/>
    <s v="Biryani House"/>
    <n v="1549.17"/>
    <n v="78.11"/>
    <n v="477.55"/>
    <x v="2"/>
    <n v="19"/>
    <n v="1149.73"/>
    <n v="1149.73"/>
    <n v="2023"/>
    <s v="Jul"/>
    <x v="21"/>
    <x v="0"/>
  </r>
  <r>
    <s v="ORD104774"/>
    <d v="2023-07-18T22:00:00"/>
    <x v="0"/>
    <s v="Urban Tadka"/>
    <n v="1344.22"/>
    <n v="39.130000000000003"/>
    <n v="53.53"/>
    <x v="3"/>
    <n v="73"/>
    <s v="1329.8200000000002"/>
    <n v="1329.8200000000002"/>
    <n v="2023"/>
    <s v="Jul"/>
    <x v="22"/>
    <x v="0"/>
  </r>
  <r>
    <s v="ORD104775"/>
    <d v="2023-07-18T23:00:00"/>
    <x v="7"/>
    <s v="Biryani House"/>
    <n v="1824.14"/>
    <n v="16.989999999999998"/>
    <n v="79.89"/>
    <x v="0"/>
    <n v="12"/>
    <n v="1761.24"/>
    <n v="1761.24"/>
    <n v="2023"/>
    <s v="Jul"/>
    <x v="23"/>
    <x v="0"/>
  </r>
  <r>
    <s v="ORD104776"/>
    <d v="2023-07-19T00:00:00"/>
    <x v="2"/>
    <s v="Urban Tadka"/>
    <n v="652.1"/>
    <n v="54.15"/>
    <n v="28.11"/>
    <x v="0"/>
    <n v="66"/>
    <n v="678.14"/>
    <n v="678.14"/>
    <n v="2023"/>
    <s v="Jul"/>
    <x v="0"/>
    <x v="1"/>
  </r>
  <r>
    <s v="ORD104777"/>
    <d v="2023-07-19T01:00:00"/>
    <x v="1"/>
    <s v="South Express"/>
    <n v="964.24"/>
    <n v="43.13"/>
    <n v="299.39999999999998"/>
    <x v="2"/>
    <n v="51"/>
    <n v="707.97"/>
    <n v="707.97"/>
    <n v="2023"/>
    <s v="Jul"/>
    <x v="1"/>
    <x v="1"/>
  </r>
  <r>
    <s v="ORD104778"/>
    <d v="2023-07-19T02:00:00"/>
    <x v="4"/>
    <s v="Urban Tadka"/>
    <n v="923.64"/>
    <n v="97.13"/>
    <n v="145.37"/>
    <x v="0"/>
    <n v="69"/>
    <n v="875.4"/>
    <n v="875.4"/>
    <n v="2023"/>
    <s v="Jul"/>
    <x v="2"/>
    <x v="1"/>
  </r>
  <r>
    <s v="ORD104779"/>
    <d v="2023-07-19T03:00:00"/>
    <x v="1"/>
    <s v="South Express"/>
    <n v="1600.14"/>
    <n v="22.24"/>
    <n v="61.03"/>
    <x v="1"/>
    <n v="27"/>
    <s v="1561.3500000000001"/>
    <n v="1561.3500000000001"/>
    <n v="2023"/>
    <s v="Jul"/>
    <x v="3"/>
    <x v="0"/>
  </r>
  <r>
    <s v="ORD104780"/>
    <d v="2023-07-19T04:00:00"/>
    <x v="2"/>
    <s v="Biryani House"/>
    <n v="1182.78"/>
    <n v="28.04"/>
    <n v="54.65"/>
    <x v="3"/>
    <n v="49"/>
    <s v="1156.1699999999998"/>
    <n v="1156.1699999999998"/>
    <n v="2023"/>
    <s v="Jul"/>
    <x v="4"/>
    <x v="0"/>
  </r>
  <r>
    <s v="ORD104781"/>
    <d v="2023-07-19T05:00:00"/>
    <x v="7"/>
    <s v="Pizza Corner"/>
    <n v="1093.8900000000001"/>
    <n v="95.84"/>
    <n v="462.99"/>
    <x v="3"/>
    <n v="15"/>
    <n v="726.74"/>
    <n v="726.74"/>
    <n v="2023"/>
    <s v="Jul"/>
    <x v="5"/>
    <x v="0"/>
  </r>
  <r>
    <s v="ORD104782"/>
    <d v="2023-07-19T06:00:00"/>
    <x v="4"/>
    <s v="Biryani House"/>
    <n v="1891"/>
    <n v="26.2"/>
    <n v="293.54000000000002"/>
    <x v="0"/>
    <n v="59"/>
    <n v="1623.66"/>
    <n v="1623.66"/>
    <n v="2023"/>
    <s v="Jul"/>
    <x v="6"/>
    <x v="0"/>
  </r>
  <r>
    <s v="ORD104783"/>
    <d v="2023-07-19T07:00:00"/>
    <x v="3"/>
    <s v="Tandoori Nights"/>
    <n v="1654.66"/>
    <n v="60.93"/>
    <n v="481.1"/>
    <x v="2"/>
    <n v="87"/>
    <s v="1234.4900000000002"/>
    <n v="1234.4900000000002"/>
    <n v="2023"/>
    <s v="Jul"/>
    <x v="7"/>
    <x v="0"/>
  </r>
  <r>
    <s v="ORD104784"/>
    <d v="2023-07-19T08:00:00"/>
    <x v="1"/>
    <s v="Tandoori Nights"/>
    <n v="510.76"/>
    <n v="13.58"/>
    <n v="309.14999999999998"/>
    <x v="0"/>
    <n v="86"/>
    <s v="215.19000000000005"/>
    <n v="215.19000000000005"/>
    <n v="2023"/>
    <s v="Jul"/>
    <x v="8"/>
    <x v="1"/>
  </r>
  <r>
    <s v="ORD104785"/>
    <d v="2023-07-19T09:00:00"/>
    <x v="0"/>
    <s v="Pizza Corner"/>
    <n v="692.3"/>
    <n v="65.680000000000007"/>
    <n v="287.7"/>
    <x v="1"/>
    <n v="74"/>
    <s v="470.28000000000003"/>
    <n v="470.28000000000003"/>
    <n v="2023"/>
    <s v="Jul"/>
    <x v="9"/>
    <x v="1"/>
  </r>
  <r>
    <s v="ORD104786"/>
    <d v="2023-07-19T10:00:00"/>
    <x v="6"/>
    <s v="Urban Tadka"/>
    <n v="628.67999999999995"/>
    <n v="64.3"/>
    <n v="395.63"/>
    <x v="2"/>
    <n v="73"/>
    <s v="297.3499999999999"/>
    <n v="297.34999999999991"/>
    <n v="2023"/>
    <s v="Jul"/>
    <x v="10"/>
    <x v="1"/>
  </r>
  <r>
    <s v="ORD104787"/>
    <d v="2023-07-19T11:00:00"/>
    <x v="7"/>
    <s v="Spice Hub"/>
    <n v="1379.27"/>
    <n v="85.68"/>
    <n v="379.32"/>
    <x v="0"/>
    <n v="25"/>
    <n v="1085.6300000000001"/>
    <n v="1085.6300000000001"/>
    <n v="2023"/>
    <s v="Jul"/>
    <x v="11"/>
    <x v="0"/>
  </r>
  <r>
    <s v="ORD104788"/>
    <d v="2023-07-19T12:00:00"/>
    <x v="4"/>
    <s v="Pizza Corner"/>
    <n v="1536.78"/>
    <n v="48.95"/>
    <n v="267.89"/>
    <x v="3"/>
    <n v="71"/>
    <s v="1317.8400000000001"/>
    <n v="1317.8400000000001"/>
    <n v="2023"/>
    <s v="Jul"/>
    <x v="12"/>
    <x v="0"/>
  </r>
  <r>
    <s v="ORD104789"/>
    <d v="2023-07-19T13:00:00"/>
    <x v="4"/>
    <s v="South Express"/>
    <n v="1804.41"/>
    <n v="46.03"/>
    <n v="338.84"/>
    <x v="1"/>
    <n v="12"/>
    <s v="1511.6000000000001"/>
    <n v="1511.6000000000001"/>
    <n v="2023"/>
    <s v="Jul"/>
    <x v="13"/>
    <x v="0"/>
  </r>
  <r>
    <s v="ORD104790"/>
    <d v="2023-07-19T14:00:00"/>
    <x v="3"/>
    <s v="Urban Tadka"/>
    <n v="0"/>
    <n v="81.400000000000006"/>
    <n v="49.01"/>
    <x v="1"/>
    <n v="18"/>
    <m/>
    <n v="32.390000000000008"/>
    <n v="2023"/>
    <s v="Jul"/>
    <x v="14"/>
    <x v="1"/>
  </r>
  <r>
    <s v="ORD104791"/>
    <d v="2023-07-19T15:00:00"/>
    <x v="6"/>
    <s v="Spice Hub"/>
    <n v="198.54"/>
    <n v="19.98"/>
    <n v="38.299999999999997"/>
    <x v="1"/>
    <n v="50"/>
    <s v="180.21999999999997"/>
    <n v="180.21999999999997"/>
    <n v="2023"/>
    <s v="Jul"/>
    <x v="15"/>
    <x v="1"/>
  </r>
  <r>
    <s v="ORD104792"/>
    <d v="2023-07-19T16:00:00"/>
    <x v="4"/>
    <s v="Pizza Corner"/>
    <n v="574.87"/>
    <n v="82.23"/>
    <n v="179.93"/>
    <x v="2"/>
    <n v="26"/>
    <n v="477.17"/>
    <n v="477.17"/>
    <n v="2023"/>
    <s v="Jul"/>
    <x v="16"/>
    <x v="1"/>
  </r>
  <r>
    <s v="ORD104793"/>
    <d v="2023-07-19T17:00:00"/>
    <x v="2"/>
    <s v="Spice Hub"/>
    <n v="1200.8499999999999"/>
    <n v="19.010000000000002"/>
    <n v="415.22"/>
    <x v="2"/>
    <n v="73"/>
    <s v="804.6399999999999"/>
    <n v="804.63999999999987"/>
    <n v="2023"/>
    <s v="Jul"/>
    <x v="17"/>
    <x v="0"/>
  </r>
  <r>
    <s v="ORD104794"/>
    <d v="2023-07-19T18:00:00"/>
    <x v="3"/>
    <s v="Pizza Corner"/>
    <n v="1939.71"/>
    <n v="61.47"/>
    <n v="362.32"/>
    <x v="0"/>
    <n v="60"/>
    <s v="1638.8600000000001"/>
    <n v="1638.8600000000001"/>
    <n v="2023"/>
    <s v="Jul"/>
    <x v="18"/>
    <x v="0"/>
  </r>
  <r>
    <s v="ORD104795"/>
    <d v="2023-07-19T19:00:00"/>
    <x v="1"/>
    <s v="Urban Tadka"/>
    <n v="0"/>
    <n v="93.4"/>
    <n v="98.14"/>
    <x v="2"/>
    <n v="75"/>
    <m/>
    <n v="-4.7399999999999949"/>
    <n v="2023"/>
    <s v="Jul"/>
    <x v="19"/>
    <x v="1"/>
  </r>
  <r>
    <s v="ORD104796"/>
    <d v="2023-07-19T20:00:00"/>
    <x v="0"/>
    <s v="Tandoori Nights"/>
    <n v="106.97"/>
    <n v="91.47"/>
    <n v="117.46"/>
    <x v="1"/>
    <n v="52"/>
    <n v="80.98"/>
    <n v="80.98"/>
    <n v="2023"/>
    <s v="Jul"/>
    <x v="20"/>
    <x v="1"/>
  </r>
  <r>
    <s v="ORD104797"/>
    <d v="2023-07-19T21:00:00"/>
    <x v="5"/>
    <s v="Biryani House"/>
    <n v="1947.08"/>
    <n v="85.75"/>
    <n v="179.52"/>
    <x v="2"/>
    <n v="23"/>
    <n v="1853.31"/>
    <n v="1853.31"/>
    <n v="2023"/>
    <s v="Jul"/>
    <x v="21"/>
    <x v="0"/>
  </r>
  <r>
    <s v="ORD104798"/>
    <d v="2023-07-19T22:00:00"/>
    <x v="4"/>
    <s v="South Express"/>
    <n v="1416.93"/>
    <n v="23.81"/>
    <n v="18.36"/>
    <x v="0"/>
    <n v="66"/>
    <n v="1422.38"/>
    <n v="1422.38"/>
    <n v="2023"/>
    <s v="Jul"/>
    <x v="22"/>
    <x v="0"/>
  </r>
  <r>
    <s v="ORD104799"/>
    <d v="2023-07-19T23:00:00"/>
    <x v="4"/>
    <s v="Tandoori Nights"/>
    <n v="1925.05"/>
    <n v="36.909999999999997"/>
    <n v="378.91"/>
    <x v="1"/>
    <n v="31"/>
    <n v="1583.05"/>
    <n v="1583.05"/>
    <n v="2023"/>
    <s v="Jul"/>
    <x v="23"/>
    <x v="0"/>
  </r>
  <r>
    <s v="ORD104800"/>
    <d v="2023-07-20T00:00:00"/>
    <x v="3"/>
    <s v="Tandoori Nights"/>
    <n v="1620.62"/>
    <n v="92.96"/>
    <n v="314.35000000000002"/>
    <x v="3"/>
    <n v="66"/>
    <n v="1399.23"/>
    <n v="1399.23"/>
    <n v="2023"/>
    <s v="Jul"/>
    <x v="0"/>
    <x v="0"/>
  </r>
  <r>
    <s v="ORD104801"/>
    <d v="2023-07-20T01:00:00"/>
    <x v="6"/>
    <s v="Urban Tadka"/>
    <n v="219.53"/>
    <n v="75.92"/>
    <n v="354.49"/>
    <x v="1"/>
    <n v="42"/>
    <n v="-59.04"/>
    <n v="-59.04000000000002"/>
    <n v="2023"/>
    <s v="Jul"/>
    <x v="1"/>
    <x v="1"/>
  </r>
  <r>
    <s v="ORD104802"/>
    <d v="2023-07-20T02:00:00"/>
    <x v="5"/>
    <s v="Tandoori Nights"/>
    <n v="1788.33"/>
    <n v="19.899999999999999"/>
    <n v="386.44"/>
    <x v="0"/>
    <n v="45"/>
    <n v="1421.79"/>
    <n v="1421.79"/>
    <n v="2023"/>
    <s v="Jul"/>
    <x v="2"/>
    <x v="0"/>
  </r>
  <r>
    <s v="ORD104803"/>
    <d v="2023-07-20T03:00:00"/>
    <x v="1"/>
    <s v="Pizza Corner"/>
    <n v="657.44"/>
    <n v="52.62"/>
    <n v="347.69"/>
    <x v="1"/>
    <n v="29"/>
    <s v="362.37000000000006"/>
    <n v="362.37000000000006"/>
    <n v="2023"/>
    <s v="Jul"/>
    <x v="3"/>
    <x v="1"/>
  </r>
  <r>
    <s v="ORD104804"/>
    <d v="2023-07-20T04:00:00"/>
    <x v="0"/>
    <s v="Pizza Corner"/>
    <n v="643.86"/>
    <n v="29.65"/>
    <n v="245.57"/>
    <x v="3"/>
    <n v="87"/>
    <n v="427.94"/>
    <n v="427.94"/>
    <n v="2023"/>
    <s v="Jul"/>
    <x v="4"/>
    <x v="1"/>
  </r>
  <r>
    <s v="ORD104805"/>
    <d v="2023-07-20T05:00:00"/>
    <x v="0"/>
    <s v="Tandoori Nights"/>
    <n v="1642.15"/>
    <n v="15.31"/>
    <n v="384.61"/>
    <x v="2"/>
    <n v="11"/>
    <n v="1272.8499999999999"/>
    <n v="1272.8499999999999"/>
    <n v="2023"/>
    <s v="Jul"/>
    <x v="5"/>
    <x v="0"/>
  </r>
  <r>
    <s v="ORD104806"/>
    <d v="2023-07-20T06:00:00"/>
    <x v="1"/>
    <s v="South Express"/>
    <n v="137.97999999999999"/>
    <n v="93.06"/>
    <n v="315.35000000000002"/>
    <x v="3"/>
    <n v="77"/>
    <n v="-84.31"/>
    <n v="-84.310000000000031"/>
    <n v="2023"/>
    <s v="Jul"/>
    <x v="6"/>
    <x v="1"/>
  </r>
  <r>
    <s v="ORD104807"/>
    <d v="2023-07-20T07:00:00"/>
    <x v="3"/>
    <s v="Pizza Corner"/>
    <n v="1152.9000000000001"/>
    <n v="86.61"/>
    <n v="12.93"/>
    <x v="0"/>
    <n v="86"/>
    <n v="1226.58"/>
    <n v="1226.58"/>
    <n v="2023"/>
    <s v="Jul"/>
    <x v="7"/>
    <x v="0"/>
  </r>
  <r>
    <s v="ORD104808"/>
    <d v="2023-07-20T08:00:00"/>
    <x v="1"/>
    <s v="Urban Tadka"/>
    <n v="858.22"/>
    <n v="33.72"/>
    <n v="487.31"/>
    <x v="0"/>
    <n v="82"/>
    <s v="404.63000000000005"/>
    <n v="404.63000000000005"/>
    <n v="2023"/>
    <s v="Jul"/>
    <x v="8"/>
    <x v="1"/>
  </r>
  <r>
    <s v="ORD104809"/>
    <d v="2023-07-20T09:00:00"/>
    <x v="6"/>
    <s v="Urban Tadka"/>
    <n v="1987.38"/>
    <n v="48.27"/>
    <n v="369.87"/>
    <x v="2"/>
    <n v="72"/>
    <s v="1665.7800000000002"/>
    <n v="1665.7800000000002"/>
    <n v="2023"/>
    <s v="Jul"/>
    <x v="9"/>
    <x v="0"/>
  </r>
  <r>
    <s v="ORD104810"/>
    <d v="2023-07-20T10:00:00"/>
    <x v="3"/>
    <s v="South Express"/>
    <n v="329.1"/>
    <n v="69.81"/>
    <n v="314.45999999999998"/>
    <x v="0"/>
    <n v="38"/>
    <s v="84.45000000000005"/>
    <n v="84.450000000000045"/>
    <n v="2023"/>
    <s v="Jul"/>
    <x v="10"/>
    <x v="1"/>
  </r>
  <r>
    <s v="ORD104811"/>
    <d v="2023-07-20T11:00:00"/>
    <x v="1"/>
    <s v="South Express"/>
    <n v="162.01"/>
    <n v="51.97"/>
    <n v="327.3"/>
    <x v="3"/>
    <n v="70"/>
    <n v="-113.32"/>
    <n v="-113.32000000000002"/>
    <n v="2023"/>
    <s v="Jul"/>
    <x v="11"/>
    <x v="1"/>
  </r>
  <r>
    <s v="ORD104812"/>
    <d v="2023-07-20T12:00:00"/>
    <x v="0"/>
    <s v="Pizza Corner"/>
    <n v="1941.03"/>
    <n v="49.55"/>
    <n v="57"/>
    <x v="0"/>
    <n v="76"/>
    <n v="1933.58"/>
    <n v="1933.58"/>
    <n v="2023"/>
    <s v="Jul"/>
    <x v="12"/>
    <x v="0"/>
  </r>
  <r>
    <s v="ORD104813"/>
    <d v="2023-07-20T13:00:00"/>
    <x v="5"/>
    <s v="South Express"/>
    <n v="809.17"/>
    <n v="91.7"/>
    <n v="26.54"/>
    <x v="1"/>
    <n v="35"/>
    <n v="874.33"/>
    <n v="874.33"/>
    <n v="2023"/>
    <s v="Jul"/>
    <x v="13"/>
    <x v="1"/>
  </r>
  <r>
    <s v="ORD104814"/>
    <d v="2023-07-20T14:00:00"/>
    <x v="2"/>
    <s v="Pizza Corner"/>
    <n v="1883.23"/>
    <n v="28.24"/>
    <n v="373.7"/>
    <x v="2"/>
    <n v="54"/>
    <n v="1537.77"/>
    <n v="1537.77"/>
    <n v="2023"/>
    <s v="Jul"/>
    <x v="14"/>
    <x v="0"/>
  </r>
  <r>
    <s v="ORD104815"/>
    <d v="2023-07-20T15:00:00"/>
    <x v="0"/>
    <s v="Biryani House"/>
    <n v="1556.76"/>
    <n v="19.329999999999998"/>
    <n v="419.2"/>
    <x v="1"/>
    <n v="50"/>
    <s v="1156.8899999999999"/>
    <n v="1156.8899999999999"/>
    <n v="2023"/>
    <s v="Jul"/>
    <x v="15"/>
    <x v="0"/>
  </r>
  <r>
    <s v="ORD104816"/>
    <d v="2023-07-20T16:00:00"/>
    <x v="1"/>
    <s v="Biryani House"/>
    <n v="344.99"/>
    <n v="14.74"/>
    <n v="256.95"/>
    <x v="3"/>
    <n v="34"/>
    <s v="102.78000000000003"/>
    <n v="102.78000000000003"/>
    <n v="2023"/>
    <s v="Jul"/>
    <x v="16"/>
    <x v="1"/>
  </r>
  <r>
    <s v="ORD104817"/>
    <d v="2023-07-20T17:00:00"/>
    <x v="5"/>
    <s v="Biryani House"/>
    <n v="882.71"/>
    <n v="99.66"/>
    <n v="394.32"/>
    <x v="0"/>
    <n v="50"/>
    <n v="588.04999999999995"/>
    <n v="588.04999999999995"/>
    <n v="2023"/>
    <s v="Jul"/>
    <x v="17"/>
    <x v="1"/>
  </r>
  <r>
    <s v="ORD104818"/>
    <d v="2023-07-20T18:00:00"/>
    <x v="4"/>
    <s v="Biryani House"/>
    <n v="136.05000000000001"/>
    <n v="5.88"/>
    <n v="228.15"/>
    <x v="3"/>
    <n v="78"/>
    <n v="-86.22"/>
    <n v="-86.22"/>
    <n v="2023"/>
    <s v="Jul"/>
    <x v="18"/>
    <x v="1"/>
  </r>
  <r>
    <s v="ORD104819"/>
    <d v="2023-07-20T19:00:00"/>
    <x v="2"/>
    <s v="Urban Tadka"/>
    <n v="617.51"/>
    <n v="50.25"/>
    <n v="115.36"/>
    <x v="0"/>
    <n v="26"/>
    <n v="552.4"/>
    <n v="552.4"/>
    <n v="2023"/>
    <s v="Jul"/>
    <x v="19"/>
    <x v="1"/>
  </r>
  <r>
    <s v="ORD104820"/>
    <d v="2023-07-20T20:00:00"/>
    <x v="4"/>
    <s v="Tandoori Nights"/>
    <n v="1326.1"/>
    <n v="3.1"/>
    <n v="317.58"/>
    <x v="2"/>
    <n v="63"/>
    <s v="1011.6199999999999"/>
    <n v="1011.6199999999999"/>
    <n v="2023"/>
    <s v="Jul"/>
    <x v="20"/>
    <x v="0"/>
  </r>
  <r>
    <s v="ORD104821"/>
    <d v="2023-07-20T21:00:00"/>
    <x v="4"/>
    <s v="Tandoori Nights"/>
    <n v="947.95"/>
    <n v="62.41"/>
    <n v="367.77"/>
    <x v="2"/>
    <n v="77"/>
    <n v="642.59"/>
    <n v="642.59"/>
    <n v="2023"/>
    <s v="Jul"/>
    <x v="21"/>
    <x v="1"/>
  </r>
  <r>
    <s v="ORD104822"/>
    <d v="2023-07-20T22:00:00"/>
    <x v="4"/>
    <s v="South Express"/>
    <n v="1485.66"/>
    <n v="23.82"/>
    <n v="368.64"/>
    <x v="1"/>
    <n v="34"/>
    <s v="1140.8400000000001"/>
    <n v="1140.8400000000001"/>
    <n v="2023"/>
    <s v="Jul"/>
    <x v="22"/>
    <x v="0"/>
  </r>
  <r>
    <s v="ORD104823"/>
    <d v="2023-07-20T23:00:00"/>
    <x v="7"/>
    <s v="South Express"/>
    <n v="1980.06"/>
    <n v="56.68"/>
    <n v="129.37"/>
    <x v="2"/>
    <n v="80"/>
    <n v="1907.37"/>
    <n v="1907.37"/>
    <n v="2023"/>
    <s v="Jul"/>
    <x v="23"/>
    <x v="0"/>
  </r>
  <r>
    <s v="ORD104824"/>
    <d v="2023-07-21T00:00:00"/>
    <x v="2"/>
    <s v="Pizza Corner"/>
    <n v="410.65"/>
    <n v="51.17"/>
    <n v="80.05"/>
    <x v="3"/>
    <n v="16"/>
    <n v="381.77"/>
    <n v="381.77"/>
    <n v="2023"/>
    <s v="Jul"/>
    <x v="0"/>
    <x v="1"/>
  </r>
  <r>
    <s v="ORD104825"/>
    <d v="2023-07-21T01:00:00"/>
    <x v="0"/>
    <s v="Urban Tadka"/>
    <n v="1428.55"/>
    <n v="7.65"/>
    <n v="341.66"/>
    <x v="3"/>
    <n v="22"/>
    <n v="1094.54"/>
    <n v="1094.54"/>
    <n v="2023"/>
    <s v="Jul"/>
    <x v="1"/>
    <x v="0"/>
  </r>
  <r>
    <s v="ORD104826"/>
    <d v="2023-07-21T02:00:00"/>
    <x v="4"/>
    <s v="Tandoori Nights"/>
    <n v="1804.34"/>
    <n v="49.62"/>
    <n v="260.86"/>
    <x v="3"/>
    <n v="84"/>
    <n v="1593.1"/>
    <n v="1593.1"/>
    <n v="2023"/>
    <s v="Jul"/>
    <x v="2"/>
    <x v="0"/>
  </r>
  <r>
    <s v="ORD104827"/>
    <d v="2023-07-21T03:00:00"/>
    <x v="3"/>
    <s v="Biryani House"/>
    <n v="1750.89"/>
    <n v="92.18"/>
    <n v="143.19999999999999"/>
    <x v="3"/>
    <n v="20"/>
    <s v="1699.8700000000001"/>
    <n v="1699.8700000000001"/>
    <n v="2023"/>
    <s v="Jul"/>
    <x v="3"/>
    <x v="0"/>
  </r>
  <r>
    <s v="ORD104828"/>
    <d v="2023-07-21T04:00:00"/>
    <x v="1"/>
    <s v="Biryani House"/>
    <n v="506.86"/>
    <n v="16.89"/>
    <n v="480.48"/>
    <x v="0"/>
    <n v="50"/>
    <s v="43.26999999999998"/>
    <n v="43.269999999999982"/>
    <n v="2023"/>
    <s v="Jul"/>
    <x v="4"/>
    <x v="1"/>
  </r>
  <r>
    <s v="ORD104829"/>
    <d v="2023-07-21T05:00:00"/>
    <x v="1"/>
    <s v="Biryani House"/>
    <n v="1212.19"/>
    <n v="17.690000000000001"/>
    <n v="105.99"/>
    <x v="1"/>
    <n v="73"/>
    <n v="1123.8900000000001"/>
    <n v="1123.8900000000001"/>
    <n v="2023"/>
    <s v="Jul"/>
    <x v="5"/>
    <x v="0"/>
  </r>
  <r>
    <s v="ORD104830"/>
    <d v="2023-07-21T06:00:00"/>
    <x v="5"/>
    <s v="Pizza Corner"/>
    <n v="926.9"/>
    <n v="68.5"/>
    <n v="211.65"/>
    <x v="3"/>
    <n v="32"/>
    <n v="783.75"/>
    <n v="783.75"/>
    <n v="2023"/>
    <s v="Jul"/>
    <x v="6"/>
    <x v="1"/>
  </r>
  <r>
    <s v="ORD104831"/>
    <d v="2023-07-21T07:00:00"/>
    <x v="0"/>
    <s v="Biryani House"/>
    <n v="774.93"/>
    <n v="37.200000000000003"/>
    <n v="429.54"/>
    <x v="2"/>
    <n v="23"/>
    <n v="382.59"/>
    <n v="382.59"/>
    <n v="2023"/>
    <s v="Jul"/>
    <x v="7"/>
    <x v="1"/>
  </r>
  <r>
    <s v="ORD104832"/>
    <d v="2023-07-21T08:00:00"/>
    <x v="5"/>
    <s v="South Express"/>
    <n v="907.42"/>
    <n v="21.61"/>
    <n v="315.23"/>
    <x v="3"/>
    <n v="31"/>
    <n v="613.79999999999995"/>
    <n v="613.79999999999995"/>
    <n v="2023"/>
    <s v="Jul"/>
    <x v="8"/>
    <x v="1"/>
  </r>
  <r>
    <s v="ORD104833"/>
    <d v="2023-07-21T09:00:00"/>
    <x v="4"/>
    <s v="South Express"/>
    <n v="1763.76"/>
    <n v="27.16"/>
    <n v="223.21"/>
    <x v="3"/>
    <n v="27"/>
    <n v="1567.71"/>
    <n v="1567.71"/>
    <n v="2023"/>
    <s v="Jul"/>
    <x v="9"/>
    <x v="0"/>
  </r>
  <r>
    <s v="ORD104834"/>
    <d v="2023-07-21T10:00:00"/>
    <x v="4"/>
    <s v="Urban Tadka"/>
    <n v="785.48"/>
    <n v="75.16"/>
    <n v="131.36000000000001"/>
    <x v="3"/>
    <n v="28"/>
    <n v="729.28"/>
    <n v="729.28"/>
    <n v="2023"/>
    <s v="Jul"/>
    <x v="10"/>
    <x v="1"/>
  </r>
  <r>
    <s v="ORD104835"/>
    <d v="2023-07-21T11:00:00"/>
    <x v="2"/>
    <s v="Tandoori Nights"/>
    <n v="1668.68"/>
    <n v="95.4"/>
    <n v="102.73"/>
    <x v="1"/>
    <n v="31"/>
    <s v="1661.3500000000001"/>
    <n v="1661.3500000000001"/>
    <n v="2023"/>
    <s v="Jul"/>
    <x v="11"/>
    <x v="0"/>
  </r>
  <r>
    <s v="ORD104836"/>
    <d v="2023-07-21T12:00:00"/>
    <x v="1"/>
    <s v="Biryani House"/>
    <n v="1508.91"/>
    <n v="98.89"/>
    <n v="11.55"/>
    <x v="2"/>
    <n v="63"/>
    <s v="1596.2500000000002"/>
    <n v="1596.2500000000002"/>
    <n v="2023"/>
    <s v="Jul"/>
    <x v="12"/>
    <x v="0"/>
  </r>
  <r>
    <s v="ORD104837"/>
    <d v="2023-07-21T13:00:00"/>
    <x v="7"/>
    <s v="Pizza Corner"/>
    <n v="1205.28"/>
    <n v="8.51"/>
    <n v="442.45"/>
    <x v="0"/>
    <n v="78"/>
    <s v="771.3399999999999"/>
    <n v="771.33999999999992"/>
    <n v="2023"/>
    <s v="Jul"/>
    <x v="13"/>
    <x v="0"/>
  </r>
  <r>
    <s v="ORD104838"/>
    <d v="2023-07-21T14:00:00"/>
    <x v="1"/>
    <s v="Pizza Corner"/>
    <n v="186.85"/>
    <n v="65.430000000000007"/>
    <n v="439.29"/>
    <x v="0"/>
    <n v="30"/>
    <n v="-187.01"/>
    <n v="-187.01000000000002"/>
    <n v="2023"/>
    <s v="Jul"/>
    <x v="14"/>
    <x v="1"/>
  </r>
  <r>
    <s v="ORD104839"/>
    <d v="2023-07-21T15:00:00"/>
    <x v="0"/>
    <s v="Spice Hub"/>
    <n v="1942.04"/>
    <n v="14.19"/>
    <n v="63.94"/>
    <x v="2"/>
    <n v="29"/>
    <n v="1892.29"/>
    <n v="1892.29"/>
    <n v="2023"/>
    <s v="Jul"/>
    <x v="15"/>
    <x v="0"/>
  </r>
  <r>
    <s v="ORD104840"/>
    <d v="2023-07-21T16:00:00"/>
    <x v="1"/>
    <s v="Spice Hub"/>
    <n v="1822.19"/>
    <n v="12.07"/>
    <n v="381.6"/>
    <x v="2"/>
    <n v="26"/>
    <s v="1452.6599999999999"/>
    <n v="1452.6599999999999"/>
    <n v="2023"/>
    <s v="Jul"/>
    <x v="16"/>
    <x v="0"/>
  </r>
  <r>
    <s v="ORD104841"/>
    <d v="2023-07-21T17:00:00"/>
    <x v="4"/>
    <s v="Spice Hub"/>
    <n v="271.22000000000003"/>
    <n v="61.29"/>
    <n v="93.88"/>
    <x v="0"/>
    <n v="37"/>
    <s v="238.63000000000005"/>
    <n v="238.63000000000005"/>
    <n v="2023"/>
    <s v="Jul"/>
    <x v="17"/>
    <x v="1"/>
  </r>
  <r>
    <s v="ORD104842"/>
    <d v="2023-07-21T18:00:00"/>
    <x v="7"/>
    <s v="Spice Hub"/>
    <n v="660.46"/>
    <n v="27.54"/>
    <n v="185.02"/>
    <x v="0"/>
    <n v="60"/>
    <n v="502.98"/>
    <n v="502.98"/>
    <n v="2023"/>
    <s v="Jul"/>
    <x v="18"/>
    <x v="1"/>
  </r>
  <r>
    <s v="ORD104843"/>
    <d v="2023-07-21T19:00:00"/>
    <x v="3"/>
    <s v="South Express"/>
    <n v="1099.25"/>
    <n v="80.25"/>
    <n v="164.61"/>
    <x v="0"/>
    <n v="67"/>
    <n v="1014.89"/>
    <n v="1014.89"/>
    <n v="2023"/>
    <s v="Jul"/>
    <x v="19"/>
    <x v="0"/>
  </r>
  <r>
    <s v="ORD104844"/>
    <d v="2023-07-21T20:00:00"/>
    <x v="0"/>
    <s v="Tandoori Nights"/>
    <n v="1722.89"/>
    <n v="21.33"/>
    <n v="234.48"/>
    <x v="3"/>
    <n v="48"/>
    <n v="1509.74"/>
    <n v="1509.74"/>
    <n v="2023"/>
    <s v="Jul"/>
    <x v="20"/>
    <x v="0"/>
  </r>
  <r>
    <s v="ORD104845"/>
    <d v="2023-07-21T21:00:00"/>
    <x v="4"/>
    <s v="Tandoori Nights"/>
    <n v="1713.18"/>
    <n v="95.62"/>
    <n v="431.27"/>
    <x v="3"/>
    <n v="45"/>
    <s v="1377.5300000000002"/>
    <n v="1377.5300000000002"/>
    <n v="2023"/>
    <s v="Jul"/>
    <x v="21"/>
    <x v="0"/>
  </r>
  <r>
    <s v="ORD104846"/>
    <d v="2023-07-21T22:00:00"/>
    <x v="0"/>
    <s v="Biryani House"/>
    <n v="1352.03"/>
    <n v="56.37"/>
    <n v="397.45"/>
    <x v="3"/>
    <n v="44"/>
    <s v="1010.9499999999998"/>
    <n v="1010.9499999999998"/>
    <n v="2023"/>
    <s v="Jul"/>
    <x v="22"/>
    <x v="0"/>
  </r>
  <r>
    <s v="ORD104847"/>
    <d v="2023-07-21T23:00:00"/>
    <x v="0"/>
    <s v="Tandoori Nights"/>
    <n v="1033.03"/>
    <n v="69.81"/>
    <n v="243.52"/>
    <x v="3"/>
    <n v="89"/>
    <s v="859.3199999999999"/>
    <n v="859.31999999999994"/>
    <n v="2023"/>
    <s v="Jul"/>
    <x v="23"/>
    <x v="0"/>
  </r>
  <r>
    <s v="ORD104848"/>
    <d v="2023-07-22T00:00:00"/>
    <x v="0"/>
    <s v="Pizza Corner"/>
    <n v="438.23"/>
    <n v="44.64"/>
    <n v="182.09"/>
    <x v="2"/>
    <n v="43"/>
    <n v="300.77999999999997"/>
    <n v="300.77999999999997"/>
    <n v="2023"/>
    <s v="Jul"/>
    <x v="0"/>
    <x v="1"/>
  </r>
  <r>
    <s v="ORD104849"/>
    <d v="2023-07-22T01:00:00"/>
    <x v="7"/>
    <s v="Tandoori Nights"/>
    <n v="1405.67"/>
    <n v="93.85"/>
    <n v="378.58"/>
    <x v="0"/>
    <n v="60"/>
    <n v="1120.94"/>
    <n v="1120.94"/>
    <n v="2023"/>
    <s v="Jul"/>
    <x v="1"/>
    <x v="0"/>
  </r>
  <r>
    <s v="ORD104850"/>
    <d v="2023-07-22T02:00:00"/>
    <x v="4"/>
    <s v="Spice Hub"/>
    <n v="1479.22"/>
    <n v="91"/>
    <n v="450.89"/>
    <x v="3"/>
    <n v="70"/>
    <n v="1119.33"/>
    <n v="1119.33"/>
    <n v="2023"/>
    <s v="Jul"/>
    <x v="2"/>
    <x v="0"/>
  </r>
  <r>
    <s v="ORD104851"/>
    <d v="2023-07-22T03:00:00"/>
    <x v="2"/>
    <s v="Tandoori Nights"/>
    <n v="1720.19"/>
    <n v="64.39"/>
    <n v="222.21"/>
    <x v="1"/>
    <n v="46"/>
    <s v="1562.3700000000001"/>
    <n v="1562.3700000000001"/>
    <n v="2023"/>
    <s v="Jul"/>
    <x v="3"/>
    <x v="0"/>
  </r>
  <r>
    <s v="ORD104852"/>
    <d v="2023-07-22T04:00:00"/>
    <x v="0"/>
    <s v="South Express"/>
    <n v="805.25"/>
    <n v="29.97"/>
    <n v="104.73"/>
    <x v="3"/>
    <n v="65"/>
    <n v="730.49"/>
    <n v="730.49"/>
    <n v="2023"/>
    <s v="Jul"/>
    <x v="4"/>
    <x v="1"/>
  </r>
  <r>
    <s v="ORD104853"/>
    <d v="2023-07-22T05:00:00"/>
    <x v="0"/>
    <s v="Tandoori Nights"/>
    <n v="1885.37"/>
    <n v="75.069999999999993"/>
    <n v="258.20999999999998"/>
    <x v="2"/>
    <n v="30"/>
    <s v="1702.2299999999998"/>
    <n v="1702.2299999999998"/>
    <n v="2023"/>
    <s v="Jul"/>
    <x v="5"/>
    <x v="0"/>
  </r>
  <r>
    <s v="ORD104854"/>
    <d v="2023-07-22T06:00:00"/>
    <x v="5"/>
    <s v="Spice Hub"/>
    <n v="371.6"/>
    <n v="5.57"/>
    <n v="317.82"/>
    <x v="2"/>
    <n v="19"/>
    <s v="59.35000000000002"/>
    <n v="59.350000000000023"/>
    <n v="2023"/>
    <s v="Jul"/>
    <x v="6"/>
    <x v="1"/>
  </r>
  <r>
    <s v="ORD104855"/>
    <d v="2023-07-22T07:00:00"/>
    <x v="6"/>
    <s v="Biryani House"/>
    <n v="966.26"/>
    <n v="74.22"/>
    <n v="309.35000000000002"/>
    <x v="2"/>
    <n v="51"/>
    <n v="731.13"/>
    <n v="731.13"/>
    <n v="2023"/>
    <s v="Jul"/>
    <x v="7"/>
    <x v="1"/>
  </r>
  <r>
    <s v="ORD104856"/>
    <d v="2023-07-22T08:00:00"/>
    <x v="4"/>
    <s v="South Express"/>
    <n v="1381.2"/>
    <n v="5.45"/>
    <n v="227.85"/>
    <x v="3"/>
    <n v="89"/>
    <s v="1158.8000000000002"/>
    <n v="1158.8000000000002"/>
    <n v="2023"/>
    <s v="Jul"/>
    <x v="8"/>
    <x v="0"/>
  </r>
  <r>
    <s v="ORD104857"/>
    <d v="2023-07-22T09:00:00"/>
    <x v="2"/>
    <s v="South Express"/>
    <n v="244.03"/>
    <n v="36.270000000000003"/>
    <n v="330.99"/>
    <x v="0"/>
    <n v="55"/>
    <n v="-50.69"/>
    <n v="-50.69"/>
    <n v="2023"/>
    <s v="Jul"/>
    <x v="9"/>
    <x v="1"/>
  </r>
  <r>
    <s v="ORD104858"/>
    <d v="2023-07-22T10:00:00"/>
    <x v="0"/>
    <s v="Tandoori Nights"/>
    <n v="756.56"/>
    <n v="59.65"/>
    <n v="321.7"/>
    <x v="3"/>
    <n v="77"/>
    <s v="494.50999999999993"/>
    <n v="494.50999999999993"/>
    <n v="2023"/>
    <s v="Jul"/>
    <x v="10"/>
    <x v="1"/>
  </r>
  <r>
    <s v="ORD104859"/>
    <d v="2023-07-22T11:00:00"/>
    <x v="7"/>
    <s v="Pizza Corner"/>
    <n v="302.04000000000002"/>
    <n v="66.97"/>
    <n v="300.14999999999998"/>
    <x v="0"/>
    <n v="59"/>
    <s v="68.86000000000001"/>
    <n v="68.860000000000014"/>
    <n v="2023"/>
    <s v="Jul"/>
    <x v="11"/>
    <x v="1"/>
  </r>
  <r>
    <s v="ORD104860"/>
    <d v="2023-07-22T12:00:00"/>
    <x v="3"/>
    <s v="Biryani House"/>
    <n v="1876.68"/>
    <n v="5.55"/>
    <n v="177.13"/>
    <x v="3"/>
    <n v="52"/>
    <n v="1705.1"/>
    <n v="1705.1"/>
    <n v="2023"/>
    <s v="Jul"/>
    <x v="12"/>
    <x v="0"/>
  </r>
  <r>
    <s v="ORD104861"/>
    <d v="2023-07-22T13:00:00"/>
    <x v="5"/>
    <s v="Tandoori Nights"/>
    <n v="1907.12"/>
    <n v="30.75"/>
    <n v="398.72"/>
    <x v="3"/>
    <n v="48"/>
    <s v="1539.1499999999999"/>
    <n v="1539.1499999999999"/>
    <n v="2023"/>
    <s v="Jul"/>
    <x v="13"/>
    <x v="0"/>
  </r>
  <r>
    <s v="ORD104862"/>
    <d v="2023-07-22T14:00:00"/>
    <x v="7"/>
    <s v="Pizza Corner"/>
    <n v="165.35"/>
    <n v="53.28"/>
    <n v="144.84"/>
    <x v="2"/>
    <n v="29"/>
    <s v="73.78999999999999"/>
    <n v="73.789999999999992"/>
    <n v="2023"/>
    <s v="Jul"/>
    <x v="14"/>
    <x v="1"/>
  </r>
  <r>
    <s v="ORD104863"/>
    <d v="2023-07-22T15:00:00"/>
    <x v="2"/>
    <s v="Pizza Corner"/>
    <n v="1444.35"/>
    <n v="21.42"/>
    <n v="488.5"/>
    <x v="2"/>
    <n v="67"/>
    <n v="977.27"/>
    <n v="977.27"/>
    <n v="2023"/>
    <s v="Jul"/>
    <x v="15"/>
    <x v="0"/>
  </r>
  <r>
    <s v="ORD104864"/>
    <d v="2023-07-22T16:00:00"/>
    <x v="3"/>
    <s v="Biryani House"/>
    <n v="1875.12"/>
    <n v="63.48"/>
    <n v="102.23"/>
    <x v="1"/>
    <n v="45"/>
    <n v="1836.37"/>
    <n v="1836.37"/>
    <n v="2023"/>
    <s v="Jul"/>
    <x v="16"/>
    <x v="0"/>
  </r>
  <r>
    <s v="ORD104865"/>
    <d v="2023-07-22T17:00:00"/>
    <x v="3"/>
    <s v="Pizza Corner"/>
    <n v="1612.64"/>
    <n v="19.059999999999999"/>
    <n v="272.08999999999997"/>
    <x v="1"/>
    <n v="54"/>
    <s v="1359.6100000000001"/>
    <n v="1359.6100000000001"/>
    <n v="2023"/>
    <s v="Jul"/>
    <x v="17"/>
    <x v="0"/>
  </r>
  <r>
    <s v="ORD104866"/>
    <d v="2023-07-22T18:00:00"/>
    <x v="1"/>
    <s v="Tandoori Nights"/>
    <n v="1786.39"/>
    <n v="8.6"/>
    <n v="437.2"/>
    <x v="3"/>
    <n v="32"/>
    <n v="1357.79"/>
    <n v="1357.79"/>
    <n v="2023"/>
    <s v="Jul"/>
    <x v="18"/>
    <x v="0"/>
  </r>
  <r>
    <s v="ORD104867"/>
    <d v="2023-07-22T19:00:00"/>
    <x v="3"/>
    <s v="Spice Hub"/>
    <n v="894.13"/>
    <n v="64.510000000000005"/>
    <n v="368.28"/>
    <x v="1"/>
    <n v="47"/>
    <n v="590.36"/>
    <n v="590.36"/>
    <n v="2023"/>
    <s v="Jul"/>
    <x v="19"/>
    <x v="1"/>
  </r>
  <r>
    <s v="ORD104868"/>
    <d v="2023-07-22T20:00:00"/>
    <x v="7"/>
    <s v="Tandoori Nights"/>
    <n v="1691.04"/>
    <n v="11.08"/>
    <n v="404.94"/>
    <x v="1"/>
    <n v="40"/>
    <s v="1297.1799999999998"/>
    <n v="1297.1799999999998"/>
    <n v="2023"/>
    <s v="Jul"/>
    <x v="20"/>
    <x v="0"/>
  </r>
  <r>
    <s v="ORD104869"/>
    <d v="2023-07-22T21:00:00"/>
    <x v="2"/>
    <s v="Biryani House"/>
    <n v="706.73"/>
    <n v="39.880000000000003"/>
    <n v="267.79000000000002"/>
    <x v="3"/>
    <n v="23"/>
    <n v="478.82"/>
    <n v="478.82"/>
    <n v="2023"/>
    <s v="Jul"/>
    <x v="21"/>
    <x v="1"/>
  </r>
  <r>
    <s v="ORD104870"/>
    <d v="2023-07-22T22:00:00"/>
    <x v="4"/>
    <s v="Spice Hub"/>
    <n v="573.74"/>
    <n v="94.87"/>
    <n v="498.95"/>
    <x v="3"/>
    <n v="65"/>
    <s v="169.66000000000003"/>
    <n v="169.66000000000003"/>
    <n v="2023"/>
    <s v="Jul"/>
    <x v="22"/>
    <x v="1"/>
  </r>
  <r>
    <s v="ORD104871"/>
    <d v="2023-07-22T23:00:00"/>
    <x v="1"/>
    <s v="South Express"/>
    <n v="1963.79"/>
    <n v="41.07"/>
    <n v="323.35000000000002"/>
    <x v="0"/>
    <n v="17"/>
    <s v="1681.5099999999998"/>
    <n v="1681.5099999999998"/>
    <n v="2023"/>
    <s v="Jul"/>
    <x v="23"/>
    <x v="0"/>
  </r>
  <r>
    <s v="ORD104872"/>
    <d v="2023-07-23T00:00:00"/>
    <x v="7"/>
    <s v="Spice Hub"/>
    <n v="1879.48"/>
    <n v="27.98"/>
    <n v="95.1"/>
    <x v="3"/>
    <n v="35"/>
    <s v="1812.3600000000001"/>
    <n v="1812.3600000000001"/>
    <n v="2023"/>
    <s v="Jul"/>
    <x v="0"/>
    <x v="0"/>
  </r>
  <r>
    <s v="ORD104873"/>
    <d v="2023-07-23T01:00:00"/>
    <x v="3"/>
    <s v="Biryani House"/>
    <n v="1132.0899999999999"/>
    <n v="8.3699999999999992"/>
    <n v="397"/>
    <x v="1"/>
    <n v="67"/>
    <s v="743.4599999999998"/>
    <n v="743.45999999999981"/>
    <n v="2023"/>
    <s v="Jul"/>
    <x v="1"/>
    <x v="0"/>
  </r>
  <r>
    <s v="ORD104874"/>
    <d v="2023-07-23T02:00:00"/>
    <x v="3"/>
    <s v="Biryani House"/>
    <n v="982.97"/>
    <n v="73.459999999999994"/>
    <n v="217.26"/>
    <x v="1"/>
    <n v="51"/>
    <s v="839.1700000000001"/>
    <n v="839.17000000000007"/>
    <n v="2023"/>
    <s v="Jul"/>
    <x v="2"/>
    <x v="1"/>
  </r>
  <r>
    <s v="ORD104875"/>
    <d v="2023-07-23T03:00:00"/>
    <x v="0"/>
    <s v="Pizza Corner"/>
    <n v="1734.07"/>
    <n v="90.51"/>
    <n v="286.82"/>
    <x v="3"/>
    <n v="30"/>
    <n v="1537.76"/>
    <n v="1537.76"/>
    <n v="2023"/>
    <s v="Jul"/>
    <x v="3"/>
    <x v="0"/>
  </r>
  <r>
    <s v="ORD104876"/>
    <d v="2023-07-23T04:00:00"/>
    <x v="2"/>
    <s v="Pizza Corner"/>
    <n v="1421.46"/>
    <n v="7.67"/>
    <n v="464.62"/>
    <x v="2"/>
    <n v="73"/>
    <s v="964.5100000000001"/>
    <n v="964.5100000000001"/>
    <n v="2023"/>
    <s v="Jul"/>
    <x v="4"/>
    <x v="0"/>
  </r>
  <r>
    <s v="ORD104877"/>
    <d v="2023-07-23T05:00:00"/>
    <x v="5"/>
    <s v="Urban Tadka"/>
    <n v="1549.01"/>
    <n v="50.16"/>
    <n v="312.93"/>
    <x v="2"/>
    <n v="55"/>
    <n v="1286.24"/>
    <n v="1286.24"/>
    <n v="2023"/>
    <s v="Jul"/>
    <x v="5"/>
    <x v="0"/>
  </r>
  <r>
    <s v="ORD104878"/>
    <d v="2023-07-23T06:00:00"/>
    <x v="0"/>
    <s v="Urban Tadka"/>
    <n v="1301.1400000000001"/>
    <n v="45.04"/>
    <n v="63.49"/>
    <x v="1"/>
    <n v="70"/>
    <n v="1282.69"/>
    <n v="1282.69"/>
    <n v="2023"/>
    <s v="Jul"/>
    <x v="6"/>
    <x v="0"/>
  </r>
  <r>
    <s v="ORD104879"/>
    <d v="2023-07-23T07:00:00"/>
    <x v="5"/>
    <s v="Pizza Corner"/>
    <n v="1411.8"/>
    <n v="15.2"/>
    <n v="205.82"/>
    <x v="3"/>
    <n v="37"/>
    <n v="1221.18"/>
    <n v="1221.18"/>
    <n v="2023"/>
    <s v="Jul"/>
    <x v="7"/>
    <x v="0"/>
  </r>
  <r>
    <s v="ORD104880"/>
    <d v="2023-07-23T08:00:00"/>
    <x v="2"/>
    <s v="Tandoori Nights"/>
    <n v="1001.86"/>
    <n v="13.67"/>
    <n v="23.07"/>
    <x v="0"/>
    <n v="32"/>
    <s v="992.4599999999999"/>
    <n v="992.45999999999992"/>
    <n v="2023"/>
    <s v="Jul"/>
    <x v="8"/>
    <x v="0"/>
  </r>
  <r>
    <s v="ORD104881"/>
    <d v="2023-07-23T09:00:00"/>
    <x v="0"/>
    <s v="Pizza Corner"/>
    <n v="1409.91"/>
    <n v="42.79"/>
    <n v="135.22999999999999"/>
    <x v="2"/>
    <n v="57"/>
    <n v="1317.47"/>
    <n v="1317.47"/>
    <n v="2023"/>
    <s v="Jul"/>
    <x v="9"/>
    <x v="0"/>
  </r>
  <r>
    <s v="ORD104882"/>
    <d v="2023-07-23T10:00:00"/>
    <x v="2"/>
    <s v="Pizza Corner"/>
    <n v="0"/>
    <n v="68.239999999999995"/>
    <n v="129.99"/>
    <x v="0"/>
    <n v="66"/>
    <m/>
    <n v="-61.750000000000014"/>
    <n v="2023"/>
    <s v="Jul"/>
    <x v="10"/>
    <x v="1"/>
  </r>
  <r>
    <s v="ORD104883"/>
    <d v="2023-07-23T11:00:00"/>
    <x v="4"/>
    <s v="Spice Hub"/>
    <n v="1315.67"/>
    <n v="82.78"/>
    <n v="311.5"/>
    <x v="3"/>
    <n v="38"/>
    <n v="1086.95"/>
    <n v="1086.95"/>
    <n v="2023"/>
    <s v="Jul"/>
    <x v="11"/>
    <x v="0"/>
  </r>
  <r>
    <s v="ORD104884"/>
    <d v="2023-07-23T12:00:00"/>
    <x v="4"/>
    <s v="Spice Hub"/>
    <n v="1448.61"/>
    <n v="72.19"/>
    <n v="188.66"/>
    <x v="2"/>
    <n v="83"/>
    <s v="1332.1399999999999"/>
    <n v="1332.1399999999999"/>
    <n v="2023"/>
    <s v="Jul"/>
    <x v="12"/>
    <x v="0"/>
  </r>
  <r>
    <s v="ORD104885"/>
    <d v="2023-07-23T13:00:00"/>
    <x v="5"/>
    <s v="Spice Hub"/>
    <n v="213.34"/>
    <n v="68.099999999999994"/>
    <n v="219.27"/>
    <x v="0"/>
    <n v="33"/>
    <s v="62.16999999999999"/>
    <n v="62.169999999999987"/>
    <n v="2023"/>
    <s v="Jul"/>
    <x v="13"/>
    <x v="1"/>
  </r>
  <r>
    <s v="ORD104886"/>
    <d v="2023-07-23T14:00:00"/>
    <x v="6"/>
    <s v="Pizza Corner"/>
    <n v="1776.48"/>
    <n v="24.82"/>
    <n v="158.28"/>
    <x v="3"/>
    <n v="72"/>
    <n v="1643.02"/>
    <n v="1643.02"/>
    <n v="2023"/>
    <s v="Jul"/>
    <x v="14"/>
    <x v="0"/>
  </r>
  <r>
    <s v="ORD104887"/>
    <d v="2023-07-23T15:00:00"/>
    <x v="7"/>
    <s v="Pizza Corner"/>
    <n v="1165.73"/>
    <n v="25.32"/>
    <n v="244.3"/>
    <x v="2"/>
    <n v="31"/>
    <n v="946.75"/>
    <n v="946.75"/>
    <n v="2023"/>
    <s v="Jul"/>
    <x v="15"/>
    <x v="0"/>
  </r>
  <r>
    <s v="ORD104888"/>
    <d v="2023-07-23T16:00:00"/>
    <x v="7"/>
    <s v="Urban Tadka"/>
    <n v="491.22"/>
    <n v="69.87"/>
    <n v="131.13999999999999"/>
    <x v="1"/>
    <n v="25"/>
    <s v="429.95000000000005"/>
    <n v="429.95000000000005"/>
    <n v="2023"/>
    <s v="Jul"/>
    <x v="16"/>
    <x v="1"/>
  </r>
  <r>
    <s v="ORD104889"/>
    <d v="2023-07-23T17:00:00"/>
    <x v="2"/>
    <s v="Spice Hub"/>
    <n v="455.98"/>
    <n v="79.959999999999994"/>
    <n v="141.41"/>
    <x v="0"/>
    <n v="65"/>
    <s v="394.5300000000001"/>
    <n v="394.53000000000009"/>
    <n v="2023"/>
    <s v="Jul"/>
    <x v="17"/>
    <x v="1"/>
  </r>
  <r>
    <s v="ORD104890"/>
    <d v="2023-07-23T18:00:00"/>
    <x v="4"/>
    <s v="Spice Hub"/>
    <n v="712.32"/>
    <n v="2.37"/>
    <n v="226.63"/>
    <x v="0"/>
    <n v="29"/>
    <s v="488.06000000000006"/>
    <n v="488.06000000000006"/>
    <n v="2023"/>
    <s v="Jul"/>
    <x v="18"/>
    <x v="1"/>
  </r>
  <r>
    <s v="ORD104891"/>
    <d v="2023-07-23T19:00:00"/>
    <x v="0"/>
    <s v="Spice Hub"/>
    <n v="1932.73"/>
    <n v="55.71"/>
    <n v="332.08"/>
    <x v="0"/>
    <n v="23"/>
    <s v="1656.3600000000001"/>
    <n v="1656.3600000000001"/>
    <n v="2023"/>
    <s v="Jul"/>
    <x v="19"/>
    <x v="0"/>
  </r>
  <r>
    <s v="ORD104892"/>
    <d v="2023-07-23T20:00:00"/>
    <x v="7"/>
    <s v="Urban Tadka"/>
    <n v="559.38"/>
    <n v="67.03"/>
    <n v="122.5"/>
    <x v="2"/>
    <n v="36"/>
    <s v="503.90999999999997"/>
    <n v="503.90999999999997"/>
    <n v="2023"/>
    <s v="Jul"/>
    <x v="20"/>
    <x v="1"/>
  </r>
  <r>
    <s v="ORD104893"/>
    <d v="2023-07-23T21:00:00"/>
    <x v="1"/>
    <s v="Pizza Corner"/>
    <n v="858.1"/>
    <n v="20.2"/>
    <n v="477.75"/>
    <x v="0"/>
    <n v="15"/>
    <s v="400.55000000000007"/>
    <n v="400.55000000000007"/>
    <n v="2023"/>
    <s v="Jul"/>
    <x v="21"/>
    <x v="1"/>
  </r>
  <r>
    <s v="ORD104894"/>
    <d v="2023-07-23T22:00:00"/>
    <x v="0"/>
    <s v="Spice Hub"/>
    <n v="1233.45"/>
    <n v="84.54"/>
    <n v="148.24"/>
    <x v="0"/>
    <n v="14"/>
    <n v="1169.75"/>
    <n v="1169.75"/>
    <n v="2023"/>
    <s v="Jul"/>
    <x v="22"/>
    <x v="0"/>
  </r>
  <r>
    <s v="ORD104895"/>
    <d v="2023-07-23T23:00:00"/>
    <x v="7"/>
    <s v="Tandoori Nights"/>
    <n v="344.59"/>
    <n v="78.5"/>
    <n v="479.48"/>
    <x v="2"/>
    <n v="77"/>
    <n v="-56.39"/>
    <n v="-56.390000000000043"/>
    <n v="2023"/>
    <s v="Jul"/>
    <x v="23"/>
    <x v="1"/>
  </r>
  <r>
    <s v="ORD104896"/>
    <d v="2023-07-24T00:00:00"/>
    <x v="3"/>
    <s v="South Express"/>
    <n v="452.09"/>
    <n v="82.71"/>
    <n v="126.22"/>
    <x v="3"/>
    <n v="23"/>
    <s v="408.5799999999999"/>
    <n v="408.57999999999993"/>
    <n v="2023"/>
    <s v="Jul"/>
    <x v="0"/>
    <x v="1"/>
  </r>
  <r>
    <s v="ORD104897"/>
    <d v="2023-07-24T01:00:00"/>
    <x v="4"/>
    <s v="Urban Tadka"/>
    <n v="121.64"/>
    <n v="21.16"/>
    <n v="333.05"/>
    <x v="2"/>
    <n v="80"/>
    <n v="-190.25"/>
    <n v="-190.25"/>
    <n v="2023"/>
    <s v="Jul"/>
    <x v="1"/>
    <x v="1"/>
  </r>
  <r>
    <s v="ORD104898"/>
    <d v="2023-07-24T02:00:00"/>
    <x v="1"/>
    <s v="South Express"/>
    <n v="532.66999999999996"/>
    <n v="86.98"/>
    <n v="241.89"/>
    <x v="0"/>
    <n v="44"/>
    <n v="377.76"/>
    <n v="377.76"/>
    <n v="2023"/>
    <s v="Jul"/>
    <x v="2"/>
    <x v="1"/>
  </r>
  <r>
    <s v="ORD104899"/>
    <d v="2023-07-24T03:00:00"/>
    <x v="0"/>
    <s v="Spice Hub"/>
    <n v="1561.01"/>
    <n v="77.84"/>
    <n v="34.26"/>
    <x v="1"/>
    <n v="64"/>
    <n v="1604.59"/>
    <n v="1604.59"/>
    <n v="2023"/>
    <s v="Jul"/>
    <x v="3"/>
    <x v="0"/>
  </r>
  <r>
    <s v="ORD104900"/>
    <d v="2023-07-24T04:00:00"/>
    <x v="1"/>
    <s v="Pizza Corner"/>
    <n v="0"/>
    <n v="45.42"/>
    <n v="287.63"/>
    <x v="2"/>
    <n v="69"/>
    <m/>
    <n v="-242.20999999999998"/>
    <n v="2023"/>
    <s v="Jul"/>
    <x v="4"/>
    <x v="1"/>
  </r>
  <r>
    <s v="ORD104901"/>
    <d v="2023-07-24T05:00:00"/>
    <x v="7"/>
    <s v="Pizza Corner"/>
    <n v="600.61"/>
    <n v="36.19"/>
    <n v="380.97"/>
    <x v="3"/>
    <n v="39"/>
    <s v="255.82999999999993"/>
    <n v="255.82999999999993"/>
    <n v="2023"/>
    <s v="Jul"/>
    <x v="5"/>
    <x v="1"/>
  </r>
  <r>
    <s v="ORD104902"/>
    <d v="2023-07-24T06:00:00"/>
    <x v="2"/>
    <s v="Spice Hub"/>
    <n v="1846.87"/>
    <n v="79.64"/>
    <n v="273.54000000000002"/>
    <x v="0"/>
    <n v="78"/>
    <n v="1652.97"/>
    <n v="1652.97"/>
    <n v="2023"/>
    <s v="Jul"/>
    <x v="6"/>
    <x v="0"/>
  </r>
  <r>
    <s v="ORD104903"/>
    <d v="2023-07-24T07:00:00"/>
    <x v="5"/>
    <s v="South Express"/>
    <n v="1602.08"/>
    <n v="89.1"/>
    <n v="34.97"/>
    <x v="3"/>
    <n v="48"/>
    <s v="1656.2099999999998"/>
    <n v="1656.2099999999998"/>
    <n v="2023"/>
    <s v="Jul"/>
    <x v="7"/>
    <x v="0"/>
  </r>
  <r>
    <s v="ORD104904"/>
    <d v="2023-07-24T08:00:00"/>
    <x v="3"/>
    <s v="Pizza Corner"/>
    <n v="1837.8"/>
    <n v="9.43"/>
    <n v="356.61"/>
    <x v="1"/>
    <n v="54"/>
    <n v="1490.62"/>
    <n v="1490.62"/>
    <n v="2023"/>
    <s v="Jul"/>
    <x v="8"/>
    <x v="0"/>
  </r>
  <r>
    <s v="ORD104905"/>
    <d v="2023-07-24T09:00:00"/>
    <x v="7"/>
    <s v="Urban Tadka"/>
    <n v="488.56"/>
    <n v="77.650000000000006"/>
    <n v="74.13"/>
    <x v="2"/>
    <n v="43"/>
    <s v="492.08000000000004"/>
    <n v="492.08000000000004"/>
    <n v="2023"/>
    <s v="Jul"/>
    <x v="9"/>
    <x v="1"/>
  </r>
  <r>
    <s v="ORD104906"/>
    <d v="2023-07-24T10:00:00"/>
    <x v="5"/>
    <s v="Spice Hub"/>
    <n v="112.86"/>
    <n v="97.1"/>
    <n v="491.67"/>
    <x v="2"/>
    <n v="12"/>
    <n v="-281.70999999999998"/>
    <n v="-281.71000000000004"/>
    <n v="2023"/>
    <s v="Jul"/>
    <x v="10"/>
    <x v="1"/>
  </r>
  <r>
    <s v="ORD104907"/>
    <d v="2023-07-24T11:00:00"/>
    <x v="7"/>
    <s v="Pizza Corner"/>
    <n v="1750.73"/>
    <n v="96.51"/>
    <n v="173.09"/>
    <x v="1"/>
    <n v="85"/>
    <n v="1674.15"/>
    <n v="1674.15"/>
    <n v="2023"/>
    <s v="Jul"/>
    <x v="11"/>
    <x v="0"/>
  </r>
  <r>
    <s v="ORD104908"/>
    <d v="2023-07-24T12:00:00"/>
    <x v="0"/>
    <s v="Pizza Corner"/>
    <n v="0"/>
    <n v="69.92"/>
    <n v="253.24"/>
    <x v="2"/>
    <n v="81"/>
    <m/>
    <n v="-183.32"/>
    <n v="2023"/>
    <s v="Jul"/>
    <x v="12"/>
    <x v="1"/>
  </r>
  <r>
    <s v="ORD104909"/>
    <d v="2023-07-24T13:00:00"/>
    <x v="7"/>
    <s v="Tandoori Nights"/>
    <n v="1339.45"/>
    <n v="90.02"/>
    <n v="373.6"/>
    <x v="3"/>
    <n v="34"/>
    <n v="1055.8699999999999"/>
    <n v="1055.8699999999999"/>
    <n v="2023"/>
    <s v="Jul"/>
    <x v="13"/>
    <x v="0"/>
  </r>
  <r>
    <s v="ORD104910"/>
    <d v="2023-07-24T14:00:00"/>
    <x v="0"/>
    <s v="Tandoori Nights"/>
    <n v="1833.63"/>
    <n v="73.319999999999993"/>
    <n v="1.82"/>
    <x v="3"/>
    <n v="73"/>
    <n v="1905.13"/>
    <n v="1905.13"/>
    <n v="2023"/>
    <s v="Jul"/>
    <x v="14"/>
    <x v="0"/>
  </r>
  <r>
    <s v="ORD104911"/>
    <d v="2023-07-24T15:00:00"/>
    <x v="5"/>
    <s v="Urban Tadka"/>
    <n v="980.15"/>
    <n v="23.01"/>
    <n v="258.74"/>
    <x v="0"/>
    <n v="84"/>
    <n v="744.42"/>
    <n v="744.42"/>
    <n v="2023"/>
    <s v="Jul"/>
    <x v="15"/>
    <x v="1"/>
  </r>
  <r>
    <s v="ORD104912"/>
    <d v="2023-07-24T16:00:00"/>
    <x v="2"/>
    <s v="Pizza Corner"/>
    <n v="1637.47"/>
    <n v="86.85"/>
    <n v="367.83"/>
    <x v="2"/>
    <n v="82"/>
    <n v="1356.49"/>
    <n v="1356.49"/>
    <n v="2023"/>
    <s v="Jul"/>
    <x v="16"/>
    <x v="0"/>
  </r>
  <r>
    <s v="ORD104913"/>
    <d v="2023-07-24T17:00:00"/>
    <x v="1"/>
    <s v="Urban Tadka"/>
    <n v="463.75"/>
    <n v="95.72"/>
    <n v="267.33"/>
    <x v="1"/>
    <n v="32"/>
    <s v="292.14000000000004"/>
    <n v="292.14000000000004"/>
    <n v="2023"/>
    <s v="Jul"/>
    <x v="17"/>
    <x v="1"/>
  </r>
  <r>
    <s v="ORD104914"/>
    <d v="2023-07-24T18:00:00"/>
    <x v="5"/>
    <s v="South Express"/>
    <n v="1786.1"/>
    <n v="21.54"/>
    <n v="232.59"/>
    <x v="2"/>
    <n v="76"/>
    <n v="1575.05"/>
    <n v="1575.05"/>
    <n v="2023"/>
    <s v="Jul"/>
    <x v="18"/>
    <x v="0"/>
  </r>
  <r>
    <s v="ORD104915"/>
    <d v="2023-07-24T19:00:00"/>
    <x v="1"/>
    <s v="Urban Tadka"/>
    <n v="1669"/>
    <n v="61.44"/>
    <n v="46.8"/>
    <x v="3"/>
    <n v="65"/>
    <n v="1683.64"/>
    <n v="1683.64"/>
    <n v="2023"/>
    <s v="Jul"/>
    <x v="19"/>
    <x v="0"/>
  </r>
  <r>
    <s v="ORD104916"/>
    <d v="2023-07-24T20:00:00"/>
    <x v="7"/>
    <s v="Biryani House"/>
    <n v="1990.43"/>
    <n v="8.73"/>
    <n v="92.41"/>
    <x v="3"/>
    <n v="13"/>
    <n v="1906.75"/>
    <n v="1906.75"/>
    <n v="2023"/>
    <s v="Jul"/>
    <x v="20"/>
    <x v="0"/>
  </r>
  <r>
    <s v="ORD104917"/>
    <d v="2023-07-24T21:00:00"/>
    <x v="1"/>
    <s v="South Express"/>
    <n v="1575.91"/>
    <n v="61"/>
    <n v="85.95"/>
    <x v="1"/>
    <n v="16"/>
    <n v="1550.96"/>
    <n v="1550.96"/>
    <n v="2023"/>
    <s v="Jul"/>
    <x v="21"/>
    <x v="0"/>
  </r>
  <r>
    <s v="ORD104918"/>
    <d v="2023-07-24T22:00:00"/>
    <x v="5"/>
    <s v="Spice Hub"/>
    <n v="1032.93"/>
    <n v="16.37"/>
    <n v="331.18"/>
    <x v="3"/>
    <n v="61"/>
    <s v="718.1199999999999"/>
    <n v="718.11999999999989"/>
    <n v="2023"/>
    <s v="Jul"/>
    <x v="22"/>
    <x v="0"/>
  </r>
  <r>
    <s v="ORD104919"/>
    <d v="2023-07-24T23:00:00"/>
    <x v="7"/>
    <s v="Pizza Corner"/>
    <n v="528.42999999999995"/>
    <n v="62.28"/>
    <n v="422.07"/>
    <x v="1"/>
    <n v="86"/>
    <s v="168.63999999999993"/>
    <n v="168.63999999999993"/>
    <n v="2023"/>
    <s v="Jul"/>
    <x v="23"/>
    <x v="1"/>
  </r>
  <r>
    <s v="ORD104920"/>
    <d v="2023-07-25T00:00:00"/>
    <x v="1"/>
    <s v="Biryani House"/>
    <n v="1527.59"/>
    <n v="29.81"/>
    <n v="25.84"/>
    <x v="3"/>
    <n v="78"/>
    <n v="1531.56"/>
    <n v="1531.56"/>
    <n v="2023"/>
    <s v="Jul"/>
    <x v="0"/>
    <x v="0"/>
  </r>
  <r>
    <s v="ORD104921"/>
    <d v="2023-07-25T01:00:00"/>
    <x v="4"/>
    <s v="Spice Hub"/>
    <n v="1543.58"/>
    <n v="78.989999999999995"/>
    <n v="443.44"/>
    <x v="2"/>
    <n v="43"/>
    <s v="1179.1299999999999"/>
    <n v="1179.1299999999999"/>
    <n v="2023"/>
    <s v="Jul"/>
    <x v="1"/>
    <x v="0"/>
  </r>
  <r>
    <s v="ORD104922"/>
    <d v="2023-07-25T02:00:00"/>
    <x v="0"/>
    <s v="Biryani House"/>
    <n v="1273.77"/>
    <n v="41.7"/>
    <n v="232.41"/>
    <x v="2"/>
    <n v="24"/>
    <n v="1083.06"/>
    <n v="1083.06"/>
    <n v="2023"/>
    <s v="Jul"/>
    <x v="2"/>
    <x v="0"/>
  </r>
  <r>
    <s v="ORD104923"/>
    <d v="2023-07-25T03:00:00"/>
    <x v="5"/>
    <s v="Biryani House"/>
    <n v="531.76"/>
    <n v="66.97"/>
    <n v="393.41"/>
    <x v="1"/>
    <n v="31"/>
    <n v="205.32"/>
    <n v="205.32"/>
    <n v="2023"/>
    <s v="Jul"/>
    <x v="3"/>
    <x v="1"/>
  </r>
  <r>
    <s v="ORD104924"/>
    <d v="2023-07-25T04:00:00"/>
    <x v="1"/>
    <s v="Tandoori Nights"/>
    <n v="1156.69"/>
    <n v="11.15"/>
    <n v="433.69"/>
    <x v="0"/>
    <n v="79"/>
    <s v="734.1500000000001"/>
    <n v="734.15000000000009"/>
    <n v="2023"/>
    <s v="Jul"/>
    <x v="4"/>
    <x v="0"/>
  </r>
  <r>
    <s v="ORD104925"/>
    <d v="2023-07-25T05:00:00"/>
    <x v="2"/>
    <s v="Pizza Corner"/>
    <n v="189.48"/>
    <n v="12.32"/>
    <n v="164.33"/>
    <x v="3"/>
    <n v="78"/>
    <s v="37.46999999999997"/>
    <n v="37.46999999999997"/>
    <n v="2023"/>
    <s v="Jul"/>
    <x v="5"/>
    <x v="1"/>
  </r>
  <r>
    <s v="ORD104926"/>
    <d v="2023-07-25T06:00:00"/>
    <x v="5"/>
    <s v="Pizza Corner"/>
    <n v="168.96"/>
    <n v="3.9"/>
    <n v="94.59"/>
    <x v="2"/>
    <n v="44"/>
    <s v="78.27000000000001"/>
    <n v="78.27000000000001"/>
    <n v="2023"/>
    <s v="Jul"/>
    <x v="6"/>
    <x v="1"/>
  </r>
  <r>
    <s v="ORD104927"/>
    <d v="2023-07-25T07:00:00"/>
    <x v="6"/>
    <s v="Biryani House"/>
    <n v="1733.03"/>
    <n v="56.45"/>
    <n v="240.76"/>
    <x v="3"/>
    <n v="86"/>
    <n v="1548.72"/>
    <n v="1548.72"/>
    <n v="2023"/>
    <s v="Jul"/>
    <x v="7"/>
    <x v="0"/>
  </r>
  <r>
    <s v="ORD104928"/>
    <d v="2023-07-25T08:00:00"/>
    <x v="3"/>
    <s v="Biryani House"/>
    <n v="608.73"/>
    <n v="2.82"/>
    <n v="221.63"/>
    <x v="0"/>
    <n v="79"/>
    <s v="389.9200000000001"/>
    <n v="389.92000000000007"/>
    <n v="2023"/>
    <s v="Jul"/>
    <x v="8"/>
    <x v="1"/>
  </r>
  <r>
    <s v="ORD104929"/>
    <d v="2023-07-25T09:00:00"/>
    <x v="0"/>
    <s v="Tandoori Nights"/>
    <n v="633.07000000000005"/>
    <n v="21.32"/>
    <n v="260.94"/>
    <x v="0"/>
    <n v="26"/>
    <s v="393.4500000000001"/>
    <n v="393.4500000000001"/>
    <n v="2023"/>
    <s v="Jul"/>
    <x v="9"/>
    <x v="1"/>
  </r>
  <r>
    <s v="ORD104930"/>
    <d v="2023-07-25T10:00:00"/>
    <x v="0"/>
    <s v="Pizza Corner"/>
    <n v="1607.7"/>
    <n v="78.69"/>
    <n v="108.09"/>
    <x v="1"/>
    <n v="88"/>
    <s v="1578.3000000000002"/>
    <n v="1578.3000000000002"/>
    <n v="2023"/>
    <s v="Jul"/>
    <x v="10"/>
    <x v="0"/>
  </r>
  <r>
    <s v="ORD104931"/>
    <d v="2023-07-25T11:00:00"/>
    <x v="4"/>
    <s v="Urban Tadka"/>
    <n v="1816.5"/>
    <n v="76.14"/>
    <n v="54.66"/>
    <x v="1"/>
    <n v="43"/>
    <n v="1837.98"/>
    <n v="1837.98"/>
    <n v="2023"/>
    <s v="Jul"/>
    <x v="11"/>
    <x v="0"/>
  </r>
  <r>
    <s v="ORD104932"/>
    <d v="2023-07-25T12:00:00"/>
    <x v="5"/>
    <s v="South Express"/>
    <n v="1253.98"/>
    <n v="6.21"/>
    <n v="313.33"/>
    <x v="2"/>
    <n v="11"/>
    <s v="946.8600000000001"/>
    <n v="946.86000000000013"/>
    <n v="2023"/>
    <s v="Jul"/>
    <x v="12"/>
    <x v="0"/>
  </r>
  <r>
    <s v="ORD104933"/>
    <d v="2023-07-25T13:00:00"/>
    <x v="7"/>
    <s v="South Express"/>
    <n v="560.54999999999995"/>
    <n v="41.03"/>
    <n v="27.23"/>
    <x v="0"/>
    <n v="80"/>
    <s v="574.3499999999999"/>
    <n v="574.34999999999991"/>
    <n v="2023"/>
    <s v="Jul"/>
    <x v="13"/>
    <x v="1"/>
  </r>
  <r>
    <s v="ORD104934"/>
    <d v="2023-07-25T14:00:00"/>
    <x v="1"/>
    <s v="Biryani House"/>
    <n v="108.21"/>
    <n v="99.06"/>
    <n v="0.67"/>
    <x v="0"/>
    <n v="73"/>
    <n v="206.6"/>
    <n v="206.6"/>
    <n v="2023"/>
    <s v="Jul"/>
    <x v="14"/>
    <x v="1"/>
  </r>
  <r>
    <s v="ORD104935"/>
    <d v="2023-07-25T15:00:00"/>
    <x v="0"/>
    <s v="South Express"/>
    <n v="1815.28"/>
    <n v="26.26"/>
    <n v="433.62"/>
    <x v="1"/>
    <n v="22"/>
    <n v="1407.92"/>
    <n v="1407.92"/>
    <n v="2023"/>
    <s v="Jul"/>
    <x v="15"/>
    <x v="0"/>
  </r>
  <r>
    <s v="ORD104936"/>
    <d v="2023-07-25T16:00:00"/>
    <x v="4"/>
    <s v="Pizza Corner"/>
    <n v="786.21"/>
    <n v="84.13"/>
    <n v="388.4"/>
    <x v="1"/>
    <n v="48"/>
    <s v="481.94000000000005"/>
    <n v="481.94000000000005"/>
    <n v="2023"/>
    <s v="Jul"/>
    <x v="16"/>
    <x v="1"/>
  </r>
  <r>
    <s v="ORD104937"/>
    <d v="2023-07-25T17:00:00"/>
    <x v="2"/>
    <s v="Biryani House"/>
    <n v="360.54"/>
    <n v="23.35"/>
    <n v="296.25"/>
    <x v="1"/>
    <n v="44"/>
    <s v="87.64000000000004"/>
    <n v="87.640000000000043"/>
    <n v="2023"/>
    <s v="Jul"/>
    <x v="17"/>
    <x v="1"/>
  </r>
  <r>
    <s v="ORD104938"/>
    <d v="2023-07-25T18:00:00"/>
    <x v="1"/>
    <s v="Tandoori Nights"/>
    <n v="412.69"/>
    <n v="33.51"/>
    <n v="89.76"/>
    <x v="1"/>
    <n v="87"/>
    <n v="356.44"/>
    <n v="356.44"/>
    <n v="2023"/>
    <s v="Jul"/>
    <x v="18"/>
    <x v="1"/>
  </r>
  <r>
    <s v="ORD104939"/>
    <d v="2023-07-25T19:00:00"/>
    <x v="7"/>
    <s v="Spice Hub"/>
    <n v="483.33"/>
    <n v="85.78"/>
    <n v="197.95"/>
    <x v="3"/>
    <n v="84"/>
    <n v="371.16"/>
    <n v="371.16"/>
    <n v="2023"/>
    <s v="Jul"/>
    <x v="19"/>
    <x v="1"/>
  </r>
  <r>
    <s v="ORD104940"/>
    <d v="2023-07-25T20:00:00"/>
    <x v="7"/>
    <s v="Urban Tadka"/>
    <n v="1707.98"/>
    <n v="88.93"/>
    <n v="377.61"/>
    <x v="0"/>
    <n v="24"/>
    <s v="1419.3000000000002"/>
    <n v="1419.3000000000002"/>
    <n v="2023"/>
    <s v="Jul"/>
    <x v="20"/>
    <x v="0"/>
  </r>
  <r>
    <s v="ORD104941"/>
    <d v="2023-07-25T21:00:00"/>
    <x v="1"/>
    <s v="Tandoori Nights"/>
    <n v="759.58"/>
    <n v="19.54"/>
    <n v="470.81"/>
    <x v="0"/>
    <n v="37"/>
    <n v="308.31"/>
    <n v="308.31"/>
    <n v="2023"/>
    <s v="Jul"/>
    <x v="21"/>
    <x v="1"/>
  </r>
  <r>
    <s v="ORD104942"/>
    <d v="2023-07-25T22:00:00"/>
    <x v="5"/>
    <s v="Tandoori Nights"/>
    <n v="1707.45"/>
    <n v="20.28"/>
    <n v="298.49"/>
    <x v="2"/>
    <n v="49"/>
    <n v="1429.24"/>
    <n v="1429.24"/>
    <n v="2023"/>
    <s v="Jul"/>
    <x v="22"/>
    <x v="0"/>
  </r>
  <r>
    <s v="ORD104943"/>
    <d v="2023-07-25T23:00:00"/>
    <x v="0"/>
    <s v="Tandoori Nights"/>
    <n v="580.15"/>
    <n v="22.54"/>
    <n v="242.41"/>
    <x v="0"/>
    <n v="14"/>
    <n v="360.28"/>
    <n v="360.28"/>
    <n v="2023"/>
    <s v="Jul"/>
    <x v="23"/>
    <x v="1"/>
  </r>
  <r>
    <s v="ORD104944"/>
    <d v="2023-07-26T00:00:00"/>
    <x v="1"/>
    <s v="Tandoori Nights"/>
    <n v="1243.33"/>
    <n v="36.65"/>
    <n v="312.08999999999997"/>
    <x v="2"/>
    <n v="39"/>
    <s v="967.8900000000001"/>
    <n v="967.8900000000001"/>
    <n v="2023"/>
    <s v="Jul"/>
    <x v="0"/>
    <x v="0"/>
  </r>
  <r>
    <s v="ORD104945"/>
    <d v="2023-07-26T01:00:00"/>
    <x v="7"/>
    <s v="Urban Tadka"/>
    <n v="696.69"/>
    <n v="18.239999999999998"/>
    <n v="391.8"/>
    <x v="1"/>
    <n v="78"/>
    <s v="323.13000000000005"/>
    <n v="323.13000000000005"/>
    <n v="2023"/>
    <s v="Jul"/>
    <x v="1"/>
    <x v="1"/>
  </r>
  <r>
    <s v="ORD104946"/>
    <d v="2023-07-26T02:00:00"/>
    <x v="0"/>
    <s v="Biryani House"/>
    <n v="738.17"/>
    <n v="55.86"/>
    <n v="427.41"/>
    <x v="3"/>
    <n v="88"/>
    <s v="366.61999999999995"/>
    <n v="366.61999999999995"/>
    <n v="2023"/>
    <s v="Jul"/>
    <x v="2"/>
    <x v="1"/>
  </r>
  <r>
    <s v="ORD104947"/>
    <d v="2023-07-26T03:00:00"/>
    <x v="7"/>
    <s v="Tandoori Nights"/>
    <n v="0"/>
    <n v="30.08"/>
    <n v="414.64"/>
    <x v="0"/>
    <n v="47"/>
    <m/>
    <n v="-384.56"/>
    <n v="2023"/>
    <s v="Jul"/>
    <x v="3"/>
    <x v="1"/>
  </r>
  <r>
    <s v="ORD104948"/>
    <d v="2023-07-26T04:00:00"/>
    <x v="4"/>
    <s v="South Express"/>
    <n v="1310.4100000000001"/>
    <n v="54.77"/>
    <n v="450.16"/>
    <x v="0"/>
    <n v="18"/>
    <n v="915.02"/>
    <n v="915.02"/>
    <n v="2023"/>
    <s v="Jul"/>
    <x v="4"/>
    <x v="0"/>
  </r>
  <r>
    <s v="ORD104949"/>
    <d v="2023-07-26T05:00:00"/>
    <x v="2"/>
    <s v="South Express"/>
    <n v="1322.32"/>
    <n v="54.62"/>
    <n v="148.68"/>
    <x v="1"/>
    <n v="82"/>
    <s v="1228.2599999999998"/>
    <n v="1228.2599999999998"/>
    <n v="2023"/>
    <s v="Jul"/>
    <x v="5"/>
    <x v="0"/>
  </r>
  <r>
    <s v="ORD104950"/>
    <d v="2023-07-26T06:00:00"/>
    <x v="0"/>
    <s v="Spice Hub"/>
    <n v="660.13"/>
    <n v="26.37"/>
    <n v="361.48"/>
    <x v="0"/>
    <n v="49"/>
    <n v="325.02"/>
    <n v="325.02"/>
    <n v="2023"/>
    <s v="Jul"/>
    <x v="6"/>
    <x v="1"/>
  </r>
  <r>
    <s v="ORD104951"/>
    <d v="2023-07-26T07:00:00"/>
    <x v="0"/>
    <s v="Tandoori Nights"/>
    <n v="903.35"/>
    <n v="16.690000000000001"/>
    <n v="60.57"/>
    <x v="1"/>
    <n v="86"/>
    <n v="859.47"/>
    <n v="859.47"/>
    <n v="2023"/>
    <s v="Jul"/>
    <x v="7"/>
    <x v="1"/>
  </r>
  <r>
    <s v="ORD104952"/>
    <d v="2023-07-26T08:00:00"/>
    <x v="1"/>
    <s v="Tandoori Nights"/>
    <n v="718.75"/>
    <n v="49.5"/>
    <n v="227.46"/>
    <x v="1"/>
    <n v="68"/>
    <n v="540.79"/>
    <n v="540.79"/>
    <n v="2023"/>
    <s v="Jul"/>
    <x v="8"/>
    <x v="1"/>
  </r>
  <r>
    <s v="ORD104953"/>
    <d v="2023-07-26T09:00:00"/>
    <x v="1"/>
    <s v="Biryani House"/>
    <n v="1329.97"/>
    <n v="40.83"/>
    <n v="148.19"/>
    <x v="3"/>
    <n v="41"/>
    <n v="1222.6099999999999"/>
    <n v="1222.6099999999999"/>
    <n v="2023"/>
    <s v="Jul"/>
    <x v="9"/>
    <x v="0"/>
  </r>
  <r>
    <s v="ORD104954"/>
    <d v="2023-07-26T10:00:00"/>
    <x v="1"/>
    <s v="Spice Hub"/>
    <n v="1854.06"/>
    <n v="88.98"/>
    <n v="108.28"/>
    <x v="0"/>
    <n v="67"/>
    <n v="1834.76"/>
    <n v="1834.76"/>
    <n v="2023"/>
    <s v="Jul"/>
    <x v="10"/>
    <x v="0"/>
  </r>
  <r>
    <s v="ORD104955"/>
    <d v="2023-07-26T11:00:00"/>
    <x v="2"/>
    <s v="Tandoori Nights"/>
    <n v="1588.89"/>
    <n v="25.66"/>
    <n v="220.46"/>
    <x v="3"/>
    <n v="70"/>
    <s v="1394.0900000000001"/>
    <n v="1394.0900000000001"/>
    <n v="2023"/>
    <s v="Jul"/>
    <x v="11"/>
    <x v="0"/>
  </r>
  <r>
    <s v="ORD104956"/>
    <d v="2023-07-26T12:00:00"/>
    <x v="5"/>
    <s v="Spice Hub"/>
    <n v="1553.17"/>
    <n v="64.81"/>
    <n v="240.84"/>
    <x v="0"/>
    <n v="51"/>
    <n v="1377.14"/>
    <n v="1377.14"/>
    <n v="2023"/>
    <s v="Jul"/>
    <x v="12"/>
    <x v="0"/>
  </r>
  <r>
    <s v="ORD104957"/>
    <d v="2023-07-26T13:00:00"/>
    <x v="5"/>
    <s v="Spice Hub"/>
    <n v="359.64"/>
    <n v="43.06"/>
    <n v="8.5299999999999994"/>
    <x v="0"/>
    <n v="64"/>
    <n v="394.17"/>
    <n v="394.17"/>
    <n v="2023"/>
    <s v="Jul"/>
    <x v="13"/>
    <x v="1"/>
  </r>
  <r>
    <s v="ORD104958"/>
    <d v="2023-07-26T14:00:00"/>
    <x v="4"/>
    <s v="Spice Hub"/>
    <n v="118.55"/>
    <n v="48.84"/>
    <n v="256.77999999999997"/>
    <x v="2"/>
    <n v="31"/>
    <n v="-89.389999999999901"/>
    <n v="-89.389999999999986"/>
    <n v="2023"/>
    <s v="Jul"/>
    <x v="14"/>
    <x v="1"/>
  </r>
  <r>
    <s v="ORD104959"/>
    <d v="2023-07-26T15:00:00"/>
    <x v="4"/>
    <s v="South Express"/>
    <n v="784.35"/>
    <n v="50.94"/>
    <n v="206.22"/>
    <x v="3"/>
    <n v="24"/>
    <s v="629.0699999999999"/>
    <n v="629.06999999999994"/>
    <n v="2023"/>
    <s v="Jul"/>
    <x v="15"/>
    <x v="1"/>
  </r>
  <r>
    <s v="ORD104960"/>
    <d v="2023-07-26T16:00:00"/>
    <x v="3"/>
    <s v="Spice Hub"/>
    <n v="1410.87"/>
    <n v="91.1"/>
    <n v="475.64"/>
    <x v="3"/>
    <n v="80"/>
    <n v="1026.33"/>
    <n v="1026.33"/>
    <n v="2023"/>
    <s v="Jul"/>
    <x v="16"/>
    <x v="0"/>
  </r>
  <r>
    <s v="ORD104961"/>
    <d v="2023-07-26T17:00:00"/>
    <x v="7"/>
    <s v="South Express"/>
    <n v="1828.18"/>
    <n v="16.04"/>
    <n v="189.72"/>
    <x v="2"/>
    <n v="39"/>
    <n v="1654.5"/>
    <n v="1654.5"/>
    <n v="2023"/>
    <s v="Jul"/>
    <x v="17"/>
    <x v="0"/>
  </r>
  <r>
    <s v="ORD104962"/>
    <d v="2023-07-26T18:00:00"/>
    <x v="0"/>
    <s v="Urban Tadka"/>
    <n v="356.64"/>
    <n v="53.04"/>
    <n v="13.69"/>
    <x v="2"/>
    <n v="13"/>
    <n v="395.99"/>
    <n v="395.99"/>
    <n v="2023"/>
    <s v="Jul"/>
    <x v="18"/>
    <x v="1"/>
  </r>
  <r>
    <s v="ORD104963"/>
    <d v="2023-07-26T19:00:00"/>
    <x v="3"/>
    <s v="Tandoori Nights"/>
    <n v="282"/>
    <n v="7.58"/>
    <n v="307.33"/>
    <x v="2"/>
    <n v="77"/>
    <n v="-17.75"/>
    <n v="-17.75"/>
    <n v="2023"/>
    <s v="Jul"/>
    <x v="19"/>
    <x v="1"/>
  </r>
  <r>
    <s v="ORD104964"/>
    <d v="2023-07-26T20:00:00"/>
    <x v="5"/>
    <s v="Pizza Corner"/>
    <n v="1271.3599999999999"/>
    <n v="33.409999999999997"/>
    <n v="383.84"/>
    <x v="3"/>
    <n v="12"/>
    <s v="920.9300000000001"/>
    <n v="920.93000000000006"/>
    <n v="2023"/>
    <s v="Jul"/>
    <x v="20"/>
    <x v="0"/>
  </r>
  <r>
    <s v="ORD104965"/>
    <d v="2023-07-26T21:00:00"/>
    <x v="5"/>
    <s v="Biryani House"/>
    <n v="133.35"/>
    <n v="65.44"/>
    <n v="297.52999999999997"/>
    <x v="3"/>
    <n v="47"/>
    <n v="-98.739999999999895"/>
    <n v="-98.739999999999981"/>
    <n v="2023"/>
    <s v="Jul"/>
    <x v="21"/>
    <x v="1"/>
  </r>
  <r>
    <s v="ORD104966"/>
    <d v="2023-07-26T22:00:00"/>
    <x v="1"/>
    <s v="Pizza Corner"/>
    <n v="300.3"/>
    <n v="62.16"/>
    <n v="479.93"/>
    <x v="2"/>
    <n v="88"/>
    <n v="-117.469999999999"/>
    <n v="-117.46999999999997"/>
    <n v="2023"/>
    <s v="Jul"/>
    <x v="22"/>
    <x v="1"/>
  </r>
  <r>
    <s v="ORD104967"/>
    <d v="2023-07-26T23:00:00"/>
    <x v="2"/>
    <s v="Urban Tadka"/>
    <n v="1594.68"/>
    <n v="19.309999999999999"/>
    <n v="139.19999999999999"/>
    <x v="2"/>
    <n v="20"/>
    <n v="1474.79"/>
    <n v="1474.79"/>
    <n v="2023"/>
    <s v="Jul"/>
    <x v="23"/>
    <x v="0"/>
  </r>
  <r>
    <s v="ORD104968"/>
    <d v="2023-07-27T00:00:00"/>
    <x v="4"/>
    <s v="Spice Hub"/>
    <n v="0"/>
    <n v="96.57"/>
    <n v="38.69"/>
    <x v="3"/>
    <n v="63"/>
    <m/>
    <n v="57.879999999999995"/>
    <n v="2023"/>
    <s v="Jul"/>
    <x v="0"/>
    <x v="1"/>
  </r>
  <r>
    <s v="ORD104969"/>
    <d v="2023-07-27T01:00:00"/>
    <x v="2"/>
    <s v="South Express"/>
    <n v="1816.34"/>
    <n v="41.55"/>
    <n v="324.43"/>
    <x v="0"/>
    <n v="19"/>
    <s v="1533.4599999999998"/>
    <n v="1533.4599999999998"/>
    <n v="2023"/>
    <s v="Jul"/>
    <x v="1"/>
    <x v="0"/>
  </r>
  <r>
    <s v="ORD104970"/>
    <d v="2023-07-27T02:00:00"/>
    <x v="3"/>
    <s v="Pizza Corner"/>
    <n v="1802.22"/>
    <n v="52.58"/>
    <n v="353.14"/>
    <x v="2"/>
    <n v="51"/>
    <s v="1501.6599999999999"/>
    <n v="1501.6599999999999"/>
    <n v="2023"/>
    <s v="Jul"/>
    <x v="2"/>
    <x v="0"/>
  </r>
  <r>
    <s v="ORD104971"/>
    <d v="2023-07-27T03:00:00"/>
    <x v="3"/>
    <s v="Pizza Corner"/>
    <n v="1781.42"/>
    <n v="10.14"/>
    <n v="276.70999999999998"/>
    <x v="3"/>
    <n v="34"/>
    <s v="1514.8500000000001"/>
    <n v="1514.8500000000001"/>
    <n v="2023"/>
    <s v="Jul"/>
    <x v="3"/>
    <x v="0"/>
  </r>
  <r>
    <s v="ORD104972"/>
    <d v="2023-07-27T04:00:00"/>
    <x v="7"/>
    <s v="Pizza Corner"/>
    <n v="322.63"/>
    <n v="65.48"/>
    <n v="301.58999999999997"/>
    <x v="0"/>
    <n v="24"/>
    <s v="86.52000000000004"/>
    <n v="86.520000000000039"/>
    <n v="2023"/>
    <s v="Jul"/>
    <x v="4"/>
    <x v="1"/>
  </r>
  <r>
    <s v="ORD104973"/>
    <d v="2023-07-27T05:00:00"/>
    <x v="1"/>
    <s v="Spice Hub"/>
    <n v="1007.98"/>
    <n v="63.11"/>
    <n v="436.79"/>
    <x v="3"/>
    <n v="84"/>
    <n v="634.29999999999995"/>
    <n v="634.29999999999995"/>
    <n v="2023"/>
    <s v="Jul"/>
    <x v="5"/>
    <x v="0"/>
  </r>
  <r>
    <s v="ORD104974"/>
    <d v="2023-07-27T06:00:00"/>
    <x v="4"/>
    <s v="Urban Tadka"/>
    <n v="223.92"/>
    <n v="28.05"/>
    <n v="89.75"/>
    <x v="2"/>
    <n v="26"/>
    <n v="162.22"/>
    <n v="162.22"/>
    <n v="2023"/>
    <s v="Jul"/>
    <x v="6"/>
    <x v="1"/>
  </r>
  <r>
    <s v="ORD104975"/>
    <d v="2023-07-27T07:00:00"/>
    <x v="3"/>
    <s v="South Express"/>
    <n v="137.24"/>
    <n v="96.61"/>
    <n v="133.88999999999999"/>
    <x v="2"/>
    <n v="40"/>
    <s v="99.96000000000004"/>
    <n v="99.960000000000036"/>
    <n v="2023"/>
    <s v="Jul"/>
    <x v="7"/>
    <x v="1"/>
  </r>
  <r>
    <s v="ORD104976"/>
    <d v="2023-07-27T08:00:00"/>
    <x v="5"/>
    <s v="South Express"/>
    <n v="0"/>
    <n v="68.42"/>
    <n v="35.96"/>
    <x v="2"/>
    <n v="26"/>
    <m/>
    <n v="32.46"/>
    <n v="2023"/>
    <s v="Jul"/>
    <x v="8"/>
    <x v="1"/>
  </r>
  <r>
    <s v="ORD104977"/>
    <d v="2023-07-27T09:00:00"/>
    <x v="1"/>
    <s v="South Express"/>
    <n v="1722.73"/>
    <n v="26.78"/>
    <n v="103.01"/>
    <x v="1"/>
    <n v="43"/>
    <n v="1646.5"/>
    <n v="1646.5"/>
    <n v="2023"/>
    <s v="Jul"/>
    <x v="9"/>
    <x v="0"/>
  </r>
  <r>
    <s v="ORD104978"/>
    <d v="2023-07-27T10:00:00"/>
    <x v="2"/>
    <s v="South Express"/>
    <n v="1210.02"/>
    <n v="35.35"/>
    <n v="348.75"/>
    <x v="1"/>
    <n v="45"/>
    <s v="896.6199999999999"/>
    <n v="896.61999999999989"/>
    <n v="2023"/>
    <s v="Jul"/>
    <x v="10"/>
    <x v="0"/>
  </r>
  <r>
    <s v="ORD104979"/>
    <d v="2023-07-27T11:00:00"/>
    <x v="4"/>
    <s v="Spice Hub"/>
    <n v="643.14"/>
    <n v="34.86"/>
    <n v="433.65"/>
    <x v="3"/>
    <n v="21"/>
    <s v="244.35000000000002"/>
    <n v="244.35000000000002"/>
    <n v="2023"/>
    <s v="Jul"/>
    <x v="11"/>
    <x v="1"/>
  </r>
  <r>
    <s v="ORD104980"/>
    <d v="2023-07-27T12:00:00"/>
    <x v="1"/>
    <s v="Biryani House"/>
    <n v="1370.29"/>
    <n v="47.91"/>
    <n v="309.95"/>
    <x v="3"/>
    <n v="75"/>
    <n v="1108.25"/>
    <n v="1108.25"/>
    <n v="2023"/>
    <s v="Jul"/>
    <x v="12"/>
    <x v="0"/>
  </r>
  <r>
    <s v="ORD104981"/>
    <d v="2023-07-27T13:00:00"/>
    <x v="5"/>
    <s v="Tandoori Nights"/>
    <n v="1097.49"/>
    <n v="74.81"/>
    <n v="163.86"/>
    <x v="2"/>
    <n v="83"/>
    <s v="1008.4399999999999"/>
    <n v="1008.4399999999999"/>
    <n v="2023"/>
    <s v="Jul"/>
    <x v="13"/>
    <x v="0"/>
  </r>
  <r>
    <s v="ORD104982"/>
    <d v="2023-07-27T14:00:00"/>
    <x v="5"/>
    <s v="Biryani House"/>
    <n v="114.99"/>
    <n v="69.48"/>
    <n v="106.96"/>
    <x v="0"/>
    <n v="73"/>
    <n v="77.510000000000005"/>
    <n v="77.510000000000005"/>
    <n v="2023"/>
    <s v="Jul"/>
    <x v="14"/>
    <x v="1"/>
  </r>
  <r>
    <s v="ORD104983"/>
    <d v="2023-07-27T15:00:00"/>
    <x v="0"/>
    <s v="Spice Hub"/>
    <n v="944.41"/>
    <n v="95.18"/>
    <n v="358.2"/>
    <x v="1"/>
    <n v="10"/>
    <s v="681.3899999999999"/>
    <n v="681.38999999999987"/>
    <n v="2023"/>
    <s v="Jul"/>
    <x v="15"/>
    <x v="1"/>
  </r>
  <r>
    <s v="ORD104984"/>
    <d v="2023-07-27T16:00:00"/>
    <x v="4"/>
    <s v="Urban Tadka"/>
    <n v="1926.51"/>
    <n v="77.650000000000006"/>
    <n v="295.07"/>
    <x v="3"/>
    <n v="83"/>
    <s v="1709.0900000000001"/>
    <n v="1709.0900000000001"/>
    <n v="2023"/>
    <s v="Jul"/>
    <x v="16"/>
    <x v="0"/>
  </r>
  <r>
    <s v="ORD104985"/>
    <d v="2023-07-27T17:00:00"/>
    <x v="4"/>
    <s v="Biryani House"/>
    <n v="206.28"/>
    <n v="96.6"/>
    <n v="287.02999999999997"/>
    <x v="3"/>
    <n v="76"/>
    <s v="15.850000000000023"/>
    <n v="15.850000000000023"/>
    <n v="2023"/>
    <s v="Jul"/>
    <x v="17"/>
    <x v="1"/>
  </r>
  <r>
    <s v="ORD104986"/>
    <d v="2023-07-27T18:00:00"/>
    <x v="7"/>
    <s v="South Express"/>
    <n v="1710.32"/>
    <n v="0.3"/>
    <n v="32.6"/>
    <x v="0"/>
    <n v="59"/>
    <n v="1678.02"/>
    <n v="1678.02"/>
    <n v="2023"/>
    <s v="Jul"/>
    <x v="18"/>
    <x v="0"/>
  </r>
  <r>
    <s v="ORD104987"/>
    <d v="2023-07-27T19:00:00"/>
    <x v="4"/>
    <s v="Spice Hub"/>
    <n v="1438.96"/>
    <n v="72.849999999999994"/>
    <n v="92.1"/>
    <x v="2"/>
    <n v="78"/>
    <n v="1419.71"/>
    <n v="1419.71"/>
    <n v="2023"/>
    <s v="Jul"/>
    <x v="19"/>
    <x v="0"/>
  </r>
  <r>
    <s v="ORD104988"/>
    <d v="2023-07-27T20:00:00"/>
    <x v="4"/>
    <s v="South Express"/>
    <n v="1285.18"/>
    <n v="16.440000000000001"/>
    <n v="460.34"/>
    <x v="3"/>
    <n v="46"/>
    <s v="841.2800000000002"/>
    <n v="841.2800000000002"/>
    <n v="2023"/>
    <s v="Jul"/>
    <x v="20"/>
    <x v="0"/>
  </r>
  <r>
    <s v="ORD104989"/>
    <d v="2023-07-27T21:00:00"/>
    <x v="4"/>
    <s v="Pizza Corner"/>
    <n v="1919.18"/>
    <n v="28.94"/>
    <n v="44.02"/>
    <x v="2"/>
    <n v="53"/>
    <s v="1904.1000000000001"/>
    <n v="1904.1000000000001"/>
    <n v="2023"/>
    <s v="Jul"/>
    <x v="21"/>
    <x v="0"/>
  </r>
  <r>
    <s v="ORD104990"/>
    <d v="2023-07-27T22:00:00"/>
    <x v="3"/>
    <s v="Biryani House"/>
    <n v="1719.47"/>
    <n v="41.83"/>
    <n v="69.25"/>
    <x v="2"/>
    <n v="87"/>
    <n v="1692.05"/>
    <n v="1692.05"/>
    <n v="2023"/>
    <s v="Jul"/>
    <x v="22"/>
    <x v="0"/>
  </r>
  <r>
    <s v="ORD104991"/>
    <d v="2023-07-27T23:00:00"/>
    <x v="3"/>
    <s v="South Express"/>
    <n v="481.95"/>
    <n v="64.16"/>
    <n v="355.32"/>
    <x v="3"/>
    <n v="88"/>
    <s v="190.79000000000002"/>
    <n v="190.79000000000002"/>
    <n v="2023"/>
    <s v="Jul"/>
    <x v="23"/>
    <x v="1"/>
  </r>
  <r>
    <s v="ORD104992"/>
    <d v="2023-07-28T00:00:00"/>
    <x v="7"/>
    <s v="Spice Hub"/>
    <n v="1527.43"/>
    <n v="91.66"/>
    <n v="112"/>
    <x v="3"/>
    <n v="61"/>
    <s v="1507.0900000000001"/>
    <n v="1507.0900000000001"/>
    <n v="2023"/>
    <s v="Jul"/>
    <x v="0"/>
    <x v="0"/>
  </r>
  <r>
    <s v="ORD104993"/>
    <d v="2023-07-28T01:00:00"/>
    <x v="4"/>
    <s v="Pizza Corner"/>
    <n v="989.44"/>
    <n v="96.95"/>
    <n v="448.42"/>
    <x v="1"/>
    <n v="28"/>
    <n v="637.97"/>
    <n v="637.97"/>
    <n v="2023"/>
    <s v="Jul"/>
    <x v="1"/>
    <x v="1"/>
  </r>
  <r>
    <s v="ORD104994"/>
    <d v="2023-07-28T02:00:00"/>
    <x v="1"/>
    <s v="Biryani House"/>
    <n v="1454.77"/>
    <n v="37.46"/>
    <n v="163.49"/>
    <x v="1"/>
    <n v="59"/>
    <n v="1328.74"/>
    <n v="1328.74"/>
    <n v="2023"/>
    <s v="Jul"/>
    <x v="2"/>
    <x v="0"/>
  </r>
  <r>
    <s v="ORD104995"/>
    <d v="2023-07-28T03:00:00"/>
    <x v="1"/>
    <s v="Biryani House"/>
    <n v="825.08"/>
    <n v="69.069999999999993"/>
    <n v="445.45"/>
    <x v="0"/>
    <n v="34"/>
    <s v="448.7000000000001"/>
    <n v="448.7000000000001"/>
    <n v="2023"/>
    <s v="Jul"/>
    <x v="3"/>
    <x v="1"/>
  </r>
  <r>
    <s v="ORD104996"/>
    <d v="2023-07-28T04:00:00"/>
    <x v="3"/>
    <s v="Tandoori Nights"/>
    <n v="479.15"/>
    <n v="44.61"/>
    <n v="20.29"/>
    <x v="2"/>
    <n v="80"/>
    <s v="503.46999999999997"/>
    <n v="503.46999999999997"/>
    <n v="2023"/>
    <s v="Jul"/>
    <x v="4"/>
    <x v="1"/>
  </r>
  <r>
    <s v="ORD104997"/>
    <d v="2023-07-28T05:00:00"/>
    <x v="4"/>
    <s v="Urban Tadka"/>
    <n v="232.31"/>
    <n v="75.14"/>
    <n v="31.78"/>
    <x v="3"/>
    <n v="26"/>
    <s v="275.66999999999996"/>
    <n v="275.66999999999996"/>
    <n v="2023"/>
    <s v="Jul"/>
    <x v="5"/>
    <x v="1"/>
  </r>
  <r>
    <s v="ORD104998"/>
    <d v="2023-07-28T06:00:00"/>
    <x v="7"/>
    <s v="Pizza Corner"/>
    <n v="1866"/>
    <n v="5.25"/>
    <n v="465.6"/>
    <x v="3"/>
    <n v="27"/>
    <n v="1405.65"/>
    <n v="1405.65"/>
    <n v="2023"/>
    <s v="Jul"/>
    <x v="6"/>
    <x v="0"/>
  </r>
  <r>
    <s v="ORD104999"/>
    <d v="2023-07-28T07:00:00"/>
    <x v="1"/>
    <s v="Biryani House"/>
    <n v="680.81"/>
    <n v="42.39"/>
    <n v="110.37"/>
    <x v="2"/>
    <n v="40"/>
    <s v="612.8299999999999"/>
    <n v="612.82999999999993"/>
    <n v="2023"/>
    <s v="Jul"/>
    <x v="7"/>
    <x v="1"/>
  </r>
  <r>
    <s v="ORD105000"/>
    <d v="2023-07-28T08:00:00"/>
    <x v="7"/>
    <s v="Spice Hub"/>
    <n v="202.9"/>
    <n v="93.63"/>
    <n v="457.7"/>
    <x v="1"/>
    <n v="22"/>
    <n v="-161.16999999999999"/>
    <n v="-161.17000000000002"/>
    <n v="2023"/>
    <s v="Jul"/>
    <x v="8"/>
    <x v="1"/>
  </r>
  <r>
    <s v="ORD105001"/>
    <d v="2023-07-28T09:00:00"/>
    <x v="0"/>
    <s v="Tandoori Nights"/>
    <n v="880.2"/>
    <n v="81.22"/>
    <n v="292.27999999999997"/>
    <x v="0"/>
    <n v="87"/>
    <s v="669.1400000000001"/>
    <n v="669.1400000000001"/>
    <n v="2023"/>
    <s v="Jul"/>
    <x v="9"/>
    <x v="1"/>
  </r>
  <r>
    <s v="ORD105002"/>
    <d v="2023-07-28T10:00:00"/>
    <x v="5"/>
    <s v="Pizza Corner"/>
    <n v="1429.66"/>
    <n v="8.0399999999999991"/>
    <n v="56.46"/>
    <x v="1"/>
    <n v="70"/>
    <n v="1381.24"/>
    <n v="1381.24"/>
    <n v="2023"/>
    <s v="Jul"/>
    <x v="10"/>
    <x v="0"/>
  </r>
  <r>
    <s v="ORD105003"/>
    <d v="2023-07-28T11:00:00"/>
    <x v="5"/>
    <s v="Pizza Corner"/>
    <n v="1400.91"/>
    <n v="28.77"/>
    <n v="44.74"/>
    <x v="3"/>
    <n v="20"/>
    <n v="1384.94"/>
    <n v="1384.94"/>
    <n v="2023"/>
    <s v="Jul"/>
    <x v="11"/>
    <x v="0"/>
  </r>
  <r>
    <s v="ORD105004"/>
    <d v="2023-07-28T12:00:00"/>
    <x v="4"/>
    <s v="Spice Hub"/>
    <n v="1057"/>
    <n v="25.4"/>
    <n v="381.88"/>
    <x v="1"/>
    <n v="42"/>
    <s v="700.5200000000001"/>
    <n v="700.5200000000001"/>
    <n v="2023"/>
    <s v="Jul"/>
    <x v="12"/>
    <x v="0"/>
  </r>
  <r>
    <s v="ORD105005"/>
    <d v="2023-07-28T13:00:00"/>
    <x v="4"/>
    <s v="Biryani House"/>
    <n v="1467.25"/>
    <n v="53.42"/>
    <n v="228.55"/>
    <x v="0"/>
    <n v="26"/>
    <s v="1292.1200000000001"/>
    <n v="1292.1200000000001"/>
    <n v="2023"/>
    <s v="Jul"/>
    <x v="13"/>
    <x v="0"/>
  </r>
  <r>
    <s v="ORD105006"/>
    <d v="2023-07-28T14:00:00"/>
    <x v="5"/>
    <s v="Urban Tadka"/>
    <n v="397.94"/>
    <n v="31.56"/>
    <n v="468.46"/>
    <x v="3"/>
    <n v="36"/>
    <n v="-38.959999999999901"/>
    <n v="-38.95999999999998"/>
    <n v="2023"/>
    <s v="Jul"/>
    <x v="14"/>
    <x v="1"/>
  </r>
  <r>
    <s v="ORD105007"/>
    <d v="2023-07-28T15:00:00"/>
    <x v="4"/>
    <s v="Tandoori Nights"/>
    <n v="1615.97"/>
    <n v="9.19"/>
    <n v="350.5"/>
    <x v="2"/>
    <n v="73"/>
    <n v="1274.6600000000001"/>
    <n v="1274.6600000000001"/>
    <n v="2023"/>
    <s v="Jul"/>
    <x v="15"/>
    <x v="0"/>
  </r>
  <r>
    <s v="ORD105008"/>
    <d v="2023-07-28T16:00:00"/>
    <x v="1"/>
    <s v="Spice Hub"/>
    <n v="731.45"/>
    <n v="93.38"/>
    <n v="295.70999999999998"/>
    <x v="2"/>
    <n v="65"/>
    <s v="529.1200000000001"/>
    <n v="529.12000000000012"/>
    <n v="2023"/>
    <s v="Jul"/>
    <x v="16"/>
    <x v="1"/>
  </r>
  <r>
    <s v="ORD105009"/>
    <d v="2023-07-28T17:00:00"/>
    <x v="4"/>
    <s v="Biryani House"/>
    <n v="1902.28"/>
    <n v="11.09"/>
    <n v="257.27"/>
    <x v="2"/>
    <n v="85"/>
    <n v="1656.1"/>
    <n v="1656.1"/>
    <n v="2023"/>
    <s v="Jul"/>
    <x v="17"/>
    <x v="0"/>
  </r>
  <r>
    <s v="ORD105010"/>
    <d v="2023-07-28T18:00:00"/>
    <x v="1"/>
    <s v="Spice Hub"/>
    <n v="1339.94"/>
    <n v="30.7"/>
    <n v="31.66"/>
    <x v="2"/>
    <n v="78"/>
    <n v="1338.98"/>
    <n v="1338.98"/>
    <n v="2023"/>
    <s v="Jul"/>
    <x v="18"/>
    <x v="0"/>
  </r>
  <r>
    <s v="ORD105011"/>
    <d v="2023-07-28T19:00:00"/>
    <x v="3"/>
    <s v="Biryani House"/>
    <n v="1990.5"/>
    <n v="21.24"/>
    <n v="418.13"/>
    <x v="2"/>
    <n v="74"/>
    <s v="1593.6100000000001"/>
    <n v="1593.6100000000001"/>
    <n v="2023"/>
    <s v="Jul"/>
    <x v="19"/>
    <x v="0"/>
  </r>
  <r>
    <s v="ORD105012"/>
    <d v="2023-07-28T20:00:00"/>
    <x v="1"/>
    <s v="Biryani House"/>
    <n v="304.16000000000003"/>
    <n v="69.989999999999995"/>
    <n v="218.98"/>
    <x v="2"/>
    <n v="36"/>
    <s v="155.17000000000004"/>
    <n v="155.17000000000004"/>
    <n v="2023"/>
    <s v="Jul"/>
    <x v="20"/>
    <x v="1"/>
  </r>
  <r>
    <s v="ORD105013"/>
    <d v="2023-07-28T21:00:00"/>
    <x v="1"/>
    <s v="Pizza Corner"/>
    <n v="141.58000000000001"/>
    <n v="91.85"/>
    <n v="53.41"/>
    <x v="0"/>
    <n v="79"/>
    <n v="180.02"/>
    <n v="180.02"/>
    <n v="2023"/>
    <s v="Jul"/>
    <x v="21"/>
    <x v="1"/>
  </r>
  <r>
    <s v="ORD105014"/>
    <d v="2023-07-28T22:00:00"/>
    <x v="3"/>
    <s v="Tandoori Nights"/>
    <n v="818.25"/>
    <n v="39.549999999999997"/>
    <n v="450.14"/>
    <x v="3"/>
    <n v="53"/>
    <s v="407.65999999999997"/>
    <n v="407.65999999999997"/>
    <n v="2023"/>
    <s v="Jul"/>
    <x v="22"/>
    <x v="1"/>
  </r>
  <r>
    <s v="ORD105015"/>
    <d v="2023-07-28T23:00:00"/>
    <x v="0"/>
    <s v="Tandoori Nights"/>
    <n v="655.05999999999995"/>
    <n v="43.8"/>
    <n v="418.6"/>
    <x v="0"/>
    <n v="73"/>
    <s v="280.2599999999999"/>
    <n v="280.25999999999988"/>
    <n v="2023"/>
    <s v="Jul"/>
    <x v="23"/>
    <x v="1"/>
  </r>
  <r>
    <s v="ORD105016"/>
    <d v="2023-07-29T00:00:00"/>
    <x v="3"/>
    <s v="Pizza Corner"/>
    <n v="1471.96"/>
    <n v="48.55"/>
    <n v="435.92"/>
    <x v="2"/>
    <n v="21"/>
    <n v="1084.5899999999999"/>
    <n v="1084.5899999999999"/>
    <n v="2023"/>
    <s v="Jul"/>
    <x v="0"/>
    <x v="0"/>
  </r>
  <r>
    <s v="ORD105017"/>
    <d v="2023-07-29T01:00:00"/>
    <x v="2"/>
    <s v="South Express"/>
    <n v="268.48"/>
    <n v="61.33"/>
    <n v="351.2"/>
    <x v="2"/>
    <n v="76"/>
    <n v="-21.389999999999901"/>
    <n v="-21.389999999999986"/>
    <n v="2023"/>
    <s v="Jul"/>
    <x v="1"/>
    <x v="1"/>
  </r>
  <r>
    <s v="ORD105018"/>
    <d v="2023-07-29T02:00:00"/>
    <x v="2"/>
    <s v="South Express"/>
    <n v="1900.75"/>
    <n v="28.42"/>
    <n v="412.73"/>
    <x v="2"/>
    <n v="22"/>
    <n v="1516.44"/>
    <n v="1516.44"/>
    <n v="2023"/>
    <s v="Jul"/>
    <x v="2"/>
    <x v="0"/>
  </r>
  <r>
    <s v="ORD105019"/>
    <d v="2023-07-29T03:00:00"/>
    <x v="3"/>
    <s v="Spice Hub"/>
    <n v="704.47"/>
    <n v="94.01"/>
    <n v="5.23"/>
    <x v="2"/>
    <n v="68"/>
    <n v="793.25"/>
    <n v="793.25"/>
    <n v="2023"/>
    <s v="Jul"/>
    <x v="3"/>
    <x v="1"/>
  </r>
  <r>
    <s v="ORD105020"/>
    <d v="2023-07-29T04:00:00"/>
    <x v="2"/>
    <s v="Spice Hub"/>
    <n v="300.56"/>
    <n v="70.510000000000005"/>
    <n v="115.18"/>
    <x v="0"/>
    <n v="83"/>
    <n v="255.89"/>
    <n v="255.89"/>
    <n v="2023"/>
    <s v="Jul"/>
    <x v="4"/>
    <x v="1"/>
  </r>
  <r>
    <s v="ORD105021"/>
    <d v="2023-07-29T05:00:00"/>
    <x v="5"/>
    <s v="Tandoori Nights"/>
    <n v="1621.29"/>
    <n v="36.47"/>
    <n v="401.17"/>
    <x v="1"/>
    <n v="19"/>
    <n v="1256.5899999999999"/>
    <n v="1256.5899999999999"/>
    <n v="2023"/>
    <s v="Jul"/>
    <x v="5"/>
    <x v="0"/>
  </r>
  <r>
    <s v="ORD105022"/>
    <d v="2023-07-29T06:00:00"/>
    <x v="4"/>
    <s v="Urban Tadka"/>
    <n v="1996.26"/>
    <n v="71.91"/>
    <n v="262.81"/>
    <x v="3"/>
    <n v="57"/>
    <s v="1805.3600000000001"/>
    <n v="1805.3600000000001"/>
    <n v="2023"/>
    <s v="Jul"/>
    <x v="6"/>
    <x v="0"/>
  </r>
  <r>
    <s v="ORD105023"/>
    <d v="2023-07-29T07:00:00"/>
    <x v="7"/>
    <s v="Tandoori Nights"/>
    <n v="1699.87"/>
    <n v="20.309999999999999"/>
    <n v="217.94"/>
    <x v="3"/>
    <n v="24"/>
    <s v="1502.2399999999998"/>
    <n v="1502.2399999999998"/>
    <n v="2023"/>
    <s v="Jul"/>
    <x v="7"/>
    <x v="0"/>
  </r>
  <r>
    <s v="ORD105024"/>
    <d v="2023-07-29T08:00:00"/>
    <x v="1"/>
    <s v="Pizza Corner"/>
    <n v="1188.76"/>
    <n v="63.21"/>
    <n v="105.53"/>
    <x v="0"/>
    <n v="43"/>
    <n v="1146.44"/>
    <n v="1146.44"/>
    <n v="2023"/>
    <s v="Jul"/>
    <x v="8"/>
    <x v="0"/>
  </r>
  <r>
    <s v="ORD105025"/>
    <d v="2023-07-29T09:00:00"/>
    <x v="6"/>
    <s v="Spice Hub"/>
    <n v="722.62"/>
    <n v="79.430000000000007"/>
    <n v="105.43"/>
    <x v="1"/>
    <n v="36"/>
    <s v="696.6199999999999"/>
    <n v="696.61999999999989"/>
    <n v="2023"/>
    <s v="Jul"/>
    <x v="9"/>
    <x v="1"/>
  </r>
  <r>
    <s v="ORD105026"/>
    <d v="2023-07-29T10:00:00"/>
    <x v="3"/>
    <s v="Urban Tadka"/>
    <n v="341.86"/>
    <n v="17.190000000000001"/>
    <n v="381.46"/>
    <x v="1"/>
    <n v="62"/>
    <n v="-22.409999999999901"/>
    <n v="-22.409999999999968"/>
    <n v="2023"/>
    <s v="Jul"/>
    <x v="10"/>
    <x v="1"/>
  </r>
  <r>
    <s v="ORD105027"/>
    <d v="2023-07-29T11:00:00"/>
    <x v="7"/>
    <s v="Urban Tadka"/>
    <n v="1168.8499999999999"/>
    <n v="11.91"/>
    <n v="24.09"/>
    <x v="1"/>
    <n v="49"/>
    <n v="1156.67"/>
    <n v="1156.67"/>
    <n v="2023"/>
    <s v="Jul"/>
    <x v="11"/>
    <x v="0"/>
  </r>
  <r>
    <s v="ORD105028"/>
    <d v="2023-07-29T12:00:00"/>
    <x v="5"/>
    <s v="Tandoori Nights"/>
    <n v="1492.62"/>
    <n v="50.67"/>
    <n v="290.19"/>
    <x v="0"/>
    <n v="43"/>
    <n v="1253.0999999999999"/>
    <n v="1253.0999999999999"/>
    <n v="2023"/>
    <s v="Jul"/>
    <x v="12"/>
    <x v="0"/>
  </r>
  <r>
    <s v="ORD105029"/>
    <d v="2023-07-29T13:00:00"/>
    <x v="3"/>
    <s v="South Express"/>
    <n v="1240.72"/>
    <n v="49.32"/>
    <n v="31.08"/>
    <x v="2"/>
    <n v="81"/>
    <n v="1258.96"/>
    <n v="1258.96"/>
    <n v="2023"/>
    <s v="Jul"/>
    <x v="13"/>
    <x v="0"/>
  </r>
  <r>
    <s v="ORD105030"/>
    <d v="2023-07-29T14:00:00"/>
    <x v="3"/>
    <s v="Tandoori Nights"/>
    <n v="782.71"/>
    <n v="47.34"/>
    <n v="489.84"/>
    <x v="1"/>
    <n v="43"/>
    <s v="340.2100000000001"/>
    <n v="340.21000000000009"/>
    <n v="2023"/>
    <s v="Jul"/>
    <x v="14"/>
    <x v="1"/>
  </r>
  <r>
    <s v="ORD105031"/>
    <d v="2023-07-29T15:00:00"/>
    <x v="4"/>
    <s v="Spice Hub"/>
    <n v="1803.9"/>
    <n v="59.01"/>
    <n v="469.06"/>
    <x v="3"/>
    <n v="21"/>
    <s v="1393.8500000000001"/>
    <n v="1393.8500000000001"/>
    <n v="2023"/>
    <s v="Jul"/>
    <x v="15"/>
    <x v="0"/>
  </r>
  <r>
    <s v="ORD105032"/>
    <d v="2023-07-29T16:00:00"/>
    <x v="1"/>
    <s v="Urban Tadka"/>
    <n v="1278.1300000000001"/>
    <n v="4.07"/>
    <n v="254.87"/>
    <x v="3"/>
    <n v="36"/>
    <n v="1027.33"/>
    <n v="1027.33"/>
    <n v="2023"/>
    <s v="Jul"/>
    <x v="16"/>
    <x v="0"/>
  </r>
  <r>
    <s v="ORD105033"/>
    <d v="2023-07-29T17:00:00"/>
    <x v="1"/>
    <s v="Tandoori Nights"/>
    <n v="1425.51"/>
    <n v="10.78"/>
    <n v="23.08"/>
    <x v="0"/>
    <n v="14"/>
    <n v="1413.21"/>
    <n v="1413.21"/>
    <n v="2023"/>
    <s v="Jul"/>
    <x v="17"/>
    <x v="0"/>
  </r>
  <r>
    <s v="ORD105034"/>
    <d v="2023-07-29T18:00:00"/>
    <x v="1"/>
    <s v="Urban Tadka"/>
    <n v="120.79"/>
    <n v="46.51"/>
    <n v="275.70999999999998"/>
    <x v="1"/>
    <n v="59"/>
    <n v="-108.409999999999"/>
    <n v="-108.40999999999997"/>
    <n v="2023"/>
    <s v="Jul"/>
    <x v="18"/>
    <x v="1"/>
  </r>
  <r>
    <s v="ORD105035"/>
    <d v="2023-07-29T19:00:00"/>
    <x v="5"/>
    <s v="Pizza Corner"/>
    <n v="1396.95"/>
    <n v="28.18"/>
    <n v="187.75"/>
    <x v="3"/>
    <n v="57"/>
    <n v="1237.3800000000001"/>
    <n v="1237.3800000000001"/>
    <n v="2023"/>
    <s v="Jul"/>
    <x v="19"/>
    <x v="0"/>
  </r>
  <r>
    <s v="ORD105036"/>
    <d v="2023-07-29T20:00:00"/>
    <x v="7"/>
    <s v="Urban Tadka"/>
    <n v="0"/>
    <n v="74.61"/>
    <n v="180.77"/>
    <x v="1"/>
    <n v="33"/>
    <m/>
    <n v="-106.16000000000001"/>
    <n v="2023"/>
    <s v="Jul"/>
    <x v="20"/>
    <x v="1"/>
  </r>
  <r>
    <s v="ORD105037"/>
    <d v="2023-07-29T21:00:00"/>
    <x v="0"/>
    <s v="Spice Hub"/>
    <n v="1299.27"/>
    <n v="40.380000000000003"/>
    <n v="171.09"/>
    <x v="3"/>
    <n v="13"/>
    <s v="1168.5600000000002"/>
    <n v="1168.5600000000002"/>
    <n v="2023"/>
    <s v="Jul"/>
    <x v="21"/>
    <x v="0"/>
  </r>
  <r>
    <s v="ORD105038"/>
    <d v="2023-07-29T22:00:00"/>
    <x v="3"/>
    <s v="Biryani House"/>
    <n v="379.41"/>
    <n v="28.03"/>
    <n v="453.28"/>
    <x v="1"/>
    <n v="44"/>
    <n v="-45.839999999999897"/>
    <n v="-45.839999999999918"/>
    <n v="2023"/>
    <s v="Jul"/>
    <x v="22"/>
    <x v="1"/>
  </r>
  <r>
    <s v="ORD105039"/>
    <d v="2023-07-29T23:00:00"/>
    <x v="0"/>
    <s v="Tandoori Nights"/>
    <n v="420.23"/>
    <n v="3.57"/>
    <n v="331.58"/>
    <x v="3"/>
    <n v="77"/>
    <s v="92.22000000000003"/>
    <n v="92.220000000000027"/>
    <n v="2023"/>
    <s v="Jul"/>
    <x v="23"/>
    <x v="1"/>
  </r>
  <r>
    <s v="ORD105040"/>
    <d v="2023-07-30T00:00:00"/>
    <x v="0"/>
    <s v="Pizza Corner"/>
    <n v="343.58"/>
    <n v="43.16"/>
    <n v="78.510000000000005"/>
    <x v="0"/>
    <n v="85"/>
    <n v="308.23"/>
    <n v="308.23"/>
    <n v="2023"/>
    <s v="Jul"/>
    <x v="0"/>
    <x v="1"/>
  </r>
  <r>
    <s v="ORD105041"/>
    <d v="2023-07-30T01:00:00"/>
    <x v="1"/>
    <s v="Tandoori Nights"/>
    <n v="1133.3599999999999"/>
    <n v="67.3"/>
    <n v="430.95"/>
    <x v="3"/>
    <n v="85"/>
    <s v="769.7099999999998"/>
    <n v="769.70999999999981"/>
    <n v="2023"/>
    <s v="Jul"/>
    <x v="1"/>
    <x v="0"/>
  </r>
  <r>
    <s v="ORD105042"/>
    <d v="2023-07-30T02:00:00"/>
    <x v="3"/>
    <s v="Urban Tadka"/>
    <n v="404.06"/>
    <n v="97.1"/>
    <n v="273.67"/>
    <x v="1"/>
    <n v="46"/>
    <s v="227.48999999999995"/>
    <n v="227.48999999999995"/>
    <n v="2023"/>
    <s v="Jul"/>
    <x v="2"/>
    <x v="1"/>
  </r>
  <r>
    <s v="ORD105043"/>
    <d v="2023-07-30T03:00:00"/>
    <x v="4"/>
    <s v="Urban Tadka"/>
    <n v="167.45"/>
    <n v="49.9"/>
    <n v="80.3"/>
    <x v="2"/>
    <n v="77"/>
    <n v="137.05000000000001"/>
    <n v="137.05000000000001"/>
    <n v="2023"/>
    <s v="Jul"/>
    <x v="3"/>
    <x v="1"/>
  </r>
  <r>
    <s v="ORD105044"/>
    <d v="2023-07-30T04:00:00"/>
    <x v="7"/>
    <s v="Urban Tadka"/>
    <n v="508.71"/>
    <n v="59.44"/>
    <n v="298.19"/>
    <x v="1"/>
    <n v="85"/>
    <n v="269.95999999999998"/>
    <n v="269.95999999999998"/>
    <n v="2023"/>
    <s v="Jul"/>
    <x v="4"/>
    <x v="1"/>
  </r>
  <r>
    <s v="ORD105045"/>
    <d v="2023-07-30T05:00:00"/>
    <x v="7"/>
    <s v="Urban Tadka"/>
    <n v="1111.46"/>
    <n v="67.680000000000007"/>
    <n v="53.21"/>
    <x v="2"/>
    <n v="12"/>
    <n v="1125.93"/>
    <n v="1125.93"/>
    <n v="2023"/>
    <s v="Jul"/>
    <x v="5"/>
    <x v="0"/>
  </r>
  <r>
    <s v="ORD105046"/>
    <d v="2023-07-30T06:00:00"/>
    <x v="0"/>
    <s v="Tandoori Nights"/>
    <n v="1279.8"/>
    <n v="95.08"/>
    <n v="433.93"/>
    <x v="2"/>
    <n v="50"/>
    <s v="940.9499999999998"/>
    <n v="940.94999999999982"/>
    <n v="2023"/>
    <s v="Jul"/>
    <x v="6"/>
    <x v="0"/>
  </r>
  <r>
    <s v="ORD105047"/>
    <d v="2023-07-30T07:00:00"/>
    <x v="0"/>
    <s v="Pizza Corner"/>
    <n v="1770.74"/>
    <n v="14.91"/>
    <n v="447.42"/>
    <x v="2"/>
    <n v="60"/>
    <n v="1338.23"/>
    <n v="1338.23"/>
    <n v="2023"/>
    <s v="Jul"/>
    <x v="7"/>
    <x v="0"/>
  </r>
  <r>
    <s v="ORD105048"/>
    <d v="2023-07-30T08:00:00"/>
    <x v="3"/>
    <s v="Spice Hub"/>
    <n v="1736"/>
    <n v="16.95"/>
    <n v="183.94"/>
    <x v="1"/>
    <n v="18"/>
    <n v="1569.01"/>
    <n v="1569.01"/>
    <n v="2023"/>
    <s v="Jul"/>
    <x v="8"/>
    <x v="0"/>
  </r>
  <r>
    <s v="ORD105049"/>
    <d v="2023-07-30T09:00:00"/>
    <x v="0"/>
    <s v="South Express"/>
    <n v="839.24"/>
    <n v="74.63"/>
    <n v="354.42"/>
    <x v="3"/>
    <n v="49"/>
    <n v="559.45000000000005"/>
    <n v="559.45000000000005"/>
    <n v="2023"/>
    <s v="Jul"/>
    <x v="9"/>
    <x v="1"/>
  </r>
  <r>
    <s v="ORD105050"/>
    <d v="2023-07-30T10:00:00"/>
    <x v="5"/>
    <s v="Spice Hub"/>
    <n v="1993.02"/>
    <n v="99.88"/>
    <n v="402.57"/>
    <x v="3"/>
    <n v="88"/>
    <s v="1690.3300000000002"/>
    <n v="1690.3300000000002"/>
    <n v="2023"/>
    <s v="Jul"/>
    <x v="10"/>
    <x v="0"/>
  </r>
  <r>
    <s v="ORD105051"/>
    <d v="2023-07-30T11:00:00"/>
    <x v="7"/>
    <s v="South Express"/>
    <n v="0"/>
    <n v="98.32"/>
    <n v="9.58"/>
    <x v="2"/>
    <n v="70"/>
    <m/>
    <n v="88.74"/>
    <n v="2023"/>
    <s v="Jul"/>
    <x v="11"/>
    <x v="1"/>
  </r>
  <r>
    <s v="ORD105052"/>
    <d v="2023-07-30T12:00:00"/>
    <x v="0"/>
    <s v="Pizza Corner"/>
    <n v="1675.42"/>
    <n v="63.1"/>
    <n v="25.58"/>
    <x v="1"/>
    <n v="35"/>
    <n v="1712.94"/>
    <n v="1712.94"/>
    <n v="2023"/>
    <s v="Jul"/>
    <x v="12"/>
    <x v="0"/>
  </r>
  <r>
    <s v="ORD105053"/>
    <d v="2023-07-30T13:00:00"/>
    <x v="3"/>
    <s v="Urban Tadka"/>
    <n v="1750.82"/>
    <n v="75.13"/>
    <n v="335.84"/>
    <x v="2"/>
    <n v="79"/>
    <n v="1490.11"/>
    <n v="1490.11"/>
    <n v="2023"/>
    <s v="Jul"/>
    <x v="13"/>
    <x v="0"/>
  </r>
  <r>
    <s v="ORD105054"/>
    <d v="2023-07-30T14:00:00"/>
    <x v="5"/>
    <s v="Pizza Corner"/>
    <n v="931.99"/>
    <n v="37.909999999999997"/>
    <n v="35.93"/>
    <x v="0"/>
    <n v="67"/>
    <n v="933.97"/>
    <n v="933.97"/>
    <n v="2023"/>
    <s v="Jul"/>
    <x v="14"/>
    <x v="1"/>
  </r>
  <r>
    <s v="ORD105055"/>
    <d v="2023-07-30T15:00:00"/>
    <x v="7"/>
    <s v="Tandoori Nights"/>
    <n v="306.73"/>
    <n v="36.6"/>
    <n v="310.68"/>
    <x v="3"/>
    <n v="80"/>
    <s v="32.650000000000034"/>
    <n v="32.650000000000034"/>
    <n v="2023"/>
    <s v="Jul"/>
    <x v="15"/>
    <x v="1"/>
  </r>
  <r>
    <s v="ORD105056"/>
    <d v="2023-07-30T16:00:00"/>
    <x v="1"/>
    <s v="South Express"/>
    <n v="954.11"/>
    <n v="78.88"/>
    <n v="296.58999999999997"/>
    <x v="2"/>
    <n v="11"/>
    <s v="736.4000000000001"/>
    <n v="736.40000000000009"/>
    <n v="2023"/>
    <s v="Jul"/>
    <x v="16"/>
    <x v="1"/>
  </r>
  <r>
    <s v="ORD105057"/>
    <d v="2023-07-30T17:00:00"/>
    <x v="5"/>
    <s v="South Express"/>
    <n v="1464.37"/>
    <n v="73.38"/>
    <n v="261"/>
    <x v="3"/>
    <n v="16"/>
    <n v="1276.75"/>
    <n v="1276.75"/>
    <n v="2023"/>
    <s v="Jul"/>
    <x v="17"/>
    <x v="0"/>
  </r>
  <r>
    <s v="ORD105058"/>
    <d v="2023-07-30T18:00:00"/>
    <x v="4"/>
    <s v="Pizza Corner"/>
    <n v="1051.95"/>
    <n v="7.84"/>
    <n v="412.08"/>
    <x v="2"/>
    <n v="12"/>
    <n v="647.71"/>
    <n v="647.71"/>
    <n v="2023"/>
    <s v="Jul"/>
    <x v="18"/>
    <x v="0"/>
  </r>
  <r>
    <s v="ORD105059"/>
    <d v="2023-07-30T19:00:00"/>
    <x v="1"/>
    <s v="Urban Tadka"/>
    <n v="745.95"/>
    <n v="31.39"/>
    <n v="315.2"/>
    <x v="1"/>
    <n v="36"/>
    <s v="462.14000000000004"/>
    <n v="462.14000000000004"/>
    <n v="2023"/>
    <s v="Jul"/>
    <x v="19"/>
    <x v="1"/>
  </r>
  <r>
    <s v="ORD105060"/>
    <d v="2023-07-30T20:00:00"/>
    <x v="5"/>
    <s v="Pizza Corner"/>
    <n v="1490.76"/>
    <n v="77.67"/>
    <n v="227.74"/>
    <x v="2"/>
    <n v="25"/>
    <n v="1340.69"/>
    <n v="1340.69"/>
    <n v="2023"/>
    <s v="Jul"/>
    <x v="20"/>
    <x v="0"/>
  </r>
  <r>
    <s v="ORD105061"/>
    <d v="2023-07-30T21:00:00"/>
    <x v="7"/>
    <s v="Spice Hub"/>
    <n v="962.46"/>
    <n v="37.25"/>
    <n v="364.52"/>
    <x v="3"/>
    <n v="24"/>
    <n v="635.19000000000005"/>
    <n v="635.19000000000005"/>
    <n v="2023"/>
    <s v="Jul"/>
    <x v="21"/>
    <x v="1"/>
  </r>
  <r>
    <s v="ORD105062"/>
    <d v="2023-07-30T22:00:00"/>
    <x v="0"/>
    <s v="Pizza Corner"/>
    <n v="1758.69"/>
    <n v="37.35"/>
    <n v="416.48"/>
    <x v="2"/>
    <n v="22"/>
    <n v="1379.56"/>
    <n v="1379.56"/>
    <n v="2023"/>
    <s v="Jul"/>
    <x v="22"/>
    <x v="0"/>
  </r>
  <r>
    <s v="ORD105063"/>
    <d v="2023-07-30T23:00:00"/>
    <x v="3"/>
    <s v="Pizza Corner"/>
    <n v="1504.97"/>
    <n v="35.619999999999997"/>
    <n v="178.82"/>
    <x v="0"/>
    <n v="31"/>
    <n v="1361.77"/>
    <n v="1361.77"/>
    <n v="2023"/>
    <s v="Jul"/>
    <x v="23"/>
    <x v="0"/>
  </r>
  <r>
    <s v="ORD105064"/>
    <d v="2023-07-31T00:00:00"/>
    <x v="4"/>
    <s v="Pizza Corner"/>
    <n v="1476.03"/>
    <n v="79.67"/>
    <n v="236.57"/>
    <x v="0"/>
    <n v="49"/>
    <n v="1319.13"/>
    <n v="1319.13"/>
    <n v="2023"/>
    <s v="Jul"/>
    <x v="0"/>
    <x v="0"/>
  </r>
  <r>
    <s v="ORD105065"/>
    <d v="2023-07-31T01:00:00"/>
    <x v="3"/>
    <s v="Pizza Corner"/>
    <n v="832.9"/>
    <n v="55.58"/>
    <n v="96.34"/>
    <x v="3"/>
    <n v="11"/>
    <n v="792.14"/>
    <n v="792.14"/>
    <n v="2023"/>
    <s v="Jul"/>
    <x v="1"/>
    <x v="1"/>
  </r>
  <r>
    <s v="ORD105066"/>
    <d v="2023-07-31T02:00:00"/>
    <x v="5"/>
    <s v="Biryani House"/>
    <n v="805.94"/>
    <n v="10.61"/>
    <n v="81.099999999999994"/>
    <x v="0"/>
    <n v="87"/>
    <n v="735.45"/>
    <n v="735.45"/>
    <n v="2023"/>
    <s v="Jul"/>
    <x v="2"/>
    <x v="1"/>
  </r>
  <r>
    <s v="ORD105067"/>
    <d v="2023-07-31T03:00:00"/>
    <x v="7"/>
    <s v="Biryani House"/>
    <n v="0"/>
    <n v="0.02"/>
    <n v="131.47"/>
    <x v="3"/>
    <n v="13"/>
    <m/>
    <n v="-131.44999999999999"/>
    <n v="2023"/>
    <s v="Jul"/>
    <x v="3"/>
    <x v="1"/>
  </r>
  <r>
    <s v="ORD105068"/>
    <d v="2023-07-31T04:00:00"/>
    <x v="1"/>
    <s v="Urban Tadka"/>
    <n v="981.35"/>
    <n v="9.49"/>
    <n v="340.51"/>
    <x v="1"/>
    <n v="52"/>
    <n v="650.33000000000004"/>
    <n v="650.33000000000004"/>
    <n v="2023"/>
    <s v="Jul"/>
    <x v="4"/>
    <x v="1"/>
  </r>
  <r>
    <s v="ORD105069"/>
    <d v="2023-07-31T05:00:00"/>
    <x v="0"/>
    <s v="Biryani House"/>
    <n v="1523.26"/>
    <n v="4.54"/>
    <n v="199.99"/>
    <x v="3"/>
    <n v="76"/>
    <n v="1327.81"/>
    <n v="1327.81"/>
    <n v="2023"/>
    <s v="Jul"/>
    <x v="5"/>
    <x v="0"/>
  </r>
  <r>
    <s v="ORD105070"/>
    <d v="2023-07-31T06:00:00"/>
    <x v="1"/>
    <s v="Spice Hub"/>
    <n v="1780.63"/>
    <n v="63.25"/>
    <n v="457.24"/>
    <x v="2"/>
    <n v="46"/>
    <n v="1386.64"/>
    <n v="1386.64"/>
    <n v="2023"/>
    <s v="Jul"/>
    <x v="6"/>
    <x v="0"/>
  </r>
  <r>
    <s v="ORD105071"/>
    <d v="2023-07-31T07:00:00"/>
    <x v="7"/>
    <s v="Tandoori Nights"/>
    <n v="1611.78"/>
    <n v="74.91"/>
    <n v="250.03"/>
    <x v="3"/>
    <n v="63"/>
    <n v="1436.66"/>
    <n v="1436.66"/>
    <n v="2023"/>
    <s v="Jul"/>
    <x v="7"/>
    <x v="0"/>
  </r>
  <r>
    <s v="ORD105072"/>
    <d v="2023-07-31T08:00:00"/>
    <x v="5"/>
    <s v="South Express"/>
    <n v="1107.21"/>
    <n v="45"/>
    <n v="411.27"/>
    <x v="0"/>
    <n v="87"/>
    <n v="740.94"/>
    <n v="740.94"/>
    <n v="2023"/>
    <s v="Jul"/>
    <x v="8"/>
    <x v="0"/>
  </r>
  <r>
    <s v="ORD105073"/>
    <d v="2023-07-31T09:00:00"/>
    <x v="7"/>
    <s v="Spice Hub"/>
    <n v="1787.53"/>
    <n v="15.67"/>
    <n v="203.65"/>
    <x v="1"/>
    <n v="59"/>
    <n v="1599.55"/>
    <n v="1599.55"/>
    <n v="2023"/>
    <s v="Jul"/>
    <x v="9"/>
    <x v="0"/>
  </r>
  <r>
    <s v="ORD105074"/>
    <d v="2023-07-31T10:00:00"/>
    <x v="7"/>
    <s v="South Express"/>
    <n v="1239.6199999999999"/>
    <n v="27.16"/>
    <n v="208.64"/>
    <x v="0"/>
    <n v="52"/>
    <s v="1058.1399999999999"/>
    <n v="1058.1399999999999"/>
    <n v="2023"/>
    <s v="Jul"/>
    <x v="10"/>
    <x v="0"/>
  </r>
  <r>
    <s v="ORD105075"/>
    <d v="2023-07-31T11:00:00"/>
    <x v="1"/>
    <s v="Spice Hub"/>
    <n v="399.39"/>
    <n v="90.77"/>
    <n v="130.41"/>
    <x v="0"/>
    <n v="79"/>
    <n v="359.75"/>
    <n v="359.75"/>
    <n v="2023"/>
    <s v="Jul"/>
    <x v="11"/>
    <x v="1"/>
  </r>
  <r>
    <s v="ORD105076"/>
    <d v="2023-07-31T12:00:00"/>
    <x v="4"/>
    <s v="Pizza Corner"/>
    <n v="1022.91"/>
    <n v="89.28"/>
    <n v="32.700000000000003"/>
    <x v="0"/>
    <n v="35"/>
    <n v="1079.49"/>
    <n v="1079.49"/>
    <n v="2023"/>
    <s v="Jul"/>
    <x v="12"/>
    <x v="0"/>
  </r>
  <r>
    <s v="ORD105077"/>
    <d v="2023-07-31T13:00:00"/>
    <x v="2"/>
    <s v="South Express"/>
    <n v="1787.45"/>
    <n v="74.14"/>
    <n v="415.53"/>
    <x v="1"/>
    <n v="38"/>
    <s v="1446.0600000000002"/>
    <n v="1446.0600000000002"/>
    <n v="2023"/>
    <s v="Jul"/>
    <x v="13"/>
    <x v="0"/>
  </r>
  <r>
    <s v="ORD105078"/>
    <d v="2023-07-31T14:00:00"/>
    <x v="1"/>
    <s v="Urban Tadka"/>
    <n v="1913.5"/>
    <n v="26.1"/>
    <n v="338.47"/>
    <x v="1"/>
    <n v="75"/>
    <s v="1601.1299999999999"/>
    <n v="1601.1299999999999"/>
    <n v="2023"/>
    <s v="Jul"/>
    <x v="14"/>
    <x v="0"/>
  </r>
  <r>
    <s v="ORD105079"/>
    <d v="2023-07-31T15:00:00"/>
    <x v="7"/>
    <s v="Urban Tadka"/>
    <n v="782.69"/>
    <n v="28.35"/>
    <n v="457.13"/>
    <x v="2"/>
    <n v="11"/>
    <s v="353.9100000000001"/>
    <n v="353.91000000000008"/>
    <n v="2023"/>
    <s v="Jul"/>
    <x v="15"/>
    <x v="1"/>
  </r>
  <r>
    <s v="ORD105080"/>
    <d v="2023-07-31T16:00:00"/>
    <x v="4"/>
    <s v="Spice Hub"/>
    <n v="572.34"/>
    <n v="82.92"/>
    <n v="391.35"/>
    <x v="2"/>
    <n v="34"/>
    <s v="263.90999999999997"/>
    <n v="263.90999999999997"/>
    <n v="2023"/>
    <s v="Jul"/>
    <x v="16"/>
    <x v="1"/>
  </r>
  <r>
    <s v="ORD105081"/>
    <d v="2023-07-31T17:00:00"/>
    <x v="3"/>
    <s v="Tandoori Nights"/>
    <n v="1687.39"/>
    <n v="84.7"/>
    <n v="17.579999999999998"/>
    <x v="3"/>
    <n v="24"/>
    <s v="1754.5100000000002"/>
    <n v="1754.5100000000002"/>
    <n v="2023"/>
    <s v="Jul"/>
    <x v="17"/>
    <x v="0"/>
  </r>
  <r>
    <s v="ORD105082"/>
    <d v="2023-07-31T18:00:00"/>
    <x v="1"/>
    <s v="Pizza Corner"/>
    <n v="466.36"/>
    <n v="95.51"/>
    <n v="23.25"/>
    <x v="2"/>
    <n v="41"/>
    <n v="538.62"/>
    <n v="538.62"/>
    <n v="2023"/>
    <s v="Jul"/>
    <x v="18"/>
    <x v="1"/>
  </r>
  <r>
    <s v="ORD105083"/>
    <d v="2023-07-31T19:00:00"/>
    <x v="1"/>
    <s v="Tandoori Nights"/>
    <n v="1971.61"/>
    <n v="3.07"/>
    <n v="353.88"/>
    <x v="2"/>
    <n v="61"/>
    <s v="1620.7999999999997"/>
    <n v="1620.7999999999997"/>
    <n v="2023"/>
    <s v="Jul"/>
    <x v="19"/>
    <x v="0"/>
  </r>
  <r>
    <s v="ORD105084"/>
    <d v="2023-07-31T20:00:00"/>
    <x v="4"/>
    <s v="South Express"/>
    <n v="754.25"/>
    <n v="79.47"/>
    <n v="392.76"/>
    <x v="3"/>
    <n v="62"/>
    <s v="440.96000000000004"/>
    <n v="440.96000000000004"/>
    <n v="2023"/>
    <s v="Jul"/>
    <x v="20"/>
    <x v="1"/>
  </r>
  <r>
    <s v="ORD105085"/>
    <d v="2023-07-31T21:00:00"/>
    <x v="5"/>
    <s v="Urban Tadka"/>
    <n v="186.12"/>
    <n v="18"/>
    <n v="189.98"/>
    <x v="1"/>
    <n v="46"/>
    <s v="14.140000000000015"/>
    <n v="14.140000000000015"/>
    <n v="2023"/>
    <s v="Jul"/>
    <x v="21"/>
    <x v="1"/>
  </r>
  <r>
    <s v="ORD105086"/>
    <d v="2023-07-31T22:00:00"/>
    <x v="7"/>
    <s v="Urban Tadka"/>
    <n v="282.70999999999998"/>
    <n v="28.89"/>
    <n v="350.68"/>
    <x v="1"/>
    <n v="88"/>
    <n v="-39.08"/>
    <n v="-39.080000000000041"/>
    <n v="2023"/>
    <s v="Jul"/>
    <x v="22"/>
    <x v="1"/>
  </r>
  <r>
    <s v="ORD105087"/>
    <d v="2023-07-31T23:00:00"/>
    <x v="5"/>
    <s v="South Express"/>
    <n v="1703.11"/>
    <n v="32.54"/>
    <n v="393.22"/>
    <x v="3"/>
    <n v="53"/>
    <s v="1342.4299999999998"/>
    <n v="1342.4299999999998"/>
    <n v="2023"/>
    <s v="Jul"/>
    <x v="23"/>
    <x v="0"/>
  </r>
  <r>
    <s v="ORD105088"/>
    <d v="2023-08-01T00:00:00"/>
    <x v="0"/>
    <s v="Biryani House"/>
    <n v="984.17"/>
    <n v="58.62"/>
    <n v="147.69999999999999"/>
    <x v="0"/>
    <n v="85"/>
    <s v="895.0899999999999"/>
    <n v="895.08999999999992"/>
    <n v="2023"/>
    <s v="Aug"/>
    <x v="0"/>
    <x v="1"/>
  </r>
  <r>
    <s v="ORD105089"/>
    <d v="2023-08-01T01:00:00"/>
    <x v="1"/>
    <s v="Tandoori Nights"/>
    <n v="1475.25"/>
    <n v="58.53"/>
    <n v="8.25"/>
    <x v="2"/>
    <n v="10"/>
    <n v="1525.53"/>
    <n v="1525.53"/>
    <n v="2023"/>
    <s v="Aug"/>
    <x v="1"/>
    <x v="0"/>
  </r>
  <r>
    <s v="ORD105090"/>
    <d v="2023-08-01T02:00:00"/>
    <x v="0"/>
    <s v="Spice Hub"/>
    <n v="0"/>
    <n v="58.09"/>
    <n v="174.73"/>
    <x v="2"/>
    <n v="80"/>
    <m/>
    <n v="-116.63999999999999"/>
    <n v="2023"/>
    <s v="Aug"/>
    <x v="2"/>
    <x v="1"/>
  </r>
  <r>
    <s v="ORD105091"/>
    <d v="2023-08-01T03:00:00"/>
    <x v="1"/>
    <s v="South Express"/>
    <n v="404.92"/>
    <n v="83.04"/>
    <n v="238.58"/>
    <x v="0"/>
    <n v="58"/>
    <s v="249.38000000000002"/>
    <n v="249.38000000000002"/>
    <n v="2023"/>
    <s v="Aug"/>
    <x v="3"/>
    <x v="1"/>
  </r>
  <r>
    <s v="ORD105092"/>
    <d v="2023-08-01T04:00:00"/>
    <x v="1"/>
    <s v="Pizza Corner"/>
    <n v="1036.1400000000001"/>
    <n v="0.56999999999999995"/>
    <n v="382.51"/>
    <x v="2"/>
    <n v="21"/>
    <n v="654.20000000000005"/>
    <n v="654.20000000000005"/>
    <n v="2023"/>
    <s v="Aug"/>
    <x v="4"/>
    <x v="0"/>
  </r>
  <r>
    <s v="ORD105093"/>
    <d v="2023-08-01T05:00:00"/>
    <x v="1"/>
    <s v="Tandoori Nights"/>
    <n v="1832.99"/>
    <n v="98.52"/>
    <n v="152.54"/>
    <x v="0"/>
    <n v="24"/>
    <n v="1778.97"/>
    <n v="1778.97"/>
    <n v="2023"/>
    <s v="Aug"/>
    <x v="5"/>
    <x v="0"/>
  </r>
  <r>
    <s v="ORD105094"/>
    <d v="2023-08-01T06:00:00"/>
    <x v="3"/>
    <s v="Urban Tadka"/>
    <n v="1392.01"/>
    <n v="41.22"/>
    <n v="85.66"/>
    <x v="0"/>
    <n v="81"/>
    <n v="1347.57"/>
    <n v="1347.57"/>
    <n v="2023"/>
    <s v="Aug"/>
    <x v="6"/>
    <x v="0"/>
  </r>
  <r>
    <s v="ORD105095"/>
    <d v="2023-08-01T07:00:00"/>
    <x v="0"/>
    <s v="Pizza Corner"/>
    <n v="1562.56"/>
    <n v="54.59"/>
    <n v="316.95"/>
    <x v="2"/>
    <n v="50"/>
    <s v="1300.1999999999998"/>
    <n v="1300.1999999999998"/>
    <n v="2023"/>
    <s v="Aug"/>
    <x v="7"/>
    <x v="0"/>
  </r>
  <r>
    <s v="ORD105096"/>
    <d v="2023-08-01T08:00:00"/>
    <x v="5"/>
    <s v="South Express"/>
    <n v="959.91"/>
    <n v="67.33"/>
    <n v="348.59"/>
    <x v="0"/>
    <n v="88"/>
    <s v="678.6500000000001"/>
    <n v="678.65000000000009"/>
    <n v="2023"/>
    <s v="Aug"/>
    <x v="8"/>
    <x v="1"/>
  </r>
  <r>
    <s v="ORD105097"/>
    <d v="2023-08-01T09:00:00"/>
    <x v="0"/>
    <s v="Pizza Corner"/>
    <n v="1371.99"/>
    <n v="80.33"/>
    <n v="275.76"/>
    <x v="0"/>
    <n v="17"/>
    <n v="1176.56"/>
    <n v="1176.56"/>
    <n v="2023"/>
    <s v="Aug"/>
    <x v="9"/>
    <x v="0"/>
  </r>
  <r>
    <s v="ORD105098"/>
    <d v="2023-08-01T10:00:00"/>
    <x v="3"/>
    <s v="Tandoori Nights"/>
    <n v="741.09"/>
    <n v="48.32"/>
    <n v="223.08"/>
    <x v="0"/>
    <n v="85"/>
    <n v="566.33000000000004"/>
    <n v="566.33000000000004"/>
    <n v="2023"/>
    <s v="Aug"/>
    <x v="10"/>
    <x v="1"/>
  </r>
  <r>
    <s v="ORD105099"/>
    <d v="2023-08-01T11:00:00"/>
    <x v="0"/>
    <s v="Biryani House"/>
    <n v="365.64"/>
    <n v="26.07"/>
    <n v="174.66"/>
    <x v="2"/>
    <n v="20"/>
    <s v="217.04999999999998"/>
    <n v="217.04999999999998"/>
    <n v="2023"/>
    <s v="Aug"/>
    <x v="11"/>
    <x v="1"/>
  </r>
  <r>
    <s v="ORD105100"/>
    <d v="2023-08-01T12:00:00"/>
    <x v="3"/>
    <s v="Tandoori Nights"/>
    <n v="181.97"/>
    <n v="58.2"/>
    <n v="490.66"/>
    <x v="3"/>
    <n v="70"/>
    <n v="-250.49"/>
    <n v="-250.49"/>
    <n v="2023"/>
    <s v="Aug"/>
    <x v="12"/>
    <x v="1"/>
  </r>
  <r>
    <s v="ORD105101"/>
    <d v="2023-08-01T13:00:00"/>
    <x v="4"/>
    <s v="Pizza Corner"/>
    <n v="946.15"/>
    <n v="84.37"/>
    <n v="219.02"/>
    <x v="1"/>
    <n v="65"/>
    <n v="811.5"/>
    <n v="811.5"/>
    <n v="2023"/>
    <s v="Aug"/>
    <x v="13"/>
    <x v="1"/>
  </r>
  <r>
    <s v="ORD105102"/>
    <d v="2023-08-01T14:00:00"/>
    <x v="7"/>
    <s v="Pizza Corner"/>
    <n v="294.33"/>
    <n v="28.21"/>
    <n v="154.9"/>
    <x v="1"/>
    <n v="35"/>
    <s v="167.63999999999996"/>
    <n v="167.63999999999996"/>
    <n v="2023"/>
    <s v="Aug"/>
    <x v="14"/>
    <x v="1"/>
  </r>
  <r>
    <s v="ORD105103"/>
    <d v="2023-08-01T15:00:00"/>
    <x v="5"/>
    <s v="Urban Tadka"/>
    <n v="1003.57"/>
    <n v="47.87"/>
    <n v="106.15"/>
    <x v="0"/>
    <n v="22"/>
    <s v="945.2900000000001"/>
    <n v="945.29000000000008"/>
    <n v="2023"/>
    <s v="Aug"/>
    <x v="15"/>
    <x v="0"/>
  </r>
  <r>
    <s v="ORD105104"/>
    <d v="2023-08-01T16:00:00"/>
    <x v="0"/>
    <s v="Biryani House"/>
    <n v="1674.9"/>
    <n v="26.91"/>
    <n v="51.03"/>
    <x v="2"/>
    <n v="79"/>
    <s v="1650.7800000000002"/>
    <n v="1650.7800000000002"/>
    <n v="2023"/>
    <s v="Aug"/>
    <x v="16"/>
    <x v="0"/>
  </r>
  <r>
    <s v="ORD105105"/>
    <d v="2023-08-01T17:00:00"/>
    <x v="2"/>
    <s v="Tandoori Nights"/>
    <n v="414.33"/>
    <n v="58.46"/>
    <n v="313.77"/>
    <x v="1"/>
    <n v="30"/>
    <s v="159.01999999999998"/>
    <n v="159.01999999999998"/>
    <n v="2023"/>
    <s v="Aug"/>
    <x v="17"/>
    <x v="1"/>
  </r>
  <r>
    <s v="ORD105106"/>
    <d v="2023-08-01T18:00:00"/>
    <x v="1"/>
    <s v="Biryani House"/>
    <n v="264.26"/>
    <n v="31.34"/>
    <n v="383.99"/>
    <x v="1"/>
    <n v="50"/>
    <n v="-88.39"/>
    <n v="-88.390000000000043"/>
    <n v="2023"/>
    <s v="Aug"/>
    <x v="18"/>
    <x v="1"/>
  </r>
  <r>
    <s v="ORD105107"/>
    <d v="2023-08-01T19:00:00"/>
    <x v="2"/>
    <s v="Tandoori Nights"/>
    <n v="272.42"/>
    <n v="20.71"/>
    <n v="173.15"/>
    <x v="3"/>
    <n v="10"/>
    <s v="119.97999999999999"/>
    <n v="119.97999999999999"/>
    <n v="2023"/>
    <s v="Aug"/>
    <x v="19"/>
    <x v="1"/>
  </r>
  <r>
    <s v="ORD105108"/>
    <d v="2023-08-01T20:00:00"/>
    <x v="5"/>
    <s v="Urban Tadka"/>
    <n v="1384.85"/>
    <n v="40.04"/>
    <n v="319.99"/>
    <x v="2"/>
    <n v="14"/>
    <s v="1104.8999999999999"/>
    <n v="1104.8999999999999"/>
    <n v="2023"/>
    <s v="Aug"/>
    <x v="20"/>
    <x v="0"/>
  </r>
  <r>
    <s v="ORD105109"/>
    <d v="2023-08-01T21:00:00"/>
    <x v="4"/>
    <s v="Tandoori Nights"/>
    <n v="1102.76"/>
    <n v="65.58"/>
    <n v="209.69"/>
    <x v="0"/>
    <n v="81"/>
    <s v="958.6499999999999"/>
    <n v="958.64999999999986"/>
    <n v="2023"/>
    <s v="Aug"/>
    <x v="21"/>
    <x v="0"/>
  </r>
  <r>
    <s v="ORD105110"/>
    <d v="2023-08-01T22:00:00"/>
    <x v="4"/>
    <s v="Spice Hub"/>
    <n v="1354.42"/>
    <n v="27"/>
    <n v="315.27999999999997"/>
    <x v="0"/>
    <n v="64"/>
    <n v="1066.1400000000001"/>
    <n v="1066.1400000000001"/>
    <n v="2023"/>
    <s v="Aug"/>
    <x v="22"/>
    <x v="0"/>
  </r>
  <r>
    <s v="ORD105111"/>
    <d v="2023-08-01T23:00:00"/>
    <x v="2"/>
    <s v="Tandoori Nights"/>
    <n v="1015.38"/>
    <n v="7.6"/>
    <n v="463.24"/>
    <x v="2"/>
    <n v="85"/>
    <n v="559.74"/>
    <n v="559.74"/>
    <n v="2023"/>
    <s v="Aug"/>
    <x v="23"/>
    <x v="0"/>
  </r>
  <r>
    <s v="ORD105112"/>
    <d v="2023-08-02T00:00:00"/>
    <x v="2"/>
    <s v="Biryani House"/>
    <n v="671.82"/>
    <n v="23.63"/>
    <n v="53.43"/>
    <x v="0"/>
    <n v="16"/>
    <s v="642.0200000000001"/>
    <n v="642.0200000000001"/>
    <n v="2023"/>
    <s v="Aug"/>
    <x v="0"/>
    <x v="1"/>
  </r>
  <r>
    <s v="ORD105113"/>
    <d v="2023-08-02T01:00:00"/>
    <x v="4"/>
    <s v="Pizza Corner"/>
    <n v="1529.28"/>
    <n v="92.07"/>
    <n v="278.45"/>
    <x v="0"/>
    <n v="78"/>
    <s v="1342.8999999999999"/>
    <n v="1342.8999999999999"/>
    <n v="2023"/>
    <s v="Aug"/>
    <x v="1"/>
    <x v="0"/>
  </r>
  <r>
    <s v="ORD105114"/>
    <d v="2023-08-02T02:00:00"/>
    <x v="4"/>
    <s v="Spice Hub"/>
    <n v="1575.87"/>
    <n v="56.32"/>
    <n v="353.83"/>
    <x v="3"/>
    <n v="62"/>
    <n v="1278.3599999999999"/>
    <n v="1278.3599999999999"/>
    <n v="2023"/>
    <s v="Aug"/>
    <x v="2"/>
    <x v="0"/>
  </r>
  <r>
    <s v="ORD105115"/>
    <d v="2023-08-02T03:00:00"/>
    <x v="5"/>
    <s v="Biryani House"/>
    <n v="1818.83"/>
    <n v="88.54"/>
    <n v="208.69"/>
    <x v="0"/>
    <n v="16"/>
    <s v="1698.6799999999998"/>
    <n v="1698.6799999999998"/>
    <n v="2023"/>
    <s v="Aug"/>
    <x v="3"/>
    <x v="0"/>
  </r>
  <r>
    <s v="ORD105116"/>
    <d v="2023-08-02T04:00:00"/>
    <x v="0"/>
    <s v="Urban Tadka"/>
    <n v="1848.16"/>
    <n v="40.43"/>
    <n v="234.49"/>
    <x v="3"/>
    <n v="60"/>
    <s v="1654.1000000000001"/>
    <n v="1654.1000000000001"/>
    <n v="2023"/>
    <s v="Aug"/>
    <x v="4"/>
    <x v="0"/>
  </r>
  <r>
    <s v="ORD105117"/>
    <d v="2023-08-02T05:00:00"/>
    <x v="0"/>
    <s v="South Express"/>
    <n v="1823.76"/>
    <n v="50.92"/>
    <n v="400.6"/>
    <x v="2"/>
    <n v="21"/>
    <n v="1474.08"/>
    <n v="1474.08"/>
    <n v="2023"/>
    <s v="Aug"/>
    <x v="5"/>
    <x v="0"/>
  </r>
  <r>
    <s v="ORD105118"/>
    <d v="2023-08-02T06:00:00"/>
    <x v="3"/>
    <s v="Urban Tadka"/>
    <n v="826.63"/>
    <n v="30.98"/>
    <n v="293.63"/>
    <x v="3"/>
    <n v="14"/>
    <n v="563.98"/>
    <n v="563.98"/>
    <n v="2023"/>
    <s v="Aug"/>
    <x v="6"/>
    <x v="1"/>
  </r>
  <r>
    <s v="ORD105119"/>
    <d v="2023-08-02T07:00:00"/>
    <x v="4"/>
    <s v="South Express"/>
    <n v="137.33000000000001"/>
    <n v="4.9000000000000004"/>
    <n v="389.32"/>
    <x v="3"/>
    <n v="49"/>
    <n v="-247.08999999999901"/>
    <n v="-247.08999999999997"/>
    <n v="2023"/>
    <s v="Aug"/>
    <x v="7"/>
    <x v="1"/>
  </r>
  <r>
    <s v="ORD105120"/>
    <d v="2023-08-02T08:00:00"/>
    <x v="5"/>
    <s v="Pizza Corner"/>
    <n v="608.47"/>
    <n v="5.37"/>
    <n v="296.83"/>
    <x v="1"/>
    <n v="19"/>
    <s v="317.01000000000005"/>
    <n v="317.01000000000005"/>
    <n v="2023"/>
    <s v="Aug"/>
    <x v="8"/>
    <x v="1"/>
  </r>
  <r>
    <s v="ORD105121"/>
    <d v="2023-08-02T09:00:00"/>
    <x v="4"/>
    <s v="South Express"/>
    <n v="1971.54"/>
    <n v="34.14"/>
    <n v="281.45"/>
    <x v="2"/>
    <n v="20"/>
    <n v="1724.23"/>
    <n v="1724.23"/>
    <n v="2023"/>
    <s v="Aug"/>
    <x v="9"/>
    <x v="0"/>
  </r>
  <r>
    <s v="ORD105122"/>
    <d v="2023-08-02T10:00:00"/>
    <x v="7"/>
    <s v="Spice Hub"/>
    <n v="1346.26"/>
    <n v="93.4"/>
    <n v="136.44"/>
    <x v="3"/>
    <n v="60"/>
    <n v="1303.22"/>
    <n v="1303.22"/>
    <n v="2023"/>
    <s v="Aug"/>
    <x v="10"/>
    <x v="0"/>
  </r>
  <r>
    <s v="ORD105123"/>
    <d v="2023-08-02T11:00:00"/>
    <x v="3"/>
    <s v="Tandoori Nights"/>
    <n v="1517.28"/>
    <n v="32.65"/>
    <n v="248.72"/>
    <x v="0"/>
    <n v="19"/>
    <n v="1301.21"/>
    <n v="1301.21"/>
    <n v="2023"/>
    <s v="Aug"/>
    <x v="11"/>
    <x v="0"/>
  </r>
  <r>
    <s v="ORD105124"/>
    <d v="2023-08-02T12:00:00"/>
    <x v="5"/>
    <s v="Pizza Corner"/>
    <n v="209.7"/>
    <n v="49.4"/>
    <n v="387.48"/>
    <x v="1"/>
    <n v="30"/>
    <n v="-128.38"/>
    <n v="-128.38000000000005"/>
    <n v="2023"/>
    <s v="Aug"/>
    <x v="12"/>
    <x v="1"/>
  </r>
  <r>
    <s v="ORD105125"/>
    <d v="2023-08-02T13:00:00"/>
    <x v="4"/>
    <s v="Urban Tadka"/>
    <n v="1618.41"/>
    <n v="80.790000000000006"/>
    <n v="281.97000000000003"/>
    <x v="3"/>
    <n v="45"/>
    <n v="1417.23"/>
    <n v="1417.23"/>
    <n v="2023"/>
    <s v="Aug"/>
    <x v="13"/>
    <x v="0"/>
  </r>
  <r>
    <s v="ORD105126"/>
    <d v="2023-08-02T14:00:00"/>
    <x v="7"/>
    <s v="Tandoori Nights"/>
    <n v="1367.41"/>
    <n v="29.16"/>
    <n v="451.48"/>
    <x v="3"/>
    <n v="12"/>
    <s v="945.0900000000001"/>
    <n v="945.09000000000015"/>
    <n v="2023"/>
    <s v="Aug"/>
    <x v="14"/>
    <x v="0"/>
  </r>
  <r>
    <s v="ORD105127"/>
    <d v="2023-08-02T15:00:00"/>
    <x v="2"/>
    <s v="Spice Hub"/>
    <n v="299.39999999999998"/>
    <n v="96.73"/>
    <n v="248.61"/>
    <x v="0"/>
    <n v="10"/>
    <s v="147.51999999999998"/>
    <n v="147.51999999999998"/>
    <n v="2023"/>
    <s v="Aug"/>
    <x v="15"/>
    <x v="1"/>
  </r>
  <r>
    <s v="ORD105128"/>
    <d v="2023-08-02T16:00:00"/>
    <x v="4"/>
    <s v="Spice Hub"/>
    <n v="1710.6"/>
    <n v="92.97"/>
    <n v="134.57"/>
    <x v="1"/>
    <n v="40"/>
    <n v="1669"/>
    <n v="1669"/>
    <n v="2023"/>
    <s v="Aug"/>
    <x v="16"/>
    <x v="0"/>
  </r>
  <r>
    <s v="ORD105129"/>
    <d v="2023-08-02T17:00:00"/>
    <x v="1"/>
    <s v="Pizza Corner"/>
    <n v="0"/>
    <n v="5.39"/>
    <n v="432.55"/>
    <x v="3"/>
    <n v="31"/>
    <m/>
    <n v="-427.16"/>
    <n v="2023"/>
    <s v="Aug"/>
    <x v="17"/>
    <x v="1"/>
  </r>
  <r>
    <s v="ORD105130"/>
    <d v="2023-08-02T18:00:00"/>
    <x v="3"/>
    <s v="Urban Tadka"/>
    <n v="1149.8900000000001"/>
    <n v="26.27"/>
    <n v="346.99"/>
    <x v="0"/>
    <n v="31"/>
    <s v="829.1700000000001"/>
    <n v="829.17000000000007"/>
    <n v="2023"/>
    <s v="Aug"/>
    <x v="18"/>
    <x v="0"/>
  </r>
  <r>
    <s v="ORD105131"/>
    <d v="2023-08-02T19:00:00"/>
    <x v="6"/>
    <s v="Urban Tadka"/>
    <n v="1798.97"/>
    <n v="14.81"/>
    <n v="88.81"/>
    <x v="3"/>
    <n v="57"/>
    <n v="1724.97"/>
    <n v="1724.97"/>
    <n v="2023"/>
    <s v="Aug"/>
    <x v="19"/>
    <x v="0"/>
  </r>
  <r>
    <s v="ORD105132"/>
    <d v="2023-08-02T20:00:00"/>
    <x v="1"/>
    <s v="Pizza Corner"/>
    <n v="839.49"/>
    <n v="18.89"/>
    <n v="233.52"/>
    <x v="2"/>
    <n v="27"/>
    <n v="624.86"/>
    <n v="624.86"/>
    <n v="2023"/>
    <s v="Aug"/>
    <x v="20"/>
    <x v="1"/>
  </r>
  <r>
    <s v="ORD105133"/>
    <d v="2023-08-02T21:00:00"/>
    <x v="0"/>
    <s v="Biryani House"/>
    <n v="677.34"/>
    <n v="49.49"/>
    <n v="396.39"/>
    <x v="1"/>
    <n v="63"/>
    <s v="330.44000000000005"/>
    <n v="330.44000000000005"/>
    <n v="2023"/>
    <s v="Aug"/>
    <x v="21"/>
    <x v="1"/>
  </r>
  <r>
    <s v="ORD105134"/>
    <d v="2023-08-02T22:00:00"/>
    <x v="7"/>
    <s v="South Express"/>
    <n v="828.62"/>
    <n v="0.95"/>
    <n v="109.67"/>
    <x v="2"/>
    <n v="60"/>
    <s v="719.9000000000001"/>
    <n v="719.90000000000009"/>
    <n v="2023"/>
    <s v="Aug"/>
    <x v="22"/>
    <x v="1"/>
  </r>
  <r>
    <s v="ORD105135"/>
    <d v="2023-08-02T23:00:00"/>
    <x v="4"/>
    <s v="Spice Hub"/>
    <n v="1205.3699999999999"/>
    <n v="30.8"/>
    <n v="486.02"/>
    <x v="3"/>
    <n v="41"/>
    <s v="750.1499999999999"/>
    <n v="750.14999999999986"/>
    <n v="2023"/>
    <s v="Aug"/>
    <x v="23"/>
    <x v="0"/>
  </r>
  <r>
    <s v="ORD105136"/>
    <d v="2023-08-03T00:00:00"/>
    <x v="5"/>
    <s v="Pizza Corner"/>
    <n v="666.56"/>
    <n v="93.05"/>
    <n v="16.84"/>
    <x v="0"/>
    <n v="80"/>
    <s v="742.7699999999999"/>
    <n v="742.76999999999987"/>
    <n v="2023"/>
    <s v="Aug"/>
    <x v="0"/>
    <x v="1"/>
  </r>
  <r>
    <s v="ORD105137"/>
    <d v="2023-08-03T01:00:00"/>
    <x v="2"/>
    <s v="Urban Tadka"/>
    <n v="1809.98"/>
    <n v="15.36"/>
    <n v="499.62"/>
    <x v="2"/>
    <n v="21"/>
    <s v="1325.7199999999998"/>
    <n v="1325.7199999999998"/>
    <n v="2023"/>
    <s v="Aug"/>
    <x v="1"/>
    <x v="0"/>
  </r>
  <r>
    <s v="ORD105138"/>
    <d v="2023-08-03T02:00:00"/>
    <x v="5"/>
    <s v="South Express"/>
    <n v="1069.46"/>
    <n v="26.73"/>
    <n v="375.52"/>
    <x v="3"/>
    <n v="58"/>
    <s v="720.6700000000001"/>
    <n v="720.67000000000007"/>
    <n v="2023"/>
    <s v="Aug"/>
    <x v="2"/>
    <x v="0"/>
  </r>
  <r>
    <s v="ORD105139"/>
    <d v="2023-08-03T03:00:00"/>
    <x v="5"/>
    <s v="Spice Hub"/>
    <n v="710.19"/>
    <n v="71.44"/>
    <n v="7.77"/>
    <x v="3"/>
    <n v="39"/>
    <s v="773.8600000000001"/>
    <n v="773.86000000000013"/>
    <n v="2023"/>
    <s v="Aug"/>
    <x v="3"/>
    <x v="1"/>
  </r>
  <r>
    <s v="ORD105140"/>
    <d v="2023-08-03T04:00:00"/>
    <x v="5"/>
    <s v="Urban Tadka"/>
    <n v="508.4"/>
    <n v="75.290000000000006"/>
    <n v="456.95"/>
    <x v="3"/>
    <n v="80"/>
    <s v="126.73999999999995"/>
    <n v="126.73999999999995"/>
    <n v="2023"/>
    <s v="Aug"/>
    <x v="4"/>
    <x v="1"/>
  </r>
  <r>
    <s v="ORD105141"/>
    <d v="2023-08-03T05:00:00"/>
    <x v="3"/>
    <s v="Urban Tadka"/>
    <n v="398.91"/>
    <n v="52.04"/>
    <n v="271.10000000000002"/>
    <x v="0"/>
    <n v="86"/>
    <s v="179.85000000000002"/>
    <n v="179.85000000000002"/>
    <n v="2023"/>
    <s v="Aug"/>
    <x v="5"/>
    <x v="1"/>
  </r>
  <r>
    <s v="ORD105142"/>
    <d v="2023-08-03T06:00:00"/>
    <x v="2"/>
    <s v="Pizza Corner"/>
    <n v="1697.92"/>
    <n v="7.16"/>
    <n v="63.96"/>
    <x v="1"/>
    <n v="11"/>
    <s v="1641.1200000000001"/>
    <n v="1641.1200000000001"/>
    <n v="2023"/>
    <s v="Aug"/>
    <x v="6"/>
    <x v="0"/>
  </r>
  <r>
    <s v="ORD105143"/>
    <d v="2023-08-03T07:00:00"/>
    <x v="3"/>
    <s v="Pizza Corner"/>
    <n v="1602.5"/>
    <n v="32.9"/>
    <n v="9.39"/>
    <x v="3"/>
    <n v="58"/>
    <n v="1626.01"/>
    <n v="1626.01"/>
    <n v="2023"/>
    <s v="Aug"/>
    <x v="7"/>
    <x v="0"/>
  </r>
  <r>
    <s v="ORD105144"/>
    <d v="2023-08-03T08:00:00"/>
    <x v="0"/>
    <s v="Spice Hub"/>
    <n v="1334.69"/>
    <n v="88.34"/>
    <n v="139.01"/>
    <x v="1"/>
    <n v="20"/>
    <n v="1284.02"/>
    <n v="1284.02"/>
    <n v="2023"/>
    <s v="Aug"/>
    <x v="8"/>
    <x v="0"/>
  </r>
  <r>
    <s v="ORD105145"/>
    <d v="2023-08-03T09:00:00"/>
    <x v="0"/>
    <s v="South Express"/>
    <n v="640.58000000000004"/>
    <n v="67.14"/>
    <n v="166.2"/>
    <x v="0"/>
    <n v="30"/>
    <n v="541.52"/>
    <n v="541.52"/>
    <n v="2023"/>
    <s v="Aug"/>
    <x v="9"/>
    <x v="1"/>
  </r>
  <r>
    <s v="ORD105146"/>
    <d v="2023-08-03T10:00:00"/>
    <x v="7"/>
    <s v="Urban Tadka"/>
    <n v="1400.8"/>
    <n v="85.73"/>
    <n v="461.17"/>
    <x v="1"/>
    <n v="34"/>
    <n v="1025.3599999999999"/>
    <n v="1025.3599999999999"/>
    <n v="2023"/>
    <s v="Aug"/>
    <x v="10"/>
    <x v="0"/>
  </r>
  <r>
    <s v="ORD105147"/>
    <d v="2023-08-03T11:00:00"/>
    <x v="6"/>
    <s v="South Express"/>
    <n v="226.09"/>
    <n v="80.34"/>
    <n v="358"/>
    <x v="2"/>
    <n v="72"/>
    <n v="-51.569999999999901"/>
    <n v="-51.569999999999993"/>
    <n v="2023"/>
    <s v="Aug"/>
    <x v="11"/>
    <x v="1"/>
  </r>
  <r>
    <s v="ORD105148"/>
    <d v="2023-08-03T12:00:00"/>
    <x v="1"/>
    <s v="South Express"/>
    <n v="1976.23"/>
    <n v="96.81"/>
    <n v="240.93"/>
    <x v="0"/>
    <n v="74"/>
    <n v="1832.11"/>
    <n v="1832.11"/>
    <n v="2023"/>
    <s v="Aug"/>
    <x v="12"/>
    <x v="0"/>
  </r>
  <r>
    <s v="ORD105149"/>
    <d v="2023-08-03T13:00:00"/>
    <x v="1"/>
    <s v="Urban Tadka"/>
    <n v="1891.94"/>
    <n v="97.8"/>
    <n v="217.36"/>
    <x v="1"/>
    <n v="41"/>
    <n v="1772.38"/>
    <n v="1772.38"/>
    <n v="2023"/>
    <s v="Aug"/>
    <x v="13"/>
    <x v="0"/>
  </r>
  <r>
    <s v="ORD105150"/>
    <d v="2023-08-03T14:00:00"/>
    <x v="5"/>
    <s v="South Express"/>
    <n v="1680.29"/>
    <n v="97.35"/>
    <n v="243.77"/>
    <x v="1"/>
    <n v="76"/>
    <n v="1533.87"/>
    <n v="1533.87"/>
    <n v="2023"/>
    <s v="Aug"/>
    <x v="14"/>
    <x v="0"/>
  </r>
  <r>
    <s v="ORD105151"/>
    <d v="2023-08-03T15:00:00"/>
    <x v="3"/>
    <s v="Biryani House"/>
    <n v="270.52999999999997"/>
    <n v="36.03"/>
    <n v="372.4"/>
    <x v="0"/>
    <n v="17"/>
    <n v="-65.84"/>
    <n v="-65.840000000000032"/>
    <n v="2023"/>
    <s v="Aug"/>
    <x v="15"/>
    <x v="1"/>
  </r>
  <r>
    <s v="ORD105152"/>
    <d v="2023-08-03T16:00:00"/>
    <x v="1"/>
    <s v="Pizza Corner"/>
    <n v="101"/>
    <n v="77.22"/>
    <n v="479.8"/>
    <x v="0"/>
    <n v="41"/>
    <n v="-301.58"/>
    <n v="-301.58000000000004"/>
    <n v="2023"/>
    <s v="Aug"/>
    <x v="16"/>
    <x v="1"/>
  </r>
  <r>
    <s v="ORD105153"/>
    <d v="2023-08-03T17:00:00"/>
    <x v="3"/>
    <s v="South Express"/>
    <n v="1531.33"/>
    <n v="67.209999999999994"/>
    <n v="135.30000000000001"/>
    <x v="2"/>
    <n v="65"/>
    <n v="1463.24"/>
    <n v="1463.24"/>
    <n v="2023"/>
    <s v="Aug"/>
    <x v="17"/>
    <x v="0"/>
  </r>
  <r>
    <s v="ORD105154"/>
    <d v="2023-08-03T18:00:00"/>
    <x v="7"/>
    <s v="Biryani House"/>
    <n v="1902.23"/>
    <n v="39.630000000000003"/>
    <n v="349.22"/>
    <x v="3"/>
    <n v="28"/>
    <n v="1592.64"/>
    <n v="1592.64"/>
    <n v="2023"/>
    <s v="Aug"/>
    <x v="18"/>
    <x v="0"/>
  </r>
  <r>
    <s v="ORD105155"/>
    <d v="2023-08-03T19:00:00"/>
    <x v="2"/>
    <s v="Spice Hub"/>
    <n v="374.23"/>
    <n v="77.489999999999995"/>
    <n v="250.34"/>
    <x v="1"/>
    <n v="60"/>
    <s v="201.38000000000002"/>
    <n v="201.38000000000002"/>
    <n v="2023"/>
    <s v="Aug"/>
    <x v="19"/>
    <x v="1"/>
  </r>
  <r>
    <s v="ORD105156"/>
    <d v="2023-08-03T20:00:00"/>
    <x v="4"/>
    <s v="Spice Hub"/>
    <n v="1962.84"/>
    <n v="62.69"/>
    <n v="0.56999999999999995"/>
    <x v="2"/>
    <n v="76"/>
    <n v="2024.96"/>
    <n v="2024.96"/>
    <n v="2023"/>
    <s v="Aug"/>
    <x v="20"/>
    <x v="0"/>
  </r>
  <r>
    <s v="ORD105157"/>
    <d v="2023-08-03T21:00:00"/>
    <x v="0"/>
    <s v="South Express"/>
    <n v="1844.36"/>
    <n v="37.14"/>
    <n v="53.77"/>
    <x v="0"/>
    <n v="81"/>
    <n v="1827.73"/>
    <n v="1827.73"/>
    <n v="2023"/>
    <s v="Aug"/>
    <x v="21"/>
    <x v="0"/>
  </r>
  <r>
    <s v="ORD105158"/>
    <d v="2023-08-03T22:00:00"/>
    <x v="5"/>
    <s v="South Express"/>
    <n v="0"/>
    <n v="67.91"/>
    <n v="470.84"/>
    <x v="0"/>
    <n v="61"/>
    <m/>
    <n v="-402.92999999999995"/>
    <n v="2023"/>
    <s v="Aug"/>
    <x v="22"/>
    <x v="1"/>
  </r>
  <r>
    <s v="ORD105159"/>
    <d v="2023-08-03T23:00:00"/>
    <x v="2"/>
    <s v="Urban Tadka"/>
    <n v="347.03"/>
    <n v="51.29"/>
    <n v="169.22"/>
    <x v="1"/>
    <n v="73"/>
    <n v="229.1"/>
    <n v="229.1"/>
    <n v="2023"/>
    <s v="Aug"/>
    <x v="23"/>
    <x v="1"/>
  </r>
  <r>
    <s v="ORD105160"/>
    <d v="2023-08-04T00:00:00"/>
    <x v="6"/>
    <s v="Urban Tadka"/>
    <n v="1422.24"/>
    <n v="15.36"/>
    <n v="399.9"/>
    <x v="0"/>
    <n v="47"/>
    <s v="1037.6999999999998"/>
    <n v="1037.6999999999998"/>
    <n v="2023"/>
    <s v="Aug"/>
    <x v="0"/>
    <x v="0"/>
  </r>
  <r>
    <s v="ORD105161"/>
    <d v="2023-08-04T01:00:00"/>
    <x v="1"/>
    <s v="Pizza Corner"/>
    <n v="897.96"/>
    <n v="51.14"/>
    <n v="130.91999999999999"/>
    <x v="3"/>
    <n v="58"/>
    <s v="818.1800000000001"/>
    <n v="818.18000000000006"/>
    <n v="2023"/>
    <s v="Aug"/>
    <x v="1"/>
    <x v="1"/>
  </r>
  <r>
    <s v="ORD105162"/>
    <d v="2023-08-04T02:00:00"/>
    <x v="3"/>
    <s v="Biryani House"/>
    <n v="1981.59"/>
    <n v="25.57"/>
    <n v="491"/>
    <x v="2"/>
    <n v="54"/>
    <s v="1516.1599999999999"/>
    <n v="1516.1599999999999"/>
    <n v="2023"/>
    <s v="Aug"/>
    <x v="2"/>
    <x v="0"/>
  </r>
  <r>
    <s v="ORD105163"/>
    <d v="2023-08-04T03:00:00"/>
    <x v="1"/>
    <s v="Tandoori Nights"/>
    <n v="1088.07"/>
    <n v="36.74"/>
    <n v="2.08"/>
    <x v="1"/>
    <n v="86"/>
    <n v="1122.73"/>
    <n v="1122.73"/>
    <n v="2023"/>
    <s v="Aug"/>
    <x v="3"/>
    <x v="0"/>
  </r>
  <r>
    <s v="ORD105164"/>
    <d v="2023-08-04T04:00:00"/>
    <x v="3"/>
    <s v="Urban Tadka"/>
    <n v="1050.3"/>
    <n v="66.209999999999994"/>
    <n v="440.8"/>
    <x v="1"/>
    <n v="41"/>
    <n v="675.71"/>
    <n v="675.71"/>
    <n v="2023"/>
    <s v="Aug"/>
    <x v="4"/>
    <x v="0"/>
  </r>
  <r>
    <s v="ORD105165"/>
    <d v="2023-08-04T05:00:00"/>
    <x v="1"/>
    <s v="Tandoori Nights"/>
    <n v="791.48"/>
    <n v="25.86"/>
    <n v="378.44"/>
    <x v="0"/>
    <n v="84"/>
    <s v="438.90000000000003"/>
    <n v="438.90000000000003"/>
    <n v="2023"/>
    <s v="Aug"/>
    <x v="5"/>
    <x v="1"/>
  </r>
  <r>
    <s v="ORD105166"/>
    <d v="2023-08-04T06:00:00"/>
    <x v="7"/>
    <s v="South Express"/>
    <n v="112.28"/>
    <n v="0.63"/>
    <n v="226.92"/>
    <x v="2"/>
    <n v="80"/>
    <n v="-114.009999999999"/>
    <n v="-114.00999999999999"/>
    <n v="2023"/>
    <s v="Aug"/>
    <x v="6"/>
    <x v="1"/>
  </r>
  <r>
    <s v="ORD105167"/>
    <d v="2023-08-04T07:00:00"/>
    <x v="6"/>
    <s v="South Express"/>
    <n v="1372.68"/>
    <n v="6.72"/>
    <n v="348.25"/>
    <x v="3"/>
    <n v="74"/>
    <n v="1031.1500000000001"/>
    <n v="1031.1500000000001"/>
    <n v="2023"/>
    <s v="Aug"/>
    <x v="7"/>
    <x v="0"/>
  </r>
  <r>
    <s v="ORD105168"/>
    <d v="2023-08-04T08:00:00"/>
    <x v="3"/>
    <s v="Tandoori Nights"/>
    <n v="1450.28"/>
    <n v="79.05"/>
    <n v="68.010000000000005"/>
    <x v="2"/>
    <n v="86"/>
    <n v="1461.32"/>
    <n v="1461.32"/>
    <n v="2023"/>
    <s v="Aug"/>
    <x v="8"/>
    <x v="0"/>
  </r>
  <r>
    <s v="ORD105169"/>
    <d v="2023-08-04T09:00:00"/>
    <x v="2"/>
    <s v="South Express"/>
    <n v="1837.06"/>
    <n v="82.27"/>
    <n v="473.96"/>
    <x v="1"/>
    <n v="47"/>
    <n v="1445.37"/>
    <n v="1445.37"/>
    <n v="2023"/>
    <s v="Aug"/>
    <x v="9"/>
    <x v="0"/>
  </r>
  <r>
    <s v="ORD105170"/>
    <d v="2023-08-04T10:00:00"/>
    <x v="0"/>
    <s v="Spice Hub"/>
    <n v="1032.5"/>
    <n v="40.799999999999997"/>
    <n v="448.09"/>
    <x v="3"/>
    <n v="33"/>
    <n v="625.21"/>
    <n v="625.21"/>
    <n v="2023"/>
    <s v="Aug"/>
    <x v="10"/>
    <x v="0"/>
  </r>
  <r>
    <s v="ORD105171"/>
    <d v="2023-08-04T11:00:00"/>
    <x v="0"/>
    <s v="Urban Tadka"/>
    <n v="990.92"/>
    <n v="25.52"/>
    <n v="356.95"/>
    <x v="2"/>
    <n v="73"/>
    <n v="659.49"/>
    <n v="659.49"/>
    <n v="2023"/>
    <s v="Aug"/>
    <x v="11"/>
    <x v="1"/>
  </r>
  <r>
    <s v="ORD105172"/>
    <d v="2023-08-04T12:00:00"/>
    <x v="0"/>
    <s v="Biryani House"/>
    <n v="1645.11"/>
    <n v="86.97"/>
    <n v="451.24"/>
    <x v="3"/>
    <n v="42"/>
    <n v="1280.8399999999999"/>
    <n v="1280.8399999999999"/>
    <n v="2023"/>
    <s v="Aug"/>
    <x v="12"/>
    <x v="0"/>
  </r>
  <r>
    <s v="ORD105173"/>
    <d v="2023-08-04T13:00:00"/>
    <x v="4"/>
    <s v="Urban Tadka"/>
    <n v="351.62"/>
    <n v="14.89"/>
    <n v="105.49"/>
    <x v="3"/>
    <n v="76"/>
    <n v="261.02"/>
    <n v="261.02"/>
    <n v="2023"/>
    <s v="Aug"/>
    <x v="13"/>
    <x v="1"/>
  </r>
  <r>
    <s v="ORD105174"/>
    <d v="2023-08-04T14:00:00"/>
    <x v="1"/>
    <s v="Biryani House"/>
    <n v="1927.6"/>
    <n v="78.180000000000007"/>
    <n v="44.58"/>
    <x v="2"/>
    <n v="48"/>
    <n v="1961.2"/>
    <n v="1961.2"/>
    <n v="2023"/>
    <s v="Aug"/>
    <x v="14"/>
    <x v="0"/>
  </r>
  <r>
    <s v="ORD105175"/>
    <d v="2023-08-04T15:00:00"/>
    <x v="2"/>
    <s v="Tandoori Nights"/>
    <n v="1459.42"/>
    <n v="6.66"/>
    <n v="108.24"/>
    <x v="0"/>
    <n v="43"/>
    <s v="1357.8400000000001"/>
    <n v="1357.8400000000001"/>
    <n v="2023"/>
    <s v="Aug"/>
    <x v="15"/>
    <x v="0"/>
  </r>
  <r>
    <s v="ORD105176"/>
    <d v="2023-08-04T16:00:00"/>
    <x v="1"/>
    <s v="Urban Tadka"/>
    <n v="957.63"/>
    <n v="31.53"/>
    <n v="465.03"/>
    <x v="3"/>
    <n v="89"/>
    <n v="524.13"/>
    <n v="524.13"/>
    <n v="2023"/>
    <s v="Aug"/>
    <x v="16"/>
    <x v="1"/>
  </r>
  <r>
    <s v="ORD105177"/>
    <d v="2023-08-04T17:00:00"/>
    <x v="0"/>
    <s v="Urban Tadka"/>
    <n v="602.20000000000005"/>
    <n v="34.31"/>
    <n v="421.5"/>
    <x v="2"/>
    <n v="56"/>
    <n v="215.01"/>
    <n v="215.01"/>
    <n v="2023"/>
    <s v="Aug"/>
    <x v="17"/>
    <x v="1"/>
  </r>
  <r>
    <s v="ORD105178"/>
    <d v="2023-08-04T18:00:00"/>
    <x v="0"/>
    <s v="Tandoori Nights"/>
    <n v="658.23"/>
    <n v="60.58"/>
    <n v="374.72"/>
    <x v="0"/>
    <n v="49"/>
    <s v="344.09000000000003"/>
    <n v="344.09000000000003"/>
    <n v="2023"/>
    <s v="Aug"/>
    <x v="18"/>
    <x v="1"/>
  </r>
  <r>
    <s v="ORD105179"/>
    <d v="2023-08-04T19:00:00"/>
    <x v="4"/>
    <s v="South Express"/>
    <n v="729.31"/>
    <n v="97.42"/>
    <n v="426.11"/>
    <x v="3"/>
    <n v="17"/>
    <s v="400.6199999999999"/>
    <n v="400.61999999999989"/>
    <n v="2023"/>
    <s v="Aug"/>
    <x v="19"/>
    <x v="1"/>
  </r>
  <r>
    <s v="ORD105180"/>
    <d v="2023-08-04T20:00:00"/>
    <x v="4"/>
    <s v="Tandoori Nights"/>
    <n v="1818.28"/>
    <n v="58.48"/>
    <n v="497.26"/>
    <x v="0"/>
    <n v="85"/>
    <n v="1379.5"/>
    <n v="1379.5"/>
    <n v="2023"/>
    <s v="Aug"/>
    <x v="20"/>
    <x v="0"/>
  </r>
  <r>
    <s v="ORD105181"/>
    <d v="2023-08-04T21:00:00"/>
    <x v="1"/>
    <s v="Spice Hub"/>
    <n v="1680.53"/>
    <n v="17.36"/>
    <n v="344.96"/>
    <x v="2"/>
    <n v="20"/>
    <s v="1352.9299999999998"/>
    <n v="1352.9299999999998"/>
    <n v="2023"/>
    <s v="Aug"/>
    <x v="21"/>
    <x v="0"/>
  </r>
  <r>
    <s v="ORD105182"/>
    <d v="2023-08-04T22:00:00"/>
    <x v="4"/>
    <s v="Urban Tadka"/>
    <n v="1484.47"/>
    <n v="51.28"/>
    <n v="233.95"/>
    <x v="3"/>
    <n v="59"/>
    <n v="1301.8"/>
    <n v="1301.8"/>
    <n v="2023"/>
    <s v="Aug"/>
    <x v="22"/>
    <x v="0"/>
  </r>
  <r>
    <s v="ORD105183"/>
    <d v="2023-08-04T23:00:00"/>
    <x v="3"/>
    <s v="South Express"/>
    <n v="394.36"/>
    <n v="72.790000000000006"/>
    <n v="272.5"/>
    <x v="3"/>
    <n v="45"/>
    <s v="194.65000000000003"/>
    <n v="194.65000000000003"/>
    <n v="2023"/>
    <s v="Aug"/>
    <x v="23"/>
    <x v="1"/>
  </r>
  <r>
    <s v="ORD105184"/>
    <d v="2023-08-05T00:00:00"/>
    <x v="5"/>
    <s v="Tandoori Nights"/>
    <n v="720"/>
    <n v="20.399999999999999"/>
    <n v="186.26"/>
    <x v="2"/>
    <n v="74"/>
    <n v="554.14"/>
    <n v="554.14"/>
    <n v="2023"/>
    <s v="Aug"/>
    <x v="0"/>
    <x v="1"/>
  </r>
  <r>
    <s v="ORD105185"/>
    <d v="2023-08-05T01:00:00"/>
    <x v="7"/>
    <s v="Biryani House"/>
    <n v="1475.58"/>
    <n v="64.489999999999995"/>
    <n v="142.03"/>
    <x v="1"/>
    <n v="49"/>
    <n v="1398.04"/>
    <n v="1398.04"/>
    <n v="2023"/>
    <s v="Aug"/>
    <x v="1"/>
    <x v="0"/>
  </r>
  <r>
    <s v="ORD105186"/>
    <d v="2023-08-05T02:00:00"/>
    <x v="7"/>
    <s v="South Express"/>
    <n v="982.3"/>
    <n v="2.23"/>
    <n v="346.97"/>
    <x v="2"/>
    <n v="55"/>
    <n v="637.55999999999995"/>
    <n v="637.55999999999995"/>
    <n v="2023"/>
    <s v="Aug"/>
    <x v="2"/>
    <x v="1"/>
  </r>
  <r>
    <s v="ORD105187"/>
    <d v="2023-08-05T03:00:00"/>
    <x v="5"/>
    <s v="South Express"/>
    <n v="1359.34"/>
    <n v="53.41"/>
    <n v="334.17"/>
    <x v="3"/>
    <n v="40"/>
    <n v="1078.58"/>
    <n v="1078.58"/>
    <n v="2023"/>
    <s v="Aug"/>
    <x v="3"/>
    <x v="0"/>
  </r>
  <r>
    <s v="ORD105188"/>
    <d v="2023-08-05T04:00:00"/>
    <x v="1"/>
    <s v="Tandoori Nights"/>
    <n v="1891.77"/>
    <n v="93.23"/>
    <n v="42.42"/>
    <x v="1"/>
    <n v="15"/>
    <n v="1942.58"/>
    <n v="1942.58"/>
    <n v="2023"/>
    <s v="Aug"/>
    <x v="4"/>
    <x v="0"/>
  </r>
  <r>
    <s v="ORD105189"/>
    <d v="2023-08-05T05:00:00"/>
    <x v="1"/>
    <s v="Urban Tadka"/>
    <n v="1781.4"/>
    <n v="93.6"/>
    <n v="409.77"/>
    <x v="1"/>
    <n v="73"/>
    <n v="1465.23"/>
    <n v="1465.23"/>
    <n v="2023"/>
    <s v="Aug"/>
    <x v="5"/>
    <x v="0"/>
  </r>
  <r>
    <s v="ORD105190"/>
    <d v="2023-08-05T06:00:00"/>
    <x v="7"/>
    <s v="Biryani House"/>
    <n v="1694.79"/>
    <n v="76.489999999999995"/>
    <n v="295.17"/>
    <x v="0"/>
    <n v="14"/>
    <n v="1476.11"/>
    <n v="1476.11"/>
    <n v="2023"/>
    <s v="Aug"/>
    <x v="6"/>
    <x v="0"/>
  </r>
  <r>
    <s v="ORD105191"/>
    <d v="2023-08-05T07:00:00"/>
    <x v="7"/>
    <s v="South Express"/>
    <n v="408.6"/>
    <n v="28.1"/>
    <n v="189.68"/>
    <x v="1"/>
    <n v="61"/>
    <s v="247.02000000000004"/>
    <n v="247.02000000000004"/>
    <n v="2023"/>
    <s v="Aug"/>
    <x v="7"/>
    <x v="1"/>
  </r>
  <r>
    <s v="ORD105192"/>
    <d v="2023-08-05T08:00:00"/>
    <x v="2"/>
    <s v="Urban Tadka"/>
    <n v="1372.12"/>
    <n v="77.209999999999994"/>
    <n v="422.42"/>
    <x v="0"/>
    <n v="78"/>
    <s v="1026.9099999999999"/>
    <n v="1026.9099999999999"/>
    <n v="2023"/>
    <s v="Aug"/>
    <x v="8"/>
    <x v="0"/>
  </r>
  <r>
    <s v="ORD105193"/>
    <d v="2023-08-05T09:00:00"/>
    <x v="3"/>
    <s v="Urban Tadka"/>
    <n v="953.23"/>
    <n v="69.900000000000006"/>
    <n v="382.41"/>
    <x v="2"/>
    <n v="33"/>
    <n v="640.72"/>
    <n v="640.72"/>
    <n v="2023"/>
    <s v="Aug"/>
    <x v="9"/>
    <x v="1"/>
  </r>
  <r>
    <s v="ORD105194"/>
    <d v="2023-08-05T10:00:00"/>
    <x v="5"/>
    <s v="Spice Hub"/>
    <n v="1755.22"/>
    <n v="94.5"/>
    <n v="260.11"/>
    <x v="0"/>
    <n v="78"/>
    <s v="1589.6100000000001"/>
    <n v="1589.6100000000001"/>
    <n v="2023"/>
    <s v="Aug"/>
    <x v="10"/>
    <x v="0"/>
  </r>
  <r>
    <s v="ORD105195"/>
    <d v="2023-08-05T11:00:00"/>
    <x v="3"/>
    <s v="Spice Hub"/>
    <n v="1586.29"/>
    <n v="80.59"/>
    <n v="450.26"/>
    <x v="0"/>
    <n v="34"/>
    <n v="1216.6199999999999"/>
    <n v="1216.6199999999999"/>
    <n v="2023"/>
    <s v="Aug"/>
    <x v="11"/>
    <x v="0"/>
  </r>
  <r>
    <s v="ORD105196"/>
    <d v="2023-08-05T12:00:00"/>
    <x v="0"/>
    <s v="Spice Hub"/>
    <n v="1359.65"/>
    <n v="42.95"/>
    <n v="435.06"/>
    <x v="0"/>
    <n v="74"/>
    <s v="967.5400000000002"/>
    <n v="967.54000000000019"/>
    <n v="2023"/>
    <s v="Aug"/>
    <x v="12"/>
    <x v="0"/>
  </r>
  <r>
    <s v="ORD105197"/>
    <d v="2023-08-05T13:00:00"/>
    <x v="5"/>
    <s v="Urban Tadka"/>
    <n v="645.17999999999995"/>
    <n v="63.38"/>
    <n v="3.94"/>
    <x v="2"/>
    <n v="84"/>
    <s v="704.6199999999999"/>
    <n v="704.61999999999989"/>
    <n v="2023"/>
    <s v="Aug"/>
    <x v="13"/>
    <x v="1"/>
  </r>
  <r>
    <s v="ORD105198"/>
    <d v="2023-08-05T14:00:00"/>
    <x v="3"/>
    <s v="Biryani House"/>
    <n v="1797.68"/>
    <n v="86.35"/>
    <n v="84.87"/>
    <x v="2"/>
    <n v="46"/>
    <s v="1799.1599999999999"/>
    <n v="1799.1599999999999"/>
    <n v="2023"/>
    <s v="Aug"/>
    <x v="14"/>
    <x v="0"/>
  </r>
  <r>
    <s v="ORD105199"/>
    <d v="2023-08-05T15:00:00"/>
    <x v="5"/>
    <s v="Spice Hub"/>
    <n v="221.83"/>
    <n v="72.33"/>
    <n v="262.08"/>
    <x v="2"/>
    <n v="16"/>
    <s v="32.08000000000004"/>
    <n v="32.080000000000041"/>
    <n v="2023"/>
    <s v="Aug"/>
    <x v="1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F75978-3491-4CA1-BD56-5FFFF6A5A9D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ity ">
  <location ref="D4:G13" firstHeaderRow="0" firstDataRow="1" firstDataCol="1"/>
  <pivotFields count="15">
    <pivotField dataField="1" showAll="0"/>
    <pivotField numFmtId="22" showAll="0"/>
    <pivotField axis="axisRow" showAll="0">
      <items count="9">
        <item x="7"/>
        <item x="2"/>
        <item x="3"/>
        <item x="1"/>
        <item x="0"/>
        <item x="4"/>
        <item x="5"/>
        <item x="6"/>
        <item t="default"/>
      </items>
    </pivotField>
    <pivotField showAll="0"/>
    <pivotField showAll="0"/>
    <pivotField showAll="0"/>
    <pivotField showAll="0"/>
    <pivotField showAll="0"/>
    <pivotField dataField="1" showAll="0"/>
    <pivotField showAll="0"/>
    <pivotField dataField="1"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s>
  <rowFields count="1">
    <field x="2"/>
  </rowFields>
  <rowItems count="9">
    <i>
      <x/>
    </i>
    <i>
      <x v="1"/>
    </i>
    <i>
      <x v="2"/>
    </i>
    <i>
      <x v="3"/>
    </i>
    <i>
      <x v="4"/>
    </i>
    <i>
      <x v="5"/>
    </i>
    <i>
      <x v="6"/>
    </i>
    <i>
      <x v="7"/>
    </i>
    <i t="grand">
      <x/>
    </i>
  </rowItems>
  <colFields count="1">
    <field x="-2"/>
  </colFields>
  <colItems count="3">
    <i>
      <x/>
    </i>
    <i i="1">
      <x v="1"/>
    </i>
    <i i="2">
      <x v="2"/>
    </i>
  </colItems>
  <dataFields count="3">
    <dataField name="Revenue" fld="10" baseField="0" baseItem="0" numFmtId="164"/>
    <dataField name="Orders" fld="0" subtotal="count" baseField="0" baseItem="0"/>
    <dataField name="Avg Delivery Time" fld="8" subtotal="average" baseField="2" baseItem="0" numFmtId="2"/>
  </dataFields>
  <formats count="8">
    <format dxfId="7">
      <pivotArea type="all" dataOnly="0" outline="0" fieldPosition="0"/>
    </format>
    <format dxfId="6">
      <pivotArea outline="0" collapsedLevelsAreSubtotals="1" fieldPosition="0"/>
    </format>
    <format dxfId="5">
      <pivotArea field="13" type="button" dataOnly="0" labelOnly="1" outline="0"/>
    </format>
    <format dxfId="4">
      <pivotArea dataOnly="0" labelOnly="1" grandRow="1" outline="0" fieldPosition="0"/>
    </format>
    <format dxfId="3">
      <pivotArea dataOnly="0" labelOnly="1" outline="0" axis="axisValues" fieldPosition="0"/>
    </format>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2"/>
          </reference>
        </references>
      </pivotArea>
    </format>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8FE411-90BC-4B67-85C0-94190953C42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ode">
  <location ref="D16:F21" firstHeaderRow="0" firstDataRow="1" firstDataCol="1"/>
  <pivotFields count="15">
    <pivotField dataField="1" showAll="0"/>
    <pivotField numFmtId="22" showAll="0"/>
    <pivotField showAll="0">
      <items count="9">
        <item x="7"/>
        <item x="2"/>
        <item x="3"/>
        <item x="1"/>
        <item x="0"/>
        <item x="4"/>
        <item x="5"/>
        <item x="6"/>
        <item t="default"/>
      </items>
    </pivotField>
    <pivotField showAll="0"/>
    <pivotField showAll="0"/>
    <pivotField showAll="0"/>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s>
  <rowFields count="1">
    <field x="7"/>
  </rowFields>
  <rowItems count="5">
    <i>
      <x v="3"/>
    </i>
    <i>
      <x v="1"/>
    </i>
    <i>
      <x v="2"/>
    </i>
    <i>
      <x/>
    </i>
    <i t="grand">
      <x/>
    </i>
  </rowItems>
  <colFields count="1">
    <field x="-2"/>
  </colFields>
  <colItems count="2">
    <i>
      <x/>
    </i>
    <i i="1">
      <x v="1"/>
    </i>
  </colItems>
  <dataFields count="2">
    <dataField name="Total Orders" fld="0" subtotal="count" baseField="0" baseItem="0"/>
    <dataField name="Revenue" fld="10" baseField="0" baseItem="0" numFmtId="164"/>
  </dataFields>
  <formats count="6">
    <format dxfId="13">
      <pivotArea type="all" dataOnly="0" outline="0" fieldPosition="0"/>
    </format>
    <format dxfId="12">
      <pivotArea outline="0" collapsedLevelsAreSubtotals="1" fieldPosition="0"/>
    </format>
    <format dxfId="11">
      <pivotArea field="13" type="button" dataOnly="0" labelOnly="1" outline="0"/>
    </format>
    <format dxfId="10">
      <pivotArea dataOnly="0" labelOnly="1" grandRow="1" outline="0" fieldPosition="0"/>
    </format>
    <format dxfId="9">
      <pivotArea dataOnly="0" labelOnly="1" outline="0" axis="axisValues" fieldPosition="0"/>
    </format>
    <format dxfId="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D9A8F2-A711-4F6C-8F56-4F3A86BF27C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ity">
  <location ref="D24:E33" firstHeaderRow="1" firstDataRow="1" firstDataCol="1"/>
  <pivotFields count="15">
    <pivotField showAll="0"/>
    <pivotField numFmtId="22" showAll="0"/>
    <pivotField axis="axisRow" showAll="0">
      <items count="9">
        <item x="7"/>
        <item x="2"/>
        <item x="3"/>
        <item x="1"/>
        <item x="0"/>
        <item x="4"/>
        <item x="5"/>
        <item x="6"/>
        <item t="default"/>
      </items>
    </pivotField>
    <pivotField showAll="0"/>
    <pivotField showAll="0"/>
    <pivotField showAll="0"/>
    <pivotField showAll="0"/>
    <pivotField showAll="0"/>
    <pivotField showAll="0"/>
    <pivotField showAll="0"/>
    <pivotField dataField="1"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s>
  <rowFields count="1">
    <field x="2"/>
  </rowFields>
  <rowItems count="9">
    <i>
      <x/>
    </i>
    <i>
      <x v="1"/>
    </i>
    <i>
      <x v="2"/>
    </i>
    <i>
      <x v="3"/>
    </i>
    <i>
      <x v="4"/>
    </i>
    <i>
      <x v="5"/>
    </i>
    <i>
      <x v="6"/>
    </i>
    <i>
      <x v="7"/>
    </i>
    <i t="grand">
      <x/>
    </i>
  </rowItems>
  <colItems count="1">
    <i/>
  </colItems>
  <dataFields count="1">
    <dataField name="Revenue" fld="10" baseField="0" baseItem="0" numFmtId="164"/>
  </dataFields>
  <formats count="6">
    <format dxfId="19">
      <pivotArea type="all" dataOnly="0" outline="0" fieldPosition="0"/>
    </format>
    <format dxfId="18">
      <pivotArea outline="0" collapsedLevelsAreSubtotals="1" fieldPosition="0"/>
    </format>
    <format dxfId="17">
      <pivotArea field="13" type="button" dataOnly="0" labelOnly="1" outline="0"/>
    </format>
    <format dxfId="16">
      <pivotArea dataOnly="0" labelOnly="1" grandRow="1" outline="0" fieldPosition="0"/>
    </format>
    <format dxfId="15">
      <pivotArea dataOnly="0" labelOnly="1" outline="0" axis="axisValues" fieldPosition="0"/>
    </format>
    <format dxfId="14">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CBEEAB-47A4-4FCE-B60B-A67F1227D2C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ity">
  <location ref="G32:H41" firstHeaderRow="1" firstDataRow="1" firstDataCol="1"/>
  <pivotFields count="15">
    <pivotField showAll="0"/>
    <pivotField numFmtId="22" showAll="0"/>
    <pivotField axis="axisRow" showAll="0">
      <items count="9">
        <item x="7"/>
        <item x="2"/>
        <item x="3"/>
        <item x="1"/>
        <item x="0"/>
        <item x="4"/>
        <item x="5"/>
        <item x="6"/>
        <item t="default"/>
      </items>
    </pivotField>
    <pivotField showAll="0"/>
    <pivotField showAll="0"/>
    <pivotField showAll="0"/>
    <pivotField showAll="0"/>
    <pivotField showAll="0"/>
    <pivotField dataField="1" showAll="0"/>
    <pivotField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s>
  <rowFields count="1">
    <field x="2"/>
  </rowFields>
  <rowItems count="9">
    <i>
      <x/>
    </i>
    <i>
      <x v="1"/>
    </i>
    <i>
      <x v="2"/>
    </i>
    <i>
      <x v="3"/>
    </i>
    <i>
      <x v="4"/>
    </i>
    <i>
      <x v="5"/>
    </i>
    <i>
      <x v="6"/>
    </i>
    <i>
      <x v="7"/>
    </i>
    <i t="grand">
      <x/>
    </i>
  </rowItems>
  <colItems count="1">
    <i/>
  </colItems>
  <dataFields count="1">
    <dataField name="Avg Delivery Time" fld="8" subtotal="average" baseField="2" baseItem="0" numFmtId="4"/>
  </dataFields>
  <formats count="6">
    <format dxfId="25">
      <pivotArea type="all" dataOnly="0" outline="0" fieldPosition="0"/>
    </format>
    <format dxfId="24">
      <pivotArea outline="0" collapsedLevelsAreSubtotals="1" fieldPosition="0"/>
    </format>
    <format dxfId="23">
      <pivotArea field="13" type="button" dataOnly="0" labelOnly="1" outline="0"/>
    </format>
    <format dxfId="22">
      <pivotArea dataOnly="0" labelOnly="1" grandRow="1" outline="0" fieldPosition="0"/>
    </format>
    <format dxfId="21">
      <pivotArea dataOnly="0" labelOnly="1" outline="0" axis="axisValues" fieldPosition="0"/>
    </format>
    <format dxfId="20">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ECAEBC-704B-417A-94B4-FE8F4CDC1E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Hours">
  <location ref="A4:B29" firstHeaderRow="1" firstDataRow="1" firstDataCol="1"/>
  <pivotFields count="15">
    <pivotField dataField="1" showAll="0"/>
    <pivotField numFmtId="22" showAll="0"/>
    <pivotField showAll="0">
      <items count="9">
        <item x="7"/>
        <item x="2"/>
        <item x="3"/>
        <item x="1"/>
        <item x="0"/>
        <item x="4"/>
        <item x="5"/>
        <item x="6"/>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25">
        <item x="0"/>
        <item x="1"/>
        <item x="2"/>
        <item x="3"/>
        <item x="4"/>
        <item x="5"/>
        <item x="6"/>
        <item x="7"/>
        <item x="8"/>
        <item x="9"/>
        <item x="10"/>
        <item x="11"/>
        <item x="12"/>
        <item x="13"/>
        <item x="14"/>
        <item x="15"/>
        <item x="16"/>
        <item x="17"/>
        <item x="18"/>
        <item x="19"/>
        <item x="20"/>
        <item x="21"/>
        <item x="22"/>
        <item x="23"/>
        <item t="default"/>
      </items>
      <autoSortScope>
        <pivotArea dataOnly="0" outline="0" fieldPosition="0">
          <references count="1">
            <reference field="4294967294" count="1" selected="0">
              <x v="0"/>
            </reference>
          </references>
        </pivotArea>
      </autoSortScope>
    </pivotField>
    <pivotField showAll="0"/>
  </pivotFields>
  <rowFields count="1">
    <field x="13"/>
  </rowFields>
  <rowItems count="25">
    <i>
      <x v="15"/>
    </i>
    <i>
      <x/>
    </i>
    <i>
      <x v="9"/>
    </i>
    <i>
      <x v="1"/>
    </i>
    <i>
      <x v="13"/>
    </i>
    <i>
      <x v="2"/>
    </i>
    <i>
      <x v="8"/>
    </i>
    <i>
      <x v="3"/>
    </i>
    <i>
      <x v="10"/>
    </i>
    <i>
      <x v="4"/>
    </i>
    <i>
      <x v="12"/>
    </i>
    <i>
      <x v="5"/>
    </i>
    <i>
      <x v="14"/>
    </i>
    <i>
      <x v="6"/>
    </i>
    <i>
      <x v="7"/>
    </i>
    <i>
      <x v="11"/>
    </i>
    <i>
      <x v="23"/>
    </i>
    <i>
      <x v="21"/>
    </i>
    <i>
      <x v="20"/>
    </i>
    <i>
      <x v="17"/>
    </i>
    <i>
      <x v="22"/>
    </i>
    <i>
      <x v="18"/>
    </i>
    <i>
      <x v="16"/>
    </i>
    <i>
      <x v="19"/>
    </i>
    <i t="grand">
      <x/>
    </i>
  </rowItems>
  <colItems count="1">
    <i/>
  </colItems>
  <dataFields count="1">
    <dataField name="Count" fld="0" subtotal="count" baseField="13" baseItem="0"/>
  </dataFields>
  <formats count="5">
    <format dxfId="30">
      <pivotArea type="all" dataOnly="0" outline="0" fieldPosition="0"/>
    </format>
    <format dxfId="29">
      <pivotArea outline="0" collapsedLevelsAreSubtotals="1" fieldPosition="0"/>
    </format>
    <format dxfId="28">
      <pivotArea field="13" type="button" dataOnly="0" labelOnly="1" outline="0" axis="axisRow" fieldPosition="0"/>
    </format>
    <format dxfId="27">
      <pivotArea dataOnly="0" labelOnly="1" grandRow="1" outline="0" fieldPosition="0"/>
    </format>
    <format dxfId="2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A5DE70-7BEF-440F-A653-4A5DE1A463E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Category">
  <location ref="I16:L19" firstHeaderRow="0" firstDataRow="1" firstDataCol="1"/>
  <pivotFields count="15">
    <pivotField dataField="1" showAll="0"/>
    <pivotField numFmtId="22" showAll="0"/>
    <pivotField showAll="0">
      <items count="9">
        <item x="7"/>
        <item x="2"/>
        <item x="3"/>
        <item x="1"/>
        <item x="0"/>
        <item x="4"/>
        <item x="5"/>
        <item x="6"/>
        <item t="default"/>
      </items>
    </pivotField>
    <pivotField showAll="0"/>
    <pivotField showAll="0"/>
    <pivotField showAll="0"/>
    <pivotField dataField="1" showAll="0"/>
    <pivotField showAll="0"/>
    <pivotField showAll="0"/>
    <pivotField showAll="0"/>
    <pivotField dataField="1" showAll="0"/>
    <pivotField showAll="0"/>
    <pivotField showAll="0"/>
    <pivotField showAll="0" sortType="descending">
      <items count="25">
        <item x="0"/>
        <item x="1"/>
        <item x="2"/>
        <item x="3"/>
        <item x="4"/>
        <item x="5"/>
        <item x="6"/>
        <item x="7"/>
        <item x="8"/>
        <item x="9"/>
        <item x="10"/>
        <item x="11"/>
        <item x="12"/>
        <item x="13"/>
        <item x="14"/>
        <item x="15"/>
        <item x="16"/>
        <item x="17"/>
        <item x="18"/>
        <item x="19"/>
        <item x="20"/>
        <item x="21"/>
        <item x="22"/>
        <item x="23"/>
        <item t="default"/>
      </items>
      <autoSortScope>
        <pivotArea dataOnly="0" outline="0" fieldPosition="0">
          <references count="1">
            <reference field="4294967294" count="1" selected="0">
              <x v="0"/>
            </reference>
          </references>
        </pivotArea>
      </autoSortScope>
    </pivotField>
    <pivotField axis="axisRow" showAll="0">
      <items count="3">
        <item x="0"/>
        <item x="1"/>
        <item t="default"/>
      </items>
    </pivotField>
  </pivotFields>
  <rowFields count="1">
    <field x="14"/>
  </rowFields>
  <rowItems count="3">
    <i>
      <x/>
    </i>
    <i>
      <x v="1"/>
    </i>
    <i t="grand">
      <x/>
    </i>
  </rowItems>
  <colFields count="1">
    <field x="-2"/>
  </colFields>
  <colItems count="3">
    <i>
      <x/>
    </i>
    <i i="1">
      <x v="1"/>
    </i>
    <i i="2">
      <x v="2"/>
    </i>
  </colItems>
  <dataFields count="3">
    <dataField name="Orders" fld="0" subtotal="count" baseField="13" baseItem="0"/>
    <dataField name="Revenue" fld="10" baseField="0" baseItem="0" numFmtId="164"/>
    <dataField name="Avg Discount" fld="6" subtotal="average" baseField="14" baseItem="0" numFmtId="1"/>
  </dataFields>
  <formats count="7">
    <format dxfId="37">
      <pivotArea type="all" dataOnly="0" outline="0" fieldPosition="0"/>
    </format>
    <format dxfId="36">
      <pivotArea outline="0" collapsedLevelsAreSubtotals="1" fieldPosition="0"/>
    </format>
    <format dxfId="35">
      <pivotArea field="13" type="button" dataOnly="0" labelOnly="1" outline="0"/>
    </format>
    <format dxfId="34">
      <pivotArea dataOnly="0" labelOnly="1" grandRow="1" outline="0" fieldPosition="0"/>
    </format>
    <format dxfId="33">
      <pivotArea dataOnly="0" labelOnly="1" outline="0" axis="axisValues" fieldPosition="0"/>
    </format>
    <format dxfId="32">
      <pivotArea outline="0" collapsedLevelsAreSubtotals="1" fieldPosition="0">
        <references count="1">
          <reference field="4294967294" count="1" selected="0">
            <x v="2"/>
          </reference>
        </references>
      </pivotArea>
    </format>
    <format dxfId="3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777EFA-1F44-4C53-A312-8BBBDCDD547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location ref="I4:K13" firstHeaderRow="0" firstDataRow="1" firstDataCol="1"/>
  <pivotFields count="15">
    <pivotField dataField="1" showAll="0"/>
    <pivotField numFmtId="22" showAll="0"/>
    <pivotField axis="axisRow" showAll="0" sortType="descending">
      <items count="9">
        <item x="7"/>
        <item x="2"/>
        <item x="3"/>
        <item x="1"/>
        <item x="0"/>
        <item x="4"/>
        <item x="5"/>
        <item x="6"/>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s>
  <rowFields count="1">
    <field x="2"/>
  </rowFields>
  <rowItems count="9">
    <i>
      <x/>
    </i>
    <i>
      <x v="4"/>
    </i>
    <i>
      <x v="6"/>
    </i>
    <i>
      <x v="3"/>
    </i>
    <i>
      <x v="2"/>
    </i>
    <i>
      <x v="5"/>
    </i>
    <i>
      <x v="1"/>
    </i>
    <i>
      <x v="7"/>
    </i>
    <i t="grand">
      <x/>
    </i>
  </rowItems>
  <colFields count="1">
    <field x="-2"/>
  </colFields>
  <colItems count="2">
    <i>
      <x/>
    </i>
    <i i="1">
      <x v="1"/>
    </i>
  </colItems>
  <dataFields count="2">
    <dataField name="Avg Delivery Time" fld="8" subtotal="average" baseField="2" baseItem="0" numFmtId="1"/>
    <dataField name="Orders" fld="0" subtotal="count" baseField="0" baseItem="0"/>
  </dataFields>
  <formats count="6">
    <format dxfId="43">
      <pivotArea type="all" dataOnly="0" outline="0" fieldPosition="0"/>
    </format>
    <format dxfId="42">
      <pivotArea outline="0" collapsedLevelsAreSubtotals="1" fieldPosition="0"/>
    </format>
    <format dxfId="41">
      <pivotArea field="13" type="button" dataOnly="0" labelOnly="1" outline="0"/>
    </format>
    <format dxfId="40">
      <pivotArea dataOnly="0" labelOnly="1" grandRow="1" outline="0" fieldPosition="0"/>
    </format>
    <format dxfId="39">
      <pivotArea dataOnly="0" labelOnly="1" outline="0" axis="axisValues" fieldPosition="0"/>
    </format>
    <format dxfId="3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EE2414-2DD5-4B5C-95C1-B56B753E7A4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ayment Mode">
  <location ref="G24:H29" firstHeaderRow="1" firstDataRow="1" firstDataCol="1"/>
  <pivotFields count="15">
    <pivotField dataField="1" showAll="0"/>
    <pivotField numFmtId="22" showAll="0"/>
    <pivotField showAll="0">
      <items count="9">
        <item x="7"/>
        <item x="2"/>
        <item x="3"/>
        <item x="1"/>
        <item x="0"/>
        <item x="4"/>
        <item x="5"/>
        <item x="6"/>
        <item t="default"/>
      </items>
    </pivotField>
    <pivotField showAll="0"/>
    <pivotField showAll="0"/>
    <pivotField showAll="0"/>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s>
  <rowFields count="1">
    <field x="7"/>
  </rowFields>
  <rowItems count="5">
    <i>
      <x v="3"/>
    </i>
    <i>
      <x v="1"/>
    </i>
    <i>
      <x v="2"/>
    </i>
    <i>
      <x/>
    </i>
    <i t="grand">
      <x/>
    </i>
  </rowItems>
  <colItems count="1">
    <i/>
  </colItems>
  <dataFields count="1">
    <dataField name="Total Orders" fld="0" subtotal="count" baseField="0" baseItem="0"/>
  </dataFields>
  <formats count="5">
    <format dxfId="48">
      <pivotArea type="all" dataOnly="0" outline="0" fieldPosition="0"/>
    </format>
    <format dxfId="47">
      <pivotArea outline="0" collapsedLevelsAreSubtotals="1" fieldPosition="0"/>
    </format>
    <format dxfId="46">
      <pivotArea field="13" type="button" dataOnly="0" labelOnly="1" outline="0"/>
    </format>
    <format dxfId="45">
      <pivotArea dataOnly="0" labelOnly="1" grandRow="1" outline="0" fieldPosition="0"/>
    </format>
    <format dxfId="44">
      <pivotArea dataOnly="0" labelOnly="1" outline="0" axis="axisValues" fieldPosition="0"/>
    </format>
  </formats>
  <chartFormats count="5">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7" count="1" selected="0">
            <x v="3"/>
          </reference>
        </references>
      </pivotArea>
    </chartFormat>
    <chartFormat chart="12" format="8">
      <pivotArea type="data" outline="0" fieldPosition="0">
        <references count="2">
          <reference field="4294967294" count="1" selected="0">
            <x v="0"/>
          </reference>
          <reference field="7" count="1" selected="0">
            <x v="1"/>
          </reference>
        </references>
      </pivotArea>
    </chartFormat>
    <chartFormat chart="12" format="9">
      <pivotArea type="data" outline="0" fieldPosition="0">
        <references count="2">
          <reference field="4294967294" count="1" selected="0">
            <x v="0"/>
          </reference>
          <reference field="7" count="1" selected="0">
            <x v="2"/>
          </reference>
        </references>
      </pivotArea>
    </chartFormat>
    <chartFormat chart="12" format="10">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2808FFA-1541-4545-A555-E797EEBB0289}" sourceName="City">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s>
  <data>
    <tabular pivotCacheId="1732861422">
      <items count="8">
        <i x="7" s="1"/>
        <i x="2" s="1"/>
        <i x="3" s="1"/>
        <i x="1" s="1"/>
        <i x="0"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532AB48B-BE49-4479-B9AD-2E335A7D3412}" sourceName="Payment_Mode">
  <pivotTables>
    <pivotTable tabId="4" name="PivotTable7"/>
  </pivotTables>
  <data>
    <tabular pivotCacheId="1732861422">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E8A6E21-DA12-4A4A-BB87-13C345CE3F96}" cache="Slicer_City" caption="City" rowHeight="247650"/>
  <slicer name="Payment_Mode" xr10:uid="{F30E0232-B66E-4720-946D-212EB5D94491}" cache="Slicer_Payment_Mode" caption="Payment_Mod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0D18FF-CAD6-4E58-8251-E673A2247D00}" name="Table1" displayName="Table1" ref="A1:O5201" totalsRowShown="0">
  <autoFilter ref="A1:O5201" xr:uid="{450D18FF-CAD6-4E58-8251-E673A2247D00}"/>
  <tableColumns count="15">
    <tableColumn id="1" xr3:uid="{B4AAB6D8-FBBE-4932-B3AA-532BE33BBC59}" name="Order_ID"/>
    <tableColumn id="2" xr3:uid="{36CDBEAA-0143-4629-8EFA-DBA30B617A2C}" name="Order_Time" dataDxfId="54"/>
    <tableColumn id="3" xr3:uid="{552DEB9F-D558-40B8-BBFC-C3C805AF68B1}" name="City"/>
    <tableColumn id="4" xr3:uid="{EFABD744-48F0-416D-AF91-C62BAAAEF43D}" name="Restaurant"/>
    <tableColumn id="5" xr3:uid="{BDFAC711-CFCD-40A9-9822-3DAB8B0BF8E0}" name="Order_Value"/>
    <tableColumn id="6" xr3:uid="{1C343588-BCD9-48D9-A34E-76899FDE58E5}" name="Delivery_Fee"/>
    <tableColumn id="7" xr3:uid="{DFF77A7A-8F6C-4BA8-BB65-C1DCCAE8A39C}" name="Discount"/>
    <tableColumn id="8" xr3:uid="{270ABC4F-A46D-471F-9FB6-08978FCC8C44}" name="Payment_Mode"/>
    <tableColumn id="9" xr3:uid="{4A2C7622-A80A-44AE-A080-A74A3E5C3C10}" name="Delivery_Time_Min"/>
    <tableColumn id="10" xr3:uid="{8DF5B19B-C7C8-4759-A4F2-D0E5954ECA83}" name="Final_Amount_Old"/>
    <tableColumn id="11" xr3:uid="{3E02E375-297E-484C-8BA7-42CAD2782E6B}" name="Final_Amount" dataDxfId="53">
      <calculatedColumnFormula>Table1[[#This Row],[Order_Value]]+Table1[[#This Row],[Delivery_Fee]]-Table1[[#This Row],[Discount]]</calculatedColumnFormula>
    </tableColumn>
    <tableColumn id="12" xr3:uid="{EBB1C4F7-4144-48C3-86B9-811013837669}" name="Year" dataDxfId="52">
      <calculatedColumnFormula>YEAR(Table1[[#This Row],[Order_Time]])</calculatedColumnFormula>
    </tableColumn>
    <tableColumn id="13" xr3:uid="{223D2DD7-7CA6-4D76-A858-70CECFCFE30C}" name="Month" dataDxfId="51">
      <calculatedColumnFormula>TEXT(Table1[[#This Row],[Order_Time]],"MMM")</calculatedColumnFormula>
    </tableColumn>
    <tableColumn id="14" xr3:uid="{39616CA2-D9B5-40C1-8BD6-51D308593483}" name="Hour" dataDxfId="50">
      <calculatedColumnFormula>HOUR(Table1[[#This Row],[Order_Time]])</calculatedColumnFormula>
    </tableColumn>
    <tableColumn id="15" xr3:uid="{EFA10B3E-EB34-4A9F-B913-5423D4134AD4}" name="Order_Size" dataDxfId="49">
      <calculatedColumnFormula>IF(Table1[[#This Row],[Order_Value]]&gt;1000,"High","Low")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EFCA3-1C2A-432C-BB36-E037CE785EE4}">
  <sheetPr codeName="Sheet1"/>
  <dimension ref="A1:J5281"/>
  <sheetViews>
    <sheetView topLeftCell="A22" workbookViewId="0">
      <selection activeCell="C25" sqref="A1:J5281"/>
    </sheetView>
  </sheetViews>
  <sheetFormatPr defaultRowHeight="14.4" x14ac:dyDescent="0.3"/>
  <cols>
    <col min="1" max="1" width="10.6640625" bestFit="1" customWidth="1"/>
    <col min="2" max="2" width="14.33203125" bestFit="1" customWidth="1"/>
    <col min="3" max="3" width="9.77734375" bestFit="1" customWidth="1"/>
    <col min="4" max="4" width="13.5546875" bestFit="1" customWidth="1"/>
    <col min="5" max="5" width="11" bestFit="1" customWidth="1"/>
    <col min="6" max="6" width="11.109375" bestFit="1" customWidth="1"/>
    <col min="7" max="7" width="8.109375" bestFit="1" customWidth="1"/>
    <col min="8" max="8" width="13.33203125" bestFit="1" customWidth="1"/>
    <col min="9" max="9" width="15.77734375" bestFit="1" customWidth="1"/>
    <col min="10" max="10" width="18.7773437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s="1">
        <v>44927</v>
      </c>
      <c r="C2" t="s">
        <v>11</v>
      </c>
      <c r="D2" t="s">
        <v>12</v>
      </c>
      <c r="E2">
        <v>1349.85</v>
      </c>
      <c r="F2">
        <v>21.28</v>
      </c>
      <c r="G2">
        <v>462.51</v>
      </c>
      <c r="H2" t="s">
        <v>13</v>
      </c>
      <c r="I2">
        <v>45</v>
      </c>
      <c r="J2" s="2" t="s">
        <v>14</v>
      </c>
    </row>
    <row r="3" spans="1:10" x14ac:dyDescent="0.3">
      <c r="A3" t="s">
        <v>15</v>
      </c>
      <c r="B3" s="1">
        <v>44927.041666666664</v>
      </c>
      <c r="C3" t="s">
        <v>16</v>
      </c>
      <c r="D3" t="s">
        <v>17</v>
      </c>
      <c r="E3">
        <v>528.88</v>
      </c>
      <c r="F3">
        <v>64.92</v>
      </c>
      <c r="G3">
        <v>233.45</v>
      </c>
      <c r="H3" t="s">
        <v>13</v>
      </c>
      <c r="I3">
        <v>82</v>
      </c>
      <c r="J3" s="2" t="s">
        <v>18</v>
      </c>
    </row>
    <row r="4" spans="1:10" x14ac:dyDescent="0.3">
      <c r="A4" t="s">
        <v>19</v>
      </c>
      <c r="B4" s="1">
        <v>44927.083333333336</v>
      </c>
      <c r="C4" t="s">
        <v>20</v>
      </c>
      <c r="D4" t="s">
        <v>12</v>
      </c>
      <c r="E4">
        <v>1590.35</v>
      </c>
      <c r="F4">
        <v>93.1</v>
      </c>
      <c r="G4">
        <v>326.73</v>
      </c>
      <c r="H4" t="s">
        <v>21</v>
      </c>
      <c r="I4">
        <v>15</v>
      </c>
      <c r="J4" s="2" t="s">
        <v>22</v>
      </c>
    </row>
    <row r="5" spans="1:10" x14ac:dyDescent="0.3">
      <c r="A5" t="s">
        <v>23</v>
      </c>
      <c r="B5" s="1">
        <v>44927.125</v>
      </c>
      <c r="C5" t="s">
        <v>24</v>
      </c>
      <c r="D5" t="s">
        <v>17</v>
      </c>
      <c r="E5">
        <v>1834.73</v>
      </c>
      <c r="F5">
        <v>72.819999999999993</v>
      </c>
      <c r="G5">
        <v>92.2</v>
      </c>
      <c r="H5" t="s">
        <v>13</v>
      </c>
      <c r="I5">
        <v>57</v>
      </c>
      <c r="J5">
        <v>1815.35</v>
      </c>
    </row>
    <row r="6" spans="1:10" x14ac:dyDescent="0.3">
      <c r="A6" t="s">
        <v>25</v>
      </c>
      <c r="B6" s="1">
        <v>44927.166666666664</v>
      </c>
      <c r="C6" t="s">
        <v>26</v>
      </c>
      <c r="D6" t="s">
        <v>27</v>
      </c>
      <c r="E6">
        <v>1374.42</v>
      </c>
      <c r="F6">
        <v>50.05</v>
      </c>
      <c r="G6">
        <v>394.49</v>
      </c>
      <c r="H6" t="s">
        <v>28</v>
      </c>
      <c r="I6">
        <v>55</v>
      </c>
      <c r="J6">
        <v>1029.98</v>
      </c>
    </row>
    <row r="7" spans="1:10" x14ac:dyDescent="0.3">
      <c r="A7" t="s">
        <v>29</v>
      </c>
      <c r="B7" s="1">
        <v>44927.208333333336</v>
      </c>
      <c r="C7" t="s">
        <v>16</v>
      </c>
      <c r="D7" t="s">
        <v>30</v>
      </c>
      <c r="E7">
        <v>1935.57</v>
      </c>
      <c r="F7">
        <v>5.7</v>
      </c>
      <c r="G7">
        <v>365.14</v>
      </c>
      <c r="H7" t="s">
        <v>21</v>
      </c>
      <c r="I7">
        <v>28</v>
      </c>
      <c r="J7">
        <v>1576.13</v>
      </c>
    </row>
    <row r="8" spans="1:10" x14ac:dyDescent="0.3">
      <c r="A8" t="s">
        <v>31</v>
      </c>
      <c r="B8" s="1">
        <v>44927.25</v>
      </c>
      <c r="C8" t="s">
        <v>11</v>
      </c>
      <c r="D8" t="s">
        <v>30</v>
      </c>
      <c r="E8">
        <v>944.53</v>
      </c>
      <c r="F8">
        <v>0.76</v>
      </c>
      <c r="G8">
        <v>372.22</v>
      </c>
      <c r="H8" t="s">
        <v>32</v>
      </c>
      <c r="I8">
        <v>85</v>
      </c>
      <c r="J8" s="2" t="s">
        <v>33</v>
      </c>
    </row>
    <row r="9" spans="1:10" x14ac:dyDescent="0.3">
      <c r="A9" t="s">
        <v>34</v>
      </c>
      <c r="B9" s="1">
        <v>44927.291666666664</v>
      </c>
      <c r="C9" t="s">
        <v>24</v>
      </c>
      <c r="D9" t="s">
        <v>35</v>
      </c>
      <c r="E9">
        <v>1208.05</v>
      </c>
      <c r="F9">
        <v>97.27</v>
      </c>
      <c r="G9">
        <v>137.99</v>
      </c>
      <c r="H9" t="s">
        <v>32</v>
      </c>
      <c r="I9">
        <v>48</v>
      </c>
      <c r="J9">
        <v>1167.33</v>
      </c>
    </row>
    <row r="10" spans="1:10" x14ac:dyDescent="0.3">
      <c r="A10" t="s">
        <v>36</v>
      </c>
      <c r="B10" s="1">
        <v>44927.333333333336</v>
      </c>
      <c r="C10" t="s">
        <v>24</v>
      </c>
      <c r="D10" t="s">
        <v>27</v>
      </c>
      <c r="E10">
        <v>572.48</v>
      </c>
      <c r="F10">
        <v>23.16</v>
      </c>
      <c r="G10">
        <v>177.53</v>
      </c>
      <c r="H10" t="s">
        <v>32</v>
      </c>
      <c r="I10">
        <v>76</v>
      </c>
      <c r="J10">
        <v>418.11</v>
      </c>
    </row>
    <row r="11" spans="1:10" x14ac:dyDescent="0.3">
      <c r="A11" t="s">
        <v>37</v>
      </c>
      <c r="B11" s="1">
        <v>44927.375</v>
      </c>
      <c r="C11" t="s">
        <v>26</v>
      </c>
      <c r="D11" t="s">
        <v>12</v>
      </c>
      <c r="E11">
        <v>551.64</v>
      </c>
      <c r="F11">
        <v>54.33</v>
      </c>
      <c r="G11">
        <v>308.42</v>
      </c>
      <c r="H11" t="s">
        <v>32</v>
      </c>
      <c r="I11">
        <v>13</v>
      </c>
      <c r="J11">
        <v>297.55</v>
      </c>
    </row>
    <row r="12" spans="1:10" x14ac:dyDescent="0.3">
      <c r="A12" t="s">
        <v>38</v>
      </c>
      <c r="B12" s="1">
        <v>44927.416666666664</v>
      </c>
      <c r="C12" t="s">
        <v>20</v>
      </c>
      <c r="D12" t="s">
        <v>17</v>
      </c>
      <c r="E12">
        <v>483.8</v>
      </c>
      <c r="F12">
        <v>64.17</v>
      </c>
      <c r="G12">
        <v>352.64</v>
      </c>
      <c r="H12" t="s">
        <v>13</v>
      </c>
      <c r="I12">
        <v>72</v>
      </c>
      <c r="J12" s="2" t="s">
        <v>39</v>
      </c>
    </row>
    <row r="13" spans="1:10" x14ac:dyDescent="0.3">
      <c r="A13" t="s">
        <v>40</v>
      </c>
      <c r="B13" s="1">
        <v>44927.458333333336</v>
      </c>
      <c r="C13" t="s">
        <v>11</v>
      </c>
      <c r="D13" t="s">
        <v>41</v>
      </c>
      <c r="E13">
        <v>1838.77</v>
      </c>
      <c r="F13">
        <v>21.35</v>
      </c>
      <c r="G13">
        <v>198.95</v>
      </c>
      <c r="H13" t="s">
        <v>28</v>
      </c>
      <c r="I13">
        <v>10</v>
      </c>
      <c r="J13" s="2" t="s">
        <v>42</v>
      </c>
    </row>
    <row r="14" spans="1:10" x14ac:dyDescent="0.3">
      <c r="A14" t="s">
        <v>43</v>
      </c>
      <c r="B14" s="1">
        <v>44927.5</v>
      </c>
      <c r="C14" t="s">
        <v>20</v>
      </c>
      <c r="D14" t="s">
        <v>12</v>
      </c>
      <c r="E14">
        <v>886.72</v>
      </c>
      <c r="F14">
        <v>12.85</v>
      </c>
      <c r="G14">
        <v>26.19</v>
      </c>
      <c r="H14" t="s">
        <v>28</v>
      </c>
      <c r="I14">
        <v>82</v>
      </c>
      <c r="J14">
        <v>873.38</v>
      </c>
    </row>
    <row r="15" spans="1:10" x14ac:dyDescent="0.3">
      <c r="A15" t="s">
        <v>44</v>
      </c>
      <c r="B15" s="1">
        <v>44927.541666666664</v>
      </c>
      <c r="C15" t="s">
        <v>45</v>
      </c>
      <c r="D15" t="s">
        <v>27</v>
      </c>
      <c r="E15">
        <v>1043.69</v>
      </c>
      <c r="F15">
        <v>79.709999999999994</v>
      </c>
      <c r="G15">
        <v>356.89</v>
      </c>
      <c r="H15" t="s">
        <v>13</v>
      </c>
      <c r="I15">
        <v>58</v>
      </c>
      <c r="J15" s="2" t="s">
        <v>46</v>
      </c>
    </row>
    <row r="16" spans="1:10" x14ac:dyDescent="0.3">
      <c r="A16" t="s">
        <v>47</v>
      </c>
      <c r="B16" s="1">
        <v>44927.583333333336</v>
      </c>
      <c r="C16" t="s">
        <v>26</v>
      </c>
      <c r="D16" t="s">
        <v>30</v>
      </c>
      <c r="E16">
        <v>1920.18</v>
      </c>
      <c r="F16">
        <v>11.99</v>
      </c>
      <c r="G16">
        <v>68.19</v>
      </c>
      <c r="H16" t="s">
        <v>32</v>
      </c>
      <c r="I16">
        <v>45</v>
      </c>
      <c r="J16">
        <v>1863.98</v>
      </c>
    </row>
    <row r="17" spans="1:10" x14ac:dyDescent="0.3">
      <c r="A17" t="s">
        <v>48</v>
      </c>
      <c r="B17" s="1">
        <v>44927.625</v>
      </c>
      <c r="D17" t="s">
        <v>41</v>
      </c>
      <c r="E17">
        <v>404.41</v>
      </c>
      <c r="F17">
        <v>32.97</v>
      </c>
      <c r="G17">
        <v>118.16</v>
      </c>
      <c r="H17" t="s">
        <v>32</v>
      </c>
      <c r="I17">
        <v>79</v>
      </c>
      <c r="J17">
        <v>319.22000000000003</v>
      </c>
    </row>
    <row r="18" spans="1:10" x14ac:dyDescent="0.3">
      <c r="A18" t="s">
        <v>49</v>
      </c>
      <c r="B18" s="1">
        <v>44927.666666666664</v>
      </c>
      <c r="C18" t="s">
        <v>20</v>
      </c>
      <c r="D18" t="s">
        <v>12</v>
      </c>
      <c r="E18">
        <v>895.09</v>
      </c>
      <c r="F18">
        <v>21.67</v>
      </c>
      <c r="G18">
        <v>412.06</v>
      </c>
      <c r="H18" t="s">
        <v>21</v>
      </c>
      <c r="I18">
        <v>10</v>
      </c>
      <c r="J18">
        <v>504.7</v>
      </c>
    </row>
    <row r="19" spans="1:10" x14ac:dyDescent="0.3">
      <c r="A19" t="s">
        <v>50</v>
      </c>
      <c r="B19" s="1">
        <v>44927.708333333336</v>
      </c>
      <c r="C19" t="s">
        <v>45</v>
      </c>
      <c r="D19" t="s">
        <v>30</v>
      </c>
      <c r="E19">
        <v>1861.77</v>
      </c>
      <c r="F19">
        <v>12.5</v>
      </c>
      <c r="G19">
        <v>29.64</v>
      </c>
      <c r="H19" t="s">
        <v>28</v>
      </c>
      <c r="I19">
        <v>73</v>
      </c>
      <c r="J19" s="2" t="s">
        <v>51</v>
      </c>
    </row>
    <row r="20" spans="1:10" x14ac:dyDescent="0.3">
      <c r="A20" t="s">
        <v>52</v>
      </c>
      <c r="B20" s="1">
        <v>44927.75</v>
      </c>
      <c r="C20" t="s">
        <v>11</v>
      </c>
      <c r="D20" t="s">
        <v>35</v>
      </c>
      <c r="E20">
        <v>1183.04</v>
      </c>
      <c r="F20">
        <v>71.239999999999995</v>
      </c>
      <c r="G20">
        <v>239.14</v>
      </c>
      <c r="H20" t="s">
        <v>32</v>
      </c>
      <c r="I20">
        <v>52</v>
      </c>
      <c r="J20">
        <v>1015.14</v>
      </c>
    </row>
    <row r="21" spans="1:10" x14ac:dyDescent="0.3">
      <c r="A21" t="s">
        <v>53</v>
      </c>
      <c r="B21" s="1">
        <v>44927.791666666664</v>
      </c>
      <c r="C21" t="s">
        <v>54</v>
      </c>
      <c r="D21" t="s">
        <v>27</v>
      </c>
      <c r="E21">
        <v>827.72</v>
      </c>
      <c r="F21">
        <v>73.55</v>
      </c>
      <c r="G21">
        <v>59.43</v>
      </c>
      <c r="H21" t="s">
        <v>28</v>
      </c>
      <c r="I21">
        <v>38</v>
      </c>
      <c r="J21">
        <v>841.84</v>
      </c>
    </row>
    <row r="22" spans="1:10" x14ac:dyDescent="0.3">
      <c r="A22" t="s">
        <v>55</v>
      </c>
      <c r="B22" s="1">
        <v>44927.833333333336</v>
      </c>
      <c r="C22" t="s">
        <v>20</v>
      </c>
      <c r="D22" t="s">
        <v>30</v>
      </c>
      <c r="E22">
        <v>1091.8399999999999</v>
      </c>
      <c r="F22">
        <v>82.62</v>
      </c>
      <c r="G22">
        <v>188.33</v>
      </c>
      <c r="H22" t="s">
        <v>32</v>
      </c>
      <c r="I22">
        <v>27</v>
      </c>
      <c r="J22">
        <v>986.13</v>
      </c>
    </row>
    <row r="23" spans="1:10" x14ac:dyDescent="0.3">
      <c r="A23" t="s">
        <v>56</v>
      </c>
      <c r="B23" s="1">
        <v>44927.875</v>
      </c>
      <c r="C23" t="s">
        <v>16</v>
      </c>
      <c r="D23" t="s">
        <v>17</v>
      </c>
      <c r="E23">
        <v>1972.65</v>
      </c>
      <c r="F23">
        <v>73.61</v>
      </c>
      <c r="G23">
        <v>335.02</v>
      </c>
      <c r="H23" t="s">
        <v>32</v>
      </c>
      <c r="I23">
        <v>40</v>
      </c>
      <c r="J23">
        <v>1711.24</v>
      </c>
    </row>
    <row r="24" spans="1:10" x14ac:dyDescent="0.3">
      <c r="A24" t="s">
        <v>57</v>
      </c>
      <c r="B24" s="1">
        <v>44927.916666666664</v>
      </c>
      <c r="C24" t="s">
        <v>20</v>
      </c>
      <c r="D24" t="s">
        <v>17</v>
      </c>
      <c r="E24">
        <v>650.04999999999995</v>
      </c>
      <c r="F24">
        <v>85.15</v>
      </c>
      <c r="G24">
        <v>307.57</v>
      </c>
      <c r="H24" t="s">
        <v>21</v>
      </c>
      <c r="I24">
        <v>37</v>
      </c>
      <c r="J24" s="2" t="s">
        <v>58</v>
      </c>
    </row>
    <row r="25" spans="1:10" x14ac:dyDescent="0.3">
      <c r="A25" t="s">
        <v>59</v>
      </c>
      <c r="B25" s="1">
        <v>44927.958333333336</v>
      </c>
      <c r="C25" t="s">
        <v>54</v>
      </c>
      <c r="D25" t="s">
        <v>27</v>
      </c>
      <c r="E25">
        <v>656.55</v>
      </c>
      <c r="F25">
        <v>41.64</v>
      </c>
      <c r="G25">
        <v>420.57</v>
      </c>
      <c r="H25" t="s">
        <v>13</v>
      </c>
      <c r="I25">
        <v>81</v>
      </c>
      <c r="J25" s="2" t="s">
        <v>60</v>
      </c>
    </row>
    <row r="26" spans="1:10" x14ac:dyDescent="0.3">
      <c r="A26" t="s">
        <v>61</v>
      </c>
      <c r="B26" s="1">
        <v>44928</v>
      </c>
      <c r="C26" t="s">
        <v>20</v>
      </c>
      <c r="D26" t="s">
        <v>12</v>
      </c>
      <c r="E26">
        <v>1239.17</v>
      </c>
      <c r="F26">
        <v>90.46</v>
      </c>
      <c r="G26">
        <v>90.59</v>
      </c>
      <c r="H26" t="s">
        <v>13</v>
      </c>
      <c r="I26">
        <v>12</v>
      </c>
      <c r="J26" s="2" t="s">
        <v>62</v>
      </c>
    </row>
    <row r="27" spans="1:10" x14ac:dyDescent="0.3">
      <c r="A27" t="s">
        <v>63</v>
      </c>
      <c r="B27" s="1">
        <v>44928.041666666664</v>
      </c>
      <c r="C27" t="s">
        <v>11</v>
      </c>
      <c r="D27" t="s">
        <v>17</v>
      </c>
      <c r="E27">
        <v>1898.75</v>
      </c>
      <c r="F27">
        <v>10.28</v>
      </c>
      <c r="G27">
        <v>371.4</v>
      </c>
      <c r="H27" t="s">
        <v>32</v>
      </c>
      <c r="I27">
        <v>26</v>
      </c>
      <c r="J27">
        <v>1537.63</v>
      </c>
    </row>
    <row r="28" spans="1:10" x14ac:dyDescent="0.3">
      <c r="A28" t="s">
        <v>64</v>
      </c>
      <c r="B28" s="1">
        <v>44928.083333333336</v>
      </c>
      <c r="C28" t="s">
        <v>45</v>
      </c>
      <c r="D28" t="s">
        <v>12</v>
      </c>
      <c r="E28">
        <v>1879.83</v>
      </c>
      <c r="F28">
        <v>34.22</v>
      </c>
      <c r="G28">
        <v>441.52</v>
      </c>
      <c r="H28" t="s">
        <v>28</v>
      </c>
      <c r="I28">
        <v>54</v>
      </c>
      <c r="J28">
        <v>1472.53</v>
      </c>
    </row>
    <row r="29" spans="1:10" x14ac:dyDescent="0.3">
      <c r="A29" t="s">
        <v>65</v>
      </c>
      <c r="B29" s="1">
        <v>44928.125</v>
      </c>
      <c r="C29" t="s">
        <v>54</v>
      </c>
      <c r="D29" t="s">
        <v>17</v>
      </c>
      <c r="E29">
        <v>1358.03</v>
      </c>
      <c r="F29">
        <v>24.87</v>
      </c>
      <c r="G29">
        <v>300.22000000000003</v>
      </c>
      <c r="H29" t="s">
        <v>13</v>
      </c>
      <c r="I29">
        <v>19</v>
      </c>
      <c r="J29" s="2" t="s">
        <v>66</v>
      </c>
    </row>
    <row r="30" spans="1:10" x14ac:dyDescent="0.3">
      <c r="A30" t="s">
        <v>67</v>
      </c>
      <c r="B30" s="1">
        <v>44928.166666666664</v>
      </c>
      <c r="C30" t="s">
        <v>20</v>
      </c>
      <c r="D30" t="s">
        <v>27</v>
      </c>
      <c r="E30">
        <v>931.37</v>
      </c>
      <c r="F30">
        <v>1.31</v>
      </c>
      <c r="G30">
        <v>368.09</v>
      </c>
      <c r="H30" t="s">
        <v>28</v>
      </c>
      <c r="I30">
        <v>55</v>
      </c>
      <c r="J30" s="2" t="s">
        <v>68</v>
      </c>
    </row>
    <row r="31" spans="1:10" x14ac:dyDescent="0.3">
      <c r="A31" t="s">
        <v>69</v>
      </c>
      <c r="B31" s="1">
        <v>44928.208333333336</v>
      </c>
      <c r="C31" t="s">
        <v>26</v>
      </c>
      <c r="D31" t="s">
        <v>12</v>
      </c>
      <c r="E31">
        <v>796.86</v>
      </c>
      <c r="F31">
        <v>38.64</v>
      </c>
      <c r="G31">
        <v>464.24</v>
      </c>
      <c r="H31" t="s">
        <v>21</v>
      </c>
      <c r="I31">
        <v>15</v>
      </c>
      <c r="J31">
        <v>371.26</v>
      </c>
    </row>
    <row r="32" spans="1:10" x14ac:dyDescent="0.3">
      <c r="A32" t="s">
        <v>70</v>
      </c>
      <c r="B32" s="1">
        <v>44928.25</v>
      </c>
      <c r="C32" t="s">
        <v>26</v>
      </c>
      <c r="D32" t="s">
        <v>27</v>
      </c>
      <c r="E32">
        <v>1861.19</v>
      </c>
      <c r="F32">
        <v>54.93</v>
      </c>
      <c r="G32">
        <v>153.03</v>
      </c>
      <c r="H32" t="s">
        <v>28</v>
      </c>
      <c r="I32">
        <v>37</v>
      </c>
      <c r="J32" s="2" t="s">
        <v>71</v>
      </c>
    </row>
    <row r="33" spans="1:10" x14ac:dyDescent="0.3">
      <c r="A33" t="s">
        <v>72</v>
      </c>
      <c r="B33" s="1">
        <v>44928.291666666664</v>
      </c>
      <c r="C33" t="s">
        <v>45</v>
      </c>
      <c r="D33" t="s">
        <v>41</v>
      </c>
      <c r="E33">
        <v>916.22</v>
      </c>
      <c r="F33">
        <v>61.65</v>
      </c>
      <c r="G33">
        <v>246.7</v>
      </c>
      <c r="H33" t="s">
        <v>13</v>
      </c>
      <c r="I33">
        <v>48</v>
      </c>
      <c r="J33" s="2" t="s">
        <v>73</v>
      </c>
    </row>
    <row r="34" spans="1:10" x14ac:dyDescent="0.3">
      <c r="A34" t="s">
        <v>74</v>
      </c>
      <c r="B34" s="1">
        <v>44928.333333333336</v>
      </c>
      <c r="C34" t="s">
        <v>24</v>
      </c>
      <c r="D34" t="s">
        <v>35</v>
      </c>
      <c r="E34">
        <v>1747.22</v>
      </c>
      <c r="F34">
        <v>32.86</v>
      </c>
      <c r="G34">
        <v>363.05</v>
      </c>
      <c r="H34" t="s">
        <v>28</v>
      </c>
      <c r="I34">
        <v>81</v>
      </c>
      <c r="J34">
        <v>1417.03</v>
      </c>
    </row>
    <row r="35" spans="1:10" x14ac:dyDescent="0.3">
      <c r="A35" t="s">
        <v>75</v>
      </c>
      <c r="B35" s="1">
        <v>44928.375</v>
      </c>
      <c r="C35" t="s">
        <v>45</v>
      </c>
      <c r="D35" t="s">
        <v>17</v>
      </c>
      <c r="E35">
        <v>1741.44</v>
      </c>
      <c r="F35">
        <v>84.4</v>
      </c>
      <c r="G35">
        <v>17.32</v>
      </c>
      <c r="H35" t="s">
        <v>28</v>
      </c>
      <c r="I35">
        <v>87</v>
      </c>
      <c r="J35" s="2" t="s">
        <v>76</v>
      </c>
    </row>
    <row r="36" spans="1:10" x14ac:dyDescent="0.3">
      <c r="A36" t="s">
        <v>77</v>
      </c>
      <c r="B36" s="1">
        <v>44928.416666666664</v>
      </c>
      <c r="C36" t="s">
        <v>11</v>
      </c>
      <c r="D36" t="s">
        <v>27</v>
      </c>
      <c r="E36">
        <v>691.22</v>
      </c>
      <c r="F36">
        <v>75.47</v>
      </c>
      <c r="G36">
        <v>239.04</v>
      </c>
      <c r="H36" t="s">
        <v>28</v>
      </c>
      <c r="I36">
        <v>15</v>
      </c>
      <c r="J36" s="2" t="s">
        <v>78</v>
      </c>
    </row>
    <row r="37" spans="1:10" x14ac:dyDescent="0.3">
      <c r="A37" t="s">
        <v>79</v>
      </c>
      <c r="B37" s="1">
        <v>44928.458333333336</v>
      </c>
      <c r="C37" t="s">
        <v>26</v>
      </c>
      <c r="D37" t="s">
        <v>27</v>
      </c>
      <c r="E37">
        <v>1796.48</v>
      </c>
      <c r="F37">
        <v>69.19</v>
      </c>
      <c r="G37">
        <v>407.96</v>
      </c>
      <c r="H37" t="s">
        <v>21</v>
      </c>
      <c r="I37">
        <v>25</v>
      </c>
      <c r="J37">
        <v>1457.71</v>
      </c>
    </row>
    <row r="38" spans="1:10" x14ac:dyDescent="0.3">
      <c r="A38" t="s">
        <v>80</v>
      </c>
      <c r="B38" s="1">
        <v>44928.5</v>
      </c>
      <c r="C38" t="s">
        <v>26</v>
      </c>
      <c r="D38" t="s">
        <v>30</v>
      </c>
      <c r="E38">
        <v>1527.5</v>
      </c>
      <c r="F38">
        <v>57.69</v>
      </c>
      <c r="G38">
        <v>164.33</v>
      </c>
      <c r="H38" t="s">
        <v>21</v>
      </c>
      <c r="I38">
        <v>37</v>
      </c>
      <c r="J38" s="2" t="s">
        <v>81</v>
      </c>
    </row>
    <row r="39" spans="1:10" x14ac:dyDescent="0.3">
      <c r="A39" t="s">
        <v>82</v>
      </c>
      <c r="B39" s="1">
        <v>44928.541666666664</v>
      </c>
      <c r="C39" t="s">
        <v>11</v>
      </c>
      <c r="D39" t="s">
        <v>27</v>
      </c>
      <c r="E39">
        <v>915.17</v>
      </c>
      <c r="F39">
        <v>4.0199999999999996</v>
      </c>
      <c r="G39">
        <v>112.28</v>
      </c>
      <c r="H39" t="s">
        <v>13</v>
      </c>
      <c r="I39">
        <v>58</v>
      </c>
      <c r="J39">
        <v>806.91</v>
      </c>
    </row>
    <row r="40" spans="1:10" x14ac:dyDescent="0.3">
      <c r="A40" t="s">
        <v>83</v>
      </c>
      <c r="B40" s="1">
        <v>44928.583333333336</v>
      </c>
      <c r="C40" t="s">
        <v>45</v>
      </c>
      <c r="D40" t="s">
        <v>41</v>
      </c>
      <c r="E40">
        <v>1123.8499999999999</v>
      </c>
      <c r="F40">
        <v>0.21</v>
      </c>
      <c r="G40">
        <v>192.29</v>
      </c>
      <c r="H40" t="s">
        <v>32</v>
      </c>
      <c r="I40">
        <v>38</v>
      </c>
      <c r="J40">
        <v>931.77</v>
      </c>
    </row>
    <row r="41" spans="1:10" x14ac:dyDescent="0.3">
      <c r="A41" t="s">
        <v>84</v>
      </c>
      <c r="B41" s="1">
        <v>44928.625</v>
      </c>
      <c r="C41" t="s">
        <v>26</v>
      </c>
      <c r="D41" t="s">
        <v>35</v>
      </c>
      <c r="E41">
        <v>1744.57</v>
      </c>
      <c r="F41">
        <v>8.27</v>
      </c>
      <c r="G41">
        <v>351.98</v>
      </c>
      <c r="H41" t="s">
        <v>32</v>
      </c>
      <c r="I41">
        <v>54</v>
      </c>
      <c r="J41">
        <v>1400.86</v>
      </c>
    </row>
    <row r="42" spans="1:10" x14ac:dyDescent="0.3">
      <c r="A42" t="s">
        <v>85</v>
      </c>
      <c r="B42" s="1">
        <v>44928.666666666664</v>
      </c>
      <c r="C42" t="s">
        <v>26</v>
      </c>
      <c r="D42" t="s">
        <v>41</v>
      </c>
      <c r="E42">
        <v>1181.02</v>
      </c>
      <c r="F42">
        <v>48.62</v>
      </c>
      <c r="G42">
        <v>409.19</v>
      </c>
      <c r="H42" t="s">
        <v>13</v>
      </c>
      <c r="I42">
        <v>56</v>
      </c>
      <c r="J42" s="2" t="s">
        <v>86</v>
      </c>
    </row>
    <row r="43" spans="1:10" x14ac:dyDescent="0.3">
      <c r="A43" t="s">
        <v>87</v>
      </c>
      <c r="B43" s="1">
        <v>44928.708333333336</v>
      </c>
      <c r="C43" t="s">
        <v>24</v>
      </c>
      <c r="D43" t="s">
        <v>41</v>
      </c>
      <c r="E43">
        <v>1335.92</v>
      </c>
      <c r="F43">
        <v>17.61</v>
      </c>
      <c r="G43">
        <v>178.68</v>
      </c>
      <c r="H43" t="s">
        <v>32</v>
      </c>
      <c r="I43">
        <v>77</v>
      </c>
      <c r="J43">
        <v>1174.8499999999999</v>
      </c>
    </row>
    <row r="44" spans="1:10" x14ac:dyDescent="0.3">
      <c r="A44" t="s">
        <v>88</v>
      </c>
      <c r="B44" s="1">
        <v>44928.75</v>
      </c>
      <c r="C44" t="s">
        <v>20</v>
      </c>
      <c r="D44" t="s">
        <v>41</v>
      </c>
      <c r="E44">
        <v>932.56</v>
      </c>
      <c r="F44">
        <v>57.38</v>
      </c>
      <c r="G44">
        <v>376.9</v>
      </c>
      <c r="H44" t="s">
        <v>32</v>
      </c>
      <c r="I44">
        <v>69</v>
      </c>
      <c r="J44">
        <v>613.04</v>
      </c>
    </row>
    <row r="45" spans="1:10" x14ac:dyDescent="0.3">
      <c r="A45" t="s">
        <v>89</v>
      </c>
      <c r="B45" s="1">
        <v>44928.791666666664</v>
      </c>
      <c r="C45" t="s">
        <v>26</v>
      </c>
      <c r="D45" t="s">
        <v>12</v>
      </c>
      <c r="F45">
        <v>21.79</v>
      </c>
      <c r="G45">
        <v>463.58</v>
      </c>
      <c r="H45" t="s">
        <v>21</v>
      </c>
      <c r="I45">
        <v>36</v>
      </c>
    </row>
    <row r="46" spans="1:10" x14ac:dyDescent="0.3">
      <c r="A46" t="s">
        <v>90</v>
      </c>
      <c r="B46" s="1">
        <v>44928.833333333336</v>
      </c>
      <c r="C46" t="s">
        <v>24</v>
      </c>
      <c r="D46" t="s">
        <v>35</v>
      </c>
      <c r="E46">
        <v>1198.01</v>
      </c>
      <c r="F46">
        <v>72.52</v>
      </c>
      <c r="G46">
        <v>153.15</v>
      </c>
      <c r="H46" t="s">
        <v>28</v>
      </c>
      <c r="I46">
        <v>10</v>
      </c>
      <c r="J46" s="2" t="s">
        <v>91</v>
      </c>
    </row>
    <row r="47" spans="1:10" x14ac:dyDescent="0.3">
      <c r="A47" t="s">
        <v>92</v>
      </c>
      <c r="B47" s="1">
        <v>44928.875</v>
      </c>
      <c r="C47" t="s">
        <v>24</v>
      </c>
      <c r="D47" t="s">
        <v>30</v>
      </c>
      <c r="E47">
        <v>979.37</v>
      </c>
      <c r="F47">
        <v>71.91</v>
      </c>
      <c r="G47">
        <v>138.19999999999999</v>
      </c>
      <c r="H47" t="s">
        <v>28</v>
      </c>
      <c r="I47">
        <v>54</v>
      </c>
      <c r="J47" s="2" t="s">
        <v>93</v>
      </c>
    </row>
    <row r="48" spans="1:10" x14ac:dyDescent="0.3">
      <c r="A48" t="s">
        <v>94</v>
      </c>
      <c r="B48" s="1">
        <v>44928.916666666664</v>
      </c>
      <c r="C48" t="s">
        <v>11</v>
      </c>
      <c r="D48" t="s">
        <v>27</v>
      </c>
      <c r="E48">
        <v>586.39</v>
      </c>
      <c r="F48">
        <v>21.76</v>
      </c>
      <c r="G48">
        <v>87.74</v>
      </c>
      <c r="H48" t="s">
        <v>32</v>
      </c>
      <c r="I48">
        <v>48</v>
      </c>
      <c r="J48">
        <v>520.41</v>
      </c>
    </row>
    <row r="49" spans="1:10" x14ac:dyDescent="0.3">
      <c r="A49" t="s">
        <v>95</v>
      </c>
      <c r="B49" s="1">
        <v>44928.958333333336</v>
      </c>
      <c r="C49" t="s">
        <v>16</v>
      </c>
      <c r="D49" t="s">
        <v>30</v>
      </c>
      <c r="E49">
        <v>1994.19</v>
      </c>
      <c r="F49">
        <v>82.9</v>
      </c>
      <c r="G49">
        <v>270.77</v>
      </c>
      <c r="H49" t="s">
        <v>32</v>
      </c>
      <c r="I49">
        <v>69</v>
      </c>
      <c r="J49" s="2" t="s">
        <v>96</v>
      </c>
    </row>
    <row r="50" spans="1:10" x14ac:dyDescent="0.3">
      <c r="A50" t="s">
        <v>97</v>
      </c>
      <c r="B50" s="1">
        <v>44929</v>
      </c>
      <c r="C50" t="s">
        <v>54</v>
      </c>
      <c r="D50" t="s">
        <v>17</v>
      </c>
      <c r="E50">
        <v>291.86</v>
      </c>
      <c r="F50">
        <v>79.680000000000007</v>
      </c>
      <c r="G50">
        <v>388.68</v>
      </c>
      <c r="H50" t="s">
        <v>32</v>
      </c>
      <c r="I50">
        <v>54</v>
      </c>
      <c r="J50">
        <v>-17.139999999999901</v>
      </c>
    </row>
    <row r="51" spans="1:10" x14ac:dyDescent="0.3">
      <c r="A51" t="s">
        <v>98</v>
      </c>
      <c r="B51" s="1">
        <v>44929.041666666664</v>
      </c>
      <c r="C51" t="s">
        <v>26</v>
      </c>
      <c r="D51" t="s">
        <v>17</v>
      </c>
      <c r="E51">
        <v>806.98</v>
      </c>
      <c r="F51">
        <v>78.3</v>
      </c>
      <c r="G51">
        <v>304.13</v>
      </c>
      <c r="H51" t="s">
        <v>32</v>
      </c>
      <c r="I51">
        <v>50</v>
      </c>
      <c r="J51">
        <v>581.15</v>
      </c>
    </row>
    <row r="52" spans="1:10" x14ac:dyDescent="0.3">
      <c r="A52" t="s">
        <v>99</v>
      </c>
      <c r="B52" s="1">
        <v>44929.083333333336</v>
      </c>
      <c r="C52" t="s">
        <v>24</v>
      </c>
      <c r="D52" t="s">
        <v>35</v>
      </c>
      <c r="E52">
        <v>1838.39</v>
      </c>
      <c r="F52">
        <v>53.36</v>
      </c>
      <c r="G52">
        <v>235.82</v>
      </c>
      <c r="H52" t="s">
        <v>13</v>
      </c>
      <c r="I52">
        <v>25</v>
      </c>
      <c r="J52">
        <v>1655.93</v>
      </c>
    </row>
    <row r="53" spans="1:10" x14ac:dyDescent="0.3">
      <c r="A53" t="s">
        <v>100</v>
      </c>
      <c r="B53" s="1">
        <v>44929.125</v>
      </c>
      <c r="C53" t="s">
        <v>45</v>
      </c>
      <c r="D53" t="s">
        <v>27</v>
      </c>
      <c r="E53">
        <v>1956.27</v>
      </c>
      <c r="F53">
        <v>39.119999999999997</v>
      </c>
      <c r="G53">
        <v>376.7</v>
      </c>
      <c r="H53" t="s">
        <v>28</v>
      </c>
      <c r="I53">
        <v>69</v>
      </c>
      <c r="J53" s="2" t="s">
        <v>101</v>
      </c>
    </row>
    <row r="54" spans="1:10" x14ac:dyDescent="0.3">
      <c r="A54" t="s">
        <v>102</v>
      </c>
      <c r="B54" s="1">
        <v>44929.166666666664</v>
      </c>
      <c r="C54" t="s">
        <v>16</v>
      </c>
      <c r="D54" t="s">
        <v>17</v>
      </c>
      <c r="E54">
        <v>149.31</v>
      </c>
      <c r="F54">
        <v>79.89</v>
      </c>
      <c r="G54">
        <v>205.7</v>
      </c>
      <c r="H54" t="s">
        <v>21</v>
      </c>
      <c r="I54">
        <v>12</v>
      </c>
      <c r="J54">
        <v>23.5</v>
      </c>
    </row>
    <row r="55" spans="1:10" x14ac:dyDescent="0.3">
      <c r="A55" t="s">
        <v>103</v>
      </c>
      <c r="B55" s="1">
        <v>44929.208333333336</v>
      </c>
      <c r="C55" t="s">
        <v>45</v>
      </c>
      <c r="D55" t="s">
        <v>27</v>
      </c>
      <c r="E55">
        <v>1544.89</v>
      </c>
      <c r="F55">
        <v>99.88</v>
      </c>
      <c r="G55">
        <v>287.35000000000002</v>
      </c>
      <c r="H55" t="s">
        <v>13</v>
      </c>
      <c r="I55">
        <v>24</v>
      </c>
      <c r="J55">
        <v>1357.42</v>
      </c>
    </row>
    <row r="56" spans="1:10" x14ac:dyDescent="0.3">
      <c r="A56" t="s">
        <v>104</v>
      </c>
      <c r="B56" s="1">
        <v>44929.25</v>
      </c>
      <c r="C56" t="s">
        <v>11</v>
      </c>
      <c r="D56" t="s">
        <v>12</v>
      </c>
      <c r="E56">
        <v>685.19</v>
      </c>
      <c r="F56">
        <v>93</v>
      </c>
      <c r="G56">
        <v>221.81</v>
      </c>
      <c r="H56" t="s">
        <v>21</v>
      </c>
      <c r="I56">
        <v>65</v>
      </c>
      <c r="J56" s="2" t="s">
        <v>105</v>
      </c>
    </row>
    <row r="57" spans="1:10" x14ac:dyDescent="0.3">
      <c r="A57" t="s">
        <v>106</v>
      </c>
      <c r="B57" s="1">
        <v>44929.291666666664</v>
      </c>
      <c r="C57" t="s">
        <v>26</v>
      </c>
      <c r="D57" t="s">
        <v>35</v>
      </c>
      <c r="E57">
        <v>1389.68</v>
      </c>
      <c r="F57">
        <v>87.44</v>
      </c>
      <c r="G57">
        <v>154.46</v>
      </c>
      <c r="H57" t="s">
        <v>28</v>
      </c>
      <c r="I57">
        <v>20</v>
      </c>
      <c r="J57">
        <v>1322.66</v>
      </c>
    </row>
    <row r="58" spans="1:10" x14ac:dyDescent="0.3">
      <c r="A58" t="s">
        <v>107</v>
      </c>
      <c r="B58" s="1">
        <v>44929.333333333336</v>
      </c>
      <c r="C58" t="s">
        <v>26</v>
      </c>
      <c r="D58" t="s">
        <v>17</v>
      </c>
      <c r="E58">
        <v>1159.1600000000001</v>
      </c>
      <c r="F58">
        <v>39.07</v>
      </c>
      <c r="G58">
        <v>373.45</v>
      </c>
      <c r="H58" t="s">
        <v>32</v>
      </c>
      <c r="I58">
        <v>88</v>
      </c>
      <c r="J58">
        <v>824.78</v>
      </c>
    </row>
    <row r="59" spans="1:10" x14ac:dyDescent="0.3">
      <c r="A59" t="s">
        <v>108</v>
      </c>
      <c r="B59" s="1">
        <v>44929.375</v>
      </c>
      <c r="C59" t="s">
        <v>16</v>
      </c>
      <c r="D59" t="s">
        <v>12</v>
      </c>
      <c r="E59">
        <v>307.32</v>
      </c>
      <c r="F59">
        <v>83.33</v>
      </c>
      <c r="G59">
        <v>84.38</v>
      </c>
      <c r="H59" t="s">
        <v>28</v>
      </c>
      <c r="I59">
        <v>33</v>
      </c>
      <c r="J59">
        <v>306.27</v>
      </c>
    </row>
    <row r="60" spans="1:10" x14ac:dyDescent="0.3">
      <c r="A60" t="s">
        <v>109</v>
      </c>
      <c r="B60" s="1">
        <v>44929.416666666664</v>
      </c>
      <c r="C60" t="s">
        <v>20</v>
      </c>
      <c r="D60" t="s">
        <v>30</v>
      </c>
      <c r="E60">
        <v>173.49</v>
      </c>
      <c r="F60">
        <v>75.62</v>
      </c>
      <c r="G60">
        <v>375.8</v>
      </c>
      <c r="H60" t="s">
        <v>28</v>
      </c>
      <c r="I60">
        <v>61</v>
      </c>
      <c r="J60">
        <v>-126.69</v>
      </c>
    </row>
    <row r="61" spans="1:10" x14ac:dyDescent="0.3">
      <c r="A61" t="s">
        <v>110</v>
      </c>
      <c r="B61" s="1">
        <v>44929.458333333336</v>
      </c>
      <c r="C61" t="s">
        <v>24</v>
      </c>
      <c r="D61" t="s">
        <v>17</v>
      </c>
      <c r="E61">
        <v>1749.67</v>
      </c>
      <c r="F61">
        <v>4.59</v>
      </c>
      <c r="G61">
        <v>90.04</v>
      </c>
      <c r="H61" t="s">
        <v>21</v>
      </c>
      <c r="I61">
        <v>56</v>
      </c>
      <c r="J61">
        <v>1664.22</v>
      </c>
    </row>
    <row r="62" spans="1:10" x14ac:dyDescent="0.3">
      <c r="A62" t="s">
        <v>111</v>
      </c>
      <c r="B62" s="1">
        <v>44929.5</v>
      </c>
      <c r="C62" t="s">
        <v>26</v>
      </c>
      <c r="D62" t="s">
        <v>41</v>
      </c>
      <c r="E62">
        <v>1806.59</v>
      </c>
      <c r="F62">
        <v>96.45</v>
      </c>
      <c r="G62">
        <v>76.59</v>
      </c>
      <c r="H62" t="s">
        <v>32</v>
      </c>
      <c r="I62">
        <v>29</v>
      </c>
      <c r="J62">
        <v>1826.45</v>
      </c>
    </row>
    <row r="63" spans="1:10" x14ac:dyDescent="0.3">
      <c r="A63" t="s">
        <v>112</v>
      </c>
      <c r="B63" s="1">
        <v>44929.541666666664</v>
      </c>
      <c r="C63" t="s">
        <v>16</v>
      </c>
      <c r="D63" t="s">
        <v>30</v>
      </c>
      <c r="E63">
        <v>1995.73</v>
      </c>
      <c r="F63">
        <v>45.72</v>
      </c>
      <c r="G63">
        <v>314.98</v>
      </c>
      <c r="H63" t="s">
        <v>13</v>
      </c>
      <c r="I63">
        <v>44</v>
      </c>
      <c r="J63">
        <v>1726.47</v>
      </c>
    </row>
    <row r="64" spans="1:10" x14ac:dyDescent="0.3">
      <c r="A64" t="s">
        <v>113</v>
      </c>
      <c r="B64" s="1">
        <v>44929.583333333336</v>
      </c>
      <c r="C64" t="s">
        <v>20</v>
      </c>
      <c r="D64" t="s">
        <v>17</v>
      </c>
      <c r="E64">
        <v>1213.3</v>
      </c>
      <c r="F64">
        <v>51.69</v>
      </c>
      <c r="G64">
        <v>486.74</v>
      </c>
      <c r="H64" t="s">
        <v>28</v>
      </c>
      <c r="I64">
        <v>69</v>
      </c>
      <c r="J64">
        <v>778.25</v>
      </c>
    </row>
    <row r="65" spans="1:10" x14ac:dyDescent="0.3">
      <c r="A65" t="s">
        <v>114</v>
      </c>
      <c r="B65" s="1">
        <v>44929.625</v>
      </c>
      <c r="C65" t="s">
        <v>54</v>
      </c>
      <c r="D65" t="s">
        <v>12</v>
      </c>
      <c r="E65">
        <v>991.06</v>
      </c>
      <c r="F65">
        <v>30.14</v>
      </c>
      <c r="G65">
        <v>219.71</v>
      </c>
      <c r="H65" t="s">
        <v>32</v>
      </c>
      <c r="I65">
        <v>56</v>
      </c>
      <c r="J65" s="2" t="s">
        <v>115</v>
      </c>
    </row>
    <row r="66" spans="1:10" x14ac:dyDescent="0.3">
      <c r="A66" t="s">
        <v>116</v>
      </c>
      <c r="B66" s="1">
        <v>44929.666666666664</v>
      </c>
      <c r="C66" t="s">
        <v>20</v>
      </c>
      <c r="D66" t="s">
        <v>17</v>
      </c>
      <c r="E66">
        <v>1430.36</v>
      </c>
      <c r="F66">
        <v>39.840000000000003</v>
      </c>
      <c r="G66">
        <v>194.79</v>
      </c>
      <c r="H66" t="s">
        <v>28</v>
      </c>
      <c r="I66">
        <v>11</v>
      </c>
      <c r="J66" s="2" t="s">
        <v>117</v>
      </c>
    </row>
    <row r="67" spans="1:10" x14ac:dyDescent="0.3">
      <c r="A67" t="s">
        <v>118</v>
      </c>
      <c r="B67" s="1">
        <v>44929.708333333336</v>
      </c>
      <c r="C67" t="s">
        <v>24</v>
      </c>
      <c r="D67" t="s">
        <v>41</v>
      </c>
      <c r="E67">
        <v>1655.88</v>
      </c>
      <c r="F67">
        <v>73.41</v>
      </c>
      <c r="G67">
        <v>123.64</v>
      </c>
      <c r="H67" t="s">
        <v>32</v>
      </c>
      <c r="I67">
        <v>32</v>
      </c>
      <c r="J67">
        <v>1605.65</v>
      </c>
    </row>
    <row r="68" spans="1:10" x14ac:dyDescent="0.3">
      <c r="A68" t="s">
        <v>119</v>
      </c>
      <c r="B68" s="1">
        <v>44929.75</v>
      </c>
      <c r="C68" t="s">
        <v>11</v>
      </c>
      <c r="D68" t="s">
        <v>12</v>
      </c>
      <c r="E68">
        <v>161.52000000000001</v>
      </c>
      <c r="F68">
        <v>63.52</v>
      </c>
      <c r="G68">
        <v>493.54</v>
      </c>
      <c r="H68" t="s">
        <v>28</v>
      </c>
      <c r="I68">
        <v>79</v>
      </c>
      <c r="J68">
        <v>-268.5</v>
      </c>
    </row>
    <row r="69" spans="1:10" x14ac:dyDescent="0.3">
      <c r="A69" t="s">
        <v>120</v>
      </c>
      <c r="B69" s="1">
        <v>44929.791666666664</v>
      </c>
      <c r="C69" t="s">
        <v>16</v>
      </c>
      <c r="D69" t="s">
        <v>30</v>
      </c>
      <c r="E69">
        <v>360.68</v>
      </c>
      <c r="F69">
        <v>16.12</v>
      </c>
      <c r="G69">
        <v>234.66</v>
      </c>
      <c r="H69" t="s">
        <v>28</v>
      </c>
      <c r="I69">
        <v>20</v>
      </c>
      <c r="J69" s="2" t="s">
        <v>121</v>
      </c>
    </row>
    <row r="70" spans="1:10" x14ac:dyDescent="0.3">
      <c r="A70" t="s">
        <v>122</v>
      </c>
      <c r="B70" s="1">
        <v>44929.833333333336</v>
      </c>
      <c r="C70" t="s">
        <v>26</v>
      </c>
      <c r="D70" t="s">
        <v>12</v>
      </c>
      <c r="E70">
        <v>187.01</v>
      </c>
      <c r="F70">
        <v>76.489999999999995</v>
      </c>
      <c r="G70">
        <v>470.07</v>
      </c>
      <c r="H70" t="s">
        <v>32</v>
      </c>
      <c r="I70">
        <v>32</v>
      </c>
      <c r="J70">
        <v>-206.57</v>
      </c>
    </row>
    <row r="71" spans="1:10" x14ac:dyDescent="0.3">
      <c r="A71" t="s">
        <v>123</v>
      </c>
      <c r="B71" s="1">
        <v>44929.875</v>
      </c>
      <c r="C71" t="s">
        <v>54</v>
      </c>
      <c r="D71" t="s">
        <v>35</v>
      </c>
      <c r="E71">
        <v>1149.79</v>
      </c>
      <c r="F71">
        <v>6.64</v>
      </c>
      <c r="G71">
        <v>339.58</v>
      </c>
      <c r="H71" t="s">
        <v>21</v>
      </c>
      <c r="I71">
        <v>60</v>
      </c>
      <c r="J71" s="2" t="s">
        <v>124</v>
      </c>
    </row>
    <row r="72" spans="1:10" x14ac:dyDescent="0.3">
      <c r="A72" t="s">
        <v>125</v>
      </c>
      <c r="B72" s="1">
        <v>44929.916666666664</v>
      </c>
      <c r="C72" t="s">
        <v>24</v>
      </c>
      <c r="D72" t="s">
        <v>41</v>
      </c>
      <c r="E72">
        <v>541.99</v>
      </c>
      <c r="F72">
        <v>57.06</v>
      </c>
      <c r="G72">
        <v>130.25</v>
      </c>
      <c r="H72" t="s">
        <v>21</v>
      </c>
      <c r="I72">
        <v>23</v>
      </c>
      <c r="J72" s="2" t="s">
        <v>126</v>
      </c>
    </row>
    <row r="73" spans="1:10" x14ac:dyDescent="0.3">
      <c r="A73" t="s">
        <v>127</v>
      </c>
      <c r="B73" s="1">
        <v>44929.958333333336</v>
      </c>
      <c r="C73" t="s">
        <v>20</v>
      </c>
      <c r="D73" t="s">
        <v>17</v>
      </c>
      <c r="E73">
        <v>1056.93</v>
      </c>
      <c r="F73">
        <v>32.69</v>
      </c>
      <c r="G73">
        <v>229.78</v>
      </c>
      <c r="H73" t="s">
        <v>32</v>
      </c>
      <c r="I73">
        <v>65</v>
      </c>
      <c r="J73" s="2" t="s">
        <v>128</v>
      </c>
    </row>
    <row r="74" spans="1:10" x14ac:dyDescent="0.3">
      <c r="A74" t="s">
        <v>129</v>
      </c>
      <c r="B74" s="1">
        <v>44930</v>
      </c>
      <c r="C74" t="s">
        <v>26</v>
      </c>
      <c r="D74" t="s">
        <v>35</v>
      </c>
      <c r="E74">
        <v>673.43</v>
      </c>
      <c r="F74">
        <v>85.73</v>
      </c>
      <c r="G74">
        <v>15.81</v>
      </c>
      <c r="H74" t="s">
        <v>13</v>
      </c>
      <c r="I74">
        <v>69</v>
      </c>
      <c r="J74">
        <v>743.35</v>
      </c>
    </row>
    <row r="75" spans="1:10" x14ac:dyDescent="0.3">
      <c r="A75" t="s">
        <v>130</v>
      </c>
      <c r="B75" s="1">
        <v>44930.041666666664</v>
      </c>
      <c r="C75" t="s">
        <v>54</v>
      </c>
      <c r="D75" t="s">
        <v>30</v>
      </c>
      <c r="E75">
        <v>1384.02</v>
      </c>
      <c r="F75">
        <v>71.52</v>
      </c>
      <c r="G75">
        <v>5.68</v>
      </c>
      <c r="H75" t="s">
        <v>21</v>
      </c>
      <c r="I75">
        <v>21</v>
      </c>
      <c r="J75">
        <v>1449.86</v>
      </c>
    </row>
    <row r="76" spans="1:10" x14ac:dyDescent="0.3">
      <c r="A76" t="s">
        <v>131</v>
      </c>
      <c r="B76" s="1">
        <v>44930.083333333336</v>
      </c>
      <c r="C76" t="s">
        <v>54</v>
      </c>
      <c r="D76" t="s">
        <v>35</v>
      </c>
      <c r="E76">
        <v>1200.32</v>
      </c>
      <c r="F76">
        <v>55.93</v>
      </c>
      <c r="G76">
        <v>67.33</v>
      </c>
      <c r="H76" t="s">
        <v>28</v>
      </c>
      <c r="I76">
        <v>67</v>
      </c>
      <c r="J76">
        <v>1188.92</v>
      </c>
    </row>
    <row r="77" spans="1:10" x14ac:dyDescent="0.3">
      <c r="A77" t="s">
        <v>132</v>
      </c>
      <c r="B77" s="1">
        <v>44930.125</v>
      </c>
      <c r="C77" t="s">
        <v>26</v>
      </c>
      <c r="D77" t="s">
        <v>12</v>
      </c>
      <c r="E77">
        <v>1788.7</v>
      </c>
      <c r="F77">
        <v>63.44</v>
      </c>
      <c r="G77">
        <v>3.45</v>
      </c>
      <c r="H77" t="s">
        <v>13</v>
      </c>
      <c r="I77">
        <v>64</v>
      </c>
      <c r="J77">
        <v>1848.69</v>
      </c>
    </row>
    <row r="78" spans="1:10" x14ac:dyDescent="0.3">
      <c r="A78" t="s">
        <v>133</v>
      </c>
      <c r="B78" s="1">
        <v>44930.166666666664</v>
      </c>
      <c r="C78" t="s">
        <v>24</v>
      </c>
      <c r="D78" t="s">
        <v>41</v>
      </c>
      <c r="E78">
        <v>135.82</v>
      </c>
      <c r="F78">
        <v>98.08</v>
      </c>
      <c r="G78">
        <v>370.83</v>
      </c>
      <c r="H78" t="s">
        <v>21</v>
      </c>
      <c r="I78">
        <v>47</v>
      </c>
      <c r="J78">
        <v>-136.93</v>
      </c>
    </row>
    <row r="79" spans="1:10" x14ac:dyDescent="0.3">
      <c r="A79" t="s">
        <v>134</v>
      </c>
      <c r="B79" s="1">
        <v>44930.208333333336</v>
      </c>
      <c r="C79" t="s">
        <v>45</v>
      </c>
      <c r="D79" t="s">
        <v>30</v>
      </c>
      <c r="E79">
        <v>1513.35</v>
      </c>
      <c r="F79">
        <v>58.16</v>
      </c>
      <c r="G79">
        <v>155.18</v>
      </c>
      <c r="H79" t="s">
        <v>32</v>
      </c>
      <c r="I79">
        <v>49</v>
      </c>
      <c r="J79">
        <v>1416.33</v>
      </c>
    </row>
    <row r="80" spans="1:10" x14ac:dyDescent="0.3">
      <c r="A80" t="s">
        <v>135</v>
      </c>
      <c r="B80" s="1">
        <v>44930.25</v>
      </c>
      <c r="C80" t="s">
        <v>26</v>
      </c>
      <c r="D80" t="s">
        <v>35</v>
      </c>
      <c r="E80">
        <v>1888.34</v>
      </c>
      <c r="F80">
        <v>5.85</v>
      </c>
      <c r="G80">
        <v>145.62</v>
      </c>
      <c r="H80" t="s">
        <v>28</v>
      </c>
      <c r="I80">
        <v>25</v>
      </c>
      <c r="J80" s="2" t="s">
        <v>136</v>
      </c>
    </row>
    <row r="81" spans="1:10" x14ac:dyDescent="0.3">
      <c r="A81" t="s">
        <v>137</v>
      </c>
      <c r="B81" s="1">
        <v>44930.291666666664</v>
      </c>
      <c r="C81" t="s">
        <v>16</v>
      </c>
      <c r="D81" t="s">
        <v>12</v>
      </c>
      <c r="E81">
        <v>1164.04</v>
      </c>
      <c r="F81">
        <v>49.11</v>
      </c>
      <c r="G81">
        <v>374.68</v>
      </c>
      <c r="H81" t="s">
        <v>32</v>
      </c>
      <c r="I81">
        <v>28</v>
      </c>
      <c r="J81" s="2" t="s">
        <v>138</v>
      </c>
    </row>
    <row r="82" spans="1:10" x14ac:dyDescent="0.3">
      <c r="A82" t="s">
        <v>139</v>
      </c>
      <c r="B82" s="1">
        <v>44930.333333333336</v>
      </c>
      <c r="C82" t="s">
        <v>45</v>
      </c>
      <c r="D82" t="s">
        <v>27</v>
      </c>
      <c r="E82">
        <v>1268.79</v>
      </c>
      <c r="F82">
        <v>24.37</v>
      </c>
      <c r="G82">
        <v>242.88</v>
      </c>
      <c r="H82" t="s">
        <v>21</v>
      </c>
      <c r="I82">
        <v>48</v>
      </c>
      <c r="J82" s="2" t="s">
        <v>140</v>
      </c>
    </row>
    <row r="83" spans="1:10" x14ac:dyDescent="0.3">
      <c r="A83" t="s">
        <v>141</v>
      </c>
      <c r="B83" s="1">
        <v>44930.375</v>
      </c>
      <c r="C83" t="s">
        <v>11</v>
      </c>
      <c r="D83" t="s">
        <v>27</v>
      </c>
      <c r="E83">
        <v>1288.6500000000001</v>
      </c>
      <c r="F83">
        <v>44.81</v>
      </c>
      <c r="G83">
        <v>212.07</v>
      </c>
      <c r="H83" t="s">
        <v>21</v>
      </c>
      <c r="I83">
        <v>50</v>
      </c>
      <c r="J83">
        <v>1121.3900000000001</v>
      </c>
    </row>
    <row r="84" spans="1:10" x14ac:dyDescent="0.3">
      <c r="A84" t="s">
        <v>142</v>
      </c>
      <c r="B84" s="1">
        <v>44930.416666666664</v>
      </c>
      <c r="C84" t="s">
        <v>20</v>
      </c>
      <c r="D84" t="s">
        <v>27</v>
      </c>
      <c r="E84">
        <v>1041.0999999999999</v>
      </c>
      <c r="F84">
        <v>14.64</v>
      </c>
      <c r="G84">
        <v>35.33</v>
      </c>
      <c r="H84" t="s">
        <v>32</v>
      </c>
      <c r="I84">
        <v>44</v>
      </c>
      <c r="J84">
        <v>1020.41</v>
      </c>
    </row>
    <row r="85" spans="1:10" x14ac:dyDescent="0.3">
      <c r="A85" t="s">
        <v>143</v>
      </c>
      <c r="B85" s="1">
        <v>44930.458333333336</v>
      </c>
      <c r="C85" t="s">
        <v>16</v>
      </c>
      <c r="D85" t="s">
        <v>41</v>
      </c>
      <c r="F85">
        <v>43.31</v>
      </c>
      <c r="G85">
        <v>172.09</v>
      </c>
      <c r="H85" t="s">
        <v>32</v>
      </c>
      <c r="I85">
        <v>60</v>
      </c>
    </row>
    <row r="86" spans="1:10" x14ac:dyDescent="0.3">
      <c r="A86" t="s">
        <v>144</v>
      </c>
      <c r="B86" s="1">
        <v>44930.5</v>
      </c>
      <c r="C86" t="s">
        <v>11</v>
      </c>
      <c r="D86" t="s">
        <v>35</v>
      </c>
      <c r="E86">
        <v>1781.62</v>
      </c>
      <c r="F86">
        <v>57.48</v>
      </c>
      <c r="G86">
        <v>87.67</v>
      </c>
      <c r="H86" t="s">
        <v>21</v>
      </c>
      <c r="I86">
        <v>20</v>
      </c>
      <c r="J86" s="2" t="s">
        <v>145</v>
      </c>
    </row>
    <row r="87" spans="1:10" x14ac:dyDescent="0.3">
      <c r="A87" t="s">
        <v>146</v>
      </c>
      <c r="B87" s="1">
        <v>44930.541666666664</v>
      </c>
      <c r="C87" t="s">
        <v>26</v>
      </c>
      <c r="D87" t="s">
        <v>27</v>
      </c>
      <c r="E87">
        <v>787.18</v>
      </c>
      <c r="F87">
        <v>52.06</v>
      </c>
      <c r="G87">
        <v>445.83</v>
      </c>
      <c r="H87" t="s">
        <v>32</v>
      </c>
      <c r="I87">
        <v>48</v>
      </c>
      <c r="J87">
        <v>393.41</v>
      </c>
    </row>
    <row r="88" spans="1:10" x14ac:dyDescent="0.3">
      <c r="A88" t="s">
        <v>147</v>
      </c>
      <c r="B88" s="1">
        <v>44930.583333333336</v>
      </c>
      <c r="C88" t="s">
        <v>16</v>
      </c>
      <c r="D88" t="s">
        <v>30</v>
      </c>
      <c r="E88">
        <v>1054.9000000000001</v>
      </c>
      <c r="F88">
        <v>43.11</v>
      </c>
      <c r="G88">
        <v>378.68</v>
      </c>
      <c r="H88" t="s">
        <v>21</v>
      </c>
      <c r="I88">
        <v>13</v>
      </c>
      <c r="J88" s="2" t="s">
        <v>148</v>
      </c>
    </row>
    <row r="89" spans="1:10" x14ac:dyDescent="0.3">
      <c r="A89" t="s">
        <v>149</v>
      </c>
      <c r="B89" s="1">
        <v>44930.625</v>
      </c>
      <c r="C89" t="s">
        <v>45</v>
      </c>
      <c r="D89" t="s">
        <v>17</v>
      </c>
      <c r="E89">
        <v>1481.89</v>
      </c>
      <c r="F89">
        <v>43.38</v>
      </c>
      <c r="G89">
        <v>465.66</v>
      </c>
      <c r="H89" t="s">
        <v>21</v>
      </c>
      <c r="I89">
        <v>37</v>
      </c>
      <c r="J89" s="2" t="s">
        <v>150</v>
      </c>
    </row>
    <row r="90" spans="1:10" x14ac:dyDescent="0.3">
      <c r="A90" t="s">
        <v>151</v>
      </c>
      <c r="B90" s="1">
        <v>44930.666666666664</v>
      </c>
      <c r="C90" t="s">
        <v>24</v>
      </c>
      <c r="D90" t="s">
        <v>41</v>
      </c>
      <c r="E90">
        <v>252.31</v>
      </c>
      <c r="F90">
        <v>94.33</v>
      </c>
      <c r="G90">
        <v>297.47000000000003</v>
      </c>
      <c r="H90" t="s">
        <v>13</v>
      </c>
      <c r="I90">
        <v>35</v>
      </c>
      <c r="J90" s="2" t="s">
        <v>152</v>
      </c>
    </row>
    <row r="91" spans="1:10" x14ac:dyDescent="0.3">
      <c r="A91" t="s">
        <v>153</v>
      </c>
      <c r="B91" s="1">
        <v>44930.708333333336</v>
      </c>
      <c r="C91" t="s">
        <v>24</v>
      </c>
      <c r="D91" t="s">
        <v>30</v>
      </c>
      <c r="E91">
        <v>862.38</v>
      </c>
      <c r="F91">
        <v>31.54</v>
      </c>
      <c r="G91">
        <v>450.67</v>
      </c>
      <c r="H91" t="s">
        <v>28</v>
      </c>
      <c r="I91">
        <v>58</v>
      </c>
      <c r="J91" s="2" t="s">
        <v>154</v>
      </c>
    </row>
    <row r="92" spans="1:10" x14ac:dyDescent="0.3">
      <c r="A92" t="s">
        <v>155</v>
      </c>
      <c r="B92" s="1">
        <v>44930.75</v>
      </c>
      <c r="C92" t="s">
        <v>54</v>
      </c>
      <c r="D92" t="s">
        <v>17</v>
      </c>
      <c r="E92">
        <v>140.68</v>
      </c>
      <c r="F92">
        <v>4.5599999999999996</v>
      </c>
      <c r="G92">
        <v>398.58</v>
      </c>
      <c r="H92" t="s">
        <v>13</v>
      </c>
      <c r="I92">
        <v>36</v>
      </c>
      <c r="J92">
        <v>-253.33999999999901</v>
      </c>
    </row>
    <row r="93" spans="1:10" x14ac:dyDescent="0.3">
      <c r="A93" t="s">
        <v>156</v>
      </c>
      <c r="B93" s="1">
        <v>44930.791666666664</v>
      </c>
      <c r="C93" t="s">
        <v>54</v>
      </c>
      <c r="D93" t="s">
        <v>41</v>
      </c>
      <c r="E93">
        <v>271.77999999999997</v>
      </c>
      <c r="F93">
        <v>27.19</v>
      </c>
      <c r="G93">
        <v>81.040000000000006</v>
      </c>
      <c r="H93" t="s">
        <v>28</v>
      </c>
      <c r="I93">
        <v>54</v>
      </c>
      <c r="J93" s="2" t="s">
        <v>157</v>
      </c>
    </row>
    <row r="94" spans="1:10" x14ac:dyDescent="0.3">
      <c r="A94" t="s">
        <v>158</v>
      </c>
      <c r="B94" s="1">
        <v>44930.833333333336</v>
      </c>
      <c r="C94" t="s">
        <v>26</v>
      </c>
      <c r="D94" t="s">
        <v>17</v>
      </c>
      <c r="E94">
        <v>440.94</v>
      </c>
      <c r="F94">
        <v>96.74</v>
      </c>
      <c r="G94">
        <v>218.75</v>
      </c>
      <c r="H94" t="s">
        <v>32</v>
      </c>
      <c r="I94">
        <v>44</v>
      </c>
      <c r="J94" s="2" t="s">
        <v>159</v>
      </c>
    </row>
    <row r="95" spans="1:10" x14ac:dyDescent="0.3">
      <c r="A95" t="s">
        <v>160</v>
      </c>
      <c r="B95" s="1">
        <v>44930.875</v>
      </c>
      <c r="C95" t="s">
        <v>16</v>
      </c>
      <c r="D95" t="s">
        <v>35</v>
      </c>
      <c r="E95">
        <v>602.4</v>
      </c>
      <c r="F95">
        <v>88.02</v>
      </c>
      <c r="G95">
        <v>12.61</v>
      </c>
      <c r="H95" t="s">
        <v>21</v>
      </c>
      <c r="I95">
        <v>34</v>
      </c>
      <c r="J95">
        <v>677.81</v>
      </c>
    </row>
    <row r="96" spans="1:10" x14ac:dyDescent="0.3">
      <c r="A96" t="s">
        <v>161</v>
      </c>
      <c r="B96" s="1">
        <v>44930.916666666664</v>
      </c>
      <c r="C96" t="s">
        <v>20</v>
      </c>
      <c r="D96" t="s">
        <v>30</v>
      </c>
      <c r="E96">
        <v>1695.39</v>
      </c>
      <c r="F96">
        <v>21.46</v>
      </c>
      <c r="G96">
        <v>214.1</v>
      </c>
      <c r="H96" t="s">
        <v>28</v>
      </c>
      <c r="I96">
        <v>59</v>
      </c>
      <c r="J96" s="2" t="s">
        <v>162</v>
      </c>
    </row>
    <row r="97" spans="1:10" x14ac:dyDescent="0.3">
      <c r="A97" t="s">
        <v>163</v>
      </c>
      <c r="B97" s="1">
        <v>44930.958333333336</v>
      </c>
      <c r="C97" t="s">
        <v>54</v>
      </c>
      <c r="D97" t="s">
        <v>30</v>
      </c>
      <c r="E97">
        <v>1216.42</v>
      </c>
      <c r="F97">
        <v>43.9</v>
      </c>
      <c r="G97">
        <v>383.08</v>
      </c>
      <c r="H97" t="s">
        <v>28</v>
      </c>
      <c r="I97">
        <v>14</v>
      </c>
      <c r="J97" s="2" t="s">
        <v>164</v>
      </c>
    </row>
    <row r="98" spans="1:10" x14ac:dyDescent="0.3">
      <c r="A98" t="s">
        <v>165</v>
      </c>
      <c r="B98" s="1">
        <v>44931</v>
      </c>
      <c r="C98" t="s">
        <v>45</v>
      </c>
      <c r="D98" t="s">
        <v>27</v>
      </c>
      <c r="E98">
        <v>576.28</v>
      </c>
      <c r="F98">
        <v>74.55</v>
      </c>
      <c r="G98">
        <v>268.8</v>
      </c>
      <c r="H98" t="s">
        <v>13</v>
      </c>
      <c r="I98">
        <v>51</v>
      </c>
      <c r="J98" s="2" t="s">
        <v>166</v>
      </c>
    </row>
    <row r="99" spans="1:10" x14ac:dyDescent="0.3">
      <c r="A99" t="s">
        <v>167</v>
      </c>
      <c r="B99" s="1">
        <v>44931.041666666664</v>
      </c>
      <c r="C99" t="s">
        <v>45</v>
      </c>
      <c r="D99" t="s">
        <v>17</v>
      </c>
      <c r="E99">
        <v>1496.37</v>
      </c>
      <c r="F99">
        <v>35.54</v>
      </c>
      <c r="G99">
        <v>243.35</v>
      </c>
      <c r="H99" t="s">
        <v>28</v>
      </c>
      <c r="I99">
        <v>82</v>
      </c>
      <c r="J99">
        <v>1288.56</v>
      </c>
    </row>
    <row r="100" spans="1:10" x14ac:dyDescent="0.3">
      <c r="A100" t="s">
        <v>168</v>
      </c>
      <c r="B100" s="1">
        <v>44931.083333333336</v>
      </c>
      <c r="C100" t="s">
        <v>24</v>
      </c>
      <c r="D100" t="s">
        <v>41</v>
      </c>
      <c r="E100">
        <v>1022.35</v>
      </c>
      <c r="F100">
        <v>77.06</v>
      </c>
      <c r="G100">
        <v>487.2</v>
      </c>
      <c r="H100" t="s">
        <v>32</v>
      </c>
      <c r="I100">
        <v>16</v>
      </c>
      <c r="J100">
        <v>612.21</v>
      </c>
    </row>
    <row r="101" spans="1:10" x14ac:dyDescent="0.3">
      <c r="A101" t="s">
        <v>169</v>
      </c>
      <c r="B101" s="1">
        <v>44931.125</v>
      </c>
      <c r="C101" t="s">
        <v>24</v>
      </c>
      <c r="D101" t="s">
        <v>17</v>
      </c>
      <c r="E101">
        <v>330.54</v>
      </c>
      <c r="F101">
        <v>77.959999999999994</v>
      </c>
      <c r="G101">
        <v>9.19</v>
      </c>
      <c r="H101" t="s">
        <v>21</v>
      </c>
      <c r="I101">
        <v>33</v>
      </c>
      <c r="J101">
        <v>399.31</v>
      </c>
    </row>
    <row r="102" spans="1:10" x14ac:dyDescent="0.3">
      <c r="A102" t="s">
        <v>170</v>
      </c>
      <c r="B102" s="1">
        <v>44931.166666666664</v>
      </c>
      <c r="C102" t="s">
        <v>26</v>
      </c>
      <c r="D102" t="s">
        <v>12</v>
      </c>
      <c r="E102">
        <v>760.73</v>
      </c>
      <c r="F102">
        <v>12.91</v>
      </c>
      <c r="G102">
        <v>247.28</v>
      </c>
      <c r="H102" t="s">
        <v>13</v>
      </c>
      <c r="I102">
        <v>79</v>
      </c>
      <c r="J102">
        <v>526.36</v>
      </c>
    </row>
    <row r="103" spans="1:10" x14ac:dyDescent="0.3">
      <c r="A103" t="s">
        <v>171</v>
      </c>
      <c r="B103" s="1">
        <v>44931.208333333336</v>
      </c>
      <c r="C103" t="s">
        <v>26</v>
      </c>
      <c r="D103" t="s">
        <v>17</v>
      </c>
      <c r="E103">
        <v>811.8</v>
      </c>
      <c r="F103">
        <v>42.66</v>
      </c>
      <c r="G103">
        <v>158.32</v>
      </c>
      <c r="H103" t="s">
        <v>32</v>
      </c>
      <c r="I103">
        <v>20</v>
      </c>
      <c r="J103" s="2" t="s">
        <v>172</v>
      </c>
    </row>
    <row r="104" spans="1:10" x14ac:dyDescent="0.3">
      <c r="A104" t="s">
        <v>173</v>
      </c>
      <c r="B104" s="1">
        <v>44931.25</v>
      </c>
      <c r="C104" t="s">
        <v>11</v>
      </c>
      <c r="D104" t="s">
        <v>30</v>
      </c>
      <c r="E104">
        <v>1754.07</v>
      </c>
      <c r="F104">
        <v>97.07</v>
      </c>
      <c r="G104">
        <v>414.84</v>
      </c>
      <c r="H104" t="s">
        <v>32</v>
      </c>
      <c r="I104">
        <v>73</v>
      </c>
      <c r="J104">
        <v>1436.3</v>
      </c>
    </row>
    <row r="105" spans="1:10" x14ac:dyDescent="0.3">
      <c r="A105" t="s">
        <v>174</v>
      </c>
      <c r="B105" s="1">
        <v>44931.291666666664</v>
      </c>
      <c r="C105" t="s">
        <v>16</v>
      </c>
      <c r="D105" t="s">
        <v>30</v>
      </c>
      <c r="E105">
        <v>1896.06</v>
      </c>
      <c r="F105">
        <v>90.47</v>
      </c>
      <c r="G105">
        <v>309.70999999999998</v>
      </c>
      <c r="H105" t="s">
        <v>21</v>
      </c>
      <c r="I105">
        <v>41</v>
      </c>
      <c r="J105">
        <v>1676.82</v>
      </c>
    </row>
    <row r="106" spans="1:10" x14ac:dyDescent="0.3">
      <c r="A106" t="s">
        <v>175</v>
      </c>
      <c r="B106" s="1">
        <v>44931.333333333336</v>
      </c>
      <c r="C106" t="s">
        <v>24</v>
      </c>
      <c r="D106" t="s">
        <v>17</v>
      </c>
      <c r="E106">
        <v>1163.3</v>
      </c>
      <c r="F106">
        <v>25</v>
      </c>
      <c r="G106">
        <v>120.83</v>
      </c>
      <c r="H106" t="s">
        <v>21</v>
      </c>
      <c r="I106">
        <v>40</v>
      </c>
      <c r="J106">
        <v>1067.47</v>
      </c>
    </row>
    <row r="107" spans="1:10" x14ac:dyDescent="0.3">
      <c r="A107" t="s">
        <v>176</v>
      </c>
      <c r="B107" s="1">
        <v>44931.375</v>
      </c>
      <c r="D107" t="s">
        <v>27</v>
      </c>
      <c r="E107">
        <v>225.65</v>
      </c>
      <c r="F107">
        <v>39.79</v>
      </c>
      <c r="G107">
        <v>158.74</v>
      </c>
      <c r="H107" t="s">
        <v>28</v>
      </c>
      <c r="I107">
        <v>89</v>
      </c>
      <c r="J107" s="2" t="s">
        <v>177</v>
      </c>
    </row>
    <row r="108" spans="1:10" x14ac:dyDescent="0.3">
      <c r="A108" t="s">
        <v>178</v>
      </c>
      <c r="B108" s="1">
        <v>44931.416666666664</v>
      </c>
      <c r="C108" t="s">
        <v>11</v>
      </c>
      <c r="D108" t="s">
        <v>30</v>
      </c>
      <c r="E108">
        <v>890.48</v>
      </c>
      <c r="F108">
        <v>13.99</v>
      </c>
      <c r="G108">
        <v>431.56</v>
      </c>
      <c r="H108" t="s">
        <v>32</v>
      </c>
      <c r="I108">
        <v>57</v>
      </c>
      <c r="J108">
        <v>472.91</v>
      </c>
    </row>
    <row r="109" spans="1:10" x14ac:dyDescent="0.3">
      <c r="A109" t="s">
        <v>179</v>
      </c>
      <c r="B109" s="1">
        <v>44931.458333333336</v>
      </c>
      <c r="C109" t="s">
        <v>11</v>
      </c>
      <c r="D109" t="s">
        <v>35</v>
      </c>
      <c r="E109">
        <v>877.3</v>
      </c>
      <c r="F109">
        <v>99.31</v>
      </c>
      <c r="G109">
        <v>89.78</v>
      </c>
      <c r="H109" t="s">
        <v>21</v>
      </c>
      <c r="I109">
        <v>60</v>
      </c>
      <c r="J109" s="2" t="s">
        <v>180</v>
      </c>
    </row>
    <row r="110" spans="1:10" x14ac:dyDescent="0.3">
      <c r="A110" t="s">
        <v>181</v>
      </c>
      <c r="B110" s="1">
        <v>44931.5</v>
      </c>
      <c r="D110" t="s">
        <v>12</v>
      </c>
      <c r="E110">
        <v>113.08</v>
      </c>
      <c r="F110">
        <v>68.989999999999995</v>
      </c>
      <c r="G110">
        <v>390.45</v>
      </c>
      <c r="H110" t="s">
        <v>32</v>
      </c>
      <c r="I110">
        <v>43</v>
      </c>
      <c r="J110">
        <v>-208.38</v>
      </c>
    </row>
    <row r="111" spans="1:10" x14ac:dyDescent="0.3">
      <c r="A111" t="s">
        <v>182</v>
      </c>
      <c r="B111" s="1">
        <v>44931.541666666664</v>
      </c>
      <c r="C111" t="s">
        <v>20</v>
      </c>
      <c r="D111" t="s">
        <v>30</v>
      </c>
      <c r="E111">
        <v>1263.1600000000001</v>
      </c>
      <c r="F111">
        <v>39.32</v>
      </c>
      <c r="G111">
        <v>338.38</v>
      </c>
      <c r="H111" t="s">
        <v>32</v>
      </c>
      <c r="I111">
        <v>67</v>
      </c>
      <c r="J111">
        <v>964.1</v>
      </c>
    </row>
    <row r="112" spans="1:10" x14ac:dyDescent="0.3">
      <c r="A112" t="s">
        <v>183</v>
      </c>
      <c r="B112" s="1">
        <v>44931.583333333336</v>
      </c>
      <c r="C112" t="s">
        <v>11</v>
      </c>
      <c r="D112" t="s">
        <v>12</v>
      </c>
      <c r="E112">
        <v>1969.33</v>
      </c>
      <c r="F112">
        <v>43.88</v>
      </c>
      <c r="G112">
        <v>318.70999999999998</v>
      </c>
      <c r="H112" t="s">
        <v>32</v>
      </c>
      <c r="I112">
        <v>25</v>
      </c>
      <c r="J112">
        <v>1694.5</v>
      </c>
    </row>
    <row r="113" spans="1:10" x14ac:dyDescent="0.3">
      <c r="A113" t="s">
        <v>184</v>
      </c>
      <c r="B113" s="1">
        <v>44931.625</v>
      </c>
      <c r="C113" t="s">
        <v>45</v>
      </c>
      <c r="D113" t="s">
        <v>12</v>
      </c>
      <c r="E113">
        <v>147.41999999999999</v>
      </c>
      <c r="F113">
        <v>33.590000000000003</v>
      </c>
      <c r="G113">
        <v>10.75</v>
      </c>
      <c r="H113" t="s">
        <v>13</v>
      </c>
      <c r="I113">
        <v>68</v>
      </c>
      <c r="J113">
        <v>170.26</v>
      </c>
    </row>
    <row r="114" spans="1:10" x14ac:dyDescent="0.3">
      <c r="A114" t="s">
        <v>185</v>
      </c>
      <c r="B114" s="1">
        <v>44931.666666666664</v>
      </c>
      <c r="C114" t="s">
        <v>54</v>
      </c>
      <c r="D114" t="s">
        <v>27</v>
      </c>
      <c r="E114">
        <v>1593.98</v>
      </c>
      <c r="F114">
        <v>34.04</v>
      </c>
      <c r="G114">
        <v>94.22</v>
      </c>
      <c r="H114" t="s">
        <v>13</v>
      </c>
      <c r="I114">
        <v>87</v>
      </c>
      <c r="J114">
        <v>1533.8</v>
      </c>
    </row>
    <row r="115" spans="1:10" x14ac:dyDescent="0.3">
      <c r="A115" t="s">
        <v>186</v>
      </c>
      <c r="B115" s="1">
        <v>44931.708333333336</v>
      </c>
      <c r="C115" t="s">
        <v>20</v>
      </c>
      <c r="D115" t="s">
        <v>41</v>
      </c>
      <c r="E115">
        <v>801.04</v>
      </c>
      <c r="F115">
        <v>41.61</v>
      </c>
      <c r="G115">
        <v>418.52</v>
      </c>
      <c r="H115" t="s">
        <v>21</v>
      </c>
      <c r="I115">
        <v>58</v>
      </c>
      <c r="J115">
        <v>424.13</v>
      </c>
    </row>
    <row r="116" spans="1:10" x14ac:dyDescent="0.3">
      <c r="A116" t="s">
        <v>187</v>
      </c>
      <c r="B116" s="1">
        <v>44931.75</v>
      </c>
      <c r="C116" t="s">
        <v>16</v>
      </c>
      <c r="D116" t="s">
        <v>30</v>
      </c>
      <c r="E116">
        <v>1175.58</v>
      </c>
      <c r="F116">
        <v>94.33</v>
      </c>
      <c r="G116">
        <v>34.4</v>
      </c>
      <c r="H116" t="s">
        <v>28</v>
      </c>
      <c r="I116">
        <v>43</v>
      </c>
      <c r="J116" s="2" t="s">
        <v>188</v>
      </c>
    </row>
    <row r="117" spans="1:10" x14ac:dyDescent="0.3">
      <c r="A117" t="s">
        <v>189</v>
      </c>
      <c r="B117" s="1">
        <v>44931.791666666664</v>
      </c>
      <c r="C117" t="s">
        <v>11</v>
      </c>
      <c r="D117" t="s">
        <v>41</v>
      </c>
      <c r="F117">
        <v>60.54</v>
      </c>
      <c r="G117">
        <v>177.22</v>
      </c>
      <c r="H117" t="s">
        <v>13</v>
      </c>
      <c r="I117">
        <v>26</v>
      </c>
    </row>
    <row r="118" spans="1:10" x14ac:dyDescent="0.3">
      <c r="A118" t="s">
        <v>190</v>
      </c>
      <c r="B118" s="1">
        <v>44931.833333333336</v>
      </c>
      <c r="C118" t="s">
        <v>16</v>
      </c>
      <c r="D118" t="s">
        <v>12</v>
      </c>
      <c r="E118">
        <v>1756.85</v>
      </c>
      <c r="F118">
        <v>94.51</v>
      </c>
      <c r="G118">
        <v>29.58</v>
      </c>
      <c r="H118" t="s">
        <v>32</v>
      </c>
      <c r="I118">
        <v>65</v>
      </c>
      <c r="J118">
        <v>1821.78</v>
      </c>
    </row>
    <row r="119" spans="1:10" x14ac:dyDescent="0.3">
      <c r="A119" t="s">
        <v>191</v>
      </c>
      <c r="B119" s="1">
        <v>44931.875</v>
      </c>
      <c r="C119" t="s">
        <v>11</v>
      </c>
      <c r="D119" t="s">
        <v>17</v>
      </c>
      <c r="E119">
        <v>1153.49</v>
      </c>
      <c r="F119">
        <v>91.46</v>
      </c>
      <c r="G119">
        <v>200.64</v>
      </c>
      <c r="H119" t="s">
        <v>21</v>
      </c>
      <c r="I119">
        <v>11</v>
      </c>
      <c r="J119">
        <v>1044.31</v>
      </c>
    </row>
    <row r="120" spans="1:10" x14ac:dyDescent="0.3">
      <c r="A120" t="s">
        <v>192</v>
      </c>
      <c r="B120" s="1">
        <v>44931.916666666664</v>
      </c>
      <c r="C120" t="s">
        <v>24</v>
      </c>
      <c r="D120" t="s">
        <v>12</v>
      </c>
      <c r="F120">
        <v>58.69</v>
      </c>
      <c r="G120">
        <v>292.8</v>
      </c>
      <c r="H120" t="s">
        <v>13</v>
      </c>
      <c r="I120">
        <v>53</v>
      </c>
    </row>
    <row r="121" spans="1:10" x14ac:dyDescent="0.3">
      <c r="A121" t="s">
        <v>193</v>
      </c>
      <c r="B121" s="1">
        <v>44931.958333333336</v>
      </c>
      <c r="C121" t="s">
        <v>16</v>
      </c>
      <c r="D121" t="s">
        <v>41</v>
      </c>
      <c r="E121">
        <v>709.16</v>
      </c>
      <c r="F121">
        <v>55.5</v>
      </c>
      <c r="G121">
        <v>78.959999999999994</v>
      </c>
      <c r="H121" t="s">
        <v>21</v>
      </c>
      <c r="I121">
        <v>66</v>
      </c>
      <c r="J121" s="2" t="s">
        <v>194</v>
      </c>
    </row>
    <row r="122" spans="1:10" x14ac:dyDescent="0.3">
      <c r="A122" t="s">
        <v>195</v>
      </c>
      <c r="B122" s="1">
        <v>44932</v>
      </c>
      <c r="C122" t="s">
        <v>20</v>
      </c>
      <c r="D122" t="s">
        <v>35</v>
      </c>
      <c r="E122">
        <v>109.41</v>
      </c>
      <c r="F122">
        <v>2.33</v>
      </c>
      <c r="G122">
        <v>376.78</v>
      </c>
      <c r="H122" t="s">
        <v>13</v>
      </c>
      <c r="I122">
        <v>73</v>
      </c>
      <c r="J122">
        <v>-265.039999999999</v>
      </c>
    </row>
    <row r="123" spans="1:10" x14ac:dyDescent="0.3">
      <c r="A123" t="s">
        <v>196</v>
      </c>
      <c r="B123" s="1">
        <v>44932.041666666664</v>
      </c>
      <c r="C123" t="s">
        <v>16</v>
      </c>
      <c r="D123" t="s">
        <v>27</v>
      </c>
      <c r="F123">
        <v>23.03</v>
      </c>
      <c r="G123">
        <v>1.0900000000000001</v>
      </c>
      <c r="H123" t="s">
        <v>32</v>
      </c>
      <c r="I123">
        <v>37</v>
      </c>
    </row>
    <row r="124" spans="1:10" x14ac:dyDescent="0.3">
      <c r="A124" t="s">
        <v>197</v>
      </c>
      <c r="B124" s="1">
        <v>44932.083333333336</v>
      </c>
      <c r="C124" t="s">
        <v>20</v>
      </c>
      <c r="D124" t="s">
        <v>41</v>
      </c>
      <c r="E124">
        <v>1766.83</v>
      </c>
      <c r="F124">
        <v>46.12</v>
      </c>
      <c r="G124">
        <v>243.24</v>
      </c>
      <c r="H124" t="s">
        <v>13</v>
      </c>
      <c r="I124">
        <v>47</v>
      </c>
      <c r="J124" s="2" t="s">
        <v>198</v>
      </c>
    </row>
    <row r="125" spans="1:10" x14ac:dyDescent="0.3">
      <c r="A125" t="s">
        <v>199</v>
      </c>
      <c r="B125" s="1">
        <v>44932.125</v>
      </c>
      <c r="C125" t="s">
        <v>45</v>
      </c>
      <c r="D125" t="s">
        <v>30</v>
      </c>
      <c r="E125">
        <v>1746.42</v>
      </c>
      <c r="F125">
        <v>7.11</v>
      </c>
      <c r="G125">
        <v>2.08</v>
      </c>
      <c r="H125" t="s">
        <v>13</v>
      </c>
      <c r="I125">
        <v>74</v>
      </c>
      <c r="J125">
        <v>1751.45</v>
      </c>
    </row>
    <row r="126" spans="1:10" x14ac:dyDescent="0.3">
      <c r="A126" t="s">
        <v>200</v>
      </c>
      <c r="B126" s="1">
        <v>44932.166666666664</v>
      </c>
      <c r="C126" t="s">
        <v>20</v>
      </c>
      <c r="D126" t="s">
        <v>27</v>
      </c>
      <c r="E126">
        <v>1700.65</v>
      </c>
      <c r="F126">
        <v>7.53</v>
      </c>
      <c r="G126">
        <v>208.87</v>
      </c>
      <c r="H126" t="s">
        <v>13</v>
      </c>
      <c r="I126">
        <v>18</v>
      </c>
      <c r="J126">
        <v>1499.31</v>
      </c>
    </row>
    <row r="127" spans="1:10" x14ac:dyDescent="0.3">
      <c r="A127" t="s">
        <v>201</v>
      </c>
      <c r="B127" s="1">
        <v>44932.208333333336</v>
      </c>
      <c r="C127" t="s">
        <v>11</v>
      </c>
      <c r="D127" t="s">
        <v>17</v>
      </c>
      <c r="E127">
        <v>909.61</v>
      </c>
      <c r="F127">
        <v>48.87</v>
      </c>
      <c r="G127">
        <v>454.62</v>
      </c>
      <c r="H127" t="s">
        <v>13</v>
      </c>
      <c r="I127">
        <v>32</v>
      </c>
      <c r="J127">
        <v>503.86</v>
      </c>
    </row>
    <row r="128" spans="1:10" x14ac:dyDescent="0.3">
      <c r="A128" t="s">
        <v>202</v>
      </c>
      <c r="B128" s="1">
        <v>44932.25</v>
      </c>
      <c r="C128" t="s">
        <v>20</v>
      </c>
      <c r="D128" t="s">
        <v>17</v>
      </c>
      <c r="E128">
        <v>703.76</v>
      </c>
      <c r="F128">
        <v>54.76</v>
      </c>
      <c r="G128">
        <v>70.53</v>
      </c>
      <c r="H128" t="s">
        <v>28</v>
      </c>
      <c r="I128">
        <v>70</v>
      </c>
      <c r="J128">
        <v>687.99</v>
      </c>
    </row>
    <row r="129" spans="1:10" x14ac:dyDescent="0.3">
      <c r="A129" t="s">
        <v>203</v>
      </c>
      <c r="B129" s="1">
        <v>44932.291666666664</v>
      </c>
      <c r="C129" t="s">
        <v>26</v>
      </c>
      <c r="D129" t="s">
        <v>17</v>
      </c>
      <c r="E129">
        <v>352.84</v>
      </c>
      <c r="F129">
        <v>64.510000000000005</v>
      </c>
      <c r="G129">
        <v>393.12</v>
      </c>
      <c r="H129" t="s">
        <v>13</v>
      </c>
      <c r="I129">
        <v>15</v>
      </c>
      <c r="J129" s="2" t="s">
        <v>204</v>
      </c>
    </row>
    <row r="130" spans="1:10" x14ac:dyDescent="0.3">
      <c r="A130" t="s">
        <v>205</v>
      </c>
      <c r="B130" s="1">
        <v>44932.333333333336</v>
      </c>
      <c r="C130" t="s">
        <v>24</v>
      </c>
      <c r="D130" t="s">
        <v>41</v>
      </c>
      <c r="E130">
        <v>1070.03</v>
      </c>
      <c r="F130">
        <v>57.58</v>
      </c>
      <c r="G130">
        <v>152.79</v>
      </c>
      <c r="H130" t="s">
        <v>32</v>
      </c>
      <c r="I130">
        <v>41</v>
      </c>
      <c r="J130" s="2" t="s">
        <v>206</v>
      </c>
    </row>
    <row r="131" spans="1:10" x14ac:dyDescent="0.3">
      <c r="A131" t="s">
        <v>207</v>
      </c>
      <c r="B131" s="1">
        <v>44932.375</v>
      </c>
      <c r="C131" t="s">
        <v>20</v>
      </c>
      <c r="D131" t="s">
        <v>30</v>
      </c>
      <c r="E131">
        <v>1495.74</v>
      </c>
      <c r="F131">
        <v>64.31</v>
      </c>
      <c r="G131">
        <v>445.28</v>
      </c>
      <c r="H131" t="s">
        <v>32</v>
      </c>
      <c r="I131">
        <v>33</v>
      </c>
      <c r="J131">
        <v>1114.77</v>
      </c>
    </row>
    <row r="132" spans="1:10" x14ac:dyDescent="0.3">
      <c r="A132" t="s">
        <v>208</v>
      </c>
      <c r="B132" s="1">
        <v>44932.416666666664</v>
      </c>
      <c r="C132" t="s">
        <v>54</v>
      </c>
      <c r="D132" t="s">
        <v>35</v>
      </c>
      <c r="E132">
        <v>953.72</v>
      </c>
      <c r="F132">
        <v>88.64</v>
      </c>
      <c r="G132">
        <v>187.49</v>
      </c>
      <c r="H132" t="s">
        <v>28</v>
      </c>
      <c r="I132">
        <v>57</v>
      </c>
      <c r="J132" s="2" t="s">
        <v>209</v>
      </c>
    </row>
    <row r="133" spans="1:10" x14ac:dyDescent="0.3">
      <c r="A133" t="s">
        <v>210</v>
      </c>
      <c r="B133" s="1">
        <v>44932.458333333336</v>
      </c>
      <c r="C133" t="s">
        <v>24</v>
      </c>
      <c r="D133" t="s">
        <v>27</v>
      </c>
      <c r="E133">
        <v>1011.82</v>
      </c>
      <c r="F133">
        <v>2.86</v>
      </c>
      <c r="G133">
        <v>215.91</v>
      </c>
      <c r="H133" t="s">
        <v>28</v>
      </c>
      <c r="I133">
        <v>30</v>
      </c>
      <c r="J133" s="2" t="s">
        <v>211</v>
      </c>
    </row>
    <row r="134" spans="1:10" x14ac:dyDescent="0.3">
      <c r="A134" t="s">
        <v>212</v>
      </c>
      <c r="B134" s="1">
        <v>44932.5</v>
      </c>
      <c r="C134" t="s">
        <v>11</v>
      </c>
      <c r="D134" t="s">
        <v>17</v>
      </c>
      <c r="E134">
        <v>1047.1099999999999</v>
      </c>
      <c r="F134">
        <v>25.22</v>
      </c>
      <c r="G134">
        <v>169.8</v>
      </c>
      <c r="H134" t="s">
        <v>32</v>
      </c>
      <c r="I134">
        <v>11</v>
      </c>
      <c r="J134">
        <v>902.53</v>
      </c>
    </row>
    <row r="135" spans="1:10" x14ac:dyDescent="0.3">
      <c r="A135" t="s">
        <v>213</v>
      </c>
      <c r="B135" s="1">
        <v>44932.541666666664</v>
      </c>
      <c r="C135" t="s">
        <v>54</v>
      </c>
      <c r="D135" t="s">
        <v>41</v>
      </c>
      <c r="E135">
        <v>1501.27</v>
      </c>
      <c r="F135">
        <v>2.27</v>
      </c>
      <c r="G135">
        <v>368.86</v>
      </c>
      <c r="H135" t="s">
        <v>13</v>
      </c>
      <c r="I135">
        <v>33</v>
      </c>
      <c r="J135" s="2" t="s">
        <v>214</v>
      </c>
    </row>
    <row r="136" spans="1:10" x14ac:dyDescent="0.3">
      <c r="A136" t="s">
        <v>215</v>
      </c>
      <c r="B136" s="1">
        <v>44932.583333333336</v>
      </c>
      <c r="C136" t="s">
        <v>20</v>
      </c>
      <c r="D136" t="s">
        <v>17</v>
      </c>
      <c r="E136">
        <v>1890.87</v>
      </c>
      <c r="F136">
        <v>54.4</v>
      </c>
      <c r="G136">
        <v>377</v>
      </c>
      <c r="H136" t="s">
        <v>13</v>
      </c>
      <c r="I136">
        <v>65</v>
      </c>
      <c r="J136">
        <v>1568.27</v>
      </c>
    </row>
    <row r="137" spans="1:10" x14ac:dyDescent="0.3">
      <c r="A137" t="s">
        <v>216</v>
      </c>
      <c r="B137" s="1">
        <v>44932.625</v>
      </c>
      <c r="C137" t="s">
        <v>26</v>
      </c>
      <c r="D137" t="s">
        <v>17</v>
      </c>
      <c r="E137">
        <v>246.9</v>
      </c>
      <c r="F137">
        <v>76.19</v>
      </c>
      <c r="G137">
        <v>77.88</v>
      </c>
      <c r="H137" t="s">
        <v>21</v>
      </c>
      <c r="I137">
        <v>37</v>
      </c>
      <c r="J137" s="2" t="s">
        <v>217</v>
      </c>
    </row>
    <row r="138" spans="1:10" x14ac:dyDescent="0.3">
      <c r="A138" t="s">
        <v>218</v>
      </c>
      <c r="B138" s="1">
        <v>44932.666666666664</v>
      </c>
      <c r="C138" t="s">
        <v>26</v>
      </c>
      <c r="D138" t="s">
        <v>30</v>
      </c>
      <c r="E138">
        <v>549.32000000000005</v>
      </c>
      <c r="F138">
        <v>12.42</v>
      </c>
      <c r="G138">
        <v>425.49</v>
      </c>
      <c r="H138" t="s">
        <v>32</v>
      </c>
      <c r="I138">
        <v>31</v>
      </c>
      <c r="J138">
        <v>136.25</v>
      </c>
    </row>
    <row r="139" spans="1:10" x14ac:dyDescent="0.3">
      <c r="A139" t="s">
        <v>219</v>
      </c>
      <c r="B139" s="1">
        <v>44932.708333333336</v>
      </c>
      <c r="C139" t="s">
        <v>24</v>
      </c>
      <c r="D139" t="s">
        <v>30</v>
      </c>
      <c r="E139">
        <v>1201.27</v>
      </c>
      <c r="F139">
        <v>85.28</v>
      </c>
      <c r="G139">
        <v>199.86</v>
      </c>
      <c r="H139" t="s">
        <v>21</v>
      </c>
      <c r="I139">
        <v>17</v>
      </c>
      <c r="J139">
        <v>1086.69</v>
      </c>
    </row>
    <row r="140" spans="1:10" x14ac:dyDescent="0.3">
      <c r="A140" t="s">
        <v>220</v>
      </c>
      <c r="B140" s="1">
        <v>44932.75</v>
      </c>
      <c r="C140" t="s">
        <v>54</v>
      </c>
      <c r="D140" t="s">
        <v>17</v>
      </c>
      <c r="E140">
        <v>134.51</v>
      </c>
      <c r="F140">
        <v>87.54</v>
      </c>
      <c r="G140">
        <v>423.26</v>
      </c>
      <c r="H140" t="s">
        <v>28</v>
      </c>
      <c r="I140">
        <v>18</v>
      </c>
      <c r="J140">
        <v>-201.20999999999901</v>
      </c>
    </row>
    <row r="141" spans="1:10" x14ac:dyDescent="0.3">
      <c r="A141" t="s">
        <v>221</v>
      </c>
      <c r="B141" s="1">
        <v>44932.791666666664</v>
      </c>
      <c r="C141" t="s">
        <v>20</v>
      </c>
      <c r="D141" t="s">
        <v>12</v>
      </c>
      <c r="E141">
        <v>1091.8800000000001</v>
      </c>
      <c r="F141">
        <v>21.58</v>
      </c>
      <c r="G141">
        <v>129</v>
      </c>
      <c r="H141" t="s">
        <v>28</v>
      </c>
      <c r="I141">
        <v>27</v>
      </c>
      <c r="J141">
        <v>984.46</v>
      </c>
    </row>
    <row r="142" spans="1:10" x14ac:dyDescent="0.3">
      <c r="A142" t="s">
        <v>222</v>
      </c>
      <c r="B142" s="1">
        <v>44932.833333333336</v>
      </c>
      <c r="C142" t="s">
        <v>20</v>
      </c>
      <c r="D142" t="s">
        <v>30</v>
      </c>
      <c r="E142">
        <v>1416.32</v>
      </c>
      <c r="F142">
        <v>31.55</v>
      </c>
      <c r="G142">
        <v>270.13</v>
      </c>
      <c r="H142" t="s">
        <v>28</v>
      </c>
      <c r="I142">
        <v>29</v>
      </c>
      <c r="J142" s="2" t="s">
        <v>223</v>
      </c>
    </row>
    <row r="143" spans="1:10" x14ac:dyDescent="0.3">
      <c r="A143" t="s">
        <v>224</v>
      </c>
      <c r="B143" s="1">
        <v>44932.875</v>
      </c>
      <c r="C143" t="s">
        <v>24</v>
      </c>
      <c r="D143" t="s">
        <v>35</v>
      </c>
      <c r="E143">
        <v>1915.56</v>
      </c>
      <c r="F143">
        <v>17.98</v>
      </c>
      <c r="G143">
        <v>433.25</v>
      </c>
      <c r="H143" t="s">
        <v>21</v>
      </c>
      <c r="I143">
        <v>64</v>
      </c>
      <c r="J143">
        <v>1500.29</v>
      </c>
    </row>
    <row r="144" spans="1:10" x14ac:dyDescent="0.3">
      <c r="A144" t="s">
        <v>225</v>
      </c>
      <c r="B144" s="1">
        <v>44932.916666666664</v>
      </c>
      <c r="C144" t="s">
        <v>20</v>
      </c>
      <c r="D144" t="s">
        <v>12</v>
      </c>
      <c r="E144">
        <v>938.56</v>
      </c>
      <c r="F144">
        <v>39.39</v>
      </c>
      <c r="G144">
        <v>167.98</v>
      </c>
      <c r="H144" t="s">
        <v>13</v>
      </c>
      <c r="I144">
        <v>19</v>
      </c>
      <c r="J144" s="2" t="s">
        <v>226</v>
      </c>
    </row>
    <row r="145" spans="1:10" x14ac:dyDescent="0.3">
      <c r="A145" t="s">
        <v>227</v>
      </c>
      <c r="B145" s="1">
        <v>44932.958333333336</v>
      </c>
      <c r="C145" t="s">
        <v>26</v>
      </c>
      <c r="D145" t="s">
        <v>35</v>
      </c>
      <c r="E145">
        <v>1224.96</v>
      </c>
      <c r="F145">
        <v>32.68</v>
      </c>
      <c r="G145">
        <v>438.25</v>
      </c>
      <c r="H145" t="s">
        <v>13</v>
      </c>
      <c r="I145">
        <v>74</v>
      </c>
      <c r="J145" s="2" t="s">
        <v>228</v>
      </c>
    </row>
    <row r="146" spans="1:10" x14ac:dyDescent="0.3">
      <c r="A146" t="s">
        <v>229</v>
      </c>
      <c r="B146" s="1">
        <v>44933</v>
      </c>
      <c r="C146" t="s">
        <v>45</v>
      </c>
      <c r="D146" t="s">
        <v>17</v>
      </c>
      <c r="E146">
        <v>624.91</v>
      </c>
      <c r="F146">
        <v>82.49</v>
      </c>
      <c r="G146">
        <v>278.45</v>
      </c>
      <c r="H146" t="s">
        <v>28</v>
      </c>
      <c r="I146">
        <v>62</v>
      </c>
      <c r="J146">
        <v>428.95</v>
      </c>
    </row>
    <row r="147" spans="1:10" x14ac:dyDescent="0.3">
      <c r="A147" t="s">
        <v>230</v>
      </c>
      <c r="B147" s="1">
        <v>44933.041666666664</v>
      </c>
      <c r="C147" t="s">
        <v>20</v>
      </c>
      <c r="D147" t="s">
        <v>17</v>
      </c>
      <c r="E147">
        <v>828.47</v>
      </c>
      <c r="F147">
        <v>64.33</v>
      </c>
      <c r="G147">
        <v>53.55</v>
      </c>
      <c r="H147" t="s">
        <v>21</v>
      </c>
      <c r="I147">
        <v>12</v>
      </c>
      <c r="J147" s="2" t="s">
        <v>231</v>
      </c>
    </row>
    <row r="148" spans="1:10" x14ac:dyDescent="0.3">
      <c r="A148" t="s">
        <v>232</v>
      </c>
      <c r="B148" s="1">
        <v>44933.083333333336</v>
      </c>
      <c r="C148" t="s">
        <v>26</v>
      </c>
      <c r="D148" t="s">
        <v>30</v>
      </c>
      <c r="E148">
        <v>163.81</v>
      </c>
      <c r="F148">
        <v>14</v>
      </c>
      <c r="G148">
        <v>480.94</v>
      </c>
      <c r="H148" t="s">
        <v>28</v>
      </c>
      <c r="I148">
        <v>67</v>
      </c>
      <c r="J148">
        <v>-303.13</v>
      </c>
    </row>
    <row r="149" spans="1:10" x14ac:dyDescent="0.3">
      <c r="A149" t="s">
        <v>233</v>
      </c>
      <c r="B149" s="1">
        <v>44933.125</v>
      </c>
      <c r="C149" t="s">
        <v>24</v>
      </c>
      <c r="D149" t="s">
        <v>35</v>
      </c>
      <c r="E149">
        <v>1585.23</v>
      </c>
      <c r="F149">
        <v>90.35</v>
      </c>
      <c r="G149">
        <v>158.16</v>
      </c>
      <c r="H149" t="s">
        <v>28</v>
      </c>
      <c r="I149">
        <v>84</v>
      </c>
      <c r="J149" s="2" t="s">
        <v>234</v>
      </c>
    </row>
    <row r="150" spans="1:10" x14ac:dyDescent="0.3">
      <c r="A150" t="s">
        <v>235</v>
      </c>
      <c r="B150" s="1">
        <v>44933.166666666664</v>
      </c>
      <c r="C150" t="s">
        <v>54</v>
      </c>
      <c r="D150" t="s">
        <v>27</v>
      </c>
      <c r="E150">
        <v>1672.44</v>
      </c>
      <c r="F150">
        <v>90.24</v>
      </c>
      <c r="G150">
        <v>62.28</v>
      </c>
      <c r="H150" t="s">
        <v>21</v>
      </c>
      <c r="I150">
        <v>81</v>
      </c>
      <c r="J150">
        <v>1700.4</v>
      </c>
    </row>
    <row r="151" spans="1:10" x14ac:dyDescent="0.3">
      <c r="A151" t="s">
        <v>236</v>
      </c>
      <c r="B151" s="1">
        <v>44933.208333333336</v>
      </c>
      <c r="C151" t="s">
        <v>16</v>
      </c>
      <c r="D151" t="s">
        <v>35</v>
      </c>
      <c r="E151">
        <v>1844.43</v>
      </c>
      <c r="F151">
        <v>0.9</v>
      </c>
      <c r="G151">
        <v>238.46</v>
      </c>
      <c r="H151" t="s">
        <v>13</v>
      </c>
      <c r="I151">
        <v>55</v>
      </c>
      <c r="J151" s="2" t="s">
        <v>237</v>
      </c>
    </row>
    <row r="152" spans="1:10" x14ac:dyDescent="0.3">
      <c r="A152" t="s">
        <v>238</v>
      </c>
      <c r="B152" s="1">
        <v>44933.25</v>
      </c>
      <c r="C152" t="s">
        <v>26</v>
      </c>
      <c r="D152" t="s">
        <v>30</v>
      </c>
      <c r="E152">
        <v>766.52</v>
      </c>
      <c r="F152">
        <v>46.69</v>
      </c>
      <c r="G152">
        <v>451.99</v>
      </c>
      <c r="H152" t="s">
        <v>28</v>
      </c>
      <c r="I152">
        <v>11</v>
      </c>
      <c r="J152">
        <v>361.22</v>
      </c>
    </row>
    <row r="153" spans="1:10" x14ac:dyDescent="0.3">
      <c r="A153" t="s">
        <v>239</v>
      </c>
      <c r="B153" s="1">
        <v>44933.291666666664</v>
      </c>
      <c r="C153" t="s">
        <v>54</v>
      </c>
      <c r="D153" t="s">
        <v>17</v>
      </c>
      <c r="E153">
        <v>506.03</v>
      </c>
      <c r="F153">
        <v>66.959999999999994</v>
      </c>
      <c r="G153">
        <v>439.11</v>
      </c>
      <c r="H153" t="s">
        <v>28</v>
      </c>
      <c r="I153">
        <v>58</v>
      </c>
      <c r="J153">
        <v>133.88</v>
      </c>
    </row>
    <row r="154" spans="1:10" x14ac:dyDescent="0.3">
      <c r="A154" t="s">
        <v>240</v>
      </c>
      <c r="B154" s="1">
        <v>44933.333333333336</v>
      </c>
      <c r="C154" t="s">
        <v>20</v>
      </c>
      <c r="D154" t="s">
        <v>30</v>
      </c>
      <c r="E154">
        <v>730.3</v>
      </c>
      <c r="F154">
        <v>65.14</v>
      </c>
      <c r="G154">
        <v>323.58999999999997</v>
      </c>
      <c r="H154" t="s">
        <v>13</v>
      </c>
      <c r="I154">
        <v>86</v>
      </c>
      <c r="J154" s="2" t="s">
        <v>241</v>
      </c>
    </row>
    <row r="155" spans="1:10" x14ac:dyDescent="0.3">
      <c r="A155" t="s">
        <v>242</v>
      </c>
      <c r="B155" s="1">
        <v>44933.375</v>
      </c>
      <c r="C155" t="s">
        <v>20</v>
      </c>
      <c r="D155" t="s">
        <v>35</v>
      </c>
      <c r="E155">
        <v>1715.94</v>
      </c>
      <c r="F155">
        <v>67.739999999999995</v>
      </c>
      <c r="G155">
        <v>310.63</v>
      </c>
      <c r="H155" t="s">
        <v>21</v>
      </c>
      <c r="I155">
        <v>19</v>
      </c>
      <c r="J155" s="2" t="s">
        <v>243</v>
      </c>
    </row>
    <row r="156" spans="1:10" x14ac:dyDescent="0.3">
      <c r="A156" t="s">
        <v>244</v>
      </c>
      <c r="B156" s="1">
        <v>44933.416666666664</v>
      </c>
      <c r="C156" t="s">
        <v>54</v>
      </c>
      <c r="D156" t="s">
        <v>41</v>
      </c>
      <c r="E156">
        <v>1757.55</v>
      </c>
      <c r="F156">
        <v>58.8</v>
      </c>
      <c r="G156">
        <v>201.28</v>
      </c>
      <c r="H156" t="s">
        <v>13</v>
      </c>
      <c r="I156">
        <v>56</v>
      </c>
      <c r="J156">
        <v>1615.07</v>
      </c>
    </row>
    <row r="157" spans="1:10" x14ac:dyDescent="0.3">
      <c r="A157" t="s">
        <v>245</v>
      </c>
      <c r="B157" s="1">
        <v>44933.458333333336</v>
      </c>
      <c r="C157" t="s">
        <v>54</v>
      </c>
      <c r="D157" t="s">
        <v>35</v>
      </c>
      <c r="E157">
        <v>947.8</v>
      </c>
      <c r="F157">
        <v>74.81</v>
      </c>
      <c r="G157">
        <v>371.46</v>
      </c>
      <c r="H157" t="s">
        <v>32</v>
      </c>
      <c r="I157">
        <v>88</v>
      </c>
      <c r="J157" s="2" t="s">
        <v>246</v>
      </c>
    </row>
    <row r="158" spans="1:10" x14ac:dyDescent="0.3">
      <c r="A158" t="s">
        <v>247</v>
      </c>
      <c r="B158" s="1">
        <v>44933.5</v>
      </c>
      <c r="C158" t="s">
        <v>45</v>
      </c>
      <c r="D158" t="s">
        <v>35</v>
      </c>
      <c r="E158">
        <v>598.80999999999995</v>
      </c>
      <c r="F158">
        <v>5.05</v>
      </c>
      <c r="G158">
        <v>410.75</v>
      </c>
      <c r="H158" t="s">
        <v>13</v>
      </c>
      <c r="I158">
        <v>61</v>
      </c>
      <c r="J158" s="2" t="s">
        <v>248</v>
      </c>
    </row>
    <row r="159" spans="1:10" x14ac:dyDescent="0.3">
      <c r="A159" t="s">
        <v>249</v>
      </c>
      <c r="B159" s="1">
        <v>44933.541666666664</v>
      </c>
      <c r="C159" t="s">
        <v>24</v>
      </c>
      <c r="D159" t="s">
        <v>27</v>
      </c>
      <c r="E159">
        <v>1851.19</v>
      </c>
      <c r="F159">
        <v>97.53</v>
      </c>
      <c r="G159">
        <v>101.76</v>
      </c>
      <c r="H159" t="s">
        <v>28</v>
      </c>
      <c r="I159">
        <v>62</v>
      </c>
      <c r="J159">
        <v>1846.96</v>
      </c>
    </row>
    <row r="160" spans="1:10" x14ac:dyDescent="0.3">
      <c r="A160" t="s">
        <v>250</v>
      </c>
      <c r="B160" s="1">
        <v>44933.583333333336</v>
      </c>
      <c r="C160" t="s">
        <v>26</v>
      </c>
      <c r="D160" t="s">
        <v>12</v>
      </c>
      <c r="E160">
        <v>854.84</v>
      </c>
      <c r="F160">
        <v>72.97</v>
      </c>
      <c r="G160">
        <v>493.9</v>
      </c>
      <c r="H160" t="s">
        <v>21</v>
      </c>
      <c r="I160">
        <v>39</v>
      </c>
      <c r="J160" s="2" t="s">
        <v>251</v>
      </c>
    </row>
    <row r="161" spans="1:10" x14ac:dyDescent="0.3">
      <c r="A161" t="s">
        <v>252</v>
      </c>
      <c r="B161" s="1">
        <v>44933.625</v>
      </c>
      <c r="C161" t="s">
        <v>54</v>
      </c>
      <c r="D161" t="s">
        <v>27</v>
      </c>
      <c r="E161">
        <v>1486.83</v>
      </c>
      <c r="F161">
        <v>89.99</v>
      </c>
      <c r="G161">
        <v>293.08999999999997</v>
      </c>
      <c r="H161" t="s">
        <v>28</v>
      </c>
      <c r="I161">
        <v>20</v>
      </c>
      <c r="J161">
        <v>1283.73</v>
      </c>
    </row>
    <row r="162" spans="1:10" x14ac:dyDescent="0.3">
      <c r="A162" t="s">
        <v>253</v>
      </c>
      <c r="B162" s="1">
        <v>44933.666666666664</v>
      </c>
      <c r="C162" t="s">
        <v>45</v>
      </c>
      <c r="D162" t="s">
        <v>27</v>
      </c>
      <c r="E162">
        <v>1155.2</v>
      </c>
      <c r="F162">
        <v>65.459999999999994</v>
      </c>
      <c r="G162">
        <v>97.25</v>
      </c>
      <c r="H162" t="s">
        <v>21</v>
      </c>
      <c r="I162">
        <v>56</v>
      </c>
      <c r="J162">
        <v>1123.4100000000001</v>
      </c>
    </row>
    <row r="163" spans="1:10" x14ac:dyDescent="0.3">
      <c r="A163" t="s">
        <v>254</v>
      </c>
      <c r="B163" s="1">
        <v>44933.708333333336</v>
      </c>
      <c r="C163" t="s">
        <v>45</v>
      </c>
      <c r="D163" t="s">
        <v>12</v>
      </c>
      <c r="E163">
        <v>1684.31</v>
      </c>
      <c r="F163">
        <v>23.24</v>
      </c>
      <c r="G163">
        <v>324.24</v>
      </c>
      <c r="H163" t="s">
        <v>21</v>
      </c>
      <c r="I163">
        <v>65</v>
      </c>
      <c r="J163">
        <v>1383.31</v>
      </c>
    </row>
    <row r="164" spans="1:10" x14ac:dyDescent="0.3">
      <c r="A164" t="s">
        <v>255</v>
      </c>
      <c r="B164" s="1">
        <v>44933.75</v>
      </c>
      <c r="D164" t="s">
        <v>12</v>
      </c>
      <c r="E164">
        <v>1131.2</v>
      </c>
      <c r="F164">
        <v>17.239999999999998</v>
      </c>
      <c r="G164">
        <v>368.1</v>
      </c>
      <c r="H164" t="s">
        <v>13</v>
      </c>
      <c r="I164">
        <v>84</v>
      </c>
      <c r="J164">
        <v>780.34</v>
      </c>
    </row>
    <row r="165" spans="1:10" x14ac:dyDescent="0.3">
      <c r="A165" t="s">
        <v>256</v>
      </c>
      <c r="B165" s="1">
        <v>44933.791666666664</v>
      </c>
      <c r="C165" t="s">
        <v>24</v>
      </c>
      <c r="D165" t="s">
        <v>17</v>
      </c>
      <c r="E165">
        <v>495.07</v>
      </c>
      <c r="F165">
        <v>56</v>
      </c>
      <c r="G165">
        <v>220.39</v>
      </c>
      <c r="H165" t="s">
        <v>28</v>
      </c>
      <c r="I165">
        <v>33</v>
      </c>
      <c r="J165" s="2" t="s">
        <v>257</v>
      </c>
    </row>
    <row r="166" spans="1:10" x14ac:dyDescent="0.3">
      <c r="A166" t="s">
        <v>258</v>
      </c>
      <c r="B166" s="1">
        <v>44933.833333333336</v>
      </c>
      <c r="C166" t="s">
        <v>45</v>
      </c>
      <c r="D166" t="s">
        <v>27</v>
      </c>
      <c r="E166">
        <v>278.16000000000003</v>
      </c>
      <c r="F166">
        <v>16.28</v>
      </c>
      <c r="G166">
        <v>454.81</v>
      </c>
      <c r="H166" t="s">
        <v>28</v>
      </c>
      <c r="I166">
        <v>49</v>
      </c>
      <c r="J166">
        <v>-160.36999999999901</v>
      </c>
    </row>
    <row r="167" spans="1:10" x14ac:dyDescent="0.3">
      <c r="A167" t="s">
        <v>259</v>
      </c>
      <c r="B167" s="1">
        <v>44933.875</v>
      </c>
      <c r="C167" t="s">
        <v>11</v>
      </c>
      <c r="D167" t="s">
        <v>35</v>
      </c>
      <c r="E167">
        <v>1960.28</v>
      </c>
      <c r="F167">
        <v>11.72</v>
      </c>
      <c r="G167">
        <v>385.5</v>
      </c>
      <c r="H167" t="s">
        <v>21</v>
      </c>
      <c r="I167">
        <v>32</v>
      </c>
      <c r="J167">
        <v>1586.5</v>
      </c>
    </row>
    <row r="168" spans="1:10" x14ac:dyDescent="0.3">
      <c r="A168" t="s">
        <v>260</v>
      </c>
      <c r="B168" s="1">
        <v>44933.916666666664</v>
      </c>
      <c r="C168" t="s">
        <v>26</v>
      </c>
      <c r="D168" t="s">
        <v>12</v>
      </c>
      <c r="E168">
        <v>1132.54</v>
      </c>
      <c r="F168">
        <v>91.23</v>
      </c>
      <c r="G168">
        <v>458.96</v>
      </c>
      <c r="H168" t="s">
        <v>28</v>
      </c>
      <c r="I168">
        <v>65</v>
      </c>
      <c r="J168">
        <v>764.81</v>
      </c>
    </row>
    <row r="169" spans="1:10" x14ac:dyDescent="0.3">
      <c r="A169" t="s">
        <v>261</v>
      </c>
      <c r="B169" s="1">
        <v>44933.958333333336</v>
      </c>
      <c r="C169" t="s">
        <v>54</v>
      </c>
      <c r="D169" t="s">
        <v>30</v>
      </c>
      <c r="E169">
        <v>482.95</v>
      </c>
      <c r="F169">
        <v>57.19</v>
      </c>
      <c r="G169">
        <v>402.36</v>
      </c>
      <c r="H169" t="s">
        <v>32</v>
      </c>
      <c r="I169">
        <v>75</v>
      </c>
      <c r="J169" s="2" t="s">
        <v>262</v>
      </c>
    </row>
    <row r="170" spans="1:10" x14ac:dyDescent="0.3">
      <c r="A170" t="s">
        <v>263</v>
      </c>
      <c r="B170" s="1">
        <v>44934</v>
      </c>
      <c r="C170" t="s">
        <v>20</v>
      </c>
      <c r="D170" t="s">
        <v>41</v>
      </c>
      <c r="E170">
        <v>1555.4</v>
      </c>
      <c r="F170">
        <v>86.81</v>
      </c>
      <c r="G170">
        <v>302.13</v>
      </c>
      <c r="H170" t="s">
        <v>13</v>
      </c>
      <c r="I170">
        <v>28</v>
      </c>
      <c r="J170">
        <v>1340.08</v>
      </c>
    </row>
    <row r="171" spans="1:10" x14ac:dyDescent="0.3">
      <c r="A171" t="s">
        <v>264</v>
      </c>
      <c r="B171" s="1">
        <v>44934.041666666664</v>
      </c>
      <c r="C171" t="s">
        <v>45</v>
      </c>
      <c r="D171" t="s">
        <v>35</v>
      </c>
      <c r="E171">
        <v>1049.02</v>
      </c>
      <c r="F171">
        <v>74.150000000000006</v>
      </c>
      <c r="G171">
        <v>414.95</v>
      </c>
      <c r="H171" t="s">
        <v>32</v>
      </c>
      <c r="I171">
        <v>14</v>
      </c>
      <c r="J171">
        <v>708.22</v>
      </c>
    </row>
    <row r="172" spans="1:10" x14ac:dyDescent="0.3">
      <c r="A172" t="s">
        <v>265</v>
      </c>
      <c r="B172" s="1">
        <v>44934.083333333336</v>
      </c>
      <c r="C172" t="s">
        <v>24</v>
      </c>
      <c r="D172" t="s">
        <v>12</v>
      </c>
      <c r="E172">
        <v>573.16999999999996</v>
      </c>
      <c r="F172">
        <v>65.11</v>
      </c>
      <c r="G172">
        <v>309.52999999999997</v>
      </c>
      <c r="H172" t="s">
        <v>21</v>
      </c>
      <c r="I172">
        <v>68</v>
      </c>
      <c r="J172">
        <v>328.75</v>
      </c>
    </row>
    <row r="173" spans="1:10" x14ac:dyDescent="0.3">
      <c r="A173" t="s">
        <v>266</v>
      </c>
      <c r="B173" s="1">
        <v>44934.125</v>
      </c>
      <c r="C173" t="s">
        <v>45</v>
      </c>
      <c r="D173" t="s">
        <v>27</v>
      </c>
      <c r="E173">
        <v>306.16000000000003</v>
      </c>
      <c r="F173">
        <v>31.16</v>
      </c>
      <c r="G173">
        <v>86.65</v>
      </c>
      <c r="H173" t="s">
        <v>32</v>
      </c>
      <c r="I173">
        <v>16</v>
      </c>
      <c r="J173" s="2" t="s">
        <v>267</v>
      </c>
    </row>
    <row r="174" spans="1:10" x14ac:dyDescent="0.3">
      <c r="A174" t="s">
        <v>268</v>
      </c>
      <c r="B174" s="1">
        <v>44934.166666666664</v>
      </c>
      <c r="C174" t="s">
        <v>11</v>
      </c>
      <c r="D174" t="s">
        <v>17</v>
      </c>
      <c r="E174">
        <v>475.93</v>
      </c>
      <c r="F174">
        <v>0.66</v>
      </c>
      <c r="G174">
        <v>160.71</v>
      </c>
      <c r="H174" t="s">
        <v>13</v>
      </c>
      <c r="I174">
        <v>28</v>
      </c>
      <c r="J174">
        <v>315.88</v>
      </c>
    </row>
    <row r="175" spans="1:10" x14ac:dyDescent="0.3">
      <c r="A175" t="s">
        <v>269</v>
      </c>
      <c r="B175" s="1">
        <v>44934.208333333336</v>
      </c>
      <c r="C175" t="s">
        <v>11</v>
      </c>
      <c r="D175" t="s">
        <v>27</v>
      </c>
      <c r="E175">
        <v>399.43</v>
      </c>
      <c r="F175">
        <v>27.34</v>
      </c>
      <c r="G175">
        <v>131.97</v>
      </c>
      <c r="H175" t="s">
        <v>28</v>
      </c>
      <c r="I175">
        <v>46</v>
      </c>
      <c r="J175" s="2" t="s">
        <v>270</v>
      </c>
    </row>
    <row r="176" spans="1:10" x14ac:dyDescent="0.3">
      <c r="A176" t="s">
        <v>271</v>
      </c>
      <c r="B176" s="1">
        <v>44934.25</v>
      </c>
      <c r="C176" t="s">
        <v>26</v>
      </c>
      <c r="D176" t="s">
        <v>35</v>
      </c>
      <c r="E176">
        <v>1715.3</v>
      </c>
      <c r="F176">
        <v>43.48</v>
      </c>
      <c r="G176">
        <v>172.34</v>
      </c>
      <c r="H176" t="s">
        <v>28</v>
      </c>
      <c r="I176">
        <v>82</v>
      </c>
      <c r="J176">
        <v>1586.44</v>
      </c>
    </row>
    <row r="177" spans="1:10" x14ac:dyDescent="0.3">
      <c r="A177" t="s">
        <v>272</v>
      </c>
      <c r="B177" s="1">
        <v>44934.291666666664</v>
      </c>
      <c r="C177" t="s">
        <v>54</v>
      </c>
      <c r="D177" t="s">
        <v>12</v>
      </c>
      <c r="E177">
        <v>314.47000000000003</v>
      </c>
      <c r="F177">
        <v>57.95</v>
      </c>
      <c r="G177">
        <v>31.05</v>
      </c>
      <c r="H177" t="s">
        <v>32</v>
      </c>
      <c r="I177">
        <v>16</v>
      </c>
      <c r="J177">
        <v>341.37</v>
      </c>
    </row>
    <row r="178" spans="1:10" x14ac:dyDescent="0.3">
      <c r="A178" t="s">
        <v>273</v>
      </c>
      <c r="B178" s="1">
        <v>44934.333333333336</v>
      </c>
      <c r="C178" t="s">
        <v>26</v>
      </c>
      <c r="D178" t="s">
        <v>12</v>
      </c>
      <c r="E178">
        <v>471.17</v>
      </c>
      <c r="F178">
        <v>60.59</v>
      </c>
      <c r="G178">
        <v>6.34</v>
      </c>
      <c r="H178" t="s">
        <v>32</v>
      </c>
      <c r="I178">
        <v>51</v>
      </c>
      <c r="J178">
        <v>525.41999999999996</v>
      </c>
    </row>
    <row r="179" spans="1:10" x14ac:dyDescent="0.3">
      <c r="A179" t="s">
        <v>274</v>
      </c>
      <c r="B179" s="1">
        <v>44934.375</v>
      </c>
      <c r="C179" t="s">
        <v>11</v>
      </c>
      <c r="D179" t="s">
        <v>12</v>
      </c>
      <c r="E179">
        <v>664.1</v>
      </c>
      <c r="F179">
        <v>77.900000000000006</v>
      </c>
      <c r="G179">
        <v>11.67</v>
      </c>
      <c r="H179" t="s">
        <v>28</v>
      </c>
      <c r="I179">
        <v>23</v>
      </c>
      <c r="J179">
        <v>730.33</v>
      </c>
    </row>
    <row r="180" spans="1:10" x14ac:dyDescent="0.3">
      <c r="A180" t="s">
        <v>275</v>
      </c>
      <c r="B180" s="1">
        <v>44934.416666666664</v>
      </c>
      <c r="C180" t="s">
        <v>20</v>
      </c>
      <c r="D180" t="s">
        <v>41</v>
      </c>
      <c r="E180">
        <v>562.95000000000005</v>
      </c>
      <c r="F180">
        <v>91.67</v>
      </c>
      <c r="G180">
        <v>447.65</v>
      </c>
      <c r="H180" t="s">
        <v>21</v>
      </c>
      <c r="I180">
        <v>84</v>
      </c>
      <c r="J180" s="2" t="s">
        <v>276</v>
      </c>
    </row>
    <row r="181" spans="1:10" x14ac:dyDescent="0.3">
      <c r="A181" t="s">
        <v>277</v>
      </c>
      <c r="B181" s="1">
        <v>44934.458333333336</v>
      </c>
      <c r="C181" t="s">
        <v>54</v>
      </c>
      <c r="D181" t="s">
        <v>27</v>
      </c>
      <c r="E181">
        <v>1390.72</v>
      </c>
      <c r="F181">
        <v>77.819999999999993</v>
      </c>
      <c r="G181">
        <v>411.36</v>
      </c>
      <c r="H181" t="s">
        <v>28</v>
      </c>
      <c r="I181">
        <v>14</v>
      </c>
      <c r="J181" s="2" t="s">
        <v>278</v>
      </c>
    </row>
    <row r="182" spans="1:10" x14ac:dyDescent="0.3">
      <c r="A182" t="s">
        <v>279</v>
      </c>
      <c r="B182" s="1">
        <v>44934.5</v>
      </c>
      <c r="C182" t="s">
        <v>24</v>
      </c>
      <c r="D182" t="s">
        <v>12</v>
      </c>
      <c r="E182">
        <v>565.74</v>
      </c>
      <c r="F182">
        <v>3.78</v>
      </c>
      <c r="G182">
        <v>293.45999999999998</v>
      </c>
      <c r="H182" t="s">
        <v>13</v>
      </c>
      <c r="I182">
        <v>68</v>
      </c>
      <c r="J182">
        <v>276.06</v>
      </c>
    </row>
    <row r="183" spans="1:10" x14ac:dyDescent="0.3">
      <c r="A183" t="s">
        <v>280</v>
      </c>
      <c r="B183" s="1">
        <v>44934.541666666664</v>
      </c>
      <c r="C183" t="s">
        <v>11</v>
      </c>
      <c r="D183" t="s">
        <v>12</v>
      </c>
      <c r="E183">
        <v>658.84</v>
      </c>
      <c r="F183">
        <v>97.09</v>
      </c>
      <c r="G183">
        <v>389.88</v>
      </c>
      <c r="H183" t="s">
        <v>32</v>
      </c>
      <c r="I183">
        <v>54</v>
      </c>
      <c r="J183" s="2" t="s">
        <v>281</v>
      </c>
    </row>
    <row r="184" spans="1:10" x14ac:dyDescent="0.3">
      <c r="A184" t="s">
        <v>282</v>
      </c>
      <c r="B184" s="1">
        <v>44934.583333333336</v>
      </c>
      <c r="C184" t="s">
        <v>24</v>
      </c>
      <c r="D184" t="s">
        <v>12</v>
      </c>
      <c r="E184">
        <v>1397.88</v>
      </c>
      <c r="F184">
        <v>33.33</v>
      </c>
      <c r="G184">
        <v>180.15</v>
      </c>
      <c r="H184" t="s">
        <v>21</v>
      </c>
      <c r="I184">
        <v>29</v>
      </c>
      <c r="J184">
        <v>1251.06</v>
      </c>
    </row>
    <row r="185" spans="1:10" x14ac:dyDescent="0.3">
      <c r="A185" t="s">
        <v>283</v>
      </c>
      <c r="B185" s="1">
        <v>44934.625</v>
      </c>
      <c r="C185" t="s">
        <v>26</v>
      </c>
      <c r="D185" t="s">
        <v>41</v>
      </c>
      <c r="E185">
        <v>164.44</v>
      </c>
      <c r="F185">
        <v>51.82</v>
      </c>
      <c r="G185">
        <v>306.17</v>
      </c>
      <c r="H185" t="s">
        <v>21</v>
      </c>
      <c r="I185">
        <v>17</v>
      </c>
      <c r="J185">
        <v>-89.91</v>
      </c>
    </row>
    <row r="186" spans="1:10" x14ac:dyDescent="0.3">
      <c r="A186" t="s">
        <v>284</v>
      </c>
      <c r="B186" s="1">
        <v>44934.666666666664</v>
      </c>
      <c r="C186" t="s">
        <v>11</v>
      </c>
      <c r="D186" t="s">
        <v>41</v>
      </c>
      <c r="E186">
        <v>930.89</v>
      </c>
      <c r="F186">
        <v>46.43</v>
      </c>
      <c r="G186">
        <v>346.54</v>
      </c>
      <c r="H186" t="s">
        <v>13</v>
      </c>
      <c r="I186">
        <v>78</v>
      </c>
      <c r="J186">
        <v>630.78</v>
      </c>
    </row>
    <row r="187" spans="1:10" x14ac:dyDescent="0.3">
      <c r="A187" t="s">
        <v>285</v>
      </c>
      <c r="B187" s="1">
        <v>44934.708333333336</v>
      </c>
      <c r="C187" t="s">
        <v>24</v>
      </c>
      <c r="D187" t="s">
        <v>41</v>
      </c>
      <c r="E187">
        <v>390.21</v>
      </c>
      <c r="F187">
        <v>8.0299999999999994</v>
      </c>
      <c r="G187">
        <v>309.52</v>
      </c>
      <c r="H187" t="s">
        <v>21</v>
      </c>
      <c r="I187">
        <v>57</v>
      </c>
      <c r="J187" s="2" t="s">
        <v>286</v>
      </c>
    </row>
    <row r="188" spans="1:10" x14ac:dyDescent="0.3">
      <c r="A188" t="s">
        <v>287</v>
      </c>
      <c r="B188" s="1">
        <v>44934.75</v>
      </c>
      <c r="C188" t="s">
        <v>26</v>
      </c>
      <c r="D188" t="s">
        <v>27</v>
      </c>
      <c r="E188">
        <v>599.52</v>
      </c>
      <c r="F188">
        <v>24.5</v>
      </c>
      <c r="G188">
        <v>247.07</v>
      </c>
      <c r="H188" t="s">
        <v>28</v>
      </c>
      <c r="I188">
        <v>81</v>
      </c>
      <c r="J188">
        <v>376.95</v>
      </c>
    </row>
    <row r="189" spans="1:10" x14ac:dyDescent="0.3">
      <c r="A189" t="s">
        <v>288</v>
      </c>
      <c r="B189" s="1">
        <v>44934.791666666664</v>
      </c>
      <c r="C189" t="s">
        <v>16</v>
      </c>
      <c r="D189" t="s">
        <v>30</v>
      </c>
      <c r="E189">
        <v>946.19</v>
      </c>
      <c r="F189">
        <v>58.31</v>
      </c>
      <c r="G189">
        <v>360.72</v>
      </c>
      <c r="H189" t="s">
        <v>28</v>
      </c>
      <c r="I189">
        <v>60</v>
      </c>
      <c r="J189">
        <v>643.78</v>
      </c>
    </row>
    <row r="190" spans="1:10" x14ac:dyDescent="0.3">
      <c r="A190" t="s">
        <v>289</v>
      </c>
      <c r="B190" s="1">
        <v>44934.833333333336</v>
      </c>
      <c r="C190" t="s">
        <v>26</v>
      </c>
      <c r="D190" t="s">
        <v>27</v>
      </c>
      <c r="E190">
        <v>819.31</v>
      </c>
      <c r="F190">
        <v>35.5</v>
      </c>
      <c r="G190">
        <v>416.25</v>
      </c>
      <c r="H190" t="s">
        <v>21</v>
      </c>
      <c r="I190">
        <v>35</v>
      </c>
      <c r="J190" s="2" t="s">
        <v>290</v>
      </c>
    </row>
    <row r="191" spans="1:10" x14ac:dyDescent="0.3">
      <c r="A191" t="s">
        <v>291</v>
      </c>
      <c r="B191" s="1">
        <v>44934.875</v>
      </c>
      <c r="C191" t="s">
        <v>26</v>
      </c>
      <c r="D191" t="s">
        <v>17</v>
      </c>
      <c r="E191">
        <v>485.62</v>
      </c>
      <c r="F191">
        <v>29.04</v>
      </c>
      <c r="G191">
        <v>192.8</v>
      </c>
      <c r="H191" t="s">
        <v>28</v>
      </c>
      <c r="I191">
        <v>33</v>
      </c>
      <c r="J191" s="2" t="s">
        <v>292</v>
      </c>
    </row>
    <row r="192" spans="1:10" x14ac:dyDescent="0.3">
      <c r="A192" t="s">
        <v>293</v>
      </c>
      <c r="B192" s="1">
        <v>44934.916666666664</v>
      </c>
      <c r="C192" t="s">
        <v>45</v>
      </c>
      <c r="D192" t="s">
        <v>12</v>
      </c>
      <c r="E192">
        <v>1815.72</v>
      </c>
      <c r="F192">
        <v>87.47</v>
      </c>
      <c r="G192">
        <v>189.22</v>
      </c>
      <c r="H192" t="s">
        <v>32</v>
      </c>
      <c r="I192">
        <v>28</v>
      </c>
      <c r="J192">
        <v>1713.97</v>
      </c>
    </row>
    <row r="193" spans="1:10" x14ac:dyDescent="0.3">
      <c r="A193" t="s">
        <v>294</v>
      </c>
      <c r="B193" s="1">
        <v>44934.958333333336</v>
      </c>
      <c r="C193" t="s">
        <v>11</v>
      </c>
      <c r="D193" t="s">
        <v>12</v>
      </c>
      <c r="E193">
        <v>1162.69</v>
      </c>
      <c r="F193">
        <v>42.18</v>
      </c>
      <c r="G193">
        <v>170.96</v>
      </c>
      <c r="H193" t="s">
        <v>21</v>
      </c>
      <c r="I193">
        <v>34</v>
      </c>
      <c r="J193">
        <v>1033.9100000000001</v>
      </c>
    </row>
    <row r="194" spans="1:10" x14ac:dyDescent="0.3">
      <c r="A194" t="s">
        <v>295</v>
      </c>
      <c r="B194" s="1">
        <v>44935</v>
      </c>
      <c r="C194" t="s">
        <v>20</v>
      </c>
      <c r="D194" t="s">
        <v>30</v>
      </c>
      <c r="E194">
        <v>1954.95</v>
      </c>
      <c r="F194">
        <v>30.7</v>
      </c>
      <c r="G194">
        <v>161.05000000000001</v>
      </c>
      <c r="H194" t="s">
        <v>28</v>
      </c>
      <c r="I194">
        <v>62</v>
      </c>
      <c r="J194" s="2" t="s">
        <v>296</v>
      </c>
    </row>
    <row r="195" spans="1:10" x14ac:dyDescent="0.3">
      <c r="A195" t="s">
        <v>297</v>
      </c>
      <c r="B195" s="1">
        <v>44935.041666666664</v>
      </c>
      <c r="C195" t="s">
        <v>20</v>
      </c>
      <c r="D195" t="s">
        <v>17</v>
      </c>
      <c r="E195">
        <v>1170.44</v>
      </c>
      <c r="F195">
        <v>19.84</v>
      </c>
      <c r="G195">
        <v>301.25</v>
      </c>
      <c r="H195" t="s">
        <v>13</v>
      </c>
      <c r="I195">
        <v>59</v>
      </c>
      <c r="J195">
        <v>889.03</v>
      </c>
    </row>
    <row r="196" spans="1:10" x14ac:dyDescent="0.3">
      <c r="A196" t="s">
        <v>298</v>
      </c>
      <c r="B196" s="1">
        <v>44935.083333333336</v>
      </c>
      <c r="C196" t="s">
        <v>16</v>
      </c>
      <c r="D196" t="s">
        <v>30</v>
      </c>
      <c r="E196">
        <v>1825.4</v>
      </c>
      <c r="F196">
        <v>47.6</v>
      </c>
      <c r="G196">
        <v>348.28</v>
      </c>
      <c r="H196" t="s">
        <v>21</v>
      </c>
      <c r="I196">
        <v>69</v>
      </c>
      <c r="J196">
        <v>1524.72</v>
      </c>
    </row>
    <row r="197" spans="1:10" x14ac:dyDescent="0.3">
      <c r="A197" t="s">
        <v>299</v>
      </c>
      <c r="B197" s="1">
        <v>44935.125</v>
      </c>
      <c r="C197" t="s">
        <v>45</v>
      </c>
      <c r="D197" t="s">
        <v>27</v>
      </c>
      <c r="E197">
        <v>184.71</v>
      </c>
      <c r="F197">
        <v>17.21</v>
      </c>
      <c r="G197">
        <v>214.13</v>
      </c>
      <c r="H197" t="s">
        <v>13</v>
      </c>
      <c r="I197">
        <v>54</v>
      </c>
      <c r="J197">
        <v>-12.2099999999999</v>
      </c>
    </row>
    <row r="198" spans="1:10" x14ac:dyDescent="0.3">
      <c r="A198" t="s">
        <v>300</v>
      </c>
      <c r="B198" s="1">
        <v>44935.166666666664</v>
      </c>
      <c r="C198" t="s">
        <v>11</v>
      </c>
      <c r="D198" t="s">
        <v>41</v>
      </c>
      <c r="E198">
        <v>1657.92</v>
      </c>
      <c r="F198">
        <v>3.87</v>
      </c>
      <c r="G198">
        <v>60.62</v>
      </c>
      <c r="H198" t="s">
        <v>13</v>
      </c>
      <c r="I198">
        <v>72</v>
      </c>
      <c r="J198">
        <v>1601.17</v>
      </c>
    </row>
    <row r="199" spans="1:10" x14ac:dyDescent="0.3">
      <c r="A199" t="s">
        <v>301</v>
      </c>
      <c r="B199" s="1">
        <v>44935.208333333336</v>
      </c>
      <c r="C199" t="s">
        <v>24</v>
      </c>
      <c r="D199" t="s">
        <v>30</v>
      </c>
      <c r="E199">
        <v>1210.43</v>
      </c>
      <c r="F199">
        <v>90.06</v>
      </c>
      <c r="G199">
        <v>52.58</v>
      </c>
      <c r="H199" t="s">
        <v>32</v>
      </c>
      <c r="I199">
        <v>61</v>
      </c>
      <c r="J199">
        <v>1247.9100000000001</v>
      </c>
    </row>
    <row r="200" spans="1:10" x14ac:dyDescent="0.3">
      <c r="A200" t="s">
        <v>302</v>
      </c>
      <c r="B200" s="1">
        <v>44935.25</v>
      </c>
      <c r="C200" t="s">
        <v>16</v>
      </c>
      <c r="D200" t="s">
        <v>30</v>
      </c>
      <c r="E200">
        <v>1198.8800000000001</v>
      </c>
      <c r="F200">
        <v>18.100000000000001</v>
      </c>
      <c r="G200">
        <v>241.17</v>
      </c>
      <c r="H200" t="s">
        <v>32</v>
      </c>
      <c r="I200">
        <v>20</v>
      </c>
      <c r="J200" s="2" t="s">
        <v>303</v>
      </c>
    </row>
    <row r="201" spans="1:10" x14ac:dyDescent="0.3">
      <c r="A201" t="s">
        <v>304</v>
      </c>
      <c r="B201" s="1">
        <v>44935.291666666664</v>
      </c>
      <c r="C201" t="s">
        <v>24</v>
      </c>
      <c r="D201" t="s">
        <v>17</v>
      </c>
      <c r="E201">
        <v>459.79</v>
      </c>
      <c r="F201">
        <v>95.17</v>
      </c>
      <c r="G201">
        <v>371.45</v>
      </c>
      <c r="H201" t="s">
        <v>32</v>
      </c>
      <c r="I201">
        <v>16</v>
      </c>
      <c r="J201" s="2" t="s">
        <v>305</v>
      </c>
    </row>
    <row r="202" spans="1:10" x14ac:dyDescent="0.3">
      <c r="A202" t="s">
        <v>306</v>
      </c>
      <c r="B202" s="1">
        <v>44935.333333333336</v>
      </c>
      <c r="C202" t="s">
        <v>16</v>
      </c>
      <c r="D202" t="s">
        <v>41</v>
      </c>
      <c r="E202">
        <v>856.99</v>
      </c>
      <c r="F202">
        <v>74.62</v>
      </c>
      <c r="G202">
        <v>123.94</v>
      </c>
      <c r="H202" t="s">
        <v>21</v>
      </c>
      <c r="I202">
        <v>49</v>
      </c>
      <c r="J202" s="2" t="s">
        <v>307</v>
      </c>
    </row>
    <row r="203" spans="1:10" x14ac:dyDescent="0.3">
      <c r="A203" t="s">
        <v>308</v>
      </c>
      <c r="B203" s="1">
        <v>44935.375</v>
      </c>
      <c r="C203" t="s">
        <v>26</v>
      </c>
      <c r="D203" t="s">
        <v>30</v>
      </c>
      <c r="E203">
        <v>1276.26</v>
      </c>
      <c r="F203">
        <v>39.9</v>
      </c>
      <c r="G203">
        <v>344.09</v>
      </c>
      <c r="H203" t="s">
        <v>28</v>
      </c>
      <c r="I203">
        <v>22</v>
      </c>
      <c r="J203" s="2" t="s">
        <v>309</v>
      </c>
    </row>
    <row r="204" spans="1:10" x14ac:dyDescent="0.3">
      <c r="A204" t="s">
        <v>310</v>
      </c>
      <c r="B204" s="1">
        <v>44935.416666666664</v>
      </c>
      <c r="C204" t="s">
        <v>54</v>
      </c>
      <c r="D204" t="s">
        <v>35</v>
      </c>
      <c r="E204">
        <v>1912.48</v>
      </c>
      <c r="F204">
        <v>99.36</v>
      </c>
      <c r="G204">
        <v>145.05000000000001</v>
      </c>
      <c r="H204" t="s">
        <v>21</v>
      </c>
      <c r="I204">
        <v>77</v>
      </c>
      <c r="J204">
        <v>1866.79</v>
      </c>
    </row>
    <row r="205" spans="1:10" x14ac:dyDescent="0.3">
      <c r="A205" t="s">
        <v>311</v>
      </c>
      <c r="B205" s="1">
        <v>44935.458333333336</v>
      </c>
      <c r="C205" t="s">
        <v>11</v>
      </c>
      <c r="D205" t="s">
        <v>27</v>
      </c>
      <c r="E205">
        <v>578.16999999999996</v>
      </c>
      <c r="F205">
        <v>64.66</v>
      </c>
      <c r="G205">
        <v>312.87</v>
      </c>
      <c r="H205" t="s">
        <v>13</v>
      </c>
      <c r="I205">
        <v>57</v>
      </c>
      <c r="J205" s="2" t="s">
        <v>312</v>
      </c>
    </row>
    <row r="206" spans="1:10" x14ac:dyDescent="0.3">
      <c r="A206" t="s">
        <v>313</v>
      </c>
      <c r="B206" s="1">
        <v>44935.5</v>
      </c>
      <c r="C206" t="s">
        <v>11</v>
      </c>
      <c r="D206" t="s">
        <v>41</v>
      </c>
      <c r="E206">
        <v>529.76</v>
      </c>
      <c r="F206">
        <v>97.02</v>
      </c>
      <c r="G206">
        <v>115.62</v>
      </c>
      <c r="H206" t="s">
        <v>28</v>
      </c>
      <c r="I206">
        <v>32</v>
      </c>
      <c r="J206" s="2" t="s">
        <v>314</v>
      </c>
    </row>
    <row r="207" spans="1:10" x14ac:dyDescent="0.3">
      <c r="A207" t="s">
        <v>315</v>
      </c>
      <c r="B207" s="1">
        <v>44935.541666666664</v>
      </c>
      <c r="C207" t="s">
        <v>20</v>
      </c>
      <c r="D207" t="s">
        <v>35</v>
      </c>
      <c r="F207">
        <v>17.78</v>
      </c>
      <c r="G207">
        <v>464.54</v>
      </c>
      <c r="H207" t="s">
        <v>13</v>
      </c>
      <c r="I207">
        <v>25</v>
      </c>
    </row>
    <row r="208" spans="1:10" x14ac:dyDescent="0.3">
      <c r="A208" t="s">
        <v>316</v>
      </c>
      <c r="B208" s="1">
        <v>44935.583333333336</v>
      </c>
      <c r="C208" t="s">
        <v>11</v>
      </c>
      <c r="D208" t="s">
        <v>30</v>
      </c>
      <c r="E208">
        <v>570.57000000000005</v>
      </c>
      <c r="F208">
        <v>15.49</v>
      </c>
      <c r="G208">
        <v>315.13</v>
      </c>
      <c r="H208" t="s">
        <v>21</v>
      </c>
      <c r="I208">
        <v>33</v>
      </c>
      <c r="J208" s="2" t="s">
        <v>317</v>
      </c>
    </row>
    <row r="209" spans="1:10" x14ac:dyDescent="0.3">
      <c r="A209" t="s">
        <v>318</v>
      </c>
      <c r="B209" s="1">
        <v>44935.625</v>
      </c>
      <c r="C209" t="s">
        <v>24</v>
      </c>
      <c r="D209" t="s">
        <v>41</v>
      </c>
      <c r="E209">
        <v>666.76</v>
      </c>
      <c r="F209">
        <v>22.87</v>
      </c>
      <c r="G209">
        <v>171.17</v>
      </c>
      <c r="H209" t="s">
        <v>21</v>
      </c>
      <c r="I209">
        <v>18</v>
      </c>
      <c r="J209">
        <v>518.46</v>
      </c>
    </row>
    <row r="210" spans="1:10" x14ac:dyDescent="0.3">
      <c r="A210" t="s">
        <v>319</v>
      </c>
      <c r="B210" s="1">
        <v>44935.666666666664</v>
      </c>
      <c r="C210" t="s">
        <v>11</v>
      </c>
      <c r="D210" t="s">
        <v>17</v>
      </c>
      <c r="E210">
        <v>155.38999999999999</v>
      </c>
      <c r="F210">
        <v>1.26</v>
      </c>
      <c r="G210">
        <v>404.04</v>
      </c>
      <c r="H210" t="s">
        <v>21</v>
      </c>
      <c r="I210">
        <v>79</v>
      </c>
      <c r="J210">
        <v>-247.39</v>
      </c>
    </row>
    <row r="211" spans="1:10" x14ac:dyDescent="0.3">
      <c r="A211" t="s">
        <v>320</v>
      </c>
      <c r="B211" s="1">
        <v>44935.708333333336</v>
      </c>
      <c r="C211" t="s">
        <v>24</v>
      </c>
      <c r="D211" t="s">
        <v>35</v>
      </c>
      <c r="E211">
        <v>1487.21</v>
      </c>
      <c r="F211">
        <v>79.569999999999993</v>
      </c>
      <c r="G211">
        <v>318.36</v>
      </c>
      <c r="H211" t="s">
        <v>32</v>
      </c>
      <c r="I211">
        <v>87</v>
      </c>
      <c r="J211">
        <v>1248.42</v>
      </c>
    </row>
    <row r="212" spans="1:10" x14ac:dyDescent="0.3">
      <c r="A212" t="s">
        <v>321</v>
      </c>
      <c r="B212" s="1">
        <v>44935.75</v>
      </c>
      <c r="C212" t="s">
        <v>11</v>
      </c>
      <c r="D212" t="s">
        <v>27</v>
      </c>
      <c r="E212">
        <v>196.27</v>
      </c>
      <c r="F212">
        <v>99.38</v>
      </c>
      <c r="G212">
        <v>183.24</v>
      </c>
      <c r="H212" t="s">
        <v>13</v>
      </c>
      <c r="I212">
        <v>36</v>
      </c>
      <c r="J212" s="2" t="s">
        <v>322</v>
      </c>
    </row>
    <row r="213" spans="1:10" x14ac:dyDescent="0.3">
      <c r="A213" t="s">
        <v>323</v>
      </c>
      <c r="B213" s="1">
        <v>44935.791666666664</v>
      </c>
      <c r="C213" t="s">
        <v>16</v>
      </c>
      <c r="D213" t="s">
        <v>30</v>
      </c>
      <c r="E213">
        <v>130.62</v>
      </c>
      <c r="F213">
        <v>77.42</v>
      </c>
      <c r="G213">
        <v>269.68</v>
      </c>
      <c r="H213" t="s">
        <v>21</v>
      </c>
      <c r="I213">
        <v>39</v>
      </c>
      <c r="J213">
        <v>-61.639999999999901</v>
      </c>
    </row>
    <row r="214" spans="1:10" x14ac:dyDescent="0.3">
      <c r="A214" t="s">
        <v>324</v>
      </c>
      <c r="B214" s="1">
        <v>44935.833333333336</v>
      </c>
      <c r="C214" t="s">
        <v>26</v>
      </c>
      <c r="D214" t="s">
        <v>35</v>
      </c>
      <c r="E214">
        <v>1950.22</v>
      </c>
      <c r="F214">
        <v>94.82</v>
      </c>
      <c r="G214">
        <v>103.52</v>
      </c>
      <c r="H214" t="s">
        <v>13</v>
      </c>
      <c r="I214">
        <v>40</v>
      </c>
      <c r="J214">
        <v>1941.52</v>
      </c>
    </row>
    <row r="215" spans="1:10" x14ac:dyDescent="0.3">
      <c r="A215" t="s">
        <v>325</v>
      </c>
      <c r="B215" s="1">
        <v>44935.875</v>
      </c>
      <c r="C215" t="s">
        <v>26</v>
      </c>
      <c r="D215" t="s">
        <v>27</v>
      </c>
      <c r="E215">
        <v>134.46</v>
      </c>
      <c r="F215">
        <v>95.74</v>
      </c>
      <c r="G215">
        <v>257.27999999999997</v>
      </c>
      <c r="H215" t="s">
        <v>13</v>
      </c>
      <c r="I215">
        <v>60</v>
      </c>
      <c r="J215">
        <v>-27.079999999999899</v>
      </c>
    </row>
    <row r="216" spans="1:10" x14ac:dyDescent="0.3">
      <c r="A216" t="s">
        <v>326</v>
      </c>
      <c r="B216" s="1">
        <v>44935.916666666664</v>
      </c>
      <c r="C216" t="s">
        <v>11</v>
      </c>
      <c r="D216" t="s">
        <v>17</v>
      </c>
      <c r="E216">
        <v>1021.78</v>
      </c>
      <c r="F216">
        <v>65.98</v>
      </c>
      <c r="G216">
        <v>108.38</v>
      </c>
      <c r="H216" t="s">
        <v>28</v>
      </c>
      <c r="I216">
        <v>63</v>
      </c>
      <c r="J216">
        <v>979.38</v>
      </c>
    </row>
    <row r="217" spans="1:10" x14ac:dyDescent="0.3">
      <c r="A217" t="s">
        <v>327</v>
      </c>
      <c r="B217" s="1">
        <v>44935.958333333336</v>
      </c>
      <c r="C217" t="s">
        <v>24</v>
      </c>
      <c r="D217" t="s">
        <v>41</v>
      </c>
      <c r="E217">
        <v>1725.55</v>
      </c>
      <c r="F217">
        <v>3.92</v>
      </c>
      <c r="G217">
        <v>86.99</v>
      </c>
      <c r="H217" t="s">
        <v>28</v>
      </c>
      <c r="I217">
        <v>87</v>
      </c>
      <c r="J217">
        <v>1642.48</v>
      </c>
    </row>
    <row r="218" spans="1:10" x14ac:dyDescent="0.3">
      <c r="A218" t="s">
        <v>328</v>
      </c>
      <c r="B218" s="1">
        <v>44936</v>
      </c>
      <c r="C218" t="s">
        <v>45</v>
      </c>
      <c r="D218" t="s">
        <v>41</v>
      </c>
      <c r="E218">
        <v>1477.71</v>
      </c>
      <c r="F218">
        <v>4.97</v>
      </c>
      <c r="G218">
        <v>191.82</v>
      </c>
      <c r="H218" t="s">
        <v>13</v>
      </c>
      <c r="I218">
        <v>84</v>
      </c>
      <c r="J218" s="2" t="s">
        <v>329</v>
      </c>
    </row>
    <row r="219" spans="1:10" x14ac:dyDescent="0.3">
      <c r="A219" t="s">
        <v>330</v>
      </c>
      <c r="B219" s="1">
        <v>44936.041666666664</v>
      </c>
      <c r="C219" t="s">
        <v>11</v>
      </c>
      <c r="D219" t="s">
        <v>30</v>
      </c>
      <c r="E219">
        <v>616.54</v>
      </c>
      <c r="F219">
        <v>26.3</v>
      </c>
      <c r="G219">
        <v>411.22</v>
      </c>
      <c r="H219" t="s">
        <v>32</v>
      </c>
      <c r="I219">
        <v>71</v>
      </c>
      <c r="J219" s="2" t="s">
        <v>331</v>
      </c>
    </row>
    <row r="220" spans="1:10" x14ac:dyDescent="0.3">
      <c r="A220" t="s">
        <v>332</v>
      </c>
      <c r="B220" s="1">
        <v>44936.083333333336</v>
      </c>
      <c r="C220" t="s">
        <v>24</v>
      </c>
      <c r="D220" t="s">
        <v>12</v>
      </c>
      <c r="E220">
        <v>1402.52</v>
      </c>
      <c r="F220">
        <v>78.75</v>
      </c>
      <c r="G220">
        <v>311.8</v>
      </c>
      <c r="H220" t="s">
        <v>28</v>
      </c>
      <c r="I220">
        <v>76</v>
      </c>
      <c r="J220">
        <v>1169.47</v>
      </c>
    </row>
    <row r="221" spans="1:10" x14ac:dyDescent="0.3">
      <c r="A221" t="s">
        <v>333</v>
      </c>
      <c r="B221" s="1">
        <v>44936.125</v>
      </c>
      <c r="C221" t="s">
        <v>20</v>
      </c>
      <c r="D221" t="s">
        <v>17</v>
      </c>
      <c r="E221">
        <v>1440.62</v>
      </c>
      <c r="F221">
        <v>83.57</v>
      </c>
      <c r="G221">
        <v>272.05</v>
      </c>
      <c r="H221" t="s">
        <v>28</v>
      </c>
      <c r="I221">
        <v>77</v>
      </c>
      <c r="J221" s="2" t="s">
        <v>334</v>
      </c>
    </row>
    <row r="222" spans="1:10" x14ac:dyDescent="0.3">
      <c r="A222" t="s">
        <v>335</v>
      </c>
      <c r="B222" s="1">
        <v>44936.166666666664</v>
      </c>
      <c r="C222" t="s">
        <v>54</v>
      </c>
      <c r="D222" t="s">
        <v>30</v>
      </c>
      <c r="E222">
        <v>1478.54</v>
      </c>
      <c r="F222">
        <v>71.489999999999995</v>
      </c>
      <c r="G222">
        <v>176.08</v>
      </c>
      <c r="H222" t="s">
        <v>13</v>
      </c>
      <c r="I222">
        <v>56</v>
      </c>
      <c r="J222">
        <v>1373.95</v>
      </c>
    </row>
    <row r="223" spans="1:10" x14ac:dyDescent="0.3">
      <c r="A223" t="s">
        <v>336</v>
      </c>
      <c r="B223" s="1">
        <v>44936.208333333336</v>
      </c>
      <c r="C223" t="s">
        <v>11</v>
      </c>
      <c r="D223" t="s">
        <v>41</v>
      </c>
      <c r="E223">
        <v>282.25</v>
      </c>
      <c r="F223">
        <v>96.9</v>
      </c>
      <c r="G223">
        <v>336.93</v>
      </c>
      <c r="H223" t="s">
        <v>13</v>
      </c>
      <c r="I223">
        <v>65</v>
      </c>
      <c r="J223" s="2" t="s">
        <v>337</v>
      </c>
    </row>
    <row r="224" spans="1:10" x14ac:dyDescent="0.3">
      <c r="A224" t="s">
        <v>338</v>
      </c>
      <c r="B224" s="1">
        <v>44936.25</v>
      </c>
      <c r="C224" t="s">
        <v>16</v>
      </c>
      <c r="D224" t="s">
        <v>41</v>
      </c>
      <c r="E224">
        <v>1843.59</v>
      </c>
      <c r="F224">
        <v>37.96</v>
      </c>
      <c r="G224">
        <v>223.13</v>
      </c>
      <c r="H224" t="s">
        <v>28</v>
      </c>
      <c r="I224">
        <v>35</v>
      </c>
      <c r="J224">
        <v>1658.42</v>
      </c>
    </row>
    <row r="225" spans="1:10" x14ac:dyDescent="0.3">
      <c r="A225" t="s">
        <v>339</v>
      </c>
      <c r="B225" s="1">
        <v>44936.291666666664</v>
      </c>
      <c r="C225" t="s">
        <v>20</v>
      </c>
      <c r="D225" t="s">
        <v>27</v>
      </c>
      <c r="E225">
        <v>1396.92</v>
      </c>
      <c r="F225">
        <v>88.44</v>
      </c>
      <c r="G225">
        <v>281.02</v>
      </c>
      <c r="H225" t="s">
        <v>13</v>
      </c>
      <c r="I225">
        <v>84</v>
      </c>
      <c r="J225" s="2" t="s">
        <v>340</v>
      </c>
    </row>
    <row r="226" spans="1:10" x14ac:dyDescent="0.3">
      <c r="A226" t="s">
        <v>341</v>
      </c>
      <c r="B226" s="1">
        <v>44936.333333333336</v>
      </c>
      <c r="C226" t="s">
        <v>54</v>
      </c>
      <c r="D226" t="s">
        <v>41</v>
      </c>
      <c r="E226">
        <v>759.81</v>
      </c>
      <c r="F226">
        <v>49.39</v>
      </c>
      <c r="G226">
        <v>153.94999999999999</v>
      </c>
      <c r="H226" t="s">
        <v>28</v>
      </c>
      <c r="I226">
        <v>47</v>
      </c>
      <c r="J226">
        <v>655.25</v>
      </c>
    </row>
    <row r="227" spans="1:10" x14ac:dyDescent="0.3">
      <c r="A227" t="s">
        <v>342</v>
      </c>
      <c r="B227" s="1">
        <v>44936.375</v>
      </c>
      <c r="C227" t="s">
        <v>45</v>
      </c>
      <c r="D227" t="s">
        <v>35</v>
      </c>
      <c r="E227">
        <v>714.67</v>
      </c>
      <c r="F227">
        <v>34.25</v>
      </c>
      <c r="G227">
        <v>8.4</v>
      </c>
      <c r="H227" t="s">
        <v>21</v>
      </c>
      <c r="I227">
        <v>39</v>
      </c>
      <c r="J227">
        <v>740.52</v>
      </c>
    </row>
    <row r="228" spans="1:10" x14ac:dyDescent="0.3">
      <c r="A228" t="s">
        <v>343</v>
      </c>
      <c r="B228" s="1">
        <v>44936.416666666664</v>
      </c>
      <c r="C228" t="s">
        <v>45</v>
      </c>
      <c r="D228" t="s">
        <v>35</v>
      </c>
      <c r="E228">
        <v>1222.55</v>
      </c>
      <c r="F228">
        <v>85.92</v>
      </c>
      <c r="G228">
        <v>340.4</v>
      </c>
      <c r="H228" t="s">
        <v>32</v>
      </c>
      <c r="I228">
        <v>64</v>
      </c>
      <c r="J228">
        <v>968.07</v>
      </c>
    </row>
    <row r="229" spans="1:10" x14ac:dyDescent="0.3">
      <c r="A229" t="s">
        <v>344</v>
      </c>
      <c r="B229" s="1">
        <v>44936.458333333336</v>
      </c>
      <c r="C229" t="s">
        <v>24</v>
      </c>
      <c r="D229" t="s">
        <v>12</v>
      </c>
      <c r="E229">
        <v>304.85000000000002</v>
      </c>
      <c r="F229">
        <v>25.83</v>
      </c>
      <c r="G229">
        <v>136.65</v>
      </c>
      <c r="H229" t="s">
        <v>21</v>
      </c>
      <c r="I229">
        <v>17</v>
      </c>
      <c r="J229">
        <v>194.03</v>
      </c>
    </row>
    <row r="230" spans="1:10" x14ac:dyDescent="0.3">
      <c r="A230" t="s">
        <v>345</v>
      </c>
      <c r="B230" s="1">
        <v>44936.5</v>
      </c>
      <c r="C230" t="s">
        <v>11</v>
      </c>
      <c r="D230" t="s">
        <v>41</v>
      </c>
      <c r="E230">
        <v>602.58000000000004</v>
      </c>
      <c r="F230">
        <v>28.06</v>
      </c>
      <c r="G230">
        <v>337.24</v>
      </c>
      <c r="H230" t="s">
        <v>13</v>
      </c>
      <c r="I230">
        <v>55</v>
      </c>
      <c r="J230">
        <v>293.39999999999998</v>
      </c>
    </row>
    <row r="231" spans="1:10" x14ac:dyDescent="0.3">
      <c r="A231" t="s">
        <v>346</v>
      </c>
      <c r="B231" s="1">
        <v>44936.541666666664</v>
      </c>
      <c r="C231" t="s">
        <v>16</v>
      </c>
      <c r="D231" t="s">
        <v>35</v>
      </c>
      <c r="F231">
        <v>77.150000000000006</v>
      </c>
      <c r="G231">
        <v>466.09</v>
      </c>
      <c r="H231" t="s">
        <v>32</v>
      </c>
      <c r="I231">
        <v>57</v>
      </c>
    </row>
    <row r="232" spans="1:10" x14ac:dyDescent="0.3">
      <c r="A232" t="s">
        <v>347</v>
      </c>
      <c r="B232" s="1">
        <v>44936.583333333336</v>
      </c>
      <c r="C232" t="s">
        <v>16</v>
      </c>
      <c r="D232" t="s">
        <v>30</v>
      </c>
      <c r="E232">
        <v>1041.17</v>
      </c>
      <c r="F232">
        <v>62.92</v>
      </c>
      <c r="G232">
        <v>72.38</v>
      </c>
      <c r="H232" t="s">
        <v>13</v>
      </c>
      <c r="I232">
        <v>84</v>
      </c>
      <c r="J232">
        <v>1031.71</v>
      </c>
    </row>
    <row r="233" spans="1:10" x14ac:dyDescent="0.3">
      <c r="A233" t="s">
        <v>348</v>
      </c>
      <c r="B233" s="1">
        <v>44936.625</v>
      </c>
      <c r="C233" t="s">
        <v>11</v>
      </c>
      <c r="D233" t="s">
        <v>27</v>
      </c>
      <c r="E233">
        <v>1011.37</v>
      </c>
      <c r="F233">
        <v>79.13</v>
      </c>
      <c r="G233">
        <v>401</v>
      </c>
      <c r="H233" t="s">
        <v>21</v>
      </c>
      <c r="I233">
        <v>47</v>
      </c>
      <c r="J233">
        <v>689.5</v>
      </c>
    </row>
    <row r="234" spans="1:10" x14ac:dyDescent="0.3">
      <c r="A234" t="s">
        <v>349</v>
      </c>
      <c r="B234" s="1">
        <v>44936.666666666664</v>
      </c>
      <c r="C234" t="s">
        <v>11</v>
      </c>
      <c r="D234" t="s">
        <v>12</v>
      </c>
      <c r="E234">
        <v>464.69</v>
      </c>
      <c r="F234">
        <v>49.17</v>
      </c>
      <c r="G234">
        <v>341.41</v>
      </c>
      <c r="H234" t="s">
        <v>28</v>
      </c>
      <c r="I234">
        <v>53</v>
      </c>
      <c r="J234">
        <v>172.45</v>
      </c>
    </row>
    <row r="235" spans="1:10" x14ac:dyDescent="0.3">
      <c r="A235" t="s">
        <v>350</v>
      </c>
      <c r="B235" s="1">
        <v>44936.708333333336</v>
      </c>
      <c r="C235" t="s">
        <v>26</v>
      </c>
      <c r="D235" t="s">
        <v>17</v>
      </c>
      <c r="E235">
        <v>1823.88</v>
      </c>
      <c r="F235">
        <v>20.55</v>
      </c>
      <c r="G235">
        <v>79.2</v>
      </c>
      <c r="H235" t="s">
        <v>21</v>
      </c>
      <c r="I235">
        <v>14</v>
      </c>
      <c r="J235">
        <v>1765.23</v>
      </c>
    </row>
    <row r="236" spans="1:10" x14ac:dyDescent="0.3">
      <c r="A236" t="s">
        <v>351</v>
      </c>
      <c r="B236" s="1">
        <v>44936.75</v>
      </c>
      <c r="C236" t="s">
        <v>54</v>
      </c>
      <c r="D236" t="s">
        <v>12</v>
      </c>
      <c r="E236">
        <v>866.95</v>
      </c>
      <c r="F236">
        <v>31.58</v>
      </c>
      <c r="G236">
        <v>495.26</v>
      </c>
      <c r="H236" t="s">
        <v>21</v>
      </c>
      <c r="I236">
        <v>30</v>
      </c>
      <c r="J236" s="2" t="s">
        <v>352</v>
      </c>
    </row>
    <row r="237" spans="1:10" x14ac:dyDescent="0.3">
      <c r="A237" t="s">
        <v>353</v>
      </c>
      <c r="B237" s="1">
        <v>44936.791666666664</v>
      </c>
      <c r="C237" t="s">
        <v>20</v>
      </c>
      <c r="D237" t="s">
        <v>35</v>
      </c>
      <c r="E237">
        <v>1055.8499999999999</v>
      </c>
      <c r="F237">
        <v>10.33</v>
      </c>
      <c r="G237">
        <v>322.38</v>
      </c>
      <c r="H237" t="s">
        <v>32</v>
      </c>
      <c r="I237">
        <v>47</v>
      </c>
      <c r="J237" s="2" t="s">
        <v>354</v>
      </c>
    </row>
    <row r="238" spans="1:10" x14ac:dyDescent="0.3">
      <c r="A238" t="s">
        <v>355</v>
      </c>
      <c r="B238" s="1">
        <v>44936.833333333336</v>
      </c>
      <c r="C238" t="s">
        <v>16</v>
      </c>
      <c r="D238" t="s">
        <v>41</v>
      </c>
      <c r="E238">
        <v>1413.07</v>
      </c>
      <c r="F238">
        <v>79.540000000000006</v>
      </c>
      <c r="G238">
        <v>32.76</v>
      </c>
      <c r="H238" t="s">
        <v>21</v>
      </c>
      <c r="I238">
        <v>48</v>
      </c>
      <c r="J238">
        <v>1459.85</v>
      </c>
    </row>
    <row r="239" spans="1:10" x14ac:dyDescent="0.3">
      <c r="A239" t="s">
        <v>356</v>
      </c>
      <c r="B239" s="1">
        <v>44936.875</v>
      </c>
      <c r="C239" t="s">
        <v>24</v>
      </c>
      <c r="D239" t="s">
        <v>35</v>
      </c>
      <c r="E239">
        <v>1362.72</v>
      </c>
      <c r="F239">
        <v>27.19</v>
      </c>
      <c r="G239">
        <v>121.57</v>
      </c>
      <c r="H239" t="s">
        <v>28</v>
      </c>
      <c r="I239">
        <v>53</v>
      </c>
      <c r="J239" s="2" t="s">
        <v>357</v>
      </c>
    </row>
    <row r="240" spans="1:10" x14ac:dyDescent="0.3">
      <c r="A240" t="s">
        <v>358</v>
      </c>
      <c r="B240" s="1">
        <v>44936.916666666664</v>
      </c>
      <c r="C240" t="s">
        <v>45</v>
      </c>
      <c r="D240" t="s">
        <v>17</v>
      </c>
      <c r="E240">
        <v>1992.35</v>
      </c>
      <c r="F240">
        <v>51.08</v>
      </c>
      <c r="G240">
        <v>155.02000000000001</v>
      </c>
      <c r="H240" t="s">
        <v>32</v>
      </c>
      <c r="I240">
        <v>10</v>
      </c>
      <c r="J240" s="2" t="s">
        <v>359</v>
      </c>
    </row>
    <row r="241" spans="1:10" x14ac:dyDescent="0.3">
      <c r="A241" t="s">
        <v>360</v>
      </c>
      <c r="B241" s="1">
        <v>44936.958333333336</v>
      </c>
      <c r="C241" t="s">
        <v>24</v>
      </c>
      <c r="D241" t="s">
        <v>12</v>
      </c>
      <c r="E241">
        <v>655.61</v>
      </c>
      <c r="F241">
        <v>66.319999999999993</v>
      </c>
      <c r="G241">
        <v>227.39</v>
      </c>
      <c r="H241" t="s">
        <v>13</v>
      </c>
      <c r="I241">
        <v>65</v>
      </c>
      <c r="J241" s="2" t="s">
        <v>361</v>
      </c>
    </row>
    <row r="242" spans="1:10" x14ac:dyDescent="0.3">
      <c r="A242" t="s">
        <v>362</v>
      </c>
      <c r="B242" s="1">
        <v>44937</v>
      </c>
      <c r="C242" t="s">
        <v>11</v>
      </c>
      <c r="D242" t="s">
        <v>27</v>
      </c>
      <c r="E242">
        <v>1735.2</v>
      </c>
      <c r="F242">
        <v>72.17</v>
      </c>
      <c r="G242">
        <v>61.5</v>
      </c>
      <c r="H242" t="s">
        <v>21</v>
      </c>
      <c r="I242">
        <v>29</v>
      </c>
      <c r="J242" s="2" t="s">
        <v>363</v>
      </c>
    </row>
    <row r="243" spans="1:10" x14ac:dyDescent="0.3">
      <c r="A243" t="s">
        <v>364</v>
      </c>
      <c r="B243" s="1">
        <v>44937.041666666664</v>
      </c>
      <c r="C243" t="s">
        <v>20</v>
      </c>
      <c r="D243" t="s">
        <v>35</v>
      </c>
      <c r="E243">
        <v>397.94</v>
      </c>
      <c r="F243">
        <v>89.76</v>
      </c>
      <c r="G243">
        <v>172.3</v>
      </c>
      <c r="H243" t="s">
        <v>28</v>
      </c>
      <c r="I243">
        <v>36</v>
      </c>
      <c r="J243">
        <v>315.39999999999998</v>
      </c>
    </row>
    <row r="244" spans="1:10" x14ac:dyDescent="0.3">
      <c r="A244" t="s">
        <v>365</v>
      </c>
      <c r="B244" s="1">
        <v>44937.083333333336</v>
      </c>
      <c r="C244" t="s">
        <v>54</v>
      </c>
      <c r="D244" t="s">
        <v>41</v>
      </c>
      <c r="E244">
        <v>326.11</v>
      </c>
      <c r="F244">
        <v>92.66</v>
      </c>
      <c r="G244">
        <v>469.76</v>
      </c>
      <c r="H244" t="s">
        <v>32</v>
      </c>
      <c r="I244">
        <v>69</v>
      </c>
      <c r="J244">
        <v>-50.99</v>
      </c>
    </row>
    <row r="245" spans="1:10" x14ac:dyDescent="0.3">
      <c r="A245" t="s">
        <v>366</v>
      </c>
      <c r="B245" s="1">
        <v>44937.125</v>
      </c>
      <c r="C245" t="s">
        <v>20</v>
      </c>
      <c r="D245" t="s">
        <v>30</v>
      </c>
      <c r="E245">
        <v>1498.32</v>
      </c>
      <c r="F245">
        <v>22.5</v>
      </c>
      <c r="G245">
        <v>249.85</v>
      </c>
      <c r="H245" t="s">
        <v>32</v>
      </c>
      <c r="I245">
        <v>34</v>
      </c>
      <c r="J245">
        <v>1270.97</v>
      </c>
    </row>
    <row r="246" spans="1:10" x14ac:dyDescent="0.3">
      <c r="A246" t="s">
        <v>367</v>
      </c>
      <c r="B246" s="1">
        <v>44937.166666666664</v>
      </c>
      <c r="C246" t="s">
        <v>45</v>
      </c>
      <c r="D246" t="s">
        <v>30</v>
      </c>
      <c r="E246">
        <v>1749.19</v>
      </c>
      <c r="F246">
        <v>32.22</v>
      </c>
      <c r="G246">
        <v>278.64</v>
      </c>
      <c r="H246" t="s">
        <v>28</v>
      </c>
      <c r="I246">
        <v>51</v>
      </c>
      <c r="J246">
        <v>1502.77</v>
      </c>
    </row>
    <row r="247" spans="1:10" x14ac:dyDescent="0.3">
      <c r="A247" t="s">
        <v>368</v>
      </c>
      <c r="B247" s="1">
        <v>44937.208333333336</v>
      </c>
      <c r="C247" t="s">
        <v>54</v>
      </c>
      <c r="D247" t="s">
        <v>30</v>
      </c>
      <c r="E247">
        <v>559.49</v>
      </c>
      <c r="F247">
        <v>36.82</v>
      </c>
      <c r="G247">
        <v>475.54</v>
      </c>
      <c r="H247" t="s">
        <v>28</v>
      </c>
      <c r="I247">
        <v>14</v>
      </c>
      <c r="J247" s="2" t="s">
        <v>369</v>
      </c>
    </row>
    <row r="248" spans="1:10" x14ac:dyDescent="0.3">
      <c r="A248" t="s">
        <v>370</v>
      </c>
      <c r="B248" s="1">
        <v>44937.25</v>
      </c>
      <c r="C248" t="s">
        <v>24</v>
      </c>
      <c r="D248" t="s">
        <v>35</v>
      </c>
      <c r="E248">
        <v>1298.3599999999999</v>
      </c>
      <c r="F248">
        <v>31.75</v>
      </c>
      <c r="G248">
        <v>158.33000000000001</v>
      </c>
      <c r="H248" t="s">
        <v>21</v>
      </c>
      <c r="I248">
        <v>12</v>
      </c>
      <c r="J248">
        <v>1171.78</v>
      </c>
    </row>
    <row r="249" spans="1:10" x14ac:dyDescent="0.3">
      <c r="A249" t="s">
        <v>371</v>
      </c>
      <c r="B249" s="1">
        <v>44937.291666666664</v>
      </c>
      <c r="C249" t="s">
        <v>11</v>
      </c>
      <c r="D249" t="s">
        <v>17</v>
      </c>
      <c r="E249">
        <v>235.82</v>
      </c>
      <c r="F249">
        <v>69.38</v>
      </c>
      <c r="G249">
        <v>108.02</v>
      </c>
      <c r="H249" t="s">
        <v>13</v>
      </c>
      <c r="I249">
        <v>83</v>
      </c>
      <c r="J249">
        <v>197.18</v>
      </c>
    </row>
    <row r="250" spans="1:10" x14ac:dyDescent="0.3">
      <c r="A250" t="s">
        <v>372</v>
      </c>
      <c r="B250" s="1">
        <v>44937.333333333336</v>
      </c>
      <c r="C250" t="s">
        <v>16</v>
      </c>
      <c r="D250" t="s">
        <v>12</v>
      </c>
      <c r="E250">
        <v>290.86</v>
      </c>
      <c r="F250">
        <v>52.44</v>
      </c>
      <c r="G250">
        <v>336.99</v>
      </c>
      <c r="H250" t="s">
        <v>32</v>
      </c>
      <c r="I250">
        <v>29</v>
      </c>
      <c r="J250" s="2" t="s">
        <v>373</v>
      </c>
    </row>
    <row r="251" spans="1:10" x14ac:dyDescent="0.3">
      <c r="A251" t="s">
        <v>374</v>
      </c>
      <c r="B251" s="1">
        <v>44937.375</v>
      </c>
      <c r="C251" t="s">
        <v>24</v>
      </c>
      <c r="D251" t="s">
        <v>27</v>
      </c>
      <c r="E251">
        <v>1731.92</v>
      </c>
      <c r="F251">
        <v>42.55</v>
      </c>
      <c r="G251">
        <v>366.29</v>
      </c>
      <c r="H251" t="s">
        <v>32</v>
      </c>
      <c r="I251">
        <v>54</v>
      </c>
      <c r="J251">
        <v>1408.18</v>
      </c>
    </row>
    <row r="252" spans="1:10" x14ac:dyDescent="0.3">
      <c r="A252" t="s">
        <v>375</v>
      </c>
      <c r="B252" s="1">
        <v>44937.416666666664</v>
      </c>
      <c r="C252" t="s">
        <v>24</v>
      </c>
      <c r="D252" t="s">
        <v>35</v>
      </c>
      <c r="E252">
        <v>1463.69</v>
      </c>
      <c r="F252">
        <v>23.71</v>
      </c>
      <c r="G252">
        <v>427.38</v>
      </c>
      <c r="H252" t="s">
        <v>28</v>
      </c>
      <c r="I252">
        <v>83</v>
      </c>
      <c r="J252">
        <v>1060.02</v>
      </c>
    </row>
    <row r="253" spans="1:10" x14ac:dyDescent="0.3">
      <c r="A253" t="s">
        <v>376</v>
      </c>
      <c r="B253" s="1">
        <v>44937.458333333336</v>
      </c>
      <c r="C253" t="s">
        <v>20</v>
      </c>
      <c r="D253" t="s">
        <v>41</v>
      </c>
      <c r="E253">
        <v>1768.76</v>
      </c>
      <c r="F253">
        <v>67.67</v>
      </c>
      <c r="G253">
        <v>334.19</v>
      </c>
      <c r="H253" t="s">
        <v>28</v>
      </c>
      <c r="I253">
        <v>84</v>
      </c>
      <c r="J253">
        <v>1502.24</v>
      </c>
    </row>
    <row r="254" spans="1:10" x14ac:dyDescent="0.3">
      <c r="A254" t="s">
        <v>377</v>
      </c>
      <c r="B254" s="1">
        <v>44937.5</v>
      </c>
      <c r="C254" t="s">
        <v>11</v>
      </c>
      <c r="D254" t="s">
        <v>35</v>
      </c>
      <c r="E254">
        <v>1392.26</v>
      </c>
      <c r="F254">
        <v>30.7</v>
      </c>
      <c r="G254">
        <v>494.35</v>
      </c>
      <c r="H254" t="s">
        <v>32</v>
      </c>
      <c r="I254">
        <v>45</v>
      </c>
      <c r="J254">
        <v>928.61</v>
      </c>
    </row>
    <row r="255" spans="1:10" x14ac:dyDescent="0.3">
      <c r="A255" t="s">
        <v>378</v>
      </c>
      <c r="B255" s="1">
        <v>44937.541666666664</v>
      </c>
      <c r="C255" t="s">
        <v>54</v>
      </c>
      <c r="D255" t="s">
        <v>17</v>
      </c>
      <c r="E255">
        <v>1252.94</v>
      </c>
      <c r="F255">
        <v>19.88</v>
      </c>
      <c r="G255">
        <v>23.46</v>
      </c>
      <c r="H255" t="s">
        <v>21</v>
      </c>
      <c r="I255">
        <v>67</v>
      </c>
      <c r="J255" s="2" t="s">
        <v>379</v>
      </c>
    </row>
    <row r="256" spans="1:10" x14ac:dyDescent="0.3">
      <c r="A256" t="s">
        <v>380</v>
      </c>
      <c r="B256" s="1">
        <v>44937.583333333336</v>
      </c>
      <c r="C256" t="s">
        <v>26</v>
      </c>
      <c r="D256" t="s">
        <v>41</v>
      </c>
      <c r="E256">
        <v>1040.67</v>
      </c>
      <c r="F256">
        <v>3.34</v>
      </c>
      <c r="G256">
        <v>204.55</v>
      </c>
      <c r="H256" t="s">
        <v>32</v>
      </c>
      <c r="I256">
        <v>71</v>
      </c>
      <c r="J256">
        <v>839.46</v>
      </c>
    </row>
    <row r="257" spans="1:10" x14ac:dyDescent="0.3">
      <c r="A257" t="s">
        <v>381</v>
      </c>
      <c r="B257" s="1">
        <v>44937.625</v>
      </c>
      <c r="C257" t="s">
        <v>24</v>
      </c>
      <c r="D257" t="s">
        <v>12</v>
      </c>
      <c r="E257">
        <v>739.72</v>
      </c>
      <c r="F257">
        <v>47.34</v>
      </c>
      <c r="G257">
        <v>40.22</v>
      </c>
      <c r="H257" t="s">
        <v>28</v>
      </c>
      <c r="I257">
        <v>14</v>
      </c>
      <c r="J257">
        <v>746.84</v>
      </c>
    </row>
    <row r="258" spans="1:10" x14ac:dyDescent="0.3">
      <c r="A258" t="s">
        <v>382</v>
      </c>
      <c r="B258" s="1">
        <v>44937.666666666664</v>
      </c>
      <c r="C258" t="s">
        <v>20</v>
      </c>
      <c r="D258" t="s">
        <v>35</v>
      </c>
      <c r="E258">
        <v>1100.72</v>
      </c>
      <c r="F258">
        <v>67.11</v>
      </c>
      <c r="G258">
        <v>283.76</v>
      </c>
      <c r="H258" t="s">
        <v>28</v>
      </c>
      <c r="I258">
        <v>40</v>
      </c>
      <c r="J258" s="2" t="s">
        <v>383</v>
      </c>
    </row>
    <row r="259" spans="1:10" x14ac:dyDescent="0.3">
      <c r="A259" t="s">
        <v>384</v>
      </c>
      <c r="B259" s="1">
        <v>44937.708333333336</v>
      </c>
      <c r="C259" t="s">
        <v>16</v>
      </c>
      <c r="D259" t="s">
        <v>17</v>
      </c>
      <c r="E259">
        <v>1358.59</v>
      </c>
      <c r="F259">
        <v>23.68</v>
      </c>
      <c r="G259">
        <v>333.4</v>
      </c>
      <c r="H259" t="s">
        <v>21</v>
      </c>
      <c r="I259">
        <v>66</v>
      </c>
      <c r="J259">
        <v>1048.8699999999999</v>
      </c>
    </row>
    <row r="260" spans="1:10" x14ac:dyDescent="0.3">
      <c r="A260" t="s">
        <v>385</v>
      </c>
      <c r="B260" s="1">
        <v>44937.75</v>
      </c>
      <c r="C260" t="s">
        <v>24</v>
      </c>
      <c r="D260" t="s">
        <v>30</v>
      </c>
      <c r="E260">
        <v>394.37</v>
      </c>
      <c r="F260">
        <v>44.68</v>
      </c>
      <c r="G260">
        <v>69.849999999999994</v>
      </c>
      <c r="H260" t="s">
        <v>28</v>
      </c>
      <c r="I260">
        <v>18</v>
      </c>
      <c r="J260" s="2" t="s">
        <v>386</v>
      </c>
    </row>
    <row r="261" spans="1:10" x14ac:dyDescent="0.3">
      <c r="A261" t="s">
        <v>387</v>
      </c>
      <c r="B261" s="1">
        <v>44937.791666666664</v>
      </c>
      <c r="C261" t="s">
        <v>26</v>
      </c>
      <c r="D261" t="s">
        <v>35</v>
      </c>
      <c r="E261">
        <v>215.14</v>
      </c>
      <c r="F261">
        <v>76.66</v>
      </c>
      <c r="G261">
        <v>437.49</v>
      </c>
      <c r="H261" t="s">
        <v>28</v>
      </c>
      <c r="I261">
        <v>52</v>
      </c>
      <c r="J261">
        <v>-145.69</v>
      </c>
    </row>
    <row r="262" spans="1:10" x14ac:dyDescent="0.3">
      <c r="A262" t="s">
        <v>388</v>
      </c>
      <c r="B262" s="1">
        <v>44937.833333333336</v>
      </c>
      <c r="C262" t="s">
        <v>54</v>
      </c>
      <c r="D262" t="s">
        <v>17</v>
      </c>
      <c r="E262">
        <v>784.89</v>
      </c>
      <c r="F262">
        <v>91.83</v>
      </c>
      <c r="G262">
        <v>58.72</v>
      </c>
      <c r="H262" t="s">
        <v>32</v>
      </c>
      <c r="I262">
        <v>12</v>
      </c>
      <c r="J262">
        <v>818</v>
      </c>
    </row>
    <row r="263" spans="1:10" x14ac:dyDescent="0.3">
      <c r="A263" t="s">
        <v>389</v>
      </c>
      <c r="B263" s="1">
        <v>44937.875</v>
      </c>
      <c r="C263" t="s">
        <v>20</v>
      </c>
      <c r="D263" t="s">
        <v>30</v>
      </c>
      <c r="E263">
        <v>125.9</v>
      </c>
      <c r="F263">
        <v>98.94</v>
      </c>
      <c r="G263">
        <v>383.9</v>
      </c>
      <c r="H263" t="s">
        <v>28</v>
      </c>
      <c r="I263">
        <v>57</v>
      </c>
      <c r="J263">
        <v>-159.05999999999901</v>
      </c>
    </row>
    <row r="264" spans="1:10" x14ac:dyDescent="0.3">
      <c r="A264" t="s">
        <v>390</v>
      </c>
      <c r="B264" s="1">
        <v>44937.916666666664</v>
      </c>
      <c r="C264" t="s">
        <v>20</v>
      </c>
      <c r="D264" t="s">
        <v>27</v>
      </c>
      <c r="E264">
        <v>1365.64</v>
      </c>
      <c r="F264">
        <v>47.04</v>
      </c>
      <c r="G264">
        <v>238.41</v>
      </c>
      <c r="H264" t="s">
        <v>32</v>
      </c>
      <c r="I264">
        <v>46</v>
      </c>
      <c r="J264">
        <v>1174.27</v>
      </c>
    </row>
    <row r="265" spans="1:10" x14ac:dyDescent="0.3">
      <c r="A265" t="s">
        <v>391</v>
      </c>
      <c r="B265" s="1">
        <v>44937.958333333336</v>
      </c>
      <c r="C265" t="s">
        <v>45</v>
      </c>
      <c r="D265" t="s">
        <v>41</v>
      </c>
      <c r="E265">
        <v>170.4</v>
      </c>
      <c r="F265">
        <v>39.47</v>
      </c>
      <c r="G265">
        <v>143.96</v>
      </c>
      <c r="H265" t="s">
        <v>28</v>
      </c>
      <c r="I265">
        <v>37</v>
      </c>
      <c r="J265">
        <v>65.91</v>
      </c>
    </row>
    <row r="266" spans="1:10" x14ac:dyDescent="0.3">
      <c r="A266" t="s">
        <v>392</v>
      </c>
      <c r="B266" s="1">
        <v>44938</v>
      </c>
      <c r="C266" t="s">
        <v>16</v>
      </c>
      <c r="D266" t="s">
        <v>30</v>
      </c>
      <c r="E266">
        <v>1958.82</v>
      </c>
      <c r="F266">
        <v>31.2</v>
      </c>
      <c r="G266">
        <v>406.75</v>
      </c>
      <c r="H266" t="s">
        <v>28</v>
      </c>
      <c r="I266">
        <v>55</v>
      </c>
      <c r="J266">
        <v>1583.27</v>
      </c>
    </row>
    <row r="267" spans="1:10" x14ac:dyDescent="0.3">
      <c r="A267" t="s">
        <v>393</v>
      </c>
      <c r="B267" s="1">
        <v>44938.041666666664</v>
      </c>
      <c r="C267" t="s">
        <v>45</v>
      </c>
      <c r="D267" t="s">
        <v>17</v>
      </c>
      <c r="E267">
        <v>135.79</v>
      </c>
      <c r="F267">
        <v>96.24</v>
      </c>
      <c r="G267">
        <v>1.22</v>
      </c>
      <c r="H267" t="s">
        <v>13</v>
      </c>
      <c r="I267">
        <v>57</v>
      </c>
      <c r="J267" s="2" t="s">
        <v>394</v>
      </c>
    </row>
    <row r="268" spans="1:10" x14ac:dyDescent="0.3">
      <c r="A268" t="s">
        <v>395</v>
      </c>
      <c r="B268" s="1">
        <v>44938.083333333336</v>
      </c>
      <c r="C268" t="s">
        <v>16</v>
      </c>
      <c r="D268" t="s">
        <v>41</v>
      </c>
      <c r="E268">
        <v>538.95000000000005</v>
      </c>
      <c r="F268">
        <v>70.67</v>
      </c>
      <c r="G268">
        <v>88.16</v>
      </c>
      <c r="H268" t="s">
        <v>32</v>
      </c>
      <c r="I268">
        <v>85</v>
      </c>
      <c r="J268">
        <v>521.46</v>
      </c>
    </row>
    <row r="269" spans="1:10" x14ac:dyDescent="0.3">
      <c r="A269" t="s">
        <v>396</v>
      </c>
      <c r="B269" s="1">
        <v>44938.125</v>
      </c>
      <c r="C269" t="s">
        <v>16</v>
      </c>
      <c r="D269" t="s">
        <v>41</v>
      </c>
      <c r="E269">
        <v>1124.25</v>
      </c>
      <c r="F269">
        <v>88.98</v>
      </c>
      <c r="G269">
        <v>482.59</v>
      </c>
      <c r="H269" t="s">
        <v>32</v>
      </c>
      <c r="I269">
        <v>74</v>
      </c>
      <c r="J269" s="2" t="s">
        <v>397</v>
      </c>
    </row>
    <row r="270" spans="1:10" x14ac:dyDescent="0.3">
      <c r="A270" t="s">
        <v>398</v>
      </c>
      <c r="B270" s="1">
        <v>44938.166666666664</v>
      </c>
      <c r="C270" t="s">
        <v>16</v>
      </c>
      <c r="D270" t="s">
        <v>30</v>
      </c>
      <c r="E270">
        <v>204.89</v>
      </c>
      <c r="F270">
        <v>74.599999999999994</v>
      </c>
      <c r="G270">
        <v>323.42</v>
      </c>
      <c r="H270" t="s">
        <v>21</v>
      </c>
      <c r="I270">
        <v>61</v>
      </c>
      <c r="J270">
        <v>-43.93</v>
      </c>
    </row>
    <row r="271" spans="1:10" x14ac:dyDescent="0.3">
      <c r="A271" t="s">
        <v>399</v>
      </c>
      <c r="B271" s="1">
        <v>44938.208333333336</v>
      </c>
      <c r="C271" t="s">
        <v>54</v>
      </c>
      <c r="D271" t="s">
        <v>35</v>
      </c>
      <c r="E271">
        <v>451.34</v>
      </c>
      <c r="F271">
        <v>55.1</v>
      </c>
      <c r="G271">
        <v>476.01</v>
      </c>
      <c r="H271" t="s">
        <v>13</v>
      </c>
      <c r="I271">
        <v>88</v>
      </c>
      <c r="J271" s="2" t="s">
        <v>400</v>
      </c>
    </row>
    <row r="272" spans="1:10" x14ac:dyDescent="0.3">
      <c r="A272" t="s">
        <v>401</v>
      </c>
      <c r="B272" s="1">
        <v>44938.25</v>
      </c>
      <c r="C272" t="s">
        <v>16</v>
      </c>
      <c r="D272" t="s">
        <v>12</v>
      </c>
      <c r="E272">
        <v>910.87</v>
      </c>
      <c r="F272">
        <v>56.17</v>
      </c>
      <c r="G272">
        <v>392.58</v>
      </c>
      <c r="H272" t="s">
        <v>28</v>
      </c>
      <c r="I272">
        <v>49</v>
      </c>
      <c r="J272">
        <v>574.46</v>
      </c>
    </row>
    <row r="273" spans="1:10" x14ac:dyDescent="0.3">
      <c r="A273" t="s">
        <v>402</v>
      </c>
      <c r="B273" s="1">
        <v>44938.291666666664</v>
      </c>
      <c r="C273" t="s">
        <v>45</v>
      </c>
      <c r="D273" t="s">
        <v>27</v>
      </c>
      <c r="E273">
        <v>851.08</v>
      </c>
      <c r="F273">
        <v>66.94</v>
      </c>
      <c r="G273">
        <v>125.07</v>
      </c>
      <c r="H273" t="s">
        <v>32</v>
      </c>
      <c r="I273">
        <v>68</v>
      </c>
      <c r="J273">
        <v>792.95</v>
      </c>
    </row>
    <row r="274" spans="1:10" x14ac:dyDescent="0.3">
      <c r="A274" t="s">
        <v>403</v>
      </c>
      <c r="B274" s="1">
        <v>44938.333333333336</v>
      </c>
      <c r="C274" t="s">
        <v>16</v>
      </c>
      <c r="D274" t="s">
        <v>27</v>
      </c>
      <c r="E274">
        <v>1753.02</v>
      </c>
      <c r="F274">
        <v>51.36</v>
      </c>
      <c r="G274">
        <v>106.59</v>
      </c>
      <c r="H274" t="s">
        <v>32</v>
      </c>
      <c r="I274">
        <v>48</v>
      </c>
      <c r="J274">
        <v>1697.79</v>
      </c>
    </row>
    <row r="275" spans="1:10" x14ac:dyDescent="0.3">
      <c r="A275" t="s">
        <v>404</v>
      </c>
      <c r="B275" s="1">
        <v>44938.375</v>
      </c>
      <c r="C275" t="s">
        <v>11</v>
      </c>
      <c r="D275" t="s">
        <v>30</v>
      </c>
      <c r="E275">
        <v>1822.77</v>
      </c>
      <c r="F275">
        <v>27.06</v>
      </c>
      <c r="G275">
        <v>49.49</v>
      </c>
      <c r="H275" t="s">
        <v>13</v>
      </c>
      <c r="I275">
        <v>71</v>
      </c>
      <c r="J275">
        <v>1800.34</v>
      </c>
    </row>
    <row r="276" spans="1:10" x14ac:dyDescent="0.3">
      <c r="A276" t="s">
        <v>405</v>
      </c>
      <c r="B276" s="1">
        <v>44938.416666666664</v>
      </c>
      <c r="C276" t="s">
        <v>45</v>
      </c>
      <c r="D276" t="s">
        <v>27</v>
      </c>
      <c r="E276">
        <v>1647.7</v>
      </c>
      <c r="F276">
        <v>30.76</v>
      </c>
      <c r="G276">
        <v>94.05</v>
      </c>
      <c r="H276" t="s">
        <v>32</v>
      </c>
      <c r="I276">
        <v>51</v>
      </c>
      <c r="J276">
        <v>1584.41</v>
      </c>
    </row>
    <row r="277" spans="1:10" x14ac:dyDescent="0.3">
      <c r="A277" t="s">
        <v>406</v>
      </c>
      <c r="B277" s="1">
        <v>44938.458333333336</v>
      </c>
      <c r="C277" t="s">
        <v>20</v>
      </c>
      <c r="D277" t="s">
        <v>27</v>
      </c>
      <c r="E277">
        <v>1409.7</v>
      </c>
      <c r="F277">
        <v>59.72</v>
      </c>
      <c r="G277">
        <v>396.15</v>
      </c>
      <c r="H277" t="s">
        <v>32</v>
      </c>
      <c r="I277">
        <v>82</v>
      </c>
      <c r="J277">
        <v>1073.27</v>
      </c>
    </row>
    <row r="278" spans="1:10" x14ac:dyDescent="0.3">
      <c r="A278" t="s">
        <v>407</v>
      </c>
      <c r="B278" s="1">
        <v>44938.5</v>
      </c>
      <c r="C278" t="s">
        <v>16</v>
      </c>
      <c r="D278" t="s">
        <v>35</v>
      </c>
      <c r="E278">
        <v>1887.81</v>
      </c>
      <c r="F278">
        <v>64.09</v>
      </c>
      <c r="G278">
        <v>141.83000000000001</v>
      </c>
      <c r="H278" t="s">
        <v>32</v>
      </c>
      <c r="I278">
        <v>38</v>
      </c>
      <c r="J278">
        <v>1810.07</v>
      </c>
    </row>
    <row r="279" spans="1:10" x14ac:dyDescent="0.3">
      <c r="A279" t="s">
        <v>408</v>
      </c>
      <c r="B279" s="1">
        <v>44938.541666666664</v>
      </c>
      <c r="C279" t="s">
        <v>54</v>
      </c>
      <c r="D279" t="s">
        <v>12</v>
      </c>
      <c r="F279">
        <v>79.900000000000006</v>
      </c>
      <c r="G279">
        <v>70.17</v>
      </c>
      <c r="H279" t="s">
        <v>28</v>
      </c>
      <c r="I279">
        <v>14</v>
      </c>
    </row>
    <row r="280" spans="1:10" x14ac:dyDescent="0.3">
      <c r="A280" t="s">
        <v>409</v>
      </c>
      <c r="B280" s="1">
        <v>44938.583333333336</v>
      </c>
      <c r="C280" t="s">
        <v>20</v>
      </c>
      <c r="D280" t="s">
        <v>35</v>
      </c>
      <c r="E280">
        <v>1221.02</v>
      </c>
      <c r="F280">
        <v>18.170000000000002</v>
      </c>
      <c r="G280">
        <v>84.36</v>
      </c>
      <c r="H280" t="s">
        <v>28</v>
      </c>
      <c r="I280">
        <v>40</v>
      </c>
      <c r="J280" s="2" t="s">
        <v>410</v>
      </c>
    </row>
    <row r="281" spans="1:10" x14ac:dyDescent="0.3">
      <c r="A281" t="s">
        <v>411</v>
      </c>
      <c r="B281" s="1">
        <v>44938.625</v>
      </c>
      <c r="C281" t="s">
        <v>20</v>
      </c>
      <c r="D281" t="s">
        <v>41</v>
      </c>
      <c r="E281">
        <v>1652.36</v>
      </c>
      <c r="F281">
        <v>25.6</v>
      </c>
      <c r="G281">
        <v>115.67</v>
      </c>
      <c r="H281" t="s">
        <v>32</v>
      </c>
      <c r="I281">
        <v>72</v>
      </c>
      <c r="J281" s="2" t="s">
        <v>412</v>
      </c>
    </row>
    <row r="282" spans="1:10" x14ac:dyDescent="0.3">
      <c r="A282" t="s">
        <v>413</v>
      </c>
      <c r="B282" s="1">
        <v>44938.666666666664</v>
      </c>
      <c r="C282" t="s">
        <v>24</v>
      </c>
      <c r="D282" t="s">
        <v>35</v>
      </c>
      <c r="E282">
        <v>1483.38</v>
      </c>
      <c r="F282">
        <v>55.71</v>
      </c>
      <c r="G282">
        <v>111.59</v>
      </c>
      <c r="H282" t="s">
        <v>13</v>
      </c>
      <c r="I282">
        <v>39</v>
      </c>
      <c r="J282" s="2" t="s">
        <v>414</v>
      </c>
    </row>
    <row r="283" spans="1:10" x14ac:dyDescent="0.3">
      <c r="A283" t="s">
        <v>415</v>
      </c>
      <c r="B283" s="1">
        <v>44938.708333333336</v>
      </c>
      <c r="C283" t="s">
        <v>16</v>
      </c>
      <c r="D283" t="s">
        <v>41</v>
      </c>
      <c r="E283">
        <v>1193.26</v>
      </c>
      <c r="F283">
        <v>80.069999999999993</v>
      </c>
      <c r="G283">
        <v>149.49</v>
      </c>
      <c r="H283" t="s">
        <v>28</v>
      </c>
      <c r="I283">
        <v>70</v>
      </c>
      <c r="J283">
        <v>1123.8399999999999</v>
      </c>
    </row>
    <row r="284" spans="1:10" x14ac:dyDescent="0.3">
      <c r="A284" t="s">
        <v>416</v>
      </c>
      <c r="B284" s="1">
        <v>44938.75</v>
      </c>
      <c r="C284" t="s">
        <v>16</v>
      </c>
      <c r="D284" t="s">
        <v>41</v>
      </c>
      <c r="E284">
        <v>1155.78</v>
      </c>
      <c r="F284">
        <v>95.32</v>
      </c>
      <c r="G284">
        <v>390.07</v>
      </c>
      <c r="H284" t="s">
        <v>13</v>
      </c>
      <c r="I284">
        <v>30</v>
      </c>
      <c r="J284">
        <v>861.03</v>
      </c>
    </row>
    <row r="285" spans="1:10" x14ac:dyDescent="0.3">
      <c r="A285" t="s">
        <v>417</v>
      </c>
      <c r="B285" s="1">
        <v>44938.791666666664</v>
      </c>
      <c r="C285" t="s">
        <v>24</v>
      </c>
      <c r="D285" t="s">
        <v>27</v>
      </c>
      <c r="E285">
        <v>1169.79</v>
      </c>
      <c r="F285">
        <v>70.78</v>
      </c>
      <c r="G285">
        <v>311.77</v>
      </c>
      <c r="H285" t="s">
        <v>28</v>
      </c>
      <c r="I285">
        <v>30</v>
      </c>
      <c r="J285">
        <v>928.8</v>
      </c>
    </row>
    <row r="286" spans="1:10" x14ac:dyDescent="0.3">
      <c r="A286" t="s">
        <v>418</v>
      </c>
      <c r="B286" s="1">
        <v>44938.833333333336</v>
      </c>
      <c r="C286" t="s">
        <v>16</v>
      </c>
      <c r="D286" t="s">
        <v>35</v>
      </c>
      <c r="E286">
        <v>1929.94</v>
      </c>
      <c r="F286">
        <v>92.72</v>
      </c>
      <c r="G286">
        <v>380.45</v>
      </c>
      <c r="H286" t="s">
        <v>28</v>
      </c>
      <c r="I286">
        <v>55</v>
      </c>
      <c r="J286">
        <v>1642.21</v>
      </c>
    </row>
    <row r="287" spans="1:10" x14ac:dyDescent="0.3">
      <c r="A287" t="s">
        <v>419</v>
      </c>
      <c r="B287" s="1">
        <v>44938.875</v>
      </c>
      <c r="C287" t="s">
        <v>11</v>
      </c>
      <c r="D287" t="s">
        <v>27</v>
      </c>
      <c r="E287">
        <v>518.16999999999996</v>
      </c>
      <c r="F287">
        <v>65.61</v>
      </c>
      <c r="G287">
        <v>23.92</v>
      </c>
      <c r="H287" t="s">
        <v>21</v>
      </c>
      <c r="I287">
        <v>45</v>
      </c>
      <c r="J287">
        <v>559.86</v>
      </c>
    </row>
    <row r="288" spans="1:10" x14ac:dyDescent="0.3">
      <c r="A288" t="s">
        <v>420</v>
      </c>
      <c r="B288" s="1">
        <v>44938.916666666664</v>
      </c>
      <c r="C288" t="s">
        <v>45</v>
      </c>
      <c r="D288" t="s">
        <v>41</v>
      </c>
      <c r="E288">
        <v>315.62</v>
      </c>
      <c r="F288">
        <v>53.79</v>
      </c>
      <c r="G288">
        <v>473.31</v>
      </c>
      <c r="H288" t="s">
        <v>28</v>
      </c>
      <c r="I288">
        <v>41</v>
      </c>
      <c r="J288">
        <v>-103.899999999999</v>
      </c>
    </row>
    <row r="289" spans="1:10" x14ac:dyDescent="0.3">
      <c r="A289" t="s">
        <v>421</v>
      </c>
      <c r="B289" s="1">
        <v>44938.958333333336</v>
      </c>
      <c r="C289" t="s">
        <v>45</v>
      </c>
      <c r="D289" t="s">
        <v>35</v>
      </c>
      <c r="E289">
        <v>1460.43</v>
      </c>
      <c r="F289">
        <v>42.58</v>
      </c>
      <c r="G289">
        <v>492.1</v>
      </c>
      <c r="H289" t="s">
        <v>13</v>
      </c>
      <c r="I289">
        <v>66</v>
      </c>
      <c r="J289">
        <v>1010.91</v>
      </c>
    </row>
    <row r="290" spans="1:10" x14ac:dyDescent="0.3">
      <c r="A290" t="s">
        <v>422</v>
      </c>
      <c r="B290" s="1">
        <v>44939</v>
      </c>
      <c r="C290" t="s">
        <v>11</v>
      </c>
      <c r="D290" t="s">
        <v>30</v>
      </c>
      <c r="F290">
        <v>68.09</v>
      </c>
      <c r="G290">
        <v>283.44</v>
      </c>
      <c r="H290" t="s">
        <v>13</v>
      </c>
      <c r="I290">
        <v>45</v>
      </c>
    </row>
    <row r="291" spans="1:10" x14ac:dyDescent="0.3">
      <c r="A291" t="s">
        <v>423</v>
      </c>
      <c r="B291" s="1">
        <v>44939.041666666664</v>
      </c>
      <c r="C291" t="s">
        <v>26</v>
      </c>
      <c r="D291" t="s">
        <v>17</v>
      </c>
      <c r="E291">
        <v>1885.21</v>
      </c>
      <c r="F291">
        <v>18.96</v>
      </c>
      <c r="G291">
        <v>27.72</v>
      </c>
      <c r="H291" t="s">
        <v>21</v>
      </c>
      <c r="I291">
        <v>41</v>
      </c>
      <c r="J291">
        <v>1876.45</v>
      </c>
    </row>
    <row r="292" spans="1:10" x14ac:dyDescent="0.3">
      <c r="A292" t="s">
        <v>424</v>
      </c>
      <c r="B292" s="1">
        <v>44939.083333333336</v>
      </c>
      <c r="C292" t="s">
        <v>24</v>
      </c>
      <c r="D292" t="s">
        <v>30</v>
      </c>
      <c r="E292">
        <v>1048.51</v>
      </c>
      <c r="F292">
        <v>46.55</v>
      </c>
      <c r="G292">
        <v>234.15</v>
      </c>
      <c r="H292" t="s">
        <v>32</v>
      </c>
      <c r="I292">
        <v>15</v>
      </c>
      <c r="J292">
        <v>860.91</v>
      </c>
    </row>
    <row r="293" spans="1:10" x14ac:dyDescent="0.3">
      <c r="A293" t="s">
        <v>425</v>
      </c>
      <c r="B293" s="1">
        <v>44939.125</v>
      </c>
      <c r="C293" t="s">
        <v>54</v>
      </c>
      <c r="D293" t="s">
        <v>17</v>
      </c>
      <c r="E293">
        <v>1426.2</v>
      </c>
      <c r="F293">
        <v>55.32</v>
      </c>
      <c r="G293">
        <v>111.66</v>
      </c>
      <c r="H293" t="s">
        <v>21</v>
      </c>
      <c r="I293">
        <v>58</v>
      </c>
      <c r="J293">
        <v>1369.86</v>
      </c>
    </row>
    <row r="294" spans="1:10" x14ac:dyDescent="0.3">
      <c r="A294" t="s">
        <v>426</v>
      </c>
      <c r="B294" s="1">
        <v>44939.166666666664</v>
      </c>
      <c r="C294" t="s">
        <v>54</v>
      </c>
      <c r="D294" t="s">
        <v>12</v>
      </c>
      <c r="E294">
        <v>518.58000000000004</v>
      </c>
      <c r="F294">
        <v>13.65</v>
      </c>
      <c r="G294">
        <v>37.21</v>
      </c>
      <c r="H294" t="s">
        <v>32</v>
      </c>
      <c r="I294">
        <v>15</v>
      </c>
      <c r="J294" s="2" t="s">
        <v>427</v>
      </c>
    </row>
    <row r="295" spans="1:10" x14ac:dyDescent="0.3">
      <c r="A295" t="s">
        <v>428</v>
      </c>
      <c r="B295" s="1">
        <v>44939.208333333336</v>
      </c>
      <c r="C295" t="s">
        <v>54</v>
      </c>
      <c r="D295" t="s">
        <v>27</v>
      </c>
      <c r="E295">
        <v>1295.1400000000001</v>
      </c>
      <c r="F295">
        <v>98.71</v>
      </c>
      <c r="G295">
        <v>78.94</v>
      </c>
      <c r="H295" t="s">
        <v>32</v>
      </c>
      <c r="I295">
        <v>79</v>
      </c>
      <c r="J295">
        <v>1314.91</v>
      </c>
    </row>
    <row r="296" spans="1:10" x14ac:dyDescent="0.3">
      <c r="A296" t="s">
        <v>429</v>
      </c>
      <c r="B296" s="1">
        <v>44939.25</v>
      </c>
      <c r="D296" t="s">
        <v>17</v>
      </c>
      <c r="E296">
        <v>1154</v>
      </c>
      <c r="F296">
        <v>38.92</v>
      </c>
      <c r="G296">
        <v>472.22</v>
      </c>
      <c r="H296" t="s">
        <v>13</v>
      </c>
      <c r="I296">
        <v>55</v>
      </c>
      <c r="J296">
        <v>720.7</v>
      </c>
    </row>
    <row r="297" spans="1:10" x14ac:dyDescent="0.3">
      <c r="A297" t="s">
        <v>430</v>
      </c>
      <c r="B297" s="1">
        <v>44939.291666666664</v>
      </c>
      <c r="C297" t="s">
        <v>54</v>
      </c>
      <c r="D297" t="s">
        <v>27</v>
      </c>
      <c r="E297">
        <v>640.14</v>
      </c>
      <c r="F297">
        <v>94.14</v>
      </c>
      <c r="G297">
        <v>252.53</v>
      </c>
      <c r="H297" t="s">
        <v>28</v>
      </c>
      <c r="I297">
        <v>25</v>
      </c>
      <c r="J297">
        <v>481.75</v>
      </c>
    </row>
    <row r="298" spans="1:10" x14ac:dyDescent="0.3">
      <c r="A298" t="s">
        <v>431</v>
      </c>
      <c r="B298" s="1">
        <v>44939.333333333336</v>
      </c>
      <c r="C298" t="s">
        <v>45</v>
      </c>
      <c r="D298" t="s">
        <v>12</v>
      </c>
      <c r="E298">
        <v>517.01</v>
      </c>
      <c r="F298">
        <v>23.75</v>
      </c>
      <c r="G298">
        <v>237.5</v>
      </c>
      <c r="H298" t="s">
        <v>21</v>
      </c>
      <c r="I298">
        <v>10</v>
      </c>
      <c r="J298">
        <v>303.26</v>
      </c>
    </row>
    <row r="299" spans="1:10" x14ac:dyDescent="0.3">
      <c r="A299" t="s">
        <v>432</v>
      </c>
      <c r="B299" s="1">
        <v>44939.375</v>
      </c>
      <c r="C299" t="s">
        <v>26</v>
      </c>
      <c r="D299" t="s">
        <v>30</v>
      </c>
      <c r="E299">
        <v>971.49</v>
      </c>
      <c r="F299">
        <v>35.39</v>
      </c>
      <c r="G299">
        <v>435.3</v>
      </c>
      <c r="H299" t="s">
        <v>13</v>
      </c>
      <c r="I299">
        <v>66</v>
      </c>
      <c r="J299" s="2" t="s">
        <v>433</v>
      </c>
    </row>
    <row r="300" spans="1:10" x14ac:dyDescent="0.3">
      <c r="A300" t="s">
        <v>434</v>
      </c>
      <c r="B300" s="1">
        <v>44939.416666666664</v>
      </c>
      <c r="C300" t="s">
        <v>20</v>
      </c>
      <c r="D300" t="s">
        <v>27</v>
      </c>
      <c r="E300">
        <v>937.51</v>
      </c>
      <c r="F300">
        <v>97.86</v>
      </c>
      <c r="G300">
        <v>391.67</v>
      </c>
      <c r="H300" t="s">
        <v>13</v>
      </c>
      <c r="I300">
        <v>83</v>
      </c>
      <c r="J300" s="2" t="s">
        <v>435</v>
      </c>
    </row>
    <row r="301" spans="1:10" x14ac:dyDescent="0.3">
      <c r="A301" t="s">
        <v>436</v>
      </c>
      <c r="B301" s="1">
        <v>44939.458333333336</v>
      </c>
      <c r="C301" t="s">
        <v>24</v>
      </c>
      <c r="D301" t="s">
        <v>30</v>
      </c>
      <c r="E301">
        <v>1090.3900000000001</v>
      </c>
      <c r="F301">
        <v>30.44</v>
      </c>
      <c r="G301">
        <v>248.26</v>
      </c>
      <c r="H301" t="s">
        <v>21</v>
      </c>
      <c r="I301">
        <v>21</v>
      </c>
      <c r="J301" s="2" t="s">
        <v>437</v>
      </c>
    </row>
    <row r="302" spans="1:10" x14ac:dyDescent="0.3">
      <c r="A302" t="s">
        <v>438</v>
      </c>
      <c r="B302" s="1">
        <v>44939.5</v>
      </c>
      <c r="C302" t="s">
        <v>20</v>
      </c>
      <c r="D302" t="s">
        <v>17</v>
      </c>
      <c r="E302">
        <v>1310.82</v>
      </c>
      <c r="F302">
        <v>73.150000000000006</v>
      </c>
      <c r="G302">
        <v>96.52</v>
      </c>
      <c r="H302" t="s">
        <v>32</v>
      </c>
      <c r="I302">
        <v>89</v>
      </c>
      <c r="J302">
        <v>1287.45</v>
      </c>
    </row>
    <row r="303" spans="1:10" x14ac:dyDescent="0.3">
      <c r="A303" t="s">
        <v>439</v>
      </c>
      <c r="B303" s="1">
        <v>44939.541666666664</v>
      </c>
      <c r="C303" t="s">
        <v>20</v>
      </c>
      <c r="D303" t="s">
        <v>17</v>
      </c>
      <c r="E303">
        <v>707.23</v>
      </c>
      <c r="F303">
        <v>24.05</v>
      </c>
      <c r="G303">
        <v>100.7</v>
      </c>
      <c r="H303" t="s">
        <v>13</v>
      </c>
      <c r="I303">
        <v>70</v>
      </c>
      <c r="J303" s="2" t="s">
        <v>440</v>
      </c>
    </row>
    <row r="304" spans="1:10" x14ac:dyDescent="0.3">
      <c r="A304" t="s">
        <v>441</v>
      </c>
      <c r="B304" s="1">
        <v>44939.583333333336</v>
      </c>
      <c r="C304" t="s">
        <v>45</v>
      </c>
      <c r="D304" t="s">
        <v>30</v>
      </c>
      <c r="E304">
        <v>1149.48</v>
      </c>
      <c r="F304">
        <v>51.55</v>
      </c>
      <c r="G304">
        <v>111.58</v>
      </c>
      <c r="H304" t="s">
        <v>21</v>
      </c>
      <c r="I304">
        <v>36</v>
      </c>
      <c r="J304">
        <v>1089.45</v>
      </c>
    </row>
    <row r="305" spans="1:10" x14ac:dyDescent="0.3">
      <c r="A305" t="s">
        <v>442</v>
      </c>
      <c r="B305" s="1">
        <v>44939.625</v>
      </c>
      <c r="C305" t="s">
        <v>26</v>
      </c>
      <c r="D305" t="s">
        <v>17</v>
      </c>
      <c r="E305">
        <v>1403.4</v>
      </c>
      <c r="F305">
        <v>96.98</v>
      </c>
      <c r="G305">
        <v>489.1</v>
      </c>
      <c r="H305" t="s">
        <v>21</v>
      </c>
      <c r="I305">
        <v>29</v>
      </c>
      <c r="J305" s="2" t="s">
        <v>443</v>
      </c>
    </row>
    <row r="306" spans="1:10" x14ac:dyDescent="0.3">
      <c r="A306" t="s">
        <v>444</v>
      </c>
      <c r="B306" s="1">
        <v>44939.666666666664</v>
      </c>
      <c r="C306" t="s">
        <v>16</v>
      </c>
      <c r="D306" t="s">
        <v>27</v>
      </c>
      <c r="E306">
        <v>1423.98</v>
      </c>
      <c r="F306">
        <v>28.69</v>
      </c>
      <c r="G306">
        <v>223.32</v>
      </c>
      <c r="H306" t="s">
        <v>32</v>
      </c>
      <c r="I306">
        <v>47</v>
      </c>
      <c r="J306" s="2" t="s">
        <v>445</v>
      </c>
    </row>
    <row r="307" spans="1:10" x14ac:dyDescent="0.3">
      <c r="A307" t="s">
        <v>446</v>
      </c>
      <c r="B307" s="1">
        <v>44939.708333333336</v>
      </c>
      <c r="D307" t="s">
        <v>30</v>
      </c>
      <c r="E307">
        <v>1319.29</v>
      </c>
      <c r="F307">
        <v>57.4</v>
      </c>
      <c r="G307">
        <v>79.489999999999995</v>
      </c>
      <c r="H307" t="s">
        <v>13</v>
      </c>
      <c r="I307">
        <v>33</v>
      </c>
      <c r="J307">
        <v>1297.2</v>
      </c>
    </row>
    <row r="308" spans="1:10" x14ac:dyDescent="0.3">
      <c r="A308" t="s">
        <v>447</v>
      </c>
      <c r="B308" s="1">
        <v>44939.75</v>
      </c>
      <c r="C308" t="s">
        <v>20</v>
      </c>
      <c r="D308" t="s">
        <v>27</v>
      </c>
      <c r="E308">
        <v>359.05</v>
      </c>
      <c r="F308">
        <v>25.17</v>
      </c>
      <c r="G308">
        <v>202.19</v>
      </c>
      <c r="H308" t="s">
        <v>21</v>
      </c>
      <c r="I308">
        <v>23</v>
      </c>
      <c r="J308" s="2" t="s">
        <v>448</v>
      </c>
    </row>
    <row r="309" spans="1:10" x14ac:dyDescent="0.3">
      <c r="A309" t="s">
        <v>449</v>
      </c>
      <c r="B309" s="1">
        <v>44939.791666666664</v>
      </c>
      <c r="C309" t="s">
        <v>45</v>
      </c>
      <c r="D309" t="s">
        <v>17</v>
      </c>
      <c r="E309">
        <v>1059.1099999999999</v>
      </c>
      <c r="F309">
        <v>38.090000000000003</v>
      </c>
      <c r="G309">
        <v>395.79</v>
      </c>
      <c r="H309" t="s">
        <v>32</v>
      </c>
      <c r="I309">
        <v>47</v>
      </c>
      <c r="J309" s="2" t="s">
        <v>450</v>
      </c>
    </row>
    <row r="310" spans="1:10" x14ac:dyDescent="0.3">
      <c r="A310" t="s">
        <v>451</v>
      </c>
      <c r="B310" s="1">
        <v>44939.833333333336</v>
      </c>
      <c r="C310" t="s">
        <v>45</v>
      </c>
      <c r="D310" t="s">
        <v>12</v>
      </c>
      <c r="E310">
        <v>671.91</v>
      </c>
      <c r="F310">
        <v>77.73</v>
      </c>
      <c r="G310">
        <v>464.91</v>
      </c>
      <c r="H310" t="s">
        <v>32</v>
      </c>
      <c r="I310">
        <v>80</v>
      </c>
      <c r="J310" s="2" t="s">
        <v>452</v>
      </c>
    </row>
    <row r="311" spans="1:10" x14ac:dyDescent="0.3">
      <c r="A311" t="s">
        <v>453</v>
      </c>
      <c r="B311" s="1">
        <v>44939.875</v>
      </c>
      <c r="C311" t="s">
        <v>26</v>
      </c>
      <c r="D311" t="s">
        <v>30</v>
      </c>
      <c r="E311">
        <v>295.60000000000002</v>
      </c>
      <c r="F311">
        <v>17.920000000000002</v>
      </c>
      <c r="G311">
        <v>302.87</v>
      </c>
      <c r="H311" t="s">
        <v>32</v>
      </c>
      <c r="I311">
        <v>17</v>
      </c>
      <c r="J311" s="2" t="s">
        <v>454</v>
      </c>
    </row>
    <row r="312" spans="1:10" x14ac:dyDescent="0.3">
      <c r="A312" t="s">
        <v>455</v>
      </c>
      <c r="B312" s="1">
        <v>44939.916666666664</v>
      </c>
      <c r="C312" t="s">
        <v>54</v>
      </c>
      <c r="D312" t="s">
        <v>35</v>
      </c>
      <c r="E312">
        <v>659.5</v>
      </c>
      <c r="F312">
        <v>11.1</v>
      </c>
      <c r="G312">
        <v>202.5</v>
      </c>
      <c r="H312" t="s">
        <v>28</v>
      </c>
      <c r="I312">
        <v>25</v>
      </c>
      <c r="J312">
        <v>468.1</v>
      </c>
    </row>
    <row r="313" spans="1:10" x14ac:dyDescent="0.3">
      <c r="A313" t="s">
        <v>456</v>
      </c>
      <c r="B313" s="1">
        <v>44939.958333333336</v>
      </c>
      <c r="C313" t="s">
        <v>11</v>
      </c>
      <c r="D313" t="s">
        <v>12</v>
      </c>
      <c r="E313">
        <v>658.25</v>
      </c>
      <c r="F313">
        <v>73.55</v>
      </c>
      <c r="G313">
        <v>325.26</v>
      </c>
      <c r="H313" t="s">
        <v>21</v>
      </c>
      <c r="I313">
        <v>69</v>
      </c>
      <c r="J313" s="2" t="s">
        <v>457</v>
      </c>
    </row>
    <row r="314" spans="1:10" x14ac:dyDescent="0.3">
      <c r="A314" t="s">
        <v>458</v>
      </c>
      <c r="B314" s="1">
        <v>44940</v>
      </c>
      <c r="D314" t="s">
        <v>17</v>
      </c>
      <c r="E314">
        <v>1533.93</v>
      </c>
      <c r="F314">
        <v>38.32</v>
      </c>
      <c r="G314">
        <v>43.27</v>
      </c>
      <c r="H314" t="s">
        <v>32</v>
      </c>
      <c r="I314">
        <v>72</v>
      </c>
      <c r="J314">
        <v>1528.98</v>
      </c>
    </row>
    <row r="315" spans="1:10" x14ac:dyDescent="0.3">
      <c r="A315" t="s">
        <v>459</v>
      </c>
      <c r="B315" s="1">
        <v>44940.041666666664</v>
      </c>
      <c r="C315" t="s">
        <v>26</v>
      </c>
      <c r="D315" t="s">
        <v>30</v>
      </c>
      <c r="E315">
        <v>487.95</v>
      </c>
      <c r="F315">
        <v>83.5</v>
      </c>
      <c r="G315">
        <v>29.18</v>
      </c>
      <c r="H315" t="s">
        <v>13</v>
      </c>
      <c r="I315">
        <v>63</v>
      </c>
      <c r="J315" s="2" t="s">
        <v>460</v>
      </c>
    </row>
    <row r="316" spans="1:10" x14ac:dyDescent="0.3">
      <c r="A316" t="s">
        <v>461</v>
      </c>
      <c r="B316" s="1">
        <v>44940.083333333336</v>
      </c>
      <c r="C316" t="s">
        <v>45</v>
      </c>
      <c r="D316" t="s">
        <v>27</v>
      </c>
      <c r="E316">
        <v>507.76</v>
      </c>
      <c r="F316">
        <v>71.069999999999993</v>
      </c>
      <c r="G316">
        <v>167.62</v>
      </c>
      <c r="H316" t="s">
        <v>21</v>
      </c>
      <c r="I316">
        <v>15</v>
      </c>
      <c r="J316" s="2" t="s">
        <v>462</v>
      </c>
    </row>
    <row r="317" spans="1:10" x14ac:dyDescent="0.3">
      <c r="A317" t="s">
        <v>463</v>
      </c>
      <c r="B317" s="1">
        <v>44940.125</v>
      </c>
      <c r="C317" t="s">
        <v>24</v>
      </c>
      <c r="D317" t="s">
        <v>12</v>
      </c>
      <c r="E317">
        <v>1700.94</v>
      </c>
      <c r="F317">
        <v>53.7</v>
      </c>
      <c r="G317">
        <v>282.02</v>
      </c>
      <c r="H317" t="s">
        <v>28</v>
      </c>
      <c r="I317">
        <v>86</v>
      </c>
      <c r="J317" s="2" t="s">
        <v>464</v>
      </c>
    </row>
    <row r="318" spans="1:10" x14ac:dyDescent="0.3">
      <c r="A318" t="s">
        <v>465</v>
      </c>
      <c r="B318" s="1">
        <v>44940.166666666664</v>
      </c>
      <c r="C318" t="s">
        <v>24</v>
      </c>
      <c r="D318" t="s">
        <v>41</v>
      </c>
      <c r="E318">
        <v>516.70000000000005</v>
      </c>
      <c r="F318">
        <v>70.47</v>
      </c>
      <c r="G318">
        <v>315.27</v>
      </c>
      <c r="H318" t="s">
        <v>13</v>
      </c>
      <c r="I318">
        <v>37</v>
      </c>
      <c r="J318" s="2" t="s">
        <v>466</v>
      </c>
    </row>
    <row r="319" spans="1:10" x14ac:dyDescent="0.3">
      <c r="A319" t="s">
        <v>467</v>
      </c>
      <c r="B319" s="1">
        <v>44940.208333333336</v>
      </c>
      <c r="C319" t="s">
        <v>54</v>
      </c>
      <c r="D319" t="s">
        <v>17</v>
      </c>
      <c r="E319">
        <v>1138.44</v>
      </c>
      <c r="F319">
        <v>51.69</v>
      </c>
      <c r="G319">
        <v>403.22</v>
      </c>
      <c r="H319" t="s">
        <v>32</v>
      </c>
      <c r="I319">
        <v>39</v>
      </c>
      <c r="J319" s="2" t="s">
        <v>468</v>
      </c>
    </row>
    <row r="320" spans="1:10" x14ac:dyDescent="0.3">
      <c r="A320" t="s">
        <v>469</v>
      </c>
      <c r="B320" s="1">
        <v>44940.25</v>
      </c>
      <c r="C320" t="s">
        <v>45</v>
      </c>
      <c r="D320" t="s">
        <v>30</v>
      </c>
      <c r="E320">
        <v>882.39</v>
      </c>
      <c r="F320">
        <v>38.880000000000003</v>
      </c>
      <c r="G320">
        <v>486.46</v>
      </c>
      <c r="H320" t="s">
        <v>28</v>
      </c>
      <c r="I320">
        <v>37</v>
      </c>
      <c r="J320">
        <v>434.81</v>
      </c>
    </row>
    <row r="321" spans="1:10" x14ac:dyDescent="0.3">
      <c r="A321" t="s">
        <v>470</v>
      </c>
      <c r="B321" s="1">
        <v>44940.291666666664</v>
      </c>
      <c r="C321" t="s">
        <v>20</v>
      </c>
      <c r="D321" t="s">
        <v>41</v>
      </c>
      <c r="E321">
        <v>352.26</v>
      </c>
      <c r="F321">
        <v>52.08</v>
      </c>
      <c r="G321">
        <v>309.7</v>
      </c>
      <c r="H321" t="s">
        <v>28</v>
      </c>
      <c r="I321">
        <v>84</v>
      </c>
      <c r="J321" s="2" t="s">
        <v>471</v>
      </c>
    </row>
    <row r="322" spans="1:10" x14ac:dyDescent="0.3">
      <c r="A322" t="s">
        <v>472</v>
      </c>
      <c r="B322" s="1">
        <v>44940.333333333336</v>
      </c>
      <c r="C322" t="s">
        <v>26</v>
      </c>
      <c r="D322" t="s">
        <v>30</v>
      </c>
      <c r="E322">
        <v>256.63</v>
      </c>
      <c r="F322">
        <v>20.149999999999999</v>
      </c>
      <c r="G322">
        <v>358.02</v>
      </c>
      <c r="H322" t="s">
        <v>21</v>
      </c>
      <c r="I322">
        <v>23</v>
      </c>
      <c r="J322">
        <v>-81.239999999999995</v>
      </c>
    </row>
    <row r="323" spans="1:10" x14ac:dyDescent="0.3">
      <c r="A323" t="s">
        <v>473</v>
      </c>
      <c r="B323" s="1">
        <v>44940.375</v>
      </c>
      <c r="C323" t="s">
        <v>45</v>
      </c>
      <c r="D323" t="s">
        <v>12</v>
      </c>
      <c r="E323">
        <v>1336.63</v>
      </c>
      <c r="F323">
        <v>22.24</v>
      </c>
      <c r="G323">
        <v>267.75</v>
      </c>
      <c r="H323" t="s">
        <v>21</v>
      </c>
      <c r="I323">
        <v>28</v>
      </c>
      <c r="J323" s="2" t="s">
        <v>474</v>
      </c>
    </row>
    <row r="324" spans="1:10" x14ac:dyDescent="0.3">
      <c r="A324" t="s">
        <v>475</v>
      </c>
      <c r="B324" s="1">
        <v>44940.416666666664</v>
      </c>
      <c r="C324" t="s">
        <v>24</v>
      </c>
      <c r="D324" t="s">
        <v>17</v>
      </c>
      <c r="E324">
        <v>1937.73</v>
      </c>
      <c r="F324">
        <v>80.7</v>
      </c>
      <c r="G324">
        <v>489.41</v>
      </c>
      <c r="H324" t="s">
        <v>21</v>
      </c>
      <c r="I324">
        <v>68</v>
      </c>
      <c r="J324">
        <v>1529.02</v>
      </c>
    </row>
    <row r="325" spans="1:10" x14ac:dyDescent="0.3">
      <c r="A325" t="s">
        <v>476</v>
      </c>
      <c r="B325" s="1">
        <v>44940.458333333336</v>
      </c>
      <c r="C325" t="s">
        <v>45</v>
      </c>
      <c r="D325" t="s">
        <v>30</v>
      </c>
      <c r="E325">
        <v>1632.54</v>
      </c>
      <c r="F325">
        <v>73.56</v>
      </c>
      <c r="G325">
        <v>459.77</v>
      </c>
      <c r="H325" t="s">
        <v>32</v>
      </c>
      <c r="I325">
        <v>85</v>
      </c>
      <c r="J325">
        <v>1246.33</v>
      </c>
    </row>
    <row r="326" spans="1:10" x14ac:dyDescent="0.3">
      <c r="A326" t="s">
        <v>477</v>
      </c>
      <c r="B326" s="1">
        <v>44940.5</v>
      </c>
      <c r="C326" t="s">
        <v>24</v>
      </c>
      <c r="D326" t="s">
        <v>41</v>
      </c>
      <c r="E326">
        <v>1693.7</v>
      </c>
      <c r="F326">
        <v>8.56</v>
      </c>
      <c r="G326">
        <v>43.8</v>
      </c>
      <c r="H326" t="s">
        <v>32</v>
      </c>
      <c r="I326">
        <v>88</v>
      </c>
      <c r="J326">
        <v>1658.46</v>
      </c>
    </row>
    <row r="327" spans="1:10" x14ac:dyDescent="0.3">
      <c r="A327" t="s">
        <v>478</v>
      </c>
      <c r="B327" s="1">
        <v>44940.541666666664</v>
      </c>
      <c r="C327" t="s">
        <v>16</v>
      </c>
      <c r="D327" t="s">
        <v>41</v>
      </c>
      <c r="E327">
        <v>1322.14</v>
      </c>
      <c r="F327">
        <v>57.9</v>
      </c>
      <c r="G327">
        <v>12.52</v>
      </c>
      <c r="H327" t="s">
        <v>32</v>
      </c>
      <c r="I327">
        <v>82</v>
      </c>
      <c r="J327" s="2" t="s">
        <v>479</v>
      </c>
    </row>
    <row r="328" spans="1:10" x14ac:dyDescent="0.3">
      <c r="A328" t="s">
        <v>480</v>
      </c>
      <c r="B328" s="1">
        <v>44940.583333333336</v>
      </c>
      <c r="C328" t="s">
        <v>26</v>
      </c>
      <c r="D328" t="s">
        <v>35</v>
      </c>
      <c r="E328">
        <v>1536.52</v>
      </c>
      <c r="F328">
        <v>43.41</v>
      </c>
      <c r="G328">
        <v>287.12</v>
      </c>
      <c r="H328" t="s">
        <v>13</v>
      </c>
      <c r="I328">
        <v>72</v>
      </c>
      <c r="J328">
        <v>1292.81</v>
      </c>
    </row>
    <row r="329" spans="1:10" x14ac:dyDescent="0.3">
      <c r="A329" t="s">
        <v>481</v>
      </c>
      <c r="B329" s="1">
        <v>44940.625</v>
      </c>
      <c r="C329" t="s">
        <v>24</v>
      </c>
      <c r="D329" t="s">
        <v>27</v>
      </c>
      <c r="E329">
        <v>336.28</v>
      </c>
      <c r="F329">
        <v>64.98</v>
      </c>
      <c r="G329">
        <v>363.41</v>
      </c>
      <c r="H329" t="s">
        <v>28</v>
      </c>
      <c r="I329">
        <v>30</v>
      </c>
      <c r="J329" s="2" t="s">
        <v>482</v>
      </c>
    </row>
    <row r="330" spans="1:10" x14ac:dyDescent="0.3">
      <c r="A330" t="s">
        <v>483</v>
      </c>
      <c r="B330" s="1">
        <v>44940.666666666664</v>
      </c>
      <c r="C330" t="s">
        <v>20</v>
      </c>
      <c r="D330" t="s">
        <v>12</v>
      </c>
      <c r="E330">
        <v>143.53</v>
      </c>
      <c r="F330">
        <v>48.41</v>
      </c>
      <c r="G330">
        <v>291.82</v>
      </c>
      <c r="H330" t="s">
        <v>32</v>
      </c>
      <c r="I330">
        <v>88</v>
      </c>
      <c r="J330">
        <v>-99.88</v>
      </c>
    </row>
    <row r="331" spans="1:10" x14ac:dyDescent="0.3">
      <c r="A331" t="s">
        <v>484</v>
      </c>
      <c r="B331" s="1">
        <v>44940.708333333336</v>
      </c>
      <c r="C331" t="s">
        <v>16</v>
      </c>
      <c r="D331" t="s">
        <v>17</v>
      </c>
      <c r="E331">
        <v>771.44</v>
      </c>
      <c r="F331">
        <v>91.59</v>
      </c>
      <c r="G331">
        <v>136.22</v>
      </c>
      <c r="H331" t="s">
        <v>21</v>
      </c>
      <c r="I331">
        <v>19</v>
      </c>
      <c r="J331" s="2" t="s">
        <v>485</v>
      </c>
    </row>
    <row r="332" spans="1:10" x14ac:dyDescent="0.3">
      <c r="A332" t="s">
        <v>486</v>
      </c>
      <c r="B332" s="1">
        <v>44940.75</v>
      </c>
      <c r="C332" t="s">
        <v>54</v>
      </c>
      <c r="D332" t="s">
        <v>30</v>
      </c>
      <c r="E332">
        <v>879.48</v>
      </c>
      <c r="F332">
        <v>1.69</v>
      </c>
      <c r="G332">
        <v>386.13</v>
      </c>
      <c r="H332" t="s">
        <v>28</v>
      </c>
      <c r="I332">
        <v>19</v>
      </c>
      <c r="J332" s="2" t="s">
        <v>487</v>
      </c>
    </row>
    <row r="333" spans="1:10" x14ac:dyDescent="0.3">
      <c r="A333" t="s">
        <v>488</v>
      </c>
      <c r="B333" s="1">
        <v>44940.791666666664</v>
      </c>
      <c r="C333" t="s">
        <v>16</v>
      </c>
      <c r="D333" t="s">
        <v>17</v>
      </c>
      <c r="E333">
        <v>1835.33</v>
      </c>
      <c r="F333">
        <v>95.7</v>
      </c>
      <c r="G333">
        <v>433.65</v>
      </c>
      <c r="H333" t="s">
        <v>28</v>
      </c>
      <c r="I333">
        <v>51</v>
      </c>
      <c r="J333">
        <v>1497.38</v>
      </c>
    </row>
    <row r="334" spans="1:10" x14ac:dyDescent="0.3">
      <c r="A334" t="s">
        <v>489</v>
      </c>
      <c r="B334" s="1">
        <v>44940.833333333336</v>
      </c>
      <c r="C334" t="s">
        <v>20</v>
      </c>
      <c r="D334" t="s">
        <v>17</v>
      </c>
      <c r="E334">
        <v>1999.96</v>
      </c>
      <c r="F334">
        <v>83.3</v>
      </c>
      <c r="G334">
        <v>292.70999999999998</v>
      </c>
      <c r="H334" t="s">
        <v>13</v>
      </c>
      <c r="I334">
        <v>86</v>
      </c>
      <c r="J334" s="2" t="s">
        <v>490</v>
      </c>
    </row>
    <row r="335" spans="1:10" x14ac:dyDescent="0.3">
      <c r="A335" t="s">
        <v>491</v>
      </c>
      <c r="B335" s="1">
        <v>44940.875</v>
      </c>
      <c r="C335" t="s">
        <v>45</v>
      </c>
      <c r="D335" t="s">
        <v>30</v>
      </c>
      <c r="E335">
        <v>155.09</v>
      </c>
      <c r="F335">
        <v>90.82</v>
      </c>
      <c r="G335">
        <v>416.18</v>
      </c>
      <c r="H335" t="s">
        <v>32</v>
      </c>
      <c r="I335">
        <v>41</v>
      </c>
      <c r="J335">
        <v>-170.27</v>
      </c>
    </row>
    <row r="336" spans="1:10" x14ac:dyDescent="0.3">
      <c r="A336" t="s">
        <v>492</v>
      </c>
      <c r="B336" s="1">
        <v>44940.916666666664</v>
      </c>
      <c r="C336" t="s">
        <v>11</v>
      </c>
      <c r="D336" t="s">
        <v>35</v>
      </c>
      <c r="E336">
        <v>1437.43</v>
      </c>
      <c r="F336">
        <v>29.7</v>
      </c>
      <c r="G336">
        <v>35.06</v>
      </c>
      <c r="H336" t="s">
        <v>21</v>
      </c>
      <c r="I336">
        <v>47</v>
      </c>
      <c r="J336" s="2" t="s">
        <v>493</v>
      </c>
    </row>
    <row r="337" spans="1:10" x14ac:dyDescent="0.3">
      <c r="A337" t="s">
        <v>494</v>
      </c>
      <c r="B337" s="1">
        <v>44940.958333333336</v>
      </c>
      <c r="C337" t="s">
        <v>45</v>
      </c>
      <c r="D337" t="s">
        <v>17</v>
      </c>
      <c r="E337">
        <v>357.65</v>
      </c>
      <c r="F337">
        <v>31.93</v>
      </c>
      <c r="G337">
        <v>123.96</v>
      </c>
      <c r="H337" t="s">
        <v>13</v>
      </c>
      <c r="I337">
        <v>87</v>
      </c>
      <c r="J337">
        <v>265.62</v>
      </c>
    </row>
    <row r="338" spans="1:10" x14ac:dyDescent="0.3">
      <c r="A338" t="s">
        <v>495</v>
      </c>
      <c r="B338" s="1">
        <v>44941</v>
      </c>
      <c r="C338" t="s">
        <v>20</v>
      </c>
      <c r="D338" t="s">
        <v>12</v>
      </c>
      <c r="E338">
        <v>1531.3</v>
      </c>
      <c r="F338">
        <v>85.17</v>
      </c>
      <c r="G338">
        <v>177.69</v>
      </c>
      <c r="H338" t="s">
        <v>13</v>
      </c>
      <c r="I338">
        <v>85</v>
      </c>
      <c r="J338">
        <v>1438.78</v>
      </c>
    </row>
    <row r="339" spans="1:10" x14ac:dyDescent="0.3">
      <c r="A339" t="s">
        <v>496</v>
      </c>
      <c r="B339" s="1">
        <v>44941.041666666664</v>
      </c>
      <c r="C339" t="s">
        <v>16</v>
      </c>
      <c r="D339" t="s">
        <v>41</v>
      </c>
      <c r="F339">
        <v>90.35</v>
      </c>
      <c r="G339">
        <v>56.91</v>
      </c>
      <c r="H339" t="s">
        <v>28</v>
      </c>
      <c r="I339">
        <v>47</v>
      </c>
    </row>
    <row r="340" spans="1:10" x14ac:dyDescent="0.3">
      <c r="A340" t="s">
        <v>497</v>
      </c>
      <c r="B340" s="1">
        <v>44941.083333333336</v>
      </c>
      <c r="C340" t="s">
        <v>24</v>
      </c>
      <c r="D340" t="s">
        <v>30</v>
      </c>
      <c r="E340">
        <v>1792.91</v>
      </c>
      <c r="F340">
        <v>56.34</v>
      </c>
      <c r="G340">
        <v>439.98</v>
      </c>
      <c r="H340" t="s">
        <v>21</v>
      </c>
      <c r="I340">
        <v>80</v>
      </c>
      <c r="J340">
        <v>1409.27</v>
      </c>
    </row>
    <row r="341" spans="1:10" x14ac:dyDescent="0.3">
      <c r="A341" t="s">
        <v>498</v>
      </c>
      <c r="B341" s="1">
        <v>44941.125</v>
      </c>
      <c r="C341" t="s">
        <v>24</v>
      </c>
      <c r="D341" t="s">
        <v>27</v>
      </c>
      <c r="E341">
        <v>1890.61</v>
      </c>
      <c r="F341">
        <v>16.46</v>
      </c>
      <c r="G341">
        <v>495.21</v>
      </c>
      <c r="H341" t="s">
        <v>21</v>
      </c>
      <c r="I341">
        <v>22</v>
      </c>
      <c r="J341">
        <v>1411.86</v>
      </c>
    </row>
    <row r="342" spans="1:10" x14ac:dyDescent="0.3">
      <c r="A342" t="s">
        <v>499</v>
      </c>
      <c r="B342" s="1">
        <v>44941.166666666664</v>
      </c>
      <c r="C342" t="s">
        <v>24</v>
      </c>
      <c r="D342" t="s">
        <v>30</v>
      </c>
      <c r="E342">
        <v>1640.79</v>
      </c>
      <c r="F342">
        <v>31.07</v>
      </c>
      <c r="G342">
        <v>498.75</v>
      </c>
      <c r="H342" t="s">
        <v>28</v>
      </c>
      <c r="I342">
        <v>87</v>
      </c>
      <c r="J342">
        <v>1173.1099999999999</v>
      </c>
    </row>
    <row r="343" spans="1:10" x14ac:dyDescent="0.3">
      <c r="A343" t="s">
        <v>500</v>
      </c>
      <c r="B343" s="1">
        <v>44941.208333333336</v>
      </c>
      <c r="C343" t="s">
        <v>45</v>
      </c>
      <c r="D343" t="s">
        <v>27</v>
      </c>
      <c r="E343">
        <v>1730.38</v>
      </c>
      <c r="F343">
        <v>57.39</v>
      </c>
      <c r="G343">
        <v>366.13</v>
      </c>
      <c r="H343" t="s">
        <v>32</v>
      </c>
      <c r="I343">
        <v>10</v>
      </c>
      <c r="J343" s="2" t="s">
        <v>501</v>
      </c>
    </row>
    <row r="344" spans="1:10" x14ac:dyDescent="0.3">
      <c r="A344" t="s">
        <v>502</v>
      </c>
      <c r="B344" s="1">
        <v>44941.25</v>
      </c>
      <c r="C344" t="s">
        <v>45</v>
      </c>
      <c r="D344" t="s">
        <v>12</v>
      </c>
      <c r="E344">
        <v>1854.62</v>
      </c>
      <c r="F344">
        <v>95.25</v>
      </c>
      <c r="G344">
        <v>359.57</v>
      </c>
      <c r="H344" t="s">
        <v>13</v>
      </c>
      <c r="I344">
        <v>27</v>
      </c>
      <c r="J344">
        <v>1590.3</v>
      </c>
    </row>
    <row r="345" spans="1:10" x14ac:dyDescent="0.3">
      <c r="A345" t="s">
        <v>503</v>
      </c>
      <c r="B345" s="1">
        <v>44941.291666666664</v>
      </c>
      <c r="C345" t="s">
        <v>20</v>
      </c>
      <c r="D345" t="s">
        <v>35</v>
      </c>
      <c r="E345">
        <v>812.48</v>
      </c>
      <c r="F345">
        <v>91.2</v>
      </c>
      <c r="G345">
        <v>481.86</v>
      </c>
      <c r="H345" t="s">
        <v>13</v>
      </c>
      <c r="I345">
        <v>36</v>
      </c>
      <c r="J345" s="2" t="s">
        <v>504</v>
      </c>
    </row>
    <row r="346" spans="1:10" x14ac:dyDescent="0.3">
      <c r="A346" t="s">
        <v>505</v>
      </c>
      <c r="B346" s="1">
        <v>44941.333333333336</v>
      </c>
      <c r="C346" t="s">
        <v>45</v>
      </c>
      <c r="D346" t="s">
        <v>12</v>
      </c>
      <c r="E346">
        <v>1111.9000000000001</v>
      </c>
      <c r="F346">
        <v>27.81</v>
      </c>
      <c r="G346">
        <v>302.83</v>
      </c>
      <c r="H346" t="s">
        <v>21</v>
      </c>
      <c r="I346">
        <v>77</v>
      </c>
      <c r="J346" s="2" t="s">
        <v>506</v>
      </c>
    </row>
    <row r="347" spans="1:10" x14ac:dyDescent="0.3">
      <c r="A347" t="s">
        <v>507</v>
      </c>
      <c r="B347" s="1">
        <v>44941.375</v>
      </c>
      <c r="C347" t="s">
        <v>11</v>
      </c>
      <c r="D347" t="s">
        <v>27</v>
      </c>
      <c r="E347">
        <v>355.53</v>
      </c>
      <c r="F347">
        <v>28.14</v>
      </c>
      <c r="G347">
        <v>148.44999999999999</v>
      </c>
      <c r="H347" t="s">
        <v>13</v>
      </c>
      <c r="I347">
        <v>84</v>
      </c>
      <c r="J347" s="2" t="s">
        <v>508</v>
      </c>
    </row>
    <row r="348" spans="1:10" x14ac:dyDescent="0.3">
      <c r="A348" t="s">
        <v>509</v>
      </c>
      <c r="B348" s="1">
        <v>44941.416666666664</v>
      </c>
      <c r="C348" t="s">
        <v>26</v>
      </c>
      <c r="D348" t="s">
        <v>41</v>
      </c>
      <c r="E348">
        <v>1122.8800000000001</v>
      </c>
      <c r="F348">
        <v>0.12</v>
      </c>
      <c r="G348">
        <v>104.82</v>
      </c>
      <c r="H348" t="s">
        <v>28</v>
      </c>
      <c r="I348">
        <v>66</v>
      </c>
      <c r="J348" s="2" t="s">
        <v>510</v>
      </c>
    </row>
    <row r="349" spans="1:10" x14ac:dyDescent="0.3">
      <c r="A349" t="s">
        <v>511</v>
      </c>
      <c r="B349" s="1">
        <v>44941.458333333336</v>
      </c>
      <c r="C349" t="s">
        <v>11</v>
      </c>
      <c r="D349" t="s">
        <v>12</v>
      </c>
      <c r="E349">
        <v>1581.14</v>
      </c>
      <c r="F349">
        <v>47.47</v>
      </c>
      <c r="G349">
        <v>93.68</v>
      </c>
      <c r="H349" t="s">
        <v>32</v>
      </c>
      <c r="I349">
        <v>72</v>
      </c>
      <c r="J349">
        <v>1534.93</v>
      </c>
    </row>
    <row r="350" spans="1:10" x14ac:dyDescent="0.3">
      <c r="A350" t="s">
        <v>512</v>
      </c>
      <c r="B350" s="1">
        <v>44941.5</v>
      </c>
      <c r="C350" t="s">
        <v>20</v>
      </c>
      <c r="D350" t="s">
        <v>35</v>
      </c>
      <c r="E350">
        <v>1058.78</v>
      </c>
      <c r="F350">
        <v>67.819999999999993</v>
      </c>
      <c r="G350">
        <v>293.25</v>
      </c>
      <c r="H350" t="s">
        <v>13</v>
      </c>
      <c r="I350">
        <v>81</v>
      </c>
      <c r="J350" s="2" t="s">
        <v>513</v>
      </c>
    </row>
    <row r="351" spans="1:10" x14ac:dyDescent="0.3">
      <c r="A351" t="s">
        <v>514</v>
      </c>
      <c r="B351" s="1">
        <v>44941.541666666664</v>
      </c>
      <c r="C351" t="s">
        <v>26</v>
      </c>
      <c r="D351" t="s">
        <v>30</v>
      </c>
      <c r="E351">
        <v>1558.55</v>
      </c>
      <c r="F351">
        <v>76.56</v>
      </c>
      <c r="G351">
        <v>357.08</v>
      </c>
      <c r="H351" t="s">
        <v>28</v>
      </c>
      <c r="I351">
        <v>58</v>
      </c>
      <c r="J351">
        <v>1278.03</v>
      </c>
    </row>
    <row r="352" spans="1:10" x14ac:dyDescent="0.3">
      <c r="A352" t="s">
        <v>515</v>
      </c>
      <c r="B352" s="1">
        <v>44941.583333333336</v>
      </c>
      <c r="C352" t="s">
        <v>54</v>
      </c>
      <c r="D352" t="s">
        <v>17</v>
      </c>
      <c r="E352">
        <v>1422.11</v>
      </c>
      <c r="F352">
        <v>10.9</v>
      </c>
      <c r="G352">
        <v>199.63</v>
      </c>
      <c r="H352" t="s">
        <v>21</v>
      </c>
      <c r="I352">
        <v>24</v>
      </c>
      <c r="J352">
        <v>1233.3800000000001</v>
      </c>
    </row>
    <row r="353" spans="1:10" x14ac:dyDescent="0.3">
      <c r="A353" t="s">
        <v>516</v>
      </c>
      <c r="B353" s="1">
        <v>44941.625</v>
      </c>
      <c r="C353" t="s">
        <v>11</v>
      </c>
      <c r="D353" t="s">
        <v>41</v>
      </c>
      <c r="E353">
        <v>1444.66</v>
      </c>
      <c r="F353">
        <v>4.96</v>
      </c>
      <c r="G353">
        <v>382.69</v>
      </c>
      <c r="H353" t="s">
        <v>13</v>
      </c>
      <c r="I353">
        <v>36</v>
      </c>
      <c r="J353">
        <v>1066.93</v>
      </c>
    </row>
    <row r="354" spans="1:10" x14ac:dyDescent="0.3">
      <c r="A354" t="s">
        <v>517</v>
      </c>
      <c r="B354" s="1">
        <v>44941.666666666664</v>
      </c>
      <c r="C354" t="s">
        <v>54</v>
      </c>
      <c r="D354" t="s">
        <v>27</v>
      </c>
      <c r="E354">
        <v>731.93</v>
      </c>
      <c r="F354">
        <v>56.75</v>
      </c>
      <c r="G354">
        <v>358.66</v>
      </c>
      <c r="H354" t="s">
        <v>28</v>
      </c>
      <c r="I354">
        <v>16</v>
      </c>
      <c r="J354" s="2" t="s">
        <v>518</v>
      </c>
    </row>
    <row r="355" spans="1:10" x14ac:dyDescent="0.3">
      <c r="A355" t="s">
        <v>519</v>
      </c>
      <c r="B355" s="1">
        <v>44941.708333333336</v>
      </c>
      <c r="C355" t="s">
        <v>45</v>
      </c>
      <c r="D355" t="s">
        <v>27</v>
      </c>
      <c r="E355">
        <v>1878.49</v>
      </c>
      <c r="F355">
        <v>4.13</v>
      </c>
      <c r="G355">
        <v>224.8</v>
      </c>
      <c r="H355" t="s">
        <v>32</v>
      </c>
      <c r="I355">
        <v>52</v>
      </c>
      <c r="J355" s="2" t="s">
        <v>520</v>
      </c>
    </row>
    <row r="356" spans="1:10" x14ac:dyDescent="0.3">
      <c r="A356" t="s">
        <v>521</v>
      </c>
      <c r="B356" s="1">
        <v>44941.75</v>
      </c>
      <c r="C356" t="s">
        <v>11</v>
      </c>
      <c r="D356" t="s">
        <v>35</v>
      </c>
      <c r="E356">
        <v>813.63</v>
      </c>
      <c r="F356">
        <v>84.58</v>
      </c>
      <c r="G356">
        <v>455.66</v>
      </c>
      <c r="H356" t="s">
        <v>28</v>
      </c>
      <c r="I356">
        <v>13</v>
      </c>
      <c r="J356">
        <v>442.55</v>
      </c>
    </row>
    <row r="357" spans="1:10" x14ac:dyDescent="0.3">
      <c r="A357" t="s">
        <v>522</v>
      </c>
      <c r="B357" s="1">
        <v>44941.791666666664</v>
      </c>
      <c r="C357" t="s">
        <v>20</v>
      </c>
      <c r="D357" t="s">
        <v>12</v>
      </c>
      <c r="E357">
        <v>1477.22</v>
      </c>
      <c r="F357">
        <v>33.840000000000003</v>
      </c>
      <c r="G357">
        <v>57.98</v>
      </c>
      <c r="H357" t="s">
        <v>13</v>
      </c>
      <c r="I357">
        <v>41</v>
      </c>
      <c r="J357">
        <v>1453.08</v>
      </c>
    </row>
    <row r="358" spans="1:10" x14ac:dyDescent="0.3">
      <c r="A358" t="s">
        <v>523</v>
      </c>
      <c r="B358" s="1">
        <v>44941.833333333336</v>
      </c>
      <c r="C358" t="s">
        <v>11</v>
      </c>
      <c r="D358" t="s">
        <v>35</v>
      </c>
      <c r="E358">
        <v>730.54</v>
      </c>
      <c r="F358">
        <v>36.380000000000003</v>
      </c>
      <c r="G358">
        <v>293.27</v>
      </c>
      <c r="H358" t="s">
        <v>13</v>
      </c>
      <c r="I358">
        <v>71</v>
      </c>
      <c r="J358">
        <v>473.65</v>
      </c>
    </row>
    <row r="359" spans="1:10" x14ac:dyDescent="0.3">
      <c r="A359" t="s">
        <v>524</v>
      </c>
      <c r="B359" s="1">
        <v>44941.875</v>
      </c>
      <c r="C359" t="s">
        <v>45</v>
      </c>
      <c r="D359" t="s">
        <v>17</v>
      </c>
      <c r="E359">
        <v>1394.2</v>
      </c>
      <c r="F359">
        <v>54.54</v>
      </c>
      <c r="G359">
        <v>373.1</v>
      </c>
      <c r="H359" t="s">
        <v>28</v>
      </c>
      <c r="I359">
        <v>49</v>
      </c>
      <c r="J359" s="2" t="s">
        <v>525</v>
      </c>
    </row>
    <row r="360" spans="1:10" x14ac:dyDescent="0.3">
      <c r="A360" t="s">
        <v>526</v>
      </c>
      <c r="B360" s="1">
        <v>44941.916666666664</v>
      </c>
      <c r="C360" t="s">
        <v>16</v>
      </c>
      <c r="D360" t="s">
        <v>35</v>
      </c>
      <c r="E360">
        <v>885.21</v>
      </c>
      <c r="F360">
        <v>33.270000000000003</v>
      </c>
      <c r="G360">
        <v>209.25</v>
      </c>
      <c r="H360" t="s">
        <v>21</v>
      </c>
      <c r="I360">
        <v>81</v>
      </c>
      <c r="J360">
        <v>709.23</v>
      </c>
    </row>
    <row r="361" spans="1:10" x14ac:dyDescent="0.3">
      <c r="A361" t="s">
        <v>527</v>
      </c>
      <c r="B361" s="1">
        <v>44941.958333333336</v>
      </c>
      <c r="C361" t="s">
        <v>45</v>
      </c>
      <c r="D361" t="s">
        <v>27</v>
      </c>
      <c r="E361">
        <v>859.44</v>
      </c>
      <c r="F361">
        <v>63.16</v>
      </c>
      <c r="G361">
        <v>287.62</v>
      </c>
      <c r="H361" t="s">
        <v>28</v>
      </c>
      <c r="I361">
        <v>61</v>
      </c>
      <c r="J361">
        <v>634.98</v>
      </c>
    </row>
    <row r="362" spans="1:10" x14ac:dyDescent="0.3">
      <c r="A362" t="s">
        <v>528</v>
      </c>
      <c r="B362" s="1">
        <v>44942</v>
      </c>
      <c r="D362" t="s">
        <v>27</v>
      </c>
      <c r="E362">
        <v>1278.78</v>
      </c>
      <c r="F362">
        <v>64</v>
      </c>
      <c r="G362">
        <v>32.19</v>
      </c>
      <c r="H362" t="s">
        <v>32</v>
      </c>
      <c r="I362">
        <v>62</v>
      </c>
      <c r="J362">
        <v>1310.5899999999999</v>
      </c>
    </row>
    <row r="363" spans="1:10" x14ac:dyDescent="0.3">
      <c r="A363" t="s">
        <v>529</v>
      </c>
      <c r="B363" s="1">
        <v>44942.041666666664</v>
      </c>
      <c r="C363" t="s">
        <v>20</v>
      </c>
      <c r="D363" t="s">
        <v>30</v>
      </c>
      <c r="E363">
        <v>404.28</v>
      </c>
      <c r="F363">
        <v>19.489999999999998</v>
      </c>
      <c r="G363">
        <v>178.7</v>
      </c>
      <c r="H363" t="s">
        <v>21</v>
      </c>
      <c r="I363">
        <v>11</v>
      </c>
      <c r="J363">
        <v>245.07</v>
      </c>
    </row>
    <row r="364" spans="1:10" x14ac:dyDescent="0.3">
      <c r="A364" t="s">
        <v>530</v>
      </c>
      <c r="B364" s="1">
        <v>44942.083333333336</v>
      </c>
      <c r="C364" t="s">
        <v>24</v>
      </c>
      <c r="D364" t="s">
        <v>27</v>
      </c>
      <c r="E364">
        <v>694.04</v>
      </c>
      <c r="F364">
        <v>89.89</v>
      </c>
      <c r="G364">
        <v>200.15</v>
      </c>
      <c r="H364" t="s">
        <v>32</v>
      </c>
      <c r="I364">
        <v>71</v>
      </c>
      <c r="J364">
        <v>583.78</v>
      </c>
    </row>
    <row r="365" spans="1:10" x14ac:dyDescent="0.3">
      <c r="A365" t="s">
        <v>531</v>
      </c>
      <c r="B365" s="1">
        <v>44942.125</v>
      </c>
      <c r="C365" t="s">
        <v>16</v>
      </c>
      <c r="D365" t="s">
        <v>41</v>
      </c>
      <c r="E365">
        <v>1183.6099999999999</v>
      </c>
      <c r="F365">
        <v>48.45</v>
      </c>
      <c r="G365">
        <v>249.79</v>
      </c>
      <c r="H365" t="s">
        <v>13</v>
      </c>
      <c r="I365">
        <v>78</v>
      </c>
      <c r="J365">
        <v>982.27</v>
      </c>
    </row>
    <row r="366" spans="1:10" x14ac:dyDescent="0.3">
      <c r="A366" t="s">
        <v>532</v>
      </c>
      <c r="B366" s="1">
        <v>44942.166666666664</v>
      </c>
      <c r="C366" t="s">
        <v>54</v>
      </c>
      <c r="D366" t="s">
        <v>12</v>
      </c>
      <c r="E366">
        <v>475.72</v>
      </c>
      <c r="F366">
        <v>99.4</v>
      </c>
      <c r="G366">
        <v>143.5</v>
      </c>
      <c r="H366" t="s">
        <v>28</v>
      </c>
      <c r="I366">
        <v>64</v>
      </c>
      <c r="J366">
        <v>431.62</v>
      </c>
    </row>
    <row r="367" spans="1:10" x14ac:dyDescent="0.3">
      <c r="A367" t="s">
        <v>533</v>
      </c>
      <c r="B367" s="1">
        <v>44942.208333333336</v>
      </c>
      <c r="C367" t="s">
        <v>20</v>
      </c>
      <c r="D367" t="s">
        <v>17</v>
      </c>
      <c r="E367">
        <v>1145.29</v>
      </c>
      <c r="F367">
        <v>69.849999999999994</v>
      </c>
      <c r="G367">
        <v>335.78</v>
      </c>
      <c r="H367" t="s">
        <v>13</v>
      </c>
      <c r="I367">
        <v>30</v>
      </c>
      <c r="J367" s="2" t="s">
        <v>534</v>
      </c>
    </row>
    <row r="368" spans="1:10" x14ac:dyDescent="0.3">
      <c r="A368" t="s">
        <v>535</v>
      </c>
      <c r="B368" s="1">
        <v>44942.25</v>
      </c>
      <c r="C368" t="s">
        <v>11</v>
      </c>
      <c r="D368" t="s">
        <v>12</v>
      </c>
      <c r="E368">
        <v>851.69</v>
      </c>
      <c r="F368">
        <v>69.86</v>
      </c>
      <c r="G368">
        <v>474.3</v>
      </c>
      <c r="H368" t="s">
        <v>21</v>
      </c>
      <c r="I368">
        <v>65</v>
      </c>
      <c r="J368" s="2" t="s">
        <v>536</v>
      </c>
    </row>
    <row r="369" spans="1:10" x14ac:dyDescent="0.3">
      <c r="A369" t="s">
        <v>537</v>
      </c>
      <c r="B369" s="1">
        <v>44942.291666666664</v>
      </c>
      <c r="C369" t="s">
        <v>16</v>
      </c>
      <c r="D369" t="s">
        <v>35</v>
      </c>
      <c r="E369">
        <v>278.02</v>
      </c>
      <c r="F369">
        <v>21.4</v>
      </c>
      <c r="G369">
        <v>90.92</v>
      </c>
      <c r="H369" t="s">
        <v>13</v>
      </c>
      <c r="I369">
        <v>31</v>
      </c>
      <c r="J369" s="2" t="s">
        <v>538</v>
      </c>
    </row>
    <row r="370" spans="1:10" x14ac:dyDescent="0.3">
      <c r="A370" t="s">
        <v>539</v>
      </c>
      <c r="B370" s="1">
        <v>44942.333333333336</v>
      </c>
      <c r="C370" t="s">
        <v>20</v>
      </c>
      <c r="D370" t="s">
        <v>12</v>
      </c>
      <c r="E370">
        <v>1684.04</v>
      </c>
      <c r="F370">
        <v>9.59</v>
      </c>
      <c r="G370">
        <v>162.34</v>
      </c>
      <c r="H370" t="s">
        <v>32</v>
      </c>
      <c r="I370">
        <v>15</v>
      </c>
      <c r="J370">
        <v>1531.29</v>
      </c>
    </row>
    <row r="371" spans="1:10" x14ac:dyDescent="0.3">
      <c r="A371" t="s">
        <v>540</v>
      </c>
      <c r="B371" s="1">
        <v>44942.375</v>
      </c>
      <c r="C371" t="s">
        <v>54</v>
      </c>
      <c r="D371" t="s">
        <v>17</v>
      </c>
      <c r="E371">
        <v>290.42</v>
      </c>
      <c r="F371">
        <v>46.93</v>
      </c>
      <c r="G371">
        <v>48.46</v>
      </c>
      <c r="H371" t="s">
        <v>32</v>
      </c>
      <c r="I371">
        <v>46</v>
      </c>
      <c r="J371" s="2" t="s">
        <v>541</v>
      </c>
    </row>
    <row r="372" spans="1:10" x14ac:dyDescent="0.3">
      <c r="A372" t="s">
        <v>542</v>
      </c>
      <c r="B372" s="1">
        <v>44942.416666666664</v>
      </c>
      <c r="C372" t="s">
        <v>45</v>
      </c>
      <c r="D372" t="s">
        <v>30</v>
      </c>
      <c r="E372">
        <v>1949.95</v>
      </c>
      <c r="F372">
        <v>99.75</v>
      </c>
      <c r="G372">
        <v>138.27000000000001</v>
      </c>
      <c r="H372" t="s">
        <v>13</v>
      </c>
      <c r="I372">
        <v>58</v>
      </c>
      <c r="J372" s="2" t="s">
        <v>543</v>
      </c>
    </row>
    <row r="373" spans="1:10" x14ac:dyDescent="0.3">
      <c r="A373" t="s">
        <v>544</v>
      </c>
      <c r="B373" s="1">
        <v>44942.458333333336</v>
      </c>
      <c r="C373" t="s">
        <v>16</v>
      </c>
      <c r="D373" t="s">
        <v>17</v>
      </c>
      <c r="E373">
        <v>191.8</v>
      </c>
      <c r="F373">
        <v>13.43</v>
      </c>
      <c r="G373">
        <v>92.03</v>
      </c>
      <c r="H373" t="s">
        <v>13</v>
      </c>
      <c r="I373">
        <v>11</v>
      </c>
      <c r="J373" s="2" t="s">
        <v>545</v>
      </c>
    </row>
    <row r="374" spans="1:10" x14ac:dyDescent="0.3">
      <c r="A374" t="s">
        <v>546</v>
      </c>
      <c r="B374" s="1">
        <v>44942.5</v>
      </c>
      <c r="C374" t="s">
        <v>24</v>
      </c>
      <c r="D374" t="s">
        <v>41</v>
      </c>
      <c r="F374">
        <v>20.8</v>
      </c>
      <c r="G374">
        <v>67.62</v>
      </c>
      <c r="H374" t="s">
        <v>32</v>
      </c>
      <c r="I374">
        <v>82</v>
      </c>
    </row>
    <row r="375" spans="1:10" x14ac:dyDescent="0.3">
      <c r="A375" t="s">
        <v>547</v>
      </c>
      <c r="B375" s="1">
        <v>44942.541666666664</v>
      </c>
      <c r="C375" t="s">
        <v>11</v>
      </c>
      <c r="D375" t="s">
        <v>12</v>
      </c>
      <c r="E375">
        <v>1769.64</v>
      </c>
      <c r="F375">
        <v>62.69</v>
      </c>
      <c r="G375">
        <v>100.47</v>
      </c>
      <c r="H375" t="s">
        <v>28</v>
      </c>
      <c r="I375">
        <v>78</v>
      </c>
      <c r="J375" s="2" t="s">
        <v>548</v>
      </c>
    </row>
    <row r="376" spans="1:10" x14ac:dyDescent="0.3">
      <c r="A376" t="s">
        <v>549</v>
      </c>
      <c r="B376" s="1">
        <v>44942.583333333336</v>
      </c>
      <c r="C376" t="s">
        <v>11</v>
      </c>
      <c r="D376" t="s">
        <v>41</v>
      </c>
      <c r="E376">
        <v>763.3</v>
      </c>
      <c r="F376">
        <v>50.48</v>
      </c>
      <c r="G376">
        <v>229.99</v>
      </c>
      <c r="H376" t="s">
        <v>21</v>
      </c>
      <c r="I376">
        <v>79</v>
      </c>
      <c r="J376">
        <v>583.79</v>
      </c>
    </row>
    <row r="377" spans="1:10" x14ac:dyDescent="0.3">
      <c r="A377" t="s">
        <v>550</v>
      </c>
      <c r="B377" s="1">
        <v>44942.625</v>
      </c>
      <c r="C377" t="s">
        <v>54</v>
      </c>
      <c r="D377" t="s">
        <v>41</v>
      </c>
      <c r="E377">
        <v>1773.34</v>
      </c>
      <c r="F377">
        <v>37.44</v>
      </c>
      <c r="G377">
        <v>272.62</v>
      </c>
      <c r="H377" t="s">
        <v>21</v>
      </c>
      <c r="I377">
        <v>32</v>
      </c>
      <c r="J377" s="2" t="s">
        <v>551</v>
      </c>
    </row>
    <row r="378" spans="1:10" x14ac:dyDescent="0.3">
      <c r="A378" t="s">
        <v>552</v>
      </c>
      <c r="B378" s="1">
        <v>44942.666666666664</v>
      </c>
      <c r="C378" t="s">
        <v>26</v>
      </c>
      <c r="D378" t="s">
        <v>30</v>
      </c>
      <c r="E378">
        <v>891.6</v>
      </c>
      <c r="F378">
        <v>54.1</v>
      </c>
      <c r="G378">
        <v>114.77</v>
      </c>
      <c r="H378" t="s">
        <v>13</v>
      </c>
      <c r="I378">
        <v>67</v>
      </c>
      <c r="J378" s="2" t="s">
        <v>553</v>
      </c>
    </row>
    <row r="379" spans="1:10" x14ac:dyDescent="0.3">
      <c r="A379" t="s">
        <v>554</v>
      </c>
      <c r="B379" s="1">
        <v>44942.708333333336</v>
      </c>
      <c r="C379" t="s">
        <v>16</v>
      </c>
      <c r="D379" t="s">
        <v>41</v>
      </c>
      <c r="F379">
        <v>52.39</v>
      </c>
      <c r="G379">
        <v>353.2</v>
      </c>
      <c r="H379" t="s">
        <v>13</v>
      </c>
      <c r="I379">
        <v>72</v>
      </c>
    </row>
    <row r="380" spans="1:10" x14ac:dyDescent="0.3">
      <c r="A380" t="s">
        <v>555</v>
      </c>
      <c r="B380" s="1">
        <v>44942.75</v>
      </c>
      <c r="C380" t="s">
        <v>54</v>
      </c>
      <c r="D380" t="s">
        <v>17</v>
      </c>
      <c r="E380">
        <v>1774.99</v>
      </c>
      <c r="F380">
        <v>81.53</v>
      </c>
      <c r="G380">
        <v>78.05</v>
      </c>
      <c r="H380" t="s">
        <v>28</v>
      </c>
      <c r="I380">
        <v>12</v>
      </c>
      <c r="J380">
        <v>1778.47</v>
      </c>
    </row>
    <row r="381" spans="1:10" x14ac:dyDescent="0.3">
      <c r="A381" t="s">
        <v>556</v>
      </c>
      <c r="B381" s="1">
        <v>44942.791666666664</v>
      </c>
      <c r="C381" t="s">
        <v>24</v>
      </c>
      <c r="D381" t="s">
        <v>27</v>
      </c>
      <c r="E381">
        <v>941.29</v>
      </c>
      <c r="F381">
        <v>29.39</v>
      </c>
      <c r="G381">
        <v>196.69</v>
      </c>
      <c r="H381" t="s">
        <v>13</v>
      </c>
      <c r="I381">
        <v>39</v>
      </c>
      <c r="J381">
        <v>773.99</v>
      </c>
    </row>
    <row r="382" spans="1:10" x14ac:dyDescent="0.3">
      <c r="A382" t="s">
        <v>557</v>
      </c>
      <c r="B382" s="1">
        <v>44942.833333333336</v>
      </c>
      <c r="C382" t="s">
        <v>11</v>
      </c>
      <c r="D382" t="s">
        <v>27</v>
      </c>
      <c r="E382">
        <v>1417.5</v>
      </c>
      <c r="F382">
        <v>73.58</v>
      </c>
      <c r="G382">
        <v>152.81</v>
      </c>
      <c r="H382" t="s">
        <v>21</v>
      </c>
      <c r="I382">
        <v>41</v>
      </c>
      <c r="J382">
        <v>1338.27</v>
      </c>
    </row>
    <row r="383" spans="1:10" x14ac:dyDescent="0.3">
      <c r="A383" t="s">
        <v>558</v>
      </c>
      <c r="B383" s="1">
        <v>44942.875</v>
      </c>
      <c r="C383" t="s">
        <v>26</v>
      </c>
      <c r="D383" t="s">
        <v>12</v>
      </c>
      <c r="E383">
        <v>252.26</v>
      </c>
      <c r="F383">
        <v>21.16</v>
      </c>
      <c r="G383">
        <v>157.21</v>
      </c>
      <c r="H383" t="s">
        <v>28</v>
      </c>
      <c r="I383">
        <v>44</v>
      </c>
      <c r="J383" s="2" t="s">
        <v>559</v>
      </c>
    </row>
    <row r="384" spans="1:10" x14ac:dyDescent="0.3">
      <c r="A384" t="s">
        <v>560</v>
      </c>
      <c r="B384" s="1">
        <v>44942.916666666664</v>
      </c>
      <c r="C384" t="s">
        <v>20</v>
      </c>
      <c r="D384" t="s">
        <v>27</v>
      </c>
      <c r="E384">
        <v>527.73</v>
      </c>
      <c r="F384">
        <v>71.67</v>
      </c>
      <c r="G384">
        <v>398.99</v>
      </c>
      <c r="H384" t="s">
        <v>21</v>
      </c>
      <c r="I384">
        <v>15</v>
      </c>
      <c r="J384" s="2" t="s">
        <v>561</v>
      </c>
    </row>
    <row r="385" spans="1:10" x14ac:dyDescent="0.3">
      <c r="A385" t="s">
        <v>562</v>
      </c>
      <c r="B385" s="1">
        <v>44942.958333333336</v>
      </c>
      <c r="C385" t="s">
        <v>26</v>
      </c>
      <c r="D385" t="s">
        <v>12</v>
      </c>
      <c r="E385">
        <v>518.96</v>
      </c>
      <c r="F385">
        <v>65.55</v>
      </c>
      <c r="G385">
        <v>317.05</v>
      </c>
      <c r="H385" t="s">
        <v>21</v>
      </c>
      <c r="I385">
        <v>60</v>
      </c>
      <c r="J385">
        <v>267.45999999999998</v>
      </c>
    </row>
    <row r="386" spans="1:10" x14ac:dyDescent="0.3">
      <c r="A386" t="s">
        <v>563</v>
      </c>
      <c r="B386" s="1">
        <v>44943</v>
      </c>
      <c r="C386" t="s">
        <v>16</v>
      </c>
      <c r="D386" t="s">
        <v>41</v>
      </c>
      <c r="E386">
        <v>965.68</v>
      </c>
      <c r="F386">
        <v>69.150000000000006</v>
      </c>
      <c r="G386">
        <v>90.05</v>
      </c>
      <c r="H386" t="s">
        <v>13</v>
      </c>
      <c r="I386">
        <v>70</v>
      </c>
      <c r="J386">
        <v>944.78</v>
      </c>
    </row>
    <row r="387" spans="1:10" x14ac:dyDescent="0.3">
      <c r="A387" t="s">
        <v>564</v>
      </c>
      <c r="B387" s="1">
        <v>44943.041666666664</v>
      </c>
      <c r="C387" t="s">
        <v>16</v>
      </c>
      <c r="D387" t="s">
        <v>35</v>
      </c>
      <c r="E387">
        <v>1933.4</v>
      </c>
      <c r="F387">
        <v>1.81</v>
      </c>
      <c r="G387">
        <v>303.31</v>
      </c>
      <c r="H387" t="s">
        <v>32</v>
      </c>
      <c r="I387">
        <v>51</v>
      </c>
      <c r="J387">
        <v>1631.9</v>
      </c>
    </row>
    <row r="388" spans="1:10" x14ac:dyDescent="0.3">
      <c r="A388" t="s">
        <v>565</v>
      </c>
      <c r="B388" s="1">
        <v>44943.083333333336</v>
      </c>
      <c r="C388" t="s">
        <v>26</v>
      </c>
      <c r="D388" t="s">
        <v>35</v>
      </c>
      <c r="E388">
        <v>243.37</v>
      </c>
      <c r="F388">
        <v>75.98</v>
      </c>
      <c r="G388">
        <v>80.819999999999993</v>
      </c>
      <c r="H388" t="s">
        <v>28</v>
      </c>
      <c r="I388">
        <v>25</v>
      </c>
      <c r="J388" s="2" t="s">
        <v>566</v>
      </c>
    </row>
    <row r="389" spans="1:10" x14ac:dyDescent="0.3">
      <c r="A389" t="s">
        <v>567</v>
      </c>
      <c r="B389" s="1">
        <v>44943.125</v>
      </c>
      <c r="C389" t="s">
        <v>54</v>
      </c>
      <c r="D389" t="s">
        <v>12</v>
      </c>
      <c r="E389">
        <v>1409.7</v>
      </c>
      <c r="F389">
        <v>24.44</v>
      </c>
      <c r="G389">
        <v>494.29</v>
      </c>
      <c r="H389" t="s">
        <v>21</v>
      </c>
      <c r="I389">
        <v>70</v>
      </c>
      <c r="J389" s="2" t="s">
        <v>568</v>
      </c>
    </row>
    <row r="390" spans="1:10" x14ac:dyDescent="0.3">
      <c r="A390" t="s">
        <v>569</v>
      </c>
      <c r="B390" s="1">
        <v>44943.166666666664</v>
      </c>
      <c r="C390" t="s">
        <v>45</v>
      </c>
      <c r="D390" t="s">
        <v>27</v>
      </c>
      <c r="E390">
        <v>128.34</v>
      </c>
      <c r="F390">
        <v>29.51</v>
      </c>
      <c r="G390">
        <v>283.62</v>
      </c>
      <c r="H390" t="s">
        <v>28</v>
      </c>
      <c r="I390">
        <v>47</v>
      </c>
      <c r="J390">
        <v>-125.77</v>
      </c>
    </row>
    <row r="391" spans="1:10" x14ac:dyDescent="0.3">
      <c r="A391" t="s">
        <v>570</v>
      </c>
      <c r="B391" s="1">
        <v>44943.208333333336</v>
      </c>
      <c r="C391" t="s">
        <v>24</v>
      </c>
      <c r="D391" t="s">
        <v>27</v>
      </c>
      <c r="E391">
        <v>1620.07</v>
      </c>
      <c r="F391">
        <v>79.78</v>
      </c>
      <c r="G391">
        <v>277.06</v>
      </c>
      <c r="H391" t="s">
        <v>13</v>
      </c>
      <c r="I391">
        <v>87</v>
      </c>
      <c r="J391">
        <v>1422.79</v>
      </c>
    </row>
    <row r="392" spans="1:10" x14ac:dyDescent="0.3">
      <c r="A392" t="s">
        <v>571</v>
      </c>
      <c r="B392" s="1">
        <v>44943.25</v>
      </c>
      <c r="D392" t="s">
        <v>41</v>
      </c>
      <c r="E392">
        <v>1925.62</v>
      </c>
      <c r="F392">
        <v>12.62</v>
      </c>
      <c r="G392">
        <v>7.15</v>
      </c>
      <c r="H392" t="s">
        <v>32</v>
      </c>
      <c r="I392">
        <v>41</v>
      </c>
      <c r="J392" s="2" t="s">
        <v>572</v>
      </c>
    </row>
    <row r="393" spans="1:10" x14ac:dyDescent="0.3">
      <c r="A393" t="s">
        <v>573</v>
      </c>
      <c r="B393" s="1">
        <v>44943.291666666664</v>
      </c>
      <c r="C393" t="s">
        <v>20</v>
      </c>
      <c r="D393" t="s">
        <v>35</v>
      </c>
      <c r="E393">
        <v>241.92</v>
      </c>
      <c r="F393">
        <v>18.28</v>
      </c>
      <c r="G393">
        <v>360.94</v>
      </c>
      <c r="H393" t="s">
        <v>21</v>
      </c>
      <c r="I393">
        <v>81</v>
      </c>
      <c r="J393">
        <v>-100.74</v>
      </c>
    </row>
    <row r="394" spans="1:10" x14ac:dyDescent="0.3">
      <c r="A394" t="s">
        <v>574</v>
      </c>
      <c r="B394" s="1">
        <v>44943.333333333336</v>
      </c>
      <c r="C394" t="s">
        <v>45</v>
      </c>
      <c r="D394" t="s">
        <v>41</v>
      </c>
      <c r="E394">
        <v>1625.35</v>
      </c>
      <c r="F394">
        <v>51.73</v>
      </c>
      <c r="G394">
        <v>71.680000000000007</v>
      </c>
      <c r="H394" t="s">
        <v>13</v>
      </c>
      <c r="I394">
        <v>38</v>
      </c>
      <c r="J394" s="2" t="s">
        <v>575</v>
      </c>
    </row>
    <row r="395" spans="1:10" x14ac:dyDescent="0.3">
      <c r="A395" t="s">
        <v>576</v>
      </c>
      <c r="B395" s="1">
        <v>44943.375</v>
      </c>
      <c r="C395" t="s">
        <v>24</v>
      </c>
      <c r="D395" t="s">
        <v>27</v>
      </c>
      <c r="E395">
        <v>1021.46</v>
      </c>
      <c r="F395">
        <v>74.930000000000007</v>
      </c>
      <c r="G395">
        <v>206.03</v>
      </c>
      <c r="H395" t="s">
        <v>28</v>
      </c>
      <c r="I395">
        <v>79</v>
      </c>
      <c r="J395" s="2" t="s">
        <v>577</v>
      </c>
    </row>
    <row r="396" spans="1:10" x14ac:dyDescent="0.3">
      <c r="A396" t="s">
        <v>578</v>
      </c>
      <c r="B396" s="1">
        <v>44943.416666666664</v>
      </c>
      <c r="C396" t="s">
        <v>45</v>
      </c>
      <c r="D396" t="s">
        <v>41</v>
      </c>
      <c r="E396">
        <v>712.49</v>
      </c>
      <c r="F396">
        <v>69.86</v>
      </c>
      <c r="G396">
        <v>112.86</v>
      </c>
      <c r="H396" t="s">
        <v>13</v>
      </c>
      <c r="I396">
        <v>74</v>
      </c>
      <c r="J396">
        <v>669.49</v>
      </c>
    </row>
    <row r="397" spans="1:10" x14ac:dyDescent="0.3">
      <c r="A397" t="s">
        <v>579</v>
      </c>
      <c r="B397" s="1">
        <v>44943.458333333336</v>
      </c>
      <c r="C397" t="s">
        <v>54</v>
      </c>
      <c r="D397" t="s">
        <v>12</v>
      </c>
      <c r="E397">
        <v>1854.11</v>
      </c>
      <c r="F397">
        <v>23.96</v>
      </c>
      <c r="G397">
        <v>23.03</v>
      </c>
      <c r="H397" t="s">
        <v>13</v>
      </c>
      <c r="I397">
        <v>50</v>
      </c>
      <c r="J397">
        <v>1855.04</v>
      </c>
    </row>
    <row r="398" spans="1:10" x14ac:dyDescent="0.3">
      <c r="A398" t="s">
        <v>580</v>
      </c>
      <c r="B398" s="1">
        <v>44943.5</v>
      </c>
      <c r="C398" t="s">
        <v>20</v>
      </c>
      <c r="D398" t="s">
        <v>17</v>
      </c>
      <c r="E398">
        <v>1966.89</v>
      </c>
      <c r="F398">
        <v>43.04</v>
      </c>
      <c r="G398">
        <v>221.79</v>
      </c>
      <c r="H398" t="s">
        <v>28</v>
      </c>
      <c r="I398">
        <v>47</v>
      </c>
      <c r="J398">
        <v>1788.14</v>
      </c>
    </row>
    <row r="399" spans="1:10" x14ac:dyDescent="0.3">
      <c r="A399" t="s">
        <v>581</v>
      </c>
      <c r="B399" s="1">
        <v>44943.541666666664</v>
      </c>
      <c r="C399" t="s">
        <v>16</v>
      </c>
      <c r="D399" t="s">
        <v>41</v>
      </c>
      <c r="E399">
        <v>1945.47</v>
      </c>
      <c r="F399">
        <v>56.41</v>
      </c>
      <c r="G399">
        <v>307.37</v>
      </c>
      <c r="H399" t="s">
        <v>13</v>
      </c>
      <c r="I399">
        <v>11</v>
      </c>
      <c r="J399" s="2" t="s">
        <v>582</v>
      </c>
    </row>
    <row r="400" spans="1:10" x14ac:dyDescent="0.3">
      <c r="A400" t="s">
        <v>583</v>
      </c>
      <c r="B400" s="1">
        <v>44943.583333333336</v>
      </c>
      <c r="C400" t="s">
        <v>45</v>
      </c>
      <c r="D400" t="s">
        <v>41</v>
      </c>
      <c r="E400">
        <v>1543.59</v>
      </c>
      <c r="F400">
        <v>60.81</v>
      </c>
      <c r="G400">
        <v>283.19</v>
      </c>
      <c r="H400" t="s">
        <v>28</v>
      </c>
      <c r="I400">
        <v>19</v>
      </c>
      <c r="J400" s="2" t="s">
        <v>584</v>
      </c>
    </row>
    <row r="401" spans="1:10" x14ac:dyDescent="0.3">
      <c r="A401" t="s">
        <v>585</v>
      </c>
      <c r="B401" s="1">
        <v>44943.625</v>
      </c>
      <c r="C401" t="s">
        <v>20</v>
      </c>
      <c r="D401" t="s">
        <v>27</v>
      </c>
      <c r="E401">
        <v>370.5</v>
      </c>
      <c r="F401">
        <v>29.29</v>
      </c>
      <c r="G401">
        <v>109.11</v>
      </c>
      <c r="H401" t="s">
        <v>28</v>
      </c>
      <c r="I401">
        <v>72</v>
      </c>
      <c r="J401">
        <v>290.68</v>
      </c>
    </row>
    <row r="402" spans="1:10" x14ac:dyDescent="0.3">
      <c r="A402" t="s">
        <v>586</v>
      </c>
      <c r="B402" s="1">
        <v>44943.666666666664</v>
      </c>
      <c r="C402" t="s">
        <v>45</v>
      </c>
      <c r="D402" t="s">
        <v>17</v>
      </c>
      <c r="E402">
        <v>1517.14</v>
      </c>
      <c r="F402">
        <v>6.74</v>
      </c>
      <c r="G402">
        <v>373.82</v>
      </c>
      <c r="H402" t="s">
        <v>21</v>
      </c>
      <c r="I402">
        <v>44</v>
      </c>
      <c r="J402" s="2" t="s">
        <v>587</v>
      </c>
    </row>
    <row r="403" spans="1:10" x14ac:dyDescent="0.3">
      <c r="A403" t="s">
        <v>588</v>
      </c>
      <c r="B403" s="1">
        <v>44943.708333333336</v>
      </c>
      <c r="C403" t="s">
        <v>16</v>
      </c>
      <c r="D403" t="s">
        <v>30</v>
      </c>
      <c r="E403">
        <v>957.84</v>
      </c>
      <c r="F403">
        <v>66.86</v>
      </c>
      <c r="G403">
        <v>203.53</v>
      </c>
      <c r="H403" t="s">
        <v>13</v>
      </c>
      <c r="I403">
        <v>19</v>
      </c>
      <c r="J403" s="2" t="s">
        <v>589</v>
      </c>
    </row>
    <row r="404" spans="1:10" x14ac:dyDescent="0.3">
      <c r="A404" t="s">
        <v>590</v>
      </c>
      <c r="B404" s="1">
        <v>44943.75</v>
      </c>
      <c r="C404" t="s">
        <v>24</v>
      </c>
      <c r="D404" t="s">
        <v>41</v>
      </c>
      <c r="E404">
        <v>1174.1400000000001</v>
      </c>
      <c r="F404">
        <v>31.44</v>
      </c>
      <c r="G404">
        <v>57.63</v>
      </c>
      <c r="H404" t="s">
        <v>13</v>
      </c>
      <c r="I404">
        <v>71</v>
      </c>
      <c r="J404">
        <v>1147.95</v>
      </c>
    </row>
    <row r="405" spans="1:10" x14ac:dyDescent="0.3">
      <c r="A405" t="s">
        <v>591</v>
      </c>
      <c r="B405" s="1">
        <v>44943.791666666664</v>
      </c>
      <c r="C405" t="s">
        <v>11</v>
      </c>
      <c r="D405" t="s">
        <v>30</v>
      </c>
      <c r="E405">
        <v>1308.6199999999999</v>
      </c>
      <c r="F405">
        <v>5.23</v>
      </c>
      <c r="G405">
        <v>93.81</v>
      </c>
      <c r="H405" t="s">
        <v>28</v>
      </c>
      <c r="I405">
        <v>63</v>
      </c>
      <c r="J405">
        <v>1220.04</v>
      </c>
    </row>
    <row r="406" spans="1:10" x14ac:dyDescent="0.3">
      <c r="A406" t="s">
        <v>592</v>
      </c>
      <c r="B406" s="1">
        <v>44943.833333333336</v>
      </c>
      <c r="C406" t="s">
        <v>45</v>
      </c>
      <c r="D406" t="s">
        <v>41</v>
      </c>
      <c r="E406">
        <v>1843.82</v>
      </c>
      <c r="F406">
        <v>28.95</v>
      </c>
      <c r="G406">
        <v>485.99</v>
      </c>
      <c r="H406" t="s">
        <v>28</v>
      </c>
      <c r="I406">
        <v>53</v>
      </c>
      <c r="J406">
        <v>1386.78</v>
      </c>
    </row>
    <row r="407" spans="1:10" x14ac:dyDescent="0.3">
      <c r="A407" t="s">
        <v>593</v>
      </c>
      <c r="B407" s="1">
        <v>44943.875</v>
      </c>
      <c r="C407" t="s">
        <v>11</v>
      </c>
      <c r="D407" t="s">
        <v>12</v>
      </c>
      <c r="E407">
        <v>1091.21</v>
      </c>
      <c r="F407">
        <v>12.47</v>
      </c>
      <c r="G407">
        <v>213.26</v>
      </c>
      <c r="H407" t="s">
        <v>21</v>
      </c>
      <c r="I407">
        <v>27</v>
      </c>
      <c r="J407" s="2" t="s">
        <v>594</v>
      </c>
    </row>
    <row r="408" spans="1:10" x14ac:dyDescent="0.3">
      <c r="A408" t="s">
        <v>595</v>
      </c>
      <c r="B408" s="1">
        <v>44943.916666666664</v>
      </c>
      <c r="C408" t="s">
        <v>20</v>
      </c>
      <c r="D408" t="s">
        <v>35</v>
      </c>
      <c r="E408">
        <v>1506.67</v>
      </c>
      <c r="F408">
        <v>74.95</v>
      </c>
      <c r="G408">
        <v>443.67</v>
      </c>
      <c r="H408" t="s">
        <v>28</v>
      </c>
      <c r="I408">
        <v>21</v>
      </c>
      <c r="J408">
        <v>1137.95</v>
      </c>
    </row>
    <row r="409" spans="1:10" x14ac:dyDescent="0.3">
      <c r="A409" t="s">
        <v>596</v>
      </c>
      <c r="B409" s="1">
        <v>44943.958333333336</v>
      </c>
      <c r="C409" t="s">
        <v>45</v>
      </c>
      <c r="D409" t="s">
        <v>30</v>
      </c>
      <c r="E409">
        <v>1726.86</v>
      </c>
      <c r="F409">
        <v>6.04</v>
      </c>
      <c r="G409">
        <v>200.47</v>
      </c>
      <c r="H409" t="s">
        <v>21</v>
      </c>
      <c r="I409">
        <v>19</v>
      </c>
      <c r="J409" s="2" t="s">
        <v>597</v>
      </c>
    </row>
    <row r="410" spans="1:10" x14ac:dyDescent="0.3">
      <c r="A410" t="s">
        <v>598</v>
      </c>
      <c r="B410" s="1">
        <v>44944</v>
      </c>
      <c r="C410" t="s">
        <v>54</v>
      </c>
      <c r="D410" t="s">
        <v>12</v>
      </c>
      <c r="E410">
        <v>784.64</v>
      </c>
      <c r="F410">
        <v>63.33</v>
      </c>
      <c r="G410">
        <v>67.17</v>
      </c>
      <c r="H410" t="s">
        <v>21</v>
      </c>
      <c r="I410">
        <v>39</v>
      </c>
      <c r="J410" s="2" t="s">
        <v>599</v>
      </c>
    </row>
    <row r="411" spans="1:10" x14ac:dyDescent="0.3">
      <c r="A411" t="s">
        <v>600</v>
      </c>
      <c r="B411" s="1">
        <v>44944.041666666664</v>
      </c>
      <c r="C411" t="s">
        <v>54</v>
      </c>
      <c r="D411" t="s">
        <v>41</v>
      </c>
      <c r="E411">
        <v>364.45</v>
      </c>
      <c r="F411">
        <v>10.07</v>
      </c>
      <c r="G411">
        <v>40.85</v>
      </c>
      <c r="H411" t="s">
        <v>21</v>
      </c>
      <c r="I411">
        <v>10</v>
      </c>
      <c r="J411" s="2" t="s">
        <v>601</v>
      </c>
    </row>
    <row r="412" spans="1:10" x14ac:dyDescent="0.3">
      <c r="A412" t="s">
        <v>602</v>
      </c>
      <c r="B412" s="1">
        <v>44944.083333333336</v>
      </c>
      <c r="C412" t="s">
        <v>20</v>
      </c>
      <c r="D412" t="s">
        <v>30</v>
      </c>
      <c r="E412">
        <v>622.27</v>
      </c>
      <c r="F412">
        <v>16.61</v>
      </c>
      <c r="G412">
        <v>295.27</v>
      </c>
      <c r="H412" t="s">
        <v>32</v>
      </c>
      <c r="I412">
        <v>32</v>
      </c>
      <c r="J412">
        <v>343.61</v>
      </c>
    </row>
    <row r="413" spans="1:10" x14ac:dyDescent="0.3">
      <c r="A413" t="s">
        <v>603</v>
      </c>
      <c r="B413" s="1">
        <v>44944.125</v>
      </c>
      <c r="C413" t="s">
        <v>26</v>
      </c>
      <c r="D413" t="s">
        <v>41</v>
      </c>
      <c r="E413">
        <v>341.56</v>
      </c>
      <c r="F413">
        <v>91.67</v>
      </c>
      <c r="G413">
        <v>280.04000000000002</v>
      </c>
      <c r="H413" t="s">
        <v>32</v>
      </c>
      <c r="I413">
        <v>31</v>
      </c>
      <c r="J413">
        <v>153.19</v>
      </c>
    </row>
    <row r="414" spans="1:10" x14ac:dyDescent="0.3">
      <c r="A414" t="s">
        <v>604</v>
      </c>
      <c r="B414" s="1">
        <v>44944.166666666664</v>
      </c>
      <c r="C414" t="s">
        <v>54</v>
      </c>
      <c r="D414" t="s">
        <v>35</v>
      </c>
      <c r="F414">
        <v>96.34</v>
      </c>
      <c r="G414">
        <v>67.42</v>
      </c>
      <c r="H414" t="s">
        <v>13</v>
      </c>
      <c r="I414">
        <v>23</v>
      </c>
    </row>
    <row r="415" spans="1:10" x14ac:dyDescent="0.3">
      <c r="A415" t="s">
        <v>605</v>
      </c>
      <c r="B415" s="1">
        <v>44944.208333333336</v>
      </c>
      <c r="C415" t="s">
        <v>11</v>
      </c>
      <c r="D415" t="s">
        <v>12</v>
      </c>
      <c r="E415">
        <v>1922.45</v>
      </c>
      <c r="F415">
        <v>87.71</v>
      </c>
      <c r="G415">
        <v>16.52</v>
      </c>
      <c r="H415" t="s">
        <v>21</v>
      </c>
      <c r="I415">
        <v>70</v>
      </c>
      <c r="J415">
        <v>1993.64</v>
      </c>
    </row>
    <row r="416" spans="1:10" x14ac:dyDescent="0.3">
      <c r="A416" t="s">
        <v>606</v>
      </c>
      <c r="B416" s="1">
        <v>44944.25</v>
      </c>
      <c r="C416" t="s">
        <v>26</v>
      </c>
      <c r="D416" t="s">
        <v>41</v>
      </c>
      <c r="E416">
        <v>1046.99</v>
      </c>
      <c r="F416">
        <v>98.89</v>
      </c>
      <c r="G416">
        <v>229.39</v>
      </c>
      <c r="H416" t="s">
        <v>13</v>
      </c>
      <c r="I416">
        <v>42</v>
      </c>
      <c r="J416" s="2" t="s">
        <v>607</v>
      </c>
    </row>
    <row r="417" spans="1:10" x14ac:dyDescent="0.3">
      <c r="A417" t="s">
        <v>608</v>
      </c>
      <c r="B417" s="1">
        <v>44944.291666666664</v>
      </c>
      <c r="C417" t="s">
        <v>26</v>
      </c>
      <c r="D417" t="s">
        <v>30</v>
      </c>
      <c r="E417">
        <v>296.24</v>
      </c>
      <c r="F417">
        <v>45.07</v>
      </c>
      <c r="G417">
        <v>14.43</v>
      </c>
      <c r="H417" t="s">
        <v>13</v>
      </c>
      <c r="I417">
        <v>82</v>
      </c>
      <c r="J417">
        <v>326.88</v>
      </c>
    </row>
    <row r="418" spans="1:10" x14ac:dyDescent="0.3">
      <c r="A418" t="s">
        <v>609</v>
      </c>
      <c r="B418" s="1">
        <v>44944.333333333336</v>
      </c>
      <c r="C418" t="s">
        <v>26</v>
      </c>
      <c r="D418" t="s">
        <v>12</v>
      </c>
      <c r="E418">
        <v>1590.45</v>
      </c>
      <c r="F418">
        <v>4.51</v>
      </c>
      <c r="G418">
        <v>408.75</v>
      </c>
      <c r="H418" t="s">
        <v>13</v>
      </c>
      <c r="I418">
        <v>27</v>
      </c>
      <c r="J418">
        <v>1186.21</v>
      </c>
    </row>
    <row r="419" spans="1:10" x14ac:dyDescent="0.3">
      <c r="A419" t="s">
        <v>610</v>
      </c>
      <c r="B419" s="1">
        <v>44944.375</v>
      </c>
      <c r="C419" t="s">
        <v>24</v>
      </c>
      <c r="D419" t="s">
        <v>27</v>
      </c>
      <c r="E419">
        <v>769.92</v>
      </c>
      <c r="F419">
        <v>49.84</v>
      </c>
      <c r="G419">
        <v>375.27</v>
      </c>
      <c r="H419" t="s">
        <v>13</v>
      </c>
      <c r="I419">
        <v>63</v>
      </c>
      <c r="J419">
        <v>444.49</v>
      </c>
    </row>
    <row r="420" spans="1:10" x14ac:dyDescent="0.3">
      <c r="A420" t="s">
        <v>611</v>
      </c>
      <c r="B420" s="1">
        <v>44944.416666666664</v>
      </c>
      <c r="C420" t="s">
        <v>11</v>
      </c>
      <c r="D420" t="s">
        <v>35</v>
      </c>
      <c r="E420">
        <v>1866.91</v>
      </c>
      <c r="F420">
        <v>40.83</v>
      </c>
      <c r="G420">
        <v>480.35</v>
      </c>
      <c r="H420" t="s">
        <v>32</v>
      </c>
      <c r="I420">
        <v>17</v>
      </c>
      <c r="J420" s="2" t="s">
        <v>612</v>
      </c>
    </row>
    <row r="421" spans="1:10" x14ac:dyDescent="0.3">
      <c r="A421" t="s">
        <v>613</v>
      </c>
      <c r="B421" s="1">
        <v>44944.458333333336</v>
      </c>
      <c r="C421" t="s">
        <v>45</v>
      </c>
      <c r="D421" t="s">
        <v>17</v>
      </c>
      <c r="E421">
        <v>1900.68</v>
      </c>
      <c r="F421">
        <v>15.63</v>
      </c>
      <c r="G421">
        <v>425.52</v>
      </c>
      <c r="H421" t="s">
        <v>32</v>
      </c>
      <c r="I421">
        <v>55</v>
      </c>
      <c r="J421" s="2" t="s">
        <v>614</v>
      </c>
    </row>
    <row r="422" spans="1:10" x14ac:dyDescent="0.3">
      <c r="A422" t="s">
        <v>615</v>
      </c>
      <c r="B422" s="1">
        <v>44944.5</v>
      </c>
      <c r="C422" t="s">
        <v>11</v>
      </c>
      <c r="D422" t="s">
        <v>17</v>
      </c>
      <c r="E422">
        <v>1729.85</v>
      </c>
      <c r="F422">
        <v>33.130000000000003</v>
      </c>
      <c r="G422">
        <v>101.87</v>
      </c>
      <c r="H422" t="s">
        <v>21</v>
      </c>
      <c r="I422">
        <v>43</v>
      </c>
      <c r="J422" s="2" t="s">
        <v>616</v>
      </c>
    </row>
    <row r="423" spans="1:10" x14ac:dyDescent="0.3">
      <c r="A423" t="s">
        <v>617</v>
      </c>
      <c r="B423" s="1">
        <v>44944.541666666664</v>
      </c>
      <c r="C423" t="s">
        <v>20</v>
      </c>
      <c r="D423" t="s">
        <v>12</v>
      </c>
      <c r="E423">
        <v>1234.1600000000001</v>
      </c>
      <c r="F423">
        <v>7.5</v>
      </c>
      <c r="G423">
        <v>224.73</v>
      </c>
      <c r="H423" t="s">
        <v>28</v>
      </c>
      <c r="I423">
        <v>86</v>
      </c>
      <c r="J423" s="2" t="s">
        <v>618</v>
      </c>
    </row>
    <row r="424" spans="1:10" x14ac:dyDescent="0.3">
      <c r="A424" t="s">
        <v>619</v>
      </c>
      <c r="B424" s="1">
        <v>44944.583333333336</v>
      </c>
      <c r="C424" t="s">
        <v>20</v>
      </c>
      <c r="D424" t="s">
        <v>17</v>
      </c>
      <c r="E424">
        <v>1729.63</v>
      </c>
      <c r="F424">
        <v>54.92</v>
      </c>
      <c r="G424">
        <v>71.319999999999993</v>
      </c>
      <c r="H424" t="s">
        <v>28</v>
      </c>
      <c r="I424">
        <v>48</v>
      </c>
      <c r="J424" s="2" t="s">
        <v>620</v>
      </c>
    </row>
    <row r="425" spans="1:10" x14ac:dyDescent="0.3">
      <c r="A425" t="s">
        <v>621</v>
      </c>
      <c r="B425" s="1">
        <v>44944.625</v>
      </c>
      <c r="C425" t="s">
        <v>54</v>
      </c>
      <c r="D425" t="s">
        <v>27</v>
      </c>
      <c r="E425">
        <v>928.64</v>
      </c>
      <c r="F425">
        <v>52.38</v>
      </c>
      <c r="G425">
        <v>98.02</v>
      </c>
      <c r="H425" t="s">
        <v>13</v>
      </c>
      <c r="I425">
        <v>62</v>
      </c>
      <c r="J425">
        <v>883</v>
      </c>
    </row>
    <row r="426" spans="1:10" x14ac:dyDescent="0.3">
      <c r="A426" t="s">
        <v>622</v>
      </c>
      <c r="B426" s="1">
        <v>44944.666666666664</v>
      </c>
      <c r="C426" t="s">
        <v>54</v>
      </c>
      <c r="D426" t="s">
        <v>35</v>
      </c>
      <c r="E426">
        <v>1314.68</v>
      </c>
      <c r="F426">
        <v>72.58</v>
      </c>
      <c r="G426">
        <v>9.1999999999999993</v>
      </c>
      <c r="H426" t="s">
        <v>28</v>
      </c>
      <c r="I426">
        <v>56</v>
      </c>
      <c r="J426">
        <v>1378.06</v>
      </c>
    </row>
    <row r="427" spans="1:10" x14ac:dyDescent="0.3">
      <c r="A427" t="s">
        <v>623</v>
      </c>
      <c r="B427" s="1">
        <v>44944.708333333336</v>
      </c>
      <c r="C427" t="s">
        <v>16</v>
      </c>
      <c r="D427" t="s">
        <v>41</v>
      </c>
      <c r="E427">
        <v>968.75</v>
      </c>
      <c r="F427">
        <v>17.11</v>
      </c>
      <c r="G427">
        <v>207.23</v>
      </c>
      <c r="H427" t="s">
        <v>13</v>
      </c>
      <c r="I427">
        <v>17</v>
      </c>
      <c r="J427">
        <v>778.63</v>
      </c>
    </row>
    <row r="428" spans="1:10" x14ac:dyDescent="0.3">
      <c r="A428" t="s">
        <v>624</v>
      </c>
      <c r="B428" s="1">
        <v>44944.75</v>
      </c>
      <c r="C428" t="s">
        <v>26</v>
      </c>
      <c r="D428" t="s">
        <v>35</v>
      </c>
      <c r="E428">
        <v>1959.14</v>
      </c>
      <c r="F428">
        <v>76.11</v>
      </c>
      <c r="G428">
        <v>138.34</v>
      </c>
      <c r="H428" t="s">
        <v>32</v>
      </c>
      <c r="I428">
        <v>58</v>
      </c>
      <c r="J428">
        <v>1896.91</v>
      </c>
    </row>
    <row r="429" spans="1:10" x14ac:dyDescent="0.3">
      <c r="A429" t="s">
        <v>625</v>
      </c>
      <c r="B429" s="1">
        <v>44944.791666666664</v>
      </c>
      <c r="C429" t="s">
        <v>20</v>
      </c>
      <c r="D429" t="s">
        <v>17</v>
      </c>
      <c r="E429">
        <v>880.75</v>
      </c>
      <c r="F429">
        <v>11.28</v>
      </c>
      <c r="G429">
        <v>250.76</v>
      </c>
      <c r="H429" t="s">
        <v>32</v>
      </c>
      <c r="I429">
        <v>17</v>
      </c>
      <c r="J429">
        <v>641.27</v>
      </c>
    </row>
    <row r="430" spans="1:10" x14ac:dyDescent="0.3">
      <c r="A430" t="s">
        <v>626</v>
      </c>
      <c r="B430" s="1">
        <v>44944.833333333336</v>
      </c>
      <c r="C430" t="s">
        <v>24</v>
      </c>
      <c r="D430" t="s">
        <v>41</v>
      </c>
      <c r="E430">
        <v>1408.58</v>
      </c>
      <c r="F430">
        <v>83.92</v>
      </c>
      <c r="G430">
        <v>55.81</v>
      </c>
      <c r="H430" t="s">
        <v>21</v>
      </c>
      <c r="I430">
        <v>18</v>
      </c>
      <c r="J430">
        <v>1436.69</v>
      </c>
    </row>
    <row r="431" spans="1:10" x14ac:dyDescent="0.3">
      <c r="A431" t="s">
        <v>627</v>
      </c>
      <c r="B431" s="1">
        <v>44944.875</v>
      </c>
      <c r="C431" t="s">
        <v>24</v>
      </c>
      <c r="D431" t="s">
        <v>41</v>
      </c>
      <c r="E431">
        <v>1165.72</v>
      </c>
      <c r="F431">
        <v>85.6</v>
      </c>
      <c r="G431">
        <v>106.18</v>
      </c>
      <c r="H431" t="s">
        <v>32</v>
      </c>
      <c r="I431">
        <v>76</v>
      </c>
      <c r="J431" s="2" t="s">
        <v>628</v>
      </c>
    </row>
    <row r="432" spans="1:10" x14ac:dyDescent="0.3">
      <c r="A432" t="s">
        <v>629</v>
      </c>
      <c r="B432" s="1">
        <v>44944.916666666664</v>
      </c>
      <c r="C432" t="s">
        <v>45</v>
      </c>
      <c r="D432" t="s">
        <v>17</v>
      </c>
      <c r="E432">
        <v>1611.55</v>
      </c>
      <c r="F432">
        <v>28.7</v>
      </c>
      <c r="G432">
        <v>455.9</v>
      </c>
      <c r="H432" t="s">
        <v>13</v>
      </c>
      <c r="I432">
        <v>36</v>
      </c>
      <c r="J432">
        <v>1184.3499999999999</v>
      </c>
    </row>
    <row r="433" spans="1:10" x14ac:dyDescent="0.3">
      <c r="A433" t="s">
        <v>630</v>
      </c>
      <c r="B433" s="1">
        <v>44944.958333333336</v>
      </c>
      <c r="C433" t="s">
        <v>16</v>
      </c>
      <c r="D433" t="s">
        <v>27</v>
      </c>
      <c r="E433">
        <v>401.25</v>
      </c>
      <c r="F433">
        <v>82.98</v>
      </c>
      <c r="G433">
        <v>302.74</v>
      </c>
      <c r="H433" t="s">
        <v>32</v>
      </c>
      <c r="I433">
        <v>84</v>
      </c>
      <c r="J433">
        <v>181.49</v>
      </c>
    </row>
    <row r="434" spans="1:10" x14ac:dyDescent="0.3">
      <c r="A434" t="s">
        <v>631</v>
      </c>
      <c r="B434" s="1">
        <v>44945</v>
      </c>
      <c r="C434" t="s">
        <v>54</v>
      </c>
      <c r="D434" t="s">
        <v>12</v>
      </c>
      <c r="E434">
        <v>362.86</v>
      </c>
      <c r="F434">
        <v>37.090000000000003</v>
      </c>
      <c r="G434">
        <v>89.11</v>
      </c>
      <c r="H434" t="s">
        <v>32</v>
      </c>
      <c r="I434">
        <v>72</v>
      </c>
      <c r="J434" s="2" t="s">
        <v>632</v>
      </c>
    </row>
    <row r="435" spans="1:10" x14ac:dyDescent="0.3">
      <c r="A435" t="s">
        <v>633</v>
      </c>
      <c r="B435" s="1">
        <v>44945.041666666664</v>
      </c>
      <c r="C435" t="s">
        <v>20</v>
      </c>
      <c r="D435" t="s">
        <v>41</v>
      </c>
      <c r="E435">
        <v>838.46</v>
      </c>
      <c r="F435">
        <v>99.66</v>
      </c>
      <c r="G435">
        <v>344.9</v>
      </c>
      <c r="H435" t="s">
        <v>28</v>
      </c>
      <c r="I435">
        <v>24</v>
      </c>
      <c r="J435">
        <v>593.22</v>
      </c>
    </row>
    <row r="436" spans="1:10" x14ac:dyDescent="0.3">
      <c r="A436" t="s">
        <v>634</v>
      </c>
      <c r="B436" s="1">
        <v>44945.083333333336</v>
      </c>
      <c r="C436" t="s">
        <v>26</v>
      </c>
      <c r="D436" t="s">
        <v>35</v>
      </c>
      <c r="E436">
        <v>1588.92</v>
      </c>
      <c r="F436">
        <v>98.37</v>
      </c>
      <c r="G436">
        <v>271.74</v>
      </c>
      <c r="H436" t="s">
        <v>32</v>
      </c>
      <c r="I436">
        <v>79</v>
      </c>
      <c r="J436">
        <v>1415.55</v>
      </c>
    </row>
    <row r="437" spans="1:10" x14ac:dyDescent="0.3">
      <c r="A437" t="s">
        <v>635</v>
      </c>
      <c r="B437" s="1">
        <v>44945.125</v>
      </c>
      <c r="C437" t="s">
        <v>16</v>
      </c>
      <c r="D437" t="s">
        <v>17</v>
      </c>
      <c r="E437">
        <v>1757.31</v>
      </c>
      <c r="F437">
        <v>65.41</v>
      </c>
      <c r="G437">
        <v>85.08</v>
      </c>
      <c r="H437" t="s">
        <v>28</v>
      </c>
      <c r="I437">
        <v>20</v>
      </c>
      <c r="J437">
        <v>1737.64</v>
      </c>
    </row>
    <row r="438" spans="1:10" x14ac:dyDescent="0.3">
      <c r="A438" t="s">
        <v>636</v>
      </c>
      <c r="B438" s="1">
        <v>44945.166666666664</v>
      </c>
      <c r="C438" t="s">
        <v>26</v>
      </c>
      <c r="D438" t="s">
        <v>27</v>
      </c>
      <c r="E438">
        <v>1356.17</v>
      </c>
      <c r="F438">
        <v>69.430000000000007</v>
      </c>
      <c r="G438">
        <v>167.76</v>
      </c>
      <c r="H438" t="s">
        <v>13</v>
      </c>
      <c r="I438">
        <v>84</v>
      </c>
      <c r="J438" s="2" t="s">
        <v>637</v>
      </c>
    </row>
    <row r="439" spans="1:10" x14ac:dyDescent="0.3">
      <c r="A439" t="s">
        <v>638</v>
      </c>
      <c r="B439" s="1">
        <v>44945.208333333336</v>
      </c>
      <c r="C439" t="s">
        <v>26</v>
      </c>
      <c r="D439" t="s">
        <v>41</v>
      </c>
      <c r="E439">
        <v>359.86</v>
      </c>
      <c r="F439">
        <v>43.39</v>
      </c>
      <c r="G439">
        <v>330.57</v>
      </c>
      <c r="H439" t="s">
        <v>28</v>
      </c>
      <c r="I439">
        <v>75</v>
      </c>
      <c r="J439">
        <v>72.680000000000007</v>
      </c>
    </row>
    <row r="440" spans="1:10" x14ac:dyDescent="0.3">
      <c r="A440" t="s">
        <v>639</v>
      </c>
      <c r="B440" s="1">
        <v>44945.25</v>
      </c>
      <c r="C440" t="s">
        <v>54</v>
      </c>
      <c r="D440" t="s">
        <v>17</v>
      </c>
      <c r="E440">
        <v>1350.36</v>
      </c>
      <c r="F440">
        <v>65.19</v>
      </c>
      <c r="G440">
        <v>126.19</v>
      </c>
      <c r="H440" t="s">
        <v>28</v>
      </c>
      <c r="I440">
        <v>14</v>
      </c>
      <c r="J440">
        <v>1289.3599999999999</v>
      </c>
    </row>
    <row r="441" spans="1:10" x14ac:dyDescent="0.3">
      <c r="A441" t="s">
        <v>640</v>
      </c>
      <c r="B441" s="1">
        <v>44945.291666666664</v>
      </c>
      <c r="C441" t="s">
        <v>11</v>
      </c>
      <c r="D441" t="s">
        <v>17</v>
      </c>
      <c r="E441">
        <v>1384.25</v>
      </c>
      <c r="F441">
        <v>82.64</v>
      </c>
      <c r="G441">
        <v>437.66</v>
      </c>
      <c r="H441" t="s">
        <v>21</v>
      </c>
      <c r="I441">
        <v>37</v>
      </c>
      <c r="J441">
        <v>1029.23</v>
      </c>
    </row>
    <row r="442" spans="1:10" x14ac:dyDescent="0.3">
      <c r="A442" t="s">
        <v>641</v>
      </c>
      <c r="B442" s="1">
        <v>44945.333333333336</v>
      </c>
      <c r="C442" t="s">
        <v>11</v>
      </c>
      <c r="D442" t="s">
        <v>41</v>
      </c>
      <c r="E442">
        <v>1605.82</v>
      </c>
      <c r="F442">
        <v>10.79</v>
      </c>
      <c r="G442">
        <v>131.31</v>
      </c>
      <c r="H442" t="s">
        <v>32</v>
      </c>
      <c r="I442">
        <v>47</v>
      </c>
      <c r="J442">
        <v>1485.3</v>
      </c>
    </row>
    <row r="443" spans="1:10" x14ac:dyDescent="0.3">
      <c r="A443" t="s">
        <v>642</v>
      </c>
      <c r="B443" s="1">
        <v>44945.375</v>
      </c>
      <c r="C443" t="s">
        <v>20</v>
      </c>
      <c r="D443" t="s">
        <v>12</v>
      </c>
      <c r="E443">
        <v>1439.48</v>
      </c>
      <c r="F443">
        <v>90.09</v>
      </c>
      <c r="G443">
        <v>149.49</v>
      </c>
      <c r="H443" t="s">
        <v>28</v>
      </c>
      <c r="I443">
        <v>89</v>
      </c>
      <c r="J443">
        <v>1380.08</v>
      </c>
    </row>
    <row r="444" spans="1:10" x14ac:dyDescent="0.3">
      <c r="A444" t="s">
        <v>643</v>
      </c>
      <c r="B444" s="1">
        <v>44945.416666666664</v>
      </c>
      <c r="C444" t="s">
        <v>11</v>
      </c>
      <c r="D444" t="s">
        <v>17</v>
      </c>
      <c r="E444">
        <v>395.27</v>
      </c>
      <c r="F444">
        <v>71.61</v>
      </c>
      <c r="G444">
        <v>0.55000000000000004</v>
      </c>
      <c r="H444" t="s">
        <v>28</v>
      </c>
      <c r="I444">
        <v>75</v>
      </c>
      <c r="J444">
        <v>466.33</v>
      </c>
    </row>
    <row r="445" spans="1:10" x14ac:dyDescent="0.3">
      <c r="A445" t="s">
        <v>644</v>
      </c>
      <c r="B445" s="1">
        <v>44945.458333333336</v>
      </c>
      <c r="C445" t="s">
        <v>45</v>
      </c>
      <c r="D445" t="s">
        <v>30</v>
      </c>
      <c r="E445">
        <v>549.71</v>
      </c>
      <c r="F445">
        <v>11.27</v>
      </c>
      <c r="G445">
        <v>455.72</v>
      </c>
      <c r="H445" t="s">
        <v>21</v>
      </c>
      <c r="I445">
        <v>19</v>
      </c>
      <c r="J445" s="2" t="s">
        <v>645</v>
      </c>
    </row>
    <row r="446" spans="1:10" x14ac:dyDescent="0.3">
      <c r="A446" t="s">
        <v>646</v>
      </c>
      <c r="B446" s="1">
        <v>44945.5</v>
      </c>
      <c r="C446" t="s">
        <v>24</v>
      </c>
      <c r="D446" t="s">
        <v>35</v>
      </c>
      <c r="E446">
        <v>681.09</v>
      </c>
      <c r="F446">
        <v>65.22</v>
      </c>
      <c r="G446">
        <v>27.57</v>
      </c>
      <c r="H446" t="s">
        <v>21</v>
      </c>
      <c r="I446">
        <v>46</v>
      </c>
      <c r="J446">
        <v>718.74</v>
      </c>
    </row>
    <row r="447" spans="1:10" x14ac:dyDescent="0.3">
      <c r="A447" t="s">
        <v>647</v>
      </c>
      <c r="B447" s="1">
        <v>44945.541666666664</v>
      </c>
      <c r="C447" t="s">
        <v>16</v>
      </c>
      <c r="D447" t="s">
        <v>30</v>
      </c>
      <c r="E447">
        <v>155.32</v>
      </c>
      <c r="F447">
        <v>55.78</v>
      </c>
      <c r="G447">
        <v>254.93</v>
      </c>
      <c r="H447" t="s">
        <v>13</v>
      </c>
      <c r="I447">
        <v>18</v>
      </c>
      <c r="J447">
        <v>-43.83</v>
      </c>
    </row>
    <row r="448" spans="1:10" x14ac:dyDescent="0.3">
      <c r="A448" t="s">
        <v>648</v>
      </c>
      <c r="B448" s="1">
        <v>44945.583333333336</v>
      </c>
      <c r="C448" t="s">
        <v>24</v>
      </c>
      <c r="D448" t="s">
        <v>41</v>
      </c>
      <c r="E448">
        <v>976.21</v>
      </c>
      <c r="F448">
        <v>42.78</v>
      </c>
      <c r="G448">
        <v>298.8</v>
      </c>
      <c r="H448" t="s">
        <v>28</v>
      </c>
      <c r="I448">
        <v>33</v>
      </c>
      <c r="J448">
        <v>720.19</v>
      </c>
    </row>
    <row r="449" spans="1:10" x14ac:dyDescent="0.3">
      <c r="A449" t="s">
        <v>649</v>
      </c>
      <c r="B449" s="1">
        <v>44945.625</v>
      </c>
      <c r="C449" t="s">
        <v>20</v>
      </c>
      <c r="D449" t="s">
        <v>41</v>
      </c>
      <c r="E449">
        <v>501.75</v>
      </c>
      <c r="F449">
        <v>8.7100000000000009</v>
      </c>
      <c r="G449">
        <v>321.58999999999997</v>
      </c>
      <c r="H449" t="s">
        <v>28</v>
      </c>
      <c r="I449">
        <v>77</v>
      </c>
      <c r="J449">
        <v>188.87</v>
      </c>
    </row>
    <row r="450" spans="1:10" x14ac:dyDescent="0.3">
      <c r="A450" t="s">
        <v>650</v>
      </c>
      <c r="B450" s="1">
        <v>44945.666666666664</v>
      </c>
      <c r="C450" t="s">
        <v>54</v>
      </c>
      <c r="D450" t="s">
        <v>41</v>
      </c>
      <c r="E450">
        <v>1950.36</v>
      </c>
      <c r="F450">
        <v>48.29</v>
      </c>
      <c r="G450">
        <v>106.86</v>
      </c>
      <c r="H450" t="s">
        <v>21</v>
      </c>
      <c r="I450">
        <v>41</v>
      </c>
      <c r="J450">
        <v>1891.79</v>
      </c>
    </row>
    <row r="451" spans="1:10" x14ac:dyDescent="0.3">
      <c r="A451" t="s">
        <v>651</v>
      </c>
      <c r="B451" s="1">
        <v>44945.708333333336</v>
      </c>
      <c r="D451" t="s">
        <v>12</v>
      </c>
      <c r="E451">
        <v>800.2</v>
      </c>
      <c r="F451">
        <v>39.44</v>
      </c>
      <c r="G451">
        <v>249.94</v>
      </c>
      <c r="H451" t="s">
        <v>28</v>
      </c>
      <c r="I451">
        <v>68</v>
      </c>
      <c r="J451">
        <v>589.70000000000005</v>
      </c>
    </row>
    <row r="452" spans="1:10" x14ac:dyDescent="0.3">
      <c r="A452" t="s">
        <v>652</v>
      </c>
      <c r="B452" s="1">
        <v>44945.75</v>
      </c>
      <c r="C452" t="s">
        <v>11</v>
      </c>
      <c r="D452" t="s">
        <v>12</v>
      </c>
      <c r="E452">
        <v>140.72999999999999</v>
      </c>
      <c r="F452">
        <v>39.86</v>
      </c>
      <c r="G452">
        <v>58.84</v>
      </c>
      <c r="H452" t="s">
        <v>21</v>
      </c>
      <c r="I452">
        <v>56</v>
      </c>
      <c r="J452" s="2" t="s">
        <v>653</v>
      </c>
    </row>
    <row r="453" spans="1:10" x14ac:dyDescent="0.3">
      <c r="A453" t="s">
        <v>654</v>
      </c>
      <c r="B453" s="1">
        <v>44945.791666666664</v>
      </c>
      <c r="C453" t="s">
        <v>26</v>
      </c>
      <c r="D453" t="s">
        <v>41</v>
      </c>
      <c r="E453">
        <v>1116.0899999999999</v>
      </c>
      <c r="F453">
        <v>38.26</v>
      </c>
      <c r="G453">
        <v>365.11</v>
      </c>
      <c r="H453" t="s">
        <v>32</v>
      </c>
      <c r="I453">
        <v>62</v>
      </c>
      <c r="J453" s="2" t="s">
        <v>655</v>
      </c>
    </row>
    <row r="454" spans="1:10" x14ac:dyDescent="0.3">
      <c r="A454" t="s">
        <v>656</v>
      </c>
      <c r="B454" s="1">
        <v>44945.833333333336</v>
      </c>
      <c r="C454" t="s">
        <v>26</v>
      </c>
      <c r="D454" t="s">
        <v>12</v>
      </c>
      <c r="E454">
        <v>1810.85</v>
      </c>
      <c r="F454">
        <v>80.75</v>
      </c>
      <c r="G454">
        <v>334.54</v>
      </c>
      <c r="H454" t="s">
        <v>13</v>
      </c>
      <c r="I454">
        <v>15</v>
      </c>
      <c r="J454">
        <v>1557.06</v>
      </c>
    </row>
    <row r="455" spans="1:10" x14ac:dyDescent="0.3">
      <c r="A455" t="s">
        <v>657</v>
      </c>
      <c r="B455" s="1">
        <v>44945.875</v>
      </c>
      <c r="C455" t="s">
        <v>20</v>
      </c>
      <c r="D455" t="s">
        <v>27</v>
      </c>
      <c r="E455">
        <v>717.32</v>
      </c>
      <c r="F455">
        <v>47.7</v>
      </c>
      <c r="G455">
        <v>479.08</v>
      </c>
      <c r="H455" t="s">
        <v>32</v>
      </c>
      <c r="I455">
        <v>54</v>
      </c>
      <c r="J455" s="2" t="s">
        <v>658</v>
      </c>
    </row>
    <row r="456" spans="1:10" x14ac:dyDescent="0.3">
      <c r="A456" t="s">
        <v>659</v>
      </c>
      <c r="B456" s="1">
        <v>44945.916666666664</v>
      </c>
      <c r="C456" t="s">
        <v>20</v>
      </c>
      <c r="D456" t="s">
        <v>17</v>
      </c>
      <c r="E456">
        <v>795.56</v>
      </c>
      <c r="F456">
        <v>80.709999999999994</v>
      </c>
      <c r="G456">
        <v>71.2</v>
      </c>
      <c r="H456" t="s">
        <v>28</v>
      </c>
      <c r="I456">
        <v>18</v>
      </c>
      <c r="J456" s="2" t="s">
        <v>660</v>
      </c>
    </row>
    <row r="457" spans="1:10" x14ac:dyDescent="0.3">
      <c r="A457" t="s">
        <v>661</v>
      </c>
      <c r="B457" s="1">
        <v>44945.958333333336</v>
      </c>
      <c r="C457" t="s">
        <v>24</v>
      </c>
      <c r="D457" t="s">
        <v>35</v>
      </c>
      <c r="E457">
        <v>1856.82</v>
      </c>
      <c r="F457">
        <v>77.62</v>
      </c>
      <c r="G457">
        <v>20.329999999999998</v>
      </c>
      <c r="H457" t="s">
        <v>32</v>
      </c>
      <c r="I457">
        <v>21</v>
      </c>
      <c r="J457" s="2" t="s">
        <v>662</v>
      </c>
    </row>
    <row r="458" spans="1:10" x14ac:dyDescent="0.3">
      <c r="A458" t="s">
        <v>663</v>
      </c>
      <c r="B458" s="1">
        <v>44946</v>
      </c>
      <c r="C458" t="s">
        <v>54</v>
      </c>
      <c r="D458" t="s">
        <v>27</v>
      </c>
      <c r="E458">
        <v>1775.48</v>
      </c>
      <c r="F458">
        <v>9.27</v>
      </c>
      <c r="G458">
        <v>407.17</v>
      </c>
      <c r="H458" t="s">
        <v>21</v>
      </c>
      <c r="I458">
        <v>88</v>
      </c>
      <c r="J458">
        <v>1377.58</v>
      </c>
    </row>
    <row r="459" spans="1:10" x14ac:dyDescent="0.3">
      <c r="A459" t="s">
        <v>664</v>
      </c>
      <c r="B459" s="1">
        <v>44946.041666666664</v>
      </c>
      <c r="C459" t="s">
        <v>26</v>
      </c>
      <c r="D459" t="s">
        <v>17</v>
      </c>
      <c r="E459">
        <v>525.23</v>
      </c>
      <c r="F459">
        <v>84.44</v>
      </c>
      <c r="G459">
        <v>357.81</v>
      </c>
      <c r="H459" t="s">
        <v>21</v>
      </c>
      <c r="I459">
        <v>60</v>
      </c>
      <c r="J459" s="2" t="s">
        <v>665</v>
      </c>
    </row>
    <row r="460" spans="1:10" x14ac:dyDescent="0.3">
      <c r="A460" t="s">
        <v>666</v>
      </c>
      <c r="B460" s="1">
        <v>44946.083333333336</v>
      </c>
      <c r="C460" t="s">
        <v>45</v>
      </c>
      <c r="D460" t="s">
        <v>30</v>
      </c>
      <c r="E460">
        <v>583.54</v>
      </c>
      <c r="F460">
        <v>25.57</v>
      </c>
      <c r="G460">
        <v>418.98</v>
      </c>
      <c r="H460" t="s">
        <v>13</v>
      </c>
      <c r="I460">
        <v>64</v>
      </c>
      <c r="J460">
        <v>190.13</v>
      </c>
    </row>
    <row r="461" spans="1:10" x14ac:dyDescent="0.3">
      <c r="A461" t="s">
        <v>667</v>
      </c>
      <c r="B461" s="1">
        <v>44946.125</v>
      </c>
      <c r="C461" t="s">
        <v>16</v>
      </c>
      <c r="D461" t="s">
        <v>12</v>
      </c>
      <c r="E461">
        <v>959.52</v>
      </c>
      <c r="F461">
        <v>22.08</v>
      </c>
      <c r="G461">
        <v>356.79</v>
      </c>
      <c r="H461" t="s">
        <v>13</v>
      </c>
      <c r="I461">
        <v>34</v>
      </c>
      <c r="J461">
        <v>624.80999999999995</v>
      </c>
    </row>
    <row r="462" spans="1:10" x14ac:dyDescent="0.3">
      <c r="A462" t="s">
        <v>668</v>
      </c>
      <c r="B462" s="1">
        <v>44946.166666666664</v>
      </c>
      <c r="C462" t="s">
        <v>45</v>
      </c>
      <c r="D462" t="s">
        <v>35</v>
      </c>
      <c r="E462">
        <v>699.02</v>
      </c>
      <c r="F462">
        <v>22.73</v>
      </c>
      <c r="G462">
        <v>160.24</v>
      </c>
      <c r="H462" t="s">
        <v>21</v>
      </c>
      <c r="I462">
        <v>84</v>
      </c>
      <c r="J462">
        <v>561.51</v>
      </c>
    </row>
    <row r="463" spans="1:10" x14ac:dyDescent="0.3">
      <c r="A463" t="s">
        <v>669</v>
      </c>
      <c r="B463" s="1">
        <v>44946.208333333336</v>
      </c>
      <c r="D463" t="s">
        <v>30</v>
      </c>
      <c r="E463">
        <v>1814.87</v>
      </c>
      <c r="F463">
        <v>28.65</v>
      </c>
      <c r="G463">
        <v>129.93</v>
      </c>
      <c r="H463" t="s">
        <v>21</v>
      </c>
      <c r="I463">
        <v>30</v>
      </c>
      <c r="J463">
        <v>1713.59</v>
      </c>
    </row>
    <row r="464" spans="1:10" x14ac:dyDescent="0.3">
      <c r="A464" t="s">
        <v>670</v>
      </c>
      <c r="B464" s="1">
        <v>44946.25</v>
      </c>
      <c r="C464" t="s">
        <v>26</v>
      </c>
      <c r="D464" t="s">
        <v>27</v>
      </c>
      <c r="E464">
        <v>1695.57</v>
      </c>
      <c r="F464">
        <v>9.44</v>
      </c>
      <c r="G464">
        <v>227.31</v>
      </c>
      <c r="H464" t="s">
        <v>13</v>
      </c>
      <c r="I464">
        <v>66</v>
      </c>
      <c r="J464">
        <v>1477.7</v>
      </c>
    </row>
    <row r="465" spans="1:10" x14ac:dyDescent="0.3">
      <c r="A465" t="s">
        <v>671</v>
      </c>
      <c r="B465" s="1">
        <v>44946.291666666664</v>
      </c>
      <c r="C465" t="s">
        <v>24</v>
      </c>
      <c r="D465" t="s">
        <v>17</v>
      </c>
      <c r="E465">
        <v>1800.02</v>
      </c>
      <c r="F465">
        <v>66.510000000000005</v>
      </c>
      <c r="G465">
        <v>471.87</v>
      </c>
      <c r="H465" t="s">
        <v>32</v>
      </c>
      <c r="I465">
        <v>30</v>
      </c>
      <c r="J465" s="2" t="s">
        <v>672</v>
      </c>
    </row>
    <row r="466" spans="1:10" x14ac:dyDescent="0.3">
      <c r="A466" t="s">
        <v>673</v>
      </c>
      <c r="B466" s="1">
        <v>44946.333333333336</v>
      </c>
      <c r="C466" t="s">
        <v>11</v>
      </c>
      <c r="D466" t="s">
        <v>27</v>
      </c>
      <c r="E466">
        <v>1033.05</v>
      </c>
      <c r="F466">
        <v>5.28</v>
      </c>
      <c r="G466">
        <v>306.98</v>
      </c>
      <c r="H466" t="s">
        <v>21</v>
      </c>
      <c r="I466">
        <v>89</v>
      </c>
      <c r="J466" s="2" t="s">
        <v>674</v>
      </c>
    </row>
    <row r="467" spans="1:10" x14ac:dyDescent="0.3">
      <c r="A467" t="s">
        <v>675</v>
      </c>
      <c r="B467" s="1">
        <v>44946.375</v>
      </c>
      <c r="C467" t="s">
        <v>54</v>
      </c>
      <c r="D467" t="s">
        <v>41</v>
      </c>
      <c r="E467">
        <v>517.76</v>
      </c>
      <c r="F467">
        <v>9.07</v>
      </c>
      <c r="G467">
        <v>414.05</v>
      </c>
      <c r="H467" t="s">
        <v>13</v>
      </c>
      <c r="I467">
        <v>81</v>
      </c>
      <c r="J467" s="2" t="s">
        <v>676</v>
      </c>
    </row>
    <row r="468" spans="1:10" x14ac:dyDescent="0.3">
      <c r="A468" t="s">
        <v>677</v>
      </c>
      <c r="B468" s="1">
        <v>44946.416666666664</v>
      </c>
      <c r="C468" t="s">
        <v>54</v>
      </c>
      <c r="D468" t="s">
        <v>35</v>
      </c>
      <c r="E468">
        <v>979.09</v>
      </c>
      <c r="F468">
        <v>95.55</v>
      </c>
      <c r="G468">
        <v>454.7</v>
      </c>
      <c r="H468" t="s">
        <v>28</v>
      </c>
      <c r="I468">
        <v>19</v>
      </c>
      <c r="J468">
        <v>619.94000000000005</v>
      </c>
    </row>
    <row r="469" spans="1:10" x14ac:dyDescent="0.3">
      <c r="A469" t="s">
        <v>678</v>
      </c>
      <c r="B469" s="1">
        <v>44946.458333333336</v>
      </c>
      <c r="C469" t="s">
        <v>20</v>
      </c>
      <c r="D469" t="s">
        <v>12</v>
      </c>
      <c r="E469">
        <v>702.15</v>
      </c>
      <c r="F469">
        <v>75.88</v>
      </c>
      <c r="G469">
        <v>230.99</v>
      </c>
      <c r="H469" t="s">
        <v>28</v>
      </c>
      <c r="I469">
        <v>73</v>
      </c>
      <c r="J469">
        <v>547.04</v>
      </c>
    </row>
    <row r="470" spans="1:10" x14ac:dyDescent="0.3">
      <c r="A470" t="s">
        <v>679</v>
      </c>
      <c r="B470" s="1">
        <v>44946.5</v>
      </c>
      <c r="C470" t="s">
        <v>45</v>
      </c>
      <c r="D470" t="s">
        <v>35</v>
      </c>
      <c r="E470">
        <v>1108.19</v>
      </c>
      <c r="F470">
        <v>40.06</v>
      </c>
      <c r="G470">
        <v>34.11</v>
      </c>
      <c r="H470" t="s">
        <v>13</v>
      </c>
      <c r="I470">
        <v>63</v>
      </c>
      <c r="J470">
        <v>1114.1400000000001</v>
      </c>
    </row>
    <row r="471" spans="1:10" x14ac:dyDescent="0.3">
      <c r="A471" t="s">
        <v>680</v>
      </c>
      <c r="B471" s="1">
        <v>44946.541666666664</v>
      </c>
      <c r="C471" t="s">
        <v>16</v>
      </c>
      <c r="D471" t="s">
        <v>35</v>
      </c>
      <c r="E471">
        <v>1831.6</v>
      </c>
      <c r="F471">
        <v>4.1900000000000004</v>
      </c>
      <c r="G471">
        <v>236.59</v>
      </c>
      <c r="H471" t="s">
        <v>28</v>
      </c>
      <c r="I471">
        <v>74</v>
      </c>
      <c r="J471">
        <v>1599.2</v>
      </c>
    </row>
    <row r="472" spans="1:10" x14ac:dyDescent="0.3">
      <c r="A472" t="s">
        <v>681</v>
      </c>
      <c r="B472" s="1">
        <v>44946.583333333336</v>
      </c>
      <c r="C472" t="s">
        <v>54</v>
      </c>
      <c r="D472" t="s">
        <v>12</v>
      </c>
      <c r="E472">
        <v>1653.41</v>
      </c>
      <c r="F472">
        <v>32.22</v>
      </c>
      <c r="G472">
        <v>116.89</v>
      </c>
      <c r="H472" t="s">
        <v>13</v>
      </c>
      <c r="I472">
        <v>31</v>
      </c>
      <c r="J472">
        <v>1568.74</v>
      </c>
    </row>
    <row r="473" spans="1:10" x14ac:dyDescent="0.3">
      <c r="A473" t="s">
        <v>682</v>
      </c>
      <c r="B473" s="1">
        <v>44946.625</v>
      </c>
      <c r="C473" t="s">
        <v>54</v>
      </c>
      <c r="D473" t="s">
        <v>17</v>
      </c>
      <c r="E473">
        <v>466.27</v>
      </c>
      <c r="F473">
        <v>64.48</v>
      </c>
      <c r="G473">
        <v>206.97</v>
      </c>
      <c r="H473" t="s">
        <v>13</v>
      </c>
      <c r="I473">
        <v>84</v>
      </c>
      <c r="J473">
        <v>323.77999999999997</v>
      </c>
    </row>
    <row r="474" spans="1:10" x14ac:dyDescent="0.3">
      <c r="A474" t="s">
        <v>683</v>
      </c>
      <c r="B474" s="1">
        <v>44946.666666666664</v>
      </c>
      <c r="C474" t="s">
        <v>54</v>
      </c>
      <c r="D474" t="s">
        <v>27</v>
      </c>
      <c r="E474">
        <v>311.58999999999997</v>
      </c>
      <c r="F474">
        <v>35.79</v>
      </c>
      <c r="G474">
        <v>434.31</v>
      </c>
      <c r="H474" t="s">
        <v>32</v>
      </c>
      <c r="I474">
        <v>62</v>
      </c>
      <c r="J474">
        <v>-86.93</v>
      </c>
    </row>
    <row r="475" spans="1:10" x14ac:dyDescent="0.3">
      <c r="A475" t="s">
        <v>684</v>
      </c>
      <c r="B475" s="1">
        <v>44946.708333333336</v>
      </c>
      <c r="C475" t="s">
        <v>24</v>
      </c>
      <c r="D475" t="s">
        <v>35</v>
      </c>
      <c r="E475">
        <v>1517.25</v>
      </c>
      <c r="F475">
        <v>3.43</v>
      </c>
      <c r="G475">
        <v>214.79</v>
      </c>
      <c r="H475" t="s">
        <v>28</v>
      </c>
      <c r="I475">
        <v>55</v>
      </c>
      <c r="J475">
        <v>1305.8900000000001</v>
      </c>
    </row>
    <row r="476" spans="1:10" x14ac:dyDescent="0.3">
      <c r="A476" t="s">
        <v>685</v>
      </c>
      <c r="B476" s="1">
        <v>44946.75</v>
      </c>
      <c r="C476" t="s">
        <v>11</v>
      </c>
      <c r="D476" t="s">
        <v>17</v>
      </c>
      <c r="E476">
        <v>1996.8</v>
      </c>
      <c r="F476">
        <v>6.46</v>
      </c>
      <c r="G476">
        <v>94.87</v>
      </c>
      <c r="H476" t="s">
        <v>13</v>
      </c>
      <c r="I476">
        <v>52</v>
      </c>
      <c r="J476" s="2" t="s">
        <v>686</v>
      </c>
    </row>
    <row r="477" spans="1:10" x14ac:dyDescent="0.3">
      <c r="A477" t="s">
        <v>687</v>
      </c>
      <c r="B477" s="1">
        <v>44946.791666666664</v>
      </c>
      <c r="C477" t="s">
        <v>54</v>
      </c>
      <c r="D477" t="s">
        <v>41</v>
      </c>
      <c r="E477">
        <v>621.77</v>
      </c>
      <c r="F477">
        <v>28.06</v>
      </c>
      <c r="G477">
        <v>0.59</v>
      </c>
      <c r="H477" t="s">
        <v>21</v>
      </c>
      <c r="I477">
        <v>25</v>
      </c>
      <c r="J477" s="2" t="s">
        <v>688</v>
      </c>
    </row>
    <row r="478" spans="1:10" x14ac:dyDescent="0.3">
      <c r="A478" t="s">
        <v>689</v>
      </c>
      <c r="B478" s="1">
        <v>44946.833333333336</v>
      </c>
      <c r="C478" t="s">
        <v>24</v>
      </c>
      <c r="D478" t="s">
        <v>41</v>
      </c>
      <c r="E478">
        <v>1512.02</v>
      </c>
      <c r="F478">
        <v>67.25</v>
      </c>
      <c r="G478">
        <v>293.13</v>
      </c>
      <c r="H478" t="s">
        <v>28</v>
      </c>
      <c r="I478">
        <v>66</v>
      </c>
      <c r="J478" s="2" t="s">
        <v>690</v>
      </c>
    </row>
    <row r="479" spans="1:10" x14ac:dyDescent="0.3">
      <c r="A479" t="s">
        <v>691</v>
      </c>
      <c r="B479" s="1">
        <v>44946.875</v>
      </c>
      <c r="C479" t="s">
        <v>20</v>
      </c>
      <c r="D479" t="s">
        <v>12</v>
      </c>
      <c r="E479">
        <v>1839.5</v>
      </c>
      <c r="F479">
        <v>30.62</v>
      </c>
      <c r="G479">
        <v>214.64</v>
      </c>
      <c r="H479" t="s">
        <v>13</v>
      </c>
      <c r="I479">
        <v>17</v>
      </c>
      <c r="J479">
        <v>1655.48</v>
      </c>
    </row>
    <row r="480" spans="1:10" x14ac:dyDescent="0.3">
      <c r="A480" t="s">
        <v>692</v>
      </c>
      <c r="B480" s="1">
        <v>44946.916666666664</v>
      </c>
      <c r="C480" t="s">
        <v>11</v>
      </c>
      <c r="D480" t="s">
        <v>17</v>
      </c>
      <c r="E480">
        <v>334.02</v>
      </c>
      <c r="F480">
        <v>32.78</v>
      </c>
      <c r="G480">
        <v>448.09</v>
      </c>
      <c r="H480" t="s">
        <v>13</v>
      </c>
      <c r="I480">
        <v>76</v>
      </c>
      <c r="J480">
        <v>-81.290000000000006</v>
      </c>
    </row>
    <row r="481" spans="1:10" x14ac:dyDescent="0.3">
      <c r="A481" t="s">
        <v>693</v>
      </c>
      <c r="B481" s="1">
        <v>44946.958333333336</v>
      </c>
      <c r="C481" t="s">
        <v>26</v>
      </c>
      <c r="D481" t="s">
        <v>30</v>
      </c>
      <c r="E481">
        <v>1873.45</v>
      </c>
      <c r="F481">
        <v>74.91</v>
      </c>
      <c r="G481">
        <v>268.52</v>
      </c>
      <c r="H481" t="s">
        <v>21</v>
      </c>
      <c r="I481">
        <v>23</v>
      </c>
      <c r="J481" s="2" t="s">
        <v>694</v>
      </c>
    </row>
    <row r="482" spans="1:10" x14ac:dyDescent="0.3">
      <c r="A482" t="s">
        <v>695</v>
      </c>
      <c r="B482" s="1">
        <v>44947</v>
      </c>
      <c r="C482" t="s">
        <v>11</v>
      </c>
      <c r="D482" t="s">
        <v>12</v>
      </c>
      <c r="E482">
        <v>1554.3</v>
      </c>
      <c r="F482">
        <v>48.41</v>
      </c>
      <c r="G482">
        <v>151.31</v>
      </c>
      <c r="H482" t="s">
        <v>28</v>
      </c>
      <c r="I482">
        <v>21</v>
      </c>
      <c r="J482">
        <v>1451.4</v>
      </c>
    </row>
    <row r="483" spans="1:10" x14ac:dyDescent="0.3">
      <c r="A483" t="s">
        <v>696</v>
      </c>
      <c r="B483" s="1">
        <v>44947.041666666664</v>
      </c>
      <c r="C483" t="s">
        <v>24</v>
      </c>
      <c r="D483" t="s">
        <v>12</v>
      </c>
      <c r="E483">
        <v>1311.6</v>
      </c>
      <c r="F483">
        <v>16.41</v>
      </c>
      <c r="G483">
        <v>13.93</v>
      </c>
      <c r="H483" t="s">
        <v>21</v>
      </c>
      <c r="I483">
        <v>83</v>
      </c>
      <c r="J483">
        <v>1314.08</v>
      </c>
    </row>
    <row r="484" spans="1:10" x14ac:dyDescent="0.3">
      <c r="A484" t="s">
        <v>697</v>
      </c>
      <c r="B484" s="1">
        <v>44947.083333333336</v>
      </c>
      <c r="C484" t="s">
        <v>54</v>
      </c>
      <c r="D484" t="s">
        <v>17</v>
      </c>
      <c r="F484">
        <v>72.94</v>
      </c>
      <c r="G484">
        <v>290.70999999999998</v>
      </c>
      <c r="H484" t="s">
        <v>28</v>
      </c>
      <c r="I484">
        <v>75</v>
      </c>
    </row>
    <row r="485" spans="1:10" x14ac:dyDescent="0.3">
      <c r="A485" t="s">
        <v>698</v>
      </c>
      <c r="B485" s="1">
        <v>44947.125</v>
      </c>
      <c r="C485" t="s">
        <v>16</v>
      </c>
      <c r="D485" t="s">
        <v>30</v>
      </c>
      <c r="E485">
        <v>440.87</v>
      </c>
      <c r="F485">
        <v>82.54</v>
      </c>
      <c r="G485">
        <v>192.89</v>
      </c>
      <c r="H485" t="s">
        <v>21</v>
      </c>
      <c r="I485">
        <v>62</v>
      </c>
      <c r="J485">
        <v>330.52</v>
      </c>
    </row>
    <row r="486" spans="1:10" x14ac:dyDescent="0.3">
      <c r="A486" t="s">
        <v>699</v>
      </c>
      <c r="B486" s="1">
        <v>44947.166666666664</v>
      </c>
      <c r="C486" t="s">
        <v>45</v>
      </c>
      <c r="D486" t="s">
        <v>17</v>
      </c>
      <c r="E486">
        <v>645.77</v>
      </c>
      <c r="F486">
        <v>47.64</v>
      </c>
      <c r="G486">
        <v>82.52</v>
      </c>
      <c r="H486" t="s">
        <v>28</v>
      </c>
      <c r="I486">
        <v>12</v>
      </c>
      <c r="J486">
        <v>610.89</v>
      </c>
    </row>
    <row r="487" spans="1:10" x14ac:dyDescent="0.3">
      <c r="A487" t="s">
        <v>700</v>
      </c>
      <c r="B487" s="1">
        <v>44947.208333333336</v>
      </c>
      <c r="C487" t="s">
        <v>45</v>
      </c>
      <c r="D487" t="s">
        <v>17</v>
      </c>
      <c r="E487">
        <v>1013.1</v>
      </c>
      <c r="F487">
        <v>81.5</v>
      </c>
      <c r="G487">
        <v>248.27</v>
      </c>
      <c r="H487" t="s">
        <v>13</v>
      </c>
      <c r="I487">
        <v>48</v>
      </c>
      <c r="J487" s="2" t="s">
        <v>701</v>
      </c>
    </row>
    <row r="488" spans="1:10" x14ac:dyDescent="0.3">
      <c r="A488" t="s">
        <v>702</v>
      </c>
      <c r="B488" s="1">
        <v>44947.25</v>
      </c>
      <c r="C488" t="s">
        <v>24</v>
      </c>
      <c r="D488" t="s">
        <v>35</v>
      </c>
      <c r="E488">
        <v>1205.51</v>
      </c>
      <c r="F488">
        <v>72.209999999999994</v>
      </c>
      <c r="G488">
        <v>288.64</v>
      </c>
      <c r="H488" t="s">
        <v>13</v>
      </c>
      <c r="I488">
        <v>16</v>
      </c>
      <c r="J488">
        <v>989.08</v>
      </c>
    </row>
    <row r="489" spans="1:10" x14ac:dyDescent="0.3">
      <c r="A489" t="s">
        <v>703</v>
      </c>
      <c r="B489" s="1">
        <v>44947.291666666664</v>
      </c>
      <c r="D489" t="s">
        <v>17</v>
      </c>
      <c r="E489">
        <v>151</v>
      </c>
      <c r="F489">
        <v>88.95</v>
      </c>
      <c r="G489">
        <v>186.96</v>
      </c>
      <c r="H489" t="s">
        <v>28</v>
      </c>
      <c r="I489">
        <v>81</v>
      </c>
      <c r="J489" s="2" t="s">
        <v>704</v>
      </c>
    </row>
    <row r="490" spans="1:10" x14ac:dyDescent="0.3">
      <c r="A490" t="s">
        <v>705</v>
      </c>
      <c r="B490" s="1">
        <v>44947.333333333336</v>
      </c>
      <c r="C490" t="s">
        <v>20</v>
      </c>
      <c r="D490" t="s">
        <v>12</v>
      </c>
      <c r="E490">
        <v>1354.9</v>
      </c>
      <c r="F490">
        <v>44.94</v>
      </c>
      <c r="G490">
        <v>499.24</v>
      </c>
      <c r="H490" t="s">
        <v>28</v>
      </c>
      <c r="I490">
        <v>13</v>
      </c>
      <c r="J490" s="2" t="s">
        <v>706</v>
      </c>
    </row>
    <row r="491" spans="1:10" x14ac:dyDescent="0.3">
      <c r="A491" t="s">
        <v>707</v>
      </c>
      <c r="B491" s="1">
        <v>44947.375</v>
      </c>
      <c r="C491" t="s">
        <v>16</v>
      </c>
      <c r="D491" t="s">
        <v>30</v>
      </c>
      <c r="E491">
        <v>1275.1300000000001</v>
      </c>
      <c r="F491">
        <v>14.67</v>
      </c>
      <c r="G491">
        <v>218.78</v>
      </c>
      <c r="H491" t="s">
        <v>28</v>
      </c>
      <c r="I491">
        <v>50</v>
      </c>
      <c r="J491" s="2" t="s">
        <v>708</v>
      </c>
    </row>
    <row r="492" spans="1:10" x14ac:dyDescent="0.3">
      <c r="A492" t="s">
        <v>709</v>
      </c>
      <c r="B492" s="1">
        <v>44947.416666666664</v>
      </c>
      <c r="C492" t="s">
        <v>16</v>
      </c>
      <c r="D492" t="s">
        <v>35</v>
      </c>
      <c r="E492">
        <v>1983.13</v>
      </c>
      <c r="F492">
        <v>38.46</v>
      </c>
      <c r="G492">
        <v>332.17</v>
      </c>
      <c r="H492" t="s">
        <v>28</v>
      </c>
      <c r="I492">
        <v>79</v>
      </c>
      <c r="J492">
        <v>1689.42</v>
      </c>
    </row>
    <row r="493" spans="1:10" x14ac:dyDescent="0.3">
      <c r="A493" t="s">
        <v>710</v>
      </c>
      <c r="B493" s="1">
        <v>44947.458333333336</v>
      </c>
      <c r="C493" t="s">
        <v>16</v>
      </c>
      <c r="D493" t="s">
        <v>17</v>
      </c>
      <c r="E493">
        <v>1154.3599999999999</v>
      </c>
      <c r="F493">
        <v>82.93</v>
      </c>
      <c r="G493">
        <v>321.64999999999998</v>
      </c>
      <c r="H493" t="s">
        <v>21</v>
      </c>
      <c r="I493">
        <v>26</v>
      </c>
      <c r="J493">
        <v>915.64</v>
      </c>
    </row>
    <row r="494" spans="1:10" x14ac:dyDescent="0.3">
      <c r="A494" t="s">
        <v>711</v>
      </c>
      <c r="B494" s="1">
        <v>44947.5</v>
      </c>
      <c r="C494" t="s">
        <v>24</v>
      </c>
      <c r="D494" t="s">
        <v>27</v>
      </c>
      <c r="E494">
        <v>398.46</v>
      </c>
      <c r="F494">
        <v>20.350000000000001</v>
      </c>
      <c r="G494">
        <v>452.15</v>
      </c>
      <c r="H494" t="s">
        <v>21</v>
      </c>
      <c r="I494">
        <v>25</v>
      </c>
      <c r="J494">
        <v>-33.339999999999897</v>
      </c>
    </row>
    <row r="495" spans="1:10" x14ac:dyDescent="0.3">
      <c r="A495" t="s">
        <v>712</v>
      </c>
      <c r="B495" s="1">
        <v>44947.541666666664</v>
      </c>
      <c r="C495" t="s">
        <v>45</v>
      </c>
      <c r="D495" t="s">
        <v>27</v>
      </c>
      <c r="E495">
        <v>388.75</v>
      </c>
      <c r="F495">
        <v>16.43</v>
      </c>
      <c r="G495">
        <v>161</v>
      </c>
      <c r="H495" t="s">
        <v>13</v>
      </c>
      <c r="I495">
        <v>14</v>
      </c>
      <c r="J495">
        <v>244.18</v>
      </c>
    </row>
    <row r="496" spans="1:10" x14ac:dyDescent="0.3">
      <c r="A496" t="s">
        <v>713</v>
      </c>
      <c r="B496" s="1">
        <v>44947.583333333336</v>
      </c>
      <c r="C496" t="s">
        <v>16</v>
      </c>
      <c r="D496" t="s">
        <v>12</v>
      </c>
      <c r="E496">
        <v>496.69</v>
      </c>
      <c r="F496">
        <v>59.99</v>
      </c>
      <c r="G496">
        <v>28.21</v>
      </c>
      <c r="H496" t="s">
        <v>13</v>
      </c>
      <c r="I496">
        <v>78</v>
      </c>
      <c r="J496" s="2" t="s">
        <v>714</v>
      </c>
    </row>
    <row r="497" spans="1:10" x14ac:dyDescent="0.3">
      <c r="A497" t="s">
        <v>715</v>
      </c>
      <c r="B497" s="1">
        <v>44947.625</v>
      </c>
      <c r="C497" t="s">
        <v>26</v>
      </c>
      <c r="D497" t="s">
        <v>41</v>
      </c>
      <c r="E497">
        <v>1287.27</v>
      </c>
      <c r="F497">
        <v>41.94</v>
      </c>
      <c r="G497">
        <v>86.85</v>
      </c>
      <c r="H497" t="s">
        <v>13</v>
      </c>
      <c r="I497">
        <v>72</v>
      </c>
      <c r="J497" s="2" t="s">
        <v>716</v>
      </c>
    </row>
    <row r="498" spans="1:10" x14ac:dyDescent="0.3">
      <c r="A498" t="s">
        <v>717</v>
      </c>
      <c r="B498" s="1">
        <v>44947.666666666664</v>
      </c>
      <c r="C498" t="s">
        <v>45</v>
      </c>
      <c r="D498" t="s">
        <v>27</v>
      </c>
      <c r="E498">
        <v>1574.37</v>
      </c>
      <c r="F498">
        <v>74.069999999999993</v>
      </c>
      <c r="G498">
        <v>269.97000000000003</v>
      </c>
      <c r="H498" t="s">
        <v>21</v>
      </c>
      <c r="I498">
        <v>55</v>
      </c>
      <c r="J498" s="2" t="s">
        <v>718</v>
      </c>
    </row>
    <row r="499" spans="1:10" x14ac:dyDescent="0.3">
      <c r="A499" t="s">
        <v>719</v>
      </c>
      <c r="B499" s="1">
        <v>44947.708333333336</v>
      </c>
      <c r="C499" t="s">
        <v>54</v>
      </c>
      <c r="D499" t="s">
        <v>30</v>
      </c>
      <c r="E499">
        <v>1979.12</v>
      </c>
      <c r="F499">
        <v>47.43</v>
      </c>
      <c r="G499">
        <v>13.32</v>
      </c>
      <c r="H499" t="s">
        <v>21</v>
      </c>
      <c r="I499">
        <v>53</v>
      </c>
      <c r="J499">
        <v>2013.23</v>
      </c>
    </row>
    <row r="500" spans="1:10" x14ac:dyDescent="0.3">
      <c r="A500" t="s">
        <v>720</v>
      </c>
      <c r="B500" s="1">
        <v>44947.75</v>
      </c>
      <c r="C500" t="s">
        <v>24</v>
      </c>
      <c r="D500" t="s">
        <v>30</v>
      </c>
      <c r="E500">
        <v>589.37</v>
      </c>
      <c r="F500">
        <v>54.07</v>
      </c>
      <c r="G500">
        <v>164.55</v>
      </c>
      <c r="H500" t="s">
        <v>13</v>
      </c>
      <c r="I500">
        <v>36</v>
      </c>
      <c r="J500" s="2" t="s">
        <v>721</v>
      </c>
    </row>
    <row r="501" spans="1:10" x14ac:dyDescent="0.3">
      <c r="A501" t="s">
        <v>722</v>
      </c>
      <c r="B501" s="1">
        <v>44947.791666666664</v>
      </c>
      <c r="C501" t="s">
        <v>45</v>
      </c>
      <c r="D501" t="s">
        <v>35</v>
      </c>
      <c r="E501">
        <v>703.84</v>
      </c>
      <c r="F501">
        <v>86.01</v>
      </c>
      <c r="G501">
        <v>247.69</v>
      </c>
      <c r="H501" t="s">
        <v>21</v>
      </c>
      <c r="I501">
        <v>85</v>
      </c>
      <c r="J501" s="2" t="s">
        <v>723</v>
      </c>
    </row>
    <row r="502" spans="1:10" x14ac:dyDescent="0.3">
      <c r="A502" t="s">
        <v>724</v>
      </c>
      <c r="B502" s="1">
        <v>44947.833333333336</v>
      </c>
      <c r="C502" t="s">
        <v>26</v>
      </c>
      <c r="D502" t="s">
        <v>30</v>
      </c>
      <c r="E502">
        <v>1294.83</v>
      </c>
      <c r="F502">
        <v>89.92</v>
      </c>
      <c r="G502">
        <v>376.66</v>
      </c>
      <c r="H502" t="s">
        <v>32</v>
      </c>
      <c r="I502">
        <v>35</v>
      </c>
      <c r="J502" s="2" t="s">
        <v>725</v>
      </c>
    </row>
    <row r="503" spans="1:10" x14ac:dyDescent="0.3">
      <c r="A503" t="s">
        <v>726</v>
      </c>
      <c r="B503" s="1">
        <v>44947.875</v>
      </c>
      <c r="C503" t="s">
        <v>45</v>
      </c>
      <c r="D503" t="s">
        <v>30</v>
      </c>
      <c r="E503">
        <v>1514.84</v>
      </c>
      <c r="F503">
        <v>95.97</v>
      </c>
      <c r="G503">
        <v>267.51</v>
      </c>
      <c r="H503" t="s">
        <v>32</v>
      </c>
      <c r="I503">
        <v>87</v>
      </c>
      <c r="J503">
        <v>1343.3</v>
      </c>
    </row>
    <row r="504" spans="1:10" x14ac:dyDescent="0.3">
      <c r="A504" t="s">
        <v>727</v>
      </c>
      <c r="B504" s="1">
        <v>44947.916666666664</v>
      </c>
      <c r="C504" t="s">
        <v>20</v>
      </c>
      <c r="D504" t="s">
        <v>17</v>
      </c>
      <c r="E504">
        <v>875.28</v>
      </c>
      <c r="F504">
        <v>54.77</v>
      </c>
      <c r="G504">
        <v>132.58000000000001</v>
      </c>
      <c r="H504" t="s">
        <v>28</v>
      </c>
      <c r="I504">
        <v>77</v>
      </c>
      <c r="J504" s="2" t="s">
        <v>728</v>
      </c>
    </row>
    <row r="505" spans="1:10" x14ac:dyDescent="0.3">
      <c r="A505" t="s">
        <v>729</v>
      </c>
      <c r="B505" s="1">
        <v>44947.958333333336</v>
      </c>
      <c r="C505" t="s">
        <v>54</v>
      </c>
      <c r="D505" t="s">
        <v>35</v>
      </c>
      <c r="E505">
        <v>237.66</v>
      </c>
      <c r="F505">
        <v>42.72</v>
      </c>
      <c r="G505">
        <v>462.55</v>
      </c>
      <c r="H505" t="s">
        <v>21</v>
      </c>
      <c r="I505">
        <v>33</v>
      </c>
      <c r="J505">
        <v>-182.17</v>
      </c>
    </row>
    <row r="506" spans="1:10" x14ac:dyDescent="0.3">
      <c r="A506" t="s">
        <v>730</v>
      </c>
      <c r="B506" s="1">
        <v>44948</v>
      </c>
      <c r="C506" t="s">
        <v>16</v>
      </c>
      <c r="D506" t="s">
        <v>17</v>
      </c>
      <c r="E506">
        <v>426.68</v>
      </c>
      <c r="F506">
        <v>88.5</v>
      </c>
      <c r="G506">
        <v>260.27</v>
      </c>
      <c r="H506" t="s">
        <v>28</v>
      </c>
      <c r="I506">
        <v>14</v>
      </c>
      <c r="J506" s="2" t="s">
        <v>731</v>
      </c>
    </row>
    <row r="507" spans="1:10" x14ac:dyDescent="0.3">
      <c r="A507" t="s">
        <v>732</v>
      </c>
      <c r="B507" s="1">
        <v>44948.041666666664</v>
      </c>
      <c r="C507" t="s">
        <v>20</v>
      </c>
      <c r="D507" t="s">
        <v>41</v>
      </c>
      <c r="E507">
        <v>356.25</v>
      </c>
      <c r="F507">
        <v>24.2</v>
      </c>
      <c r="G507">
        <v>21.74</v>
      </c>
      <c r="H507" t="s">
        <v>13</v>
      </c>
      <c r="I507">
        <v>88</v>
      </c>
      <c r="J507">
        <v>358.71</v>
      </c>
    </row>
    <row r="508" spans="1:10" x14ac:dyDescent="0.3">
      <c r="A508" t="s">
        <v>733</v>
      </c>
      <c r="B508" s="1">
        <v>44948.083333333336</v>
      </c>
      <c r="C508" t="s">
        <v>11</v>
      </c>
      <c r="D508" t="s">
        <v>30</v>
      </c>
      <c r="E508">
        <v>255.05</v>
      </c>
      <c r="F508">
        <v>12.74</v>
      </c>
      <c r="G508">
        <v>428.85</v>
      </c>
      <c r="H508" t="s">
        <v>13</v>
      </c>
      <c r="I508">
        <v>75</v>
      </c>
      <c r="J508">
        <v>-161.06</v>
      </c>
    </row>
    <row r="509" spans="1:10" x14ac:dyDescent="0.3">
      <c r="A509" t="s">
        <v>734</v>
      </c>
      <c r="B509" s="1">
        <v>44948.125</v>
      </c>
      <c r="C509" t="s">
        <v>20</v>
      </c>
      <c r="D509" t="s">
        <v>12</v>
      </c>
      <c r="E509">
        <v>155.36000000000001</v>
      </c>
      <c r="F509">
        <v>5.36</v>
      </c>
      <c r="G509">
        <v>47.17</v>
      </c>
      <c r="H509" t="s">
        <v>28</v>
      </c>
      <c r="I509">
        <v>47</v>
      </c>
      <c r="J509" s="2" t="s">
        <v>735</v>
      </c>
    </row>
    <row r="510" spans="1:10" x14ac:dyDescent="0.3">
      <c r="A510" t="s">
        <v>736</v>
      </c>
      <c r="B510" s="1">
        <v>44948.166666666664</v>
      </c>
      <c r="C510" t="s">
        <v>45</v>
      </c>
      <c r="D510" t="s">
        <v>12</v>
      </c>
      <c r="E510">
        <v>351.37</v>
      </c>
      <c r="F510">
        <v>42.07</v>
      </c>
      <c r="G510">
        <v>232.67</v>
      </c>
      <c r="H510" t="s">
        <v>21</v>
      </c>
      <c r="I510">
        <v>53</v>
      </c>
      <c r="J510">
        <v>160.77000000000001</v>
      </c>
    </row>
    <row r="511" spans="1:10" x14ac:dyDescent="0.3">
      <c r="A511" t="s">
        <v>737</v>
      </c>
      <c r="B511" s="1">
        <v>44948.208333333336</v>
      </c>
      <c r="C511" t="s">
        <v>54</v>
      </c>
      <c r="D511" t="s">
        <v>35</v>
      </c>
      <c r="E511">
        <v>1023.58</v>
      </c>
      <c r="F511">
        <v>40.14</v>
      </c>
      <c r="G511">
        <v>326.08999999999997</v>
      </c>
      <c r="H511" t="s">
        <v>28</v>
      </c>
      <c r="I511">
        <v>36</v>
      </c>
      <c r="J511" s="2" t="s">
        <v>738</v>
      </c>
    </row>
    <row r="512" spans="1:10" x14ac:dyDescent="0.3">
      <c r="A512" t="s">
        <v>739</v>
      </c>
      <c r="B512" s="1">
        <v>44948.25</v>
      </c>
      <c r="C512" t="s">
        <v>45</v>
      </c>
      <c r="D512" t="s">
        <v>41</v>
      </c>
      <c r="E512">
        <v>879.53</v>
      </c>
      <c r="F512">
        <v>73.930000000000007</v>
      </c>
      <c r="G512">
        <v>123.73</v>
      </c>
      <c r="H512" t="s">
        <v>21</v>
      </c>
      <c r="I512">
        <v>48</v>
      </c>
      <c r="J512">
        <v>829.73</v>
      </c>
    </row>
    <row r="513" spans="1:10" x14ac:dyDescent="0.3">
      <c r="A513" t="s">
        <v>740</v>
      </c>
      <c r="B513" s="1">
        <v>44948.291666666664</v>
      </c>
      <c r="C513" t="s">
        <v>26</v>
      </c>
      <c r="D513" t="s">
        <v>41</v>
      </c>
      <c r="E513">
        <v>1590.86</v>
      </c>
      <c r="F513">
        <v>68.08</v>
      </c>
      <c r="G513">
        <v>238.7</v>
      </c>
      <c r="H513" t="s">
        <v>32</v>
      </c>
      <c r="I513">
        <v>44</v>
      </c>
      <c r="J513" s="2" t="s">
        <v>741</v>
      </c>
    </row>
    <row r="514" spans="1:10" x14ac:dyDescent="0.3">
      <c r="A514" t="s">
        <v>742</v>
      </c>
      <c r="B514" s="1">
        <v>44948.333333333336</v>
      </c>
      <c r="C514" t="s">
        <v>54</v>
      </c>
      <c r="D514" t="s">
        <v>35</v>
      </c>
      <c r="E514">
        <v>1325.33</v>
      </c>
      <c r="F514">
        <v>56.56</v>
      </c>
      <c r="G514">
        <v>254.93</v>
      </c>
      <c r="H514" t="s">
        <v>32</v>
      </c>
      <c r="I514">
        <v>20</v>
      </c>
      <c r="J514" s="2" t="s">
        <v>743</v>
      </c>
    </row>
    <row r="515" spans="1:10" x14ac:dyDescent="0.3">
      <c r="A515" t="s">
        <v>744</v>
      </c>
      <c r="B515" s="1">
        <v>44948.375</v>
      </c>
      <c r="C515" t="s">
        <v>45</v>
      </c>
      <c r="D515" t="s">
        <v>35</v>
      </c>
      <c r="E515">
        <v>1958.92</v>
      </c>
      <c r="F515">
        <v>44.16</v>
      </c>
      <c r="G515">
        <v>31.71</v>
      </c>
      <c r="H515" t="s">
        <v>32</v>
      </c>
      <c r="I515">
        <v>79</v>
      </c>
      <c r="J515" s="2" t="s">
        <v>745</v>
      </c>
    </row>
    <row r="516" spans="1:10" x14ac:dyDescent="0.3">
      <c r="A516" t="s">
        <v>746</v>
      </c>
      <c r="B516" s="1">
        <v>44948.416666666664</v>
      </c>
      <c r="C516" t="s">
        <v>11</v>
      </c>
      <c r="D516" t="s">
        <v>35</v>
      </c>
      <c r="E516">
        <v>688.08</v>
      </c>
      <c r="F516">
        <v>54.39</v>
      </c>
      <c r="G516">
        <v>10.79</v>
      </c>
      <c r="H516" t="s">
        <v>13</v>
      </c>
      <c r="I516">
        <v>29</v>
      </c>
      <c r="J516" s="2" t="s">
        <v>747</v>
      </c>
    </row>
    <row r="517" spans="1:10" x14ac:dyDescent="0.3">
      <c r="A517" t="s">
        <v>748</v>
      </c>
      <c r="B517" s="1">
        <v>44948.458333333336</v>
      </c>
      <c r="C517" t="s">
        <v>24</v>
      </c>
      <c r="D517" t="s">
        <v>41</v>
      </c>
      <c r="E517">
        <v>1618.65</v>
      </c>
      <c r="F517">
        <v>25.62</v>
      </c>
      <c r="G517">
        <v>100.25</v>
      </c>
      <c r="H517" t="s">
        <v>21</v>
      </c>
      <c r="I517">
        <v>23</v>
      </c>
      <c r="J517">
        <v>1544.02</v>
      </c>
    </row>
    <row r="518" spans="1:10" x14ac:dyDescent="0.3">
      <c r="A518" t="s">
        <v>749</v>
      </c>
      <c r="B518" s="1">
        <v>44948.5</v>
      </c>
      <c r="C518" t="s">
        <v>11</v>
      </c>
      <c r="D518" t="s">
        <v>27</v>
      </c>
      <c r="E518">
        <v>869.2</v>
      </c>
      <c r="F518">
        <v>34.18</v>
      </c>
      <c r="G518">
        <v>384.02</v>
      </c>
      <c r="H518" t="s">
        <v>28</v>
      </c>
      <c r="I518">
        <v>17</v>
      </c>
      <c r="J518">
        <v>519.36</v>
      </c>
    </row>
    <row r="519" spans="1:10" x14ac:dyDescent="0.3">
      <c r="A519" t="s">
        <v>750</v>
      </c>
      <c r="B519" s="1">
        <v>44948.541666666664</v>
      </c>
      <c r="D519" t="s">
        <v>12</v>
      </c>
      <c r="E519">
        <v>878.32</v>
      </c>
      <c r="F519">
        <v>66.92</v>
      </c>
      <c r="G519">
        <v>2.83</v>
      </c>
      <c r="H519" t="s">
        <v>28</v>
      </c>
      <c r="I519">
        <v>13</v>
      </c>
      <c r="J519">
        <v>942.41</v>
      </c>
    </row>
    <row r="520" spans="1:10" x14ac:dyDescent="0.3">
      <c r="A520" t="s">
        <v>751</v>
      </c>
      <c r="B520" s="1">
        <v>44948.583333333336</v>
      </c>
      <c r="C520" t="s">
        <v>11</v>
      </c>
      <c r="D520" t="s">
        <v>30</v>
      </c>
      <c r="E520">
        <v>346.77</v>
      </c>
      <c r="F520">
        <v>55.78</v>
      </c>
      <c r="G520">
        <v>103.02</v>
      </c>
      <c r="H520" t="s">
        <v>32</v>
      </c>
      <c r="I520">
        <v>57</v>
      </c>
      <c r="J520">
        <v>299.52999999999997</v>
      </c>
    </row>
    <row r="521" spans="1:10" x14ac:dyDescent="0.3">
      <c r="A521" t="s">
        <v>752</v>
      </c>
      <c r="B521" s="1">
        <v>44948.625</v>
      </c>
      <c r="C521" t="s">
        <v>16</v>
      </c>
      <c r="D521" t="s">
        <v>12</v>
      </c>
      <c r="E521">
        <v>287.52999999999997</v>
      </c>
      <c r="F521">
        <v>26.83</v>
      </c>
      <c r="G521">
        <v>396.1</v>
      </c>
      <c r="H521" t="s">
        <v>13</v>
      </c>
      <c r="I521">
        <v>38</v>
      </c>
      <c r="J521">
        <v>-81.739999999999995</v>
      </c>
    </row>
    <row r="522" spans="1:10" x14ac:dyDescent="0.3">
      <c r="A522" t="s">
        <v>753</v>
      </c>
      <c r="B522" s="1">
        <v>44948.666666666664</v>
      </c>
      <c r="C522" t="s">
        <v>54</v>
      </c>
      <c r="D522" t="s">
        <v>27</v>
      </c>
      <c r="E522">
        <v>1467.03</v>
      </c>
      <c r="F522">
        <v>89.58</v>
      </c>
      <c r="G522">
        <v>366.07</v>
      </c>
      <c r="H522" t="s">
        <v>21</v>
      </c>
      <c r="I522">
        <v>52</v>
      </c>
      <c r="J522">
        <v>1190.54</v>
      </c>
    </row>
    <row r="523" spans="1:10" x14ac:dyDescent="0.3">
      <c r="A523" t="s">
        <v>754</v>
      </c>
      <c r="B523" s="1">
        <v>44948.708333333336</v>
      </c>
      <c r="C523" t="s">
        <v>45</v>
      </c>
      <c r="D523" t="s">
        <v>41</v>
      </c>
      <c r="E523">
        <v>1874.23</v>
      </c>
      <c r="F523">
        <v>26.13</v>
      </c>
      <c r="G523">
        <v>484.08</v>
      </c>
      <c r="H523" t="s">
        <v>13</v>
      </c>
      <c r="I523">
        <v>34</v>
      </c>
      <c r="J523" s="2" t="s">
        <v>755</v>
      </c>
    </row>
    <row r="524" spans="1:10" x14ac:dyDescent="0.3">
      <c r="A524" t="s">
        <v>756</v>
      </c>
      <c r="B524" s="1">
        <v>44948.75</v>
      </c>
      <c r="C524" t="s">
        <v>24</v>
      </c>
      <c r="D524" t="s">
        <v>12</v>
      </c>
      <c r="E524">
        <v>616.38</v>
      </c>
      <c r="F524">
        <v>89.92</v>
      </c>
      <c r="G524">
        <v>190.94</v>
      </c>
      <c r="H524" t="s">
        <v>28</v>
      </c>
      <c r="I524">
        <v>88</v>
      </c>
      <c r="J524" s="2" t="s">
        <v>757</v>
      </c>
    </row>
    <row r="525" spans="1:10" x14ac:dyDescent="0.3">
      <c r="A525" t="s">
        <v>758</v>
      </c>
      <c r="B525" s="1">
        <v>44948.791666666664</v>
      </c>
      <c r="C525" t="s">
        <v>45</v>
      </c>
      <c r="D525" t="s">
        <v>17</v>
      </c>
      <c r="E525">
        <v>1719.5</v>
      </c>
      <c r="F525">
        <v>71.33</v>
      </c>
      <c r="G525">
        <v>151.57</v>
      </c>
      <c r="H525" t="s">
        <v>13</v>
      </c>
      <c r="I525">
        <v>35</v>
      </c>
      <c r="J525">
        <v>1639.26</v>
      </c>
    </row>
    <row r="526" spans="1:10" x14ac:dyDescent="0.3">
      <c r="A526" t="s">
        <v>759</v>
      </c>
      <c r="B526" s="1">
        <v>44948.833333333336</v>
      </c>
      <c r="C526" t="s">
        <v>24</v>
      </c>
      <c r="D526" t="s">
        <v>35</v>
      </c>
      <c r="E526">
        <v>143.08000000000001</v>
      </c>
      <c r="F526">
        <v>32.15</v>
      </c>
      <c r="G526">
        <v>39.39</v>
      </c>
      <c r="H526" t="s">
        <v>32</v>
      </c>
      <c r="I526">
        <v>28</v>
      </c>
      <c r="J526" s="2" t="s">
        <v>760</v>
      </c>
    </row>
    <row r="527" spans="1:10" x14ac:dyDescent="0.3">
      <c r="A527" t="s">
        <v>761</v>
      </c>
      <c r="B527" s="1">
        <v>44948.875</v>
      </c>
      <c r="C527" t="s">
        <v>24</v>
      </c>
      <c r="D527" t="s">
        <v>27</v>
      </c>
      <c r="E527">
        <v>1654.42</v>
      </c>
      <c r="F527">
        <v>27.53</v>
      </c>
      <c r="G527">
        <v>280.57</v>
      </c>
      <c r="H527" t="s">
        <v>13</v>
      </c>
      <c r="I527">
        <v>84</v>
      </c>
      <c r="J527">
        <v>1401.38</v>
      </c>
    </row>
    <row r="528" spans="1:10" x14ac:dyDescent="0.3">
      <c r="A528" t="s">
        <v>762</v>
      </c>
      <c r="B528" s="1">
        <v>44948.916666666664</v>
      </c>
      <c r="C528" t="s">
        <v>24</v>
      </c>
      <c r="D528" t="s">
        <v>27</v>
      </c>
      <c r="E528">
        <v>1681.76</v>
      </c>
      <c r="F528">
        <v>59.23</v>
      </c>
      <c r="G528">
        <v>441.33</v>
      </c>
      <c r="H528" t="s">
        <v>32</v>
      </c>
      <c r="I528">
        <v>35</v>
      </c>
      <c r="J528">
        <v>1299.6600000000001</v>
      </c>
    </row>
    <row r="529" spans="1:10" x14ac:dyDescent="0.3">
      <c r="A529" t="s">
        <v>763</v>
      </c>
      <c r="B529" s="1">
        <v>44948.958333333336</v>
      </c>
      <c r="C529" t="s">
        <v>45</v>
      </c>
      <c r="D529" t="s">
        <v>17</v>
      </c>
      <c r="E529">
        <v>252.66</v>
      </c>
      <c r="F529">
        <v>39.58</v>
      </c>
      <c r="G529">
        <v>139.21</v>
      </c>
      <c r="H529" t="s">
        <v>28</v>
      </c>
      <c r="I529">
        <v>81</v>
      </c>
      <c r="J529">
        <v>153.03</v>
      </c>
    </row>
    <row r="530" spans="1:10" x14ac:dyDescent="0.3">
      <c r="A530" t="s">
        <v>764</v>
      </c>
      <c r="B530" s="1">
        <v>44949</v>
      </c>
      <c r="C530" t="s">
        <v>54</v>
      </c>
      <c r="D530" t="s">
        <v>27</v>
      </c>
      <c r="E530">
        <v>1816.57</v>
      </c>
      <c r="F530">
        <v>89.35</v>
      </c>
      <c r="G530">
        <v>240.62</v>
      </c>
      <c r="H530" t="s">
        <v>32</v>
      </c>
      <c r="I530">
        <v>64</v>
      </c>
      <c r="J530" s="2" t="s">
        <v>765</v>
      </c>
    </row>
    <row r="531" spans="1:10" x14ac:dyDescent="0.3">
      <c r="A531" t="s">
        <v>766</v>
      </c>
      <c r="B531" s="1">
        <v>44949.041666666664</v>
      </c>
      <c r="C531" t="s">
        <v>20</v>
      </c>
      <c r="D531" t="s">
        <v>12</v>
      </c>
      <c r="E531">
        <v>302.8</v>
      </c>
      <c r="F531">
        <v>17.88</v>
      </c>
      <c r="G531">
        <v>456.84</v>
      </c>
      <c r="H531" t="s">
        <v>28</v>
      </c>
      <c r="I531">
        <v>71</v>
      </c>
      <c r="J531">
        <v>-136.159999999999</v>
      </c>
    </row>
    <row r="532" spans="1:10" x14ac:dyDescent="0.3">
      <c r="A532" t="s">
        <v>767</v>
      </c>
      <c r="B532" s="1">
        <v>44949.083333333336</v>
      </c>
      <c r="C532" t="s">
        <v>24</v>
      </c>
      <c r="D532" t="s">
        <v>12</v>
      </c>
      <c r="E532">
        <v>628.53</v>
      </c>
      <c r="F532">
        <v>71.13</v>
      </c>
      <c r="G532">
        <v>152.79</v>
      </c>
      <c r="H532" t="s">
        <v>13</v>
      </c>
      <c r="I532">
        <v>59</v>
      </c>
      <c r="J532">
        <v>546.87</v>
      </c>
    </row>
    <row r="533" spans="1:10" x14ac:dyDescent="0.3">
      <c r="A533" t="s">
        <v>768</v>
      </c>
      <c r="B533" s="1">
        <v>44949.125</v>
      </c>
      <c r="C533" t="s">
        <v>20</v>
      </c>
      <c r="D533" t="s">
        <v>30</v>
      </c>
      <c r="E533">
        <v>425.92</v>
      </c>
      <c r="F533">
        <v>1.24</v>
      </c>
      <c r="G533">
        <v>114.68</v>
      </c>
      <c r="H533" t="s">
        <v>32</v>
      </c>
      <c r="I533">
        <v>47</v>
      </c>
      <c r="J533">
        <v>312.48</v>
      </c>
    </row>
    <row r="534" spans="1:10" x14ac:dyDescent="0.3">
      <c r="A534" t="s">
        <v>769</v>
      </c>
      <c r="B534" s="1">
        <v>44949.166666666664</v>
      </c>
      <c r="C534" t="s">
        <v>26</v>
      </c>
      <c r="D534" t="s">
        <v>41</v>
      </c>
      <c r="E534">
        <v>1305.81</v>
      </c>
      <c r="F534">
        <v>69.41</v>
      </c>
      <c r="G534">
        <v>286.37</v>
      </c>
      <c r="H534" t="s">
        <v>32</v>
      </c>
      <c r="I534">
        <v>15</v>
      </c>
      <c r="J534">
        <v>1088.8499999999999</v>
      </c>
    </row>
    <row r="535" spans="1:10" x14ac:dyDescent="0.3">
      <c r="A535" t="s">
        <v>770</v>
      </c>
      <c r="B535" s="1">
        <v>44949.208333333336</v>
      </c>
      <c r="C535" t="s">
        <v>54</v>
      </c>
      <c r="D535" t="s">
        <v>35</v>
      </c>
      <c r="E535">
        <v>157.13999999999999</v>
      </c>
      <c r="F535">
        <v>1.96</v>
      </c>
      <c r="G535">
        <v>123.47</v>
      </c>
      <c r="H535" t="s">
        <v>32</v>
      </c>
      <c r="I535">
        <v>64</v>
      </c>
      <c r="J535" s="2" t="s">
        <v>771</v>
      </c>
    </row>
    <row r="536" spans="1:10" x14ac:dyDescent="0.3">
      <c r="A536" t="s">
        <v>772</v>
      </c>
      <c r="B536" s="1">
        <v>44949.25</v>
      </c>
      <c r="C536" t="s">
        <v>26</v>
      </c>
      <c r="D536" t="s">
        <v>17</v>
      </c>
      <c r="E536">
        <v>1879.26</v>
      </c>
      <c r="F536">
        <v>56.33</v>
      </c>
      <c r="G536">
        <v>265.05</v>
      </c>
      <c r="H536" t="s">
        <v>32</v>
      </c>
      <c r="I536">
        <v>49</v>
      </c>
      <c r="J536">
        <v>1670.54</v>
      </c>
    </row>
    <row r="537" spans="1:10" x14ac:dyDescent="0.3">
      <c r="A537" t="s">
        <v>773</v>
      </c>
      <c r="B537" s="1">
        <v>44949.291666666664</v>
      </c>
      <c r="C537" t="s">
        <v>54</v>
      </c>
      <c r="D537" t="s">
        <v>17</v>
      </c>
      <c r="E537">
        <v>1675.51</v>
      </c>
      <c r="F537">
        <v>69.22</v>
      </c>
      <c r="G537">
        <v>457.75</v>
      </c>
      <c r="H537" t="s">
        <v>32</v>
      </c>
      <c r="I537">
        <v>72</v>
      </c>
      <c r="J537">
        <v>1286.98</v>
      </c>
    </row>
    <row r="538" spans="1:10" x14ac:dyDescent="0.3">
      <c r="A538" t="s">
        <v>774</v>
      </c>
      <c r="B538" s="1">
        <v>44949.333333333336</v>
      </c>
      <c r="C538" t="s">
        <v>20</v>
      </c>
      <c r="D538" t="s">
        <v>27</v>
      </c>
      <c r="E538">
        <v>1935.97</v>
      </c>
      <c r="F538">
        <v>33.61</v>
      </c>
      <c r="G538">
        <v>419.14</v>
      </c>
      <c r="H538" t="s">
        <v>32</v>
      </c>
      <c r="I538">
        <v>61</v>
      </c>
      <c r="J538">
        <v>1550.44</v>
      </c>
    </row>
    <row r="539" spans="1:10" x14ac:dyDescent="0.3">
      <c r="A539" t="s">
        <v>775</v>
      </c>
      <c r="B539" s="1">
        <v>44949.375</v>
      </c>
      <c r="C539" t="s">
        <v>26</v>
      </c>
      <c r="D539" t="s">
        <v>41</v>
      </c>
      <c r="E539">
        <v>1175.82</v>
      </c>
      <c r="F539">
        <v>32.159999999999997</v>
      </c>
      <c r="G539">
        <v>63.55</v>
      </c>
      <c r="H539" t="s">
        <v>13</v>
      </c>
      <c r="I539">
        <v>29</v>
      </c>
      <c r="J539">
        <v>1144.43</v>
      </c>
    </row>
    <row r="540" spans="1:10" x14ac:dyDescent="0.3">
      <c r="A540" t="s">
        <v>776</v>
      </c>
      <c r="B540" s="1">
        <v>44949.416666666664</v>
      </c>
      <c r="D540" t="s">
        <v>30</v>
      </c>
      <c r="E540">
        <v>762.35</v>
      </c>
      <c r="F540">
        <v>21.25</v>
      </c>
      <c r="G540">
        <v>104.69</v>
      </c>
      <c r="H540" t="s">
        <v>21</v>
      </c>
      <c r="I540">
        <v>66</v>
      </c>
      <c r="J540" s="2" t="s">
        <v>777</v>
      </c>
    </row>
    <row r="541" spans="1:10" x14ac:dyDescent="0.3">
      <c r="A541" t="s">
        <v>778</v>
      </c>
      <c r="B541" s="1">
        <v>44949.458333333336</v>
      </c>
      <c r="C541" t="s">
        <v>11</v>
      </c>
      <c r="D541" t="s">
        <v>30</v>
      </c>
      <c r="E541">
        <v>1664.69</v>
      </c>
      <c r="F541">
        <v>50.35</v>
      </c>
      <c r="G541">
        <v>74.87</v>
      </c>
      <c r="H541" t="s">
        <v>21</v>
      </c>
      <c r="I541">
        <v>60</v>
      </c>
      <c r="J541">
        <v>1640.17</v>
      </c>
    </row>
    <row r="542" spans="1:10" x14ac:dyDescent="0.3">
      <c r="A542" t="s">
        <v>779</v>
      </c>
      <c r="B542" s="1">
        <v>44949.5</v>
      </c>
      <c r="C542" t="s">
        <v>26</v>
      </c>
      <c r="D542" t="s">
        <v>30</v>
      </c>
      <c r="F542">
        <v>29.44</v>
      </c>
      <c r="G542">
        <v>145.74</v>
      </c>
      <c r="H542" t="s">
        <v>13</v>
      </c>
      <c r="I542">
        <v>86</v>
      </c>
    </row>
    <row r="543" spans="1:10" x14ac:dyDescent="0.3">
      <c r="A543" t="s">
        <v>780</v>
      </c>
      <c r="B543" s="1">
        <v>44949.541666666664</v>
      </c>
      <c r="C543" t="s">
        <v>11</v>
      </c>
      <c r="D543" t="s">
        <v>27</v>
      </c>
      <c r="E543">
        <v>723.48</v>
      </c>
      <c r="F543">
        <v>5.31</v>
      </c>
      <c r="G543">
        <v>465.94</v>
      </c>
      <c r="H543" t="s">
        <v>28</v>
      </c>
      <c r="I543">
        <v>21</v>
      </c>
      <c r="J543" s="2" t="s">
        <v>781</v>
      </c>
    </row>
    <row r="544" spans="1:10" x14ac:dyDescent="0.3">
      <c r="A544" t="s">
        <v>782</v>
      </c>
      <c r="B544" s="1">
        <v>44949.583333333336</v>
      </c>
      <c r="C544" t="s">
        <v>26</v>
      </c>
      <c r="D544" t="s">
        <v>27</v>
      </c>
      <c r="E544">
        <v>1331.12</v>
      </c>
      <c r="F544">
        <v>77.44</v>
      </c>
      <c r="G544">
        <v>200.05</v>
      </c>
      <c r="H544" t="s">
        <v>21</v>
      </c>
      <c r="I544">
        <v>68</v>
      </c>
      <c r="J544">
        <v>1208.51</v>
      </c>
    </row>
    <row r="545" spans="1:10" x14ac:dyDescent="0.3">
      <c r="A545" t="s">
        <v>783</v>
      </c>
      <c r="B545" s="1">
        <v>44949.625</v>
      </c>
      <c r="C545" t="s">
        <v>54</v>
      </c>
      <c r="D545" t="s">
        <v>27</v>
      </c>
      <c r="E545">
        <v>1569.89</v>
      </c>
      <c r="F545">
        <v>50.15</v>
      </c>
      <c r="G545">
        <v>331.45</v>
      </c>
      <c r="H545" t="s">
        <v>32</v>
      </c>
      <c r="I545">
        <v>55</v>
      </c>
      <c r="J545" s="2" t="s">
        <v>784</v>
      </c>
    </row>
    <row r="546" spans="1:10" x14ac:dyDescent="0.3">
      <c r="A546" t="s">
        <v>785</v>
      </c>
      <c r="B546" s="1">
        <v>44949.666666666664</v>
      </c>
      <c r="C546" t="s">
        <v>45</v>
      </c>
      <c r="D546" t="s">
        <v>12</v>
      </c>
      <c r="E546">
        <v>652.47</v>
      </c>
      <c r="F546">
        <v>40.54</v>
      </c>
      <c r="G546">
        <v>297.77999999999997</v>
      </c>
      <c r="H546" t="s">
        <v>13</v>
      </c>
      <c r="I546">
        <v>69</v>
      </c>
      <c r="J546">
        <v>395.23</v>
      </c>
    </row>
    <row r="547" spans="1:10" x14ac:dyDescent="0.3">
      <c r="A547" t="s">
        <v>786</v>
      </c>
      <c r="B547" s="1">
        <v>44949.708333333336</v>
      </c>
      <c r="C547" t="s">
        <v>20</v>
      </c>
      <c r="D547" t="s">
        <v>41</v>
      </c>
      <c r="E547">
        <v>1395.5</v>
      </c>
      <c r="F547">
        <v>8.48</v>
      </c>
      <c r="G547">
        <v>32.6</v>
      </c>
      <c r="H547" t="s">
        <v>28</v>
      </c>
      <c r="I547">
        <v>39</v>
      </c>
      <c r="J547">
        <v>1371.38</v>
      </c>
    </row>
    <row r="548" spans="1:10" x14ac:dyDescent="0.3">
      <c r="A548" t="s">
        <v>787</v>
      </c>
      <c r="B548" s="1">
        <v>44949.75</v>
      </c>
      <c r="C548" t="s">
        <v>26</v>
      </c>
      <c r="D548" t="s">
        <v>12</v>
      </c>
      <c r="E548">
        <v>284.3</v>
      </c>
      <c r="F548">
        <v>25.79</v>
      </c>
      <c r="G548">
        <v>495.28</v>
      </c>
      <c r="H548" t="s">
        <v>13</v>
      </c>
      <c r="I548">
        <v>37</v>
      </c>
      <c r="J548">
        <v>-185.189999999999</v>
      </c>
    </row>
    <row r="549" spans="1:10" x14ac:dyDescent="0.3">
      <c r="A549" t="s">
        <v>788</v>
      </c>
      <c r="B549" s="1">
        <v>44949.791666666664</v>
      </c>
      <c r="C549" t="s">
        <v>24</v>
      </c>
      <c r="D549" t="s">
        <v>30</v>
      </c>
      <c r="E549">
        <v>1658.81</v>
      </c>
      <c r="F549">
        <v>26.4</v>
      </c>
      <c r="G549">
        <v>379.07</v>
      </c>
      <c r="H549" t="s">
        <v>13</v>
      </c>
      <c r="I549">
        <v>69</v>
      </c>
      <c r="J549">
        <v>1306.1400000000001</v>
      </c>
    </row>
    <row r="550" spans="1:10" x14ac:dyDescent="0.3">
      <c r="A550" t="s">
        <v>789</v>
      </c>
      <c r="B550" s="1">
        <v>44949.833333333336</v>
      </c>
      <c r="C550" t="s">
        <v>45</v>
      </c>
      <c r="D550" t="s">
        <v>41</v>
      </c>
      <c r="F550">
        <v>52.34</v>
      </c>
      <c r="G550">
        <v>180.57</v>
      </c>
      <c r="H550" t="s">
        <v>32</v>
      </c>
      <c r="I550">
        <v>18</v>
      </c>
    </row>
    <row r="551" spans="1:10" x14ac:dyDescent="0.3">
      <c r="A551" t="s">
        <v>790</v>
      </c>
      <c r="B551" s="1">
        <v>44949.875</v>
      </c>
      <c r="C551" t="s">
        <v>54</v>
      </c>
      <c r="D551" t="s">
        <v>27</v>
      </c>
      <c r="E551">
        <v>1810.26</v>
      </c>
      <c r="F551">
        <v>33.58</v>
      </c>
      <c r="G551">
        <v>100.91</v>
      </c>
      <c r="H551" t="s">
        <v>13</v>
      </c>
      <c r="I551">
        <v>61</v>
      </c>
      <c r="J551" s="2" t="s">
        <v>791</v>
      </c>
    </row>
    <row r="552" spans="1:10" x14ac:dyDescent="0.3">
      <c r="A552" t="s">
        <v>792</v>
      </c>
      <c r="B552" s="1">
        <v>44949.916666666664</v>
      </c>
      <c r="C552" t="s">
        <v>11</v>
      </c>
      <c r="D552" t="s">
        <v>30</v>
      </c>
      <c r="E552">
        <v>1485.76</v>
      </c>
      <c r="F552">
        <v>16.07</v>
      </c>
      <c r="G552">
        <v>20.239999999999998</v>
      </c>
      <c r="H552" t="s">
        <v>13</v>
      </c>
      <c r="I552">
        <v>71</v>
      </c>
      <c r="J552">
        <v>1481.59</v>
      </c>
    </row>
    <row r="553" spans="1:10" x14ac:dyDescent="0.3">
      <c r="A553" t="s">
        <v>793</v>
      </c>
      <c r="B553" s="1">
        <v>44949.958333333336</v>
      </c>
      <c r="C553" t="s">
        <v>26</v>
      </c>
      <c r="D553" t="s">
        <v>30</v>
      </c>
      <c r="E553">
        <v>1464.67</v>
      </c>
      <c r="F553">
        <v>50.21</v>
      </c>
      <c r="G553">
        <v>137.63</v>
      </c>
      <c r="H553" t="s">
        <v>28</v>
      </c>
      <c r="I553">
        <v>50</v>
      </c>
      <c r="J553">
        <v>1377.25</v>
      </c>
    </row>
    <row r="554" spans="1:10" x14ac:dyDescent="0.3">
      <c r="A554" t="s">
        <v>794</v>
      </c>
      <c r="B554" s="1">
        <v>44950</v>
      </c>
      <c r="C554" t="s">
        <v>54</v>
      </c>
      <c r="D554" t="s">
        <v>17</v>
      </c>
      <c r="E554">
        <v>139.36000000000001</v>
      </c>
      <c r="F554">
        <v>71.94</v>
      </c>
      <c r="G554">
        <v>478.78</v>
      </c>
      <c r="H554" t="s">
        <v>28</v>
      </c>
      <c r="I554">
        <v>60</v>
      </c>
      <c r="J554">
        <v>-267.479999999999</v>
      </c>
    </row>
    <row r="555" spans="1:10" x14ac:dyDescent="0.3">
      <c r="A555" t="s">
        <v>795</v>
      </c>
      <c r="B555" s="1">
        <v>44950.041666666664</v>
      </c>
      <c r="C555" t="s">
        <v>24</v>
      </c>
      <c r="D555" t="s">
        <v>35</v>
      </c>
      <c r="E555">
        <v>268.93</v>
      </c>
      <c r="F555">
        <v>48.06</v>
      </c>
      <c r="G555">
        <v>400.28</v>
      </c>
      <c r="H555" t="s">
        <v>21</v>
      </c>
      <c r="I555">
        <v>23</v>
      </c>
      <c r="J555">
        <v>-83.289999999999907</v>
      </c>
    </row>
    <row r="556" spans="1:10" x14ac:dyDescent="0.3">
      <c r="A556" t="s">
        <v>796</v>
      </c>
      <c r="B556" s="1">
        <v>44950.083333333336</v>
      </c>
      <c r="C556" t="s">
        <v>24</v>
      </c>
      <c r="D556" t="s">
        <v>12</v>
      </c>
      <c r="E556">
        <v>1535.36</v>
      </c>
      <c r="F556">
        <v>99.99</v>
      </c>
      <c r="G556">
        <v>186.64</v>
      </c>
      <c r="H556" t="s">
        <v>28</v>
      </c>
      <c r="I556">
        <v>49</v>
      </c>
      <c r="J556">
        <v>1448.71</v>
      </c>
    </row>
    <row r="557" spans="1:10" x14ac:dyDescent="0.3">
      <c r="A557" t="s">
        <v>797</v>
      </c>
      <c r="B557" s="1">
        <v>44950.125</v>
      </c>
      <c r="C557" t="s">
        <v>11</v>
      </c>
      <c r="D557" t="s">
        <v>12</v>
      </c>
      <c r="E557">
        <v>1538.27</v>
      </c>
      <c r="F557">
        <v>12</v>
      </c>
      <c r="G557">
        <v>406.64</v>
      </c>
      <c r="H557" t="s">
        <v>32</v>
      </c>
      <c r="I557">
        <v>58</v>
      </c>
      <c r="J557">
        <v>1143.6300000000001</v>
      </c>
    </row>
    <row r="558" spans="1:10" x14ac:dyDescent="0.3">
      <c r="A558" t="s">
        <v>798</v>
      </c>
      <c r="B558" s="1">
        <v>44950.166666666664</v>
      </c>
      <c r="C558" t="s">
        <v>16</v>
      </c>
      <c r="D558" t="s">
        <v>17</v>
      </c>
      <c r="E558">
        <v>1140.03</v>
      </c>
      <c r="F558">
        <v>6.45</v>
      </c>
      <c r="G558">
        <v>358.65</v>
      </c>
      <c r="H558" t="s">
        <v>28</v>
      </c>
      <c r="I558">
        <v>11</v>
      </c>
      <c r="J558">
        <v>787.83</v>
      </c>
    </row>
    <row r="559" spans="1:10" x14ac:dyDescent="0.3">
      <c r="A559" t="s">
        <v>799</v>
      </c>
      <c r="B559" s="1">
        <v>44950.208333333336</v>
      </c>
      <c r="C559" t="s">
        <v>20</v>
      </c>
      <c r="D559" t="s">
        <v>35</v>
      </c>
      <c r="E559">
        <v>1598.25</v>
      </c>
      <c r="F559">
        <v>18.95</v>
      </c>
      <c r="G559">
        <v>188.67</v>
      </c>
      <c r="H559" t="s">
        <v>13</v>
      </c>
      <c r="I559">
        <v>81</v>
      </c>
      <c r="J559">
        <v>1428.53</v>
      </c>
    </row>
    <row r="560" spans="1:10" x14ac:dyDescent="0.3">
      <c r="A560" t="s">
        <v>800</v>
      </c>
      <c r="B560" s="1">
        <v>44950.25</v>
      </c>
      <c r="C560" t="s">
        <v>26</v>
      </c>
      <c r="D560" t="s">
        <v>30</v>
      </c>
      <c r="E560">
        <v>1007.89</v>
      </c>
      <c r="F560">
        <v>61.78</v>
      </c>
      <c r="G560">
        <v>101.97</v>
      </c>
      <c r="H560" t="s">
        <v>21</v>
      </c>
      <c r="I560">
        <v>52</v>
      </c>
      <c r="J560">
        <v>967.7</v>
      </c>
    </row>
    <row r="561" spans="1:10" x14ac:dyDescent="0.3">
      <c r="A561" t="s">
        <v>801</v>
      </c>
      <c r="B561" s="1">
        <v>44950.291666666664</v>
      </c>
      <c r="C561" t="s">
        <v>11</v>
      </c>
      <c r="D561" t="s">
        <v>12</v>
      </c>
      <c r="E561">
        <v>580.86</v>
      </c>
      <c r="F561">
        <v>95.86</v>
      </c>
      <c r="G561">
        <v>425.21</v>
      </c>
      <c r="H561" t="s">
        <v>13</v>
      </c>
      <c r="I561">
        <v>66</v>
      </c>
      <c r="J561" s="2" t="s">
        <v>802</v>
      </c>
    </row>
    <row r="562" spans="1:10" x14ac:dyDescent="0.3">
      <c r="A562" t="s">
        <v>803</v>
      </c>
      <c r="B562" s="1">
        <v>44950.333333333336</v>
      </c>
      <c r="C562" t="s">
        <v>24</v>
      </c>
      <c r="D562" t="s">
        <v>27</v>
      </c>
      <c r="E562">
        <v>1556.12</v>
      </c>
      <c r="F562">
        <v>19.36</v>
      </c>
      <c r="G562">
        <v>426.21</v>
      </c>
      <c r="H562" t="s">
        <v>32</v>
      </c>
      <c r="I562">
        <v>41</v>
      </c>
      <c r="J562" s="2" t="s">
        <v>804</v>
      </c>
    </row>
    <row r="563" spans="1:10" x14ac:dyDescent="0.3">
      <c r="A563" t="s">
        <v>805</v>
      </c>
      <c r="B563" s="1">
        <v>44950.375</v>
      </c>
      <c r="C563" t="s">
        <v>20</v>
      </c>
      <c r="D563" t="s">
        <v>30</v>
      </c>
      <c r="E563">
        <v>1719.01</v>
      </c>
      <c r="F563">
        <v>39.729999999999997</v>
      </c>
      <c r="G563">
        <v>55.96</v>
      </c>
      <c r="H563" t="s">
        <v>21</v>
      </c>
      <c r="I563">
        <v>38</v>
      </c>
      <c r="J563">
        <v>1702.78</v>
      </c>
    </row>
    <row r="564" spans="1:10" x14ac:dyDescent="0.3">
      <c r="A564" t="s">
        <v>806</v>
      </c>
      <c r="B564" s="1">
        <v>44950.416666666664</v>
      </c>
      <c r="C564" t="s">
        <v>24</v>
      </c>
      <c r="D564" t="s">
        <v>27</v>
      </c>
      <c r="E564">
        <v>897.47</v>
      </c>
      <c r="F564">
        <v>21.23</v>
      </c>
      <c r="G564">
        <v>169.58</v>
      </c>
      <c r="H564" t="s">
        <v>21</v>
      </c>
      <c r="I564">
        <v>29</v>
      </c>
      <c r="J564">
        <v>749.12</v>
      </c>
    </row>
    <row r="565" spans="1:10" x14ac:dyDescent="0.3">
      <c r="A565" t="s">
        <v>807</v>
      </c>
      <c r="B565" s="1">
        <v>44950.458333333336</v>
      </c>
      <c r="C565" t="s">
        <v>45</v>
      </c>
      <c r="D565" t="s">
        <v>27</v>
      </c>
      <c r="E565">
        <v>1196.68</v>
      </c>
      <c r="F565">
        <v>33.549999999999997</v>
      </c>
      <c r="G565">
        <v>274.77999999999997</v>
      </c>
      <c r="H565" t="s">
        <v>32</v>
      </c>
      <c r="I565">
        <v>60</v>
      </c>
      <c r="J565">
        <v>955.45</v>
      </c>
    </row>
    <row r="566" spans="1:10" x14ac:dyDescent="0.3">
      <c r="A566" t="s">
        <v>808</v>
      </c>
      <c r="B566" s="1">
        <v>44950.5</v>
      </c>
      <c r="C566" t="s">
        <v>16</v>
      </c>
      <c r="D566" t="s">
        <v>27</v>
      </c>
      <c r="E566">
        <v>457.8</v>
      </c>
      <c r="F566">
        <v>38.03</v>
      </c>
      <c r="G566">
        <v>330.19</v>
      </c>
      <c r="H566" t="s">
        <v>21</v>
      </c>
      <c r="I566">
        <v>89</v>
      </c>
      <c r="J566" s="2" t="s">
        <v>809</v>
      </c>
    </row>
    <row r="567" spans="1:10" x14ac:dyDescent="0.3">
      <c r="A567" t="s">
        <v>810</v>
      </c>
      <c r="B567" s="1">
        <v>44950.541666666664</v>
      </c>
      <c r="C567" t="s">
        <v>54</v>
      </c>
      <c r="D567" t="s">
        <v>35</v>
      </c>
      <c r="E567">
        <v>857.63</v>
      </c>
      <c r="F567">
        <v>15.69</v>
      </c>
      <c r="G567">
        <v>239.88</v>
      </c>
      <c r="H567" t="s">
        <v>28</v>
      </c>
      <c r="I567">
        <v>87</v>
      </c>
      <c r="J567">
        <v>633.44000000000005</v>
      </c>
    </row>
    <row r="568" spans="1:10" x14ac:dyDescent="0.3">
      <c r="A568" t="s">
        <v>811</v>
      </c>
      <c r="B568" s="1">
        <v>44950.583333333336</v>
      </c>
      <c r="C568" t="s">
        <v>20</v>
      </c>
      <c r="D568" t="s">
        <v>41</v>
      </c>
      <c r="E568">
        <v>372.43</v>
      </c>
      <c r="F568">
        <v>70.650000000000006</v>
      </c>
      <c r="G568">
        <v>252.1</v>
      </c>
      <c r="H568" t="s">
        <v>21</v>
      </c>
      <c r="I568">
        <v>74</v>
      </c>
      <c r="J568" s="2" t="s">
        <v>812</v>
      </c>
    </row>
    <row r="569" spans="1:10" x14ac:dyDescent="0.3">
      <c r="A569" t="s">
        <v>813</v>
      </c>
      <c r="B569" s="1">
        <v>44950.625</v>
      </c>
      <c r="C569" t="s">
        <v>16</v>
      </c>
      <c r="D569" t="s">
        <v>17</v>
      </c>
      <c r="E569">
        <v>514.66999999999996</v>
      </c>
      <c r="F569">
        <v>62.35</v>
      </c>
      <c r="G569">
        <v>15.35</v>
      </c>
      <c r="H569" t="s">
        <v>32</v>
      </c>
      <c r="I569">
        <v>83</v>
      </c>
      <c r="J569">
        <v>561.66999999999996</v>
      </c>
    </row>
    <row r="570" spans="1:10" x14ac:dyDescent="0.3">
      <c r="A570" t="s">
        <v>814</v>
      </c>
      <c r="B570" s="1">
        <v>44950.666666666664</v>
      </c>
      <c r="C570" t="s">
        <v>54</v>
      </c>
      <c r="D570" t="s">
        <v>27</v>
      </c>
      <c r="E570">
        <v>765.58</v>
      </c>
      <c r="F570">
        <v>84.77</v>
      </c>
      <c r="G570">
        <v>216.88</v>
      </c>
      <c r="H570" t="s">
        <v>32</v>
      </c>
      <c r="I570">
        <v>54</v>
      </c>
      <c r="J570">
        <v>633.47</v>
      </c>
    </row>
    <row r="571" spans="1:10" x14ac:dyDescent="0.3">
      <c r="A571" t="s">
        <v>815</v>
      </c>
      <c r="B571" s="1">
        <v>44950.708333333336</v>
      </c>
      <c r="C571" t="s">
        <v>20</v>
      </c>
      <c r="D571" t="s">
        <v>27</v>
      </c>
      <c r="E571">
        <v>590.58000000000004</v>
      </c>
      <c r="F571">
        <v>84.84</v>
      </c>
      <c r="G571">
        <v>428.62</v>
      </c>
      <c r="H571" t="s">
        <v>21</v>
      </c>
      <c r="I571">
        <v>40</v>
      </c>
      <c r="J571" s="2" t="s">
        <v>816</v>
      </c>
    </row>
    <row r="572" spans="1:10" x14ac:dyDescent="0.3">
      <c r="A572" t="s">
        <v>817</v>
      </c>
      <c r="B572" s="1">
        <v>44950.75</v>
      </c>
      <c r="C572" t="s">
        <v>54</v>
      </c>
      <c r="D572" t="s">
        <v>27</v>
      </c>
      <c r="E572">
        <v>1099.55</v>
      </c>
      <c r="F572">
        <v>19.8</v>
      </c>
      <c r="G572">
        <v>151.97</v>
      </c>
      <c r="H572" t="s">
        <v>28</v>
      </c>
      <c r="I572">
        <v>24</v>
      </c>
      <c r="J572" s="2" t="s">
        <v>818</v>
      </c>
    </row>
    <row r="573" spans="1:10" x14ac:dyDescent="0.3">
      <c r="A573" t="s">
        <v>819</v>
      </c>
      <c r="B573" s="1">
        <v>44950.791666666664</v>
      </c>
      <c r="C573" t="s">
        <v>20</v>
      </c>
      <c r="D573" t="s">
        <v>27</v>
      </c>
      <c r="E573">
        <v>716.73</v>
      </c>
      <c r="F573">
        <v>89.62</v>
      </c>
      <c r="G573">
        <v>460.92</v>
      </c>
      <c r="H573" t="s">
        <v>13</v>
      </c>
      <c r="I573">
        <v>38</v>
      </c>
      <c r="J573">
        <v>345.43</v>
      </c>
    </row>
    <row r="574" spans="1:10" x14ac:dyDescent="0.3">
      <c r="A574" t="s">
        <v>820</v>
      </c>
      <c r="B574" s="1">
        <v>44950.833333333336</v>
      </c>
      <c r="C574" t="s">
        <v>24</v>
      </c>
      <c r="D574" t="s">
        <v>41</v>
      </c>
      <c r="E574">
        <v>1538.88</v>
      </c>
      <c r="F574">
        <v>99.98</v>
      </c>
      <c r="G574">
        <v>17.079999999999998</v>
      </c>
      <c r="H574" t="s">
        <v>32</v>
      </c>
      <c r="I574">
        <v>15</v>
      </c>
      <c r="J574" s="2" t="s">
        <v>821</v>
      </c>
    </row>
    <row r="575" spans="1:10" x14ac:dyDescent="0.3">
      <c r="A575" t="s">
        <v>822</v>
      </c>
      <c r="B575" s="1">
        <v>44950.875</v>
      </c>
      <c r="C575" t="s">
        <v>24</v>
      </c>
      <c r="D575" t="s">
        <v>41</v>
      </c>
      <c r="E575">
        <v>1488.34</v>
      </c>
      <c r="F575">
        <v>65.319999999999993</v>
      </c>
      <c r="G575">
        <v>82.05</v>
      </c>
      <c r="H575" t="s">
        <v>21</v>
      </c>
      <c r="I575">
        <v>17</v>
      </c>
      <c r="J575">
        <v>1471.61</v>
      </c>
    </row>
    <row r="576" spans="1:10" x14ac:dyDescent="0.3">
      <c r="A576" t="s">
        <v>823</v>
      </c>
      <c r="B576" s="1">
        <v>44950.916666666664</v>
      </c>
      <c r="C576" t="s">
        <v>11</v>
      </c>
      <c r="D576" t="s">
        <v>27</v>
      </c>
      <c r="E576">
        <v>1152.83</v>
      </c>
      <c r="F576">
        <v>61.77</v>
      </c>
      <c r="G576">
        <v>67.98</v>
      </c>
      <c r="H576" t="s">
        <v>28</v>
      </c>
      <c r="I576">
        <v>62</v>
      </c>
      <c r="J576">
        <v>1146.6199999999999</v>
      </c>
    </row>
    <row r="577" spans="1:10" x14ac:dyDescent="0.3">
      <c r="A577" t="s">
        <v>824</v>
      </c>
      <c r="B577" s="1">
        <v>44950.958333333336</v>
      </c>
      <c r="C577" t="s">
        <v>20</v>
      </c>
      <c r="D577" t="s">
        <v>12</v>
      </c>
      <c r="E577">
        <v>1806.23</v>
      </c>
      <c r="F577">
        <v>15.06</v>
      </c>
      <c r="G577">
        <v>355.24</v>
      </c>
      <c r="H577" t="s">
        <v>32</v>
      </c>
      <c r="I577">
        <v>33</v>
      </c>
      <c r="J577">
        <v>1466.05</v>
      </c>
    </row>
    <row r="578" spans="1:10" x14ac:dyDescent="0.3">
      <c r="A578" t="s">
        <v>825</v>
      </c>
      <c r="B578" s="1">
        <v>44951</v>
      </c>
      <c r="C578" t="s">
        <v>54</v>
      </c>
      <c r="D578" t="s">
        <v>27</v>
      </c>
      <c r="E578">
        <v>704.73</v>
      </c>
      <c r="F578">
        <v>37.46</v>
      </c>
      <c r="G578">
        <v>204.8</v>
      </c>
      <c r="H578" t="s">
        <v>28</v>
      </c>
      <c r="I578">
        <v>52</v>
      </c>
      <c r="J578" s="2" t="s">
        <v>826</v>
      </c>
    </row>
    <row r="579" spans="1:10" x14ac:dyDescent="0.3">
      <c r="A579" t="s">
        <v>827</v>
      </c>
      <c r="B579" s="1">
        <v>44951.041666666664</v>
      </c>
      <c r="C579" t="s">
        <v>54</v>
      </c>
      <c r="D579" t="s">
        <v>17</v>
      </c>
      <c r="E579">
        <v>549.87</v>
      </c>
      <c r="F579">
        <v>34.76</v>
      </c>
      <c r="G579">
        <v>212.34</v>
      </c>
      <c r="H579" t="s">
        <v>21</v>
      </c>
      <c r="I579">
        <v>89</v>
      </c>
      <c r="J579" s="2" t="s">
        <v>828</v>
      </c>
    </row>
    <row r="580" spans="1:10" x14ac:dyDescent="0.3">
      <c r="A580" t="s">
        <v>829</v>
      </c>
      <c r="B580" s="1">
        <v>44951.083333333336</v>
      </c>
      <c r="C580" t="s">
        <v>20</v>
      </c>
      <c r="D580" t="s">
        <v>17</v>
      </c>
      <c r="E580">
        <v>1099.8499999999999</v>
      </c>
      <c r="F580">
        <v>90.98</v>
      </c>
      <c r="G580">
        <v>308.27999999999997</v>
      </c>
      <c r="H580" t="s">
        <v>13</v>
      </c>
      <c r="I580">
        <v>63</v>
      </c>
      <c r="J580">
        <v>882.55</v>
      </c>
    </row>
    <row r="581" spans="1:10" x14ac:dyDescent="0.3">
      <c r="A581" t="s">
        <v>830</v>
      </c>
      <c r="B581" s="1">
        <v>44951.125</v>
      </c>
      <c r="C581" t="s">
        <v>54</v>
      </c>
      <c r="D581" t="s">
        <v>12</v>
      </c>
      <c r="E581">
        <v>144.69999999999999</v>
      </c>
      <c r="F581">
        <v>46.46</v>
      </c>
      <c r="G581">
        <v>190.84</v>
      </c>
      <c r="H581" t="s">
        <v>32</v>
      </c>
      <c r="I581">
        <v>80</v>
      </c>
      <c r="J581" s="2" t="s">
        <v>831</v>
      </c>
    </row>
    <row r="582" spans="1:10" x14ac:dyDescent="0.3">
      <c r="A582" t="s">
        <v>832</v>
      </c>
      <c r="B582" s="1">
        <v>44951.166666666664</v>
      </c>
      <c r="C582" t="s">
        <v>45</v>
      </c>
      <c r="D582" t="s">
        <v>27</v>
      </c>
      <c r="E582">
        <v>1452.45</v>
      </c>
      <c r="F582">
        <v>88.24</v>
      </c>
      <c r="G582">
        <v>196.18</v>
      </c>
      <c r="H582" t="s">
        <v>21</v>
      </c>
      <c r="I582">
        <v>12</v>
      </c>
      <c r="J582">
        <v>1344.51</v>
      </c>
    </row>
    <row r="583" spans="1:10" x14ac:dyDescent="0.3">
      <c r="A583" t="s">
        <v>833</v>
      </c>
      <c r="B583" s="1">
        <v>44951.208333333336</v>
      </c>
      <c r="C583" t="s">
        <v>16</v>
      </c>
      <c r="D583" t="s">
        <v>12</v>
      </c>
      <c r="E583">
        <v>845.66</v>
      </c>
      <c r="F583">
        <v>17.23</v>
      </c>
      <c r="G583">
        <v>183.97</v>
      </c>
      <c r="H583" t="s">
        <v>13</v>
      </c>
      <c r="I583">
        <v>20</v>
      </c>
      <c r="J583">
        <v>678.92</v>
      </c>
    </row>
    <row r="584" spans="1:10" x14ac:dyDescent="0.3">
      <c r="A584" t="s">
        <v>834</v>
      </c>
      <c r="B584" s="1">
        <v>44951.25</v>
      </c>
      <c r="C584" t="s">
        <v>11</v>
      </c>
      <c r="D584" t="s">
        <v>41</v>
      </c>
      <c r="E584">
        <v>1499.89</v>
      </c>
      <c r="F584">
        <v>93.66</v>
      </c>
      <c r="G584">
        <v>468.43</v>
      </c>
      <c r="H584" t="s">
        <v>32</v>
      </c>
      <c r="I584">
        <v>57</v>
      </c>
      <c r="J584" s="2" t="s">
        <v>835</v>
      </c>
    </row>
    <row r="585" spans="1:10" x14ac:dyDescent="0.3">
      <c r="A585" t="s">
        <v>836</v>
      </c>
      <c r="B585" s="1">
        <v>44951.291666666664</v>
      </c>
      <c r="C585" t="s">
        <v>24</v>
      </c>
      <c r="D585" t="s">
        <v>27</v>
      </c>
      <c r="E585">
        <v>1120.94</v>
      </c>
      <c r="F585">
        <v>99.25</v>
      </c>
      <c r="G585">
        <v>177.99</v>
      </c>
      <c r="H585" t="s">
        <v>13</v>
      </c>
      <c r="I585">
        <v>16</v>
      </c>
      <c r="J585">
        <v>1042.2</v>
      </c>
    </row>
    <row r="586" spans="1:10" x14ac:dyDescent="0.3">
      <c r="A586" t="s">
        <v>837</v>
      </c>
      <c r="B586" s="1">
        <v>44951.333333333336</v>
      </c>
      <c r="C586" t="s">
        <v>24</v>
      </c>
      <c r="D586" t="s">
        <v>12</v>
      </c>
      <c r="E586">
        <v>1651.44</v>
      </c>
      <c r="F586">
        <v>99.53</v>
      </c>
      <c r="G586">
        <v>155.53</v>
      </c>
      <c r="H586" t="s">
        <v>32</v>
      </c>
      <c r="I586">
        <v>22</v>
      </c>
      <c r="J586">
        <v>1595.44</v>
      </c>
    </row>
    <row r="587" spans="1:10" x14ac:dyDescent="0.3">
      <c r="A587" t="s">
        <v>838</v>
      </c>
      <c r="B587" s="1">
        <v>44951.375</v>
      </c>
      <c r="C587" t="s">
        <v>20</v>
      </c>
      <c r="D587" t="s">
        <v>30</v>
      </c>
      <c r="E587">
        <v>1040</v>
      </c>
      <c r="F587">
        <v>95.94</v>
      </c>
      <c r="G587">
        <v>291.22000000000003</v>
      </c>
      <c r="H587" t="s">
        <v>13</v>
      </c>
      <c r="I587">
        <v>14</v>
      </c>
      <c r="J587">
        <v>844.72</v>
      </c>
    </row>
    <row r="588" spans="1:10" x14ac:dyDescent="0.3">
      <c r="A588" t="s">
        <v>839</v>
      </c>
      <c r="B588" s="1">
        <v>44951.416666666664</v>
      </c>
      <c r="C588" t="s">
        <v>16</v>
      </c>
      <c r="D588" t="s">
        <v>17</v>
      </c>
      <c r="E588">
        <v>124.73</v>
      </c>
      <c r="F588">
        <v>74.14</v>
      </c>
      <c r="G588">
        <v>19.93</v>
      </c>
      <c r="H588" t="s">
        <v>21</v>
      </c>
      <c r="I588">
        <v>63</v>
      </c>
      <c r="J588">
        <v>178.94</v>
      </c>
    </row>
    <row r="589" spans="1:10" x14ac:dyDescent="0.3">
      <c r="A589" t="s">
        <v>840</v>
      </c>
      <c r="B589" s="1">
        <v>44951.458333333336</v>
      </c>
      <c r="C589" t="s">
        <v>20</v>
      </c>
      <c r="D589" t="s">
        <v>17</v>
      </c>
      <c r="E589">
        <v>1162.53</v>
      </c>
      <c r="F589">
        <v>95.68</v>
      </c>
      <c r="G589">
        <v>248.18</v>
      </c>
      <c r="H589" t="s">
        <v>28</v>
      </c>
      <c r="I589">
        <v>22</v>
      </c>
      <c r="J589">
        <v>1010.03</v>
      </c>
    </row>
    <row r="590" spans="1:10" x14ac:dyDescent="0.3">
      <c r="A590" t="s">
        <v>841</v>
      </c>
      <c r="B590" s="1">
        <v>44951.5</v>
      </c>
      <c r="C590" t="s">
        <v>16</v>
      </c>
      <c r="D590" t="s">
        <v>17</v>
      </c>
      <c r="E590">
        <v>552.97</v>
      </c>
      <c r="F590">
        <v>63.79</v>
      </c>
      <c r="G590">
        <v>478.29</v>
      </c>
      <c r="H590" t="s">
        <v>28</v>
      </c>
      <c r="I590">
        <v>57</v>
      </c>
      <c r="J590" s="2" t="s">
        <v>842</v>
      </c>
    </row>
    <row r="591" spans="1:10" x14ac:dyDescent="0.3">
      <c r="A591" t="s">
        <v>843</v>
      </c>
      <c r="B591" s="1">
        <v>44951.541666666664</v>
      </c>
      <c r="C591" t="s">
        <v>16</v>
      </c>
      <c r="D591" t="s">
        <v>30</v>
      </c>
      <c r="E591">
        <v>1113.3699999999999</v>
      </c>
      <c r="F591">
        <v>17.64</v>
      </c>
      <c r="G591">
        <v>41.72</v>
      </c>
      <c r="H591" t="s">
        <v>32</v>
      </c>
      <c r="I591">
        <v>58</v>
      </c>
      <c r="J591">
        <v>1089.29</v>
      </c>
    </row>
    <row r="592" spans="1:10" x14ac:dyDescent="0.3">
      <c r="A592" t="s">
        <v>844</v>
      </c>
      <c r="B592" s="1">
        <v>44951.583333333336</v>
      </c>
      <c r="D592" t="s">
        <v>12</v>
      </c>
      <c r="E592">
        <v>1724.52</v>
      </c>
      <c r="F592">
        <v>6.09</v>
      </c>
      <c r="G592">
        <v>191.05</v>
      </c>
      <c r="H592" t="s">
        <v>21</v>
      </c>
      <c r="I592">
        <v>62</v>
      </c>
      <c r="J592">
        <v>1539.56</v>
      </c>
    </row>
    <row r="593" spans="1:10" x14ac:dyDescent="0.3">
      <c r="A593" t="s">
        <v>845</v>
      </c>
      <c r="B593" s="1">
        <v>44951.625</v>
      </c>
      <c r="C593" t="s">
        <v>24</v>
      </c>
      <c r="D593" t="s">
        <v>12</v>
      </c>
      <c r="E593">
        <v>1526.04</v>
      </c>
      <c r="F593">
        <v>85.84</v>
      </c>
      <c r="G593">
        <v>213.84</v>
      </c>
      <c r="H593" t="s">
        <v>21</v>
      </c>
      <c r="I593">
        <v>43</v>
      </c>
      <c r="J593">
        <v>1398.04</v>
      </c>
    </row>
    <row r="594" spans="1:10" x14ac:dyDescent="0.3">
      <c r="A594" t="s">
        <v>846</v>
      </c>
      <c r="B594" s="1">
        <v>44951.666666666664</v>
      </c>
      <c r="C594" t="s">
        <v>45</v>
      </c>
      <c r="D594" t="s">
        <v>35</v>
      </c>
      <c r="E594">
        <v>519.74</v>
      </c>
      <c r="F594">
        <v>51.97</v>
      </c>
      <c r="G594">
        <v>45.83</v>
      </c>
      <c r="H594" t="s">
        <v>28</v>
      </c>
      <c r="I594">
        <v>19</v>
      </c>
      <c r="J594">
        <v>525.88</v>
      </c>
    </row>
    <row r="595" spans="1:10" x14ac:dyDescent="0.3">
      <c r="A595" t="s">
        <v>847</v>
      </c>
      <c r="B595" s="1">
        <v>44951.708333333336</v>
      </c>
      <c r="C595" t="s">
        <v>11</v>
      </c>
      <c r="D595" t="s">
        <v>30</v>
      </c>
      <c r="E595">
        <v>852.29</v>
      </c>
      <c r="F595">
        <v>80.709999999999994</v>
      </c>
      <c r="G595">
        <v>128.93</v>
      </c>
      <c r="H595" t="s">
        <v>13</v>
      </c>
      <c r="I595">
        <v>19</v>
      </c>
      <c r="J595" s="2" t="s">
        <v>848</v>
      </c>
    </row>
    <row r="596" spans="1:10" x14ac:dyDescent="0.3">
      <c r="A596" t="s">
        <v>849</v>
      </c>
      <c r="B596" s="1">
        <v>44951.75</v>
      </c>
      <c r="C596" t="s">
        <v>16</v>
      </c>
      <c r="D596" t="s">
        <v>17</v>
      </c>
      <c r="E596">
        <v>1183.4100000000001</v>
      </c>
      <c r="F596">
        <v>46.37</v>
      </c>
      <c r="G596">
        <v>46.93</v>
      </c>
      <c r="H596" t="s">
        <v>28</v>
      </c>
      <c r="I596">
        <v>25</v>
      </c>
      <c r="J596">
        <v>1182.8499999999999</v>
      </c>
    </row>
    <row r="597" spans="1:10" x14ac:dyDescent="0.3">
      <c r="A597" t="s">
        <v>850</v>
      </c>
      <c r="B597" s="1">
        <v>44951.791666666664</v>
      </c>
      <c r="C597" t="s">
        <v>11</v>
      </c>
      <c r="D597" t="s">
        <v>35</v>
      </c>
      <c r="E597">
        <v>1773.57</v>
      </c>
      <c r="F597">
        <v>23.26</v>
      </c>
      <c r="G597">
        <v>177.25</v>
      </c>
      <c r="H597" t="s">
        <v>13</v>
      </c>
      <c r="I597">
        <v>81</v>
      </c>
      <c r="J597">
        <v>1619.58</v>
      </c>
    </row>
    <row r="598" spans="1:10" x14ac:dyDescent="0.3">
      <c r="A598" t="s">
        <v>851</v>
      </c>
      <c r="B598" s="1">
        <v>44951.833333333336</v>
      </c>
      <c r="C598" t="s">
        <v>26</v>
      </c>
      <c r="D598" t="s">
        <v>35</v>
      </c>
      <c r="E598">
        <v>1090.81</v>
      </c>
      <c r="F598">
        <v>32.770000000000003</v>
      </c>
      <c r="G598">
        <v>60.87</v>
      </c>
      <c r="H598" t="s">
        <v>21</v>
      </c>
      <c r="I598">
        <v>39</v>
      </c>
      <c r="J598">
        <v>1062.71</v>
      </c>
    </row>
    <row r="599" spans="1:10" x14ac:dyDescent="0.3">
      <c r="A599" t="s">
        <v>852</v>
      </c>
      <c r="B599" s="1">
        <v>44951.875</v>
      </c>
      <c r="C599" t="s">
        <v>20</v>
      </c>
      <c r="D599" t="s">
        <v>30</v>
      </c>
      <c r="E599">
        <v>1173.33</v>
      </c>
      <c r="F599">
        <v>16.420000000000002</v>
      </c>
      <c r="G599">
        <v>297.79000000000002</v>
      </c>
      <c r="H599" t="s">
        <v>28</v>
      </c>
      <c r="I599">
        <v>47</v>
      </c>
      <c r="J599">
        <v>891.96</v>
      </c>
    </row>
    <row r="600" spans="1:10" x14ac:dyDescent="0.3">
      <c r="A600" t="s">
        <v>853</v>
      </c>
      <c r="B600" s="1">
        <v>44951.916666666664</v>
      </c>
      <c r="C600" t="s">
        <v>20</v>
      </c>
      <c r="D600" t="s">
        <v>30</v>
      </c>
      <c r="E600">
        <v>195.98</v>
      </c>
      <c r="F600">
        <v>97.94</v>
      </c>
      <c r="G600">
        <v>352.9</v>
      </c>
      <c r="H600" t="s">
        <v>21</v>
      </c>
      <c r="I600">
        <v>74</v>
      </c>
      <c r="J600">
        <v>-58.98</v>
      </c>
    </row>
    <row r="601" spans="1:10" x14ac:dyDescent="0.3">
      <c r="A601" t="s">
        <v>854</v>
      </c>
      <c r="B601" s="1">
        <v>44951.958333333336</v>
      </c>
      <c r="C601" t="s">
        <v>16</v>
      </c>
      <c r="D601" t="s">
        <v>27</v>
      </c>
      <c r="E601">
        <v>976.16</v>
      </c>
      <c r="F601">
        <v>33.159999999999997</v>
      </c>
      <c r="G601">
        <v>288.73</v>
      </c>
      <c r="H601" t="s">
        <v>13</v>
      </c>
      <c r="I601">
        <v>88</v>
      </c>
      <c r="J601" s="2" t="s">
        <v>855</v>
      </c>
    </row>
    <row r="602" spans="1:10" x14ac:dyDescent="0.3">
      <c r="A602" t="s">
        <v>856</v>
      </c>
      <c r="B602" s="1">
        <v>44952</v>
      </c>
      <c r="D602" t="s">
        <v>12</v>
      </c>
      <c r="E602">
        <v>1775.99</v>
      </c>
      <c r="F602">
        <v>7.41</v>
      </c>
      <c r="G602">
        <v>280.07</v>
      </c>
      <c r="H602" t="s">
        <v>13</v>
      </c>
      <c r="I602">
        <v>76</v>
      </c>
      <c r="J602" s="2" t="s">
        <v>857</v>
      </c>
    </row>
    <row r="603" spans="1:10" x14ac:dyDescent="0.3">
      <c r="A603" t="s">
        <v>858</v>
      </c>
      <c r="B603" s="1">
        <v>44952.041666666664</v>
      </c>
      <c r="C603" t="s">
        <v>54</v>
      </c>
      <c r="D603" t="s">
        <v>35</v>
      </c>
      <c r="E603">
        <v>976.8</v>
      </c>
      <c r="F603">
        <v>74.13</v>
      </c>
      <c r="G603">
        <v>391.04</v>
      </c>
      <c r="H603" t="s">
        <v>21</v>
      </c>
      <c r="I603">
        <v>85</v>
      </c>
      <c r="J603" s="2" t="s">
        <v>859</v>
      </c>
    </row>
    <row r="604" spans="1:10" x14ac:dyDescent="0.3">
      <c r="A604" t="s">
        <v>860</v>
      </c>
      <c r="B604" s="1">
        <v>44952.083333333336</v>
      </c>
      <c r="C604" t="s">
        <v>54</v>
      </c>
      <c r="D604" t="s">
        <v>17</v>
      </c>
      <c r="E604">
        <v>293.08999999999997</v>
      </c>
      <c r="F604">
        <v>37.57</v>
      </c>
      <c r="G604">
        <v>361.9</v>
      </c>
      <c r="H604" t="s">
        <v>32</v>
      </c>
      <c r="I604">
        <v>43</v>
      </c>
      <c r="J604">
        <v>-31.24</v>
      </c>
    </row>
    <row r="605" spans="1:10" x14ac:dyDescent="0.3">
      <c r="A605" t="s">
        <v>861</v>
      </c>
      <c r="B605" s="1">
        <v>44952.125</v>
      </c>
      <c r="C605" t="s">
        <v>45</v>
      </c>
      <c r="D605" t="s">
        <v>35</v>
      </c>
      <c r="E605">
        <v>1911.82</v>
      </c>
      <c r="F605">
        <v>5.88</v>
      </c>
      <c r="G605">
        <v>457.54</v>
      </c>
      <c r="H605" t="s">
        <v>13</v>
      </c>
      <c r="I605">
        <v>53</v>
      </c>
      <c r="J605">
        <v>1460.16</v>
      </c>
    </row>
    <row r="606" spans="1:10" x14ac:dyDescent="0.3">
      <c r="A606" t="s">
        <v>862</v>
      </c>
      <c r="B606" s="1">
        <v>44952.166666666664</v>
      </c>
      <c r="C606" t="s">
        <v>54</v>
      </c>
      <c r="D606" t="s">
        <v>30</v>
      </c>
      <c r="E606">
        <v>1331.53</v>
      </c>
      <c r="F606">
        <v>61.78</v>
      </c>
      <c r="G606">
        <v>272.19</v>
      </c>
      <c r="H606" t="s">
        <v>32</v>
      </c>
      <c r="I606">
        <v>87</v>
      </c>
      <c r="J606">
        <v>1121.1199999999999</v>
      </c>
    </row>
    <row r="607" spans="1:10" x14ac:dyDescent="0.3">
      <c r="A607" t="s">
        <v>863</v>
      </c>
      <c r="B607" s="1">
        <v>44952.208333333336</v>
      </c>
      <c r="C607" t="s">
        <v>45</v>
      </c>
      <c r="D607" t="s">
        <v>41</v>
      </c>
      <c r="E607">
        <v>427.27</v>
      </c>
      <c r="F607">
        <v>68.48</v>
      </c>
      <c r="G607">
        <v>41.26</v>
      </c>
      <c r="H607" t="s">
        <v>32</v>
      </c>
      <c r="I607">
        <v>74</v>
      </c>
      <c r="J607">
        <v>454.49</v>
      </c>
    </row>
    <row r="608" spans="1:10" x14ac:dyDescent="0.3">
      <c r="A608" t="s">
        <v>864</v>
      </c>
      <c r="B608" s="1">
        <v>44952.25</v>
      </c>
      <c r="C608" t="s">
        <v>45</v>
      </c>
      <c r="D608" t="s">
        <v>17</v>
      </c>
      <c r="E608">
        <v>233.13</v>
      </c>
      <c r="F608">
        <v>5.24</v>
      </c>
      <c r="G608">
        <v>366.9</v>
      </c>
      <c r="H608" t="s">
        <v>32</v>
      </c>
      <c r="I608">
        <v>56</v>
      </c>
      <c r="J608">
        <v>-128.52999999999901</v>
      </c>
    </row>
    <row r="609" spans="1:10" x14ac:dyDescent="0.3">
      <c r="A609" t="s">
        <v>865</v>
      </c>
      <c r="B609" s="1">
        <v>44952.291666666664</v>
      </c>
      <c r="C609" t="s">
        <v>54</v>
      </c>
      <c r="D609" t="s">
        <v>17</v>
      </c>
      <c r="E609">
        <v>1201.3</v>
      </c>
      <c r="F609">
        <v>68.7</v>
      </c>
      <c r="G609">
        <v>338.98</v>
      </c>
      <c r="H609" t="s">
        <v>13</v>
      </c>
      <c r="I609">
        <v>12</v>
      </c>
      <c r="J609">
        <v>931.02</v>
      </c>
    </row>
    <row r="610" spans="1:10" x14ac:dyDescent="0.3">
      <c r="A610" t="s">
        <v>866</v>
      </c>
      <c r="B610" s="1">
        <v>44952.333333333336</v>
      </c>
      <c r="C610" t="s">
        <v>24</v>
      </c>
      <c r="D610" t="s">
        <v>27</v>
      </c>
      <c r="E610">
        <v>820.23</v>
      </c>
      <c r="F610">
        <v>79.06</v>
      </c>
      <c r="G610">
        <v>407.23</v>
      </c>
      <c r="H610" t="s">
        <v>28</v>
      </c>
      <c r="I610">
        <v>38</v>
      </c>
      <c r="J610" s="2" t="s">
        <v>867</v>
      </c>
    </row>
    <row r="611" spans="1:10" x14ac:dyDescent="0.3">
      <c r="A611" t="s">
        <v>868</v>
      </c>
      <c r="B611" s="1">
        <v>44952.375</v>
      </c>
      <c r="C611" t="s">
        <v>54</v>
      </c>
      <c r="D611" t="s">
        <v>41</v>
      </c>
      <c r="E611">
        <v>804.39</v>
      </c>
      <c r="F611">
        <v>49.11</v>
      </c>
      <c r="G611">
        <v>477.05</v>
      </c>
      <c r="H611" t="s">
        <v>32</v>
      </c>
      <c r="I611">
        <v>79</v>
      </c>
      <c r="J611">
        <v>376.45</v>
      </c>
    </row>
    <row r="612" spans="1:10" x14ac:dyDescent="0.3">
      <c r="A612" t="s">
        <v>869</v>
      </c>
      <c r="B612" s="1">
        <v>44952.416666666664</v>
      </c>
      <c r="C612" t="s">
        <v>26</v>
      </c>
      <c r="D612" t="s">
        <v>27</v>
      </c>
      <c r="E612">
        <v>372.89</v>
      </c>
      <c r="F612">
        <v>39.11</v>
      </c>
      <c r="G612">
        <v>219.91</v>
      </c>
      <c r="H612" t="s">
        <v>32</v>
      </c>
      <c r="I612">
        <v>59</v>
      </c>
      <c r="J612">
        <v>192.09</v>
      </c>
    </row>
    <row r="613" spans="1:10" x14ac:dyDescent="0.3">
      <c r="A613" t="s">
        <v>870</v>
      </c>
      <c r="B613" s="1">
        <v>44952.458333333336</v>
      </c>
      <c r="C613" t="s">
        <v>45</v>
      </c>
      <c r="D613" t="s">
        <v>30</v>
      </c>
      <c r="E613">
        <v>1850.78</v>
      </c>
      <c r="F613">
        <v>15.36</v>
      </c>
      <c r="G613">
        <v>53.8</v>
      </c>
      <c r="H613" t="s">
        <v>13</v>
      </c>
      <c r="I613">
        <v>75</v>
      </c>
      <c r="J613">
        <v>1812.34</v>
      </c>
    </row>
    <row r="614" spans="1:10" x14ac:dyDescent="0.3">
      <c r="A614" t="s">
        <v>871</v>
      </c>
      <c r="B614" s="1">
        <v>44952.5</v>
      </c>
      <c r="C614" t="s">
        <v>11</v>
      </c>
      <c r="D614" t="s">
        <v>12</v>
      </c>
      <c r="E614">
        <v>1587.01</v>
      </c>
      <c r="F614">
        <v>17.54</v>
      </c>
      <c r="G614">
        <v>214.31</v>
      </c>
      <c r="H614" t="s">
        <v>21</v>
      </c>
      <c r="I614">
        <v>51</v>
      </c>
      <c r="J614">
        <v>1390.24</v>
      </c>
    </row>
    <row r="615" spans="1:10" x14ac:dyDescent="0.3">
      <c r="A615" t="s">
        <v>872</v>
      </c>
      <c r="B615" s="1">
        <v>44952.541666666664</v>
      </c>
      <c r="C615" t="s">
        <v>54</v>
      </c>
      <c r="D615" t="s">
        <v>30</v>
      </c>
      <c r="E615">
        <v>1932.88</v>
      </c>
      <c r="F615">
        <v>61.95</v>
      </c>
      <c r="G615">
        <v>429</v>
      </c>
      <c r="H615" t="s">
        <v>28</v>
      </c>
      <c r="I615">
        <v>36</v>
      </c>
      <c r="J615" s="2" t="s">
        <v>873</v>
      </c>
    </row>
    <row r="616" spans="1:10" x14ac:dyDescent="0.3">
      <c r="A616" t="s">
        <v>874</v>
      </c>
      <c r="B616" s="1">
        <v>44952.583333333336</v>
      </c>
      <c r="C616" t="s">
        <v>45</v>
      </c>
      <c r="D616" t="s">
        <v>12</v>
      </c>
      <c r="E616">
        <v>197.68</v>
      </c>
      <c r="F616">
        <v>51.18</v>
      </c>
      <c r="G616">
        <v>40.130000000000003</v>
      </c>
      <c r="H616" t="s">
        <v>32</v>
      </c>
      <c r="I616">
        <v>25</v>
      </c>
      <c r="J616" s="2" t="s">
        <v>875</v>
      </c>
    </row>
    <row r="617" spans="1:10" x14ac:dyDescent="0.3">
      <c r="A617" t="s">
        <v>876</v>
      </c>
      <c r="B617" s="1">
        <v>44952.625</v>
      </c>
      <c r="C617" t="s">
        <v>16</v>
      </c>
      <c r="D617" t="s">
        <v>30</v>
      </c>
      <c r="E617">
        <v>126.63</v>
      </c>
      <c r="F617">
        <v>77.510000000000005</v>
      </c>
      <c r="G617">
        <v>85.05</v>
      </c>
      <c r="H617" t="s">
        <v>32</v>
      </c>
      <c r="I617">
        <v>74</v>
      </c>
      <c r="J617" s="2" t="s">
        <v>877</v>
      </c>
    </row>
    <row r="618" spans="1:10" x14ac:dyDescent="0.3">
      <c r="A618" t="s">
        <v>878</v>
      </c>
      <c r="B618" s="1">
        <v>44952.666666666664</v>
      </c>
      <c r="C618" t="s">
        <v>11</v>
      </c>
      <c r="D618" t="s">
        <v>12</v>
      </c>
      <c r="E618">
        <v>605.21</v>
      </c>
      <c r="F618">
        <v>83.83</v>
      </c>
      <c r="G618">
        <v>8.49</v>
      </c>
      <c r="H618" t="s">
        <v>13</v>
      </c>
      <c r="I618">
        <v>31</v>
      </c>
      <c r="J618" s="2" t="s">
        <v>879</v>
      </c>
    </row>
    <row r="619" spans="1:10" x14ac:dyDescent="0.3">
      <c r="A619" t="s">
        <v>880</v>
      </c>
      <c r="B619" s="1">
        <v>44952.708333333336</v>
      </c>
      <c r="C619" t="s">
        <v>24</v>
      </c>
      <c r="D619" t="s">
        <v>12</v>
      </c>
      <c r="E619">
        <v>1985.53</v>
      </c>
      <c r="F619">
        <v>64.5</v>
      </c>
      <c r="G619">
        <v>314.62</v>
      </c>
      <c r="H619" t="s">
        <v>13</v>
      </c>
      <c r="I619">
        <v>76</v>
      </c>
      <c r="J619" s="2" t="s">
        <v>881</v>
      </c>
    </row>
    <row r="620" spans="1:10" x14ac:dyDescent="0.3">
      <c r="A620" t="s">
        <v>882</v>
      </c>
      <c r="B620" s="1">
        <v>44952.75</v>
      </c>
      <c r="C620" t="s">
        <v>24</v>
      </c>
      <c r="D620" t="s">
        <v>27</v>
      </c>
      <c r="E620">
        <v>1143.0999999999999</v>
      </c>
      <c r="F620">
        <v>82.94</v>
      </c>
      <c r="G620">
        <v>370.44</v>
      </c>
      <c r="H620" t="s">
        <v>32</v>
      </c>
      <c r="I620">
        <v>46</v>
      </c>
      <c r="J620" s="2" t="s">
        <v>883</v>
      </c>
    </row>
    <row r="621" spans="1:10" x14ac:dyDescent="0.3">
      <c r="A621" t="s">
        <v>884</v>
      </c>
      <c r="B621" s="1">
        <v>44952.791666666664</v>
      </c>
      <c r="C621" t="s">
        <v>11</v>
      </c>
      <c r="D621" t="s">
        <v>30</v>
      </c>
      <c r="E621">
        <v>905.8</v>
      </c>
      <c r="F621">
        <v>1.07</v>
      </c>
      <c r="G621">
        <v>155.25</v>
      </c>
      <c r="H621" t="s">
        <v>13</v>
      </c>
      <c r="I621">
        <v>67</v>
      </c>
      <c r="J621">
        <v>751.62</v>
      </c>
    </row>
    <row r="622" spans="1:10" x14ac:dyDescent="0.3">
      <c r="A622" t="s">
        <v>885</v>
      </c>
      <c r="B622" s="1">
        <v>44952.833333333336</v>
      </c>
      <c r="C622" t="s">
        <v>11</v>
      </c>
      <c r="D622" t="s">
        <v>35</v>
      </c>
      <c r="E622">
        <v>1741.19</v>
      </c>
      <c r="F622">
        <v>2.0699999999999998</v>
      </c>
      <c r="G622">
        <v>324.16000000000003</v>
      </c>
      <c r="H622" t="s">
        <v>21</v>
      </c>
      <c r="I622">
        <v>88</v>
      </c>
      <c r="J622">
        <v>1419.1</v>
      </c>
    </row>
    <row r="623" spans="1:10" x14ac:dyDescent="0.3">
      <c r="A623" t="s">
        <v>886</v>
      </c>
      <c r="B623" s="1">
        <v>44952.875</v>
      </c>
      <c r="C623" t="s">
        <v>45</v>
      </c>
      <c r="D623" t="s">
        <v>12</v>
      </c>
      <c r="E623">
        <v>334.69</v>
      </c>
      <c r="F623">
        <v>73.23</v>
      </c>
      <c r="G623">
        <v>261.93</v>
      </c>
      <c r="H623" t="s">
        <v>13</v>
      </c>
      <c r="I623">
        <v>35</v>
      </c>
      <c r="J623">
        <v>145.99</v>
      </c>
    </row>
    <row r="624" spans="1:10" x14ac:dyDescent="0.3">
      <c r="A624" t="s">
        <v>887</v>
      </c>
      <c r="B624" s="1">
        <v>44952.916666666664</v>
      </c>
      <c r="C624" t="s">
        <v>11</v>
      </c>
      <c r="D624" t="s">
        <v>17</v>
      </c>
      <c r="E624">
        <v>1856.21</v>
      </c>
      <c r="F624">
        <v>86.74</v>
      </c>
      <c r="G624">
        <v>232.72</v>
      </c>
      <c r="H624" t="s">
        <v>28</v>
      </c>
      <c r="I624">
        <v>85</v>
      </c>
      <c r="J624">
        <v>1710.23</v>
      </c>
    </row>
    <row r="625" spans="1:10" x14ac:dyDescent="0.3">
      <c r="A625" t="s">
        <v>888</v>
      </c>
      <c r="B625" s="1">
        <v>44952.958333333336</v>
      </c>
      <c r="C625" t="s">
        <v>26</v>
      </c>
      <c r="D625" t="s">
        <v>35</v>
      </c>
      <c r="E625">
        <v>1762.08</v>
      </c>
      <c r="F625">
        <v>54.38</v>
      </c>
      <c r="G625">
        <v>372.35</v>
      </c>
      <c r="H625" t="s">
        <v>21</v>
      </c>
      <c r="I625">
        <v>72</v>
      </c>
      <c r="J625" s="2" t="s">
        <v>889</v>
      </c>
    </row>
    <row r="626" spans="1:10" x14ac:dyDescent="0.3">
      <c r="A626" t="s">
        <v>890</v>
      </c>
      <c r="B626" s="1">
        <v>44953</v>
      </c>
      <c r="C626" t="s">
        <v>45</v>
      </c>
      <c r="D626" t="s">
        <v>27</v>
      </c>
      <c r="E626">
        <v>300.19</v>
      </c>
      <c r="F626">
        <v>40.61</v>
      </c>
      <c r="G626">
        <v>302.31</v>
      </c>
      <c r="H626" t="s">
        <v>21</v>
      </c>
      <c r="I626">
        <v>24</v>
      </c>
      <c r="J626" s="2" t="s">
        <v>891</v>
      </c>
    </row>
    <row r="627" spans="1:10" x14ac:dyDescent="0.3">
      <c r="A627" t="s">
        <v>892</v>
      </c>
      <c r="B627" s="1">
        <v>44953.041666666664</v>
      </c>
      <c r="C627" t="s">
        <v>26</v>
      </c>
      <c r="D627" t="s">
        <v>27</v>
      </c>
      <c r="E627">
        <v>1860.44</v>
      </c>
      <c r="F627">
        <v>58.66</v>
      </c>
      <c r="G627">
        <v>358.97</v>
      </c>
      <c r="H627" t="s">
        <v>32</v>
      </c>
      <c r="I627">
        <v>48</v>
      </c>
      <c r="J627">
        <v>1560.13</v>
      </c>
    </row>
    <row r="628" spans="1:10" x14ac:dyDescent="0.3">
      <c r="A628" t="s">
        <v>893</v>
      </c>
      <c r="B628" s="1">
        <v>44953.083333333336</v>
      </c>
      <c r="C628" t="s">
        <v>16</v>
      </c>
      <c r="D628" t="s">
        <v>35</v>
      </c>
      <c r="E628">
        <v>1040.58</v>
      </c>
      <c r="F628">
        <v>76.56</v>
      </c>
      <c r="G628">
        <v>429.19</v>
      </c>
      <c r="H628" t="s">
        <v>13</v>
      </c>
      <c r="I628">
        <v>85</v>
      </c>
      <c r="J628" s="2" t="s">
        <v>894</v>
      </c>
    </row>
    <row r="629" spans="1:10" x14ac:dyDescent="0.3">
      <c r="A629" t="s">
        <v>895</v>
      </c>
      <c r="B629" s="1">
        <v>44953.125</v>
      </c>
      <c r="C629" t="s">
        <v>16</v>
      </c>
      <c r="D629" t="s">
        <v>12</v>
      </c>
      <c r="E629">
        <v>1231.31</v>
      </c>
      <c r="F629">
        <v>59.54</v>
      </c>
      <c r="G629">
        <v>30.58</v>
      </c>
      <c r="H629" t="s">
        <v>21</v>
      </c>
      <c r="I629">
        <v>32</v>
      </c>
      <c r="J629">
        <v>1260.27</v>
      </c>
    </row>
    <row r="630" spans="1:10" x14ac:dyDescent="0.3">
      <c r="A630" t="s">
        <v>896</v>
      </c>
      <c r="B630" s="1">
        <v>44953.166666666664</v>
      </c>
      <c r="D630" t="s">
        <v>35</v>
      </c>
      <c r="E630">
        <v>1075.21</v>
      </c>
      <c r="F630">
        <v>77.38</v>
      </c>
      <c r="G630">
        <v>310.07</v>
      </c>
      <c r="H630" t="s">
        <v>28</v>
      </c>
      <c r="I630">
        <v>54</v>
      </c>
      <c r="J630" s="2" t="s">
        <v>897</v>
      </c>
    </row>
    <row r="631" spans="1:10" x14ac:dyDescent="0.3">
      <c r="A631" t="s">
        <v>898</v>
      </c>
      <c r="B631" s="1">
        <v>44953.208333333336</v>
      </c>
      <c r="C631" t="s">
        <v>45</v>
      </c>
      <c r="D631" t="s">
        <v>35</v>
      </c>
      <c r="E631">
        <v>133.46</v>
      </c>
      <c r="F631">
        <v>38.020000000000003</v>
      </c>
      <c r="G631">
        <v>287.42</v>
      </c>
      <c r="H631" t="s">
        <v>13</v>
      </c>
      <c r="I631">
        <v>60</v>
      </c>
      <c r="J631">
        <v>-115.94</v>
      </c>
    </row>
    <row r="632" spans="1:10" x14ac:dyDescent="0.3">
      <c r="A632" t="s">
        <v>899</v>
      </c>
      <c r="B632" s="1">
        <v>44953.25</v>
      </c>
      <c r="C632" t="s">
        <v>16</v>
      </c>
      <c r="D632" t="s">
        <v>27</v>
      </c>
      <c r="E632">
        <v>1425.55</v>
      </c>
      <c r="F632">
        <v>11.99</v>
      </c>
      <c r="G632">
        <v>5.89</v>
      </c>
      <c r="H632" t="s">
        <v>21</v>
      </c>
      <c r="I632">
        <v>50</v>
      </c>
      <c r="J632" s="2" t="s">
        <v>900</v>
      </c>
    </row>
    <row r="633" spans="1:10" x14ac:dyDescent="0.3">
      <c r="A633" t="s">
        <v>901</v>
      </c>
      <c r="B633" s="1">
        <v>44953.291666666664</v>
      </c>
      <c r="C633" t="s">
        <v>45</v>
      </c>
      <c r="D633" t="s">
        <v>27</v>
      </c>
      <c r="E633">
        <v>1203.77</v>
      </c>
      <c r="F633">
        <v>82.12</v>
      </c>
      <c r="G633">
        <v>268.27999999999997</v>
      </c>
      <c r="H633" t="s">
        <v>28</v>
      </c>
      <c r="I633">
        <v>30</v>
      </c>
      <c r="J633" s="2" t="s">
        <v>902</v>
      </c>
    </row>
    <row r="634" spans="1:10" x14ac:dyDescent="0.3">
      <c r="A634" t="s">
        <v>903</v>
      </c>
      <c r="B634" s="1">
        <v>44953.333333333336</v>
      </c>
      <c r="C634" t="s">
        <v>26</v>
      </c>
      <c r="D634" t="s">
        <v>27</v>
      </c>
      <c r="F634">
        <v>69.77</v>
      </c>
      <c r="G634">
        <v>35.69</v>
      </c>
      <c r="H634" t="s">
        <v>28</v>
      </c>
      <c r="I634">
        <v>87</v>
      </c>
    </row>
    <row r="635" spans="1:10" x14ac:dyDescent="0.3">
      <c r="A635" t="s">
        <v>904</v>
      </c>
      <c r="B635" s="1">
        <v>44953.375</v>
      </c>
      <c r="C635" t="s">
        <v>16</v>
      </c>
      <c r="D635" t="s">
        <v>12</v>
      </c>
      <c r="E635">
        <v>944.56</v>
      </c>
      <c r="F635">
        <v>92.31</v>
      </c>
      <c r="G635">
        <v>273.01</v>
      </c>
      <c r="H635" t="s">
        <v>13</v>
      </c>
      <c r="I635">
        <v>61</v>
      </c>
      <c r="J635" s="2" t="s">
        <v>905</v>
      </c>
    </row>
    <row r="636" spans="1:10" x14ac:dyDescent="0.3">
      <c r="A636" t="s">
        <v>906</v>
      </c>
      <c r="B636" s="1">
        <v>44953.416666666664</v>
      </c>
      <c r="C636" t="s">
        <v>16</v>
      </c>
      <c r="D636" t="s">
        <v>27</v>
      </c>
      <c r="E636">
        <v>1162.4100000000001</v>
      </c>
      <c r="F636">
        <v>66.849999999999994</v>
      </c>
      <c r="G636">
        <v>161.55000000000001</v>
      </c>
      <c r="H636" t="s">
        <v>28</v>
      </c>
      <c r="I636">
        <v>86</v>
      </c>
      <c r="J636">
        <v>1067.71</v>
      </c>
    </row>
    <row r="637" spans="1:10" x14ac:dyDescent="0.3">
      <c r="A637" t="s">
        <v>907</v>
      </c>
      <c r="B637" s="1">
        <v>44953.458333333336</v>
      </c>
      <c r="C637" t="s">
        <v>16</v>
      </c>
      <c r="D637" t="s">
        <v>27</v>
      </c>
      <c r="E637">
        <v>928.85</v>
      </c>
      <c r="F637">
        <v>81.95</v>
      </c>
      <c r="G637">
        <v>202.27</v>
      </c>
      <c r="H637" t="s">
        <v>28</v>
      </c>
      <c r="I637">
        <v>18</v>
      </c>
      <c r="J637" s="2" t="s">
        <v>908</v>
      </c>
    </row>
    <row r="638" spans="1:10" x14ac:dyDescent="0.3">
      <c r="A638" t="s">
        <v>909</v>
      </c>
      <c r="B638" s="1">
        <v>44953.5</v>
      </c>
      <c r="C638" t="s">
        <v>45</v>
      </c>
      <c r="D638" t="s">
        <v>41</v>
      </c>
      <c r="E638">
        <v>1074.6500000000001</v>
      </c>
      <c r="F638">
        <v>41.02</v>
      </c>
      <c r="G638">
        <v>164.55</v>
      </c>
      <c r="H638" t="s">
        <v>13</v>
      </c>
      <c r="I638">
        <v>44</v>
      </c>
      <c r="J638" s="2" t="s">
        <v>910</v>
      </c>
    </row>
    <row r="639" spans="1:10" x14ac:dyDescent="0.3">
      <c r="A639" t="s">
        <v>911</v>
      </c>
      <c r="B639" s="1">
        <v>44953.541666666664</v>
      </c>
      <c r="C639" t="s">
        <v>26</v>
      </c>
      <c r="D639" t="s">
        <v>12</v>
      </c>
      <c r="E639">
        <v>1495.1</v>
      </c>
      <c r="F639">
        <v>19.329999999999998</v>
      </c>
      <c r="G639">
        <v>53.98</v>
      </c>
      <c r="H639" t="s">
        <v>13</v>
      </c>
      <c r="I639">
        <v>27</v>
      </c>
      <c r="J639" s="2" t="s">
        <v>912</v>
      </c>
    </row>
    <row r="640" spans="1:10" x14ac:dyDescent="0.3">
      <c r="A640" t="s">
        <v>913</v>
      </c>
      <c r="B640" s="1">
        <v>44953.583333333336</v>
      </c>
      <c r="C640" t="s">
        <v>16</v>
      </c>
      <c r="D640" t="s">
        <v>41</v>
      </c>
      <c r="E640">
        <v>802.71</v>
      </c>
      <c r="F640">
        <v>20.100000000000001</v>
      </c>
      <c r="G640">
        <v>157.05000000000001</v>
      </c>
      <c r="H640" t="s">
        <v>21</v>
      </c>
      <c r="I640">
        <v>14</v>
      </c>
      <c r="J640">
        <v>665.76</v>
      </c>
    </row>
    <row r="641" spans="1:10" x14ac:dyDescent="0.3">
      <c r="A641" t="s">
        <v>914</v>
      </c>
      <c r="B641" s="1">
        <v>44953.625</v>
      </c>
      <c r="C641" t="s">
        <v>24</v>
      </c>
      <c r="D641" t="s">
        <v>12</v>
      </c>
      <c r="E641">
        <v>277.45</v>
      </c>
      <c r="F641">
        <v>66.05</v>
      </c>
      <c r="G641">
        <v>289.82</v>
      </c>
      <c r="H641" t="s">
        <v>32</v>
      </c>
      <c r="I641">
        <v>89</v>
      </c>
      <c r="J641" s="2" t="s">
        <v>915</v>
      </c>
    </row>
    <row r="642" spans="1:10" x14ac:dyDescent="0.3">
      <c r="A642" t="s">
        <v>916</v>
      </c>
      <c r="B642" s="1">
        <v>44953.666666666664</v>
      </c>
      <c r="C642" t="s">
        <v>20</v>
      </c>
      <c r="D642" t="s">
        <v>35</v>
      </c>
      <c r="E642">
        <v>500.43</v>
      </c>
      <c r="F642">
        <v>96.32</v>
      </c>
      <c r="G642">
        <v>4.4000000000000004</v>
      </c>
      <c r="H642" t="s">
        <v>28</v>
      </c>
      <c r="I642">
        <v>44</v>
      </c>
      <c r="J642">
        <v>592.35</v>
      </c>
    </row>
    <row r="643" spans="1:10" x14ac:dyDescent="0.3">
      <c r="A643" t="s">
        <v>917</v>
      </c>
      <c r="B643" s="1">
        <v>44953.708333333336</v>
      </c>
      <c r="C643" t="s">
        <v>11</v>
      </c>
      <c r="D643" t="s">
        <v>17</v>
      </c>
      <c r="E643">
        <v>656.32</v>
      </c>
      <c r="F643">
        <v>2.4</v>
      </c>
      <c r="G643">
        <v>15.83</v>
      </c>
      <c r="H643" t="s">
        <v>21</v>
      </c>
      <c r="I643">
        <v>19</v>
      </c>
      <c r="J643">
        <v>642.89</v>
      </c>
    </row>
    <row r="644" spans="1:10" x14ac:dyDescent="0.3">
      <c r="A644" t="s">
        <v>918</v>
      </c>
      <c r="B644" s="1">
        <v>44953.75</v>
      </c>
      <c r="C644" t="s">
        <v>24</v>
      </c>
      <c r="D644" t="s">
        <v>12</v>
      </c>
      <c r="E644">
        <v>1143</v>
      </c>
      <c r="F644">
        <v>77.77</v>
      </c>
      <c r="G644">
        <v>295.04000000000002</v>
      </c>
      <c r="H644" t="s">
        <v>28</v>
      </c>
      <c r="I644">
        <v>85</v>
      </c>
      <c r="J644">
        <v>925.73</v>
      </c>
    </row>
    <row r="645" spans="1:10" x14ac:dyDescent="0.3">
      <c r="A645" t="s">
        <v>919</v>
      </c>
      <c r="B645" s="1">
        <v>44953.791666666664</v>
      </c>
      <c r="C645" t="s">
        <v>11</v>
      </c>
      <c r="D645" t="s">
        <v>35</v>
      </c>
      <c r="E645">
        <v>439.25</v>
      </c>
      <c r="F645">
        <v>40.83</v>
      </c>
      <c r="G645">
        <v>383.23</v>
      </c>
      <c r="H645" t="s">
        <v>32</v>
      </c>
      <c r="I645">
        <v>44</v>
      </c>
      <c r="J645" s="2" t="s">
        <v>920</v>
      </c>
    </row>
    <row r="646" spans="1:10" x14ac:dyDescent="0.3">
      <c r="A646" t="s">
        <v>921</v>
      </c>
      <c r="B646" s="1">
        <v>44953.833333333336</v>
      </c>
      <c r="C646" t="s">
        <v>11</v>
      </c>
      <c r="D646" t="s">
        <v>35</v>
      </c>
      <c r="E646">
        <v>1472.74</v>
      </c>
      <c r="F646">
        <v>28.37</v>
      </c>
      <c r="G646">
        <v>306.76</v>
      </c>
      <c r="H646" t="s">
        <v>21</v>
      </c>
      <c r="I646">
        <v>77</v>
      </c>
      <c r="J646">
        <v>1194.3499999999999</v>
      </c>
    </row>
    <row r="647" spans="1:10" x14ac:dyDescent="0.3">
      <c r="A647" t="s">
        <v>922</v>
      </c>
      <c r="B647" s="1">
        <v>44953.875</v>
      </c>
      <c r="C647" t="s">
        <v>54</v>
      </c>
      <c r="D647" t="s">
        <v>12</v>
      </c>
      <c r="E647">
        <v>472.36</v>
      </c>
      <c r="F647">
        <v>31.12</v>
      </c>
      <c r="G647">
        <v>116.74</v>
      </c>
      <c r="H647" t="s">
        <v>32</v>
      </c>
      <c r="I647">
        <v>71</v>
      </c>
      <c r="J647">
        <v>386.74</v>
      </c>
    </row>
    <row r="648" spans="1:10" x14ac:dyDescent="0.3">
      <c r="A648" t="s">
        <v>923</v>
      </c>
      <c r="B648" s="1">
        <v>44953.916666666664</v>
      </c>
      <c r="C648" t="s">
        <v>45</v>
      </c>
      <c r="D648" t="s">
        <v>35</v>
      </c>
      <c r="E648">
        <v>204.33</v>
      </c>
      <c r="F648">
        <v>72.11</v>
      </c>
      <c r="G648">
        <v>325.06</v>
      </c>
      <c r="H648" t="s">
        <v>28</v>
      </c>
      <c r="I648">
        <v>72</v>
      </c>
      <c r="J648">
        <v>-48.62</v>
      </c>
    </row>
    <row r="649" spans="1:10" x14ac:dyDescent="0.3">
      <c r="A649" t="s">
        <v>924</v>
      </c>
      <c r="B649" s="1">
        <v>44953.958333333336</v>
      </c>
      <c r="C649" t="s">
        <v>45</v>
      </c>
      <c r="D649" t="s">
        <v>35</v>
      </c>
      <c r="E649">
        <v>308.58999999999997</v>
      </c>
      <c r="F649">
        <v>89.68</v>
      </c>
      <c r="G649">
        <v>20.52</v>
      </c>
      <c r="H649" t="s">
        <v>13</v>
      </c>
      <c r="I649">
        <v>44</v>
      </c>
      <c r="J649">
        <v>377.75</v>
      </c>
    </row>
    <row r="650" spans="1:10" x14ac:dyDescent="0.3">
      <c r="A650" t="s">
        <v>925</v>
      </c>
      <c r="B650" s="1">
        <v>44954</v>
      </c>
      <c r="C650" t="s">
        <v>20</v>
      </c>
      <c r="D650" t="s">
        <v>41</v>
      </c>
      <c r="E650">
        <v>1594.63</v>
      </c>
      <c r="F650">
        <v>57.06</v>
      </c>
      <c r="G650">
        <v>364.14</v>
      </c>
      <c r="H650" t="s">
        <v>13</v>
      </c>
      <c r="I650">
        <v>53</v>
      </c>
      <c r="J650" s="2" t="s">
        <v>926</v>
      </c>
    </row>
    <row r="651" spans="1:10" x14ac:dyDescent="0.3">
      <c r="A651" t="s">
        <v>927</v>
      </c>
      <c r="B651" s="1">
        <v>44954.041666666664</v>
      </c>
      <c r="C651" t="s">
        <v>20</v>
      </c>
      <c r="D651" t="s">
        <v>17</v>
      </c>
      <c r="E651">
        <v>504.13</v>
      </c>
      <c r="F651">
        <v>9.5</v>
      </c>
      <c r="G651">
        <v>179.77</v>
      </c>
      <c r="H651" t="s">
        <v>28</v>
      </c>
      <c r="I651">
        <v>70</v>
      </c>
      <c r="J651">
        <v>333.86</v>
      </c>
    </row>
    <row r="652" spans="1:10" x14ac:dyDescent="0.3">
      <c r="A652" t="s">
        <v>928</v>
      </c>
      <c r="B652" s="1">
        <v>44954.083333333336</v>
      </c>
      <c r="C652" t="s">
        <v>54</v>
      </c>
      <c r="D652" t="s">
        <v>35</v>
      </c>
      <c r="E652">
        <v>111.16</v>
      </c>
      <c r="F652">
        <v>11.96</v>
      </c>
      <c r="G652">
        <v>373.51</v>
      </c>
      <c r="H652" t="s">
        <v>13</v>
      </c>
      <c r="I652">
        <v>85</v>
      </c>
      <c r="J652">
        <v>-250.39</v>
      </c>
    </row>
    <row r="653" spans="1:10" x14ac:dyDescent="0.3">
      <c r="A653" t="s">
        <v>929</v>
      </c>
      <c r="B653" s="1">
        <v>44954.125</v>
      </c>
      <c r="C653" t="s">
        <v>24</v>
      </c>
      <c r="D653" t="s">
        <v>17</v>
      </c>
      <c r="E653">
        <v>1596.67</v>
      </c>
      <c r="F653">
        <v>64.2</v>
      </c>
      <c r="G653">
        <v>143.91999999999999</v>
      </c>
      <c r="H653" t="s">
        <v>13</v>
      </c>
      <c r="I653">
        <v>72</v>
      </c>
      <c r="J653">
        <v>1516.95</v>
      </c>
    </row>
    <row r="654" spans="1:10" x14ac:dyDescent="0.3">
      <c r="A654" t="s">
        <v>930</v>
      </c>
      <c r="B654" s="1">
        <v>44954.166666666664</v>
      </c>
      <c r="C654" t="s">
        <v>45</v>
      </c>
      <c r="D654" t="s">
        <v>27</v>
      </c>
      <c r="E654">
        <v>1266</v>
      </c>
      <c r="F654">
        <v>59.28</v>
      </c>
      <c r="G654">
        <v>69.33</v>
      </c>
      <c r="H654" t="s">
        <v>13</v>
      </c>
      <c r="I654">
        <v>25</v>
      </c>
      <c r="J654">
        <v>1255.95</v>
      </c>
    </row>
    <row r="655" spans="1:10" x14ac:dyDescent="0.3">
      <c r="A655" t="s">
        <v>931</v>
      </c>
      <c r="B655" s="1">
        <v>44954.208333333336</v>
      </c>
      <c r="C655" t="s">
        <v>16</v>
      </c>
      <c r="D655" t="s">
        <v>27</v>
      </c>
      <c r="E655">
        <v>776.44</v>
      </c>
      <c r="F655">
        <v>10.5</v>
      </c>
      <c r="G655">
        <v>221.66</v>
      </c>
      <c r="H655" t="s">
        <v>28</v>
      </c>
      <c r="I655">
        <v>13</v>
      </c>
      <c r="J655" s="2" t="s">
        <v>932</v>
      </c>
    </row>
    <row r="656" spans="1:10" x14ac:dyDescent="0.3">
      <c r="A656" t="s">
        <v>933</v>
      </c>
      <c r="B656" s="1">
        <v>44954.25</v>
      </c>
      <c r="C656" t="s">
        <v>11</v>
      </c>
      <c r="D656" t="s">
        <v>12</v>
      </c>
      <c r="E656">
        <v>852.25</v>
      </c>
      <c r="F656">
        <v>98.54</v>
      </c>
      <c r="G656">
        <v>281.95999999999998</v>
      </c>
      <c r="H656" t="s">
        <v>32</v>
      </c>
      <c r="I656">
        <v>38</v>
      </c>
      <c r="J656" s="2" t="s">
        <v>934</v>
      </c>
    </row>
    <row r="657" spans="1:10" x14ac:dyDescent="0.3">
      <c r="A657" t="s">
        <v>935</v>
      </c>
      <c r="B657" s="1">
        <v>44954.291666666664</v>
      </c>
      <c r="C657" t="s">
        <v>54</v>
      </c>
      <c r="D657" t="s">
        <v>12</v>
      </c>
      <c r="F657">
        <v>47.17</v>
      </c>
      <c r="G657">
        <v>153.41</v>
      </c>
      <c r="H657" t="s">
        <v>13</v>
      </c>
      <c r="I657">
        <v>26</v>
      </c>
    </row>
    <row r="658" spans="1:10" x14ac:dyDescent="0.3">
      <c r="A658" t="s">
        <v>936</v>
      </c>
      <c r="B658" s="1">
        <v>44954.333333333336</v>
      </c>
      <c r="C658" t="s">
        <v>20</v>
      </c>
      <c r="D658" t="s">
        <v>35</v>
      </c>
      <c r="E658">
        <v>206.4</v>
      </c>
      <c r="F658">
        <v>45.07</v>
      </c>
      <c r="G658">
        <v>239.75</v>
      </c>
      <c r="H658" t="s">
        <v>28</v>
      </c>
      <c r="I658">
        <v>49</v>
      </c>
      <c r="J658" s="2" t="s">
        <v>937</v>
      </c>
    </row>
    <row r="659" spans="1:10" x14ac:dyDescent="0.3">
      <c r="A659" t="s">
        <v>938</v>
      </c>
      <c r="B659" s="1">
        <v>44954.375</v>
      </c>
      <c r="C659" t="s">
        <v>11</v>
      </c>
      <c r="D659" t="s">
        <v>12</v>
      </c>
      <c r="E659">
        <v>1120.6199999999999</v>
      </c>
      <c r="F659">
        <v>41.4</v>
      </c>
      <c r="G659">
        <v>315.79000000000002</v>
      </c>
      <c r="H659" t="s">
        <v>13</v>
      </c>
      <c r="I659">
        <v>85</v>
      </c>
      <c r="J659">
        <v>846.23</v>
      </c>
    </row>
    <row r="660" spans="1:10" x14ac:dyDescent="0.3">
      <c r="A660" t="s">
        <v>939</v>
      </c>
      <c r="B660" s="1">
        <v>44954.416666666664</v>
      </c>
      <c r="C660" t="s">
        <v>24</v>
      </c>
      <c r="D660" t="s">
        <v>12</v>
      </c>
      <c r="E660">
        <v>974.67</v>
      </c>
      <c r="F660">
        <v>6.03</v>
      </c>
      <c r="G660">
        <v>440.12</v>
      </c>
      <c r="H660" t="s">
        <v>32</v>
      </c>
      <c r="I660">
        <v>21</v>
      </c>
      <c r="J660" s="2" t="s">
        <v>940</v>
      </c>
    </row>
    <row r="661" spans="1:10" x14ac:dyDescent="0.3">
      <c r="A661" t="s">
        <v>941</v>
      </c>
      <c r="B661" s="1">
        <v>44954.458333333336</v>
      </c>
      <c r="C661" t="s">
        <v>20</v>
      </c>
      <c r="D661" t="s">
        <v>41</v>
      </c>
      <c r="E661">
        <v>1238.33</v>
      </c>
      <c r="F661">
        <v>77.59</v>
      </c>
      <c r="G661">
        <v>340.47</v>
      </c>
      <c r="H661" t="s">
        <v>28</v>
      </c>
      <c r="I661">
        <v>45</v>
      </c>
      <c r="J661" s="2" t="s">
        <v>942</v>
      </c>
    </row>
    <row r="662" spans="1:10" x14ac:dyDescent="0.3">
      <c r="A662" t="s">
        <v>943</v>
      </c>
      <c r="B662" s="1">
        <v>44954.5</v>
      </c>
      <c r="C662" t="s">
        <v>45</v>
      </c>
      <c r="D662" t="s">
        <v>12</v>
      </c>
      <c r="E662">
        <v>655.29999999999995</v>
      </c>
      <c r="F662">
        <v>40.28</v>
      </c>
      <c r="G662">
        <v>270.39999999999998</v>
      </c>
      <c r="H662" t="s">
        <v>13</v>
      </c>
      <c r="I662">
        <v>56</v>
      </c>
      <c r="J662" s="2" t="s">
        <v>944</v>
      </c>
    </row>
    <row r="663" spans="1:10" x14ac:dyDescent="0.3">
      <c r="A663" t="s">
        <v>945</v>
      </c>
      <c r="B663" s="1">
        <v>44954.541666666664</v>
      </c>
      <c r="C663" t="s">
        <v>11</v>
      </c>
      <c r="D663" t="s">
        <v>12</v>
      </c>
      <c r="E663">
        <v>1724.44</v>
      </c>
      <c r="F663">
        <v>49.46</v>
      </c>
      <c r="G663">
        <v>358.02</v>
      </c>
      <c r="H663" t="s">
        <v>13</v>
      </c>
      <c r="I663">
        <v>19</v>
      </c>
      <c r="J663">
        <v>1415.88</v>
      </c>
    </row>
    <row r="664" spans="1:10" x14ac:dyDescent="0.3">
      <c r="A664" t="s">
        <v>946</v>
      </c>
      <c r="B664" s="1">
        <v>44954.583333333336</v>
      </c>
      <c r="C664" t="s">
        <v>54</v>
      </c>
      <c r="D664" t="s">
        <v>27</v>
      </c>
      <c r="E664">
        <v>516.95000000000005</v>
      </c>
      <c r="F664">
        <v>57.41</v>
      </c>
      <c r="G664">
        <v>184.01</v>
      </c>
      <c r="H664" t="s">
        <v>13</v>
      </c>
      <c r="I664">
        <v>81</v>
      </c>
      <c r="J664">
        <v>390.35</v>
      </c>
    </row>
    <row r="665" spans="1:10" x14ac:dyDescent="0.3">
      <c r="A665" t="s">
        <v>947</v>
      </c>
      <c r="B665" s="1">
        <v>44954.625</v>
      </c>
      <c r="C665" t="s">
        <v>16</v>
      </c>
      <c r="D665" t="s">
        <v>27</v>
      </c>
      <c r="E665">
        <v>1534.04</v>
      </c>
      <c r="F665">
        <v>41.3</v>
      </c>
      <c r="G665">
        <v>165.09</v>
      </c>
      <c r="H665" t="s">
        <v>32</v>
      </c>
      <c r="I665">
        <v>75</v>
      </c>
      <c r="J665">
        <v>1410.25</v>
      </c>
    </row>
    <row r="666" spans="1:10" x14ac:dyDescent="0.3">
      <c r="A666" t="s">
        <v>948</v>
      </c>
      <c r="B666" s="1">
        <v>44954.666666666664</v>
      </c>
      <c r="C666" t="s">
        <v>20</v>
      </c>
      <c r="D666" t="s">
        <v>35</v>
      </c>
      <c r="E666">
        <v>1848.15</v>
      </c>
      <c r="F666">
        <v>2.5299999999999998</v>
      </c>
      <c r="G666">
        <v>290.23</v>
      </c>
      <c r="H666" t="s">
        <v>13</v>
      </c>
      <c r="I666">
        <v>88</v>
      </c>
      <c r="J666">
        <v>1560.45</v>
      </c>
    </row>
    <row r="667" spans="1:10" x14ac:dyDescent="0.3">
      <c r="A667" t="s">
        <v>949</v>
      </c>
      <c r="B667" s="1">
        <v>44954.708333333336</v>
      </c>
      <c r="C667" t="s">
        <v>54</v>
      </c>
      <c r="D667" t="s">
        <v>17</v>
      </c>
      <c r="E667">
        <v>1498.16</v>
      </c>
      <c r="F667">
        <v>64.48</v>
      </c>
      <c r="G667">
        <v>355.71</v>
      </c>
      <c r="H667" t="s">
        <v>13</v>
      </c>
      <c r="I667">
        <v>66</v>
      </c>
      <c r="J667">
        <v>1206.93</v>
      </c>
    </row>
    <row r="668" spans="1:10" x14ac:dyDescent="0.3">
      <c r="A668" t="s">
        <v>950</v>
      </c>
      <c r="B668" s="1">
        <v>44954.75</v>
      </c>
      <c r="C668" t="s">
        <v>20</v>
      </c>
      <c r="D668" t="s">
        <v>35</v>
      </c>
      <c r="E668">
        <v>1657.29</v>
      </c>
      <c r="F668">
        <v>90.46</v>
      </c>
      <c r="G668">
        <v>20.97</v>
      </c>
      <c r="H668" t="s">
        <v>28</v>
      </c>
      <c r="I668">
        <v>13</v>
      </c>
      <c r="J668">
        <v>1726.78</v>
      </c>
    </row>
    <row r="669" spans="1:10" x14ac:dyDescent="0.3">
      <c r="A669" t="s">
        <v>951</v>
      </c>
      <c r="B669" s="1">
        <v>44954.791666666664</v>
      </c>
      <c r="C669" t="s">
        <v>26</v>
      </c>
      <c r="D669" t="s">
        <v>30</v>
      </c>
      <c r="E669">
        <v>1010.12</v>
      </c>
      <c r="F669">
        <v>18.149999999999999</v>
      </c>
      <c r="G669">
        <v>464.66</v>
      </c>
      <c r="H669" t="s">
        <v>13</v>
      </c>
      <c r="I669">
        <v>81</v>
      </c>
      <c r="J669" s="2" t="s">
        <v>952</v>
      </c>
    </row>
    <row r="670" spans="1:10" x14ac:dyDescent="0.3">
      <c r="A670" t="s">
        <v>953</v>
      </c>
      <c r="B670" s="1">
        <v>44954.833333333336</v>
      </c>
      <c r="C670" t="s">
        <v>16</v>
      </c>
      <c r="D670" t="s">
        <v>30</v>
      </c>
      <c r="E670">
        <v>1129.6600000000001</v>
      </c>
      <c r="F670">
        <v>15.88</v>
      </c>
      <c r="G670">
        <v>258.77999999999997</v>
      </c>
      <c r="H670" t="s">
        <v>28</v>
      </c>
      <c r="I670">
        <v>20</v>
      </c>
      <c r="J670" s="2" t="s">
        <v>954</v>
      </c>
    </row>
    <row r="671" spans="1:10" x14ac:dyDescent="0.3">
      <c r="A671" t="s">
        <v>955</v>
      </c>
      <c r="B671" s="1">
        <v>44954.875</v>
      </c>
      <c r="C671" t="s">
        <v>20</v>
      </c>
      <c r="D671" t="s">
        <v>41</v>
      </c>
      <c r="E671">
        <v>1289.75</v>
      </c>
      <c r="F671">
        <v>98.91</v>
      </c>
      <c r="G671">
        <v>356.9</v>
      </c>
      <c r="H671" t="s">
        <v>21</v>
      </c>
      <c r="I671">
        <v>74</v>
      </c>
      <c r="J671" s="2" t="s">
        <v>956</v>
      </c>
    </row>
    <row r="672" spans="1:10" x14ac:dyDescent="0.3">
      <c r="A672" t="s">
        <v>957</v>
      </c>
      <c r="B672" s="1">
        <v>44954.916666666664</v>
      </c>
      <c r="C672" t="s">
        <v>16</v>
      </c>
      <c r="D672" t="s">
        <v>30</v>
      </c>
      <c r="E672">
        <v>1912.75</v>
      </c>
      <c r="F672">
        <v>13.25</v>
      </c>
      <c r="G672">
        <v>483.95</v>
      </c>
      <c r="H672" t="s">
        <v>13</v>
      </c>
      <c r="I672">
        <v>48</v>
      </c>
      <c r="J672">
        <v>1442.05</v>
      </c>
    </row>
    <row r="673" spans="1:10" x14ac:dyDescent="0.3">
      <c r="A673" t="s">
        <v>958</v>
      </c>
      <c r="B673" s="1">
        <v>44954.958333333336</v>
      </c>
      <c r="C673" t="s">
        <v>24</v>
      </c>
      <c r="D673" t="s">
        <v>27</v>
      </c>
      <c r="E673">
        <v>1936.56</v>
      </c>
      <c r="F673">
        <v>13.23</v>
      </c>
      <c r="G673">
        <v>486.27</v>
      </c>
      <c r="H673" t="s">
        <v>13</v>
      </c>
      <c r="I673">
        <v>86</v>
      </c>
      <c r="J673">
        <v>1463.52</v>
      </c>
    </row>
    <row r="674" spans="1:10" x14ac:dyDescent="0.3">
      <c r="A674" t="s">
        <v>959</v>
      </c>
      <c r="B674" s="1">
        <v>44955</v>
      </c>
      <c r="C674" t="s">
        <v>16</v>
      </c>
      <c r="D674" t="s">
        <v>41</v>
      </c>
      <c r="E674">
        <v>262.14</v>
      </c>
      <c r="F674">
        <v>1.5</v>
      </c>
      <c r="G674">
        <v>283</v>
      </c>
      <c r="H674" t="s">
        <v>32</v>
      </c>
      <c r="I674">
        <v>82</v>
      </c>
      <c r="J674">
        <v>-19.36</v>
      </c>
    </row>
    <row r="675" spans="1:10" x14ac:dyDescent="0.3">
      <c r="A675" t="s">
        <v>960</v>
      </c>
      <c r="B675" s="1">
        <v>44955.041666666664</v>
      </c>
      <c r="C675" t="s">
        <v>24</v>
      </c>
      <c r="D675" t="s">
        <v>30</v>
      </c>
      <c r="E675">
        <v>1641.16</v>
      </c>
      <c r="F675">
        <v>36.380000000000003</v>
      </c>
      <c r="G675">
        <v>82.86</v>
      </c>
      <c r="H675" t="s">
        <v>32</v>
      </c>
      <c r="I675">
        <v>44</v>
      </c>
      <c r="J675" s="2" t="s">
        <v>961</v>
      </c>
    </row>
    <row r="676" spans="1:10" x14ac:dyDescent="0.3">
      <c r="A676" t="s">
        <v>962</v>
      </c>
      <c r="B676" s="1">
        <v>44955.083333333336</v>
      </c>
      <c r="C676" t="s">
        <v>20</v>
      </c>
      <c r="D676" t="s">
        <v>27</v>
      </c>
      <c r="E676">
        <v>302.49</v>
      </c>
      <c r="F676">
        <v>77.88</v>
      </c>
      <c r="G676">
        <v>36.159999999999997</v>
      </c>
      <c r="H676" t="s">
        <v>21</v>
      </c>
      <c r="I676">
        <v>23</v>
      </c>
      <c r="J676" s="2" t="s">
        <v>963</v>
      </c>
    </row>
    <row r="677" spans="1:10" x14ac:dyDescent="0.3">
      <c r="A677" t="s">
        <v>964</v>
      </c>
      <c r="B677" s="1">
        <v>44955.125</v>
      </c>
      <c r="C677" t="s">
        <v>45</v>
      </c>
      <c r="D677" t="s">
        <v>35</v>
      </c>
      <c r="E677">
        <v>1401.73</v>
      </c>
      <c r="F677">
        <v>39.36</v>
      </c>
      <c r="G677">
        <v>181.12</v>
      </c>
      <c r="H677" t="s">
        <v>32</v>
      </c>
      <c r="I677">
        <v>12</v>
      </c>
      <c r="J677" s="2" t="s">
        <v>965</v>
      </c>
    </row>
    <row r="678" spans="1:10" x14ac:dyDescent="0.3">
      <c r="A678" t="s">
        <v>966</v>
      </c>
      <c r="B678" s="1">
        <v>44955.166666666664</v>
      </c>
      <c r="C678" t="s">
        <v>45</v>
      </c>
      <c r="D678" t="s">
        <v>41</v>
      </c>
      <c r="E678">
        <v>1870.06</v>
      </c>
      <c r="F678">
        <v>49.9</v>
      </c>
      <c r="G678">
        <v>186.23</v>
      </c>
      <c r="H678" t="s">
        <v>28</v>
      </c>
      <c r="I678">
        <v>67</v>
      </c>
      <c r="J678">
        <v>1733.73</v>
      </c>
    </row>
    <row r="679" spans="1:10" x14ac:dyDescent="0.3">
      <c r="A679" t="s">
        <v>967</v>
      </c>
      <c r="B679" s="1">
        <v>44955.208333333336</v>
      </c>
      <c r="C679" t="s">
        <v>16</v>
      </c>
      <c r="D679" t="s">
        <v>35</v>
      </c>
      <c r="E679">
        <v>1461.66</v>
      </c>
      <c r="F679">
        <v>16.71</v>
      </c>
      <c r="G679">
        <v>331.5</v>
      </c>
      <c r="H679" t="s">
        <v>13</v>
      </c>
      <c r="I679">
        <v>48</v>
      </c>
      <c r="J679" s="2" t="s">
        <v>968</v>
      </c>
    </row>
    <row r="680" spans="1:10" x14ac:dyDescent="0.3">
      <c r="A680" t="s">
        <v>969</v>
      </c>
      <c r="B680" s="1">
        <v>44955.25</v>
      </c>
      <c r="C680" t="s">
        <v>24</v>
      </c>
      <c r="D680" t="s">
        <v>27</v>
      </c>
      <c r="E680">
        <v>131.03</v>
      </c>
      <c r="F680">
        <v>73.650000000000006</v>
      </c>
      <c r="G680">
        <v>491.66</v>
      </c>
      <c r="H680" t="s">
        <v>28</v>
      </c>
      <c r="I680">
        <v>85</v>
      </c>
      <c r="J680">
        <v>-286.98</v>
      </c>
    </row>
    <row r="681" spans="1:10" x14ac:dyDescent="0.3">
      <c r="A681" t="s">
        <v>970</v>
      </c>
      <c r="B681" s="1">
        <v>44955.291666666664</v>
      </c>
      <c r="C681" t="s">
        <v>45</v>
      </c>
      <c r="D681" t="s">
        <v>27</v>
      </c>
      <c r="E681">
        <v>794.56</v>
      </c>
      <c r="F681">
        <v>24.58</v>
      </c>
      <c r="G681">
        <v>70.67</v>
      </c>
      <c r="H681" t="s">
        <v>32</v>
      </c>
      <c r="I681">
        <v>11</v>
      </c>
      <c r="J681">
        <v>748.47</v>
      </c>
    </row>
    <row r="682" spans="1:10" x14ac:dyDescent="0.3">
      <c r="A682" t="s">
        <v>971</v>
      </c>
      <c r="B682" s="1">
        <v>44955.333333333336</v>
      </c>
      <c r="C682" t="s">
        <v>45</v>
      </c>
      <c r="D682" t="s">
        <v>30</v>
      </c>
      <c r="E682">
        <v>1488.61</v>
      </c>
      <c r="F682">
        <v>15.55</v>
      </c>
      <c r="G682">
        <v>477.52</v>
      </c>
      <c r="H682" t="s">
        <v>21</v>
      </c>
      <c r="I682">
        <v>53</v>
      </c>
      <c r="J682" s="2" t="s">
        <v>972</v>
      </c>
    </row>
    <row r="683" spans="1:10" x14ac:dyDescent="0.3">
      <c r="A683" t="s">
        <v>973</v>
      </c>
      <c r="B683" s="1">
        <v>44955.375</v>
      </c>
      <c r="C683" t="s">
        <v>11</v>
      </c>
      <c r="D683" t="s">
        <v>27</v>
      </c>
      <c r="E683">
        <v>845.15</v>
      </c>
      <c r="F683">
        <v>22</v>
      </c>
      <c r="G683">
        <v>11.91</v>
      </c>
      <c r="H683" t="s">
        <v>32</v>
      </c>
      <c r="I683">
        <v>13</v>
      </c>
      <c r="J683">
        <v>855.24</v>
      </c>
    </row>
    <row r="684" spans="1:10" x14ac:dyDescent="0.3">
      <c r="A684" t="s">
        <v>974</v>
      </c>
      <c r="B684" s="1">
        <v>44955.416666666664</v>
      </c>
      <c r="C684" t="s">
        <v>16</v>
      </c>
      <c r="D684" t="s">
        <v>35</v>
      </c>
      <c r="E684">
        <v>1327.72</v>
      </c>
      <c r="F684">
        <v>22.44</v>
      </c>
      <c r="G684">
        <v>65.209999999999994</v>
      </c>
      <c r="H684" t="s">
        <v>32</v>
      </c>
      <c r="I684">
        <v>39</v>
      </c>
      <c r="J684">
        <v>1284.95</v>
      </c>
    </row>
    <row r="685" spans="1:10" x14ac:dyDescent="0.3">
      <c r="A685" t="s">
        <v>975</v>
      </c>
      <c r="B685" s="1">
        <v>44955.458333333336</v>
      </c>
      <c r="C685" t="s">
        <v>26</v>
      </c>
      <c r="D685" t="s">
        <v>27</v>
      </c>
      <c r="E685">
        <v>473.34</v>
      </c>
      <c r="F685">
        <v>31.84</v>
      </c>
      <c r="G685">
        <v>221.49</v>
      </c>
      <c r="H685" t="s">
        <v>21</v>
      </c>
      <c r="I685">
        <v>27</v>
      </c>
      <c r="J685" s="2" t="s">
        <v>976</v>
      </c>
    </row>
    <row r="686" spans="1:10" x14ac:dyDescent="0.3">
      <c r="A686" t="s">
        <v>977</v>
      </c>
      <c r="B686" s="1">
        <v>44955.5</v>
      </c>
      <c r="C686" t="s">
        <v>45</v>
      </c>
      <c r="D686" t="s">
        <v>27</v>
      </c>
      <c r="E686">
        <v>517.36</v>
      </c>
      <c r="F686">
        <v>82.87</v>
      </c>
      <c r="G686">
        <v>7.57</v>
      </c>
      <c r="H686" t="s">
        <v>32</v>
      </c>
      <c r="I686">
        <v>11</v>
      </c>
      <c r="J686">
        <v>592.66</v>
      </c>
    </row>
    <row r="687" spans="1:10" x14ac:dyDescent="0.3">
      <c r="A687" t="s">
        <v>978</v>
      </c>
      <c r="B687" s="1">
        <v>44955.541666666664</v>
      </c>
      <c r="C687" t="s">
        <v>20</v>
      </c>
      <c r="D687" t="s">
        <v>27</v>
      </c>
      <c r="E687">
        <v>484.36</v>
      </c>
      <c r="F687">
        <v>52.78</v>
      </c>
      <c r="G687">
        <v>187.09</v>
      </c>
      <c r="H687" t="s">
        <v>28</v>
      </c>
      <c r="I687">
        <v>31</v>
      </c>
      <c r="J687" s="2" t="s">
        <v>979</v>
      </c>
    </row>
    <row r="688" spans="1:10" x14ac:dyDescent="0.3">
      <c r="A688" t="s">
        <v>980</v>
      </c>
      <c r="B688" s="1">
        <v>44955.583333333336</v>
      </c>
      <c r="C688" t="s">
        <v>20</v>
      </c>
      <c r="D688" t="s">
        <v>35</v>
      </c>
      <c r="E688">
        <v>1317.98</v>
      </c>
      <c r="F688">
        <v>19.309999999999999</v>
      </c>
      <c r="G688">
        <v>477.18</v>
      </c>
      <c r="H688" t="s">
        <v>28</v>
      </c>
      <c r="I688">
        <v>40</v>
      </c>
      <c r="J688" s="2" t="s">
        <v>981</v>
      </c>
    </row>
    <row r="689" spans="1:10" x14ac:dyDescent="0.3">
      <c r="A689" t="s">
        <v>982</v>
      </c>
      <c r="B689" s="1">
        <v>44955.625</v>
      </c>
      <c r="C689" t="s">
        <v>11</v>
      </c>
      <c r="D689" t="s">
        <v>12</v>
      </c>
      <c r="F689">
        <v>89.1</v>
      </c>
      <c r="G689">
        <v>346.85</v>
      </c>
      <c r="H689" t="s">
        <v>21</v>
      </c>
      <c r="I689">
        <v>75</v>
      </c>
    </row>
    <row r="690" spans="1:10" x14ac:dyDescent="0.3">
      <c r="A690" t="s">
        <v>983</v>
      </c>
      <c r="B690" s="1">
        <v>44955.666666666664</v>
      </c>
      <c r="C690" t="s">
        <v>45</v>
      </c>
      <c r="D690" t="s">
        <v>35</v>
      </c>
      <c r="E690">
        <v>121.61</v>
      </c>
      <c r="F690">
        <v>12.72</v>
      </c>
      <c r="G690">
        <v>39.200000000000003</v>
      </c>
      <c r="H690" t="s">
        <v>21</v>
      </c>
      <c r="I690">
        <v>68</v>
      </c>
      <c r="J690" s="2" t="s">
        <v>984</v>
      </c>
    </row>
    <row r="691" spans="1:10" x14ac:dyDescent="0.3">
      <c r="A691" t="s">
        <v>985</v>
      </c>
      <c r="B691" s="1">
        <v>44955.708333333336</v>
      </c>
      <c r="C691" t="s">
        <v>45</v>
      </c>
      <c r="D691" t="s">
        <v>30</v>
      </c>
      <c r="E691">
        <v>1073.78</v>
      </c>
      <c r="F691">
        <v>11.95</v>
      </c>
      <c r="G691">
        <v>274.18</v>
      </c>
      <c r="H691" t="s">
        <v>21</v>
      </c>
      <c r="I691">
        <v>68</v>
      </c>
      <c r="J691">
        <v>811.55</v>
      </c>
    </row>
    <row r="692" spans="1:10" x14ac:dyDescent="0.3">
      <c r="A692" t="s">
        <v>986</v>
      </c>
      <c r="B692" s="1">
        <v>44955.75</v>
      </c>
      <c r="C692" t="s">
        <v>54</v>
      </c>
      <c r="D692" t="s">
        <v>27</v>
      </c>
      <c r="E692">
        <v>1957.6</v>
      </c>
      <c r="F692">
        <v>46.05</v>
      </c>
      <c r="G692">
        <v>132.08000000000001</v>
      </c>
      <c r="H692" t="s">
        <v>21</v>
      </c>
      <c r="I692">
        <v>58</v>
      </c>
      <c r="J692">
        <v>1871.57</v>
      </c>
    </row>
    <row r="693" spans="1:10" x14ac:dyDescent="0.3">
      <c r="A693" t="s">
        <v>987</v>
      </c>
      <c r="B693" s="1">
        <v>44955.791666666664</v>
      </c>
      <c r="C693" t="s">
        <v>11</v>
      </c>
      <c r="D693" t="s">
        <v>17</v>
      </c>
      <c r="E693">
        <v>1701.44</v>
      </c>
      <c r="F693">
        <v>53.68</v>
      </c>
      <c r="G693">
        <v>240.19</v>
      </c>
      <c r="H693" t="s">
        <v>32</v>
      </c>
      <c r="I693">
        <v>80</v>
      </c>
      <c r="J693">
        <v>1514.93</v>
      </c>
    </row>
    <row r="694" spans="1:10" x14ac:dyDescent="0.3">
      <c r="A694" t="s">
        <v>988</v>
      </c>
      <c r="B694" s="1">
        <v>44955.833333333336</v>
      </c>
      <c r="C694" t="s">
        <v>11</v>
      </c>
      <c r="D694" t="s">
        <v>12</v>
      </c>
      <c r="E694">
        <v>783.99</v>
      </c>
      <c r="F694">
        <v>53.82</v>
      </c>
      <c r="G694">
        <v>157.27000000000001</v>
      </c>
      <c r="H694" t="s">
        <v>21</v>
      </c>
      <c r="I694">
        <v>62</v>
      </c>
      <c r="J694" s="2" t="s">
        <v>989</v>
      </c>
    </row>
    <row r="695" spans="1:10" x14ac:dyDescent="0.3">
      <c r="A695" t="s">
        <v>990</v>
      </c>
      <c r="B695" s="1">
        <v>44955.875</v>
      </c>
      <c r="C695" t="s">
        <v>54</v>
      </c>
      <c r="D695" t="s">
        <v>17</v>
      </c>
      <c r="E695">
        <v>121.63</v>
      </c>
      <c r="F695">
        <v>76.5</v>
      </c>
      <c r="G695">
        <v>257.02</v>
      </c>
      <c r="H695" t="s">
        <v>28</v>
      </c>
      <c r="I695">
        <v>81</v>
      </c>
      <c r="J695">
        <v>-58.889999999999901</v>
      </c>
    </row>
    <row r="696" spans="1:10" x14ac:dyDescent="0.3">
      <c r="A696" t="s">
        <v>991</v>
      </c>
      <c r="B696" s="1">
        <v>44955.916666666664</v>
      </c>
      <c r="C696" t="s">
        <v>20</v>
      </c>
      <c r="D696" t="s">
        <v>30</v>
      </c>
      <c r="E696">
        <v>487.04</v>
      </c>
      <c r="F696">
        <v>90.86</v>
      </c>
      <c r="G696">
        <v>382.27</v>
      </c>
      <c r="H696" t="s">
        <v>13</v>
      </c>
      <c r="I696">
        <v>15</v>
      </c>
      <c r="J696">
        <v>195.63</v>
      </c>
    </row>
    <row r="697" spans="1:10" x14ac:dyDescent="0.3">
      <c r="A697" t="s">
        <v>992</v>
      </c>
      <c r="B697" s="1">
        <v>44955.958333333336</v>
      </c>
      <c r="C697" t="s">
        <v>54</v>
      </c>
      <c r="D697" t="s">
        <v>27</v>
      </c>
      <c r="E697">
        <v>1453.14</v>
      </c>
      <c r="F697">
        <v>52.16</v>
      </c>
      <c r="G697">
        <v>23.75</v>
      </c>
      <c r="H697" t="s">
        <v>21</v>
      </c>
      <c r="I697">
        <v>50</v>
      </c>
      <c r="J697" s="2" t="s">
        <v>993</v>
      </c>
    </row>
    <row r="698" spans="1:10" x14ac:dyDescent="0.3">
      <c r="A698" t="s">
        <v>994</v>
      </c>
      <c r="B698" s="1">
        <v>44956</v>
      </c>
      <c r="C698" t="s">
        <v>26</v>
      </c>
      <c r="D698" t="s">
        <v>17</v>
      </c>
      <c r="E698">
        <v>1179.08</v>
      </c>
      <c r="F698">
        <v>75.569999999999993</v>
      </c>
      <c r="G698">
        <v>454.42</v>
      </c>
      <c r="H698" t="s">
        <v>28</v>
      </c>
      <c r="I698">
        <v>43</v>
      </c>
      <c r="J698" s="2" t="s">
        <v>995</v>
      </c>
    </row>
    <row r="699" spans="1:10" x14ac:dyDescent="0.3">
      <c r="A699" t="s">
        <v>996</v>
      </c>
      <c r="B699" s="1">
        <v>44956.041666666664</v>
      </c>
      <c r="C699" t="s">
        <v>54</v>
      </c>
      <c r="D699" t="s">
        <v>17</v>
      </c>
      <c r="E699">
        <v>283.64999999999998</v>
      </c>
      <c r="F699">
        <v>34.97</v>
      </c>
      <c r="G699">
        <v>446.43</v>
      </c>
      <c r="H699" t="s">
        <v>21</v>
      </c>
      <c r="I699">
        <v>78</v>
      </c>
      <c r="J699">
        <v>-127.81</v>
      </c>
    </row>
    <row r="700" spans="1:10" x14ac:dyDescent="0.3">
      <c r="A700" t="s">
        <v>997</v>
      </c>
      <c r="B700" s="1">
        <v>44956.083333333336</v>
      </c>
      <c r="C700" t="s">
        <v>16</v>
      </c>
      <c r="D700" t="s">
        <v>41</v>
      </c>
      <c r="E700">
        <v>166.46</v>
      </c>
      <c r="F700">
        <v>77.12</v>
      </c>
      <c r="G700">
        <v>249.71</v>
      </c>
      <c r="H700" t="s">
        <v>13</v>
      </c>
      <c r="I700">
        <v>47</v>
      </c>
      <c r="J700">
        <v>-6.1299999999999901</v>
      </c>
    </row>
    <row r="701" spans="1:10" x14ac:dyDescent="0.3">
      <c r="A701" t="s">
        <v>998</v>
      </c>
      <c r="B701" s="1">
        <v>44956.125</v>
      </c>
      <c r="C701" t="s">
        <v>26</v>
      </c>
      <c r="D701" t="s">
        <v>27</v>
      </c>
      <c r="E701">
        <v>1040.8</v>
      </c>
      <c r="F701">
        <v>89.35</v>
      </c>
      <c r="G701">
        <v>236.17</v>
      </c>
      <c r="H701" t="s">
        <v>13</v>
      </c>
      <c r="I701">
        <v>20</v>
      </c>
      <c r="J701" s="2" t="s">
        <v>999</v>
      </c>
    </row>
    <row r="702" spans="1:10" x14ac:dyDescent="0.3">
      <c r="A702" t="s">
        <v>1000</v>
      </c>
      <c r="B702" s="1">
        <v>44956.166666666664</v>
      </c>
      <c r="C702" t="s">
        <v>11</v>
      </c>
      <c r="D702" t="s">
        <v>35</v>
      </c>
      <c r="E702">
        <v>434.19</v>
      </c>
      <c r="F702">
        <v>53.92</v>
      </c>
      <c r="G702">
        <v>437.54</v>
      </c>
      <c r="H702" t="s">
        <v>13</v>
      </c>
      <c r="I702">
        <v>66</v>
      </c>
      <c r="J702" s="2" t="s">
        <v>1001</v>
      </c>
    </row>
    <row r="703" spans="1:10" x14ac:dyDescent="0.3">
      <c r="A703" t="s">
        <v>1002</v>
      </c>
      <c r="B703" s="1">
        <v>44956.208333333336</v>
      </c>
      <c r="C703" t="s">
        <v>11</v>
      </c>
      <c r="D703" t="s">
        <v>12</v>
      </c>
      <c r="E703">
        <v>1795.64</v>
      </c>
      <c r="F703">
        <v>67.95</v>
      </c>
      <c r="G703">
        <v>22.47</v>
      </c>
      <c r="H703" t="s">
        <v>21</v>
      </c>
      <c r="I703">
        <v>77</v>
      </c>
      <c r="J703" s="2" t="s">
        <v>1003</v>
      </c>
    </row>
    <row r="704" spans="1:10" x14ac:dyDescent="0.3">
      <c r="A704" t="s">
        <v>1004</v>
      </c>
      <c r="B704" s="1">
        <v>44956.25</v>
      </c>
      <c r="C704" t="s">
        <v>16</v>
      </c>
      <c r="D704" t="s">
        <v>35</v>
      </c>
      <c r="E704">
        <v>913.39</v>
      </c>
      <c r="F704">
        <v>91.14</v>
      </c>
      <c r="G704">
        <v>238.14</v>
      </c>
      <c r="H704" t="s">
        <v>28</v>
      </c>
      <c r="I704">
        <v>46</v>
      </c>
      <c r="J704">
        <v>766.39</v>
      </c>
    </row>
    <row r="705" spans="1:10" x14ac:dyDescent="0.3">
      <c r="A705" t="s">
        <v>1005</v>
      </c>
      <c r="B705" s="1">
        <v>44956.291666666664</v>
      </c>
      <c r="C705" t="s">
        <v>16</v>
      </c>
      <c r="D705" t="s">
        <v>27</v>
      </c>
      <c r="E705">
        <v>104.25</v>
      </c>
      <c r="F705">
        <v>67.42</v>
      </c>
      <c r="G705">
        <v>96.46</v>
      </c>
      <c r="H705" t="s">
        <v>28</v>
      </c>
      <c r="I705">
        <v>13</v>
      </c>
      <c r="J705" s="2" t="s">
        <v>1006</v>
      </c>
    </row>
    <row r="706" spans="1:10" x14ac:dyDescent="0.3">
      <c r="A706" t="s">
        <v>1007</v>
      </c>
      <c r="B706" s="1">
        <v>44956.333333333336</v>
      </c>
      <c r="C706" t="s">
        <v>45</v>
      </c>
      <c r="D706" t="s">
        <v>27</v>
      </c>
      <c r="E706">
        <v>1716.04</v>
      </c>
      <c r="F706">
        <v>24.83</v>
      </c>
      <c r="G706">
        <v>352.12</v>
      </c>
      <c r="H706" t="s">
        <v>21</v>
      </c>
      <c r="I706">
        <v>71</v>
      </c>
      <c r="J706">
        <v>1388.75</v>
      </c>
    </row>
    <row r="707" spans="1:10" x14ac:dyDescent="0.3">
      <c r="A707" t="s">
        <v>1008</v>
      </c>
      <c r="B707" s="1">
        <v>44956.375</v>
      </c>
      <c r="C707" t="s">
        <v>24</v>
      </c>
      <c r="D707" t="s">
        <v>30</v>
      </c>
      <c r="E707">
        <v>1742.61</v>
      </c>
      <c r="F707">
        <v>32.4</v>
      </c>
      <c r="G707">
        <v>51.67</v>
      </c>
      <c r="H707" t="s">
        <v>21</v>
      </c>
      <c r="I707">
        <v>66</v>
      </c>
      <c r="J707">
        <v>1723.34</v>
      </c>
    </row>
    <row r="708" spans="1:10" x14ac:dyDescent="0.3">
      <c r="A708" t="s">
        <v>1009</v>
      </c>
      <c r="B708" s="1">
        <v>44956.416666666664</v>
      </c>
      <c r="C708" t="s">
        <v>20</v>
      </c>
      <c r="D708" t="s">
        <v>30</v>
      </c>
      <c r="E708">
        <v>655.54</v>
      </c>
      <c r="F708">
        <v>34.299999999999997</v>
      </c>
      <c r="G708">
        <v>165.58</v>
      </c>
      <c r="H708" t="s">
        <v>21</v>
      </c>
      <c r="I708">
        <v>73</v>
      </c>
      <c r="J708" s="2" t="s">
        <v>1010</v>
      </c>
    </row>
    <row r="709" spans="1:10" x14ac:dyDescent="0.3">
      <c r="A709" t="s">
        <v>1011</v>
      </c>
      <c r="B709" s="1">
        <v>44956.458333333336</v>
      </c>
      <c r="C709" t="s">
        <v>16</v>
      </c>
      <c r="D709" t="s">
        <v>30</v>
      </c>
      <c r="E709">
        <v>1844.66</v>
      </c>
      <c r="F709">
        <v>84.06</v>
      </c>
      <c r="G709">
        <v>92.05</v>
      </c>
      <c r="H709" t="s">
        <v>13</v>
      </c>
      <c r="I709">
        <v>52</v>
      </c>
      <c r="J709">
        <v>1836.67</v>
      </c>
    </row>
    <row r="710" spans="1:10" x14ac:dyDescent="0.3">
      <c r="A710" t="s">
        <v>1012</v>
      </c>
      <c r="B710" s="1">
        <v>44956.5</v>
      </c>
      <c r="C710" t="s">
        <v>16</v>
      </c>
      <c r="D710" t="s">
        <v>30</v>
      </c>
      <c r="E710">
        <v>1332.9</v>
      </c>
      <c r="F710">
        <v>15.36</v>
      </c>
      <c r="G710">
        <v>138.31</v>
      </c>
      <c r="H710" t="s">
        <v>28</v>
      </c>
      <c r="I710">
        <v>40</v>
      </c>
      <c r="J710">
        <v>1209.95</v>
      </c>
    </row>
    <row r="711" spans="1:10" x14ac:dyDescent="0.3">
      <c r="A711" t="s">
        <v>1013</v>
      </c>
      <c r="B711" s="1">
        <v>44956.541666666664</v>
      </c>
      <c r="C711" t="s">
        <v>11</v>
      </c>
      <c r="D711" t="s">
        <v>35</v>
      </c>
      <c r="E711">
        <v>1868.49</v>
      </c>
      <c r="F711">
        <v>71.86</v>
      </c>
      <c r="G711">
        <v>326.83</v>
      </c>
      <c r="H711" t="s">
        <v>28</v>
      </c>
      <c r="I711">
        <v>30</v>
      </c>
      <c r="J711">
        <v>1613.52</v>
      </c>
    </row>
    <row r="712" spans="1:10" x14ac:dyDescent="0.3">
      <c r="A712" t="s">
        <v>1014</v>
      </c>
      <c r="B712" s="1">
        <v>44956.583333333336</v>
      </c>
      <c r="C712" t="s">
        <v>16</v>
      </c>
      <c r="D712" t="s">
        <v>17</v>
      </c>
      <c r="E712">
        <v>1531.8</v>
      </c>
      <c r="F712">
        <v>33.83</v>
      </c>
      <c r="G712">
        <v>36.090000000000003</v>
      </c>
      <c r="H712" t="s">
        <v>28</v>
      </c>
      <c r="I712">
        <v>20</v>
      </c>
      <c r="J712">
        <v>1529.54</v>
      </c>
    </row>
    <row r="713" spans="1:10" x14ac:dyDescent="0.3">
      <c r="A713" t="s">
        <v>1015</v>
      </c>
      <c r="B713" s="1">
        <v>44956.625</v>
      </c>
      <c r="C713" t="s">
        <v>16</v>
      </c>
      <c r="D713" t="s">
        <v>30</v>
      </c>
      <c r="E713">
        <v>1260.8900000000001</v>
      </c>
      <c r="F713">
        <v>89.97</v>
      </c>
      <c r="G713">
        <v>93.5</v>
      </c>
      <c r="H713" t="s">
        <v>32</v>
      </c>
      <c r="I713">
        <v>62</v>
      </c>
      <c r="J713" s="2" t="s">
        <v>1016</v>
      </c>
    </row>
    <row r="714" spans="1:10" x14ac:dyDescent="0.3">
      <c r="A714" t="s">
        <v>1017</v>
      </c>
      <c r="B714" s="1">
        <v>44956.666666666664</v>
      </c>
      <c r="C714" t="s">
        <v>45</v>
      </c>
      <c r="D714" t="s">
        <v>35</v>
      </c>
      <c r="E714">
        <v>1481.28</v>
      </c>
      <c r="F714">
        <v>48.86</v>
      </c>
      <c r="G714">
        <v>14.61</v>
      </c>
      <c r="H714" t="s">
        <v>28</v>
      </c>
      <c r="I714">
        <v>70</v>
      </c>
      <c r="J714">
        <v>1515.53</v>
      </c>
    </row>
    <row r="715" spans="1:10" x14ac:dyDescent="0.3">
      <c r="A715" t="s">
        <v>1018</v>
      </c>
      <c r="B715" s="1">
        <v>44956.708333333336</v>
      </c>
      <c r="C715" t="s">
        <v>24</v>
      </c>
      <c r="D715" t="s">
        <v>27</v>
      </c>
      <c r="E715">
        <v>1204.9100000000001</v>
      </c>
      <c r="F715">
        <v>6.9</v>
      </c>
      <c r="G715">
        <v>263.27</v>
      </c>
      <c r="H715" t="s">
        <v>13</v>
      </c>
      <c r="I715">
        <v>16</v>
      </c>
      <c r="J715" s="2" t="s">
        <v>1019</v>
      </c>
    </row>
    <row r="716" spans="1:10" x14ac:dyDescent="0.3">
      <c r="A716" t="s">
        <v>1020</v>
      </c>
      <c r="B716" s="1">
        <v>44956.75</v>
      </c>
      <c r="C716" t="s">
        <v>54</v>
      </c>
      <c r="D716" t="s">
        <v>12</v>
      </c>
      <c r="E716">
        <v>408.34</v>
      </c>
      <c r="F716">
        <v>59.78</v>
      </c>
      <c r="G716">
        <v>89.64</v>
      </c>
      <c r="H716" t="s">
        <v>32</v>
      </c>
      <c r="I716">
        <v>60</v>
      </c>
      <c r="J716">
        <v>378.48</v>
      </c>
    </row>
    <row r="717" spans="1:10" x14ac:dyDescent="0.3">
      <c r="A717" t="s">
        <v>1021</v>
      </c>
      <c r="B717" s="1">
        <v>44956.791666666664</v>
      </c>
      <c r="C717" t="s">
        <v>45</v>
      </c>
      <c r="D717" t="s">
        <v>27</v>
      </c>
      <c r="E717">
        <v>244.52</v>
      </c>
      <c r="F717">
        <v>85.85</v>
      </c>
      <c r="G717">
        <v>89.62</v>
      </c>
      <c r="H717" t="s">
        <v>21</v>
      </c>
      <c r="I717">
        <v>60</v>
      </c>
      <c r="J717">
        <v>240.75</v>
      </c>
    </row>
    <row r="718" spans="1:10" x14ac:dyDescent="0.3">
      <c r="A718" t="s">
        <v>1022</v>
      </c>
      <c r="B718" s="1">
        <v>44956.833333333336</v>
      </c>
      <c r="C718" t="s">
        <v>16</v>
      </c>
      <c r="D718" t="s">
        <v>41</v>
      </c>
      <c r="E718">
        <v>233.67</v>
      </c>
      <c r="F718">
        <v>80.55</v>
      </c>
      <c r="G718">
        <v>322.57</v>
      </c>
      <c r="H718" t="s">
        <v>13</v>
      </c>
      <c r="I718">
        <v>18</v>
      </c>
      <c r="J718">
        <v>-8.3500000000000192</v>
      </c>
    </row>
    <row r="719" spans="1:10" x14ac:dyDescent="0.3">
      <c r="A719" t="s">
        <v>1023</v>
      </c>
      <c r="B719" s="1">
        <v>44956.875</v>
      </c>
      <c r="C719" t="s">
        <v>11</v>
      </c>
      <c r="D719" t="s">
        <v>12</v>
      </c>
      <c r="E719">
        <v>1183.9100000000001</v>
      </c>
      <c r="F719">
        <v>27.02</v>
      </c>
      <c r="G719">
        <v>423.92</v>
      </c>
      <c r="H719" t="s">
        <v>21</v>
      </c>
      <c r="I719">
        <v>66</v>
      </c>
      <c r="J719">
        <v>787.01</v>
      </c>
    </row>
    <row r="720" spans="1:10" x14ac:dyDescent="0.3">
      <c r="A720" t="s">
        <v>1024</v>
      </c>
      <c r="B720" s="1">
        <v>44956.916666666664</v>
      </c>
      <c r="C720" t="s">
        <v>26</v>
      </c>
      <c r="D720" t="s">
        <v>27</v>
      </c>
      <c r="E720">
        <v>570.80999999999995</v>
      </c>
      <c r="F720">
        <v>11.05</v>
      </c>
      <c r="G720">
        <v>228.86</v>
      </c>
      <c r="H720" t="s">
        <v>28</v>
      </c>
      <c r="I720">
        <v>64</v>
      </c>
      <c r="J720" s="2" t="s">
        <v>1025</v>
      </c>
    </row>
    <row r="721" spans="1:10" x14ac:dyDescent="0.3">
      <c r="A721" t="s">
        <v>1026</v>
      </c>
      <c r="B721" s="1">
        <v>44956.958333333336</v>
      </c>
      <c r="C721" t="s">
        <v>11</v>
      </c>
      <c r="D721" t="s">
        <v>17</v>
      </c>
      <c r="E721">
        <v>897.41</v>
      </c>
      <c r="F721">
        <v>53.41</v>
      </c>
      <c r="G721">
        <v>472.61</v>
      </c>
      <c r="H721" t="s">
        <v>28</v>
      </c>
      <c r="I721">
        <v>45</v>
      </c>
      <c r="J721" s="2" t="s">
        <v>1027</v>
      </c>
    </row>
    <row r="722" spans="1:10" x14ac:dyDescent="0.3">
      <c r="A722" t="s">
        <v>1028</v>
      </c>
      <c r="B722" s="1">
        <v>44957</v>
      </c>
      <c r="C722" t="s">
        <v>16</v>
      </c>
      <c r="D722" t="s">
        <v>12</v>
      </c>
      <c r="E722">
        <v>1805.66</v>
      </c>
      <c r="F722">
        <v>24.38</v>
      </c>
      <c r="G722">
        <v>65.37</v>
      </c>
      <c r="H722" t="s">
        <v>13</v>
      </c>
      <c r="I722">
        <v>59</v>
      </c>
      <c r="J722">
        <v>1764.67</v>
      </c>
    </row>
    <row r="723" spans="1:10" x14ac:dyDescent="0.3">
      <c r="A723" t="s">
        <v>1029</v>
      </c>
      <c r="B723" s="1">
        <v>44957.041666666664</v>
      </c>
      <c r="C723" t="s">
        <v>54</v>
      </c>
      <c r="D723" t="s">
        <v>12</v>
      </c>
      <c r="E723">
        <v>635.13</v>
      </c>
      <c r="F723">
        <v>1.92</v>
      </c>
      <c r="G723">
        <v>287.57</v>
      </c>
      <c r="H723" t="s">
        <v>13</v>
      </c>
      <c r="I723">
        <v>82</v>
      </c>
      <c r="J723" s="2" t="s">
        <v>1030</v>
      </c>
    </row>
    <row r="724" spans="1:10" x14ac:dyDescent="0.3">
      <c r="A724" t="s">
        <v>1031</v>
      </c>
      <c r="B724" s="1">
        <v>44957.083333333336</v>
      </c>
      <c r="C724" t="s">
        <v>45</v>
      </c>
      <c r="D724" t="s">
        <v>17</v>
      </c>
      <c r="E724">
        <v>1249.19</v>
      </c>
      <c r="F724">
        <v>73.03</v>
      </c>
      <c r="G724">
        <v>158.24</v>
      </c>
      <c r="H724" t="s">
        <v>21</v>
      </c>
      <c r="I724">
        <v>21</v>
      </c>
      <c r="J724">
        <v>1163.98</v>
      </c>
    </row>
    <row r="725" spans="1:10" x14ac:dyDescent="0.3">
      <c r="A725" t="s">
        <v>1032</v>
      </c>
      <c r="B725" s="1">
        <v>44957.125</v>
      </c>
      <c r="C725" t="s">
        <v>11</v>
      </c>
      <c r="D725" t="s">
        <v>12</v>
      </c>
      <c r="E725">
        <v>1136.18</v>
      </c>
      <c r="F725">
        <v>23.55</v>
      </c>
      <c r="G725">
        <v>87.75</v>
      </c>
      <c r="H725" t="s">
        <v>32</v>
      </c>
      <c r="I725">
        <v>82</v>
      </c>
      <c r="J725">
        <v>1071.98</v>
      </c>
    </row>
    <row r="726" spans="1:10" x14ac:dyDescent="0.3">
      <c r="A726" t="s">
        <v>1033</v>
      </c>
      <c r="B726" s="1">
        <v>44957.166666666664</v>
      </c>
      <c r="C726" t="s">
        <v>16</v>
      </c>
      <c r="D726" t="s">
        <v>35</v>
      </c>
      <c r="E726">
        <v>991.7</v>
      </c>
      <c r="F726">
        <v>29.77</v>
      </c>
      <c r="G726">
        <v>474.5</v>
      </c>
      <c r="H726" t="s">
        <v>32</v>
      </c>
      <c r="I726">
        <v>42</v>
      </c>
      <c r="J726">
        <v>546.97</v>
      </c>
    </row>
    <row r="727" spans="1:10" x14ac:dyDescent="0.3">
      <c r="A727" t="s">
        <v>1034</v>
      </c>
      <c r="B727" s="1">
        <v>44957.208333333336</v>
      </c>
      <c r="C727" t="s">
        <v>54</v>
      </c>
      <c r="D727" t="s">
        <v>35</v>
      </c>
      <c r="E727">
        <v>549.75</v>
      </c>
      <c r="F727">
        <v>54.39</v>
      </c>
      <c r="G727">
        <v>410.59</v>
      </c>
      <c r="H727" t="s">
        <v>32</v>
      </c>
      <c r="I727">
        <v>54</v>
      </c>
      <c r="J727">
        <v>193.55</v>
      </c>
    </row>
    <row r="728" spans="1:10" x14ac:dyDescent="0.3">
      <c r="A728" t="s">
        <v>1035</v>
      </c>
      <c r="B728" s="1">
        <v>44957.25</v>
      </c>
      <c r="C728" t="s">
        <v>45</v>
      </c>
      <c r="D728" t="s">
        <v>12</v>
      </c>
      <c r="E728">
        <v>1785.85</v>
      </c>
      <c r="F728">
        <v>49.38</v>
      </c>
      <c r="G728">
        <v>149.41</v>
      </c>
      <c r="H728" t="s">
        <v>13</v>
      </c>
      <c r="I728">
        <v>29</v>
      </c>
      <c r="J728">
        <v>1685.82</v>
      </c>
    </row>
    <row r="729" spans="1:10" x14ac:dyDescent="0.3">
      <c r="A729" t="s">
        <v>1036</v>
      </c>
      <c r="B729" s="1">
        <v>44957.291666666664</v>
      </c>
      <c r="C729" t="s">
        <v>11</v>
      </c>
      <c r="D729" t="s">
        <v>35</v>
      </c>
      <c r="E729">
        <v>1911.72</v>
      </c>
      <c r="F729">
        <v>21.75</v>
      </c>
      <c r="G729">
        <v>171.49</v>
      </c>
      <c r="H729" t="s">
        <v>21</v>
      </c>
      <c r="I729">
        <v>38</v>
      </c>
      <c r="J729">
        <v>1761.98</v>
      </c>
    </row>
    <row r="730" spans="1:10" x14ac:dyDescent="0.3">
      <c r="A730" t="s">
        <v>1037</v>
      </c>
      <c r="B730" s="1">
        <v>44957.333333333336</v>
      </c>
      <c r="C730" t="s">
        <v>54</v>
      </c>
      <c r="D730" t="s">
        <v>12</v>
      </c>
      <c r="E730">
        <v>1215.77</v>
      </c>
      <c r="F730">
        <v>77.14</v>
      </c>
      <c r="G730">
        <v>27.07</v>
      </c>
      <c r="H730" t="s">
        <v>13</v>
      </c>
      <c r="I730">
        <v>78</v>
      </c>
      <c r="J730" s="2" t="s">
        <v>1038</v>
      </c>
    </row>
    <row r="731" spans="1:10" x14ac:dyDescent="0.3">
      <c r="A731" t="s">
        <v>1039</v>
      </c>
      <c r="B731" s="1">
        <v>44957.375</v>
      </c>
      <c r="C731" t="s">
        <v>24</v>
      </c>
      <c r="D731" t="s">
        <v>35</v>
      </c>
      <c r="E731">
        <v>1825.1</v>
      </c>
      <c r="F731">
        <v>28.39</v>
      </c>
      <c r="G731">
        <v>251.01</v>
      </c>
      <c r="H731" t="s">
        <v>32</v>
      </c>
      <c r="I731">
        <v>39</v>
      </c>
      <c r="J731">
        <v>1602.48</v>
      </c>
    </row>
    <row r="732" spans="1:10" x14ac:dyDescent="0.3">
      <c r="A732" t="s">
        <v>1040</v>
      </c>
      <c r="B732" s="1">
        <v>44957.416666666664</v>
      </c>
      <c r="C732" t="s">
        <v>20</v>
      </c>
      <c r="D732" t="s">
        <v>41</v>
      </c>
      <c r="E732">
        <v>1144.75</v>
      </c>
      <c r="F732">
        <v>46.48</v>
      </c>
      <c r="G732">
        <v>386.19</v>
      </c>
      <c r="H732" t="s">
        <v>28</v>
      </c>
      <c r="I732">
        <v>74</v>
      </c>
      <c r="J732">
        <v>805.04</v>
      </c>
    </row>
    <row r="733" spans="1:10" x14ac:dyDescent="0.3">
      <c r="A733" t="s">
        <v>1041</v>
      </c>
      <c r="B733" s="1">
        <v>44957.458333333336</v>
      </c>
      <c r="C733" t="s">
        <v>24</v>
      </c>
      <c r="D733" t="s">
        <v>35</v>
      </c>
      <c r="E733">
        <v>387.26</v>
      </c>
      <c r="F733">
        <v>37.94</v>
      </c>
      <c r="G733">
        <v>35.44</v>
      </c>
      <c r="H733" t="s">
        <v>32</v>
      </c>
      <c r="I733">
        <v>66</v>
      </c>
      <c r="J733">
        <v>389.76</v>
      </c>
    </row>
    <row r="734" spans="1:10" x14ac:dyDescent="0.3">
      <c r="A734" t="s">
        <v>1042</v>
      </c>
      <c r="B734" s="1">
        <v>44957.5</v>
      </c>
      <c r="C734" t="s">
        <v>26</v>
      </c>
      <c r="D734" t="s">
        <v>17</v>
      </c>
      <c r="E734">
        <v>1752.92</v>
      </c>
      <c r="F734">
        <v>15.13</v>
      </c>
      <c r="G734">
        <v>433.58</v>
      </c>
      <c r="H734" t="s">
        <v>13</v>
      </c>
      <c r="I734">
        <v>13</v>
      </c>
      <c r="J734" s="2" t="s">
        <v>1043</v>
      </c>
    </row>
    <row r="735" spans="1:10" x14ac:dyDescent="0.3">
      <c r="A735" t="s">
        <v>1044</v>
      </c>
      <c r="B735" s="1">
        <v>44957.541666666664</v>
      </c>
      <c r="C735" t="s">
        <v>16</v>
      </c>
      <c r="D735" t="s">
        <v>41</v>
      </c>
      <c r="F735">
        <v>66.73</v>
      </c>
      <c r="G735">
        <v>320.68</v>
      </c>
      <c r="H735" t="s">
        <v>28</v>
      </c>
      <c r="I735">
        <v>62</v>
      </c>
    </row>
    <row r="736" spans="1:10" x14ac:dyDescent="0.3">
      <c r="A736" t="s">
        <v>1045</v>
      </c>
      <c r="B736" s="1">
        <v>44957.583333333336</v>
      </c>
      <c r="C736" t="s">
        <v>24</v>
      </c>
      <c r="D736" t="s">
        <v>17</v>
      </c>
      <c r="E736">
        <v>1696.52</v>
      </c>
      <c r="F736">
        <v>40.19</v>
      </c>
      <c r="G736">
        <v>416.17</v>
      </c>
      <c r="H736" t="s">
        <v>13</v>
      </c>
      <c r="I736">
        <v>18</v>
      </c>
      <c r="J736">
        <v>1320.54</v>
      </c>
    </row>
    <row r="737" spans="1:10" x14ac:dyDescent="0.3">
      <c r="A737" t="s">
        <v>1046</v>
      </c>
      <c r="B737" s="1">
        <v>44957.625</v>
      </c>
      <c r="C737" t="s">
        <v>45</v>
      </c>
      <c r="D737" t="s">
        <v>30</v>
      </c>
      <c r="E737">
        <v>838.29</v>
      </c>
      <c r="F737">
        <v>20.91</v>
      </c>
      <c r="G737">
        <v>487.39</v>
      </c>
      <c r="H737" t="s">
        <v>13</v>
      </c>
      <c r="I737">
        <v>26</v>
      </c>
      <c r="J737" s="2" t="s">
        <v>1047</v>
      </c>
    </row>
    <row r="738" spans="1:10" x14ac:dyDescent="0.3">
      <c r="A738" t="s">
        <v>1048</v>
      </c>
      <c r="B738" s="1">
        <v>44957.666666666664</v>
      </c>
      <c r="C738" t="s">
        <v>24</v>
      </c>
      <c r="D738" t="s">
        <v>30</v>
      </c>
      <c r="E738">
        <v>1322.77</v>
      </c>
      <c r="F738">
        <v>7.41</v>
      </c>
      <c r="G738">
        <v>137.41</v>
      </c>
      <c r="H738" t="s">
        <v>32</v>
      </c>
      <c r="I738">
        <v>23</v>
      </c>
      <c r="J738">
        <v>1192.77</v>
      </c>
    </row>
    <row r="739" spans="1:10" x14ac:dyDescent="0.3">
      <c r="A739" t="s">
        <v>1049</v>
      </c>
      <c r="B739" s="1">
        <v>44957.708333333336</v>
      </c>
      <c r="C739" t="s">
        <v>24</v>
      </c>
      <c r="D739" t="s">
        <v>17</v>
      </c>
      <c r="E739">
        <v>1636.4</v>
      </c>
      <c r="F739">
        <v>77.89</v>
      </c>
      <c r="G739">
        <v>215.72</v>
      </c>
      <c r="H739" t="s">
        <v>32</v>
      </c>
      <c r="I739">
        <v>64</v>
      </c>
      <c r="J739" s="2" t="s">
        <v>1050</v>
      </c>
    </row>
    <row r="740" spans="1:10" x14ac:dyDescent="0.3">
      <c r="A740" t="s">
        <v>1051</v>
      </c>
      <c r="B740" s="1">
        <v>44957.75</v>
      </c>
      <c r="C740" t="s">
        <v>26</v>
      </c>
      <c r="D740" t="s">
        <v>17</v>
      </c>
      <c r="E740">
        <v>1267.0999999999999</v>
      </c>
      <c r="F740">
        <v>34.32</v>
      </c>
      <c r="G740">
        <v>420.28</v>
      </c>
      <c r="H740" t="s">
        <v>21</v>
      </c>
      <c r="I740">
        <v>67</v>
      </c>
      <c r="J740" s="2" t="s">
        <v>1052</v>
      </c>
    </row>
    <row r="741" spans="1:10" x14ac:dyDescent="0.3">
      <c r="A741" t="s">
        <v>1053</v>
      </c>
      <c r="B741" s="1">
        <v>44957.791666666664</v>
      </c>
      <c r="C741" t="s">
        <v>54</v>
      </c>
      <c r="D741" t="s">
        <v>27</v>
      </c>
      <c r="E741">
        <v>1676.1</v>
      </c>
      <c r="F741">
        <v>43.48</v>
      </c>
      <c r="G741">
        <v>331.99</v>
      </c>
      <c r="H741" t="s">
        <v>13</v>
      </c>
      <c r="I741">
        <v>33</v>
      </c>
      <c r="J741">
        <v>1387.59</v>
      </c>
    </row>
    <row r="742" spans="1:10" x14ac:dyDescent="0.3">
      <c r="A742" t="s">
        <v>1054</v>
      </c>
      <c r="B742" s="1">
        <v>44957.833333333336</v>
      </c>
      <c r="C742" t="s">
        <v>20</v>
      </c>
      <c r="D742" t="s">
        <v>17</v>
      </c>
      <c r="E742">
        <v>911.66</v>
      </c>
      <c r="F742">
        <v>82.65</v>
      </c>
      <c r="G742">
        <v>174.77</v>
      </c>
      <c r="H742" t="s">
        <v>21</v>
      </c>
      <c r="I742">
        <v>18</v>
      </c>
      <c r="J742">
        <v>819.54</v>
      </c>
    </row>
    <row r="743" spans="1:10" x14ac:dyDescent="0.3">
      <c r="A743" t="s">
        <v>1055</v>
      </c>
      <c r="B743" s="1">
        <v>44957.875</v>
      </c>
      <c r="C743" t="s">
        <v>45</v>
      </c>
      <c r="D743" t="s">
        <v>41</v>
      </c>
      <c r="E743">
        <v>941.53</v>
      </c>
      <c r="F743">
        <v>75.650000000000006</v>
      </c>
      <c r="G743">
        <v>199.24</v>
      </c>
      <c r="H743" t="s">
        <v>13</v>
      </c>
      <c r="I743">
        <v>78</v>
      </c>
      <c r="J743" s="2" t="s">
        <v>1056</v>
      </c>
    </row>
    <row r="744" spans="1:10" x14ac:dyDescent="0.3">
      <c r="A744" t="s">
        <v>1057</v>
      </c>
      <c r="B744" s="1">
        <v>44957.916666666664</v>
      </c>
      <c r="C744" t="s">
        <v>20</v>
      </c>
      <c r="D744" t="s">
        <v>30</v>
      </c>
      <c r="E744">
        <v>747.75</v>
      </c>
      <c r="F744">
        <v>87.12</v>
      </c>
      <c r="G744">
        <v>354.09</v>
      </c>
      <c r="H744" t="s">
        <v>21</v>
      </c>
      <c r="I744">
        <v>88</v>
      </c>
      <c r="J744" s="2" t="s">
        <v>1058</v>
      </c>
    </row>
    <row r="745" spans="1:10" x14ac:dyDescent="0.3">
      <c r="A745" t="s">
        <v>1059</v>
      </c>
      <c r="B745" s="1">
        <v>44957.958333333336</v>
      </c>
      <c r="C745" t="s">
        <v>54</v>
      </c>
      <c r="D745" t="s">
        <v>17</v>
      </c>
      <c r="E745">
        <v>1064.9000000000001</v>
      </c>
      <c r="F745">
        <v>19.38</v>
      </c>
      <c r="G745">
        <v>319.29000000000002</v>
      </c>
      <c r="H745" t="s">
        <v>32</v>
      </c>
      <c r="I745">
        <v>62</v>
      </c>
      <c r="J745" s="2" t="s">
        <v>1060</v>
      </c>
    </row>
    <row r="746" spans="1:10" x14ac:dyDescent="0.3">
      <c r="A746" t="s">
        <v>1061</v>
      </c>
      <c r="B746" s="1">
        <v>44958</v>
      </c>
      <c r="C746" t="s">
        <v>24</v>
      </c>
      <c r="D746" t="s">
        <v>27</v>
      </c>
      <c r="E746">
        <v>696.71</v>
      </c>
      <c r="F746">
        <v>45.57</v>
      </c>
      <c r="G746">
        <v>1.62</v>
      </c>
      <c r="H746" t="s">
        <v>13</v>
      </c>
      <c r="I746">
        <v>47</v>
      </c>
      <c r="J746" s="2" t="s">
        <v>1062</v>
      </c>
    </row>
    <row r="747" spans="1:10" x14ac:dyDescent="0.3">
      <c r="A747" t="s">
        <v>1063</v>
      </c>
      <c r="B747" s="1">
        <v>44958.041666666664</v>
      </c>
      <c r="C747" t="s">
        <v>26</v>
      </c>
      <c r="D747" t="s">
        <v>17</v>
      </c>
      <c r="E747">
        <v>1352.09</v>
      </c>
      <c r="F747">
        <v>88.59</v>
      </c>
      <c r="G747">
        <v>364.72</v>
      </c>
      <c r="H747" t="s">
        <v>28</v>
      </c>
      <c r="I747">
        <v>59</v>
      </c>
      <c r="J747" s="2" t="s">
        <v>1064</v>
      </c>
    </row>
    <row r="748" spans="1:10" x14ac:dyDescent="0.3">
      <c r="A748" t="s">
        <v>1065</v>
      </c>
      <c r="B748" s="1">
        <v>44958.083333333336</v>
      </c>
      <c r="C748" t="s">
        <v>24</v>
      </c>
      <c r="D748" t="s">
        <v>35</v>
      </c>
      <c r="E748">
        <v>1434.7</v>
      </c>
      <c r="F748">
        <v>24.05</v>
      </c>
      <c r="G748">
        <v>319.8</v>
      </c>
      <c r="H748" t="s">
        <v>28</v>
      </c>
      <c r="I748">
        <v>10</v>
      </c>
      <c r="J748">
        <v>1138.95</v>
      </c>
    </row>
    <row r="749" spans="1:10" x14ac:dyDescent="0.3">
      <c r="A749" t="s">
        <v>1066</v>
      </c>
      <c r="B749" s="1">
        <v>44958.125</v>
      </c>
      <c r="C749" t="s">
        <v>24</v>
      </c>
      <c r="D749" t="s">
        <v>30</v>
      </c>
      <c r="E749">
        <v>1288.53</v>
      </c>
      <c r="F749">
        <v>68.61</v>
      </c>
      <c r="G749">
        <v>164.81</v>
      </c>
      <c r="H749" t="s">
        <v>21</v>
      </c>
      <c r="I749">
        <v>63</v>
      </c>
      <c r="J749">
        <v>1192.33</v>
      </c>
    </row>
    <row r="750" spans="1:10" x14ac:dyDescent="0.3">
      <c r="A750" t="s">
        <v>1067</v>
      </c>
      <c r="B750" s="1">
        <v>44958.166666666664</v>
      </c>
      <c r="C750" t="s">
        <v>11</v>
      </c>
      <c r="D750" t="s">
        <v>12</v>
      </c>
      <c r="E750">
        <v>762.93</v>
      </c>
      <c r="F750">
        <v>47.71</v>
      </c>
      <c r="G750">
        <v>318.91000000000003</v>
      </c>
      <c r="H750" t="s">
        <v>13</v>
      </c>
      <c r="I750">
        <v>59</v>
      </c>
      <c r="J750" s="2" t="s">
        <v>1068</v>
      </c>
    </row>
    <row r="751" spans="1:10" x14ac:dyDescent="0.3">
      <c r="A751" t="s">
        <v>1069</v>
      </c>
      <c r="B751" s="1">
        <v>44958.208333333336</v>
      </c>
      <c r="C751" t="s">
        <v>45</v>
      </c>
      <c r="D751" t="s">
        <v>12</v>
      </c>
      <c r="E751">
        <v>1987.05</v>
      </c>
      <c r="F751">
        <v>58.54</v>
      </c>
      <c r="G751">
        <v>205.92</v>
      </c>
      <c r="H751" t="s">
        <v>28</v>
      </c>
      <c r="I751">
        <v>88</v>
      </c>
      <c r="J751" s="2" t="s">
        <v>1070</v>
      </c>
    </row>
    <row r="752" spans="1:10" x14ac:dyDescent="0.3">
      <c r="A752" t="s">
        <v>1071</v>
      </c>
      <c r="B752" s="1">
        <v>44958.25</v>
      </c>
      <c r="C752" t="s">
        <v>54</v>
      </c>
      <c r="D752" t="s">
        <v>27</v>
      </c>
      <c r="E752">
        <v>1900.56</v>
      </c>
      <c r="F752">
        <v>35.93</v>
      </c>
      <c r="G752">
        <v>248.04</v>
      </c>
      <c r="H752" t="s">
        <v>21</v>
      </c>
      <c r="I752">
        <v>26</v>
      </c>
      <c r="J752">
        <v>1688.45</v>
      </c>
    </row>
    <row r="753" spans="1:10" x14ac:dyDescent="0.3">
      <c r="A753" t="s">
        <v>1072</v>
      </c>
      <c r="B753" s="1">
        <v>44958.291666666664</v>
      </c>
      <c r="C753" t="s">
        <v>45</v>
      </c>
      <c r="D753" t="s">
        <v>17</v>
      </c>
      <c r="E753">
        <v>787.33</v>
      </c>
      <c r="F753">
        <v>25.08</v>
      </c>
      <c r="G753">
        <v>51.26</v>
      </c>
      <c r="H753" t="s">
        <v>13</v>
      </c>
      <c r="I753">
        <v>65</v>
      </c>
      <c r="J753" s="2" t="s">
        <v>1073</v>
      </c>
    </row>
    <row r="754" spans="1:10" x14ac:dyDescent="0.3">
      <c r="A754" t="s">
        <v>1074</v>
      </c>
      <c r="B754" s="1">
        <v>44958.333333333336</v>
      </c>
      <c r="C754" t="s">
        <v>11</v>
      </c>
      <c r="D754" t="s">
        <v>12</v>
      </c>
      <c r="E754">
        <v>963.35</v>
      </c>
      <c r="F754">
        <v>74.06</v>
      </c>
      <c r="G754">
        <v>141.08000000000001</v>
      </c>
      <c r="H754" t="s">
        <v>32</v>
      </c>
      <c r="I754">
        <v>66</v>
      </c>
      <c r="J754">
        <v>896.33</v>
      </c>
    </row>
    <row r="755" spans="1:10" x14ac:dyDescent="0.3">
      <c r="A755" t="s">
        <v>1075</v>
      </c>
      <c r="B755" s="1">
        <v>44958.375</v>
      </c>
      <c r="C755" t="s">
        <v>20</v>
      </c>
      <c r="D755" t="s">
        <v>41</v>
      </c>
      <c r="E755">
        <v>741.21</v>
      </c>
      <c r="F755">
        <v>37.82</v>
      </c>
      <c r="G755">
        <v>63.18</v>
      </c>
      <c r="H755" t="s">
        <v>28</v>
      </c>
      <c r="I755">
        <v>46</v>
      </c>
      <c r="J755" s="2" t="s">
        <v>1076</v>
      </c>
    </row>
    <row r="756" spans="1:10" x14ac:dyDescent="0.3">
      <c r="A756" t="s">
        <v>1077</v>
      </c>
      <c r="B756" s="1">
        <v>44958.416666666664</v>
      </c>
      <c r="C756" t="s">
        <v>16</v>
      </c>
      <c r="D756" t="s">
        <v>27</v>
      </c>
      <c r="E756">
        <v>1446.38</v>
      </c>
      <c r="F756">
        <v>22.51</v>
      </c>
      <c r="G756">
        <v>92.88</v>
      </c>
      <c r="H756" t="s">
        <v>13</v>
      </c>
      <c r="I756">
        <v>58</v>
      </c>
      <c r="J756" s="2" t="s">
        <v>1078</v>
      </c>
    </row>
    <row r="757" spans="1:10" x14ac:dyDescent="0.3">
      <c r="A757" t="s">
        <v>1079</v>
      </c>
      <c r="B757" s="1">
        <v>44958.458333333336</v>
      </c>
      <c r="C757" t="s">
        <v>24</v>
      </c>
      <c r="D757" t="s">
        <v>30</v>
      </c>
      <c r="E757">
        <v>802.75</v>
      </c>
      <c r="F757">
        <v>94.82</v>
      </c>
      <c r="G757">
        <v>127.78</v>
      </c>
      <c r="H757" t="s">
        <v>21</v>
      </c>
      <c r="I757">
        <v>14</v>
      </c>
      <c r="J757">
        <v>769.79</v>
      </c>
    </row>
    <row r="758" spans="1:10" x14ac:dyDescent="0.3">
      <c r="A758" t="s">
        <v>1080</v>
      </c>
      <c r="B758" s="1">
        <v>44958.5</v>
      </c>
      <c r="C758" t="s">
        <v>45</v>
      </c>
      <c r="D758" t="s">
        <v>17</v>
      </c>
      <c r="E758">
        <v>974.71</v>
      </c>
      <c r="F758">
        <v>45.21</v>
      </c>
      <c r="G758">
        <v>329.81</v>
      </c>
      <c r="H758" t="s">
        <v>21</v>
      </c>
      <c r="I758">
        <v>21</v>
      </c>
      <c r="J758" s="2" t="s">
        <v>1081</v>
      </c>
    </row>
    <row r="759" spans="1:10" x14ac:dyDescent="0.3">
      <c r="A759" t="s">
        <v>1082</v>
      </c>
      <c r="B759" s="1">
        <v>44958.541666666664</v>
      </c>
      <c r="C759" t="s">
        <v>54</v>
      </c>
      <c r="D759" t="s">
        <v>41</v>
      </c>
      <c r="E759">
        <v>1279.8499999999999</v>
      </c>
      <c r="F759">
        <v>0.92</v>
      </c>
      <c r="G759">
        <v>24.4</v>
      </c>
      <c r="H759" t="s">
        <v>28</v>
      </c>
      <c r="I759">
        <v>18</v>
      </c>
      <c r="J759">
        <v>1256.3699999999999</v>
      </c>
    </row>
    <row r="760" spans="1:10" x14ac:dyDescent="0.3">
      <c r="A760" t="s">
        <v>1083</v>
      </c>
      <c r="B760" s="1">
        <v>44958.583333333336</v>
      </c>
      <c r="C760" t="s">
        <v>26</v>
      </c>
      <c r="D760" t="s">
        <v>12</v>
      </c>
      <c r="F760">
        <v>72.989999999999995</v>
      </c>
      <c r="G760">
        <v>389.12</v>
      </c>
      <c r="H760" t="s">
        <v>21</v>
      </c>
      <c r="I760">
        <v>42</v>
      </c>
    </row>
    <row r="761" spans="1:10" x14ac:dyDescent="0.3">
      <c r="A761" t="s">
        <v>1084</v>
      </c>
      <c r="B761" s="1">
        <v>44958.625</v>
      </c>
      <c r="C761" t="s">
        <v>16</v>
      </c>
      <c r="D761" t="s">
        <v>17</v>
      </c>
      <c r="F761">
        <v>55.57</v>
      </c>
      <c r="G761">
        <v>468.27</v>
      </c>
      <c r="H761" t="s">
        <v>28</v>
      </c>
      <c r="I761">
        <v>55</v>
      </c>
    </row>
    <row r="762" spans="1:10" x14ac:dyDescent="0.3">
      <c r="A762" t="s">
        <v>1085</v>
      </c>
      <c r="B762" s="1">
        <v>44958.666666666664</v>
      </c>
      <c r="C762" t="s">
        <v>16</v>
      </c>
      <c r="D762" t="s">
        <v>12</v>
      </c>
      <c r="E762">
        <v>1810.52</v>
      </c>
      <c r="F762">
        <v>92.36</v>
      </c>
      <c r="G762">
        <v>347.56</v>
      </c>
      <c r="H762" t="s">
        <v>32</v>
      </c>
      <c r="I762">
        <v>38</v>
      </c>
      <c r="J762">
        <v>1555.32</v>
      </c>
    </row>
    <row r="763" spans="1:10" x14ac:dyDescent="0.3">
      <c r="A763" t="s">
        <v>1086</v>
      </c>
      <c r="B763" s="1">
        <v>44958.708333333336</v>
      </c>
      <c r="C763" t="s">
        <v>26</v>
      </c>
      <c r="D763" t="s">
        <v>30</v>
      </c>
      <c r="E763">
        <v>907.68</v>
      </c>
      <c r="F763">
        <v>36.72</v>
      </c>
      <c r="G763">
        <v>217.07</v>
      </c>
      <c r="H763" t="s">
        <v>28</v>
      </c>
      <c r="I763">
        <v>48</v>
      </c>
      <c r="J763" s="2" t="s">
        <v>1087</v>
      </c>
    </row>
    <row r="764" spans="1:10" x14ac:dyDescent="0.3">
      <c r="A764" t="s">
        <v>1088</v>
      </c>
      <c r="B764" s="1">
        <v>44958.75</v>
      </c>
      <c r="C764" t="s">
        <v>20</v>
      </c>
      <c r="D764" t="s">
        <v>27</v>
      </c>
      <c r="E764">
        <v>833.23</v>
      </c>
      <c r="F764">
        <v>61.26</v>
      </c>
      <c r="G764">
        <v>450.47</v>
      </c>
      <c r="H764" t="s">
        <v>32</v>
      </c>
      <c r="I764">
        <v>25</v>
      </c>
      <c r="J764">
        <v>444.02</v>
      </c>
    </row>
    <row r="765" spans="1:10" x14ac:dyDescent="0.3">
      <c r="A765" t="s">
        <v>1089</v>
      </c>
      <c r="B765" s="1">
        <v>44958.791666666664</v>
      </c>
      <c r="C765" t="s">
        <v>20</v>
      </c>
      <c r="D765" t="s">
        <v>35</v>
      </c>
      <c r="E765">
        <v>1791.6</v>
      </c>
      <c r="F765">
        <v>23.27</v>
      </c>
      <c r="G765">
        <v>230.11</v>
      </c>
      <c r="H765" t="s">
        <v>28</v>
      </c>
      <c r="I765">
        <v>54</v>
      </c>
      <c r="J765" s="2" t="s">
        <v>1090</v>
      </c>
    </row>
    <row r="766" spans="1:10" x14ac:dyDescent="0.3">
      <c r="A766" t="s">
        <v>1091</v>
      </c>
      <c r="B766" s="1">
        <v>44958.833333333336</v>
      </c>
      <c r="C766" t="s">
        <v>20</v>
      </c>
      <c r="D766" t="s">
        <v>30</v>
      </c>
      <c r="E766">
        <v>1514.57</v>
      </c>
      <c r="F766">
        <v>1.87</v>
      </c>
      <c r="G766">
        <v>174.71</v>
      </c>
      <c r="H766" t="s">
        <v>28</v>
      </c>
      <c r="I766">
        <v>28</v>
      </c>
      <c r="J766" s="2" t="s">
        <v>1092</v>
      </c>
    </row>
    <row r="767" spans="1:10" x14ac:dyDescent="0.3">
      <c r="A767" t="s">
        <v>1093</v>
      </c>
      <c r="B767" s="1">
        <v>44958.875</v>
      </c>
      <c r="C767" t="s">
        <v>11</v>
      </c>
      <c r="D767" t="s">
        <v>35</v>
      </c>
      <c r="E767">
        <v>868.09</v>
      </c>
      <c r="F767">
        <v>36.590000000000003</v>
      </c>
      <c r="G767">
        <v>319.75</v>
      </c>
      <c r="H767" t="s">
        <v>13</v>
      </c>
      <c r="I767">
        <v>75</v>
      </c>
      <c r="J767" s="2" t="s">
        <v>1094</v>
      </c>
    </row>
    <row r="768" spans="1:10" x14ac:dyDescent="0.3">
      <c r="A768" t="s">
        <v>1095</v>
      </c>
      <c r="B768" s="1">
        <v>44958.916666666664</v>
      </c>
      <c r="C768" t="s">
        <v>24</v>
      </c>
      <c r="D768" t="s">
        <v>17</v>
      </c>
      <c r="E768">
        <v>1736.54</v>
      </c>
      <c r="F768">
        <v>97.65</v>
      </c>
      <c r="G768">
        <v>96.47</v>
      </c>
      <c r="H768" t="s">
        <v>32</v>
      </c>
      <c r="I768">
        <v>78</v>
      </c>
      <c r="J768">
        <v>1737.72</v>
      </c>
    </row>
    <row r="769" spans="1:10" x14ac:dyDescent="0.3">
      <c r="A769" t="s">
        <v>1096</v>
      </c>
      <c r="B769" s="1">
        <v>44958.958333333336</v>
      </c>
      <c r="C769" t="s">
        <v>26</v>
      </c>
      <c r="D769" t="s">
        <v>17</v>
      </c>
      <c r="E769">
        <v>425.91</v>
      </c>
      <c r="F769">
        <v>70.06</v>
      </c>
      <c r="G769">
        <v>295.74</v>
      </c>
      <c r="H769" t="s">
        <v>21</v>
      </c>
      <c r="I769">
        <v>85</v>
      </c>
      <c r="J769" s="2" t="s">
        <v>1097</v>
      </c>
    </row>
    <row r="770" spans="1:10" x14ac:dyDescent="0.3">
      <c r="A770" t="s">
        <v>1098</v>
      </c>
      <c r="B770" s="1">
        <v>44959</v>
      </c>
      <c r="C770" t="s">
        <v>24</v>
      </c>
      <c r="D770" t="s">
        <v>30</v>
      </c>
      <c r="E770">
        <v>1669.67</v>
      </c>
      <c r="F770">
        <v>55.57</v>
      </c>
      <c r="G770">
        <v>465.13</v>
      </c>
      <c r="H770" t="s">
        <v>28</v>
      </c>
      <c r="I770">
        <v>36</v>
      </c>
      <c r="J770" s="2" t="s">
        <v>1099</v>
      </c>
    </row>
    <row r="771" spans="1:10" x14ac:dyDescent="0.3">
      <c r="A771" t="s">
        <v>1100</v>
      </c>
      <c r="B771" s="1">
        <v>44959.041666666664</v>
      </c>
      <c r="C771" t="s">
        <v>45</v>
      </c>
      <c r="D771" t="s">
        <v>12</v>
      </c>
      <c r="E771">
        <v>357.08</v>
      </c>
      <c r="F771">
        <v>98.84</v>
      </c>
      <c r="G771">
        <v>497.1</v>
      </c>
      <c r="H771" t="s">
        <v>13</v>
      </c>
      <c r="I771">
        <v>69</v>
      </c>
      <c r="J771">
        <v>-41.18</v>
      </c>
    </row>
    <row r="772" spans="1:10" x14ac:dyDescent="0.3">
      <c r="A772" t="s">
        <v>1101</v>
      </c>
      <c r="B772" s="1">
        <v>44959.083333333336</v>
      </c>
      <c r="C772" t="s">
        <v>26</v>
      </c>
      <c r="D772" t="s">
        <v>17</v>
      </c>
      <c r="E772">
        <v>522.70000000000005</v>
      </c>
      <c r="F772">
        <v>7.6</v>
      </c>
      <c r="G772">
        <v>8.83</v>
      </c>
      <c r="H772" t="s">
        <v>28</v>
      </c>
      <c r="I772">
        <v>50</v>
      </c>
      <c r="J772">
        <v>521.47</v>
      </c>
    </row>
    <row r="773" spans="1:10" x14ac:dyDescent="0.3">
      <c r="A773" t="s">
        <v>1102</v>
      </c>
      <c r="B773" s="1">
        <v>44959.125</v>
      </c>
      <c r="C773" t="s">
        <v>54</v>
      </c>
      <c r="D773" t="s">
        <v>17</v>
      </c>
      <c r="E773">
        <v>574.20000000000005</v>
      </c>
      <c r="F773">
        <v>44.76</v>
      </c>
      <c r="G773">
        <v>482.03</v>
      </c>
      <c r="H773" t="s">
        <v>13</v>
      </c>
      <c r="I773">
        <v>19</v>
      </c>
      <c r="J773" s="2" t="s">
        <v>1103</v>
      </c>
    </row>
    <row r="774" spans="1:10" x14ac:dyDescent="0.3">
      <c r="A774" t="s">
        <v>1104</v>
      </c>
      <c r="B774" s="1">
        <v>44959.166666666664</v>
      </c>
      <c r="C774" t="s">
        <v>54</v>
      </c>
      <c r="D774" t="s">
        <v>30</v>
      </c>
      <c r="E774">
        <v>700.27</v>
      </c>
      <c r="F774">
        <v>19.8</v>
      </c>
      <c r="G774">
        <v>7.34</v>
      </c>
      <c r="H774" t="s">
        <v>28</v>
      </c>
      <c r="I774">
        <v>12</v>
      </c>
      <c r="J774" s="2" t="s">
        <v>1105</v>
      </c>
    </row>
    <row r="775" spans="1:10" x14ac:dyDescent="0.3">
      <c r="A775" t="s">
        <v>1106</v>
      </c>
      <c r="B775" s="1">
        <v>44959.208333333336</v>
      </c>
      <c r="C775" t="s">
        <v>20</v>
      </c>
      <c r="D775" t="s">
        <v>12</v>
      </c>
      <c r="E775">
        <v>211.17</v>
      </c>
      <c r="F775">
        <v>36.44</v>
      </c>
      <c r="G775">
        <v>425.41</v>
      </c>
      <c r="H775" t="s">
        <v>13</v>
      </c>
      <c r="I775">
        <v>70</v>
      </c>
      <c r="J775">
        <v>-177.8</v>
      </c>
    </row>
    <row r="776" spans="1:10" x14ac:dyDescent="0.3">
      <c r="A776" t="s">
        <v>1107</v>
      </c>
      <c r="B776" s="1">
        <v>44959.25</v>
      </c>
      <c r="C776" t="s">
        <v>11</v>
      </c>
      <c r="D776" t="s">
        <v>41</v>
      </c>
      <c r="E776">
        <v>1627.26</v>
      </c>
      <c r="F776">
        <v>43.06</v>
      </c>
      <c r="G776">
        <v>484.78</v>
      </c>
      <c r="H776" t="s">
        <v>28</v>
      </c>
      <c r="I776">
        <v>12</v>
      </c>
      <c r="J776">
        <v>1185.54</v>
      </c>
    </row>
    <row r="777" spans="1:10" x14ac:dyDescent="0.3">
      <c r="A777" t="s">
        <v>1108</v>
      </c>
      <c r="B777" s="1">
        <v>44959.291666666664</v>
      </c>
      <c r="C777" t="s">
        <v>11</v>
      </c>
      <c r="D777" t="s">
        <v>35</v>
      </c>
      <c r="E777">
        <v>502.03</v>
      </c>
      <c r="F777">
        <v>26.78</v>
      </c>
      <c r="G777">
        <v>59.34</v>
      </c>
      <c r="H777" t="s">
        <v>21</v>
      </c>
      <c r="I777">
        <v>79</v>
      </c>
      <c r="J777" s="2" t="s">
        <v>1109</v>
      </c>
    </row>
    <row r="778" spans="1:10" x14ac:dyDescent="0.3">
      <c r="A778" t="s">
        <v>1110</v>
      </c>
      <c r="B778" s="1">
        <v>44959.333333333336</v>
      </c>
      <c r="C778" t="s">
        <v>45</v>
      </c>
      <c r="D778" t="s">
        <v>30</v>
      </c>
      <c r="E778">
        <v>1311.76</v>
      </c>
      <c r="F778">
        <v>11.18</v>
      </c>
      <c r="G778">
        <v>191.7</v>
      </c>
      <c r="H778" t="s">
        <v>13</v>
      </c>
      <c r="I778">
        <v>17</v>
      </c>
      <c r="J778">
        <v>1131.24</v>
      </c>
    </row>
    <row r="779" spans="1:10" x14ac:dyDescent="0.3">
      <c r="A779" t="s">
        <v>1111</v>
      </c>
      <c r="B779" s="1">
        <v>44959.375</v>
      </c>
      <c r="C779" t="s">
        <v>54</v>
      </c>
      <c r="D779" t="s">
        <v>35</v>
      </c>
      <c r="E779">
        <v>956.56</v>
      </c>
      <c r="F779">
        <v>76.8</v>
      </c>
      <c r="G779">
        <v>386.89</v>
      </c>
      <c r="H779" t="s">
        <v>21</v>
      </c>
      <c r="I779">
        <v>86</v>
      </c>
      <c r="J779" s="2" t="s">
        <v>1112</v>
      </c>
    </row>
    <row r="780" spans="1:10" x14ac:dyDescent="0.3">
      <c r="A780" t="s">
        <v>1113</v>
      </c>
      <c r="B780" s="1">
        <v>44959.416666666664</v>
      </c>
      <c r="C780" t="s">
        <v>20</v>
      </c>
      <c r="D780" t="s">
        <v>27</v>
      </c>
      <c r="E780">
        <v>1546.39</v>
      </c>
      <c r="F780">
        <v>75.08</v>
      </c>
      <c r="G780">
        <v>104.01</v>
      </c>
      <c r="H780" t="s">
        <v>13</v>
      </c>
      <c r="I780">
        <v>18</v>
      </c>
      <c r="J780">
        <v>1517.46</v>
      </c>
    </row>
    <row r="781" spans="1:10" x14ac:dyDescent="0.3">
      <c r="A781" t="s">
        <v>1114</v>
      </c>
      <c r="B781" s="1">
        <v>44959.458333333336</v>
      </c>
      <c r="C781" t="s">
        <v>11</v>
      </c>
      <c r="D781" t="s">
        <v>41</v>
      </c>
      <c r="E781">
        <v>1639.64</v>
      </c>
      <c r="F781">
        <v>54.61</v>
      </c>
      <c r="G781">
        <v>239.88</v>
      </c>
      <c r="H781" t="s">
        <v>21</v>
      </c>
      <c r="I781">
        <v>50</v>
      </c>
      <c r="J781">
        <v>1454.37</v>
      </c>
    </row>
    <row r="782" spans="1:10" x14ac:dyDescent="0.3">
      <c r="A782" t="s">
        <v>1115</v>
      </c>
      <c r="B782" s="1">
        <v>44959.5</v>
      </c>
      <c r="C782" t="s">
        <v>45</v>
      </c>
      <c r="D782" t="s">
        <v>41</v>
      </c>
      <c r="E782">
        <v>552.94000000000005</v>
      </c>
      <c r="F782">
        <v>47.45</v>
      </c>
      <c r="G782">
        <v>261.89999999999998</v>
      </c>
      <c r="H782" t="s">
        <v>13</v>
      </c>
      <c r="I782">
        <v>61</v>
      </c>
      <c r="J782" s="2" t="s">
        <v>1116</v>
      </c>
    </row>
    <row r="783" spans="1:10" x14ac:dyDescent="0.3">
      <c r="A783" t="s">
        <v>1117</v>
      </c>
      <c r="B783" s="1">
        <v>44959.541666666664</v>
      </c>
      <c r="C783" t="s">
        <v>24</v>
      </c>
      <c r="D783" t="s">
        <v>12</v>
      </c>
      <c r="E783">
        <v>1909.72</v>
      </c>
      <c r="F783">
        <v>22.62</v>
      </c>
      <c r="G783">
        <v>433.83</v>
      </c>
      <c r="H783" t="s">
        <v>21</v>
      </c>
      <c r="I783">
        <v>88</v>
      </c>
      <c r="J783">
        <v>1498.51</v>
      </c>
    </row>
    <row r="784" spans="1:10" x14ac:dyDescent="0.3">
      <c r="A784" t="s">
        <v>1118</v>
      </c>
      <c r="B784" s="1">
        <v>44959.583333333336</v>
      </c>
      <c r="C784" t="s">
        <v>11</v>
      </c>
      <c r="D784" t="s">
        <v>17</v>
      </c>
      <c r="E784">
        <v>954.38</v>
      </c>
      <c r="F784">
        <v>5.59</v>
      </c>
      <c r="G784">
        <v>498.07</v>
      </c>
      <c r="H784" t="s">
        <v>32</v>
      </c>
      <c r="I784">
        <v>36</v>
      </c>
      <c r="J784" s="2" t="s">
        <v>1119</v>
      </c>
    </row>
    <row r="785" spans="1:10" x14ac:dyDescent="0.3">
      <c r="A785" t="s">
        <v>1120</v>
      </c>
      <c r="B785" s="1">
        <v>44959.625</v>
      </c>
      <c r="C785" t="s">
        <v>54</v>
      </c>
      <c r="D785" t="s">
        <v>41</v>
      </c>
      <c r="E785">
        <v>610.21</v>
      </c>
      <c r="F785">
        <v>90.51</v>
      </c>
      <c r="G785">
        <v>348.51</v>
      </c>
      <c r="H785" t="s">
        <v>21</v>
      </c>
      <c r="I785">
        <v>27</v>
      </c>
      <c r="J785" s="2" t="s">
        <v>1121</v>
      </c>
    </row>
    <row r="786" spans="1:10" x14ac:dyDescent="0.3">
      <c r="A786" t="s">
        <v>1122</v>
      </c>
      <c r="B786" s="1">
        <v>44959.666666666664</v>
      </c>
      <c r="D786" t="s">
        <v>17</v>
      </c>
      <c r="E786">
        <v>1347.45</v>
      </c>
      <c r="F786">
        <v>26.2</v>
      </c>
      <c r="G786">
        <v>339.05</v>
      </c>
      <c r="H786" t="s">
        <v>28</v>
      </c>
      <c r="I786">
        <v>54</v>
      </c>
      <c r="J786" s="2" t="s">
        <v>1123</v>
      </c>
    </row>
    <row r="787" spans="1:10" x14ac:dyDescent="0.3">
      <c r="A787" t="s">
        <v>1124</v>
      </c>
      <c r="B787" s="1">
        <v>44959.708333333336</v>
      </c>
      <c r="C787" t="s">
        <v>20</v>
      </c>
      <c r="D787" t="s">
        <v>12</v>
      </c>
      <c r="E787">
        <v>560.02</v>
      </c>
      <c r="F787">
        <v>34.619999999999997</v>
      </c>
      <c r="G787">
        <v>368.04</v>
      </c>
      <c r="H787" t="s">
        <v>32</v>
      </c>
      <c r="I787">
        <v>68</v>
      </c>
      <c r="J787" s="2" t="s">
        <v>1125</v>
      </c>
    </row>
    <row r="788" spans="1:10" x14ac:dyDescent="0.3">
      <c r="A788" t="s">
        <v>1126</v>
      </c>
      <c r="B788" s="1">
        <v>44959.75</v>
      </c>
      <c r="C788" t="s">
        <v>20</v>
      </c>
      <c r="D788" t="s">
        <v>30</v>
      </c>
      <c r="E788">
        <v>1926.35</v>
      </c>
      <c r="F788">
        <v>58.72</v>
      </c>
      <c r="G788">
        <v>426.77</v>
      </c>
      <c r="H788" t="s">
        <v>13</v>
      </c>
      <c r="I788">
        <v>47</v>
      </c>
      <c r="J788">
        <v>1558.3</v>
      </c>
    </row>
    <row r="789" spans="1:10" x14ac:dyDescent="0.3">
      <c r="A789" t="s">
        <v>1127</v>
      </c>
      <c r="B789" s="1">
        <v>44959.791666666664</v>
      </c>
      <c r="C789" t="s">
        <v>26</v>
      </c>
      <c r="D789" t="s">
        <v>17</v>
      </c>
      <c r="E789">
        <v>1100.78</v>
      </c>
      <c r="F789">
        <v>60.24</v>
      </c>
      <c r="G789">
        <v>236.58</v>
      </c>
      <c r="H789" t="s">
        <v>13</v>
      </c>
      <c r="I789">
        <v>23</v>
      </c>
      <c r="J789" s="2" t="s">
        <v>1128</v>
      </c>
    </row>
    <row r="790" spans="1:10" x14ac:dyDescent="0.3">
      <c r="A790" t="s">
        <v>1129</v>
      </c>
      <c r="B790" s="1">
        <v>44959.833333333336</v>
      </c>
      <c r="C790" t="s">
        <v>26</v>
      </c>
      <c r="D790" t="s">
        <v>12</v>
      </c>
      <c r="E790">
        <v>1350.54</v>
      </c>
      <c r="F790">
        <v>3.05</v>
      </c>
      <c r="G790">
        <v>40.76</v>
      </c>
      <c r="H790" t="s">
        <v>21</v>
      </c>
      <c r="I790">
        <v>50</v>
      </c>
      <c r="J790">
        <v>1312.83</v>
      </c>
    </row>
    <row r="791" spans="1:10" x14ac:dyDescent="0.3">
      <c r="A791" t="s">
        <v>1130</v>
      </c>
      <c r="B791" s="1">
        <v>44959.875</v>
      </c>
      <c r="C791" t="s">
        <v>26</v>
      </c>
      <c r="D791" t="s">
        <v>35</v>
      </c>
      <c r="E791">
        <v>387.81</v>
      </c>
      <c r="F791">
        <v>61.84</v>
      </c>
      <c r="G791">
        <v>151.85</v>
      </c>
      <c r="H791" t="s">
        <v>21</v>
      </c>
      <c r="I791">
        <v>64</v>
      </c>
      <c r="J791" s="2" t="s">
        <v>1131</v>
      </c>
    </row>
    <row r="792" spans="1:10" x14ac:dyDescent="0.3">
      <c r="A792" t="s">
        <v>1132</v>
      </c>
      <c r="B792" s="1">
        <v>44959.916666666664</v>
      </c>
      <c r="C792" t="s">
        <v>26</v>
      </c>
      <c r="D792" t="s">
        <v>27</v>
      </c>
      <c r="E792">
        <v>1751.39</v>
      </c>
      <c r="F792">
        <v>58.71</v>
      </c>
      <c r="G792">
        <v>5.68</v>
      </c>
      <c r="H792" t="s">
        <v>21</v>
      </c>
      <c r="I792">
        <v>80</v>
      </c>
      <c r="J792">
        <v>1804.42</v>
      </c>
    </row>
    <row r="793" spans="1:10" x14ac:dyDescent="0.3">
      <c r="A793" t="s">
        <v>1133</v>
      </c>
      <c r="B793" s="1">
        <v>44959.958333333336</v>
      </c>
      <c r="C793" t="s">
        <v>11</v>
      </c>
      <c r="D793" t="s">
        <v>17</v>
      </c>
      <c r="E793">
        <v>652.03</v>
      </c>
      <c r="F793">
        <v>47.03</v>
      </c>
      <c r="G793">
        <v>216.61</v>
      </c>
      <c r="H793" t="s">
        <v>32</v>
      </c>
      <c r="I793">
        <v>52</v>
      </c>
      <c r="J793" s="2" t="s">
        <v>1134</v>
      </c>
    </row>
    <row r="794" spans="1:10" x14ac:dyDescent="0.3">
      <c r="A794" t="s">
        <v>1135</v>
      </c>
      <c r="B794" s="1">
        <v>44960</v>
      </c>
      <c r="C794" t="s">
        <v>20</v>
      </c>
      <c r="D794" t="s">
        <v>30</v>
      </c>
      <c r="E794">
        <v>595.51</v>
      </c>
      <c r="F794">
        <v>40.65</v>
      </c>
      <c r="G794">
        <v>485.34</v>
      </c>
      <c r="H794" t="s">
        <v>13</v>
      </c>
      <c r="I794">
        <v>20</v>
      </c>
      <c r="J794">
        <v>150.82</v>
      </c>
    </row>
    <row r="795" spans="1:10" x14ac:dyDescent="0.3">
      <c r="A795" t="s">
        <v>1136</v>
      </c>
      <c r="B795" s="1">
        <v>44960.041666666664</v>
      </c>
      <c r="C795" t="s">
        <v>45</v>
      </c>
      <c r="D795" t="s">
        <v>27</v>
      </c>
      <c r="E795">
        <v>459.36</v>
      </c>
      <c r="F795">
        <v>66.489999999999995</v>
      </c>
      <c r="G795">
        <v>460.46</v>
      </c>
      <c r="H795" t="s">
        <v>13</v>
      </c>
      <c r="I795">
        <v>78</v>
      </c>
      <c r="J795" s="2" t="s">
        <v>1137</v>
      </c>
    </row>
    <row r="796" spans="1:10" x14ac:dyDescent="0.3">
      <c r="A796" t="s">
        <v>1138</v>
      </c>
      <c r="B796" s="1">
        <v>44960.083333333336</v>
      </c>
      <c r="C796" t="s">
        <v>11</v>
      </c>
      <c r="D796" t="s">
        <v>12</v>
      </c>
      <c r="E796">
        <v>1263.49</v>
      </c>
      <c r="F796">
        <v>31.14</v>
      </c>
      <c r="G796">
        <v>457.23</v>
      </c>
      <c r="H796" t="s">
        <v>32</v>
      </c>
      <c r="I796">
        <v>24</v>
      </c>
      <c r="J796" s="2" t="s">
        <v>1139</v>
      </c>
    </row>
    <row r="797" spans="1:10" x14ac:dyDescent="0.3">
      <c r="A797" t="s">
        <v>1140</v>
      </c>
      <c r="B797" s="1">
        <v>44960.125</v>
      </c>
      <c r="C797" t="s">
        <v>16</v>
      </c>
      <c r="D797" t="s">
        <v>35</v>
      </c>
      <c r="E797">
        <v>571.08000000000004</v>
      </c>
      <c r="F797">
        <v>14.91</v>
      </c>
      <c r="G797">
        <v>10.67</v>
      </c>
      <c r="H797" t="s">
        <v>28</v>
      </c>
      <c r="I797">
        <v>41</v>
      </c>
      <c r="J797">
        <v>575.32000000000005</v>
      </c>
    </row>
    <row r="798" spans="1:10" x14ac:dyDescent="0.3">
      <c r="A798" t="s">
        <v>1141</v>
      </c>
      <c r="B798" s="1">
        <v>44960.166666666664</v>
      </c>
      <c r="C798" t="s">
        <v>45</v>
      </c>
      <c r="D798" t="s">
        <v>17</v>
      </c>
      <c r="E798">
        <v>1498.59</v>
      </c>
      <c r="F798">
        <v>65.19</v>
      </c>
      <c r="G798">
        <v>153.22999999999999</v>
      </c>
      <c r="H798" t="s">
        <v>21</v>
      </c>
      <c r="I798">
        <v>85</v>
      </c>
      <c r="J798">
        <v>1410.55</v>
      </c>
    </row>
    <row r="799" spans="1:10" x14ac:dyDescent="0.3">
      <c r="A799" t="s">
        <v>1142</v>
      </c>
      <c r="B799" s="1">
        <v>44960.208333333336</v>
      </c>
      <c r="C799" t="s">
        <v>20</v>
      </c>
      <c r="D799" t="s">
        <v>30</v>
      </c>
      <c r="E799">
        <v>558.91999999999996</v>
      </c>
      <c r="F799">
        <v>72.92</v>
      </c>
      <c r="G799">
        <v>112.15</v>
      </c>
      <c r="H799" t="s">
        <v>32</v>
      </c>
      <c r="I799">
        <v>87</v>
      </c>
      <c r="J799" s="2" t="s">
        <v>1143</v>
      </c>
    </row>
    <row r="800" spans="1:10" x14ac:dyDescent="0.3">
      <c r="A800" t="s">
        <v>1144</v>
      </c>
      <c r="B800" s="1">
        <v>44960.25</v>
      </c>
      <c r="C800" t="s">
        <v>26</v>
      </c>
      <c r="D800" t="s">
        <v>27</v>
      </c>
      <c r="E800">
        <v>829.14</v>
      </c>
      <c r="F800">
        <v>63.78</v>
      </c>
      <c r="G800">
        <v>198.1</v>
      </c>
      <c r="H800" t="s">
        <v>28</v>
      </c>
      <c r="I800">
        <v>82</v>
      </c>
      <c r="J800" s="2" t="s">
        <v>1145</v>
      </c>
    </row>
    <row r="801" spans="1:10" x14ac:dyDescent="0.3">
      <c r="A801" t="s">
        <v>1146</v>
      </c>
      <c r="B801" s="1">
        <v>44960.291666666664</v>
      </c>
      <c r="C801" t="s">
        <v>26</v>
      </c>
      <c r="D801" t="s">
        <v>12</v>
      </c>
      <c r="E801">
        <v>167.61</v>
      </c>
      <c r="F801">
        <v>38.840000000000003</v>
      </c>
      <c r="G801">
        <v>318.45</v>
      </c>
      <c r="H801" t="s">
        <v>21</v>
      </c>
      <c r="I801">
        <v>34</v>
      </c>
      <c r="J801">
        <v>-111.99999999999901</v>
      </c>
    </row>
    <row r="802" spans="1:10" x14ac:dyDescent="0.3">
      <c r="A802" t="s">
        <v>1147</v>
      </c>
      <c r="B802" s="1">
        <v>44960.333333333336</v>
      </c>
      <c r="C802" t="s">
        <v>45</v>
      </c>
      <c r="D802" t="s">
        <v>30</v>
      </c>
      <c r="E802">
        <v>545.64</v>
      </c>
      <c r="F802">
        <v>40.229999999999997</v>
      </c>
      <c r="G802">
        <v>473.6</v>
      </c>
      <c r="H802" t="s">
        <v>21</v>
      </c>
      <c r="I802">
        <v>76</v>
      </c>
      <c r="J802" s="2" t="s">
        <v>1148</v>
      </c>
    </row>
    <row r="803" spans="1:10" x14ac:dyDescent="0.3">
      <c r="A803" t="s">
        <v>1149</v>
      </c>
      <c r="B803" s="1">
        <v>44960.375</v>
      </c>
      <c r="C803" t="s">
        <v>11</v>
      </c>
      <c r="D803" t="s">
        <v>17</v>
      </c>
      <c r="E803">
        <v>253.74</v>
      </c>
      <c r="F803">
        <v>91.84</v>
      </c>
      <c r="G803">
        <v>96.42</v>
      </c>
      <c r="H803" t="s">
        <v>21</v>
      </c>
      <c r="I803">
        <v>10</v>
      </c>
      <c r="J803" s="2" t="s">
        <v>1150</v>
      </c>
    </row>
    <row r="804" spans="1:10" x14ac:dyDescent="0.3">
      <c r="A804" t="s">
        <v>1151</v>
      </c>
      <c r="B804" s="1">
        <v>44960.416666666664</v>
      </c>
      <c r="C804" t="s">
        <v>26</v>
      </c>
      <c r="D804" t="s">
        <v>41</v>
      </c>
      <c r="E804">
        <v>1710.57</v>
      </c>
      <c r="F804">
        <v>70.040000000000006</v>
      </c>
      <c r="G804">
        <v>437.49</v>
      </c>
      <c r="H804" t="s">
        <v>13</v>
      </c>
      <c r="I804">
        <v>20</v>
      </c>
      <c r="J804">
        <v>1343.12</v>
      </c>
    </row>
    <row r="805" spans="1:10" x14ac:dyDescent="0.3">
      <c r="A805" t="s">
        <v>1152</v>
      </c>
      <c r="B805" s="1">
        <v>44960.458333333336</v>
      </c>
      <c r="C805" t="s">
        <v>54</v>
      </c>
      <c r="D805" t="s">
        <v>27</v>
      </c>
      <c r="E805">
        <v>1614.95</v>
      </c>
      <c r="F805">
        <v>41.85</v>
      </c>
      <c r="G805">
        <v>41.08</v>
      </c>
      <c r="H805" t="s">
        <v>28</v>
      </c>
      <c r="I805">
        <v>64</v>
      </c>
      <c r="J805">
        <v>1615.72</v>
      </c>
    </row>
    <row r="806" spans="1:10" x14ac:dyDescent="0.3">
      <c r="A806" t="s">
        <v>1153</v>
      </c>
      <c r="B806" s="1">
        <v>44960.5</v>
      </c>
      <c r="C806" t="s">
        <v>45</v>
      </c>
      <c r="D806" t="s">
        <v>35</v>
      </c>
      <c r="E806">
        <v>1979.13</v>
      </c>
      <c r="F806">
        <v>2.0299999999999998</v>
      </c>
      <c r="G806">
        <v>151.78</v>
      </c>
      <c r="H806" t="s">
        <v>13</v>
      </c>
      <c r="I806">
        <v>69</v>
      </c>
      <c r="J806">
        <v>1829.38</v>
      </c>
    </row>
    <row r="807" spans="1:10" x14ac:dyDescent="0.3">
      <c r="A807" t="s">
        <v>1154</v>
      </c>
      <c r="B807" s="1">
        <v>44960.541666666664</v>
      </c>
      <c r="C807" t="s">
        <v>20</v>
      </c>
      <c r="D807" t="s">
        <v>17</v>
      </c>
      <c r="E807">
        <v>491.69</v>
      </c>
      <c r="F807">
        <v>99.22</v>
      </c>
      <c r="G807">
        <v>300.20999999999998</v>
      </c>
      <c r="H807" t="s">
        <v>28</v>
      </c>
      <c r="I807">
        <v>38</v>
      </c>
      <c r="J807">
        <v>290.7</v>
      </c>
    </row>
    <row r="808" spans="1:10" x14ac:dyDescent="0.3">
      <c r="A808" t="s">
        <v>1155</v>
      </c>
      <c r="B808" s="1">
        <v>44960.583333333336</v>
      </c>
      <c r="C808" t="s">
        <v>16</v>
      </c>
      <c r="D808" t="s">
        <v>30</v>
      </c>
      <c r="E808">
        <v>1643.48</v>
      </c>
      <c r="F808">
        <v>63.46</v>
      </c>
      <c r="G808">
        <v>53.24</v>
      </c>
      <c r="H808" t="s">
        <v>13</v>
      </c>
      <c r="I808">
        <v>20</v>
      </c>
      <c r="J808">
        <v>1653.7</v>
      </c>
    </row>
    <row r="809" spans="1:10" x14ac:dyDescent="0.3">
      <c r="A809" t="s">
        <v>1156</v>
      </c>
      <c r="B809" s="1">
        <v>44960.625</v>
      </c>
      <c r="C809" t="s">
        <v>54</v>
      </c>
      <c r="D809" t="s">
        <v>27</v>
      </c>
      <c r="E809">
        <v>131.96</v>
      </c>
      <c r="F809">
        <v>13.67</v>
      </c>
      <c r="G809">
        <v>213.79</v>
      </c>
      <c r="H809" t="s">
        <v>21</v>
      </c>
      <c r="I809">
        <v>63</v>
      </c>
      <c r="J809">
        <v>-68.16</v>
      </c>
    </row>
    <row r="810" spans="1:10" x14ac:dyDescent="0.3">
      <c r="A810" t="s">
        <v>1157</v>
      </c>
      <c r="B810" s="1">
        <v>44960.666666666664</v>
      </c>
      <c r="C810" t="s">
        <v>16</v>
      </c>
      <c r="D810" t="s">
        <v>35</v>
      </c>
      <c r="E810">
        <v>174.06</v>
      </c>
      <c r="F810">
        <v>27.16</v>
      </c>
      <c r="G810">
        <v>64.989999999999995</v>
      </c>
      <c r="H810" t="s">
        <v>13</v>
      </c>
      <c r="I810">
        <v>53</v>
      </c>
      <c r="J810" s="2" t="s">
        <v>1158</v>
      </c>
    </row>
    <row r="811" spans="1:10" x14ac:dyDescent="0.3">
      <c r="A811" t="s">
        <v>1159</v>
      </c>
      <c r="B811" s="1">
        <v>44960.708333333336</v>
      </c>
      <c r="C811" t="s">
        <v>16</v>
      </c>
      <c r="D811" t="s">
        <v>41</v>
      </c>
      <c r="E811">
        <v>872.68</v>
      </c>
      <c r="F811">
        <v>72.27</v>
      </c>
      <c r="G811">
        <v>49.43</v>
      </c>
      <c r="H811" t="s">
        <v>21</v>
      </c>
      <c r="I811">
        <v>63</v>
      </c>
      <c r="J811">
        <v>895.52</v>
      </c>
    </row>
    <row r="812" spans="1:10" x14ac:dyDescent="0.3">
      <c r="A812" t="s">
        <v>1160</v>
      </c>
      <c r="B812" s="1">
        <v>44960.75</v>
      </c>
      <c r="C812" t="s">
        <v>54</v>
      </c>
      <c r="D812" t="s">
        <v>41</v>
      </c>
      <c r="E812">
        <v>514.98</v>
      </c>
      <c r="F812">
        <v>91.54</v>
      </c>
      <c r="G812">
        <v>367.82</v>
      </c>
      <c r="H812" t="s">
        <v>21</v>
      </c>
      <c r="I812">
        <v>75</v>
      </c>
      <c r="J812">
        <v>238.7</v>
      </c>
    </row>
    <row r="813" spans="1:10" x14ac:dyDescent="0.3">
      <c r="A813" t="s">
        <v>1161</v>
      </c>
      <c r="B813" s="1">
        <v>44960.791666666664</v>
      </c>
      <c r="C813" t="s">
        <v>16</v>
      </c>
      <c r="D813" t="s">
        <v>17</v>
      </c>
      <c r="E813">
        <v>1594.05</v>
      </c>
      <c r="F813">
        <v>40.229999999999997</v>
      </c>
      <c r="G813">
        <v>411.54</v>
      </c>
      <c r="H813" t="s">
        <v>32</v>
      </c>
      <c r="I813">
        <v>47</v>
      </c>
      <c r="J813">
        <v>1222.74</v>
      </c>
    </row>
    <row r="814" spans="1:10" x14ac:dyDescent="0.3">
      <c r="A814" t="s">
        <v>1162</v>
      </c>
      <c r="B814" s="1">
        <v>44960.833333333336</v>
      </c>
      <c r="C814" t="s">
        <v>24</v>
      </c>
      <c r="D814" t="s">
        <v>30</v>
      </c>
      <c r="E814">
        <v>149.30000000000001</v>
      </c>
      <c r="F814">
        <v>30.59</v>
      </c>
      <c r="G814">
        <v>32.020000000000003</v>
      </c>
      <c r="H814" t="s">
        <v>28</v>
      </c>
      <c r="I814">
        <v>78</v>
      </c>
      <c r="J814">
        <v>147.87</v>
      </c>
    </row>
    <row r="815" spans="1:10" x14ac:dyDescent="0.3">
      <c r="A815" t="s">
        <v>1163</v>
      </c>
      <c r="B815" s="1">
        <v>44960.875</v>
      </c>
      <c r="C815" t="s">
        <v>54</v>
      </c>
      <c r="D815" t="s">
        <v>27</v>
      </c>
      <c r="E815">
        <v>1810.24</v>
      </c>
      <c r="F815">
        <v>31.67</v>
      </c>
      <c r="G815">
        <v>180.44</v>
      </c>
      <c r="H815" t="s">
        <v>32</v>
      </c>
      <c r="I815">
        <v>17</v>
      </c>
      <c r="J815">
        <v>1661.47</v>
      </c>
    </row>
    <row r="816" spans="1:10" x14ac:dyDescent="0.3">
      <c r="A816" t="s">
        <v>1164</v>
      </c>
      <c r="B816" s="1">
        <v>44960.916666666664</v>
      </c>
      <c r="C816" t="s">
        <v>24</v>
      </c>
      <c r="D816" t="s">
        <v>35</v>
      </c>
      <c r="E816">
        <v>1910.6</v>
      </c>
      <c r="F816">
        <v>70.23</v>
      </c>
      <c r="G816">
        <v>241.85</v>
      </c>
      <c r="H816" t="s">
        <v>28</v>
      </c>
      <c r="I816">
        <v>71</v>
      </c>
      <c r="J816">
        <v>1738.98</v>
      </c>
    </row>
    <row r="817" spans="1:10" x14ac:dyDescent="0.3">
      <c r="A817" t="s">
        <v>1165</v>
      </c>
      <c r="B817" s="1">
        <v>44960.958333333336</v>
      </c>
      <c r="C817" t="s">
        <v>26</v>
      </c>
      <c r="D817" t="s">
        <v>35</v>
      </c>
      <c r="E817">
        <v>894.68</v>
      </c>
      <c r="F817">
        <v>20.04</v>
      </c>
      <c r="G817">
        <v>457.19</v>
      </c>
      <c r="H817" t="s">
        <v>21</v>
      </c>
      <c r="I817">
        <v>57</v>
      </c>
      <c r="J817" s="2" t="s">
        <v>1166</v>
      </c>
    </row>
    <row r="818" spans="1:10" x14ac:dyDescent="0.3">
      <c r="A818" t="s">
        <v>1167</v>
      </c>
      <c r="B818" s="1">
        <v>44961</v>
      </c>
      <c r="C818" t="s">
        <v>11</v>
      </c>
      <c r="D818" t="s">
        <v>17</v>
      </c>
      <c r="E818">
        <v>1901.57</v>
      </c>
      <c r="F818">
        <v>81.19</v>
      </c>
      <c r="G818">
        <v>296.58999999999997</v>
      </c>
      <c r="H818" t="s">
        <v>32</v>
      </c>
      <c r="I818">
        <v>82</v>
      </c>
      <c r="J818">
        <v>1686.17</v>
      </c>
    </row>
    <row r="819" spans="1:10" x14ac:dyDescent="0.3">
      <c r="A819" t="s">
        <v>1168</v>
      </c>
      <c r="B819" s="1">
        <v>44961.041666666664</v>
      </c>
      <c r="D819" t="s">
        <v>41</v>
      </c>
      <c r="E819">
        <v>1295.1400000000001</v>
      </c>
      <c r="F819">
        <v>40.46</v>
      </c>
      <c r="G819">
        <v>414.91</v>
      </c>
      <c r="H819" t="s">
        <v>13</v>
      </c>
      <c r="I819">
        <v>89</v>
      </c>
      <c r="J819">
        <v>920.69</v>
      </c>
    </row>
    <row r="820" spans="1:10" x14ac:dyDescent="0.3">
      <c r="A820" t="s">
        <v>1169</v>
      </c>
      <c r="B820" s="1">
        <v>44961.083333333336</v>
      </c>
      <c r="C820" t="s">
        <v>11</v>
      </c>
      <c r="D820" t="s">
        <v>27</v>
      </c>
      <c r="E820">
        <v>1551.91</v>
      </c>
      <c r="F820">
        <v>86.81</v>
      </c>
      <c r="G820">
        <v>12.36</v>
      </c>
      <c r="H820" t="s">
        <v>21</v>
      </c>
      <c r="I820">
        <v>29</v>
      </c>
      <c r="J820" s="2" t="s">
        <v>1170</v>
      </c>
    </row>
    <row r="821" spans="1:10" x14ac:dyDescent="0.3">
      <c r="A821" t="s">
        <v>1171</v>
      </c>
      <c r="B821" s="1">
        <v>44961.125</v>
      </c>
      <c r="C821" t="s">
        <v>45</v>
      </c>
      <c r="D821" t="s">
        <v>17</v>
      </c>
      <c r="E821">
        <v>309.77999999999997</v>
      </c>
      <c r="F821">
        <v>93.82</v>
      </c>
      <c r="G821">
        <v>214.2</v>
      </c>
      <c r="H821" t="s">
        <v>28</v>
      </c>
      <c r="I821">
        <v>11</v>
      </c>
      <c r="J821" s="2" t="s">
        <v>1172</v>
      </c>
    </row>
    <row r="822" spans="1:10" x14ac:dyDescent="0.3">
      <c r="A822" t="s">
        <v>1173</v>
      </c>
      <c r="B822" s="1">
        <v>44961.166666666664</v>
      </c>
      <c r="C822" t="s">
        <v>24</v>
      </c>
      <c r="D822" t="s">
        <v>41</v>
      </c>
      <c r="E822">
        <v>1280.0999999999999</v>
      </c>
      <c r="F822">
        <v>47.43</v>
      </c>
      <c r="G822">
        <v>338.59</v>
      </c>
      <c r="H822" t="s">
        <v>28</v>
      </c>
      <c r="I822">
        <v>75</v>
      </c>
      <c r="J822">
        <v>988.94</v>
      </c>
    </row>
    <row r="823" spans="1:10" x14ac:dyDescent="0.3">
      <c r="A823" t="s">
        <v>1174</v>
      </c>
      <c r="B823" s="1">
        <v>44961.208333333336</v>
      </c>
      <c r="C823" t="s">
        <v>16</v>
      </c>
      <c r="D823" t="s">
        <v>30</v>
      </c>
      <c r="E823">
        <v>1035.3699999999999</v>
      </c>
      <c r="F823">
        <v>60.87</v>
      </c>
      <c r="G823">
        <v>431.31</v>
      </c>
      <c r="H823" t="s">
        <v>21</v>
      </c>
      <c r="I823">
        <v>40</v>
      </c>
      <c r="J823" s="2" t="s">
        <v>1175</v>
      </c>
    </row>
    <row r="824" spans="1:10" x14ac:dyDescent="0.3">
      <c r="A824" t="s">
        <v>1176</v>
      </c>
      <c r="B824" s="1">
        <v>44961.25</v>
      </c>
      <c r="C824" t="s">
        <v>20</v>
      </c>
      <c r="D824" t="s">
        <v>30</v>
      </c>
      <c r="E824">
        <v>1694.94</v>
      </c>
      <c r="F824">
        <v>89.13</v>
      </c>
      <c r="G824">
        <v>79.319999999999993</v>
      </c>
      <c r="H824" t="s">
        <v>28</v>
      </c>
      <c r="I824">
        <v>26</v>
      </c>
      <c r="J824" s="2" t="s">
        <v>1177</v>
      </c>
    </row>
    <row r="825" spans="1:10" x14ac:dyDescent="0.3">
      <c r="A825" t="s">
        <v>1178</v>
      </c>
      <c r="B825" s="1">
        <v>44961.291666666664</v>
      </c>
      <c r="C825" t="s">
        <v>24</v>
      </c>
      <c r="D825" t="s">
        <v>35</v>
      </c>
      <c r="E825">
        <v>428.39</v>
      </c>
      <c r="F825">
        <v>39.21</v>
      </c>
      <c r="G825">
        <v>480.28</v>
      </c>
      <c r="H825" t="s">
        <v>28</v>
      </c>
      <c r="I825">
        <v>31</v>
      </c>
      <c r="J825">
        <v>-12.68</v>
      </c>
    </row>
    <row r="826" spans="1:10" x14ac:dyDescent="0.3">
      <c r="A826" t="s">
        <v>1179</v>
      </c>
      <c r="B826" s="1">
        <v>44961.333333333336</v>
      </c>
      <c r="C826" t="s">
        <v>24</v>
      </c>
      <c r="D826" t="s">
        <v>41</v>
      </c>
      <c r="E826">
        <v>539.84</v>
      </c>
      <c r="F826">
        <v>94.55</v>
      </c>
      <c r="G826">
        <v>124.05</v>
      </c>
      <c r="H826" t="s">
        <v>32</v>
      </c>
      <c r="I826">
        <v>82</v>
      </c>
      <c r="J826">
        <v>510.34</v>
      </c>
    </row>
    <row r="827" spans="1:10" x14ac:dyDescent="0.3">
      <c r="A827" t="s">
        <v>1180</v>
      </c>
      <c r="B827" s="1">
        <v>44961.375</v>
      </c>
      <c r="C827" t="s">
        <v>11</v>
      </c>
      <c r="D827" t="s">
        <v>41</v>
      </c>
      <c r="E827">
        <v>1112.1300000000001</v>
      </c>
      <c r="F827">
        <v>6.43</v>
      </c>
      <c r="G827">
        <v>496.8</v>
      </c>
      <c r="H827" t="s">
        <v>21</v>
      </c>
      <c r="I827">
        <v>40</v>
      </c>
      <c r="J827" s="2" t="s">
        <v>1181</v>
      </c>
    </row>
    <row r="828" spans="1:10" x14ac:dyDescent="0.3">
      <c r="A828" t="s">
        <v>1182</v>
      </c>
      <c r="B828" s="1">
        <v>44961.416666666664</v>
      </c>
      <c r="C828" t="s">
        <v>24</v>
      </c>
      <c r="D828" t="s">
        <v>12</v>
      </c>
      <c r="E828">
        <v>1784.98</v>
      </c>
      <c r="F828">
        <v>32.26</v>
      </c>
      <c r="G828">
        <v>333.46</v>
      </c>
      <c r="H828" t="s">
        <v>28</v>
      </c>
      <c r="I828">
        <v>36</v>
      </c>
      <c r="J828">
        <v>1483.78</v>
      </c>
    </row>
    <row r="829" spans="1:10" x14ac:dyDescent="0.3">
      <c r="A829" t="s">
        <v>1183</v>
      </c>
      <c r="B829" s="1">
        <v>44961.458333333336</v>
      </c>
      <c r="C829" t="s">
        <v>24</v>
      </c>
      <c r="D829" t="s">
        <v>35</v>
      </c>
      <c r="E829">
        <v>150.43</v>
      </c>
      <c r="F829">
        <v>43.2</v>
      </c>
      <c r="G829">
        <v>208.16</v>
      </c>
      <c r="H829" t="s">
        <v>13</v>
      </c>
      <c r="I829">
        <v>40</v>
      </c>
      <c r="J829">
        <v>-14.53</v>
      </c>
    </row>
    <row r="830" spans="1:10" x14ac:dyDescent="0.3">
      <c r="A830" t="s">
        <v>1184</v>
      </c>
      <c r="B830" s="1">
        <v>44961.5</v>
      </c>
      <c r="C830" t="s">
        <v>26</v>
      </c>
      <c r="D830" t="s">
        <v>35</v>
      </c>
      <c r="E830">
        <v>984.34</v>
      </c>
      <c r="F830">
        <v>26.76</v>
      </c>
      <c r="G830">
        <v>4.37</v>
      </c>
      <c r="H830" t="s">
        <v>28</v>
      </c>
      <c r="I830">
        <v>74</v>
      </c>
      <c r="J830">
        <v>1006.73</v>
      </c>
    </row>
    <row r="831" spans="1:10" x14ac:dyDescent="0.3">
      <c r="A831" t="s">
        <v>1185</v>
      </c>
      <c r="B831" s="1">
        <v>44961.541666666664</v>
      </c>
      <c r="C831" t="s">
        <v>24</v>
      </c>
      <c r="D831" t="s">
        <v>30</v>
      </c>
      <c r="E831">
        <v>703.21</v>
      </c>
      <c r="F831">
        <v>37.42</v>
      </c>
      <c r="G831">
        <v>97.98</v>
      </c>
      <c r="H831" t="s">
        <v>32</v>
      </c>
      <c r="I831">
        <v>12</v>
      </c>
      <c r="J831">
        <v>642.65</v>
      </c>
    </row>
    <row r="832" spans="1:10" x14ac:dyDescent="0.3">
      <c r="A832" t="s">
        <v>1186</v>
      </c>
      <c r="B832" s="1">
        <v>44961.583333333336</v>
      </c>
      <c r="C832" t="s">
        <v>11</v>
      </c>
      <c r="D832" t="s">
        <v>12</v>
      </c>
      <c r="E832">
        <v>1370.3</v>
      </c>
      <c r="F832">
        <v>11.37</v>
      </c>
      <c r="G832">
        <v>28.33</v>
      </c>
      <c r="H832" t="s">
        <v>21</v>
      </c>
      <c r="I832">
        <v>12</v>
      </c>
      <c r="J832">
        <v>1353.34</v>
      </c>
    </row>
    <row r="833" spans="1:10" x14ac:dyDescent="0.3">
      <c r="A833" t="s">
        <v>1187</v>
      </c>
      <c r="B833" s="1">
        <v>44961.625</v>
      </c>
      <c r="C833" t="s">
        <v>26</v>
      </c>
      <c r="D833" t="s">
        <v>41</v>
      </c>
      <c r="F833">
        <v>48.61</v>
      </c>
      <c r="G833">
        <v>44.24</v>
      </c>
      <c r="H833" t="s">
        <v>21</v>
      </c>
      <c r="I833">
        <v>48</v>
      </c>
    </row>
    <row r="834" spans="1:10" x14ac:dyDescent="0.3">
      <c r="A834" t="s">
        <v>1188</v>
      </c>
      <c r="B834" s="1">
        <v>44961.666666666664</v>
      </c>
      <c r="C834" t="s">
        <v>16</v>
      </c>
      <c r="D834" t="s">
        <v>30</v>
      </c>
      <c r="E834">
        <v>1445.82</v>
      </c>
      <c r="F834">
        <v>9.3000000000000007</v>
      </c>
      <c r="G834">
        <v>231.54</v>
      </c>
      <c r="H834" t="s">
        <v>32</v>
      </c>
      <c r="I834">
        <v>23</v>
      </c>
      <c r="J834">
        <v>1223.58</v>
      </c>
    </row>
    <row r="835" spans="1:10" x14ac:dyDescent="0.3">
      <c r="A835" t="s">
        <v>1189</v>
      </c>
      <c r="B835" s="1">
        <v>44961.708333333336</v>
      </c>
      <c r="C835" t="s">
        <v>45</v>
      </c>
      <c r="D835" t="s">
        <v>30</v>
      </c>
      <c r="E835">
        <v>1398.09</v>
      </c>
      <c r="F835">
        <v>11.23</v>
      </c>
      <c r="G835">
        <v>416.77</v>
      </c>
      <c r="H835" t="s">
        <v>28</v>
      </c>
      <c r="I835">
        <v>39</v>
      </c>
      <c r="J835">
        <v>992.55</v>
      </c>
    </row>
    <row r="836" spans="1:10" x14ac:dyDescent="0.3">
      <c r="A836" t="s">
        <v>1190</v>
      </c>
      <c r="B836" s="1">
        <v>44961.75</v>
      </c>
      <c r="C836" t="s">
        <v>16</v>
      </c>
      <c r="D836" t="s">
        <v>27</v>
      </c>
      <c r="E836">
        <v>1121.07</v>
      </c>
      <c r="F836">
        <v>0.05</v>
      </c>
      <c r="G836">
        <v>135.72999999999999</v>
      </c>
      <c r="H836" t="s">
        <v>21</v>
      </c>
      <c r="I836">
        <v>22</v>
      </c>
      <c r="J836" s="2" t="s">
        <v>1191</v>
      </c>
    </row>
    <row r="837" spans="1:10" x14ac:dyDescent="0.3">
      <c r="A837" t="s">
        <v>1192</v>
      </c>
      <c r="B837" s="1">
        <v>44961.791666666664</v>
      </c>
      <c r="C837" t="s">
        <v>45</v>
      </c>
      <c r="D837" t="s">
        <v>27</v>
      </c>
      <c r="F837">
        <v>77.12</v>
      </c>
      <c r="G837">
        <v>41.2</v>
      </c>
      <c r="H837" t="s">
        <v>13</v>
      </c>
      <c r="I837">
        <v>10</v>
      </c>
    </row>
    <row r="838" spans="1:10" x14ac:dyDescent="0.3">
      <c r="A838" t="s">
        <v>1193</v>
      </c>
      <c r="B838" s="1">
        <v>44961.833333333336</v>
      </c>
      <c r="C838" t="s">
        <v>20</v>
      </c>
      <c r="D838" t="s">
        <v>12</v>
      </c>
      <c r="E838">
        <v>1239.6400000000001</v>
      </c>
      <c r="F838">
        <v>65.73</v>
      </c>
      <c r="G838">
        <v>219.88</v>
      </c>
      <c r="H838" t="s">
        <v>21</v>
      </c>
      <c r="I838">
        <v>15</v>
      </c>
      <c r="J838" s="2" t="s">
        <v>1194</v>
      </c>
    </row>
    <row r="839" spans="1:10" x14ac:dyDescent="0.3">
      <c r="A839" t="s">
        <v>1195</v>
      </c>
      <c r="B839" s="1">
        <v>44961.875</v>
      </c>
      <c r="C839" t="s">
        <v>45</v>
      </c>
      <c r="D839" t="s">
        <v>35</v>
      </c>
      <c r="E839">
        <v>1008.61</v>
      </c>
      <c r="F839">
        <v>39.08</v>
      </c>
      <c r="G839">
        <v>477.63</v>
      </c>
      <c r="H839" t="s">
        <v>32</v>
      </c>
      <c r="I839">
        <v>60</v>
      </c>
      <c r="J839" s="2" t="s">
        <v>1196</v>
      </c>
    </row>
    <row r="840" spans="1:10" x14ac:dyDescent="0.3">
      <c r="A840" t="s">
        <v>1197</v>
      </c>
      <c r="B840" s="1">
        <v>44961.916666666664</v>
      </c>
      <c r="C840" t="s">
        <v>11</v>
      </c>
      <c r="D840" t="s">
        <v>12</v>
      </c>
      <c r="E840">
        <v>1147.8399999999999</v>
      </c>
      <c r="F840">
        <v>61.16</v>
      </c>
      <c r="G840">
        <v>338.1</v>
      </c>
      <c r="H840" t="s">
        <v>28</v>
      </c>
      <c r="I840">
        <v>13</v>
      </c>
      <c r="J840">
        <v>870.9</v>
      </c>
    </row>
    <row r="841" spans="1:10" x14ac:dyDescent="0.3">
      <c r="A841" t="s">
        <v>1198</v>
      </c>
      <c r="B841" s="1">
        <v>44961.958333333336</v>
      </c>
      <c r="C841" t="s">
        <v>24</v>
      </c>
      <c r="D841" t="s">
        <v>30</v>
      </c>
      <c r="E841">
        <v>1241.48</v>
      </c>
      <c r="F841">
        <v>21.56</v>
      </c>
      <c r="G841">
        <v>84.76</v>
      </c>
      <c r="H841" t="s">
        <v>28</v>
      </c>
      <c r="I841">
        <v>19</v>
      </c>
      <c r="J841">
        <v>1178.28</v>
      </c>
    </row>
    <row r="842" spans="1:10" x14ac:dyDescent="0.3">
      <c r="A842" t="s">
        <v>1199</v>
      </c>
      <c r="B842" s="1">
        <v>44962</v>
      </c>
      <c r="C842" t="s">
        <v>26</v>
      </c>
      <c r="D842" t="s">
        <v>30</v>
      </c>
      <c r="E842">
        <v>977.5</v>
      </c>
      <c r="F842">
        <v>94.5</v>
      </c>
      <c r="G842">
        <v>126.64</v>
      </c>
      <c r="H842" t="s">
        <v>32</v>
      </c>
      <c r="I842">
        <v>22</v>
      </c>
      <c r="J842">
        <v>945.36</v>
      </c>
    </row>
    <row r="843" spans="1:10" x14ac:dyDescent="0.3">
      <c r="A843" t="s">
        <v>1200</v>
      </c>
      <c r="B843" s="1">
        <v>44962.041666666664</v>
      </c>
      <c r="C843" t="s">
        <v>11</v>
      </c>
      <c r="D843" t="s">
        <v>41</v>
      </c>
      <c r="E843">
        <v>1632.38</v>
      </c>
      <c r="F843">
        <v>0.16</v>
      </c>
      <c r="G843">
        <v>100.93</v>
      </c>
      <c r="H843" t="s">
        <v>28</v>
      </c>
      <c r="I843">
        <v>37</v>
      </c>
      <c r="J843" s="2" t="s">
        <v>1201</v>
      </c>
    </row>
    <row r="844" spans="1:10" x14ac:dyDescent="0.3">
      <c r="A844" t="s">
        <v>1202</v>
      </c>
      <c r="B844" s="1">
        <v>44962.083333333336</v>
      </c>
      <c r="C844" t="s">
        <v>24</v>
      </c>
      <c r="D844" t="s">
        <v>35</v>
      </c>
      <c r="E844">
        <v>1144.18</v>
      </c>
      <c r="F844">
        <v>24.69</v>
      </c>
      <c r="G844">
        <v>454.42</v>
      </c>
      <c r="H844" t="s">
        <v>21</v>
      </c>
      <c r="I844">
        <v>51</v>
      </c>
      <c r="J844">
        <v>714.45</v>
      </c>
    </row>
    <row r="845" spans="1:10" x14ac:dyDescent="0.3">
      <c r="A845" t="s">
        <v>1203</v>
      </c>
      <c r="B845" s="1">
        <v>44962.125</v>
      </c>
      <c r="C845" t="s">
        <v>45</v>
      </c>
      <c r="D845" t="s">
        <v>30</v>
      </c>
      <c r="E845">
        <v>112.32</v>
      </c>
      <c r="F845">
        <v>31.5</v>
      </c>
      <c r="G845">
        <v>146.78</v>
      </c>
      <c r="H845" t="s">
        <v>13</v>
      </c>
      <c r="I845">
        <v>88</v>
      </c>
      <c r="J845">
        <v>-2.96</v>
      </c>
    </row>
    <row r="846" spans="1:10" x14ac:dyDescent="0.3">
      <c r="A846" t="s">
        <v>1204</v>
      </c>
      <c r="B846" s="1">
        <v>44962.166666666664</v>
      </c>
      <c r="C846" t="s">
        <v>16</v>
      </c>
      <c r="D846" t="s">
        <v>12</v>
      </c>
      <c r="E846">
        <v>1745.32</v>
      </c>
      <c r="F846">
        <v>96.67</v>
      </c>
      <c r="G846">
        <v>350.16</v>
      </c>
      <c r="H846" t="s">
        <v>21</v>
      </c>
      <c r="I846">
        <v>44</v>
      </c>
      <c r="J846">
        <v>1491.83</v>
      </c>
    </row>
    <row r="847" spans="1:10" x14ac:dyDescent="0.3">
      <c r="A847" t="s">
        <v>1205</v>
      </c>
      <c r="B847" s="1">
        <v>44962.208333333336</v>
      </c>
      <c r="C847" t="s">
        <v>54</v>
      </c>
      <c r="D847" t="s">
        <v>35</v>
      </c>
      <c r="E847">
        <v>1639.66</v>
      </c>
      <c r="F847">
        <v>36.42</v>
      </c>
      <c r="G847">
        <v>381.18</v>
      </c>
      <c r="H847" t="s">
        <v>28</v>
      </c>
      <c r="I847">
        <v>31</v>
      </c>
      <c r="J847">
        <v>1294.9000000000001</v>
      </c>
    </row>
    <row r="848" spans="1:10" x14ac:dyDescent="0.3">
      <c r="A848" t="s">
        <v>1206</v>
      </c>
      <c r="B848" s="1">
        <v>44962.25</v>
      </c>
      <c r="C848" t="s">
        <v>26</v>
      </c>
      <c r="D848" t="s">
        <v>27</v>
      </c>
      <c r="E848">
        <v>987.48</v>
      </c>
      <c r="F848">
        <v>86.66</v>
      </c>
      <c r="G848">
        <v>497.52</v>
      </c>
      <c r="H848" t="s">
        <v>21</v>
      </c>
      <c r="I848">
        <v>44</v>
      </c>
      <c r="J848" s="2" t="s">
        <v>1207</v>
      </c>
    </row>
    <row r="849" spans="1:10" x14ac:dyDescent="0.3">
      <c r="A849" t="s">
        <v>1208</v>
      </c>
      <c r="B849" s="1">
        <v>44962.291666666664</v>
      </c>
      <c r="C849" t="s">
        <v>26</v>
      </c>
      <c r="D849" t="s">
        <v>30</v>
      </c>
      <c r="E849">
        <v>1060.68</v>
      </c>
      <c r="F849">
        <v>22.37</v>
      </c>
      <c r="G849">
        <v>94.94</v>
      </c>
      <c r="H849" t="s">
        <v>32</v>
      </c>
      <c r="I849">
        <v>62</v>
      </c>
      <c r="J849" s="2" t="s">
        <v>1209</v>
      </c>
    </row>
    <row r="850" spans="1:10" x14ac:dyDescent="0.3">
      <c r="A850" t="s">
        <v>1210</v>
      </c>
      <c r="B850" s="1">
        <v>44962.333333333336</v>
      </c>
      <c r="C850" t="s">
        <v>24</v>
      </c>
      <c r="D850" t="s">
        <v>41</v>
      </c>
      <c r="E850">
        <v>204.6</v>
      </c>
      <c r="F850">
        <v>92.37</v>
      </c>
      <c r="G850">
        <v>223.05</v>
      </c>
      <c r="H850" t="s">
        <v>32</v>
      </c>
      <c r="I850">
        <v>14</v>
      </c>
      <c r="J850" s="2" t="s">
        <v>1211</v>
      </c>
    </row>
    <row r="851" spans="1:10" x14ac:dyDescent="0.3">
      <c r="A851" t="s">
        <v>1212</v>
      </c>
      <c r="B851" s="1">
        <v>44962.375</v>
      </c>
      <c r="C851" t="s">
        <v>24</v>
      </c>
      <c r="D851" t="s">
        <v>30</v>
      </c>
      <c r="E851">
        <v>502.45</v>
      </c>
      <c r="F851">
        <v>52.69</v>
      </c>
      <c r="G851">
        <v>87.26</v>
      </c>
      <c r="H851" t="s">
        <v>13</v>
      </c>
      <c r="I851">
        <v>11</v>
      </c>
      <c r="J851">
        <v>467.88</v>
      </c>
    </row>
    <row r="852" spans="1:10" x14ac:dyDescent="0.3">
      <c r="A852" t="s">
        <v>1213</v>
      </c>
      <c r="B852" s="1">
        <v>44962.416666666664</v>
      </c>
      <c r="C852" t="s">
        <v>26</v>
      </c>
      <c r="D852" t="s">
        <v>35</v>
      </c>
      <c r="E852">
        <v>1915.07</v>
      </c>
      <c r="F852">
        <v>97.36</v>
      </c>
      <c r="G852">
        <v>432.4</v>
      </c>
      <c r="H852" t="s">
        <v>32</v>
      </c>
      <c r="I852">
        <v>41</v>
      </c>
      <c r="J852" s="2" t="s">
        <v>1214</v>
      </c>
    </row>
    <row r="853" spans="1:10" x14ac:dyDescent="0.3">
      <c r="A853" t="s">
        <v>1215</v>
      </c>
      <c r="B853" s="1">
        <v>44962.458333333336</v>
      </c>
      <c r="C853" t="s">
        <v>45</v>
      </c>
      <c r="D853" t="s">
        <v>35</v>
      </c>
      <c r="E853">
        <v>249.43</v>
      </c>
      <c r="F853">
        <v>89.99</v>
      </c>
      <c r="G853">
        <v>401.75</v>
      </c>
      <c r="H853" t="s">
        <v>32</v>
      </c>
      <c r="I853">
        <v>34</v>
      </c>
      <c r="J853">
        <v>-62.329999999999899</v>
      </c>
    </row>
    <row r="854" spans="1:10" x14ac:dyDescent="0.3">
      <c r="A854" t="s">
        <v>1216</v>
      </c>
      <c r="B854" s="1">
        <v>44962.5</v>
      </c>
      <c r="C854" t="s">
        <v>45</v>
      </c>
      <c r="D854" t="s">
        <v>17</v>
      </c>
      <c r="E854">
        <v>686.81</v>
      </c>
      <c r="F854">
        <v>63.4</v>
      </c>
      <c r="G854">
        <v>395.82</v>
      </c>
      <c r="H854" t="s">
        <v>28</v>
      </c>
      <c r="I854">
        <v>32</v>
      </c>
      <c r="J854" s="2" t="s">
        <v>1217</v>
      </c>
    </row>
    <row r="855" spans="1:10" x14ac:dyDescent="0.3">
      <c r="A855" t="s">
        <v>1218</v>
      </c>
      <c r="B855" s="1">
        <v>44962.541666666664</v>
      </c>
      <c r="C855" t="s">
        <v>26</v>
      </c>
      <c r="D855" t="s">
        <v>17</v>
      </c>
      <c r="E855">
        <v>1272.06</v>
      </c>
      <c r="F855">
        <v>80.55</v>
      </c>
      <c r="G855">
        <v>281.67</v>
      </c>
      <c r="H855" t="s">
        <v>21</v>
      </c>
      <c r="I855">
        <v>46</v>
      </c>
      <c r="J855" s="2" t="s">
        <v>1219</v>
      </c>
    </row>
    <row r="856" spans="1:10" x14ac:dyDescent="0.3">
      <c r="A856" t="s">
        <v>1220</v>
      </c>
      <c r="B856" s="1">
        <v>44962.583333333336</v>
      </c>
      <c r="C856" t="s">
        <v>16</v>
      </c>
      <c r="D856" t="s">
        <v>30</v>
      </c>
      <c r="E856">
        <v>852.78</v>
      </c>
      <c r="F856">
        <v>71.14</v>
      </c>
      <c r="G856">
        <v>416.98</v>
      </c>
      <c r="H856" t="s">
        <v>28</v>
      </c>
      <c r="I856">
        <v>72</v>
      </c>
      <c r="J856" s="2" t="s">
        <v>1221</v>
      </c>
    </row>
    <row r="857" spans="1:10" x14ac:dyDescent="0.3">
      <c r="A857" t="s">
        <v>1222</v>
      </c>
      <c r="B857" s="1">
        <v>44962.625</v>
      </c>
      <c r="C857" t="s">
        <v>16</v>
      </c>
      <c r="D857" t="s">
        <v>30</v>
      </c>
      <c r="E857">
        <v>1653.72</v>
      </c>
      <c r="F857">
        <v>8.06</v>
      </c>
      <c r="G857">
        <v>176.68</v>
      </c>
      <c r="H857" t="s">
        <v>21</v>
      </c>
      <c r="I857">
        <v>23</v>
      </c>
      <c r="J857">
        <v>1485.1</v>
      </c>
    </row>
    <row r="858" spans="1:10" x14ac:dyDescent="0.3">
      <c r="A858" t="s">
        <v>1223</v>
      </c>
      <c r="B858" s="1">
        <v>44962.666666666664</v>
      </c>
      <c r="C858" t="s">
        <v>11</v>
      </c>
      <c r="D858" t="s">
        <v>30</v>
      </c>
      <c r="E858">
        <v>654.80999999999995</v>
      </c>
      <c r="F858">
        <v>44.26</v>
      </c>
      <c r="G858">
        <v>474.8</v>
      </c>
      <c r="H858" t="s">
        <v>32</v>
      </c>
      <c r="I858">
        <v>69</v>
      </c>
      <c r="J858" s="2" t="s">
        <v>1224</v>
      </c>
    </row>
    <row r="859" spans="1:10" x14ac:dyDescent="0.3">
      <c r="A859" t="s">
        <v>1225</v>
      </c>
      <c r="B859" s="1">
        <v>44962.708333333336</v>
      </c>
      <c r="C859" t="s">
        <v>16</v>
      </c>
      <c r="D859" t="s">
        <v>27</v>
      </c>
      <c r="E859">
        <v>1597.94</v>
      </c>
      <c r="F859">
        <v>16.29</v>
      </c>
      <c r="G859">
        <v>220.38</v>
      </c>
      <c r="H859" t="s">
        <v>21</v>
      </c>
      <c r="I859">
        <v>58</v>
      </c>
      <c r="J859">
        <v>1393.85</v>
      </c>
    </row>
    <row r="860" spans="1:10" x14ac:dyDescent="0.3">
      <c r="A860" t="s">
        <v>1226</v>
      </c>
      <c r="B860" s="1">
        <v>44962.75</v>
      </c>
      <c r="C860" t="s">
        <v>20</v>
      </c>
      <c r="D860" t="s">
        <v>17</v>
      </c>
      <c r="E860">
        <v>1773.27</v>
      </c>
      <c r="F860">
        <v>87.31</v>
      </c>
      <c r="G860">
        <v>3.13</v>
      </c>
      <c r="H860" t="s">
        <v>28</v>
      </c>
      <c r="I860">
        <v>51</v>
      </c>
      <c r="J860" s="2" t="s">
        <v>1227</v>
      </c>
    </row>
    <row r="861" spans="1:10" x14ac:dyDescent="0.3">
      <c r="A861" t="s">
        <v>1228</v>
      </c>
      <c r="B861" s="1">
        <v>44962.791666666664</v>
      </c>
      <c r="C861" t="s">
        <v>11</v>
      </c>
      <c r="D861" t="s">
        <v>27</v>
      </c>
      <c r="E861">
        <v>893.04</v>
      </c>
      <c r="F861">
        <v>53.39</v>
      </c>
      <c r="G861">
        <v>56.8</v>
      </c>
      <c r="H861" t="s">
        <v>13</v>
      </c>
      <c r="I861">
        <v>69</v>
      </c>
      <c r="J861">
        <v>889.63</v>
      </c>
    </row>
    <row r="862" spans="1:10" x14ac:dyDescent="0.3">
      <c r="A862" t="s">
        <v>1229</v>
      </c>
      <c r="B862" s="1">
        <v>44962.833333333336</v>
      </c>
      <c r="C862" t="s">
        <v>54</v>
      </c>
      <c r="D862" t="s">
        <v>17</v>
      </c>
      <c r="E862">
        <v>1113.52</v>
      </c>
      <c r="F862">
        <v>33.590000000000003</v>
      </c>
      <c r="G862">
        <v>334.65</v>
      </c>
      <c r="H862" t="s">
        <v>13</v>
      </c>
      <c r="I862">
        <v>31</v>
      </c>
      <c r="J862" s="2" t="s">
        <v>1230</v>
      </c>
    </row>
    <row r="863" spans="1:10" x14ac:dyDescent="0.3">
      <c r="A863" t="s">
        <v>1231</v>
      </c>
      <c r="B863" s="1">
        <v>44962.875</v>
      </c>
      <c r="C863" t="s">
        <v>11</v>
      </c>
      <c r="D863" t="s">
        <v>27</v>
      </c>
      <c r="E863">
        <v>1820.3</v>
      </c>
      <c r="F863">
        <v>34.82</v>
      </c>
      <c r="G863">
        <v>369.5</v>
      </c>
      <c r="H863" t="s">
        <v>28</v>
      </c>
      <c r="I863">
        <v>17</v>
      </c>
      <c r="J863">
        <v>1485.62</v>
      </c>
    </row>
    <row r="864" spans="1:10" x14ac:dyDescent="0.3">
      <c r="A864" t="s">
        <v>1232</v>
      </c>
      <c r="B864" s="1">
        <v>44962.916666666664</v>
      </c>
      <c r="C864" t="s">
        <v>16</v>
      </c>
      <c r="D864" t="s">
        <v>12</v>
      </c>
      <c r="E864">
        <v>921.49</v>
      </c>
      <c r="F864">
        <v>43.12</v>
      </c>
      <c r="G864">
        <v>24.27</v>
      </c>
      <c r="H864" t="s">
        <v>21</v>
      </c>
      <c r="I864">
        <v>87</v>
      </c>
      <c r="J864">
        <v>940.34</v>
      </c>
    </row>
    <row r="865" spans="1:10" x14ac:dyDescent="0.3">
      <c r="A865" t="s">
        <v>1233</v>
      </c>
      <c r="B865" s="1">
        <v>44962.958333333336</v>
      </c>
      <c r="C865" t="s">
        <v>24</v>
      </c>
      <c r="D865" t="s">
        <v>41</v>
      </c>
      <c r="E865">
        <v>903.44</v>
      </c>
      <c r="F865">
        <v>63.58</v>
      </c>
      <c r="G865">
        <v>177.32</v>
      </c>
      <c r="H865" t="s">
        <v>21</v>
      </c>
      <c r="I865">
        <v>52</v>
      </c>
      <c r="J865">
        <v>789.7</v>
      </c>
    </row>
    <row r="866" spans="1:10" x14ac:dyDescent="0.3">
      <c r="A866" t="s">
        <v>1234</v>
      </c>
      <c r="B866" s="1">
        <v>44963</v>
      </c>
      <c r="C866" t="s">
        <v>54</v>
      </c>
      <c r="D866" t="s">
        <v>30</v>
      </c>
      <c r="E866">
        <v>364.02</v>
      </c>
      <c r="F866">
        <v>14.47</v>
      </c>
      <c r="G866">
        <v>172.2</v>
      </c>
      <c r="H866" t="s">
        <v>21</v>
      </c>
      <c r="I866">
        <v>12</v>
      </c>
      <c r="J866" s="2" t="s">
        <v>1235</v>
      </c>
    </row>
    <row r="867" spans="1:10" x14ac:dyDescent="0.3">
      <c r="A867" t="s">
        <v>1236</v>
      </c>
      <c r="B867" s="1">
        <v>44963.041666666664</v>
      </c>
      <c r="C867" t="s">
        <v>54</v>
      </c>
      <c r="D867" t="s">
        <v>12</v>
      </c>
      <c r="E867">
        <v>133.38</v>
      </c>
      <c r="F867">
        <v>44.93</v>
      </c>
      <c r="G867">
        <v>353.45</v>
      </c>
      <c r="H867" t="s">
        <v>21</v>
      </c>
      <c r="I867">
        <v>18</v>
      </c>
      <c r="J867">
        <v>-175.14</v>
      </c>
    </row>
    <row r="868" spans="1:10" x14ac:dyDescent="0.3">
      <c r="A868" t="s">
        <v>1237</v>
      </c>
      <c r="B868" s="1">
        <v>44963.083333333336</v>
      </c>
      <c r="C868" t="s">
        <v>24</v>
      </c>
      <c r="D868" t="s">
        <v>30</v>
      </c>
      <c r="E868">
        <v>925.07</v>
      </c>
      <c r="F868">
        <v>56.74</v>
      </c>
      <c r="G868">
        <v>186.53</v>
      </c>
      <c r="H868" t="s">
        <v>32</v>
      </c>
      <c r="I868">
        <v>78</v>
      </c>
      <c r="J868" s="2" t="s">
        <v>1238</v>
      </c>
    </row>
    <row r="869" spans="1:10" x14ac:dyDescent="0.3">
      <c r="A869" t="s">
        <v>1239</v>
      </c>
      <c r="B869" s="1">
        <v>44963.125</v>
      </c>
      <c r="C869" t="s">
        <v>54</v>
      </c>
      <c r="D869" t="s">
        <v>41</v>
      </c>
      <c r="E869">
        <v>1911.74</v>
      </c>
      <c r="F869">
        <v>47.14</v>
      </c>
      <c r="G869">
        <v>40.630000000000003</v>
      </c>
      <c r="H869" t="s">
        <v>28</v>
      </c>
      <c r="I869">
        <v>50</v>
      </c>
      <c r="J869">
        <v>1918.25</v>
      </c>
    </row>
    <row r="870" spans="1:10" x14ac:dyDescent="0.3">
      <c r="A870" t="s">
        <v>1240</v>
      </c>
      <c r="B870" s="1">
        <v>44963.166666666664</v>
      </c>
      <c r="C870" t="s">
        <v>54</v>
      </c>
      <c r="D870" t="s">
        <v>17</v>
      </c>
      <c r="E870">
        <v>1110.3499999999999</v>
      </c>
      <c r="F870">
        <v>86.79</v>
      </c>
      <c r="G870">
        <v>1.94</v>
      </c>
      <c r="H870" t="s">
        <v>13</v>
      </c>
      <c r="I870">
        <v>86</v>
      </c>
      <c r="J870" s="2" t="s">
        <v>1241</v>
      </c>
    </row>
    <row r="871" spans="1:10" x14ac:dyDescent="0.3">
      <c r="A871" t="s">
        <v>1242</v>
      </c>
      <c r="B871" s="1">
        <v>44963.208333333336</v>
      </c>
      <c r="C871" t="s">
        <v>45</v>
      </c>
      <c r="D871" t="s">
        <v>35</v>
      </c>
      <c r="E871">
        <v>1299.82</v>
      </c>
      <c r="F871">
        <v>31.29</v>
      </c>
      <c r="G871">
        <v>65.7</v>
      </c>
      <c r="H871" t="s">
        <v>32</v>
      </c>
      <c r="I871">
        <v>17</v>
      </c>
      <c r="J871" s="2" t="s">
        <v>1243</v>
      </c>
    </row>
    <row r="872" spans="1:10" x14ac:dyDescent="0.3">
      <c r="A872" t="s">
        <v>1244</v>
      </c>
      <c r="B872" s="1">
        <v>44963.25</v>
      </c>
      <c r="C872" t="s">
        <v>26</v>
      </c>
      <c r="D872" t="s">
        <v>35</v>
      </c>
      <c r="E872">
        <v>839.5</v>
      </c>
      <c r="F872">
        <v>21.46</v>
      </c>
      <c r="G872">
        <v>334.47</v>
      </c>
      <c r="H872" t="s">
        <v>21</v>
      </c>
      <c r="I872">
        <v>56</v>
      </c>
      <c r="J872">
        <v>526.49</v>
      </c>
    </row>
    <row r="873" spans="1:10" x14ac:dyDescent="0.3">
      <c r="A873" t="s">
        <v>1245</v>
      </c>
      <c r="B873" s="1">
        <v>44963.291666666664</v>
      </c>
      <c r="C873" t="s">
        <v>24</v>
      </c>
      <c r="D873" t="s">
        <v>41</v>
      </c>
      <c r="E873">
        <v>542.22</v>
      </c>
      <c r="F873">
        <v>80.05</v>
      </c>
      <c r="G873">
        <v>429.92</v>
      </c>
      <c r="H873" t="s">
        <v>28</v>
      </c>
      <c r="I873">
        <v>48</v>
      </c>
      <c r="J873" s="2" t="s">
        <v>1246</v>
      </c>
    </row>
    <row r="874" spans="1:10" x14ac:dyDescent="0.3">
      <c r="A874" t="s">
        <v>1247</v>
      </c>
      <c r="B874" s="1">
        <v>44963.333333333336</v>
      </c>
      <c r="C874" t="s">
        <v>26</v>
      </c>
      <c r="D874" t="s">
        <v>17</v>
      </c>
      <c r="E874">
        <v>289.02</v>
      </c>
      <c r="F874">
        <v>33.700000000000003</v>
      </c>
      <c r="G874">
        <v>12.8</v>
      </c>
      <c r="H874" t="s">
        <v>32</v>
      </c>
      <c r="I874">
        <v>79</v>
      </c>
      <c r="J874" s="2" t="s">
        <v>1248</v>
      </c>
    </row>
    <row r="875" spans="1:10" x14ac:dyDescent="0.3">
      <c r="A875" t="s">
        <v>1249</v>
      </c>
      <c r="B875" s="1">
        <v>44963.375</v>
      </c>
      <c r="C875" t="s">
        <v>20</v>
      </c>
      <c r="D875" t="s">
        <v>12</v>
      </c>
      <c r="E875">
        <v>1538.34</v>
      </c>
      <c r="F875">
        <v>16.649999999999999</v>
      </c>
      <c r="G875">
        <v>459.18</v>
      </c>
      <c r="H875" t="s">
        <v>21</v>
      </c>
      <c r="I875">
        <v>49</v>
      </c>
      <c r="J875">
        <v>1095.81</v>
      </c>
    </row>
    <row r="876" spans="1:10" x14ac:dyDescent="0.3">
      <c r="A876" t="s">
        <v>1250</v>
      </c>
      <c r="B876" s="1">
        <v>44963.416666666664</v>
      </c>
      <c r="C876" t="s">
        <v>45</v>
      </c>
      <c r="D876" t="s">
        <v>30</v>
      </c>
      <c r="E876">
        <v>1408.82</v>
      </c>
      <c r="F876">
        <v>47.84</v>
      </c>
      <c r="G876">
        <v>280.72000000000003</v>
      </c>
      <c r="H876" t="s">
        <v>32</v>
      </c>
      <c r="I876">
        <v>77</v>
      </c>
      <c r="J876" s="2" t="s">
        <v>1251</v>
      </c>
    </row>
    <row r="877" spans="1:10" x14ac:dyDescent="0.3">
      <c r="A877" t="s">
        <v>1252</v>
      </c>
      <c r="B877" s="1">
        <v>44963.458333333336</v>
      </c>
      <c r="C877" t="s">
        <v>16</v>
      </c>
      <c r="D877" t="s">
        <v>30</v>
      </c>
      <c r="E877">
        <v>779</v>
      </c>
      <c r="F877">
        <v>11.15</v>
      </c>
      <c r="G877">
        <v>253.84</v>
      </c>
      <c r="H877" t="s">
        <v>28</v>
      </c>
      <c r="I877">
        <v>67</v>
      </c>
      <c r="J877">
        <v>536.30999999999995</v>
      </c>
    </row>
    <row r="878" spans="1:10" x14ac:dyDescent="0.3">
      <c r="A878" t="s">
        <v>1253</v>
      </c>
      <c r="B878" s="1">
        <v>44963.5</v>
      </c>
      <c r="C878" t="s">
        <v>26</v>
      </c>
      <c r="D878" t="s">
        <v>27</v>
      </c>
      <c r="E878">
        <v>1886.44</v>
      </c>
      <c r="F878">
        <v>48.65</v>
      </c>
      <c r="G878">
        <v>126.16</v>
      </c>
      <c r="H878" t="s">
        <v>13</v>
      </c>
      <c r="I878">
        <v>70</v>
      </c>
      <c r="J878">
        <v>1808.93</v>
      </c>
    </row>
    <row r="879" spans="1:10" x14ac:dyDescent="0.3">
      <c r="A879" t="s">
        <v>1254</v>
      </c>
      <c r="B879" s="1">
        <v>44963.541666666664</v>
      </c>
      <c r="C879" t="s">
        <v>20</v>
      </c>
      <c r="D879" t="s">
        <v>30</v>
      </c>
      <c r="E879">
        <v>1879.54</v>
      </c>
      <c r="F879">
        <v>66.14</v>
      </c>
      <c r="G879">
        <v>411.04</v>
      </c>
      <c r="H879" t="s">
        <v>32</v>
      </c>
      <c r="I879">
        <v>86</v>
      </c>
      <c r="J879">
        <v>1534.64</v>
      </c>
    </row>
    <row r="880" spans="1:10" x14ac:dyDescent="0.3">
      <c r="A880" t="s">
        <v>1255</v>
      </c>
      <c r="B880" s="1">
        <v>44963.583333333336</v>
      </c>
      <c r="C880" t="s">
        <v>24</v>
      </c>
      <c r="D880" t="s">
        <v>41</v>
      </c>
      <c r="E880">
        <v>1668.7</v>
      </c>
      <c r="F880">
        <v>42.62</v>
      </c>
      <c r="G880">
        <v>27.09</v>
      </c>
      <c r="H880" t="s">
        <v>13</v>
      </c>
      <c r="I880">
        <v>23</v>
      </c>
      <c r="J880">
        <v>1684.23</v>
      </c>
    </row>
    <row r="881" spans="1:10" x14ac:dyDescent="0.3">
      <c r="A881" t="s">
        <v>1256</v>
      </c>
      <c r="B881" s="1">
        <v>44963.625</v>
      </c>
      <c r="C881" t="s">
        <v>24</v>
      </c>
      <c r="D881" t="s">
        <v>27</v>
      </c>
      <c r="E881">
        <v>658.04</v>
      </c>
      <c r="F881">
        <v>47.61</v>
      </c>
      <c r="G881">
        <v>23.23</v>
      </c>
      <c r="H881" t="s">
        <v>28</v>
      </c>
      <c r="I881">
        <v>10</v>
      </c>
      <c r="J881">
        <v>682.42</v>
      </c>
    </row>
    <row r="882" spans="1:10" x14ac:dyDescent="0.3">
      <c r="A882" t="s">
        <v>1257</v>
      </c>
      <c r="B882" s="1">
        <v>44963.666666666664</v>
      </c>
      <c r="C882" t="s">
        <v>24</v>
      </c>
      <c r="D882" t="s">
        <v>35</v>
      </c>
      <c r="E882">
        <v>964.03</v>
      </c>
      <c r="F882">
        <v>4.6100000000000003</v>
      </c>
      <c r="G882">
        <v>453.61</v>
      </c>
      <c r="H882" t="s">
        <v>13</v>
      </c>
      <c r="I882">
        <v>87</v>
      </c>
      <c r="J882">
        <v>515.03</v>
      </c>
    </row>
    <row r="883" spans="1:10" x14ac:dyDescent="0.3">
      <c r="A883" t="s">
        <v>1258</v>
      </c>
      <c r="B883" s="1">
        <v>44963.708333333336</v>
      </c>
      <c r="C883" t="s">
        <v>45</v>
      </c>
      <c r="D883" t="s">
        <v>27</v>
      </c>
      <c r="E883">
        <v>1031.24</v>
      </c>
      <c r="F883">
        <v>36.01</v>
      </c>
      <c r="G883">
        <v>273.88</v>
      </c>
      <c r="H883" t="s">
        <v>13</v>
      </c>
      <c r="I883">
        <v>17</v>
      </c>
      <c r="J883">
        <v>793.37</v>
      </c>
    </row>
    <row r="884" spans="1:10" x14ac:dyDescent="0.3">
      <c r="A884" t="s">
        <v>1259</v>
      </c>
      <c r="B884" s="1">
        <v>44963.75</v>
      </c>
      <c r="C884" t="s">
        <v>45</v>
      </c>
      <c r="D884" t="s">
        <v>17</v>
      </c>
      <c r="E884">
        <v>1276.51</v>
      </c>
      <c r="F884">
        <v>11.19</v>
      </c>
      <c r="G884">
        <v>53.31</v>
      </c>
      <c r="H884" t="s">
        <v>21</v>
      </c>
      <c r="I884">
        <v>87</v>
      </c>
      <c r="J884">
        <v>1234.3900000000001</v>
      </c>
    </row>
    <row r="885" spans="1:10" x14ac:dyDescent="0.3">
      <c r="A885" t="s">
        <v>1260</v>
      </c>
      <c r="B885" s="1">
        <v>44963.791666666664</v>
      </c>
      <c r="C885" t="s">
        <v>54</v>
      </c>
      <c r="D885" t="s">
        <v>30</v>
      </c>
      <c r="E885">
        <v>1417.72</v>
      </c>
      <c r="F885">
        <v>47.49</v>
      </c>
      <c r="G885">
        <v>244.94</v>
      </c>
      <c r="H885" t="s">
        <v>21</v>
      </c>
      <c r="I885">
        <v>45</v>
      </c>
      <c r="J885">
        <v>1220.27</v>
      </c>
    </row>
    <row r="886" spans="1:10" x14ac:dyDescent="0.3">
      <c r="A886" t="s">
        <v>1261</v>
      </c>
      <c r="B886" s="1">
        <v>44963.833333333336</v>
      </c>
      <c r="C886" t="s">
        <v>24</v>
      </c>
      <c r="D886" t="s">
        <v>30</v>
      </c>
      <c r="E886">
        <v>432.25</v>
      </c>
      <c r="F886">
        <v>10.74</v>
      </c>
      <c r="G886">
        <v>458.86</v>
      </c>
      <c r="H886" t="s">
        <v>13</v>
      </c>
      <c r="I886">
        <v>50</v>
      </c>
      <c r="J886">
        <v>-15.87</v>
      </c>
    </row>
    <row r="887" spans="1:10" x14ac:dyDescent="0.3">
      <c r="A887" t="s">
        <v>1262</v>
      </c>
      <c r="B887" s="1">
        <v>44963.875</v>
      </c>
      <c r="C887" t="s">
        <v>45</v>
      </c>
      <c r="D887" t="s">
        <v>17</v>
      </c>
      <c r="E887">
        <v>1808.05</v>
      </c>
      <c r="F887">
        <v>44.19</v>
      </c>
      <c r="G887">
        <v>90.32</v>
      </c>
      <c r="H887" t="s">
        <v>21</v>
      </c>
      <c r="I887">
        <v>89</v>
      </c>
      <c r="J887">
        <v>1761.92</v>
      </c>
    </row>
    <row r="888" spans="1:10" x14ac:dyDescent="0.3">
      <c r="A888" t="s">
        <v>1263</v>
      </c>
      <c r="B888" s="1">
        <v>44963.916666666664</v>
      </c>
      <c r="C888" t="s">
        <v>20</v>
      </c>
      <c r="D888" t="s">
        <v>12</v>
      </c>
      <c r="E888">
        <v>1050.19</v>
      </c>
      <c r="F888">
        <v>12.31</v>
      </c>
      <c r="G888">
        <v>463.09</v>
      </c>
      <c r="H888" t="s">
        <v>28</v>
      </c>
      <c r="I888">
        <v>82</v>
      </c>
      <c r="J888" s="2" t="s">
        <v>1264</v>
      </c>
    </row>
    <row r="889" spans="1:10" x14ac:dyDescent="0.3">
      <c r="A889" t="s">
        <v>1265</v>
      </c>
      <c r="B889" s="1">
        <v>44963.958333333336</v>
      </c>
      <c r="C889" t="s">
        <v>26</v>
      </c>
      <c r="D889" t="s">
        <v>35</v>
      </c>
      <c r="E889">
        <v>575.91999999999996</v>
      </c>
      <c r="F889">
        <v>58.4</v>
      </c>
      <c r="G889">
        <v>384.13</v>
      </c>
      <c r="H889" t="s">
        <v>28</v>
      </c>
      <c r="I889">
        <v>50</v>
      </c>
      <c r="J889" s="2" t="s">
        <v>1266</v>
      </c>
    </row>
    <row r="890" spans="1:10" x14ac:dyDescent="0.3">
      <c r="A890" t="s">
        <v>1267</v>
      </c>
      <c r="B890" s="1">
        <v>44964</v>
      </c>
      <c r="C890" t="s">
        <v>20</v>
      </c>
      <c r="D890" t="s">
        <v>12</v>
      </c>
      <c r="E890">
        <v>1558.59</v>
      </c>
      <c r="F890">
        <v>0.08</v>
      </c>
      <c r="G890">
        <v>216.74</v>
      </c>
      <c r="H890" t="s">
        <v>13</v>
      </c>
      <c r="I890">
        <v>64</v>
      </c>
      <c r="J890" s="2" t="s">
        <v>1268</v>
      </c>
    </row>
    <row r="891" spans="1:10" x14ac:dyDescent="0.3">
      <c r="A891" t="s">
        <v>1269</v>
      </c>
      <c r="B891" s="1">
        <v>44964.041666666664</v>
      </c>
      <c r="C891" t="s">
        <v>24</v>
      </c>
      <c r="D891" t="s">
        <v>27</v>
      </c>
      <c r="E891">
        <v>580.01</v>
      </c>
      <c r="F891">
        <v>94.06</v>
      </c>
      <c r="G891">
        <v>404.79</v>
      </c>
      <c r="H891" t="s">
        <v>32</v>
      </c>
      <c r="I891">
        <v>14</v>
      </c>
      <c r="J891" s="2" t="s">
        <v>1270</v>
      </c>
    </row>
    <row r="892" spans="1:10" x14ac:dyDescent="0.3">
      <c r="A892" t="s">
        <v>1271</v>
      </c>
      <c r="B892" s="1">
        <v>44964.083333333336</v>
      </c>
      <c r="C892" t="s">
        <v>54</v>
      </c>
      <c r="D892" t="s">
        <v>17</v>
      </c>
      <c r="E892">
        <v>852.09</v>
      </c>
      <c r="F892">
        <v>86.1</v>
      </c>
      <c r="G892">
        <v>176.84</v>
      </c>
      <c r="H892" t="s">
        <v>28</v>
      </c>
      <c r="I892">
        <v>55</v>
      </c>
      <c r="J892">
        <v>761.35</v>
      </c>
    </row>
    <row r="893" spans="1:10" x14ac:dyDescent="0.3">
      <c r="A893" t="s">
        <v>1272</v>
      </c>
      <c r="B893" s="1">
        <v>44964.125</v>
      </c>
      <c r="C893" t="s">
        <v>11</v>
      </c>
      <c r="D893" t="s">
        <v>41</v>
      </c>
      <c r="E893">
        <v>546.69000000000005</v>
      </c>
      <c r="F893">
        <v>12.67</v>
      </c>
      <c r="G893">
        <v>466.73</v>
      </c>
      <c r="H893" t="s">
        <v>32</v>
      </c>
      <c r="I893">
        <v>68</v>
      </c>
      <c r="J893">
        <v>92.63</v>
      </c>
    </row>
    <row r="894" spans="1:10" x14ac:dyDescent="0.3">
      <c r="A894" t="s">
        <v>1273</v>
      </c>
      <c r="B894" s="1">
        <v>44964.166666666664</v>
      </c>
      <c r="C894" t="s">
        <v>16</v>
      </c>
      <c r="D894" t="s">
        <v>17</v>
      </c>
      <c r="E894">
        <v>579.04</v>
      </c>
      <c r="F894">
        <v>80.22</v>
      </c>
      <c r="G894">
        <v>204.51</v>
      </c>
      <c r="H894" t="s">
        <v>32</v>
      </c>
      <c r="I894">
        <v>23</v>
      </c>
      <c r="J894">
        <v>454.75</v>
      </c>
    </row>
    <row r="895" spans="1:10" x14ac:dyDescent="0.3">
      <c r="A895" t="s">
        <v>1274</v>
      </c>
      <c r="B895" s="1">
        <v>44964.208333333336</v>
      </c>
      <c r="C895" t="s">
        <v>54</v>
      </c>
      <c r="D895" t="s">
        <v>12</v>
      </c>
      <c r="E895">
        <v>849.96</v>
      </c>
      <c r="F895">
        <v>14.09</v>
      </c>
      <c r="G895">
        <v>359.76</v>
      </c>
      <c r="H895" t="s">
        <v>28</v>
      </c>
      <c r="I895">
        <v>12</v>
      </c>
      <c r="J895" s="2" t="s">
        <v>1275</v>
      </c>
    </row>
    <row r="896" spans="1:10" x14ac:dyDescent="0.3">
      <c r="A896" t="s">
        <v>1276</v>
      </c>
      <c r="B896" s="1">
        <v>44964.25</v>
      </c>
      <c r="C896" t="s">
        <v>11</v>
      </c>
      <c r="D896" t="s">
        <v>41</v>
      </c>
      <c r="E896">
        <v>1197.97</v>
      </c>
      <c r="F896">
        <v>46.86</v>
      </c>
      <c r="G896">
        <v>26.73</v>
      </c>
      <c r="H896" t="s">
        <v>32</v>
      </c>
      <c r="I896">
        <v>62</v>
      </c>
      <c r="J896">
        <v>1218.0999999999999</v>
      </c>
    </row>
    <row r="897" spans="1:10" x14ac:dyDescent="0.3">
      <c r="A897" t="s">
        <v>1277</v>
      </c>
      <c r="B897" s="1">
        <v>44964.291666666664</v>
      </c>
      <c r="C897" t="s">
        <v>45</v>
      </c>
      <c r="D897" t="s">
        <v>27</v>
      </c>
      <c r="E897">
        <v>1206.31</v>
      </c>
      <c r="F897">
        <v>46.73</v>
      </c>
      <c r="G897">
        <v>410.69</v>
      </c>
      <c r="H897" t="s">
        <v>28</v>
      </c>
      <c r="I897">
        <v>10</v>
      </c>
      <c r="J897" s="2" t="s">
        <v>1278</v>
      </c>
    </row>
    <row r="898" spans="1:10" x14ac:dyDescent="0.3">
      <c r="A898" t="s">
        <v>1279</v>
      </c>
      <c r="B898" s="1">
        <v>44964.333333333336</v>
      </c>
      <c r="C898" t="s">
        <v>26</v>
      </c>
      <c r="D898" t="s">
        <v>12</v>
      </c>
      <c r="E898">
        <v>871.74</v>
      </c>
      <c r="F898">
        <v>55.46</v>
      </c>
      <c r="G898">
        <v>226.71</v>
      </c>
      <c r="H898" t="s">
        <v>28</v>
      </c>
      <c r="I898">
        <v>63</v>
      </c>
      <c r="J898">
        <v>700.49</v>
      </c>
    </row>
    <row r="899" spans="1:10" x14ac:dyDescent="0.3">
      <c r="A899" t="s">
        <v>1280</v>
      </c>
      <c r="B899" s="1">
        <v>44964.375</v>
      </c>
      <c r="C899" t="s">
        <v>45</v>
      </c>
      <c r="D899" t="s">
        <v>27</v>
      </c>
      <c r="E899">
        <v>480.85</v>
      </c>
      <c r="F899">
        <v>78.2</v>
      </c>
      <c r="G899">
        <v>346.89</v>
      </c>
      <c r="H899" t="s">
        <v>13</v>
      </c>
      <c r="I899">
        <v>33</v>
      </c>
      <c r="J899" s="2" t="s">
        <v>1281</v>
      </c>
    </row>
    <row r="900" spans="1:10" x14ac:dyDescent="0.3">
      <c r="A900" t="s">
        <v>1282</v>
      </c>
      <c r="B900" s="1">
        <v>44964.416666666664</v>
      </c>
      <c r="C900" t="s">
        <v>11</v>
      </c>
      <c r="D900" t="s">
        <v>35</v>
      </c>
      <c r="E900">
        <v>551.41999999999996</v>
      </c>
      <c r="F900">
        <v>63.65</v>
      </c>
      <c r="G900">
        <v>498.26</v>
      </c>
      <c r="H900" t="s">
        <v>13</v>
      </c>
      <c r="I900">
        <v>54</v>
      </c>
      <c r="J900" s="2" t="s">
        <v>1283</v>
      </c>
    </row>
    <row r="901" spans="1:10" x14ac:dyDescent="0.3">
      <c r="A901" t="s">
        <v>1284</v>
      </c>
      <c r="B901" s="1">
        <v>44964.458333333336</v>
      </c>
      <c r="C901" t="s">
        <v>16</v>
      </c>
      <c r="D901" t="s">
        <v>12</v>
      </c>
      <c r="E901">
        <v>662.05</v>
      </c>
      <c r="F901">
        <v>78.31</v>
      </c>
      <c r="G901">
        <v>140.81</v>
      </c>
      <c r="H901" t="s">
        <v>13</v>
      </c>
      <c r="I901">
        <v>53</v>
      </c>
      <c r="J901">
        <v>599.54999999999995</v>
      </c>
    </row>
    <row r="902" spans="1:10" x14ac:dyDescent="0.3">
      <c r="A902" t="s">
        <v>1285</v>
      </c>
      <c r="B902" s="1">
        <v>44964.5</v>
      </c>
      <c r="C902" t="s">
        <v>26</v>
      </c>
      <c r="D902" t="s">
        <v>17</v>
      </c>
      <c r="E902">
        <v>1490.5</v>
      </c>
      <c r="F902">
        <v>91.71</v>
      </c>
      <c r="G902">
        <v>406.8</v>
      </c>
      <c r="H902" t="s">
        <v>21</v>
      </c>
      <c r="I902">
        <v>87</v>
      </c>
      <c r="J902">
        <v>1175.4100000000001</v>
      </c>
    </row>
    <row r="903" spans="1:10" x14ac:dyDescent="0.3">
      <c r="A903" t="s">
        <v>1286</v>
      </c>
      <c r="B903" s="1">
        <v>44964.541666666664</v>
      </c>
      <c r="C903" t="s">
        <v>26</v>
      </c>
      <c r="D903" t="s">
        <v>17</v>
      </c>
      <c r="E903">
        <v>903.52</v>
      </c>
      <c r="F903">
        <v>90.89</v>
      </c>
      <c r="G903">
        <v>306.16000000000003</v>
      </c>
      <c r="H903" t="s">
        <v>21</v>
      </c>
      <c r="I903">
        <v>78</v>
      </c>
      <c r="J903">
        <v>688.25</v>
      </c>
    </row>
    <row r="904" spans="1:10" x14ac:dyDescent="0.3">
      <c r="A904" t="s">
        <v>1287</v>
      </c>
      <c r="B904" s="1">
        <v>44964.583333333336</v>
      </c>
      <c r="D904" t="s">
        <v>30</v>
      </c>
      <c r="E904">
        <v>626.79999999999995</v>
      </c>
      <c r="F904">
        <v>7.67</v>
      </c>
      <c r="G904">
        <v>168.38</v>
      </c>
      <c r="H904" t="s">
        <v>28</v>
      </c>
      <c r="I904">
        <v>48</v>
      </c>
      <c r="J904" s="2" t="s">
        <v>1288</v>
      </c>
    </row>
    <row r="905" spans="1:10" x14ac:dyDescent="0.3">
      <c r="A905" t="s">
        <v>1289</v>
      </c>
      <c r="B905" s="1">
        <v>44964.625</v>
      </c>
      <c r="C905" t="s">
        <v>45</v>
      </c>
      <c r="D905" t="s">
        <v>17</v>
      </c>
      <c r="E905">
        <v>1254.4100000000001</v>
      </c>
      <c r="F905">
        <v>17.510000000000002</v>
      </c>
      <c r="G905">
        <v>267.89999999999998</v>
      </c>
      <c r="H905" t="s">
        <v>21</v>
      </c>
      <c r="I905">
        <v>46</v>
      </c>
      <c r="J905" s="2" t="s">
        <v>1290</v>
      </c>
    </row>
    <row r="906" spans="1:10" x14ac:dyDescent="0.3">
      <c r="A906" t="s">
        <v>1291</v>
      </c>
      <c r="B906" s="1">
        <v>44964.666666666664</v>
      </c>
      <c r="C906" t="s">
        <v>45</v>
      </c>
      <c r="D906" t="s">
        <v>30</v>
      </c>
      <c r="E906">
        <v>620.29</v>
      </c>
      <c r="F906">
        <v>47.86</v>
      </c>
      <c r="G906">
        <v>128.69</v>
      </c>
      <c r="H906" t="s">
        <v>21</v>
      </c>
      <c r="I906">
        <v>89</v>
      </c>
      <c r="J906">
        <v>539.46</v>
      </c>
    </row>
    <row r="907" spans="1:10" x14ac:dyDescent="0.3">
      <c r="A907" t="s">
        <v>1292</v>
      </c>
      <c r="B907" s="1">
        <v>44964.708333333336</v>
      </c>
      <c r="C907" t="s">
        <v>54</v>
      </c>
      <c r="D907" t="s">
        <v>27</v>
      </c>
      <c r="E907">
        <v>1480.37</v>
      </c>
      <c r="F907">
        <v>19.2</v>
      </c>
      <c r="G907">
        <v>112.98</v>
      </c>
      <c r="H907" t="s">
        <v>13</v>
      </c>
      <c r="I907">
        <v>32</v>
      </c>
      <c r="J907">
        <v>1386.59</v>
      </c>
    </row>
    <row r="908" spans="1:10" x14ac:dyDescent="0.3">
      <c r="A908" t="s">
        <v>1293</v>
      </c>
      <c r="B908" s="1">
        <v>44964.75</v>
      </c>
      <c r="C908" t="s">
        <v>11</v>
      </c>
      <c r="D908" t="s">
        <v>17</v>
      </c>
      <c r="E908">
        <v>685.17</v>
      </c>
      <c r="F908">
        <v>35.69</v>
      </c>
      <c r="G908">
        <v>218.87</v>
      </c>
      <c r="H908" t="s">
        <v>28</v>
      </c>
      <c r="I908">
        <v>84</v>
      </c>
      <c r="J908" s="2" t="s">
        <v>1294</v>
      </c>
    </row>
    <row r="909" spans="1:10" x14ac:dyDescent="0.3">
      <c r="A909" t="s">
        <v>1295</v>
      </c>
      <c r="B909" s="1">
        <v>44964.791666666664</v>
      </c>
      <c r="C909" t="s">
        <v>45</v>
      </c>
      <c r="D909" t="s">
        <v>35</v>
      </c>
      <c r="E909">
        <v>1121.58</v>
      </c>
      <c r="F909">
        <v>98.65</v>
      </c>
      <c r="G909">
        <v>17.36</v>
      </c>
      <c r="H909" t="s">
        <v>32</v>
      </c>
      <c r="I909">
        <v>35</v>
      </c>
      <c r="J909" s="2" t="s">
        <v>1296</v>
      </c>
    </row>
    <row r="910" spans="1:10" x14ac:dyDescent="0.3">
      <c r="A910" t="s">
        <v>1297</v>
      </c>
      <c r="B910" s="1">
        <v>44964.833333333336</v>
      </c>
      <c r="C910" t="s">
        <v>24</v>
      </c>
      <c r="D910" t="s">
        <v>30</v>
      </c>
      <c r="E910">
        <v>1533.26</v>
      </c>
      <c r="F910">
        <v>88.07</v>
      </c>
      <c r="G910">
        <v>240.58</v>
      </c>
      <c r="H910" t="s">
        <v>21</v>
      </c>
      <c r="I910">
        <v>82</v>
      </c>
      <c r="J910">
        <v>1380.75</v>
      </c>
    </row>
    <row r="911" spans="1:10" x14ac:dyDescent="0.3">
      <c r="A911" t="s">
        <v>1298</v>
      </c>
      <c r="B911" s="1">
        <v>44964.875</v>
      </c>
      <c r="C911" t="s">
        <v>20</v>
      </c>
      <c r="D911" t="s">
        <v>17</v>
      </c>
      <c r="E911">
        <v>1140.6199999999999</v>
      </c>
      <c r="F911">
        <v>80.72</v>
      </c>
      <c r="G911">
        <v>146.11000000000001</v>
      </c>
      <c r="H911" t="s">
        <v>13</v>
      </c>
      <c r="I911">
        <v>81</v>
      </c>
      <c r="J911">
        <v>1075.23</v>
      </c>
    </row>
    <row r="912" spans="1:10" x14ac:dyDescent="0.3">
      <c r="A912" t="s">
        <v>1299</v>
      </c>
      <c r="B912" s="1">
        <v>44964.916666666664</v>
      </c>
      <c r="C912" t="s">
        <v>20</v>
      </c>
      <c r="D912" t="s">
        <v>30</v>
      </c>
      <c r="E912">
        <v>1798.41</v>
      </c>
      <c r="F912">
        <v>18.170000000000002</v>
      </c>
      <c r="G912">
        <v>250.42</v>
      </c>
      <c r="H912" t="s">
        <v>32</v>
      </c>
      <c r="I912">
        <v>15</v>
      </c>
      <c r="J912">
        <v>1566.16</v>
      </c>
    </row>
    <row r="913" spans="1:10" x14ac:dyDescent="0.3">
      <c r="A913" t="s">
        <v>1300</v>
      </c>
      <c r="B913" s="1">
        <v>44964.958333333336</v>
      </c>
      <c r="C913" t="s">
        <v>54</v>
      </c>
      <c r="D913" t="s">
        <v>17</v>
      </c>
      <c r="E913">
        <v>1266.6600000000001</v>
      </c>
      <c r="F913">
        <v>93.9</v>
      </c>
      <c r="G913">
        <v>334.63</v>
      </c>
      <c r="H913" t="s">
        <v>32</v>
      </c>
      <c r="I913">
        <v>28</v>
      </c>
      <c r="J913" s="2" t="s">
        <v>1301</v>
      </c>
    </row>
    <row r="914" spans="1:10" x14ac:dyDescent="0.3">
      <c r="A914" t="s">
        <v>1302</v>
      </c>
      <c r="B914" s="1">
        <v>44965</v>
      </c>
      <c r="C914" t="s">
        <v>54</v>
      </c>
      <c r="D914" t="s">
        <v>17</v>
      </c>
      <c r="E914">
        <v>1817.72</v>
      </c>
      <c r="F914">
        <v>71.55</v>
      </c>
      <c r="G914">
        <v>217.15</v>
      </c>
      <c r="H914" t="s">
        <v>21</v>
      </c>
      <c r="I914">
        <v>38</v>
      </c>
      <c r="J914">
        <v>1672.12</v>
      </c>
    </row>
    <row r="915" spans="1:10" x14ac:dyDescent="0.3">
      <c r="A915" t="s">
        <v>1303</v>
      </c>
      <c r="B915" s="1">
        <v>44965.041666666664</v>
      </c>
      <c r="C915" t="s">
        <v>20</v>
      </c>
      <c r="D915" t="s">
        <v>41</v>
      </c>
      <c r="E915">
        <v>1883.36</v>
      </c>
      <c r="F915">
        <v>12.56</v>
      </c>
      <c r="G915">
        <v>129.72999999999999</v>
      </c>
      <c r="H915" t="s">
        <v>13</v>
      </c>
      <c r="I915">
        <v>18</v>
      </c>
      <c r="J915" s="2" t="s">
        <v>1304</v>
      </c>
    </row>
    <row r="916" spans="1:10" x14ac:dyDescent="0.3">
      <c r="A916" t="s">
        <v>1305</v>
      </c>
      <c r="B916" s="1">
        <v>44965.083333333336</v>
      </c>
      <c r="C916" t="s">
        <v>24</v>
      </c>
      <c r="D916" t="s">
        <v>30</v>
      </c>
      <c r="E916">
        <v>711.21</v>
      </c>
      <c r="F916">
        <v>60.56</v>
      </c>
      <c r="G916">
        <v>0.36</v>
      </c>
      <c r="H916" t="s">
        <v>21</v>
      </c>
      <c r="I916">
        <v>67</v>
      </c>
      <c r="J916">
        <v>771.41</v>
      </c>
    </row>
    <row r="917" spans="1:10" x14ac:dyDescent="0.3">
      <c r="A917" t="s">
        <v>1306</v>
      </c>
      <c r="B917" s="1">
        <v>44965.125</v>
      </c>
      <c r="C917" t="s">
        <v>24</v>
      </c>
      <c r="D917" t="s">
        <v>30</v>
      </c>
      <c r="E917">
        <v>984.84</v>
      </c>
      <c r="F917">
        <v>45.66</v>
      </c>
      <c r="G917">
        <v>453.7</v>
      </c>
      <c r="H917" t="s">
        <v>21</v>
      </c>
      <c r="I917">
        <v>12</v>
      </c>
      <c r="J917">
        <v>576.79999999999995</v>
      </c>
    </row>
    <row r="918" spans="1:10" x14ac:dyDescent="0.3">
      <c r="A918" t="s">
        <v>1307</v>
      </c>
      <c r="B918" s="1">
        <v>44965.166666666664</v>
      </c>
      <c r="C918" t="s">
        <v>45</v>
      </c>
      <c r="D918" t="s">
        <v>27</v>
      </c>
      <c r="E918">
        <v>1872.87</v>
      </c>
      <c r="F918">
        <v>65.03</v>
      </c>
      <c r="G918">
        <v>147.1</v>
      </c>
      <c r="H918" t="s">
        <v>32</v>
      </c>
      <c r="I918">
        <v>59</v>
      </c>
      <c r="J918">
        <v>1790.8</v>
      </c>
    </row>
    <row r="919" spans="1:10" x14ac:dyDescent="0.3">
      <c r="A919" t="s">
        <v>1308</v>
      </c>
      <c r="B919" s="1">
        <v>44965.208333333336</v>
      </c>
      <c r="C919" t="s">
        <v>16</v>
      </c>
      <c r="D919" t="s">
        <v>12</v>
      </c>
      <c r="F919">
        <v>19.37</v>
      </c>
      <c r="G919">
        <v>462.17</v>
      </c>
      <c r="H919" t="s">
        <v>21</v>
      </c>
      <c r="I919">
        <v>33</v>
      </c>
    </row>
    <row r="920" spans="1:10" x14ac:dyDescent="0.3">
      <c r="A920" t="s">
        <v>1309</v>
      </c>
      <c r="B920" s="1">
        <v>44965.25</v>
      </c>
      <c r="C920" t="s">
        <v>20</v>
      </c>
      <c r="D920" t="s">
        <v>30</v>
      </c>
      <c r="E920">
        <v>1910.4</v>
      </c>
      <c r="F920">
        <v>49.74</v>
      </c>
      <c r="G920">
        <v>369.07</v>
      </c>
      <c r="H920" t="s">
        <v>28</v>
      </c>
      <c r="I920">
        <v>61</v>
      </c>
      <c r="J920" s="2" t="s">
        <v>1310</v>
      </c>
    </row>
    <row r="921" spans="1:10" x14ac:dyDescent="0.3">
      <c r="A921" t="s">
        <v>1311</v>
      </c>
      <c r="B921" s="1">
        <v>44965.291666666664</v>
      </c>
      <c r="C921" t="s">
        <v>45</v>
      </c>
      <c r="D921" t="s">
        <v>17</v>
      </c>
      <c r="E921">
        <v>270.95999999999998</v>
      </c>
      <c r="F921">
        <v>43.96</v>
      </c>
      <c r="G921">
        <v>435.56</v>
      </c>
      <c r="H921" t="s">
        <v>32</v>
      </c>
      <c r="I921">
        <v>57</v>
      </c>
      <c r="J921">
        <v>-120.64</v>
      </c>
    </row>
    <row r="922" spans="1:10" x14ac:dyDescent="0.3">
      <c r="A922" t="s">
        <v>1312</v>
      </c>
      <c r="B922" s="1">
        <v>44965.333333333336</v>
      </c>
      <c r="C922" t="s">
        <v>20</v>
      </c>
      <c r="D922" t="s">
        <v>12</v>
      </c>
      <c r="E922">
        <v>1961.11</v>
      </c>
      <c r="F922">
        <v>87.64</v>
      </c>
      <c r="G922">
        <v>256.24</v>
      </c>
      <c r="H922" t="s">
        <v>32</v>
      </c>
      <c r="I922">
        <v>24</v>
      </c>
      <c r="J922">
        <v>1792.51</v>
      </c>
    </row>
    <row r="923" spans="1:10" x14ac:dyDescent="0.3">
      <c r="A923" t="s">
        <v>1313</v>
      </c>
      <c r="B923" s="1">
        <v>44965.375</v>
      </c>
      <c r="C923" t="s">
        <v>16</v>
      </c>
      <c r="D923" t="s">
        <v>17</v>
      </c>
      <c r="E923">
        <v>1989.12</v>
      </c>
      <c r="F923">
        <v>69.72</v>
      </c>
      <c r="G923">
        <v>207.32</v>
      </c>
      <c r="H923" t="s">
        <v>13</v>
      </c>
      <c r="I923">
        <v>23</v>
      </c>
      <c r="J923" s="2" t="s">
        <v>1314</v>
      </c>
    </row>
    <row r="924" spans="1:10" x14ac:dyDescent="0.3">
      <c r="A924" t="s">
        <v>1315</v>
      </c>
      <c r="B924" s="1">
        <v>44965.416666666664</v>
      </c>
      <c r="C924" t="s">
        <v>11</v>
      </c>
      <c r="D924" t="s">
        <v>30</v>
      </c>
      <c r="E924">
        <v>113.65</v>
      </c>
      <c r="F924">
        <v>46.26</v>
      </c>
      <c r="G924">
        <v>154.69</v>
      </c>
      <c r="H924" t="s">
        <v>28</v>
      </c>
      <c r="I924">
        <v>41</v>
      </c>
      <c r="J924" s="2" t="s">
        <v>1316</v>
      </c>
    </row>
    <row r="925" spans="1:10" x14ac:dyDescent="0.3">
      <c r="A925" t="s">
        <v>1317</v>
      </c>
      <c r="B925" s="1">
        <v>44965.458333333336</v>
      </c>
      <c r="C925" t="s">
        <v>26</v>
      </c>
      <c r="D925" t="s">
        <v>35</v>
      </c>
      <c r="E925">
        <v>645.51</v>
      </c>
      <c r="F925">
        <v>7.05</v>
      </c>
      <c r="G925">
        <v>494.33</v>
      </c>
      <c r="H925" t="s">
        <v>32</v>
      </c>
      <c r="I925">
        <v>78</v>
      </c>
      <c r="J925" s="2" t="s">
        <v>1318</v>
      </c>
    </row>
    <row r="926" spans="1:10" x14ac:dyDescent="0.3">
      <c r="A926" t="s">
        <v>1319</v>
      </c>
      <c r="B926" s="1">
        <v>44965.5</v>
      </c>
      <c r="C926" t="s">
        <v>24</v>
      </c>
      <c r="D926" t="s">
        <v>35</v>
      </c>
      <c r="E926">
        <v>1317.44</v>
      </c>
      <c r="F926">
        <v>58.01</v>
      </c>
      <c r="G926">
        <v>149.85</v>
      </c>
      <c r="H926" t="s">
        <v>21</v>
      </c>
      <c r="I926">
        <v>66</v>
      </c>
      <c r="J926" s="2" t="s">
        <v>1320</v>
      </c>
    </row>
    <row r="927" spans="1:10" x14ac:dyDescent="0.3">
      <c r="A927" t="s">
        <v>1321</v>
      </c>
      <c r="B927" s="1">
        <v>44965.541666666664</v>
      </c>
      <c r="C927" t="s">
        <v>16</v>
      </c>
      <c r="D927" t="s">
        <v>27</v>
      </c>
      <c r="E927">
        <v>1136.1099999999999</v>
      </c>
      <c r="F927">
        <v>17.809999999999999</v>
      </c>
      <c r="G927">
        <v>121.68</v>
      </c>
      <c r="H927" t="s">
        <v>13</v>
      </c>
      <c r="I927">
        <v>58</v>
      </c>
      <c r="J927" s="2" t="s">
        <v>1322</v>
      </c>
    </row>
    <row r="928" spans="1:10" x14ac:dyDescent="0.3">
      <c r="A928" t="s">
        <v>1323</v>
      </c>
      <c r="B928" s="1">
        <v>44965.583333333336</v>
      </c>
      <c r="C928" t="s">
        <v>45</v>
      </c>
      <c r="D928" t="s">
        <v>35</v>
      </c>
      <c r="E928">
        <v>1162.07</v>
      </c>
      <c r="F928">
        <v>76.47</v>
      </c>
      <c r="G928">
        <v>4.4800000000000004</v>
      </c>
      <c r="H928" t="s">
        <v>32</v>
      </c>
      <c r="I928">
        <v>78</v>
      </c>
      <c r="J928">
        <v>1234.06</v>
      </c>
    </row>
    <row r="929" spans="1:10" x14ac:dyDescent="0.3">
      <c r="A929" t="s">
        <v>1324</v>
      </c>
      <c r="B929" s="1">
        <v>44965.625</v>
      </c>
      <c r="C929" t="s">
        <v>11</v>
      </c>
      <c r="D929" t="s">
        <v>27</v>
      </c>
      <c r="E929">
        <v>1924.32</v>
      </c>
      <c r="F929">
        <v>61.54</v>
      </c>
      <c r="G929">
        <v>376.44</v>
      </c>
      <c r="H929" t="s">
        <v>21</v>
      </c>
      <c r="I929">
        <v>60</v>
      </c>
      <c r="J929" s="2" t="s">
        <v>1325</v>
      </c>
    </row>
    <row r="930" spans="1:10" x14ac:dyDescent="0.3">
      <c r="A930" t="s">
        <v>1326</v>
      </c>
      <c r="B930" s="1">
        <v>44965.666666666664</v>
      </c>
      <c r="C930" t="s">
        <v>26</v>
      </c>
      <c r="D930" t="s">
        <v>35</v>
      </c>
      <c r="E930">
        <v>1572.57</v>
      </c>
      <c r="F930">
        <v>74.69</v>
      </c>
      <c r="G930">
        <v>36.22</v>
      </c>
      <c r="H930" t="s">
        <v>28</v>
      </c>
      <c r="I930">
        <v>25</v>
      </c>
      <c r="J930">
        <v>1611.04</v>
      </c>
    </row>
    <row r="931" spans="1:10" x14ac:dyDescent="0.3">
      <c r="A931" t="s">
        <v>1327</v>
      </c>
      <c r="B931" s="1">
        <v>44965.708333333336</v>
      </c>
      <c r="C931" t="s">
        <v>54</v>
      </c>
      <c r="D931" t="s">
        <v>27</v>
      </c>
      <c r="E931">
        <v>1889.48</v>
      </c>
      <c r="F931">
        <v>51.68</v>
      </c>
      <c r="G931">
        <v>108.2</v>
      </c>
      <c r="H931" t="s">
        <v>21</v>
      </c>
      <c r="I931">
        <v>89</v>
      </c>
      <c r="J931">
        <v>1832.96</v>
      </c>
    </row>
    <row r="932" spans="1:10" x14ac:dyDescent="0.3">
      <c r="A932" t="s">
        <v>1328</v>
      </c>
      <c r="B932" s="1">
        <v>44965.75</v>
      </c>
      <c r="C932" t="s">
        <v>16</v>
      </c>
      <c r="D932" t="s">
        <v>27</v>
      </c>
      <c r="E932">
        <v>1845.43</v>
      </c>
      <c r="F932">
        <v>56.78</v>
      </c>
      <c r="G932">
        <v>139.43</v>
      </c>
      <c r="H932" t="s">
        <v>21</v>
      </c>
      <c r="I932">
        <v>13</v>
      </c>
      <c r="J932">
        <v>1762.78</v>
      </c>
    </row>
    <row r="933" spans="1:10" x14ac:dyDescent="0.3">
      <c r="A933" t="s">
        <v>1329</v>
      </c>
      <c r="B933" s="1">
        <v>44965.791666666664</v>
      </c>
      <c r="C933" t="s">
        <v>45</v>
      </c>
      <c r="D933" t="s">
        <v>12</v>
      </c>
      <c r="E933">
        <v>1850.61</v>
      </c>
      <c r="F933">
        <v>6.2</v>
      </c>
      <c r="G933">
        <v>276.86</v>
      </c>
      <c r="H933" t="s">
        <v>28</v>
      </c>
      <c r="I933">
        <v>13</v>
      </c>
      <c r="J933" s="2" t="s">
        <v>1330</v>
      </c>
    </row>
    <row r="934" spans="1:10" x14ac:dyDescent="0.3">
      <c r="A934" t="s">
        <v>1331</v>
      </c>
      <c r="B934" s="1">
        <v>44965.833333333336</v>
      </c>
      <c r="C934" t="s">
        <v>16</v>
      </c>
      <c r="D934" t="s">
        <v>12</v>
      </c>
      <c r="E934">
        <v>453.29</v>
      </c>
      <c r="F934">
        <v>1.43</v>
      </c>
      <c r="G934">
        <v>196.32</v>
      </c>
      <c r="H934" t="s">
        <v>32</v>
      </c>
      <c r="I934">
        <v>88</v>
      </c>
      <c r="J934" s="2" t="s">
        <v>1332</v>
      </c>
    </row>
    <row r="935" spans="1:10" x14ac:dyDescent="0.3">
      <c r="A935" t="s">
        <v>1333</v>
      </c>
      <c r="B935" s="1">
        <v>44965.875</v>
      </c>
      <c r="C935" t="s">
        <v>26</v>
      </c>
      <c r="D935" t="s">
        <v>27</v>
      </c>
      <c r="E935">
        <v>362.84</v>
      </c>
      <c r="F935">
        <v>23.08</v>
      </c>
      <c r="G935">
        <v>275.68</v>
      </c>
      <c r="H935" t="s">
        <v>21</v>
      </c>
      <c r="I935">
        <v>55</v>
      </c>
      <c r="J935" s="2" t="s">
        <v>1334</v>
      </c>
    </row>
    <row r="936" spans="1:10" x14ac:dyDescent="0.3">
      <c r="A936" t="s">
        <v>1335</v>
      </c>
      <c r="B936" s="1">
        <v>44965.916666666664</v>
      </c>
      <c r="C936" t="s">
        <v>24</v>
      </c>
      <c r="D936" t="s">
        <v>41</v>
      </c>
      <c r="E936">
        <v>581.5</v>
      </c>
      <c r="F936">
        <v>9.24</v>
      </c>
      <c r="G936">
        <v>389.73</v>
      </c>
      <c r="H936" t="s">
        <v>21</v>
      </c>
      <c r="I936">
        <v>24</v>
      </c>
      <c r="J936">
        <v>201.01</v>
      </c>
    </row>
    <row r="937" spans="1:10" x14ac:dyDescent="0.3">
      <c r="A937" t="s">
        <v>1336</v>
      </c>
      <c r="B937" s="1">
        <v>44965.958333333336</v>
      </c>
      <c r="C937" t="s">
        <v>20</v>
      </c>
      <c r="D937" t="s">
        <v>41</v>
      </c>
      <c r="E937">
        <v>1454.96</v>
      </c>
      <c r="F937">
        <v>78.89</v>
      </c>
      <c r="G937">
        <v>17.45</v>
      </c>
      <c r="H937" t="s">
        <v>21</v>
      </c>
      <c r="I937">
        <v>87</v>
      </c>
      <c r="J937">
        <v>1516.4</v>
      </c>
    </row>
    <row r="938" spans="1:10" x14ac:dyDescent="0.3">
      <c r="A938" t="s">
        <v>1337</v>
      </c>
      <c r="B938" s="1">
        <v>44966</v>
      </c>
      <c r="C938" t="s">
        <v>24</v>
      </c>
      <c r="D938" t="s">
        <v>27</v>
      </c>
      <c r="E938">
        <v>1081.07</v>
      </c>
      <c r="F938">
        <v>73.59</v>
      </c>
      <c r="G938">
        <v>241.73</v>
      </c>
      <c r="H938" t="s">
        <v>28</v>
      </c>
      <c r="I938">
        <v>34</v>
      </c>
      <c r="J938" s="2" t="s">
        <v>1338</v>
      </c>
    </row>
    <row r="939" spans="1:10" x14ac:dyDescent="0.3">
      <c r="A939" t="s">
        <v>1339</v>
      </c>
      <c r="B939" s="1">
        <v>44966.041666666664</v>
      </c>
      <c r="C939" t="s">
        <v>26</v>
      </c>
      <c r="D939" t="s">
        <v>17</v>
      </c>
      <c r="E939">
        <v>1227.02</v>
      </c>
      <c r="F939">
        <v>77.540000000000006</v>
      </c>
      <c r="G939">
        <v>14.61</v>
      </c>
      <c r="H939" t="s">
        <v>21</v>
      </c>
      <c r="I939">
        <v>80</v>
      </c>
      <c r="J939">
        <v>1289.95</v>
      </c>
    </row>
    <row r="940" spans="1:10" x14ac:dyDescent="0.3">
      <c r="A940" t="s">
        <v>1340</v>
      </c>
      <c r="B940" s="1">
        <v>44966.083333333336</v>
      </c>
      <c r="D940" t="s">
        <v>41</v>
      </c>
      <c r="E940">
        <v>1301.03</v>
      </c>
      <c r="F940">
        <v>40.56</v>
      </c>
      <c r="G940">
        <v>297</v>
      </c>
      <c r="H940" t="s">
        <v>21</v>
      </c>
      <c r="I940">
        <v>20</v>
      </c>
      <c r="J940">
        <v>1044.5899999999999</v>
      </c>
    </row>
    <row r="941" spans="1:10" x14ac:dyDescent="0.3">
      <c r="A941" t="s">
        <v>1341</v>
      </c>
      <c r="B941" s="1">
        <v>44966.125</v>
      </c>
      <c r="C941" t="s">
        <v>45</v>
      </c>
      <c r="D941" t="s">
        <v>27</v>
      </c>
      <c r="E941">
        <v>1024.3900000000001</v>
      </c>
      <c r="F941">
        <v>29.27</v>
      </c>
      <c r="G941">
        <v>180.11</v>
      </c>
      <c r="H941" t="s">
        <v>32</v>
      </c>
      <c r="I941">
        <v>37</v>
      </c>
      <c r="J941" s="2" t="s">
        <v>1342</v>
      </c>
    </row>
    <row r="942" spans="1:10" x14ac:dyDescent="0.3">
      <c r="A942" t="s">
        <v>1343</v>
      </c>
      <c r="B942" s="1">
        <v>44966.166666666664</v>
      </c>
      <c r="C942" t="s">
        <v>45</v>
      </c>
      <c r="D942" t="s">
        <v>30</v>
      </c>
      <c r="E942">
        <v>1715.2</v>
      </c>
      <c r="F942">
        <v>82.23</v>
      </c>
      <c r="G942">
        <v>395.64</v>
      </c>
      <c r="H942" t="s">
        <v>32</v>
      </c>
      <c r="I942">
        <v>68</v>
      </c>
      <c r="J942">
        <v>1401.79</v>
      </c>
    </row>
    <row r="943" spans="1:10" x14ac:dyDescent="0.3">
      <c r="A943" t="s">
        <v>1344</v>
      </c>
      <c r="B943" s="1">
        <v>44966.208333333336</v>
      </c>
      <c r="C943" t="s">
        <v>11</v>
      </c>
      <c r="D943" t="s">
        <v>12</v>
      </c>
      <c r="E943">
        <v>1669.88</v>
      </c>
      <c r="F943">
        <v>51.72</v>
      </c>
      <c r="G943">
        <v>14.16</v>
      </c>
      <c r="H943" t="s">
        <v>28</v>
      </c>
      <c r="I943">
        <v>27</v>
      </c>
      <c r="J943">
        <v>1707.44</v>
      </c>
    </row>
    <row r="944" spans="1:10" x14ac:dyDescent="0.3">
      <c r="A944" t="s">
        <v>1345</v>
      </c>
      <c r="B944" s="1">
        <v>44966.25</v>
      </c>
      <c r="C944" t="s">
        <v>16</v>
      </c>
      <c r="D944" t="s">
        <v>41</v>
      </c>
      <c r="E944">
        <v>1784.26</v>
      </c>
      <c r="F944">
        <v>9.59</v>
      </c>
      <c r="G944">
        <v>495.93</v>
      </c>
      <c r="H944" t="s">
        <v>28</v>
      </c>
      <c r="I944">
        <v>37</v>
      </c>
      <c r="J944" s="2" t="s">
        <v>1346</v>
      </c>
    </row>
    <row r="945" spans="1:10" x14ac:dyDescent="0.3">
      <c r="A945" t="s">
        <v>1347</v>
      </c>
      <c r="B945" s="1">
        <v>44966.291666666664</v>
      </c>
      <c r="C945" t="s">
        <v>11</v>
      </c>
      <c r="D945" t="s">
        <v>17</v>
      </c>
      <c r="E945">
        <v>1181.04</v>
      </c>
      <c r="F945">
        <v>45.69</v>
      </c>
      <c r="G945">
        <v>362.58</v>
      </c>
      <c r="H945" t="s">
        <v>28</v>
      </c>
      <c r="I945">
        <v>27</v>
      </c>
      <c r="J945" s="2" t="s">
        <v>1348</v>
      </c>
    </row>
    <row r="946" spans="1:10" x14ac:dyDescent="0.3">
      <c r="A946" t="s">
        <v>1349</v>
      </c>
      <c r="B946" s="1">
        <v>44966.333333333336</v>
      </c>
      <c r="C946" t="s">
        <v>11</v>
      </c>
      <c r="D946" t="s">
        <v>17</v>
      </c>
      <c r="E946">
        <v>1348.21</v>
      </c>
      <c r="F946">
        <v>89.82</v>
      </c>
      <c r="G946">
        <v>375.95</v>
      </c>
      <c r="H946" t="s">
        <v>21</v>
      </c>
      <c r="I946">
        <v>20</v>
      </c>
      <c r="J946">
        <v>1062.08</v>
      </c>
    </row>
    <row r="947" spans="1:10" x14ac:dyDescent="0.3">
      <c r="A947" t="s">
        <v>1350</v>
      </c>
      <c r="B947" s="1">
        <v>44966.375</v>
      </c>
      <c r="C947" t="s">
        <v>20</v>
      </c>
      <c r="D947" t="s">
        <v>17</v>
      </c>
      <c r="E947">
        <v>240.45</v>
      </c>
      <c r="F947">
        <v>99.13</v>
      </c>
      <c r="G947">
        <v>335.32</v>
      </c>
      <c r="H947" t="s">
        <v>28</v>
      </c>
      <c r="I947">
        <v>80</v>
      </c>
      <c r="J947" s="2" t="s">
        <v>1351</v>
      </c>
    </row>
    <row r="948" spans="1:10" x14ac:dyDescent="0.3">
      <c r="A948" t="s">
        <v>1352</v>
      </c>
      <c r="B948" s="1">
        <v>44966.416666666664</v>
      </c>
      <c r="C948" t="s">
        <v>20</v>
      </c>
      <c r="D948" t="s">
        <v>35</v>
      </c>
      <c r="E948">
        <v>650.70000000000005</v>
      </c>
      <c r="F948">
        <v>11.58</v>
      </c>
      <c r="G948">
        <v>25.35</v>
      </c>
      <c r="H948" t="s">
        <v>28</v>
      </c>
      <c r="I948">
        <v>69</v>
      </c>
      <c r="J948" s="2" t="s">
        <v>1353</v>
      </c>
    </row>
    <row r="949" spans="1:10" x14ac:dyDescent="0.3">
      <c r="A949" t="s">
        <v>1354</v>
      </c>
      <c r="B949" s="1">
        <v>44966.458333333336</v>
      </c>
      <c r="C949" t="s">
        <v>54</v>
      </c>
      <c r="D949" t="s">
        <v>30</v>
      </c>
      <c r="E949">
        <v>610.84</v>
      </c>
      <c r="F949">
        <v>8.67</v>
      </c>
      <c r="G949">
        <v>81.599999999999994</v>
      </c>
      <c r="H949" t="s">
        <v>32</v>
      </c>
      <c r="I949">
        <v>69</v>
      </c>
      <c r="J949">
        <v>537.91</v>
      </c>
    </row>
    <row r="950" spans="1:10" x14ac:dyDescent="0.3">
      <c r="A950" t="s">
        <v>1355</v>
      </c>
      <c r="B950" s="1">
        <v>44966.5</v>
      </c>
      <c r="C950" t="s">
        <v>11</v>
      </c>
      <c r="D950" t="s">
        <v>27</v>
      </c>
      <c r="E950">
        <v>1683.45</v>
      </c>
      <c r="F950">
        <v>16.25</v>
      </c>
      <c r="G950">
        <v>318.36</v>
      </c>
      <c r="H950" t="s">
        <v>32</v>
      </c>
      <c r="I950">
        <v>83</v>
      </c>
      <c r="J950" s="2" t="s">
        <v>1356</v>
      </c>
    </row>
    <row r="951" spans="1:10" x14ac:dyDescent="0.3">
      <c r="A951" t="s">
        <v>1357</v>
      </c>
      <c r="B951" s="1">
        <v>44966.541666666664</v>
      </c>
      <c r="C951" t="s">
        <v>45</v>
      </c>
      <c r="D951" t="s">
        <v>41</v>
      </c>
      <c r="E951">
        <v>985.16</v>
      </c>
      <c r="F951">
        <v>31.29</v>
      </c>
      <c r="G951">
        <v>80.77</v>
      </c>
      <c r="H951" t="s">
        <v>21</v>
      </c>
      <c r="I951">
        <v>25</v>
      </c>
      <c r="J951">
        <v>935.68</v>
      </c>
    </row>
    <row r="952" spans="1:10" x14ac:dyDescent="0.3">
      <c r="A952" t="s">
        <v>1358</v>
      </c>
      <c r="B952" s="1">
        <v>44966.583333333336</v>
      </c>
      <c r="C952" t="s">
        <v>54</v>
      </c>
      <c r="D952" t="s">
        <v>35</v>
      </c>
      <c r="E952">
        <v>391.68</v>
      </c>
      <c r="F952">
        <v>88</v>
      </c>
      <c r="G952">
        <v>109.18</v>
      </c>
      <c r="H952" t="s">
        <v>13</v>
      </c>
      <c r="I952">
        <v>72</v>
      </c>
      <c r="J952">
        <v>370.5</v>
      </c>
    </row>
    <row r="953" spans="1:10" x14ac:dyDescent="0.3">
      <c r="A953" t="s">
        <v>1359</v>
      </c>
      <c r="B953" s="1">
        <v>44966.625</v>
      </c>
      <c r="C953" t="s">
        <v>54</v>
      </c>
      <c r="D953" t="s">
        <v>35</v>
      </c>
      <c r="E953">
        <v>1208.19</v>
      </c>
      <c r="F953">
        <v>42.48</v>
      </c>
      <c r="G953">
        <v>355.65</v>
      </c>
      <c r="H953" t="s">
        <v>13</v>
      </c>
      <c r="I953">
        <v>45</v>
      </c>
      <c r="J953" s="2" t="s">
        <v>1360</v>
      </c>
    </row>
    <row r="954" spans="1:10" x14ac:dyDescent="0.3">
      <c r="A954" t="s">
        <v>1361</v>
      </c>
      <c r="B954" s="1">
        <v>44966.666666666664</v>
      </c>
      <c r="C954" t="s">
        <v>11</v>
      </c>
      <c r="D954" t="s">
        <v>35</v>
      </c>
      <c r="E954">
        <v>236.54</v>
      </c>
      <c r="F954">
        <v>94.17</v>
      </c>
      <c r="G954">
        <v>478.19</v>
      </c>
      <c r="H954" t="s">
        <v>32</v>
      </c>
      <c r="I954">
        <v>49</v>
      </c>
      <c r="J954">
        <v>-147.47999999999999</v>
      </c>
    </row>
    <row r="955" spans="1:10" x14ac:dyDescent="0.3">
      <c r="A955" t="s">
        <v>1362</v>
      </c>
      <c r="B955" s="1">
        <v>44966.708333333336</v>
      </c>
      <c r="C955" t="s">
        <v>54</v>
      </c>
      <c r="D955" t="s">
        <v>12</v>
      </c>
      <c r="E955">
        <v>799.8</v>
      </c>
      <c r="F955">
        <v>96.12</v>
      </c>
      <c r="G955">
        <v>186.47</v>
      </c>
      <c r="H955" t="s">
        <v>13</v>
      </c>
      <c r="I955">
        <v>44</v>
      </c>
      <c r="J955" s="2" t="s">
        <v>1363</v>
      </c>
    </row>
    <row r="956" spans="1:10" x14ac:dyDescent="0.3">
      <c r="A956" t="s">
        <v>1364</v>
      </c>
      <c r="B956" s="1">
        <v>44966.75</v>
      </c>
      <c r="C956" t="s">
        <v>16</v>
      </c>
      <c r="D956" t="s">
        <v>41</v>
      </c>
      <c r="E956">
        <v>806.71</v>
      </c>
      <c r="F956">
        <v>87.67</v>
      </c>
      <c r="G956">
        <v>209.22</v>
      </c>
      <c r="H956" t="s">
        <v>13</v>
      </c>
      <c r="I956">
        <v>62</v>
      </c>
      <c r="J956">
        <v>685.16</v>
      </c>
    </row>
    <row r="957" spans="1:10" x14ac:dyDescent="0.3">
      <c r="A957" t="s">
        <v>1365</v>
      </c>
      <c r="B957" s="1">
        <v>44966.791666666664</v>
      </c>
      <c r="C957" t="s">
        <v>20</v>
      </c>
      <c r="D957" t="s">
        <v>12</v>
      </c>
      <c r="E957">
        <v>586.52</v>
      </c>
      <c r="F957">
        <v>51.16</v>
      </c>
      <c r="G957">
        <v>188.24</v>
      </c>
      <c r="H957" t="s">
        <v>32</v>
      </c>
      <c r="I957">
        <v>11</v>
      </c>
      <c r="J957" s="2" t="s">
        <v>1366</v>
      </c>
    </row>
    <row r="958" spans="1:10" x14ac:dyDescent="0.3">
      <c r="A958" t="s">
        <v>1367</v>
      </c>
      <c r="B958" s="1">
        <v>44966.833333333336</v>
      </c>
      <c r="C958" t="s">
        <v>26</v>
      </c>
      <c r="D958" t="s">
        <v>12</v>
      </c>
      <c r="E958">
        <v>1890.21</v>
      </c>
      <c r="F958">
        <v>78</v>
      </c>
      <c r="G958">
        <v>418.96</v>
      </c>
      <c r="H958" t="s">
        <v>21</v>
      </c>
      <c r="I958">
        <v>33</v>
      </c>
      <c r="J958">
        <v>1549.25</v>
      </c>
    </row>
    <row r="959" spans="1:10" x14ac:dyDescent="0.3">
      <c r="A959" t="s">
        <v>1368</v>
      </c>
      <c r="B959" s="1">
        <v>44966.875</v>
      </c>
      <c r="C959" t="s">
        <v>16</v>
      </c>
      <c r="D959" t="s">
        <v>35</v>
      </c>
      <c r="E959">
        <v>996.91</v>
      </c>
      <c r="F959">
        <v>51.55</v>
      </c>
      <c r="G959">
        <v>350.77</v>
      </c>
      <c r="H959" t="s">
        <v>32</v>
      </c>
      <c r="I959">
        <v>89</v>
      </c>
      <c r="J959">
        <v>697.69</v>
      </c>
    </row>
    <row r="960" spans="1:10" x14ac:dyDescent="0.3">
      <c r="A960" t="s">
        <v>1369</v>
      </c>
      <c r="B960" s="1">
        <v>44966.916666666664</v>
      </c>
      <c r="C960" t="s">
        <v>26</v>
      </c>
      <c r="D960" t="s">
        <v>41</v>
      </c>
      <c r="E960">
        <v>1069.6199999999999</v>
      </c>
      <c r="F960">
        <v>72.489999999999995</v>
      </c>
      <c r="G960">
        <v>428.5</v>
      </c>
      <c r="H960" t="s">
        <v>32</v>
      </c>
      <c r="I960">
        <v>88</v>
      </c>
      <c r="J960" s="2" t="s">
        <v>1370</v>
      </c>
    </row>
    <row r="961" spans="1:10" x14ac:dyDescent="0.3">
      <c r="A961" t="s">
        <v>1371</v>
      </c>
      <c r="B961" s="1">
        <v>44966.958333333336</v>
      </c>
      <c r="C961" t="s">
        <v>11</v>
      </c>
      <c r="D961" t="s">
        <v>30</v>
      </c>
      <c r="E961">
        <v>1065.8</v>
      </c>
      <c r="F961">
        <v>94.48</v>
      </c>
      <c r="G961">
        <v>317.92</v>
      </c>
      <c r="H961" t="s">
        <v>13</v>
      </c>
      <c r="I961">
        <v>48</v>
      </c>
      <c r="J961" s="2" t="s">
        <v>1372</v>
      </c>
    </row>
    <row r="962" spans="1:10" x14ac:dyDescent="0.3">
      <c r="A962" t="s">
        <v>1373</v>
      </c>
      <c r="B962" s="1">
        <v>44967</v>
      </c>
      <c r="C962" t="s">
        <v>26</v>
      </c>
      <c r="D962" t="s">
        <v>17</v>
      </c>
      <c r="F962">
        <v>8.3000000000000007</v>
      </c>
      <c r="G962">
        <v>215.92</v>
      </c>
      <c r="H962" t="s">
        <v>21</v>
      </c>
      <c r="I962">
        <v>88</v>
      </c>
    </row>
    <row r="963" spans="1:10" x14ac:dyDescent="0.3">
      <c r="A963" t="s">
        <v>1374</v>
      </c>
      <c r="B963" s="1">
        <v>44967.041666666664</v>
      </c>
      <c r="C963" t="s">
        <v>20</v>
      </c>
      <c r="D963" t="s">
        <v>27</v>
      </c>
      <c r="E963">
        <v>517.02</v>
      </c>
      <c r="F963">
        <v>48.13</v>
      </c>
      <c r="G963">
        <v>241.63</v>
      </c>
      <c r="H963" t="s">
        <v>21</v>
      </c>
      <c r="I963">
        <v>61</v>
      </c>
      <c r="J963">
        <v>323.52</v>
      </c>
    </row>
    <row r="964" spans="1:10" x14ac:dyDescent="0.3">
      <c r="A964" t="s">
        <v>1375</v>
      </c>
      <c r="B964" s="1">
        <v>44967.083333333336</v>
      </c>
      <c r="C964" t="s">
        <v>26</v>
      </c>
      <c r="D964" t="s">
        <v>12</v>
      </c>
      <c r="E964">
        <v>1709.44</v>
      </c>
      <c r="F964">
        <v>21.08</v>
      </c>
      <c r="G964">
        <v>248.43</v>
      </c>
      <c r="H964" t="s">
        <v>21</v>
      </c>
      <c r="I964">
        <v>83</v>
      </c>
      <c r="J964">
        <v>1482.09</v>
      </c>
    </row>
    <row r="965" spans="1:10" x14ac:dyDescent="0.3">
      <c r="A965" t="s">
        <v>1376</v>
      </c>
      <c r="B965" s="1">
        <v>44967.125</v>
      </c>
      <c r="C965" t="s">
        <v>16</v>
      </c>
      <c r="D965" t="s">
        <v>12</v>
      </c>
      <c r="E965">
        <v>624.39</v>
      </c>
      <c r="F965">
        <v>45.8</v>
      </c>
      <c r="G965">
        <v>421.24</v>
      </c>
      <c r="H965" t="s">
        <v>21</v>
      </c>
      <c r="I965">
        <v>67</v>
      </c>
      <c r="J965" s="2" t="s">
        <v>1377</v>
      </c>
    </row>
    <row r="966" spans="1:10" x14ac:dyDescent="0.3">
      <c r="A966" t="s">
        <v>1378</v>
      </c>
      <c r="B966" s="1">
        <v>44967.166666666664</v>
      </c>
      <c r="C966" t="s">
        <v>24</v>
      </c>
      <c r="D966" t="s">
        <v>35</v>
      </c>
      <c r="E966">
        <v>1200.79</v>
      </c>
      <c r="F966">
        <v>28.03</v>
      </c>
      <c r="G966">
        <v>196.47</v>
      </c>
      <c r="H966" t="s">
        <v>13</v>
      </c>
      <c r="I966">
        <v>45</v>
      </c>
      <c r="J966">
        <v>1032.3499999999999</v>
      </c>
    </row>
    <row r="967" spans="1:10" x14ac:dyDescent="0.3">
      <c r="A967" t="s">
        <v>1379</v>
      </c>
      <c r="B967" s="1">
        <v>44967.208333333336</v>
      </c>
      <c r="C967" t="s">
        <v>20</v>
      </c>
      <c r="D967" t="s">
        <v>30</v>
      </c>
      <c r="E967">
        <v>1155.4000000000001</v>
      </c>
      <c r="F967">
        <v>62.7</v>
      </c>
      <c r="G967">
        <v>388.14</v>
      </c>
      <c r="H967" t="s">
        <v>13</v>
      </c>
      <c r="I967">
        <v>56</v>
      </c>
      <c r="J967" s="2" t="s">
        <v>1380</v>
      </c>
    </row>
    <row r="968" spans="1:10" x14ac:dyDescent="0.3">
      <c r="A968" t="s">
        <v>1381</v>
      </c>
      <c r="B968" s="1">
        <v>44967.25</v>
      </c>
      <c r="C968" t="s">
        <v>24</v>
      </c>
      <c r="D968" t="s">
        <v>30</v>
      </c>
      <c r="E968">
        <v>1932.82</v>
      </c>
      <c r="F968">
        <v>62.7</v>
      </c>
      <c r="G968">
        <v>203.46</v>
      </c>
      <c r="H968" t="s">
        <v>13</v>
      </c>
      <c r="I968">
        <v>77</v>
      </c>
      <c r="J968">
        <v>1792.06</v>
      </c>
    </row>
    <row r="969" spans="1:10" x14ac:dyDescent="0.3">
      <c r="A969" t="s">
        <v>1382</v>
      </c>
      <c r="B969" s="1">
        <v>44967.291666666664</v>
      </c>
      <c r="C969" t="s">
        <v>20</v>
      </c>
      <c r="D969" t="s">
        <v>27</v>
      </c>
      <c r="E969">
        <v>1233.48</v>
      </c>
      <c r="F969">
        <v>73.5</v>
      </c>
      <c r="G969">
        <v>58.72</v>
      </c>
      <c r="H969" t="s">
        <v>28</v>
      </c>
      <c r="I969">
        <v>72</v>
      </c>
      <c r="J969">
        <v>1248.26</v>
      </c>
    </row>
    <row r="970" spans="1:10" x14ac:dyDescent="0.3">
      <c r="A970" t="s">
        <v>1383</v>
      </c>
      <c r="B970" s="1">
        <v>44967.333333333336</v>
      </c>
      <c r="C970" t="s">
        <v>45</v>
      </c>
      <c r="D970" t="s">
        <v>27</v>
      </c>
      <c r="E970">
        <v>133.07</v>
      </c>
      <c r="F970">
        <v>78.900000000000006</v>
      </c>
      <c r="G970">
        <v>180.63</v>
      </c>
      <c r="H970" t="s">
        <v>28</v>
      </c>
      <c r="I970">
        <v>85</v>
      </c>
      <c r="J970" s="2" t="s">
        <v>1384</v>
      </c>
    </row>
    <row r="971" spans="1:10" x14ac:dyDescent="0.3">
      <c r="A971" t="s">
        <v>1385</v>
      </c>
      <c r="B971" s="1">
        <v>44967.375</v>
      </c>
      <c r="C971" t="s">
        <v>26</v>
      </c>
      <c r="D971" t="s">
        <v>35</v>
      </c>
      <c r="E971">
        <v>248.65</v>
      </c>
      <c r="F971">
        <v>64.55</v>
      </c>
      <c r="G971">
        <v>213.2</v>
      </c>
      <c r="H971" t="s">
        <v>13</v>
      </c>
      <c r="I971">
        <v>14</v>
      </c>
      <c r="J971">
        <v>100</v>
      </c>
    </row>
    <row r="972" spans="1:10" x14ac:dyDescent="0.3">
      <c r="A972" t="s">
        <v>1386</v>
      </c>
      <c r="B972" s="1">
        <v>44967.416666666664</v>
      </c>
      <c r="C972" t="s">
        <v>54</v>
      </c>
      <c r="D972" t="s">
        <v>12</v>
      </c>
      <c r="E972">
        <v>194.42</v>
      </c>
      <c r="F972">
        <v>92.65</v>
      </c>
      <c r="G972">
        <v>205.75</v>
      </c>
      <c r="H972" t="s">
        <v>32</v>
      </c>
      <c r="I972">
        <v>44</v>
      </c>
      <c r="J972">
        <v>81.319999999999993</v>
      </c>
    </row>
    <row r="973" spans="1:10" x14ac:dyDescent="0.3">
      <c r="A973" t="s">
        <v>1387</v>
      </c>
      <c r="B973" s="1">
        <v>44967.458333333336</v>
      </c>
      <c r="C973" t="s">
        <v>24</v>
      </c>
      <c r="D973" t="s">
        <v>17</v>
      </c>
      <c r="E973">
        <v>706.09</v>
      </c>
      <c r="F973">
        <v>62.47</v>
      </c>
      <c r="G973">
        <v>242.51</v>
      </c>
      <c r="H973" t="s">
        <v>13</v>
      </c>
      <c r="I973">
        <v>56</v>
      </c>
      <c r="J973" s="2" t="s">
        <v>1388</v>
      </c>
    </row>
    <row r="974" spans="1:10" x14ac:dyDescent="0.3">
      <c r="A974" t="s">
        <v>1389</v>
      </c>
      <c r="B974" s="1">
        <v>44967.5</v>
      </c>
      <c r="C974" t="s">
        <v>54</v>
      </c>
      <c r="D974" t="s">
        <v>17</v>
      </c>
      <c r="E974">
        <v>672.22</v>
      </c>
      <c r="F974">
        <v>40.450000000000003</v>
      </c>
      <c r="G974">
        <v>136.91</v>
      </c>
      <c r="H974" t="s">
        <v>32</v>
      </c>
      <c r="I974">
        <v>68</v>
      </c>
      <c r="J974" s="2" t="s">
        <v>1390</v>
      </c>
    </row>
    <row r="975" spans="1:10" x14ac:dyDescent="0.3">
      <c r="A975" t="s">
        <v>1391</v>
      </c>
      <c r="B975" s="1">
        <v>44967.541666666664</v>
      </c>
      <c r="C975" t="s">
        <v>20</v>
      </c>
      <c r="D975" t="s">
        <v>35</v>
      </c>
      <c r="E975">
        <v>1268.67</v>
      </c>
      <c r="F975">
        <v>86.82</v>
      </c>
      <c r="G975">
        <v>144.69</v>
      </c>
      <c r="H975" t="s">
        <v>21</v>
      </c>
      <c r="I975">
        <v>48</v>
      </c>
      <c r="J975">
        <v>1210.8</v>
      </c>
    </row>
    <row r="976" spans="1:10" x14ac:dyDescent="0.3">
      <c r="A976" t="s">
        <v>1392</v>
      </c>
      <c r="B976" s="1">
        <v>44967.583333333336</v>
      </c>
      <c r="C976" t="s">
        <v>20</v>
      </c>
      <c r="D976" t="s">
        <v>35</v>
      </c>
      <c r="E976">
        <v>273.2</v>
      </c>
      <c r="F976">
        <v>97.37</v>
      </c>
      <c r="G976">
        <v>88.04</v>
      </c>
      <c r="H976" t="s">
        <v>13</v>
      </c>
      <c r="I976">
        <v>33</v>
      </c>
      <c r="J976">
        <v>282.52999999999997</v>
      </c>
    </row>
    <row r="977" spans="1:10" x14ac:dyDescent="0.3">
      <c r="A977" t="s">
        <v>1393</v>
      </c>
      <c r="B977" s="1">
        <v>44967.625</v>
      </c>
      <c r="C977" t="s">
        <v>45</v>
      </c>
      <c r="D977" t="s">
        <v>41</v>
      </c>
      <c r="E977">
        <v>1145.53</v>
      </c>
      <c r="F977">
        <v>63.9</v>
      </c>
      <c r="G977">
        <v>45.88</v>
      </c>
      <c r="H977" t="s">
        <v>28</v>
      </c>
      <c r="I977">
        <v>30</v>
      </c>
      <c r="J977">
        <v>1163.55</v>
      </c>
    </row>
    <row r="978" spans="1:10" x14ac:dyDescent="0.3">
      <c r="A978" t="s">
        <v>1394</v>
      </c>
      <c r="B978" s="1">
        <v>44967.666666666664</v>
      </c>
      <c r="C978" t="s">
        <v>26</v>
      </c>
      <c r="D978" t="s">
        <v>17</v>
      </c>
      <c r="E978">
        <v>860.76</v>
      </c>
      <c r="F978">
        <v>10.41</v>
      </c>
      <c r="G978">
        <v>385.78</v>
      </c>
      <c r="H978" t="s">
        <v>32</v>
      </c>
      <c r="I978">
        <v>62</v>
      </c>
      <c r="J978">
        <v>485.39</v>
      </c>
    </row>
    <row r="979" spans="1:10" x14ac:dyDescent="0.3">
      <c r="A979" t="s">
        <v>1395</v>
      </c>
      <c r="B979" s="1">
        <v>44967.708333333336</v>
      </c>
      <c r="C979" t="s">
        <v>24</v>
      </c>
      <c r="D979" t="s">
        <v>35</v>
      </c>
      <c r="E979">
        <v>1576.3</v>
      </c>
      <c r="F979">
        <v>29.92</v>
      </c>
      <c r="G979">
        <v>441.54</v>
      </c>
      <c r="H979" t="s">
        <v>32</v>
      </c>
      <c r="I979">
        <v>33</v>
      </c>
      <c r="J979">
        <v>1164.68</v>
      </c>
    </row>
    <row r="980" spans="1:10" x14ac:dyDescent="0.3">
      <c r="A980" t="s">
        <v>1396</v>
      </c>
      <c r="B980" s="1">
        <v>44967.75</v>
      </c>
      <c r="C980" t="s">
        <v>26</v>
      </c>
      <c r="D980" t="s">
        <v>27</v>
      </c>
      <c r="E980">
        <v>729.65</v>
      </c>
      <c r="F980">
        <v>17.010000000000002</v>
      </c>
      <c r="G980">
        <v>69.88</v>
      </c>
      <c r="H980" t="s">
        <v>21</v>
      </c>
      <c r="I980">
        <v>86</v>
      </c>
      <c r="J980">
        <v>676.78</v>
      </c>
    </row>
    <row r="981" spans="1:10" x14ac:dyDescent="0.3">
      <c r="A981" t="s">
        <v>1397</v>
      </c>
      <c r="B981" s="1">
        <v>44967.791666666664</v>
      </c>
      <c r="C981" t="s">
        <v>20</v>
      </c>
      <c r="D981" t="s">
        <v>12</v>
      </c>
      <c r="E981">
        <v>1615.34</v>
      </c>
      <c r="F981">
        <v>6.45</v>
      </c>
      <c r="G981">
        <v>101.19</v>
      </c>
      <c r="H981" t="s">
        <v>28</v>
      </c>
      <c r="I981">
        <v>30</v>
      </c>
      <c r="J981">
        <v>1520.6</v>
      </c>
    </row>
    <row r="982" spans="1:10" x14ac:dyDescent="0.3">
      <c r="A982" t="s">
        <v>1398</v>
      </c>
      <c r="B982" s="1">
        <v>44967.833333333336</v>
      </c>
      <c r="C982" t="s">
        <v>26</v>
      </c>
      <c r="D982" t="s">
        <v>35</v>
      </c>
      <c r="E982">
        <v>1693.74</v>
      </c>
      <c r="F982">
        <v>6.22</v>
      </c>
      <c r="G982">
        <v>215.96</v>
      </c>
      <c r="H982" t="s">
        <v>28</v>
      </c>
      <c r="I982">
        <v>42</v>
      </c>
      <c r="J982">
        <v>1484</v>
      </c>
    </row>
    <row r="983" spans="1:10" x14ac:dyDescent="0.3">
      <c r="A983" t="s">
        <v>1399</v>
      </c>
      <c r="B983" s="1">
        <v>44967.875</v>
      </c>
      <c r="C983" t="s">
        <v>16</v>
      </c>
      <c r="D983" t="s">
        <v>17</v>
      </c>
      <c r="E983">
        <v>1225.29</v>
      </c>
      <c r="F983">
        <v>87.31</v>
      </c>
      <c r="G983">
        <v>323.58999999999997</v>
      </c>
      <c r="H983" t="s">
        <v>28</v>
      </c>
      <c r="I983">
        <v>38</v>
      </c>
      <c r="J983">
        <v>989.01</v>
      </c>
    </row>
    <row r="984" spans="1:10" x14ac:dyDescent="0.3">
      <c r="A984" t="s">
        <v>1400</v>
      </c>
      <c r="B984" s="1">
        <v>44967.916666666664</v>
      </c>
      <c r="C984" t="s">
        <v>45</v>
      </c>
      <c r="D984" t="s">
        <v>12</v>
      </c>
      <c r="E984">
        <v>527.29999999999995</v>
      </c>
      <c r="F984">
        <v>77.06</v>
      </c>
      <c r="G984">
        <v>496.03</v>
      </c>
      <c r="H984" t="s">
        <v>13</v>
      </c>
      <c r="I984">
        <v>80</v>
      </c>
      <c r="J984" s="2" t="s">
        <v>1401</v>
      </c>
    </row>
    <row r="985" spans="1:10" x14ac:dyDescent="0.3">
      <c r="A985" t="s">
        <v>1402</v>
      </c>
      <c r="B985" s="1">
        <v>44967.958333333336</v>
      </c>
      <c r="C985" t="s">
        <v>24</v>
      </c>
      <c r="D985" t="s">
        <v>12</v>
      </c>
      <c r="E985">
        <v>520.6</v>
      </c>
      <c r="F985">
        <v>11.99</v>
      </c>
      <c r="G985">
        <v>396.43</v>
      </c>
      <c r="H985" t="s">
        <v>13</v>
      </c>
      <c r="I985">
        <v>43</v>
      </c>
      <c r="J985" s="2" t="s">
        <v>1403</v>
      </c>
    </row>
    <row r="986" spans="1:10" x14ac:dyDescent="0.3">
      <c r="A986" t="s">
        <v>1404</v>
      </c>
      <c r="B986" s="1">
        <v>44968</v>
      </c>
      <c r="C986" t="s">
        <v>54</v>
      </c>
      <c r="D986" t="s">
        <v>30</v>
      </c>
      <c r="F986">
        <v>33.950000000000003</v>
      </c>
      <c r="G986">
        <v>484.25</v>
      </c>
      <c r="H986" t="s">
        <v>28</v>
      </c>
      <c r="I986">
        <v>79</v>
      </c>
    </row>
    <row r="987" spans="1:10" x14ac:dyDescent="0.3">
      <c r="A987" t="s">
        <v>1405</v>
      </c>
      <c r="B987" s="1">
        <v>44968.041666666664</v>
      </c>
      <c r="C987" t="s">
        <v>11</v>
      </c>
      <c r="D987" t="s">
        <v>27</v>
      </c>
      <c r="E987">
        <v>747.11</v>
      </c>
      <c r="F987">
        <v>4.45</v>
      </c>
      <c r="G987">
        <v>49.46</v>
      </c>
      <c r="H987" t="s">
        <v>13</v>
      </c>
      <c r="I987">
        <v>40</v>
      </c>
      <c r="J987">
        <v>702.1</v>
      </c>
    </row>
    <row r="988" spans="1:10" x14ac:dyDescent="0.3">
      <c r="A988" t="s">
        <v>1406</v>
      </c>
      <c r="B988" s="1">
        <v>44968.083333333336</v>
      </c>
      <c r="C988" t="s">
        <v>26</v>
      </c>
      <c r="D988" t="s">
        <v>30</v>
      </c>
      <c r="E988">
        <v>1489.42</v>
      </c>
      <c r="F988">
        <v>54.43</v>
      </c>
      <c r="G988">
        <v>302.97000000000003</v>
      </c>
      <c r="H988" t="s">
        <v>28</v>
      </c>
      <c r="I988">
        <v>52</v>
      </c>
      <c r="J988">
        <v>1240.8800000000001</v>
      </c>
    </row>
    <row r="989" spans="1:10" x14ac:dyDescent="0.3">
      <c r="A989" t="s">
        <v>1407</v>
      </c>
      <c r="B989" s="1">
        <v>44968.125</v>
      </c>
      <c r="C989" t="s">
        <v>26</v>
      </c>
      <c r="D989" t="s">
        <v>30</v>
      </c>
      <c r="E989">
        <v>507.71</v>
      </c>
      <c r="F989">
        <v>27.63</v>
      </c>
      <c r="G989">
        <v>306.01</v>
      </c>
      <c r="H989" t="s">
        <v>28</v>
      </c>
      <c r="I989">
        <v>23</v>
      </c>
      <c r="J989" s="2" t="s">
        <v>1408</v>
      </c>
    </row>
    <row r="990" spans="1:10" x14ac:dyDescent="0.3">
      <c r="A990" t="s">
        <v>1409</v>
      </c>
      <c r="B990" s="1">
        <v>44968.166666666664</v>
      </c>
      <c r="C990" t="s">
        <v>26</v>
      </c>
      <c r="D990" t="s">
        <v>12</v>
      </c>
      <c r="E990">
        <v>1520.04</v>
      </c>
      <c r="F990">
        <v>24.68</v>
      </c>
      <c r="G990">
        <v>449.76</v>
      </c>
      <c r="H990" t="s">
        <v>21</v>
      </c>
      <c r="I990">
        <v>15</v>
      </c>
      <c r="J990">
        <v>1094.96</v>
      </c>
    </row>
    <row r="991" spans="1:10" x14ac:dyDescent="0.3">
      <c r="A991" t="s">
        <v>1410</v>
      </c>
      <c r="B991" s="1">
        <v>44968.208333333336</v>
      </c>
      <c r="C991" t="s">
        <v>45</v>
      </c>
      <c r="D991" t="s">
        <v>41</v>
      </c>
      <c r="E991">
        <v>227.08</v>
      </c>
      <c r="F991">
        <v>91.32</v>
      </c>
      <c r="G991">
        <v>89.89</v>
      </c>
      <c r="H991" t="s">
        <v>21</v>
      </c>
      <c r="I991">
        <v>25</v>
      </c>
      <c r="J991">
        <v>228.51</v>
      </c>
    </row>
    <row r="992" spans="1:10" x14ac:dyDescent="0.3">
      <c r="A992" t="s">
        <v>1411</v>
      </c>
      <c r="B992" s="1">
        <v>44968.25</v>
      </c>
      <c r="C992" t="s">
        <v>54</v>
      </c>
      <c r="D992" t="s">
        <v>12</v>
      </c>
      <c r="E992">
        <v>1484.74</v>
      </c>
      <c r="F992">
        <v>76.45</v>
      </c>
      <c r="G992">
        <v>205.78</v>
      </c>
      <c r="H992" t="s">
        <v>13</v>
      </c>
      <c r="I992">
        <v>53</v>
      </c>
      <c r="J992">
        <v>1355.41</v>
      </c>
    </row>
    <row r="993" spans="1:10" x14ac:dyDescent="0.3">
      <c r="A993" t="s">
        <v>1412</v>
      </c>
      <c r="B993" s="1">
        <v>44968.291666666664</v>
      </c>
      <c r="C993" t="s">
        <v>20</v>
      </c>
      <c r="D993" t="s">
        <v>41</v>
      </c>
      <c r="E993">
        <v>1485.91</v>
      </c>
      <c r="F993">
        <v>13.28</v>
      </c>
      <c r="G993">
        <v>294.69</v>
      </c>
      <c r="H993" t="s">
        <v>21</v>
      </c>
      <c r="I993">
        <v>45</v>
      </c>
      <c r="J993">
        <v>1204.5</v>
      </c>
    </row>
    <row r="994" spans="1:10" x14ac:dyDescent="0.3">
      <c r="A994" t="s">
        <v>1413</v>
      </c>
      <c r="B994" s="1">
        <v>44968.333333333336</v>
      </c>
      <c r="C994" t="s">
        <v>24</v>
      </c>
      <c r="D994" t="s">
        <v>30</v>
      </c>
      <c r="E994">
        <v>1801.05</v>
      </c>
      <c r="F994">
        <v>34.86</v>
      </c>
      <c r="G994">
        <v>123.07</v>
      </c>
      <c r="H994" t="s">
        <v>32</v>
      </c>
      <c r="I994">
        <v>62</v>
      </c>
      <c r="J994">
        <v>1712.84</v>
      </c>
    </row>
    <row r="995" spans="1:10" x14ac:dyDescent="0.3">
      <c r="A995" t="s">
        <v>1414</v>
      </c>
      <c r="B995" s="1">
        <v>44968.375</v>
      </c>
      <c r="C995" t="s">
        <v>54</v>
      </c>
      <c r="D995" t="s">
        <v>17</v>
      </c>
      <c r="E995">
        <v>1938.94</v>
      </c>
      <c r="F995">
        <v>62.46</v>
      </c>
      <c r="G995">
        <v>256.87</v>
      </c>
      <c r="H995" t="s">
        <v>21</v>
      </c>
      <c r="I995">
        <v>73</v>
      </c>
      <c r="J995" s="2" t="s">
        <v>1415</v>
      </c>
    </row>
    <row r="996" spans="1:10" x14ac:dyDescent="0.3">
      <c r="A996" t="s">
        <v>1416</v>
      </c>
      <c r="B996" s="1">
        <v>44968.416666666664</v>
      </c>
      <c r="C996" t="s">
        <v>11</v>
      </c>
      <c r="D996" t="s">
        <v>30</v>
      </c>
      <c r="E996">
        <v>243.6</v>
      </c>
      <c r="F996">
        <v>46.15</v>
      </c>
      <c r="G996">
        <v>387.84</v>
      </c>
      <c r="H996" t="s">
        <v>21</v>
      </c>
      <c r="I996">
        <v>30</v>
      </c>
      <c r="J996">
        <v>-98.089999999999904</v>
      </c>
    </row>
    <row r="997" spans="1:10" x14ac:dyDescent="0.3">
      <c r="A997" t="s">
        <v>1417</v>
      </c>
      <c r="B997" s="1">
        <v>44968.458333333336</v>
      </c>
      <c r="C997" t="s">
        <v>11</v>
      </c>
      <c r="D997" t="s">
        <v>17</v>
      </c>
      <c r="E997">
        <v>1005.23</v>
      </c>
      <c r="F997">
        <v>97.21</v>
      </c>
      <c r="G997">
        <v>154.24</v>
      </c>
      <c r="H997" t="s">
        <v>21</v>
      </c>
      <c r="I997">
        <v>14</v>
      </c>
      <c r="J997">
        <v>948.2</v>
      </c>
    </row>
    <row r="998" spans="1:10" x14ac:dyDescent="0.3">
      <c r="A998" t="s">
        <v>1418</v>
      </c>
      <c r="B998" s="1">
        <v>44968.5</v>
      </c>
      <c r="C998" t="s">
        <v>24</v>
      </c>
      <c r="D998" t="s">
        <v>35</v>
      </c>
      <c r="E998">
        <v>1789.23</v>
      </c>
      <c r="F998">
        <v>50.65</v>
      </c>
      <c r="G998">
        <v>256.16000000000003</v>
      </c>
      <c r="H998" t="s">
        <v>13</v>
      </c>
      <c r="I998">
        <v>55</v>
      </c>
      <c r="J998">
        <v>1583.72</v>
      </c>
    </row>
    <row r="999" spans="1:10" x14ac:dyDescent="0.3">
      <c r="A999" t="s">
        <v>1419</v>
      </c>
      <c r="B999" s="1">
        <v>44968.541666666664</v>
      </c>
      <c r="C999" t="s">
        <v>20</v>
      </c>
      <c r="D999" t="s">
        <v>35</v>
      </c>
      <c r="E999">
        <v>499.2</v>
      </c>
      <c r="F999">
        <v>57.99</v>
      </c>
      <c r="G999">
        <v>411.6</v>
      </c>
      <c r="H999" t="s">
        <v>21</v>
      </c>
      <c r="I999">
        <v>81</v>
      </c>
      <c r="J999" s="2" t="s">
        <v>1420</v>
      </c>
    </row>
    <row r="1000" spans="1:10" x14ac:dyDescent="0.3">
      <c r="A1000" t="s">
        <v>1421</v>
      </c>
      <c r="B1000" s="1">
        <v>44968.583333333336</v>
      </c>
      <c r="C1000" t="s">
        <v>54</v>
      </c>
      <c r="D1000" t="s">
        <v>30</v>
      </c>
      <c r="E1000">
        <v>1114.9100000000001</v>
      </c>
      <c r="F1000">
        <v>70.2</v>
      </c>
      <c r="G1000">
        <v>81.69</v>
      </c>
      <c r="H1000" t="s">
        <v>28</v>
      </c>
      <c r="I1000">
        <v>33</v>
      </c>
      <c r="J1000">
        <v>1103.42</v>
      </c>
    </row>
    <row r="1001" spans="1:10" x14ac:dyDescent="0.3">
      <c r="A1001" t="s">
        <v>1422</v>
      </c>
      <c r="B1001" s="1">
        <v>44968.625</v>
      </c>
      <c r="C1001" t="s">
        <v>16</v>
      </c>
      <c r="D1001" t="s">
        <v>41</v>
      </c>
      <c r="E1001">
        <v>1827.55</v>
      </c>
      <c r="F1001">
        <v>59.63</v>
      </c>
      <c r="G1001">
        <v>333.27</v>
      </c>
      <c r="H1001" t="s">
        <v>28</v>
      </c>
      <c r="I1001">
        <v>30</v>
      </c>
      <c r="J1001">
        <v>1553.91</v>
      </c>
    </row>
    <row r="1002" spans="1:10" x14ac:dyDescent="0.3">
      <c r="A1002" t="s">
        <v>1423</v>
      </c>
      <c r="B1002" s="1">
        <v>44968.666666666664</v>
      </c>
      <c r="C1002" t="s">
        <v>54</v>
      </c>
      <c r="D1002" t="s">
        <v>27</v>
      </c>
      <c r="E1002">
        <v>1841.38</v>
      </c>
      <c r="F1002">
        <v>64.05</v>
      </c>
      <c r="G1002">
        <v>137.74</v>
      </c>
      <c r="H1002" t="s">
        <v>28</v>
      </c>
      <c r="I1002">
        <v>50</v>
      </c>
      <c r="J1002">
        <v>1767.69</v>
      </c>
    </row>
    <row r="1003" spans="1:10" x14ac:dyDescent="0.3">
      <c r="A1003" t="s">
        <v>1424</v>
      </c>
      <c r="B1003" s="1">
        <v>44968.708333333336</v>
      </c>
      <c r="D1003" t="s">
        <v>27</v>
      </c>
      <c r="E1003">
        <v>1710.17</v>
      </c>
      <c r="F1003">
        <v>55.06</v>
      </c>
      <c r="G1003">
        <v>357.9</v>
      </c>
      <c r="H1003" t="s">
        <v>13</v>
      </c>
      <c r="I1003">
        <v>17</v>
      </c>
      <c r="J1003">
        <v>1407.33</v>
      </c>
    </row>
    <row r="1004" spans="1:10" x14ac:dyDescent="0.3">
      <c r="A1004" t="s">
        <v>1425</v>
      </c>
      <c r="B1004" s="1">
        <v>44968.75</v>
      </c>
      <c r="C1004" t="s">
        <v>45</v>
      </c>
      <c r="D1004" t="s">
        <v>27</v>
      </c>
      <c r="E1004">
        <v>1889.47</v>
      </c>
      <c r="F1004">
        <v>71.31</v>
      </c>
      <c r="G1004">
        <v>290.31</v>
      </c>
      <c r="H1004" t="s">
        <v>21</v>
      </c>
      <c r="I1004">
        <v>89</v>
      </c>
      <c r="J1004">
        <v>1670.47</v>
      </c>
    </row>
    <row r="1005" spans="1:10" x14ac:dyDescent="0.3">
      <c r="A1005" t="s">
        <v>1426</v>
      </c>
      <c r="B1005" s="1">
        <v>44968.791666666664</v>
      </c>
      <c r="C1005" t="s">
        <v>24</v>
      </c>
      <c r="D1005" t="s">
        <v>12</v>
      </c>
      <c r="E1005">
        <v>1680.66</v>
      </c>
      <c r="F1005">
        <v>66.22</v>
      </c>
      <c r="G1005">
        <v>196.87</v>
      </c>
      <c r="H1005" t="s">
        <v>28</v>
      </c>
      <c r="I1005">
        <v>46</v>
      </c>
      <c r="J1005" s="2" t="s">
        <v>1427</v>
      </c>
    </row>
    <row r="1006" spans="1:10" x14ac:dyDescent="0.3">
      <c r="A1006" t="s">
        <v>1428</v>
      </c>
      <c r="B1006" s="1">
        <v>44968.833333333336</v>
      </c>
      <c r="C1006" t="s">
        <v>20</v>
      </c>
      <c r="D1006" t="s">
        <v>27</v>
      </c>
      <c r="E1006">
        <v>767.63</v>
      </c>
      <c r="F1006">
        <v>7.63</v>
      </c>
      <c r="G1006">
        <v>171.07</v>
      </c>
      <c r="H1006" t="s">
        <v>28</v>
      </c>
      <c r="I1006">
        <v>73</v>
      </c>
      <c r="J1006">
        <v>604.19000000000005</v>
      </c>
    </row>
    <row r="1007" spans="1:10" x14ac:dyDescent="0.3">
      <c r="A1007" t="s">
        <v>1429</v>
      </c>
      <c r="B1007" s="1">
        <v>44968.875</v>
      </c>
      <c r="C1007" t="s">
        <v>54</v>
      </c>
      <c r="D1007" t="s">
        <v>27</v>
      </c>
      <c r="E1007">
        <v>256.52999999999997</v>
      </c>
      <c r="F1007">
        <v>67.760000000000005</v>
      </c>
      <c r="G1007">
        <v>107.77</v>
      </c>
      <c r="H1007" t="s">
        <v>32</v>
      </c>
      <c r="I1007">
        <v>51</v>
      </c>
      <c r="J1007" s="2" t="s">
        <v>1430</v>
      </c>
    </row>
    <row r="1008" spans="1:10" x14ac:dyDescent="0.3">
      <c r="A1008" t="s">
        <v>1431</v>
      </c>
      <c r="B1008" s="1">
        <v>44968.916666666664</v>
      </c>
      <c r="C1008" t="s">
        <v>16</v>
      </c>
      <c r="D1008" t="s">
        <v>41</v>
      </c>
      <c r="E1008">
        <v>832.62</v>
      </c>
      <c r="F1008">
        <v>60.1</v>
      </c>
      <c r="G1008">
        <v>449.63</v>
      </c>
      <c r="H1008" t="s">
        <v>13</v>
      </c>
      <c r="I1008">
        <v>50</v>
      </c>
      <c r="J1008" s="2" t="s">
        <v>1432</v>
      </c>
    </row>
    <row r="1009" spans="1:10" x14ac:dyDescent="0.3">
      <c r="A1009" t="s">
        <v>1433</v>
      </c>
      <c r="B1009" s="1">
        <v>44968.958333333336</v>
      </c>
      <c r="C1009" t="s">
        <v>45</v>
      </c>
      <c r="D1009" t="s">
        <v>17</v>
      </c>
      <c r="E1009">
        <v>1335.83</v>
      </c>
      <c r="F1009">
        <v>13.53</v>
      </c>
      <c r="G1009">
        <v>454.48</v>
      </c>
      <c r="H1009" t="s">
        <v>13</v>
      </c>
      <c r="I1009">
        <v>58</v>
      </c>
      <c r="J1009" s="2" t="s">
        <v>1434</v>
      </c>
    </row>
    <row r="1010" spans="1:10" x14ac:dyDescent="0.3">
      <c r="A1010" t="s">
        <v>1435</v>
      </c>
      <c r="B1010" s="1">
        <v>44969</v>
      </c>
      <c r="C1010" t="s">
        <v>26</v>
      </c>
      <c r="D1010" t="s">
        <v>17</v>
      </c>
      <c r="E1010">
        <v>699.4</v>
      </c>
      <c r="F1010">
        <v>92.11</v>
      </c>
      <c r="G1010">
        <v>89.11</v>
      </c>
      <c r="H1010" t="s">
        <v>13</v>
      </c>
      <c r="I1010">
        <v>17</v>
      </c>
      <c r="J1010">
        <v>702.4</v>
      </c>
    </row>
    <row r="1011" spans="1:10" x14ac:dyDescent="0.3">
      <c r="A1011" t="s">
        <v>1436</v>
      </c>
      <c r="B1011" s="1">
        <v>44969.041666666664</v>
      </c>
      <c r="C1011" t="s">
        <v>24</v>
      </c>
      <c r="D1011" t="s">
        <v>27</v>
      </c>
      <c r="E1011">
        <v>1893.98</v>
      </c>
      <c r="F1011">
        <v>2.3199999999999998</v>
      </c>
      <c r="G1011">
        <v>497.96</v>
      </c>
      <c r="H1011" t="s">
        <v>21</v>
      </c>
      <c r="I1011">
        <v>24</v>
      </c>
      <c r="J1011">
        <v>1398.34</v>
      </c>
    </row>
    <row r="1012" spans="1:10" x14ac:dyDescent="0.3">
      <c r="A1012" t="s">
        <v>1437</v>
      </c>
      <c r="B1012" s="1">
        <v>44969.083333333336</v>
      </c>
      <c r="C1012" t="s">
        <v>45</v>
      </c>
      <c r="D1012" t="s">
        <v>35</v>
      </c>
      <c r="F1012">
        <v>9.85</v>
      </c>
      <c r="G1012">
        <v>68.91</v>
      </c>
      <c r="H1012" t="s">
        <v>21</v>
      </c>
      <c r="I1012">
        <v>87</v>
      </c>
    </row>
    <row r="1013" spans="1:10" x14ac:dyDescent="0.3">
      <c r="A1013" t="s">
        <v>1438</v>
      </c>
      <c r="B1013" s="1">
        <v>44969.125</v>
      </c>
      <c r="C1013" t="s">
        <v>11</v>
      </c>
      <c r="D1013" t="s">
        <v>27</v>
      </c>
      <c r="E1013">
        <v>812.46</v>
      </c>
      <c r="F1013">
        <v>28.38</v>
      </c>
      <c r="G1013">
        <v>375.26</v>
      </c>
      <c r="H1013" t="s">
        <v>21</v>
      </c>
      <c r="I1013">
        <v>39</v>
      </c>
      <c r="J1013" s="2" t="s">
        <v>1439</v>
      </c>
    </row>
    <row r="1014" spans="1:10" x14ac:dyDescent="0.3">
      <c r="A1014" t="s">
        <v>1440</v>
      </c>
      <c r="B1014" s="1">
        <v>44969.166666666664</v>
      </c>
      <c r="C1014" t="s">
        <v>24</v>
      </c>
      <c r="D1014" t="s">
        <v>41</v>
      </c>
      <c r="E1014">
        <v>1811.14</v>
      </c>
      <c r="F1014">
        <v>16.440000000000001</v>
      </c>
      <c r="G1014">
        <v>81.75</v>
      </c>
      <c r="H1014" t="s">
        <v>21</v>
      </c>
      <c r="I1014">
        <v>12</v>
      </c>
      <c r="J1014" s="2" t="s">
        <v>1441</v>
      </c>
    </row>
    <row r="1015" spans="1:10" x14ac:dyDescent="0.3">
      <c r="A1015" t="s">
        <v>1442</v>
      </c>
      <c r="B1015" s="1">
        <v>44969.208333333336</v>
      </c>
      <c r="C1015" t="s">
        <v>54</v>
      </c>
      <c r="D1015" t="s">
        <v>41</v>
      </c>
      <c r="E1015">
        <v>1168.57</v>
      </c>
      <c r="F1015">
        <v>75.900000000000006</v>
      </c>
      <c r="G1015">
        <v>480.36</v>
      </c>
      <c r="H1015" t="s">
        <v>28</v>
      </c>
      <c r="I1015">
        <v>69</v>
      </c>
      <c r="J1015">
        <v>764.11</v>
      </c>
    </row>
    <row r="1016" spans="1:10" x14ac:dyDescent="0.3">
      <c r="A1016" t="s">
        <v>1443</v>
      </c>
      <c r="B1016" s="1">
        <v>44969.25</v>
      </c>
      <c r="D1016" t="s">
        <v>35</v>
      </c>
      <c r="E1016">
        <v>946.72</v>
      </c>
      <c r="F1016">
        <v>29.27</v>
      </c>
      <c r="G1016">
        <v>168.97</v>
      </c>
      <c r="H1016" t="s">
        <v>32</v>
      </c>
      <c r="I1016">
        <v>25</v>
      </c>
      <c r="J1016">
        <v>807.02</v>
      </c>
    </row>
    <row r="1017" spans="1:10" x14ac:dyDescent="0.3">
      <c r="A1017" t="s">
        <v>1444</v>
      </c>
      <c r="B1017" s="1">
        <v>44969.291666666664</v>
      </c>
      <c r="C1017" t="s">
        <v>54</v>
      </c>
      <c r="D1017" t="s">
        <v>30</v>
      </c>
      <c r="E1017">
        <v>1872.89</v>
      </c>
      <c r="F1017">
        <v>71.87</v>
      </c>
      <c r="G1017">
        <v>88.81</v>
      </c>
      <c r="H1017" t="s">
        <v>21</v>
      </c>
      <c r="I1017">
        <v>21</v>
      </c>
      <c r="J1017" s="2" t="s">
        <v>1445</v>
      </c>
    </row>
    <row r="1018" spans="1:10" x14ac:dyDescent="0.3">
      <c r="A1018" t="s">
        <v>1446</v>
      </c>
      <c r="B1018" s="1">
        <v>44969.333333333336</v>
      </c>
      <c r="C1018" t="s">
        <v>24</v>
      </c>
      <c r="D1018" t="s">
        <v>17</v>
      </c>
      <c r="E1018">
        <v>656.85</v>
      </c>
      <c r="F1018">
        <v>5.15</v>
      </c>
      <c r="G1018">
        <v>366.94</v>
      </c>
      <c r="H1018" t="s">
        <v>13</v>
      </c>
      <c r="I1018">
        <v>10</v>
      </c>
      <c r="J1018">
        <v>295.06</v>
      </c>
    </row>
    <row r="1019" spans="1:10" x14ac:dyDescent="0.3">
      <c r="A1019" t="s">
        <v>1447</v>
      </c>
      <c r="B1019" s="1">
        <v>44969.375</v>
      </c>
      <c r="D1019" t="s">
        <v>35</v>
      </c>
      <c r="E1019">
        <v>1261</v>
      </c>
      <c r="F1019">
        <v>20.100000000000001</v>
      </c>
      <c r="G1019">
        <v>476.25</v>
      </c>
      <c r="H1019" t="s">
        <v>21</v>
      </c>
      <c r="I1019">
        <v>43</v>
      </c>
      <c r="J1019" s="2" t="s">
        <v>1448</v>
      </c>
    </row>
    <row r="1020" spans="1:10" x14ac:dyDescent="0.3">
      <c r="A1020" t="s">
        <v>1449</v>
      </c>
      <c r="B1020" s="1">
        <v>44969.416666666664</v>
      </c>
      <c r="C1020" t="s">
        <v>26</v>
      </c>
      <c r="D1020" t="s">
        <v>12</v>
      </c>
      <c r="E1020">
        <v>350.52</v>
      </c>
      <c r="F1020">
        <v>76.05</v>
      </c>
      <c r="G1020">
        <v>217.8</v>
      </c>
      <c r="H1020" t="s">
        <v>28</v>
      </c>
      <c r="I1020">
        <v>13</v>
      </c>
      <c r="J1020" s="2" t="s">
        <v>1450</v>
      </c>
    </row>
    <row r="1021" spans="1:10" x14ac:dyDescent="0.3">
      <c r="A1021" t="s">
        <v>1451</v>
      </c>
      <c r="B1021" s="1">
        <v>44969.458333333336</v>
      </c>
      <c r="C1021" t="s">
        <v>11</v>
      </c>
      <c r="D1021" t="s">
        <v>27</v>
      </c>
      <c r="E1021">
        <v>1550.64</v>
      </c>
      <c r="F1021">
        <v>57.22</v>
      </c>
      <c r="G1021">
        <v>199.4</v>
      </c>
      <c r="H1021" t="s">
        <v>13</v>
      </c>
      <c r="I1021">
        <v>61</v>
      </c>
      <c r="J1021">
        <v>1408.46</v>
      </c>
    </row>
    <row r="1022" spans="1:10" x14ac:dyDescent="0.3">
      <c r="A1022" t="s">
        <v>1452</v>
      </c>
      <c r="B1022" s="1">
        <v>44969.5</v>
      </c>
      <c r="C1022" t="s">
        <v>26</v>
      </c>
      <c r="D1022" t="s">
        <v>30</v>
      </c>
      <c r="E1022">
        <v>1845.09</v>
      </c>
      <c r="F1022">
        <v>14.65</v>
      </c>
      <c r="G1022">
        <v>402.13</v>
      </c>
      <c r="H1022" t="s">
        <v>28</v>
      </c>
      <c r="I1022">
        <v>82</v>
      </c>
      <c r="J1022" s="2" t="s">
        <v>1453</v>
      </c>
    </row>
    <row r="1023" spans="1:10" x14ac:dyDescent="0.3">
      <c r="A1023" t="s">
        <v>1454</v>
      </c>
      <c r="B1023" s="1">
        <v>44969.541666666664</v>
      </c>
      <c r="C1023" t="s">
        <v>26</v>
      </c>
      <c r="D1023" t="s">
        <v>35</v>
      </c>
      <c r="E1023">
        <v>487.69</v>
      </c>
      <c r="F1023">
        <v>12.6</v>
      </c>
      <c r="G1023">
        <v>257.68</v>
      </c>
      <c r="H1023" t="s">
        <v>32</v>
      </c>
      <c r="I1023">
        <v>38</v>
      </c>
      <c r="J1023">
        <v>242.61</v>
      </c>
    </row>
    <row r="1024" spans="1:10" x14ac:dyDescent="0.3">
      <c r="A1024" t="s">
        <v>1455</v>
      </c>
      <c r="B1024" s="1">
        <v>44969.583333333336</v>
      </c>
      <c r="C1024" t="s">
        <v>45</v>
      </c>
      <c r="D1024" t="s">
        <v>12</v>
      </c>
      <c r="E1024">
        <v>358.78</v>
      </c>
      <c r="F1024">
        <v>31.04</v>
      </c>
      <c r="G1024">
        <v>246.74</v>
      </c>
      <c r="H1024" t="s">
        <v>28</v>
      </c>
      <c r="I1024">
        <v>81</v>
      </c>
      <c r="J1024" s="2" t="s">
        <v>1456</v>
      </c>
    </row>
    <row r="1025" spans="1:10" x14ac:dyDescent="0.3">
      <c r="A1025" t="s">
        <v>1457</v>
      </c>
      <c r="B1025" s="1">
        <v>44969.625</v>
      </c>
      <c r="C1025" t="s">
        <v>16</v>
      </c>
      <c r="D1025" t="s">
        <v>27</v>
      </c>
      <c r="E1025">
        <v>818.05</v>
      </c>
      <c r="F1025">
        <v>79.62</v>
      </c>
      <c r="G1025">
        <v>292.41000000000003</v>
      </c>
      <c r="H1025" t="s">
        <v>28</v>
      </c>
      <c r="I1025">
        <v>40</v>
      </c>
      <c r="J1025">
        <v>605.26</v>
      </c>
    </row>
    <row r="1026" spans="1:10" x14ac:dyDescent="0.3">
      <c r="A1026" t="s">
        <v>1458</v>
      </c>
      <c r="B1026" s="1">
        <v>44969.666666666664</v>
      </c>
      <c r="C1026" t="s">
        <v>45</v>
      </c>
      <c r="D1026" t="s">
        <v>35</v>
      </c>
      <c r="E1026">
        <v>261.98</v>
      </c>
      <c r="F1026">
        <v>24.64</v>
      </c>
      <c r="G1026">
        <v>337.12</v>
      </c>
      <c r="H1026" t="s">
        <v>32</v>
      </c>
      <c r="I1026">
        <v>75</v>
      </c>
      <c r="J1026">
        <v>-50.5</v>
      </c>
    </row>
    <row r="1027" spans="1:10" x14ac:dyDescent="0.3">
      <c r="A1027" t="s">
        <v>1459</v>
      </c>
      <c r="B1027" s="1">
        <v>44969.708333333336</v>
      </c>
      <c r="C1027" t="s">
        <v>54</v>
      </c>
      <c r="D1027" t="s">
        <v>30</v>
      </c>
      <c r="E1027">
        <v>264.7</v>
      </c>
      <c r="F1027">
        <v>53.85</v>
      </c>
      <c r="G1027">
        <v>368.63</v>
      </c>
      <c r="H1027" t="s">
        <v>28</v>
      </c>
      <c r="I1027">
        <v>89</v>
      </c>
      <c r="J1027">
        <v>-50.079999999999899</v>
      </c>
    </row>
    <row r="1028" spans="1:10" x14ac:dyDescent="0.3">
      <c r="A1028" t="s">
        <v>1460</v>
      </c>
      <c r="B1028" s="1">
        <v>44969.75</v>
      </c>
      <c r="C1028" t="s">
        <v>26</v>
      </c>
      <c r="D1028" t="s">
        <v>27</v>
      </c>
      <c r="E1028">
        <v>154.47</v>
      </c>
      <c r="F1028">
        <v>55.17</v>
      </c>
      <c r="G1028">
        <v>319.52</v>
      </c>
      <c r="H1028" t="s">
        <v>21</v>
      </c>
      <c r="I1028">
        <v>63</v>
      </c>
      <c r="J1028">
        <v>-109.88</v>
      </c>
    </row>
    <row r="1029" spans="1:10" x14ac:dyDescent="0.3">
      <c r="A1029" t="s">
        <v>1461</v>
      </c>
      <c r="B1029" s="1">
        <v>44969.791666666664</v>
      </c>
      <c r="C1029" t="s">
        <v>26</v>
      </c>
      <c r="D1029" t="s">
        <v>30</v>
      </c>
      <c r="E1029">
        <v>647.9</v>
      </c>
      <c r="F1029">
        <v>39.1</v>
      </c>
      <c r="G1029">
        <v>275.77</v>
      </c>
      <c r="H1029" t="s">
        <v>13</v>
      </c>
      <c r="I1029">
        <v>68</v>
      </c>
      <c r="J1029">
        <v>411.23</v>
      </c>
    </row>
    <row r="1030" spans="1:10" x14ac:dyDescent="0.3">
      <c r="A1030" t="s">
        <v>1462</v>
      </c>
      <c r="B1030" s="1">
        <v>44969.833333333336</v>
      </c>
      <c r="C1030" t="s">
        <v>54</v>
      </c>
      <c r="D1030" t="s">
        <v>41</v>
      </c>
      <c r="E1030">
        <v>1697.49</v>
      </c>
      <c r="F1030">
        <v>41.79</v>
      </c>
      <c r="G1030">
        <v>242.62</v>
      </c>
      <c r="H1030" t="s">
        <v>13</v>
      </c>
      <c r="I1030">
        <v>16</v>
      </c>
      <c r="J1030" s="2" t="s">
        <v>1463</v>
      </c>
    </row>
    <row r="1031" spans="1:10" x14ac:dyDescent="0.3">
      <c r="A1031" t="s">
        <v>1464</v>
      </c>
      <c r="B1031" s="1">
        <v>44969.875</v>
      </c>
      <c r="C1031" t="s">
        <v>11</v>
      </c>
      <c r="D1031" t="s">
        <v>35</v>
      </c>
      <c r="E1031">
        <v>1918.53</v>
      </c>
      <c r="F1031">
        <v>37.42</v>
      </c>
      <c r="G1031">
        <v>222.11</v>
      </c>
      <c r="H1031" t="s">
        <v>32</v>
      </c>
      <c r="I1031">
        <v>74</v>
      </c>
      <c r="J1031" s="2" t="s">
        <v>1465</v>
      </c>
    </row>
    <row r="1032" spans="1:10" x14ac:dyDescent="0.3">
      <c r="A1032" t="s">
        <v>1466</v>
      </c>
      <c r="B1032" s="1">
        <v>44969.916666666664</v>
      </c>
      <c r="C1032" t="s">
        <v>11</v>
      </c>
      <c r="D1032" t="s">
        <v>30</v>
      </c>
      <c r="E1032">
        <v>973.32</v>
      </c>
      <c r="F1032">
        <v>2.39</v>
      </c>
      <c r="G1032">
        <v>436.53</v>
      </c>
      <c r="H1032" t="s">
        <v>28</v>
      </c>
      <c r="I1032">
        <v>15</v>
      </c>
      <c r="J1032" s="2" t="s">
        <v>1467</v>
      </c>
    </row>
    <row r="1033" spans="1:10" x14ac:dyDescent="0.3">
      <c r="A1033" t="s">
        <v>1468</v>
      </c>
      <c r="B1033" s="1">
        <v>44969.958333333336</v>
      </c>
      <c r="C1033" t="s">
        <v>54</v>
      </c>
      <c r="D1033" t="s">
        <v>41</v>
      </c>
      <c r="E1033">
        <v>462.19</v>
      </c>
      <c r="F1033">
        <v>73.27</v>
      </c>
      <c r="G1033">
        <v>460.78</v>
      </c>
      <c r="H1033" t="s">
        <v>28</v>
      </c>
      <c r="I1033">
        <v>69</v>
      </c>
      <c r="J1033" s="2" t="s">
        <v>1469</v>
      </c>
    </row>
    <row r="1034" spans="1:10" x14ac:dyDescent="0.3">
      <c r="A1034" t="s">
        <v>1470</v>
      </c>
      <c r="B1034" s="1">
        <v>44970</v>
      </c>
      <c r="C1034" t="s">
        <v>45</v>
      </c>
      <c r="D1034" t="s">
        <v>27</v>
      </c>
      <c r="E1034">
        <v>1692.74</v>
      </c>
      <c r="F1034">
        <v>81.11</v>
      </c>
      <c r="G1034">
        <v>216.06</v>
      </c>
      <c r="H1034" t="s">
        <v>13</v>
      </c>
      <c r="I1034">
        <v>34</v>
      </c>
      <c r="J1034">
        <v>1557.79</v>
      </c>
    </row>
    <row r="1035" spans="1:10" x14ac:dyDescent="0.3">
      <c r="A1035" t="s">
        <v>1471</v>
      </c>
      <c r="B1035" s="1">
        <v>44970.041666666664</v>
      </c>
      <c r="C1035" t="s">
        <v>20</v>
      </c>
      <c r="D1035" t="s">
        <v>12</v>
      </c>
      <c r="E1035">
        <v>617.72</v>
      </c>
      <c r="F1035">
        <v>80.069999999999993</v>
      </c>
      <c r="G1035">
        <v>427.6</v>
      </c>
      <c r="H1035" t="s">
        <v>28</v>
      </c>
      <c r="I1035">
        <v>37</v>
      </c>
      <c r="J1035" s="2" t="s">
        <v>1472</v>
      </c>
    </row>
    <row r="1036" spans="1:10" x14ac:dyDescent="0.3">
      <c r="A1036" t="s">
        <v>1473</v>
      </c>
      <c r="B1036" s="1">
        <v>44970.083333333336</v>
      </c>
      <c r="C1036" t="s">
        <v>16</v>
      </c>
      <c r="D1036" t="s">
        <v>12</v>
      </c>
      <c r="E1036">
        <v>106.27</v>
      </c>
      <c r="F1036">
        <v>56.31</v>
      </c>
      <c r="G1036">
        <v>461.9</v>
      </c>
      <c r="H1036" t="s">
        <v>28</v>
      </c>
      <c r="I1036">
        <v>44</v>
      </c>
      <c r="J1036">
        <v>-299.32</v>
      </c>
    </row>
    <row r="1037" spans="1:10" x14ac:dyDescent="0.3">
      <c r="A1037" t="s">
        <v>1474</v>
      </c>
      <c r="B1037" s="1">
        <v>44970.125</v>
      </c>
      <c r="C1037" t="s">
        <v>26</v>
      </c>
      <c r="D1037" t="s">
        <v>27</v>
      </c>
      <c r="E1037">
        <v>1889.13</v>
      </c>
      <c r="F1037">
        <v>41.99</v>
      </c>
      <c r="G1037">
        <v>98.04</v>
      </c>
      <c r="H1037" t="s">
        <v>32</v>
      </c>
      <c r="I1037">
        <v>58</v>
      </c>
      <c r="J1037" s="2" t="s">
        <v>1475</v>
      </c>
    </row>
    <row r="1038" spans="1:10" x14ac:dyDescent="0.3">
      <c r="A1038" t="s">
        <v>1476</v>
      </c>
      <c r="B1038" s="1">
        <v>44970.166666666664</v>
      </c>
      <c r="C1038" t="s">
        <v>20</v>
      </c>
      <c r="D1038" t="s">
        <v>12</v>
      </c>
      <c r="E1038">
        <v>284.85000000000002</v>
      </c>
      <c r="F1038">
        <v>43.72</v>
      </c>
      <c r="G1038">
        <v>189.62</v>
      </c>
      <c r="H1038" t="s">
        <v>13</v>
      </c>
      <c r="I1038">
        <v>77</v>
      </c>
      <c r="J1038" s="2" t="s">
        <v>1477</v>
      </c>
    </row>
    <row r="1039" spans="1:10" x14ac:dyDescent="0.3">
      <c r="A1039" t="s">
        <v>1478</v>
      </c>
      <c r="B1039" s="1">
        <v>44970.208333333336</v>
      </c>
      <c r="C1039" t="s">
        <v>11</v>
      </c>
      <c r="D1039" t="s">
        <v>27</v>
      </c>
      <c r="E1039">
        <v>914.6</v>
      </c>
      <c r="F1039">
        <v>77.08</v>
      </c>
      <c r="G1039">
        <v>69.77</v>
      </c>
      <c r="H1039" t="s">
        <v>13</v>
      </c>
      <c r="I1039">
        <v>88</v>
      </c>
      <c r="J1039" s="2" t="s">
        <v>1479</v>
      </c>
    </row>
    <row r="1040" spans="1:10" x14ac:dyDescent="0.3">
      <c r="A1040" t="s">
        <v>1480</v>
      </c>
      <c r="B1040" s="1">
        <v>44970.25</v>
      </c>
      <c r="C1040" t="s">
        <v>16</v>
      </c>
      <c r="D1040" t="s">
        <v>12</v>
      </c>
      <c r="E1040">
        <v>1549.94</v>
      </c>
      <c r="F1040">
        <v>58.81</v>
      </c>
      <c r="G1040">
        <v>28.84</v>
      </c>
      <c r="H1040" t="s">
        <v>21</v>
      </c>
      <c r="I1040">
        <v>11</v>
      </c>
      <c r="J1040">
        <v>1579.91</v>
      </c>
    </row>
    <row r="1041" spans="1:10" x14ac:dyDescent="0.3">
      <c r="A1041" t="s">
        <v>1481</v>
      </c>
      <c r="B1041" s="1">
        <v>44970.291666666664</v>
      </c>
      <c r="C1041" t="s">
        <v>16</v>
      </c>
      <c r="D1041" t="s">
        <v>41</v>
      </c>
      <c r="E1041">
        <v>1280.04</v>
      </c>
      <c r="F1041">
        <v>71.14</v>
      </c>
      <c r="G1041">
        <v>485</v>
      </c>
      <c r="H1041" t="s">
        <v>28</v>
      </c>
      <c r="I1041">
        <v>79</v>
      </c>
      <c r="J1041" s="2" t="s">
        <v>1482</v>
      </c>
    </row>
    <row r="1042" spans="1:10" x14ac:dyDescent="0.3">
      <c r="A1042" t="s">
        <v>1483</v>
      </c>
      <c r="B1042" s="1">
        <v>44970.333333333336</v>
      </c>
      <c r="C1042" t="s">
        <v>11</v>
      </c>
      <c r="D1042" t="s">
        <v>41</v>
      </c>
      <c r="E1042">
        <v>1366.98</v>
      </c>
      <c r="F1042">
        <v>45.08</v>
      </c>
      <c r="G1042">
        <v>201.8</v>
      </c>
      <c r="H1042" t="s">
        <v>21</v>
      </c>
      <c r="I1042">
        <v>89</v>
      </c>
      <c r="J1042">
        <v>1210.26</v>
      </c>
    </row>
    <row r="1043" spans="1:10" x14ac:dyDescent="0.3">
      <c r="A1043" t="s">
        <v>1484</v>
      </c>
      <c r="B1043" s="1">
        <v>44970.375</v>
      </c>
      <c r="C1043" t="s">
        <v>11</v>
      </c>
      <c r="D1043" t="s">
        <v>17</v>
      </c>
      <c r="E1043">
        <v>1690.34</v>
      </c>
      <c r="F1043">
        <v>68.92</v>
      </c>
      <c r="G1043">
        <v>359.03</v>
      </c>
      <c r="H1043" t="s">
        <v>32</v>
      </c>
      <c r="I1043">
        <v>66</v>
      </c>
      <c r="J1043">
        <v>1400.23</v>
      </c>
    </row>
    <row r="1044" spans="1:10" x14ac:dyDescent="0.3">
      <c r="A1044" t="s">
        <v>1485</v>
      </c>
      <c r="B1044" s="1">
        <v>44970.416666666664</v>
      </c>
      <c r="C1044" t="s">
        <v>24</v>
      </c>
      <c r="D1044" t="s">
        <v>35</v>
      </c>
      <c r="E1044">
        <v>541.70000000000005</v>
      </c>
      <c r="F1044">
        <v>34.869999999999997</v>
      </c>
      <c r="G1044">
        <v>232.23</v>
      </c>
      <c r="H1044" t="s">
        <v>32</v>
      </c>
      <c r="I1044">
        <v>64</v>
      </c>
      <c r="J1044" s="2" t="s">
        <v>1486</v>
      </c>
    </row>
    <row r="1045" spans="1:10" x14ac:dyDescent="0.3">
      <c r="A1045" t="s">
        <v>1487</v>
      </c>
      <c r="B1045" s="1">
        <v>44970.458333333336</v>
      </c>
      <c r="C1045" t="s">
        <v>54</v>
      </c>
      <c r="D1045" t="s">
        <v>41</v>
      </c>
      <c r="E1045">
        <v>1070.95</v>
      </c>
      <c r="F1045">
        <v>58.71</v>
      </c>
      <c r="G1045">
        <v>310.2</v>
      </c>
      <c r="H1045" t="s">
        <v>28</v>
      </c>
      <c r="I1045">
        <v>68</v>
      </c>
      <c r="J1045">
        <v>819.46</v>
      </c>
    </row>
    <row r="1046" spans="1:10" x14ac:dyDescent="0.3">
      <c r="A1046" t="s">
        <v>1488</v>
      </c>
      <c r="B1046" s="1">
        <v>44970.5</v>
      </c>
      <c r="C1046" t="s">
        <v>26</v>
      </c>
      <c r="D1046" t="s">
        <v>17</v>
      </c>
      <c r="E1046">
        <v>1872.69</v>
      </c>
      <c r="F1046">
        <v>57.56</v>
      </c>
      <c r="G1046">
        <v>300.8</v>
      </c>
      <c r="H1046" t="s">
        <v>13</v>
      </c>
      <c r="I1046">
        <v>38</v>
      </c>
      <c r="J1046">
        <v>1629.45</v>
      </c>
    </row>
    <row r="1047" spans="1:10" x14ac:dyDescent="0.3">
      <c r="A1047" t="s">
        <v>1489</v>
      </c>
      <c r="B1047" s="1">
        <v>44970.541666666664</v>
      </c>
      <c r="C1047" t="s">
        <v>20</v>
      </c>
      <c r="D1047" t="s">
        <v>27</v>
      </c>
      <c r="E1047">
        <v>212.94</v>
      </c>
      <c r="F1047">
        <v>11.94</v>
      </c>
      <c r="G1047">
        <v>435.25</v>
      </c>
      <c r="H1047" t="s">
        <v>13</v>
      </c>
      <c r="I1047">
        <v>78</v>
      </c>
      <c r="J1047">
        <v>-210.37</v>
      </c>
    </row>
    <row r="1048" spans="1:10" x14ac:dyDescent="0.3">
      <c r="A1048" t="s">
        <v>1490</v>
      </c>
      <c r="B1048" s="1">
        <v>44970.583333333336</v>
      </c>
      <c r="C1048" t="s">
        <v>45</v>
      </c>
      <c r="D1048" t="s">
        <v>17</v>
      </c>
      <c r="F1048">
        <v>94.64</v>
      </c>
      <c r="G1048">
        <v>424.55</v>
      </c>
      <c r="H1048" t="s">
        <v>13</v>
      </c>
      <c r="I1048">
        <v>69</v>
      </c>
    </row>
    <row r="1049" spans="1:10" x14ac:dyDescent="0.3">
      <c r="A1049" t="s">
        <v>1491</v>
      </c>
      <c r="B1049" s="1">
        <v>44970.625</v>
      </c>
      <c r="C1049" t="s">
        <v>26</v>
      </c>
      <c r="D1049" t="s">
        <v>41</v>
      </c>
      <c r="E1049">
        <v>300.20999999999998</v>
      </c>
      <c r="F1049">
        <v>47.02</v>
      </c>
      <c r="G1049">
        <v>444.39</v>
      </c>
      <c r="H1049" t="s">
        <v>21</v>
      </c>
      <c r="I1049">
        <v>86</v>
      </c>
      <c r="J1049">
        <v>-97.16</v>
      </c>
    </row>
    <row r="1050" spans="1:10" x14ac:dyDescent="0.3">
      <c r="A1050" t="s">
        <v>1492</v>
      </c>
      <c r="B1050" s="1">
        <v>44970.666666666664</v>
      </c>
      <c r="C1050" t="s">
        <v>20</v>
      </c>
      <c r="D1050" t="s">
        <v>41</v>
      </c>
      <c r="E1050">
        <v>332.82</v>
      </c>
      <c r="F1050">
        <v>22.27</v>
      </c>
      <c r="G1050">
        <v>407.68</v>
      </c>
      <c r="H1050" t="s">
        <v>32</v>
      </c>
      <c r="I1050">
        <v>11</v>
      </c>
      <c r="J1050">
        <v>-52.59</v>
      </c>
    </row>
    <row r="1051" spans="1:10" x14ac:dyDescent="0.3">
      <c r="A1051" t="s">
        <v>1493</v>
      </c>
      <c r="B1051" s="1">
        <v>44970.708333333336</v>
      </c>
      <c r="C1051" t="s">
        <v>45</v>
      </c>
      <c r="D1051" t="s">
        <v>12</v>
      </c>
      <c r="E1051">
        <v>741.81</v>
      </c>
      <c r="F1051">
        <v>34.99</v>
      </c>
      <c r="G1051">
        <v>282.77999999999997</v>
      </c>
      <c r="H1051" t="s">
        <v>32</v>
      </c>
      <c r="I1051">
        <v>37</v>
      </c>
      <c r="J1051">
        <v>494.02</v>
      </c>
    </row>
    <row r="1052" spans="1:10" x14ac:dyDescent="0.3">
      <c r="A1052" t="s">
        <v>1494</v>
      </c>
      <c r="B1052" s="1">
        <v>44970.75</v>
      </c>
      <c r="C1052" t="s">
        <v>26</v>
      </c>
      <c r="D1052" t="s">
        <v>41</v>
      </c>
      <c r="E1052">
        <v>1239.6500000000001</v>
      </c>
      <c r="F1052">
        <v>24.47</v>
      </c>
      <c r="G1052">
        <v>211.89</v>
      </c>
      <c r="H1052" t="s">
        <v>28</v>
      </c>
      <c r="I1052">
        <v>64</v>
      </c>
      <c r="J1052">
        <v>1052.23</v>
      </c>
    </row>
    <row r="1053" spans="1:10" x14ac:dyDescent="0.3">
      <c r="A1053" t="s">
        <v>1495</v>
      </c>
      <c r="B1053" s="1">
        <v>44970.791666666664</v>
      </c>
      <c r="C1053" t="s">
        <v>16</v>
      </c>
      <c r="D1053" t="s">
        <v>27</v>
      </c>
      <c r="E1053">
        <v>789.29</v>
      </c>
      <c r="F1053">
        <v>11.16</v>
      </c>
      <c r="G1053">
        <v>172.67</v>
      </c>
      <c r="H1053" t="s">
        <v>13</v>
      </c>
      <c r="I1053">
        <v>37</v>
      </c>
      <c r="J1053">
        <v>627.78</v>
      </c>
    </row>
    <row r="1054" spans="1:10" x14ac:dyDescent="0.3">
      <c r="A1054" t="s">
        <v>1496</v>
      </c>
      <c r="B1054" s="1">
        <v>44970.833333333336</v>
      </c>
      <c r="C1054" t="s">
        <v>16</v>
      </c>
      <c r="D1054" t="s">
        <v>35</v>
      </c>
      <c r="E1054">
        <v>852.73</v>
      </c>
      <c r="F1054">
        <v>52.78</v>
      </c>
      <c r="G1054">
        <v>244.72</v>
      </c>
      <c r="H1054" t="s">
        <v>13</v>
      </c>
      <c r="I1054">
        <v>24</v>
      </c>
      <c r="J1054">
        <v>660.79</v>
      </c>
    </row>
    <row r="1055" spans="1:10" x14ac:dyDescent="0.3">
      <c r="A1055" t="s">
        <v>1497</v>
      </c>
      <c r="B1055" s="1">
        <v>44970.875</v>
      </c>
      <c r="C1055" t="s">
        <v>54</v>
      </c>
      <c r="D1055" t="s">
        <v>12</v>
      </c>
      <c r="E1055">
        <v>575.05999999999995</v>
      </c>
      <c r="F1055">
        <v>41.71</v>
      </c>
      <c r="G1055">
        <v>100.98</v>
      </c>
      <c r="H1055" t="s">
        <v>32</v>
      </c>
      <c r="I1055">
        <v>89</v>
      </c>
      <c r="J1055">
        <v>515.79</v>
      </c>
    </row>
    <row r="1056" spans="1:10" x14ac:dyDescent="0.3">
      <c r="A1056" t="s">
        <v>1498</v>
      </c>
      <c r="B1056" s="1">
        <v>44970.916666666664</v>
      </c>
      <c r="C1056" t="s">
        <v>24</v>
      </c>
      <c r="D1056" t="s">
        <v>41</v>
      </c>
      <c r="E1056">
        <v>769.34</v>
      </c>
      <c r="F1056">
        <v>12.8</v>
      </c>
      <c r="G1056">
        <v>137.01</v>
      </c>
      <c r="H1056" t="s">
        <v>13</v>
      </c>
      <c r="I1056">
        <v>45</v>
      </c>
      <c r="J1056">
        <v>645.13</v>
      </c>
    </row>
    <row r="1057" spans="1:10" x14ac:dyDescent="0.3">
      <c r="A1057" t="s">
        <v>1499</v>
      </c>
      <c r="B1057" s="1">
        <v>44970.958333333336</v>
      </c>
      <c r="C1057" t="s">
        <v>20</v>
      </c>
      <c r="D1057" t="s">
        <v>27</v>
      </c>
      <c r="E1057">
        <v>1688.04</v>
      </c>
      <c r="F1057">
        <v>26.37</v>
      </c>
      <c r="G1057">
        <v>113.66</v>
      </c>
      <c r="H1057" t="s">
        <v>13</v>
      </c>
      <c r="I1057">
        <v>39</v>
      </c>
      <c r="J1057" s="2" t="s">
        <v>1500</v>
      </c>
    </row>
    <row r="1058" spans="1:10" x14ac:dyDescent="0.3">
      <c r="A1058" t="s">
        <v>1501</v>
      </c>
      <c r="B1058" s="1">
        <v>44971</v>
      </c>
      <c r="C1058" t="s">
        <v>24</v>
      </c>
      <c r="D1058" t="s">
        <v>17</v>
      </c>
      <c r="E1058">
        <v>851.05</v>
      </c>
      <c r="F1058">
        <v>66.34</v>
      </c>
      <c r="G1058">
        <v>293.64</v>
      </c>
      <c r="H1058" t="s">
        <v>28</v>
      </c>
      <c r="I1058">
        <v>36</v>
      </c>
      <c r="J1058">
        <v>623.75</v>
      </c>
    </row>
    <row r="1059" spans="1:10" x14ac:dyDescent="0.3">
      <c r="A1059" t="s">
        <v>1502</v>
      </c>
      <c r="B1059" s="1">
        <v>44971.041666666664</v>
      </c>
      <c r="C1059" t="s">
        <v>11</v>
      </c>
      <c r="D1059" t="s">
        <v>41</v>
      </c>
      <c r="E1059">
        <v>855.65</v>
      </c>
      <c r="F1059">
        <v>46.51</v>
      </c>
      <c r="G1059">
        <v>73.2</v>
      </c>
      <c r="H1059" t="s">
        <v>28</v>
      </c>
      <c r="I1059">
        <v>30</v>
      </c>
      <c r="J1059" s="2" t="s">
        <v>1503</v>
      </c>
    </row>
    <row r="1060" spans="1:10" x14ac:dyDescent="0.3">
      <c r="A1060" t="s">
        <v>1504</v>
      </c>
      <c r="B1060" s="1">
        <v>44971.083333333336</v>
      </c>
      <c r="C1060" t="s">
        <v>20</v>
      </c>
      <c r="D1060" t="s">
        <v>35</v>
      </c>
      <c r="E1060">
        <v>832.24</v>
      </c>
      <c r="F1060">
        <v>75.209999999999994</v>
      </c>
      <c r="G1060">
        <v>101.31</v>
      </c>
      <c r="H1060" t="s">
        <v>13</v>
      </c>
      <c r="I1060">
        <v>49</v>
      </c>
      <c r="J1060" s="2" t="s">
        <v>1505</v>
      </c>
    </row>
    <row r="1061" spans="1:10" x14ac:dyDescent="0.3">
      <c r="A1061" t="s">
        <v>1506</v>
      </c>
      <c r="B1061" s="1">
        <v>44971.125</v>
      </c>
      <c r="C1061" t="s">
        <v>45</v>
      </c>
      <c r="D1061" t="s">
        <v>30</v>
      </c>
      <c r="E1061">
        <v>556.15</v>
      </c>
      <c r="F1061">
        <v>63.23</v>
      </c>
      <c r="G1061">
        <v>252.73</v>
      </c>
      <c r="H1061" t="s">
        <v>32</v>
      </c>
      <c r="I1061">
        <v>74</v>
      </c>
      <c r="J1061">
        <v>366.65</v>
      </c>
    </row>
    <row r="1062" spans="1:10" x14ac:dyDescent="0.3">
      <c r="A1062" t="s">
        <v>1507</v>
      </c>
      <c r="B1062" s="1">
        <v>44971.166666666664</v>
      </c>
      <c r="C1062" t="s">
        <v>26</v>
      </c>
      <c r="D1062" t="s">
        <v>27</v>
      </c>
      <c r="E1062">
        <v>1010.89</v>
      </c>
      <c r="F1062">
        <v>63.77</v>
      </c>
      <c r="G1062">
        <v>397.74</v>
      </c>
      <c r="H1062" t="s">
        <v>28</v>
      </c>
      <c r="I1062">
        <v>18</v>
      </c>
      <c r="J1062" s="2" t="s">
        <v>1508</v>
      </c>
    </row>
    <row r="1063" spans="1:10" x14ac:dyDescent="0.3">
      <c r="A1063" t="s">
        <v>1509</v>
      </c>
      <c r="B1063" s="1">
        <v>44971.208333333336</v>
      </c>
      <c r="C1063" t="s">
        <v>16</v>
      </c>
      <c r="D1063" t="s">
        <v>41</v>
      </c>
      <c r="E1063">
        <v>1770.51</v>
      </c>
      <c r="F1063">
        <v>14.44</v>
      </c>
      <c r="G1063">
        <v>106.87</v>
      </c>
      <c r="H1063" t="s">
        <v>28</v>
      </c>
      <c r="I1063">
        <v>15</v>
      </c>
      <c r="J1063">
        <v>1678.08</v>
      </c>
    </row>
    <row r="1064" spans="1:10" x14ac:dyDescent="0.3">
      <c r="A1064" t="s">
        <v>1510</v>
      </c>
      <c r="B1064" s="1">
        <v>44971.25</v>
      </c>
      <c r="C1064" t="s">
        <v>24</v>
      </c>
      <c r="D1064" t="s">
        <v>30</v>
      </c>
      <c r="E1064">
        <v>1870.67</v>
      </c>
      <c r="F1064">
        <v>64.510000000000005</v>
      </c>
      <c r="G1064">
        <v>56.33</v>
      </c>
      <c r="H1064" t="s">
        <v>32</v>
      </c>
      <c r="I1064">
        <v>71</v>
      </c>
      <c r="J1064" s="2" t="s">
        <v>1511</v>
      </c>
    </row>
    <row r="1065" spans="1:10" x14ac:dyDescent="0.3">
      <c r="A1065" t="s">
        <v>1512</v>
      </c>
      <c r="B1065" s="1">
        <v>44971.291666666664</v>
      </c>
      <c r="C1065" t="s">
        <v>11</v>
      </c>
      <c r="D1065" t="s">
        <v>41</v>
      </c>
      <c r="E1065">
        <v>1147.8599999999999</v>
      </c>
      <c r="F1065">
        <v>38.619999999999997</v>
      </c>
      <c r="G1065">
        <v>315.38</v>
      </c>
      <c r="H1065" t="s">
        <v>32</v>
      </c>
      <c r="I1065">
        <v>80</v>
      </c>
      <c r="J1065" s="2" t="s">
        <v>1513</v>
      </c>
    </row>
    <row r="1066" spans="1:10" x14ac:dyDescent="0.3">
      <c r="A1066" t="s">
        <v>1514</v>
      </c>
      <c r="B1066" s="1">
        <v>44971.333333333336</v>
      </c>
      <c r="C1066" t="s">
        <v>54</v>
      </c>
      <c r="D1066" t="s">
        <v>35</v>
      </c>
      <c r="E1066">
        <v>613.5</v>
      </c>
      <c r="F1066">
        <v>49.32</v>
      </c>
      <c r="G1066">
        <v>216.71</v>
      </c>
      <c r="H1066" t="s">
        <v>21</v>
      </c>
      <c r="I1066">
        <v>89</v>
      </c>
      <c r="J1066">
        <v>446.11</v>
      </c>
    </row>
    <row r="1067" spans="1:10" x14ac:dyDescent="0.3">
      <c r="A1067" t="s">
        <v>1515</v>
      </c>
      <c r="B1067" s="1">
        <v>44971.375</v>
      </c>
      <c r="C1067" t="s">
        <v>24</v>
      </c>
      <c r="D1067" t="s">
        <v>30</v>
      </c>
      <c r="E1067">
        <v>732.82</v>
      </c>
      <c r="F1067">
        <v>90.7</v>
      </c>
      <c r="G1067">
        <v>174.95</v>
      </c>
      <c r="H1067" t="s">
        <v>28</v>
      </c>
      <c r="I1067">
        <v>86</v>
      </c>
      <c r="J1067" s="2" t="s">
        <v>1516</v>
      </c>
    </row>
    <row r="1068" spans="1:10" x14ac:dyDescent="0.3">
      <c r="A1068" t="s">
        <v>1517</v>
      </c>
      <c r="B1068" s="1">
        <v>44971.416666666664</v>
      </c>
      <c r="C1068" t="s">
        <v>26</v>
      </c>
      <c r="D1068" t="s">
        <v>30</v>
      </c>
      <c r="E1068">
        <v>541.15</v>
      </c>
      <c r="F1068">
        <v>79.209999999999994</v>
      </c>
      <c r="G1068">
        <v>444.83</v>
      </c>
      <c r="H1068" t="s">
        <v>13</v>
      </c>
      <c r="I1068">
        <v>46</v>
      </c>
      <c r="J1068" s="2" t="s">
        <v>1518</v>
      </c>
    </row>
    <row r="1069" spans="1:10" x14ac:dyDescent="0.3">
      <c r="A1069" t="s">
        <v>1519</v>
      </c>
      <c r="B1069" s="1">
        <v>44971.458333333336</v>
      </c>
      <c r="C1069" t="s">
        <v>54</v>
      </c>
      <c r="D1069" t="s">
        <v>41</v>
      </c>
      <c r="E1069">
        <v>1804.08</v>
      </c>
      <c r="F1069">
        <v>58.33</v>
      </c>
      <c r="G1069">
        <v>475.02</v>
      </c>
      <c r="H1069" t="s">
        <v>28</v>
      </c>
      <c r="I1069">
        <v>58</v>
      </c>
      <c r="J1069" s="2" t="s">
        <v>1520</v>
      </c>
    </row>
    <row r="1070" spans="1:10" x14ac:dyDescent="0.3">
      <c r="A1070" t="s">
        <v>1521</v>
      </c>
      <c r="B1070" s="1">
        <v>44971.5</v>
      </c>
      <c r="C1070" t="s">
        <v>54</v>
      </c>
      <c r="D1070" t="s">
        <v>17</v>
      </c>
      <c r="E1070">
        <v>1700.38</v>
      </c>
      <c r="F1070">
        <v>77.69</v>
      </c>
      <c r="G1070">
        <v>11.79</v>
      </c>
      <c r="H1070" t="s">
        <v>21</v>
      </c>
      <c r="I1070">
        <v>10</v>
      </c>
      <c r="J1070" s="2" t="s">
        <v>1522</v>
      </c>
    </row>
    <row r="1071" spans="1:10" x14ac:dyDescent="0.3">
      <c r="A1071" t="s">
        <v>1523</v>
      </c>
      <c r="B1071" s="1">
        <v>44971.541666666664</v>
      </c>
      <c r="C1071" t="s">
        <v>11</v>
      </c>
      <c r="D1071" t="s">
        <v>17</v>
      </c>
      <c r="E1071">
        <v>1156.81</v>
      </c>
      <c r="F1071">
        <v>50.72</v>
      </c>
      <c r="G1071">
        <v>236.58</v>
      </c>
      <c r="H1071" t="s">
        <v>28</v>
      </c>
      <c r="I1071">
        <v>83</v>
      </c>
      <c r="J1071" s="2" t="s">
        <v>1524</v>
      </c>
    </row>
    <row r="1072" spans="1:10" x14ac:dyDescent="0.3">
      <c r="A1072" t="s">
        <v>1525</v>
      </c>
      <c r="B1072" s="1">
        <v>44971.583333333336</v>
      </c>
      <c r="C1072" t="s">
        <v>54</v>
      </c>
      <c r="D1072" t="s">
        <v>30</v>
      </c>
      <c r="E1072">
        <v>1215.68</v>
      </c>
      <c r="F1072">
        <v>0.74</v>
      </c>
      <c r="G1072">
        <v>424.79</v>
      </c>
      <c r="H1072" t="s">
        <v>13</v>
      </c>
      <c r="I1072">
        <v>46</v>
      </c>
      <c r="J1072" s="2" t="s">
        <v>1526</v>
      </c>
    </row>
    <row r="1073" spans="1:10" x14ac:dyDescent="0.3">
      <c r="A1073" t="s">
        <v>1527</v>
      </c>
      <c r="B1073" s="1">
        <v>44971.625</v>
      </c>
      <c r="C1073" t="s">
        <v>45</v>
      </c>
      <c r="D1073" t="s">
        <v>41</v>
      </c>
      <c r="E1073">
        <v>1593.48</v>
      </c>
      <c r="F1073">
        <v>16</v>
      </c>
      <c r="G1073">
        <v>45.85</v>
      </c>
      <c r="H1073" t="s">
        <v>21</v>
      </c>
      <c r="I1073">
        <v>43</v>
      </c>
      <c r="J1073">
        <v>1563.63</v>
      </c>
    </row>
    <row r="1074" spans="1:10" x14ac:dyDescent="0.3">
      <c r="A1074" t="s">
        <v>1528</v>
      </c>
      <c r="B1074" s="1">
        <v>44971.666666666664</v>
      </c>
      <c r="C1074" t="s">
        <v>11</v>
      </c>
      <c r="D1074" t="s">
        <v>17</v>
      </c>
      <c r="E1074">
        <v>893.72</v>
      </c>
      <c r="F1074">
        <v>98.9</v>
      </c>
      <c r="G1074">
        <v>468.53</v>
      </c>
      <c r="H1074" t="s">
        <v>32</v>
      </c>
      <c r="I1074">
        <v>18</v>
      </c>
      <c r="J1074">
        <v>524.09</v>
      </c>
    </row>
    <row r="1075" spans="1:10" x14ac:dyDescent="0.3">
      <c r="A1075" t="s">
        <v>1529</v>
      </c>
      <c r="B1075" s="1">
        <v>44971.708333333336</v>
      </c>
      <c r="C1075" t="s">
        <v>16</v>
      </c>
      <c r="D1075" t="s">
        <v>17</v>
      </c>
      <c r="E1075">
        <v>1302.97</v>
      </c>
      <c r="F1075">
        <v>97.07</v>
      </c>
      <c r="G1075">
        <v>299.47000000000003</v>
      </c>
      <c r="H1075" t="s">
        <v>13</v>
      </c>
      <c r="I1075">
        <v>25</v>
      </c>
      <c r="J1075">
        <v>1100.57</v>
      </c>
    </row>
    <row r="1076" spans="1:10" x14ac:dyDescent="0.3">
      <c r="A1076" t="s">
        <v>1530</v>
      </c>
      <c r="B1076" s="1">
        <v>44971.75</v>
      </c>
      <c r="C1076" t="s">
        <v>11</v>
      </c>
      <c r="D1076" t="s">
        <v>35</v>
      </c>
      <c r="E1076">
        <v>1851.78</v>
      </c>
      <c r="F1076">
        <v>55.02</v>
      </c>
      <c r="G1076">
        <v>272.36</v>
      </c>
      <c r="H1076" t="s">
        <v>28</v>
      </c>
      <c r="I1076">
        <v>47</v>
      </c>
      <c r="J1076">
        <v>1634.44</v>
      </c>
    </row>
    <row r="1077" spans="1:10" x14ac:dyDescent="0.3">
      <c r="A1077" t="s">
        <v>1531</v>
      </c>
      <c r="B1077" s="1">
        <v>44971.791666666664</v>
      </c>
      <c r="C1077" t="s">
        <v>26</v>
      </c>
      <c r="D1077" t="s">
        <v>12</v>
      </c>
      <c r="E1077">
        <v>1822.84</v>
      </c>
      <c r="F1077">
        <v>82.24</v>
      </c>
      <c r="G1077">
        <v>486.26</v>
      </c>
      <c r="H1077" t="s">
        <v>21</v>
      </c>
      <c r="I1077">
        <v>82</v>
      </c>
      <c r="J1077">
        <v>1418.82</v>
      </c>
    </row>
    <row r="1078" spans="1:10" x14ac:dyDescent="0.3">
      <c r="A1078" t="s">
        <v>1532</v>
      </c>
      <c r="B1078" s="1">
        <v>44971.833333333336</v>
      </c>
      <c r="C1078" t="s">
        <v>54</v>
      </c>
      <c r="D1078" t="s">
        <v>17</v>
      </c>
      <c r="F1078">
        <v>5.28</v>
      </c>
      <c r="G1078">
        <v>144.22999999999999</v>
      </c>
      <c r="H1078" t="s">
        <v>32</v>
      </c>
      <c r="I1078">
        <v>48</v>
      </c>
    </row>
    <row r="1079" spans="1:10" x14ac:dyDescent="0.3">
      <c r="A1079" t="s">
        <v>1533</v>
      </c>
      <c r="B1079" s="1">
        <v>44971.875</v>
      </c>
      <c r="C1079" t="s">
        <v>11</v>
      </c>
      <c r="D1079" t="s">
        <v>35</v>
      </c>
      <c r="E1079">
        <v>1098.54</v>
      </c>
      <c r="F1079">
        <v>41.88</v>
      </c>
      <c r="G1079">
        <v>219.49</v>
      </c>
      <c r="H1079" t="s">
        <v>32</v>
      </c>
      <c r="I1079">
        <v>38</v>
      </c>
      <c r="J1079" s="2" t="s">
        <v>1534</v>
      </c>
    </row>
    <row r="1080" spans="1:10" x14ac:dyDescent="0.3">
      <c r="A1080" t="s">
        <v>1535</v>
      </c>
      <c r="B1080" s="1">
        <v>44971.916666666664</v>
      </c>
      <c r="C1080" t="s">
        <v>54</v>
      </c>
      <c r="D1080" t="s">
        <v>35</v>
      </c>
      <c r="E1080">
        <v>482.04</v>
      </c>
      <c r="F1080">
        <v>13.66</v>
      </c>
      <c r="G1080">
        <v>448.09</v>
      </c>
      <c r="H1080" t="s">
        <v>13</v>
      </c>
      <c r="I1080">
        <v>78</v>
      </c>
      <c r="J1080" s="2" t="s">
        <v>1536</v>
      </c>
    </row>
    <row r="1081" spans="1:10" x14ac:dyDescent="0.3">
      <c r="A1081" t="s">
        <v>1537</v>
      </c>
      <c r="B1081" s="1">
        <v>44971.958333333336</v>
      </c>
      <c r="C1081" t="s">
        <v>11</v>
      </c>
      <c r="D1081" t="s">
        <v>41</v>
      </c>
      <c r="E1081">
        <v>756.16</v>
      </c>
      <c r="F1081">
        <v>50.26</v>
      </c>
      <c r="G1081">
        <v>400</v>
      </c>
      <c r="H1081" t="s">
        <v>13</v>
      </c>
      <c r="I1081">
        <v>62</v>
      </c>
      <c r="J1081" s="2" t="s">
        <v>1538</v>
      </c>
    </row>
    <row r="1082" spans="1:10" x14ac:dyDescent="0.3">
      <c r="A1082" t="s">
        <v>1539</v>
      </c>
      <c r="B1082" s="1">
        <v>44972</v>
      </c>
      <c r="C1082" t="s">
        <v>11</v>
      </c>
      <c r="D1082" t="s">
        <v>30</v>
      </c>
      <c r="E1082">
        <v>1402.21</v>
      </c>
      <c r="F1082">
        <v>56.24</v>
      </c>
      <c r="G1082">
        <v>251.75</v>
      </c>
      <c r="H1082" t="s">
        <v>13</v>
      </c>
      <c r="I1082">
        <v>28</v>
      </c>
      <c r="J1082">
        <v>1206.7</v>
      </c>
    </row>
    <row r="1083" spans="1:10" x14ac:dyDescent="0.3">
      <c r="A1083" t="s">
        <v>1540</v>
      </c>
      <c r="B1083" s="1">
        <v>44972.041666666664</v>
      </c>
      <c r="C1083" t="s">
        <v>20</v>
      </c>
      <c r="D1083" t="s">
        <v>41</v>
      </c>
      <c r="E1083">
        <v>534.80999999999995</v>
      </c>
      <c r="F1083">
        <v>11.44</v>
      </c>
      <c r="G1083">
        <v>242.24</v>
      </c>
      <c r="H1083" t="s">
        <v>28</v>
      </c>
      <c r="I1083">
        <v>72</v>
      </c>
      <c r="J1083">
        <v>304.01</v>
      </c>
    </row>
    <row r="1084" spans="1:10" x14ac:dyDescent="0.3">
      <c r="A1084" t="s">
        <v>1541</v>
      </c>
      <c r="B1084" s="1">
        <v>44972.083333333336</v>
      </c>
      <c r="C1084" t="s">
        <v>26</v>
      </c>
      <c r="D1084" t="s">
        <v>41</v>
      </c>
      <c r="E1084">
        <v>1403.06</v>
      </c>
      <c r="F1084">
        <v>48.69</v>
      </c>
      <c r="G1084">
        <v>40.74</v>
      </c>
      <c r="H1084" t="s">
        <v>13</v>
      </c>
      <c r="I1084">
        <v>54</v>
      </c>
      <c r="J1084">
        <v>1411.01</v>
      </c>
    </row>
    <row r="1085" spans="1:10" x14ac:dyDescent="0.3">
      <c r="A1085" t="s">
        <v>1542</v>
      </c>
      <c r="B1085" s="1">
        <v>44972.125</v>
      </c>
      <c r="C1085" t="s">
        <v>45</v>
      </c>
      <c r="D1085" t="s">
        <v>41</v>
      </c>
      <c r="E1085">
        <v>1723.06</v>
      </c>
      <c r="F1085">
        <v>10.99</v>
      </c>
      <c r="G1085">
        <v>347.59</v>
      </c>
      <c r="H1085" t="s">
        <v>13</v>
      </c>
      <c r="I1085">
        <v>58</v>
      </c>
      <c r="J1085">
        <v>1386.46</v>
      </c>
    </row>
    <row r="1086" spans="1:10" x14ac:dyDescent="0.3">
      <c r="A1086" t="s">
        <v>1543</v>
      </c>
      <c r="B1086" s="1">
        <v>44972.166666666664</v>
      </c>
      <c r="C1086" t="s">
        <v>45</v>
      </c>
      <c r="D1086" t="s">
        <v>27</v>
      </c>
      <c r="E1086">
        <v>1471.31</v>
      </c>
      <c r="F1086">
        <v>38.01</v>
      </c>
      <c r="G1086">
        <v>423.39</v>
      </c>
      <c r="H1086" t="s">
        <v>28</v>
      </c>
      <c r="I1086">
        <v>70</v>
      </c>
      <c r="J1086" s="2" t="s">
        <v>1544</v>
      </c>
    </row>
    <row r="1087" spans="1:10" x14ac:dyDescent="0.3">
      <c r="A1087" t="s">
        <v>1545</v>
      </c>
      <c r="B1087" s="1">
        <v>44972.208333333336</v>
      </c>
      <c r="C1087" t="s">
        <v>26</v>
      </c>
      <c r="D1087" t="s">
        <v>17</v>
      </c>
      <c r="E1087">
        <v>515.30999999999995</v>
      </c>
      <c r="F1087">
        <v>67.5</v>
      </c>
      <c r="G1087">
        <v>398.89</v>
      </c>
      <c r="H1087" t="s">
        <v>28</v>
      </c>
      <c r="I1087">
        <v>38</v>
      </c>
      <c r="J1087" s="2" t="s">
        <v>1546</v>
      </c>
    </row>
    <row r="1088" spans="1:10" x14ac:dyDescent="0.3">
      <c r="A1088" t="s">
        <v>1547</v>
      </c>
      <c r="B1088" s="1">
        <v>44972.25</v>
      </c>
      <c r="C1088" t="s">
        <v>11</v>
      </c>
      <c r="D1088" t="s">
        <v>17</v>
      </c>
      <c r="E1088">
        <v>1596.67</v>
      </c>
      <c r="F1088">
        <v>49.64</v>
      </c>
      <c r="G1088">
        <v>406.11</v>
      </c>
      <c r="H1088" t="s">
        <v>28</v>
      </c>
      <c r="I1088">
        <v>66</v>
      </c>
      <c r="J1088" s="2" t="s">
        <v>1548</v>
      </c>
    </row>
    <row r="1089" spans="1:10" x14ac:dyDescent="0.3">
      <c r="A1089" t="s">
        <v>1549</v>
      </c>
      <c r="B1089" s="1">
        <v>44972.291666666664</v>
      </c>
      <c r="C1089" t="s">
        <v>24</v>
      </c>
      <c r="D1089" t="s">
        <v>30</v>
      </c>
      <c r="E1089">
        <v>1245.54</v>
      </c>
      <c r="F1089">
        <v>69.319999999999993</v>
      </c>
      <c r="G1089">
        <v>210.17</v>
      </c>
      <c r="H1089" t="s">
        <v>21</v>
      </c>
      <c r="I1089">
        <v>21</v>
      </c>
      <c r="J1089" s="2" t="s">
        <v>1550</v>
      </c>
    </row>
    <row r="1090" spans="1:10" x14ac:dyDescent="0.3">
      <c r="A1090" t="s">
        <v>1551</v>
      </c>
      <c r="B1090" s="1">
        <v>44972.333333333336</v>
      </c>
      <c r="C1090" t="s">
        <v>26</v>
      </c>
      <c r="D1090" t="s">
        <v>17</v>
      </c>
      <c r="E1090">
        <v>239.94</v>
      </c>
      <c r="F1090">
        <v>39.58</v>
      </c>
      <c r="G1090">
        <v>433.6</v>
      </c>
      <c r="H1090" t="s">
        <v>21</v>
      </c>
      <c r="I1090">
        <v>88</v>
      </c>
      <c r="J1090">
        <v>-154.08000000000001</v>
      </c>
    </row>
    <row r="1091" spans="1:10" x14ac:dyDescent="0.3">
      <c r="A1091" t="s">
        <v>1552</v>
      </c>
      <c r="B1091" s="1">
        <v>44972.375</v>
      </c>
      <c r="C1091" t="s">
        <v>24</v>
      </c>
      <c r="D1091" t="s">
        <v>35</v>
      </c>
      <c r="E1091">
        <v>1324.91</v>
      </c>
      <c r="F1091">
        <v>2.0099999999999998</v>
      </c>
      <c r="G1091">
        <v>71.62</v>
      </c>
      <c r="H1091" t="s">
        <v>28</v>
      </c>
      <c r="I1091">
        <v>73</v>
      </c>
      <c r="J1091" s="2" t="s">
        <v>1553</v>
      </c>
    </row>
    <row r="1092" spans="1:10" x14ac:dyDescent="0.3">
      <c r="A1092" t="s">
        <v>1554</v>
      </c>
      <c r="B1092" s="1">
        <v>44972.416666666664</v>
      </c>
      <c r="C1092" t="s">
        <v>26</v>
      </c>
      <c r="D1092" t="s">
        <v>17</v>
      </c>
      <c r="E1092">
        <v>477.17</v>
      </c>
      <c r="F1092">
        <v>14.99</v>
      </c>
      <c r="G1092">
        <v>100.69</v>
      </c>
      <c r="H1092" t="s">
        <v>21</v>
      </c>
      <c r="I1092">
        <v>37</v>
      </c>
      <c r="J1092">
        <v>391.47</v>
      </c>
    </row>
    <row r="1093" spans="1:10" x14ac:dyDescent="0.3">
      <c r="A1093" t="s">
        <v>1555</v>
      </c>
      <c r="B1093" s="1">
        <v>44972.458333333336</v>
      </c>
      <c r="C1093" t="s">
        <v>45</v>
      </c>
      <c r="D1093" t="s">
        <v>27</v>
      </c>
      <c r="F1093">
        <v>83.88</v>
      </c>
      <c r="G1093">
        <v>86.98</v>
      </c>
      <c r="H1093" t="s">
        <v>21</v>
      </c>
      <c r="I1093">
        <v>28</v>
      </c>
    </row>
    <row r="1094" spans="1:10" x14ac:dyDescent="0.3">
      <c r="A1094" t="s">
        <v>1556</v>
      </c>
      <c r="B1094" s="1">
        <v>44972.5</v>
      </c>
      <c r="C1094" t="s">
        <v>54</v>
      </c>
      <c r="D1094" t="s">
        <v>27</v>
      </c>
      <c r="E1094">
        <v>893.2</v>
      </c>
      <c r="F1094">
        <v>54.93</v>
      </c>
      <c r="G1094">
        <v>278.77</v>
      </c>
      <c r="H1094" t="s">
        <v>13</v>
      </c>
      <c r="I1094">
        <v>40</v>
      </c>
      <c r="J1094">
        <v>669.36</v>
      </c>
    </row>
    <row r="1095" spans="1:10" x14ac:dyDescent="0.3">
      <c r="A1095" t="s">
        <v>1557</v>
      </c>
      <c r="B1095" s="1">
        <v>44972.541666666664</v>
      </c>
      <c r="C1095" t="s">
        <v>45</v>
      </c>
      <c r="D1095" t="s">
        <v>35</v>
      </c>
      <c r="E1095">
        <v>290.24</v>
      </c>
      <c r="F1095">
        <v>39.25</v>
      </c>
      <c r="G1095">
        <v>382.57</v>
      </c>
      <c r="H1095" t="s">
        <v>32</v>
      </c>
      <c r="I1095">
        <v>64</v>
      </c>
      <c r="J1095">
        <v>-53.079999999999899</v>
      </c>
    </row>
    <row r="1096" spans="1:10" x14ac:dyDescent="0.3">
      <c r="A1096" t="s">
        <v>1558</v>
      </c>
      <c r="B1096" s="1">
        <v>44972.583333333336</v>
      </c>
      <c r="C1096" t="s">
        <v>26</v>
      </c>
      <c r="D1096" t="s">
        <v>17</v>
      </c>
      <c r="E1096">
        <v>416.31</v>
      </c>
      <c r="F1096">
        <v>23.03</v>
      </c>
      <c r="G1096">
        <v>162.80000000000001</v>
      </c>
      <c r="H1096" t="s">
        <v>13</v>
      </c>
      <c r="I1096">
        <v>45</v>
      </c>
      <c r="J1096">
        <v>276.54000000000002</v>
      </c>
    </row>
    <row r="1097" spans="1:10" x14ac:dyDescent="0.3">
      <c r="A1097" t="s">
        <v>1559</v>
      </c>
      <c r="B1097" s="1">
        <v>44972.625</v>
      </c>
      <c r="C1097" t="s">
        <v>24</v>
      </c>
      <c r="D1097" t="s">
        <v>35</v>
      </c>
      <c r="E1097">
        <v>1358.44</v>
      </c>
      <c r="F1097">
        <v>29.08</v>
      </c>
      <c r="G1097">
        <v>267.58999999999997</v>
      </c>
      <c r="H1097" t="s">
        <v>13</v>
      </c>
      <c r="I1097">
        <v>13</v>
      </c>
      <c r="J1097">
        <v>1119.93</v>
      </c>
    </row>
    <row r="1098" spans="1:10" x14ac:dyDescent="0.3">
      <c r="A1098" t="s">
        <v>1560</v>
      </c>
      <c r="B1098" s="1">
        <v>44972.666666666664</v>
      </c>
      <c r="C1098" t="s">
        <v>16</v>
      </c>
      <c r="D1098" t="s">
        <v>30</v>
      </c>
      <c r="E1098">
        <v>1281.99</v>
      </c>
      <c r="F1098">
        <v>38.81</v>
      </c>
      <c r="G1098">
        <v>27.88</v>
      </c>
      <c r="H1098" t="s">
        <v>32</v>
      </c>
      <c r="I1098">
        <v>29</v>
      </c>
      <c r="J1098" s="2" t="s">
        <v>1561</v>
      </c>
    </row>
    <row r="1099" spans="1:10" x14ac:dyDescent="0.3">
      <c r="A1099" t="s">
        <v>1562</v>
      </c>
      <c r="B1099" s="1">
        <v>44972.708333333336</v>
      </c>
      <c r="C1099" t="s">
        <v>24</v>
      </c>
      <c r="D1099" t="s">
        <v>27</v>
      </c>
      <c r="E1099">
        <v>1874.08</v>
      </c>
      <c r="F1099">
        <v>77.81</v>
      </c>
      <c r="G1099">
        <v>0.23</v>
      </c>
      <c r="H1099" t="s">
        <v>13</v>
      </c>
      <c r="I1099">
        <v>57</v>
      </c>
      <c r="J1099" s="2" t="s">
        <v>1563</v>
      </c>
    </row>
    <row r="1100" spans="1:10" x14ac:dyDescent="0.3">
      <c r="A1100" t="s">
        <v>1564</v>
      </c>
      <c r="B1100" s="1">
        <v>44972.75</v>
      </c>
      <c r="C1100" t="s">
        <v>11</v>
      </c>
      <c r="D1100" t="s">
        <v>41</v>
      </c>
      <c r="E1100">
        <v>105.61</v>
      </c>
      <c r="F1100">
        <v>26.15</v>
      </c>
      <c r="G1100">
        <v>229.05</v>
      </c>
      <c r="H1100" t="s">
        <v>21</v>
      </c>
      <c r="I1100">
        <v>43</v>
      </c>
      <c r="J1100">
        <v>-97.29</v>
      </c>
    </row>
    <row r="1101" spans="1:10" x14ac:dyDescent="0.3">
      <c r="A1101" t="s">
        <v>1565</v>
      </c>
      <c r="B1101" s="1">
        <v>44972.791666666664</v>
      </c>
      <c r="C1101" t="s">
        <v>45</v>
      </c>
      <c r="D1101" t="s">
        <v>41</v>
      </c>
      <c r="E1101">
        <v>1809.6</v>
      </c>
      <c r="F1101">
        <v>61.89</v>
      </c>
      <c r="G1101">
        <v>342.74</v>
      </c>
      <c r="H1101" t="s">
        <v>28</v>
      </c>
      <c r="I1101">
        <v>71</v>
      </c>
      <c r="J1101">
        <v>1528.75</v>
      </c>
    </row>
    <row r="1102" spans="1:10" x14ac:dyDescent="0.3">
      <c r="A1102" t="s">
        <v>1566</v>
      </c>
      <c r="B1102" s="1">
        <v>44972.833333333336</v>
      </c>
      <c r="C1102" t="s">
        <v>24</v>
      </c>
      <c r="D1102" t="s">
        <v>17</v>
      </c>
      <c r="E1102">
        <v>1897.82</v>
      </c>
      <c r="F1102">
        <v>91.18</v>
      </c>
      <c r="G1102">
        <v>30.34</v>
      </c>
      <c r="H1102" t="s">
        <v>28</v>
      </c>
      <c r="I1102">
        <v>45</v>
      </c>
      <c r="J1102">
        <v>1958.66</v>
      </c>
    </row>
    <row r="1103" spans="1:10" x14ac:dyDescent="0.3">
      <c r="A1103" t="s">
        <v>1567</v>
      </c>
      <c r="B1103" s="1">
        <v>44972.875</v>
      </c>
      <c r="C1103" t="s">
        <v>24</v>
      </c>
      <c r="D1103" t="s">
        <v>27</v>
      </c>
      <c r="E1103">
        <v>1154.31</v>
      </c>
      <c r="F1103">
        <v>17.95</v>
      </c>
      <c r="G1103">
        <v>388.66</v>
      </c>
      <c r="H1103" t="s">
        <v>21</v>
      </c>
      <c r="I1103">
        <v>63</v>
      </c>
      <c r="J1103" s="2" t="s">
        <v>1568</v>
      </c>
    </row>
    <row r="1104" spans="1:10" x14ac:dyDescent="0.3">
      <c r="A1104" t="s">
        <v>1569</v>
      </c>
      <c r="B1104" s="1">
        <v>44972.916666666664</v>
      </c>
      <c r="C1104" t="s">
        <v>54</v>
      </c>
      <c r="D1104" t="s">
        <v>17</v>
      </c>
      <c r="E1104">
        <v>764.45</v>
      </c>
      <c r="F1104">
        <v>9.6199999999999992</v>
      </c>
      <c r="G1104">
        <v>35.880000000000003</v>
      </c>
      <c r="H1104" t="s">
        <v>32</v>
      </c>
      <c r="I1104">
        <v>37</v>
      </c>
      <c r="J1104">
        <v>738.19</v>
      </c>
    </row>
    <row r="1105" spans="1:10" x14ac:dyDescent="0.3">
      <c r="A1105" t="s">
        <v>1570</v>
      </c>
      <c r="B1105" s="1">
        <v>44972.958333333336</v>
      </c>
      <c r="C1105" t="s">
        <v>16</v>
      </c>
      <c r="D1105" t="s">
        <v>12</v>
      </c>
      <c r="E1105">
        <v>150.66</v>
      </c>
      <c r="F1105">
        <v>89.42</v>
      </c>
      <c r="G1105">
        <v>368.66</v>
      </c>
      <c r="H1105" t="s">
        <v>32</v>
      </c>
      <c r="I1105">
        <v>16</v>
      </c>
      <c r="J1105">
        <v>-128.58000000000001</v>
      </c>
    </row>
    <row r="1106" spans="1:10" x14ac:dyDescent="0.3">
      <c r="A1106" t="s">
        <v>1571</v>
      </c>
      <c r="B1106" s="1">
        <v>44973</v>
      </c>
      <c r="C1106" t="s">
        <v>26</v>
      </c>
      <c r="D1106" t="s">
        <v>27</v>
      </c>
      <c r="E1106">
        <v>1775.63</v>
      </c>
      <c r="F1106">
        <v>65.33</v>
      </c>
      <c r="G1106">
        <v>83.99</v>
      </c>
      <c r="H1106" t="s">
        <v>13</v>
      </c>
      <c r="I1106">
        <v>72</v>
      </c>
      <c r="J1106">
        <v>1756.97</v>
      </c>
    </row>
    <row r="1107" spans="1:10" x14ac:dyDescent="0.3">
      <c r="A1107" t="s">
        <v>1572</v>
      </c>
      <c r="B1107" s="1">
        <v>44973.041666666664</v>
      </c>
      <c r="C1107" t="s">
        <v>16</v>
      </c>
      <c r="D1107" t="s">
        <v>30</v>
      </c>
      <c r="F1107">
        <v>41.81</v>
      </c>
      <c r="G1107">
        <v>253.94</v>
      </c>
      <c r="H1107" t="s">
        <v>28</v>
      </c>
      <c r="I1107">
        <v>69</v>
      </c>
    </row>
    <row r="1108" spans="1:10" x14ac:dyDescent="0.3">
      <c r="A1108" t="s">
        <v>1573</v>
      </c>
      <c r="B1108" s="1">
        <v>44973.083333333336</v>
      </c>
      <c r="C1108" t="s">
        <v>11</v>
      </c>
      <c r="D1108" t="s">
        <v>17</v>
      </c>
      <c r="E1108">
        <v>589.62</v>
      </c>
      <c r="F1108">
        <v>82.46</v>
      </c>
      <c r="G1108">
        <v>185.7</v>
      </c>
      <c r="H1108" t="s">
        <v>28</v>
      </c>
      <c r="I1108">
        <v>26</v>
      </c>
      <c r="J1108" s="2" t="s">
        <v>1574</v>
      </c>
    </row>
    <row r="1109" spans="1:10" x14ac:dyDescent="0.3">
      <c r="A1109" t="s">
        <v>1575</v>
      </c>
      <c r="B1109" s="1">
        <v>44973.125</v>
      </c>
      <c r="C1109" t="s">
        <v>16</v>
      </c>
      <c r="D1109" t="s">
        <v>41</v>
      </c>
      <c r="E1109">
        <v>1138.96</v>
      </c>
      <c r="F1109">
        <v>8.92</v>
      </c>
      <c r="G1109">
        <v>276.91000000000003</v>
      </c>
      <c r="H1109" t="s">
        <v>21</v>
      </c>
      <c r="I1109">
        <v>30</v>
      </c>
      <c r="J1109">
        <v>870.97</v>
      </c>
    </row>
    <row r="1110" spans="1:10" x14ac:dyDescent="0.3">
      <c r="A1110" t="s">
        <v>1576</v>
      </c>
      <c r="B1110" s="1">
        <v>44973.166666666664</v>
      </c>
      <c r="C1110" t="s">
        <v>54</v>
      </c>
      <c r="D1110" t="s">
        <v>41</v>
      </c>
      <c r="E1110">
        <v>1659.43</v>
      </c>
      <c r="F1110">
        <v>40.49</v>
      </c>
      <c r="G1110">
        <v>414.97</v>
      </c>
      <c r="H1110" t="s">
        <v>13</v>
      </c>
      <c r="I1110">
        <v>38</v>
      </c>
      <c r="J1110">
        <v>1284.95</v>
      </c>
    </row>
    <row r="1111" spans="1:10" x14ac:dyDescent="0.3">
      <c r="A1111" t="s">
        <v>1577</v>
      </c>
      <c r="B1111" s="1">
        <v>44973.208333333336</v>
      </c>
      <c r="C1111" t="s">
        <v>54</v>
      </c>
      <c r="D1111" t="s">
        <v>41</v>
      </c>
      <c r="E1111">
        <v>1667.67</v>
      </c>
      <c r="F1111">
        <v>63.39</v>
      </c>
      <c r="G1111">
        <v>134.24</v>
      </c>
      <c r="H1111" t="s">
        <v>32</v>
      </c>
      <c r="I1111">
        <v>18</v>
      </c>
      <c r="J1111" s="2" t="s">
        <v>1578</v>
      </c>
    </row>
    <row r="1112" spans="1:10" x14ac:dyDescent="0.3">
      <c r="A1112" t="s">
        <v>1579</v>
      </c>
      <c r="B1112" s="1">
        <v>44973.25</v>
      </c>
      <c r="C1112" t="s">
        <v>11</v>
      </c>
      <c r="D1112" t="s">
        <v>27</v>
      </c>
      <c r="E1112">
        <v>1728.9</v>
      </c>
      <c r="F1112">
        <v>54.94</v>
      </c>
      <c r="G1112">
        <v>397.96</v>
      </c>
      <c r="H1112" t="s">
        <v>32</v>
      </c>
      <c r="I1112">
        <v>68</v>
      </c>
      <c r="J1112">
        <v>1385.88</v>
      </c>
    </row>
    <row r="1113" spans="1:10" x14ac:dyDescent="0.3">
      <c r="A1113" t="s">
        <v>1580</v>
      </c>
      <c r="B1113" s="1">
        <v>44973.291666666664</v>
      </c>
      <c r="C1113" t="s">
        <v>26</v>
      </c>
      <c r="D1113" t="s">
        <v>35</v>
      </c>
      <c r="E1113">
        <v>166.76</v>
      </c>
      <c r="F1113">
        <v>92.52</v>
      </c>
      <c r="G1113">
        <v>105.95</v>
      </c>
      <c r="H1113" t="s">
        <v>28</v>
      </c>
      <c r="I1113">
        <v>13</v>
      </c>
      <c r="J1113" s="2" t="s">
        <v>1581</v>
      </c>
    </row>
    <row r="1114" spans="1:10" x14ac:dyDescent="0.3">
      <c r="A1114" t="s">
        <v>1582</v>
      </c>
      <c r="B1114" s="1">
        <v>44973.333333333336</v>
      </c>
      <c r="C1114" t="s">
        <v>16</v>
      </c>
      <c r="D1114" t="s">
        <v>41</v>
      </c>
      <c r="E1114">
        <v>396.12</v>
      </c>
      <c r="F1114">
        <v>74.09</v>
      </c>
      <c r="G1114">
        <v>40.18</v>
      </c>
      <c r="H1114" t="s">
        <v>13</v>
      </c>
      <c r="I1114">
        <v>13</v>
      </c>
      <c r="J1114" s="2" t="s">
        <v>1583</v>
      </c>
    </row>
    <row r="1115" spans="1:10" x14ac:dyDescent="0.3">
      <c r="A1115" t="s">
        <v>1584</v>
      </c>
      <c r="B1115" s="1">
        <v>44973.375</v>
      </c>
      <c r="C1115" t="s">
        <v>16</v>
      </c>
      <c r="D1115" t="s">
        <v>35</v>
      </c>
      <c r="E1115">
        <v>1249.68</v>
      </c>
      <c r="F1115">
        <v>6.9</v>
      </c>
      <c r="G1115">
        <v>209.03</v>
      </c>
      <c r="H1115" t="s">
        <v>28</v>
      </c>
      <c r="I1115">
        <v>11</v>
      </c>
      <c r="J1115" s="2" t="s">
        <v>1585</v>
      </c>
    </row>
    <row r="1116" spans="1:10" x14ac:dyDescent="0.3">
      <c r="A1116" t="s">
        <v>1586</v>
      </c>
      <c r="B1116" s="1">
        <v>44973.416666666664</v>
      </c>
      <c r="C1116" t="s">
        <v>54</v>
      </c>
      <c r="D1116" t="s">
        <v>17</v>
      </c>
      <c r="E1116">
        <v>1849.72</v>
      </c>
      <c r="F1116">
        <v>41.85</v>
      </c>
      <c r="G1116">
        <v>105.13</v>
      </c>
      <c r="H1116" t="s">
        <v>32</v>
      </c>
      <c r="I1116">
        <v>13</v>
      </c>
      <c r="J1116">
        <v>1786.44</v>
      </c>
    </row>
    <row r="1117" spans="1:10" x14ac:dyDescent="0.3">
      <c r="A1117" t="s">
        <v>1587</v>
      </c>
      <c r="B1117" s="1">
        <v>44973.458333333336</v>
      </c>
      <c r="C1117" t="s">
        <v>54</v>
      </c>
      <c r="D1117" t="s">
        <v>12</v>
      </c>
      <c r="E1117">
        <v>1996.3</v>
      </c>
      <c r="F1117">
        <v>8.85</v>
      </c>
      <c r="G1117">
        <v>323.14999999999998</v>
      </c>
      <c r="H1117" t="s">
        <v>21</v>
      </c>
      <c r="I1117">
        <v>88</v>
      </c>
      <c r="J1117">
        <v>1682</v>
      </c>
    </row>
    <row r="1118" spans="1:10" x14ac:dyDescent="0.3">
      <c r="A1118" t="s">
        <v>1588</v>
      </c>
      <c r="B1118" s="1">
        <v>44973.5</v>
      </c>
      <c r="C1118" t="s">
        <v>16</v>
      </c>
      <c r="D1118" t="s">
        <v>12</v>
      </c>
      <c r="E1118">
        <v>1321.71</v>
      </c>
      <c r="F1118">
        <v>50.88</v>
      </c>
      <c r="G1118">
        <v>484.45</v>
      </c>
      <c r="H1118" t="s">
        <v>21</v>
      </c>
      <c r="I1118">
        <v>64</v>
      </c>
      <c r="J1118" s="2" t="s">
        <v>1589</v>
      </c>
    </row>
    <row r="1119" spans="1:10" x14ac:dyDescent="0.3">
      <c r="A1119" t="s">
        <v>1590</v>
      </c>
      <c r="B1119" s="1">
        <v>44973.541666666664</v>
      </c>
      <c r="C1119" t="s">
        <v>11</v>
      </c>
      <c r="D1119" t="s">
        <v>41</v>
      </c>
      <c r="E1119">
        <v>1657.05</v>
      </c>
      <c r="F1119">
        <v>62.96</v>
      </c>
      <c r="G1119">
        <v>201.34</v>
      </c>
      <c r="H1119" t="s">
        <v>32</v>
      </c>
      <c r="I1119">
        <v>16</v>
      </c>
      <c r="J1119">
        <v>1518.67</v>
      </c>
    </row>
    <row r="1120" spans="1:10" x14ac:dyDescent="0.3">
      <c r="A1120" t="s">
        <v>1591</v>
      </c>
      <c r="B1120" s="1">
        <v>44973.583333333336</v>
      </c>
      <c r="C1120" t="s">
        <v>54</v>
      </c>
      <c r="D1120" t="s">
        <v>30</v>
      </c>
      <c r="E1120">
        <v>1951.81</v>
      </c>
      <c r="F1120">
        <v>38.46</v>
      </c>
      <c r="G1120">
        <v>171.03</v>
      </c>
      <c r="H1120" t="s">
        <v>32</v>
      </c>
      <c r="I1120">
        <v>84</v>
      </c>
      <c r="J1120">
        <v>1819.24</v>
      </c>
    </row>
    <row r="1121" spans="1:10" x14ac:dyDescent="0.3">
      <c r="A1121" t="s">
        <v>1592</v>
      </c>
      <c r="B1121" s="1">
        <v>44973.625</v>
      </c>
      <c r="C1121" t="s">
        <v>16</v>
      </c>
      <c r="D1121" t="s">
        <v>30</v>
      </c>
      <c r="E1121">
        <v>314.85000000000002</v>
      </c>
      <c r="F1121">
        <v>61.64</v>
      </c>
      <c r="G1121">
        <v>54.6</v>
      </c>
      <c r="H1121" t="s">
        <v>21</v>
      </c>
      <c r="I1121">
        <v>13</v>
      </c>
      <c r="J1121">
        <v>321.89</v>
      </c>
    </row>
    <row r="1122" spans="1:10" x14ac:dyDescent="0.3">
      <c r="A1122" t="s">
        <v>1593</v>
      </c>
      <c r="B1122" s="1">
        <v>44973.666666666664</v>
      </c>
      <c r="C1122" t="s">
        <v>16</v>
      </c>
      <c r="D1122" t="s">
        <v>30</v>
      </c>
      <c r="E1122">
        <v>238.91</v>
      </c>
      <c r="F1122">
        <v>9.5500000000000007</v>
      </c>
      <c r="G1122">
        <v>493.84</v>
      </c>
      <c r="H1122" t="s">
        <v>13</v>
      </c>
      <c r="I1122">
        <v>89</v>
      </c>
      <c r="J1122">
        <v>-245.379999999999</v>
      </c>
    </row>
    <row r="1123" spans="1:10" x14ac:dyDescent="0.3">
      <c r="A1123" t="s">
        <v>1594</v>
      </c>
      <c r="B1123" s="1">
        <v>44973.708333333336</v>
      </c>
      <c r="C1123" t="s">
        <v>16</v>
      </c>
      <c r="D1123" t="s">
        <v>12</v>
      </c>
      <c r="E1123">
        <v>1121.3</v>
      </c>
      <c r="F1123">
        <v>91.14</v>
      </c>
      <c r="G1123">
        <v>210.03</v>
      </c>
      <c r="H1123" t="s">
        <v>21</v>
      </c>
      <c r="I1123">
        <v>45</v>
      </c>
      <c r="J1123" s="2" t="s">
        <v>1595</v>
      </c>
    </row>
    <row r="1124" spans="1:10" x14ac:dyDescent="0.3">
      <c r="A1124" t="s">
        <v>1596</v>
      </c>
      <c r="B1124" s="1">
        <v>44973.75</v>
      </c>
      <c r="C1124" t="s">
        <v>45</v>
      </c>
      <c r="D1124" t="s">
        <v>30</v>
      </c>
      <c r="E1124">
        <v>362.98</v>
      </c>
      <c r="F1124">
        <v>66.510000000000005</v>
      </c>
      <c r="G1124">
        <v>9.98</v>
      </c>
      <c r="H1124" t="s">
        <v>13</v>
      </c>
      <c r="I1124">
        <v>83</v>
      </c>
      <c r="J1124">
        <v>419.51</v>
      </c>
    </row>
    <row r="1125" spans="1:10" x14ac:dyDescent="0.3">
      <c r="A1125" t="s">
        <v>1597</v>
      </c>
      <c r="B1125" s="1">
        <v>44973.791666666664</v>
      </c>
      <c r="C1125" t="s">
        <v>26</v>
      </c>
      <c r="D1125" t="s">
        <v>17</v>
      </c>
      <c r="E1125">
        <v>1973.65</v>
      </c>
      <c r="F1125">
        <v>22.96</v>
      </c>
      <c r="G1125">
        <v>261.68</v>
      </c>
      <c r="H1125" t="s">
        <v>28</v>
      </c>
      <c r="I1125">
        <v>54</v>
      </c>
      <c r="J1125">
        <v>1734.93</v>
      </c>
    </row>
    <row r="1126" spans="1:10" x14ac:dyDescent="0.3">
      <c r="A1126" t="s">
        <v>1598</v>
      </c>
      <c r="B1126" s="1">
        <v>44973.833333333336</v>
      </c>
      <c r="C1126" t="s">
        <v>11</v>
      </c>
      <c r="D1126" t="s">
        <v>17</v>
      </c>
      <c r="E1126">
        <v>115.14</v>
      </c>
      <c r="F1126">
        <v>60.91</v>
      </c>
      <c r="G1126">
        <v>396.75</v>
      </c>
      <c r="H1126" t="s">
        <v>28</v>
      </c>
      <c r="I1126">
        <v>43</v>
      </c>
      <c r="J1126">
        <v>-220.7</v>
      </c>
    </row>
    <row r="1127" spans="1:10" x14ac:dyDescent="0.3">
      <c r="A1127" t="s">
        <v>1599</v>
      </c>
      <c r="B1127" s="1">
        <v>44973.875</v>
      </c>
      <c r="C1127" t="s">
        <v>16</v>
      </c>
      <c r="D1127" t="s">
        <v>27</v>
      </c>
      <c r="E1127">
        <v>1485.36</v>
      </c>
      <c r="F1127">
        <v>37.72</v>
      </c>
      <c r="G1127">
        <v>378.78</v>
      </c>
      <c r="H1127" t="s">
        <v>32</v>
      </c>
      <c r="I1127">
        <v>62</v>
      </c>
      <c r="J1127">
        <v>1144.3</v>
      </c>
    </row>
    <row r="1128" spans="1:10" x14ac:dyDescent="0.3">
      <c r="A1128" t="s">
        <v>1600</v>
      </c>
      <c r="B1128" s="1">
        <v>44973.916666666664</v>
      </c>
      <c r="C1128" t="s">
        <v>20</v>
      </c>
      <c r="D1128" t="s">
        <v>41</v>
      </c>
      <c r="E1128">
        <v>1701.42</v>
      </c>
      <c r="F1128">
        <v>66.47</v>
      </c>
      <c r="G1128">
        <v>235.9</v>
      </c>
      <c r="H1128" t="s">
        <v>28</v>
      </c>
      <c r="I1128">
        <v>13</v>
      </c>
      <c r="J1128">
        <v>1531.99</v>
      </c>
    </row>
    <row r="1129" spans="1:10" x14ac:dyDescent="0.3">
      <c r="A1129" t="s">
        <v>1601</v>
      </c>
      <c r="B1129" s="1">
        <v>44973.958333333336</v>
      </c>
      <c r="C1129" t="s">
        <v>24</v>
      </c>
      <c r="D1129" t="s">
        <v>41</v>
      </c>
      <c r="E1129">
        <v>146.18</v>
      </c>
      <c r="F1129">
        <v>35.53</v>
      </c>
      <c r="G1129">
        <v>340.48</v>
      </c>
      <c r="H1129" t="s">
        <v>13</v>
      </c>
      <c r="I1129">
        <v>66</v>
      </c>
      <c r="J1129">
        <v>-158.77000000000001</v>
      </c>
    </row>
    <row r="1130" spans="1:10" x14ac:dyDescent="0.3">
      <c r="A1130" t="s">
        <v>1602</v>
      </c>
      <c r="B1130" s="1">
        <v>44974</v>
      </c>
      <c r="C1130" t="s">
        <v>26</v>
      </c>
      <c r="D1130" t="s">
        <v>17</v>
      </c>
      <c r="E1130">
        <v>632.76</v>
      </c>
      <c r="F1130">
        <v>99.87</v>
      </c>
      <c r="G1130">
        <v>173.61</v>
      </c>
      <c r="H1130" t="s">
        <v>13</v>
      </c>
      <c r="I1130">
        <v>68</v>
      </c>
      <c r="J1130">
        <v>559.02</v>
      </c>
    </row>
    <row r="1131" spans="1:10" x14ac:dyDescent="0.3">
      <c r="A1131" t="s">
        <v>1603</v>
      </c>
      <c r="B1131" s="1">
        <v>44974.041666666664</v>
      </c>
      <c r="C1131" t="s">
        <v>24</v>
      </c>
      <c r="D1131" t="s">
        <v>35</v>
      </c>
      <c r="E1131">
        <v>508.7</v>
      </c>
      <c r="F1131">
        <v>1.29</v>
      </c>
      <c r="G1131">
        <v>101.56</v>
      </c>
      <c r="H1131" t="s">
        <v>28</v>
      </c>
      <c r="I1131">
        <v>79</v>
      </c>
      <c r="J1131">
        <v>408.43</v>
      </c>
    </row>
    <row r="1132" spans="1:10" x14ac:dyDescent="0.3">
      <c r="A1132" t="s">
        <v>1604</v>
      </c>
      <c r="B1132" s="1">
        <v>44974.083333333336</v>
      </c>
      <c r="C1132" t="s">
        <v>45</v>
      </c>
      <c r="D1132" t="s">
        <v>35</v>
      </c>
      <c r="E1132">
        <v>1209.24</v>
      </c>
      <c r="F1132">
        <v>71.05</v>
      </c>
      <c r="G1132">
        <v>285.32</v>
      </c>
      <c r="H1132" t="s">
        <v>21</v>
      </c>
      <c r="I1132">
        <v>26</v>
      </c>
      <c r="J1132">
        <v>994.97</v>
      </c>
    </row>
    <row r="1133" spans="1:10" x14ac:dyDescent="0.3">
      <c r="A1133" t="s">
        <v>1605</v>
      </c>
      <c r="B1133" s="1">
        <v>44974.125</v>
      </c>
      <c r="C1133" t="s">
        <v>20</v>
      </c>
      <c r="D1133" t="s">
        <v>12</v>
      </c>
      <c r="E1133">
        <v>1784.06</v>
      </c>
      <c r="F1133">
        <v>13.26</v>
      </c>
      <c r="G1133">
        <v>427.33</v>
      </c>
      <c r="H1133" t="s">
        <v>13</v>
      </c>
      <c r="I1133">
        <v>59</v>
      </c>
      <c r="J1133">
        <v>1369.99</v>
      </c>
    </row>
    <row r="1134" spans="1:10" x14ac:dyDescent="0.3">
      <c r="A1134" t="s">
        <v>1606</v>
      </c>
      <c r="B1134" s="1">
        <v>44974.166666666664</v>
      </c>
      <c r="C1134" t="s">
        <v>45</v>
      </c>
      <c r="D1134" t="s">
        <v>41</v>
      </c>
      <c r="E1134">
        <v>528.02</v>
      </c>
      <c r="F1134">
        <v>99.29</v>
      </c>
      <c r="G1134">
        <v>180.73</v>
      </c>
      <c r="H1134" t="s">
        <v>32</v>
      </c>
      <c r="I1134">
        <v>52</v>
      </c>
      <c r="J1134" s="2" t="s">
        <v>1607</v>
      </c>
    </row>
    <row r="1135" spans="1:10" x14ac:dyDescent="0.3">
      <c r="A1135" t="s">
        <v>1608</v>
      </c>
      <c r="B1135" s="1">
        <v>44974.208333333336</v>
      </c>
      <c r="C1135" t="s">
        <v>20</v>
      </c>
      <c r="D1135" t="s">
        <v>35</v>
      </c>
      <c r="E1135">
        <v>398.99</v>
      </c>
      <c r="F1135">
        <v>14.97</v>
      </c>
      <c r="G1135">
        <v>226.97</v>
      </c>
      <c r="H1135" t="s">
        <v>21</v>
      </c>
      <c r="I1135">
        <v>45</v>
      </c>
      <c r="J1135" s="2" t="s">
        <v>1609</v>
      </c>
    </row>
    <row r="1136" spans="1:10" x14ac:dyDescent="0.3">
      <c r="A1136" t="s">
        <v>1610</v>
      </c>
      <c r="B1136" s="1">
        <v>44974.25</v>
      </c>
      <c r="C1136" t="s">
        <v>26</v>
      </c>
      <c r="D1136" t="s">
        <v>17</v>
      </c>
      <c r="E1136">
        <v>1595.92</v>
      </c>
      <c r="F1136">
        <v>57.58</v>
      </c>
      <c r="G1136">
        <v>422.08</v>
      </c>
      <c r="H1136" t="s">
        <v>21</v>
      </c>
      <c r="I1136">
        <v>82</v>
      </c>
      <c r="J1136">
        <v>1231.42</v>
      </c>
    </row>
    <row r="1137" spans="1:10" x14ac:dyDescent="0.3">
      <c r="A1137" t="s">
        <v>1611</v>
      </c>
      <c r="B1137" s="1">
        <v>44974.291666666664</v>
      </c>
      <c r="C1137" t="s">
        <v>11</v>
      </c>
      <c r="D1137" t="s">
        <v>17</v>
      </c>
      <c r="E1137">
        <v>1393.24</v>
      </c>
      <c r="F1137">
        <v>64.73</v>
      </c>
      <c r="G1137">
        <v>232.34</v>
      </c>
      <c r="H1137" t="s">
        <v>21</v>
      </c>
      <c r="I1137">
        <v>76</v>
      </c>
      <c r="J1137">
        <v>1225.6300000000001</v>
      </c>
    </row>
    <row r="1138" spans="1:10" x14ac:dyDescent="0.3">
      <c r="A1138" t="s">
        <v>1612</v>
      </c>
      <c r="B1138" s="1">
        <v>44974.333333333336</v>
      </c>
      <c r="C1138" t="s">
        <v>20</v>
      </c>
      <c r="D1138" t="s">
        <v>27</v>
      </c>
      <c r="E1138">
        <v>210.75</v>
      </c>
      <c r="F1138">
        <v>74.25</v>
      </c>
      <c r="G1138">
        <v>379.33</v>
      </c>
      <c r="H1138" t="s">
        <v>28</v>
      </c>
      <c r="I1138">
        <v>25</v>
      </c>
      <c r="J1138">
        <v>-94.329999999999899</v>
      </c>
    </row>
    <row r="1139" spans="1:10" x14ac:dyDescent="0.3">
      <c r="A1139" t="s">
        <v>1613</v>
      </c>
      <c r="B1139" s="1">
        <v>44974.375</v>
      </c>
      <c r="C1139" t="s">
        <v>16</v>
      </c>
      <c r="D1139" t="s">
        <v>17</v>
      </c>
      <c r="E1139">
        <v>1394.27</v>
      </c>
      <c r="F1139">
        <v>57.9</v>
      </c>
      <c r="G1139">
        <v>272.51</v>
      </c>
      <c r="H1139" t="s">
        <v>13</v>
      </c>
      <c r="I1139">
        <v>16</v>
      </c>
      <c r="J1139">
        <v>1179.6600000000001</v>
      </c>
    </row>
    <row r="1140" spans="1:10" x14ac:dyDescent="0.3">
      <c r="A1140" t="s">
        <v>1614</v>
      </c>
      <c r="B1140" s="1">
        <v>44974.416666666664</v>
      </c>
      <c r="C1140" t="s">
        <v>54</v>
      </c>
      <c r="D1140" t="s">
        <v>27</v>
      </c>
      <c r="E1140">
        <v>1636.14</v>
      </c>
      <c r="F1140">
        <v>52.43</v>
      </c>
      <c r="G1140">
        <v>494.46</v>
      </c>
      <c r="H1140" t="s">
        <v>32</v>
      </c>
      <c r="I1140">
        <v>68</v>
      </c>
      <c r="J1140" s="2" t="s">
        <v>1615</v>
      </c>
    </row>
    <row r="1141" spans="1:10" x14ac:dyDescent="0.3">
      <c r="A1141" t="s">
        <v>1616</v>
      </c>
      <c r="B1141" s="1">
        <v>44974.458333333336</v>
      </c>
      <c r="C1141" t="s">
        <v>16</v>
      </c>
      <c r="D1141" t="s">
        <v>27</v>
      </c>
      <c r="E1141">
        <v>540.57000000000005</v>
      </c>
      <c r="F1141">
        <v>85.87</v>
      </c>
      <c r="G1141">
        <v>466.38</v>
      </c>
      <c r="H1141" t="s">
        <v>13</v>
      </c>
      <c r="I1141">
        <v>24</v>
      </c>
      <c r="J1141" s="2" t="s">
        <v>1617</v>
      </c>
    </row>
    <row r="1142" spans="1:10" x14ac:dyDescent="0.3">
      <c r="A1142" t="s">
        <v>1618</v>
      </c>
      <c r="B1142" s="1">
        <v>44974.5</v>
      </c>
      <c r="C1142" t="s">
        <v>54</v>
      </c>
      <c r="D1142" t="s">
        <v>30</v>
      </c>
      <c r="E1142">
        <v>1365.54</v>
      </c>
      <c r="F1142">
        <v>34.159999999999997</v>
      </c>
      <c r="G1142">
        <v>141.32</v>
      </c>
      <c r="H1142" t="s">
        <v>21</v>
      </c>
      <c r="I1142">
        <v>36</v>
      </c>
      <c r="J1142">
        <v>1258.3800000000001</v>
      </c>
    </row>
    <row r="1143" spans="1:10" x14ac:dyDescent="0.3">
      <c r="A1143" t="s">
        <v>1619</v>
      </c>
      <c r="B1143" s="1">
        <v>44974.541666666664</v>
      </c>
      <c r="C1143" t="s">
        <v>24</v>
      </c>
      <c r="D1143" t="s">
        <v>17</v>
      </c>
      <c r="E1143">
        <v>451.41</v>
      </c>
      <c r="F1143">
        <v>26.12</v>
      </c>
      <c r="G1143">
        <v>71.72</v>
      </c>
      <c r="H1143" t="s">
        <v>13</v>
      </c>
      <c r="I1143">
        <v>47</v>
      </c>
      <c r="J1143" s="2" t="s">
        <v>1620</v>
      </c>
    </row>
    <row r="1144" spans="1:10" x14ac:dyDescent="0.3">
      <c r="A1144" t="s">
        <v>1621</v>
      </c>
      <c r="B1144" s="1">
        <v>44974.583333333336</v>
      </c>
      <c r="C1144" t="s">
        <v>45</v>
      </c>
      <c r="D1144" t="s">
        <v>30</v>
      </c>
      <c r="E1144">
        <v>412.85</v>
      </c>
      <c r="F1144">
        <v>94.75</v>
      </c>
      <c r="G1144">
        <v>108.84</v>
      </c>
      <c r="H1144" t="s">
        <v>13</v>
      </c>
      <c r="I1144">
        <v>70</v>
      </c>
      <c r="J1144">
        <v>398.76</v>
      </c>
    </row>
    <row r="1145" spans="1:10" x14ac:dyDescent="0.3">
      <c r="A1145" t="s">
        <v>1622</v>
      </c>
      <c r="B1145" s="1">
        <v>44974.625</v>
      </c>
      <c r="C1145" t="s">
        <v>16</v>
      </c>
      <c r="D1145" t="s">
        <v>30</v>
      </c>
      <c r="E1145">
        <v>1068.44</v>
      </c>
      <c r="F1145">
        <v>12.99</v>
      </c>
      <c r="G1145">
        <v>431.17</v>
      </c>
      <c r="H1145" t="s">
        <v>13</v>
      </c>
      <c r="I1145">
        <v>18</v>
      </c>
      <c r="J1145">
        <v>650.26</v>
      </c>
    </row>
    <row r="1146" spans="1:10" x14ac:dyDescent="0.3">
      <c r="A1146" t="s">
        <v>1623</v>
      </c>
      <c r="B1146" s="1">
        <v>44974.666666666664</v>
      </c>
      <c r="C1146" t="s">
        <v>54</v>
      </c>
      <c r="D1146" t="s">
        <v>27</v>
      </c>
      <c r="E1146">
        <v>693.83</v>
      </c>
      <c r="F1146">
        <v>14.35</v>
      </c>
      <c r="G1146">
        <v>372.45</v>
      </c>
      <c r="H1146" t="s">
        <v>13</v>
      </c>
      <c r="I1146">
        <v>43</v>
      </c>
      <c r="J1146" s="2" t="s">
        <v>1624</v>
      </c>
    </row>
    <row r="1147" spans="1:10" x14ac:dyDescent="0.3">
      <c r="A1147" t="s">
        <v>1625</v>
      </c>
      <c r="B1147" s="1">
        <v>44974.708333333336</v>
      </c>
      <c r="C1147" t="s">
        <v>20</v>
      </c>
      <c r="D1147" t="s">
        <v>17</v>
      </c>
      <c r="E1147">
        <v>513.23</v>
      </c>
      <c r="F1147">
        <v>46.19</v>
      </c>
      <c r="G1147">
        <v>163.25</v>
      </c>
      <c r="H1147" t="s">
        <v>32</v>
      </c>
      <c r="I1147">
        <v>40</v>
      </c>
      <c r="J1147" s="2" t="s">
        <v>1626</v>
      </c>
    </row>
    <row r="1148" spans="1:10" x14ac:dyDescent="0.3">
      <c r="A1148" t="s">
        <v>1627</v>
      </c>
      <c r="B1148" s="1">
        <v>44974.75</v>
      </c>
      <c r="C1148" t="s">
        <v>24</v>
      </c>
      <c r="D1148" t="s">
        <v>27</v>
      </c>
      <c r="E1148">
        <v>615.35</v>
      </c>
      <c r="F1148">
        <v>35.299999999999997</v>
      </c>
      <c r="G1148">
        <v>80.38</v>
      </c>
      <c r="H1148" t="s">
        <v>32</v>
      </c>
      <c r="I1148">
        <v>38</v>
      </c>
      <c r="J1148">
        <v>570.27</v>
      </c>
    </row>
    <row r="1149" spans="1:10" x14ac:dyDescent="0.3">
      <c r="A1149" t="s">
        <v>1628</v>
      </c>
      <c r="B1149" s="1">
        <v>44974.791666666664</v>
      </c>
      <c r="C1149" t="s">
        <v>11</v>
      </c>
      <c r="D1149" t="s">
        <v>30</v>
      </c>
      <c r="E1149">
        <v>1287.97</v>
      </c>
      <c r="F1149">
        <v>92.4</v>
      </c>
      <c r="G1149">
        <v>91.58</v>
      </c>
      <c r="H1149" t="s">
        <v>13</v>
      </c>
      <c r="I1149">
        <v>41</v>
      </c>
      <c r="J1149" s="2" t="s">
        <v>1629</v>
      </c>
    </row>
    <row r="1150" spans="1:10" x14ac:dyDescent="0.3">
      <c r="A1150" t="s">
        <v>1630</v>
      </c>
      <c r="B1150" s="1">
        <v>44974.833333333336</v>
      </c>
      <c r="C1150" t="s">
        <v>26</v>
      </c>
      <c r="D1150" t="s">
        <v>17</v>
      </c>
      <c r="E1150">
        <v>1380.53</v>
      </c>
      <c r="F1150">
        <v>0.51</v>
      </c>
      <c r="G1150">
        <v>108.37</v>
      </c>
      <c r="H1150" t="s">
        <v>21</v>
      </c>
      <c r="I1150">
        <v>31</v>
      </c>
      <c r="J1150">
        <v>1272.67</v>
      </c>
    </row>
    <row r="1151" spans="1:10" x14ac:dyDescent="0.3">
      <c r="A1151" t="s">
        <v>1631</v>
      </c>
      <c r="B1151" s="1">
        <v>44974.875</v>
      </c>
      <c r="C1151" t="s">
        <v>54</v>
      </c>
      <c r="D1151" t="s">
        <v>12</v>
      </c>
      <c r="E1151">
        <v>153.54</v>
      </c>
      <c r="F1151">
        <v>4.53</v>
      </c>
      <c r="G1151">
        <v>285.33</v>
      </c>
      <c r="H1151" t="s">
        <v>13</v>
      </c>
      <c r="I1151">
        <v>69</v>
      </c>
      <c r="J1151">
        <v>-127.259999999999</v>
      </c>
    </row>
    <row r="1152" spans="1:10" x14ac:dyDescent="0.3">
      <c r="A1152" t="s">
        <v>1632</v>
      </c>
      <c r="B1152" s="1">
        <v>44974.916666666664</v>
      </c>
      <c r="C1152" t="s">
        <v>20</v>
      </c>
      <c r="D1152" t="s">
        <v>30</v>
      </c>
      <c r="E1152">
        <v>1827.63</v>
      </c>
      <c r="F1152">
        <v>76.89</v>
      </c>
      <c r="G1152">
        <v>79.739999999999995</v>
      </c>
      <c r="H1152" t="s">
        <v>21</v>
      </c>
      <c r="I1152">
        <v>85</v>
      </c>
      <c r="J1152" s="2" t="s">
        <v>1633</v>
      </c>
    </row>
    <row r="1153" spans="1:10" x14ac:dyDescent="0.3">
      <c r="A1153" t="s">
        <v>1634</v>
      </c>
      <c r="B1153" s="1">
        <v>44974.958333333336</v>
      </c>
      <c r="C1153" t="s">
        <v>26</v>
      </c>
      <c r="D1153" t="s">
        <v>17</v>
      </c>
      <c r="E1153">
        <v>1527.52</v>
      </c>
      <c r="F1153">
        <v>76.06</v>
      </c>
      <c r="G1153">
        <v>455.82</v>
      </c>
      <c r="H1153" t="s">
        <v>13</v>
      </c>
      <c r="I1153">
        <v>41</v>
      </c>
      <c r="J1153">
        <v>1147.76</v>
      </c>
    </row>
    <row r="1154" spans="1:10" x14ac:dyDescent="0.3">
      <c r="A1154" t="s">
        <v>1635</v>
      </c>
      <c r="B1154" s="1">
        <v>44975</v>
      </c>
      <c r="C1154" t="s">
        <v>20</v>
      </c>
      <c r="D1154" t="s">
        <v>17</v>
      </c>
      <c r="E1154">
        <v>318.7</v>
      </c>
      <c r="F1154">
        <v>75.33</v>
      </c>
      <c r="G1154">
        <v>151.04</v>
      </c>
      <c r="H1154" t="s">
        <v>21</v>
      </c>
      <c r="I1154">
        <v>24</v>
      </c>
      <c r="J1154" s="2" t="s">
        <v>1636</v>
      </c>
    </row>
    <row r="1155" spans="1:10" x14ac:dyDescent="0.3">
      <c r="A1155" t="s">
        <v>1637</v>
      </c>
      <c r="B1155" s="1">
        <v>44975.041666666664</v>
      </c>
      <c r="C1155" t="s">
        <v>11</v>
      </c>
      <c r="D1155" t="s">
        <v>12</v>
      </c>
      <c r="E1155">
        <v>164.8</v>
      </c>
      <c r="F1155">
        <v>87.12</v>
      </c>
      <c r="G1155">
        <v>330.25</v>
      </c>
      <c r="H1155" t="s">
        <v>32</v>
      </c>
      <c r="I1155">
        <v>32</v>
      </c>
      <c r="J1155">
        <v>-78.329999999999899</v>
      </c>
    </row>
    <row r="1156" spans="1:10" x14ac:dyDescent="0.3">
      <c r="A1156" t="s">
        <v>1638</v>
      </c>
      <c r="B1156" s="1">
        <v>44975.083333333336</v>
      </c>
      <c r="C1156" t="s">
        <v>54</v>
      </c>
      <c r="D1156" t="s">
        <v>12</v>
      </c>
      <c r="E1156">
        <v>151.69999999999999</v>
      </c>
      <c r="F1156">
        <v>81.86</v>
      </c>
      <c r="G1156">
        <v>412.43</v>
      </c>
      <c r="H1156" t="s">
        <v>32</v>
      </c>
      <c r="I1156">
        <v>70</v>
      </c>
      <c r="J1156">
        <v>-178.87</v>
      </c>
    </row>
    <row r="1157" spans="1:10" x14ac:dyDescent="0.3">
      <c r="A1157" t="s">
        <v>1639</v>
      </c>
      <c r="B1157" s="1">
        <v>44975.125</v>
      </c>
      <c r="C1157" t="s">
        <v>26</v>
      </c>
      <c r="D1157" t="s">
        <v>41</v>
      </c>
      <c r="E1157">
        <v>1602.99</v>
      </c>
      <c r="F1157">
        <v>74.56</v>
      </c>
      <c r="G1157">
        <v>219.78</v>
      </c>
      <c r="H1157" t="s">
        <v>13</v>
      </c>
      <c r="I1157">
        <v>36</v>
      </c>
      <c r="J1157">
        <v>1457.77</v>
      </c>
    </row>
    <row r="1158" spans="1:10" x14ac:dyDescent="0.3">
      <c r="A1158" t="s">
        <v>1640</v>
      </c>
      <c r="B1158" s="1">
        <v>44975.166666666664</v>
      </c>
      <c r="C1158" t="s">
        <v>20</v>
      </c>
      <c r="D1158" t="s">
        <v>30</v>
      </c>
      <c r="E1158">
        <v>1198.43</v>
      </c>
      <c r="F1158">
        <v>43.34</v>
      </c>
      <c r="G1158">
        <v>58.19</v>
      </c>
      <c r="H1158" t="s">
        <v>21</v>
      </c>
      <c r="I1158">
        <v>69</v>
      </c>
      <c r="J1158">
        <v>1183.58</v>
      </c>
    </row>
    <row r="1159" spans="1:10" x14ac:dyDescent="0.3">
      <c r="A1159" t="s">
        <v>1641</v>
      </c>
      <c r="B1159" s="1">
        <v>44975.208333333336</v>
      </c>
      <c r="C1159" t="s">
        <v>16</v>
      </c>
      <c r="D1159" t="s">
        <v>41</v>
      </c>
      <c r="E1159">
        <v>296.63</v>
      </c>
      <c r="F1159">
        <v>94.72</v>
      </c>
      <c r="G1159">
        <v>1.83</v>
      </c>
      <c r="H1159" t="s">
        <v>32</v>
      </c>
      <c r="I1159">
        <v>68</v>
      </c>
      <c r="J1159" s="2" t="s">
        <v>1642</v>
      </c>
    </row>
    <row r="1160" spans="1:10" x14ac:dyDescent="0.3">
      <c r="A1160" t="s">
        <v>1643</v>
      </c>
      <c r="B1160" s="1">
        <v>44975.25</v>
      </c>
      <c r="C1160" t="s">
        <v>16</v>
      </c>
      <c r="D1160" t="s">
        <v>35</v>
      </c>
      <c r="E1160">
        <v>724.64</v>
      </c>
      <c r="F1160">
        <v>62.02</v>
      </c>
      <c r="G1160">
        <v>321.41000000000003</v>
      </c>
      <c r="H1160" t="s">
        <v>32</v>
      </c>
      <c r="I1160">
        <v>84</v>
      </c>
      <c r="J1160" s="2" t="s">
        <v>1644</v>
      </c>
    </row>
    <row r="1161" spans="1:10" x14ac:dyDescent="0.3">
      <c r="A1161" t="s">
        <v>1645</v>
      </c>
      <c r="B1161" s="1">
        <v>44975.291666666664</v>
      </c>
      <c r="C1161" t="s">
        <v>26</v>
      </c>
      <c r="D1161" t="s">
        <v>12</v>
      </c>
      <c r="E1161">
        <v>1374.19</v>
      </c>
      <c r="F1161">
        <v>35</v>
      </c>
      <c r="G1161">
        <v>84.85</v>
      </c>
      <c r="H1161" t="s">
        <v>28</v>
      </c>
      <c r="I1161">
        <v>24</v>
      </c>
      <c r="J1161" s="2" t="s">
        <v>1646</v>
      </c>
    </row>
    <row r="1162" spans="1:10" x14ac:dyDescent="0.3">
      <c r="A1162" t="s">
        <v>1647</v>
      </c>
      <c r="B1162" s="1">
        <v>44975.333333333336</v>
      </c>
      <c r="C1162" t="s">
        <v>11</v>
      </c>
      <c r="D1162" t="s">
        <v>12</v>
      </c>
      <c r="E1162">
        <v>1262.3599999999999</v>
      </c>
      <c r="F1162">
        <v>94.54</v>
      </c>
      <c r="G1162">
        <v>163.38999999999999</v>
      </c>
      <c r="H1162" t="s">
        <v>28</v>
      </c>
      <c r="I1162">
        <v>61</v>
      </c>
      <c r="J1162" s="2" t="s">
        <v>1648</v>
      </c>
    </row>
    <row r="1163" spans="1:10" x14ac:dyDescent="0.3">
      <c r="A1163" t="s">
        <v>1649</v>
      </c>
      <c r="B1163" s="1">
        <v>44975.375</v>
      </c>
      <c r="C1163" t="s">
        <v>11</v>
      </c>
      <c r="D1163" t="s">
        <v>17</v>
      </c>
      <c r="E1163">
        <v>460.06</v>
      </c>
      <c r="F1163">
        <v>55.33</v>
      </c>
      <c r="G1163">
        <v>328.66</v>
      </c>
      <c r="H1163" t="s">
        <v>28</v>
      </c>
      <c r="I1163">
        <v>51</v>
      </c>
      <c r="J1163" s="2" t="s">
        <v>1650</v>
      </c>
    </row>
    <row r="1164" spans="1:10" x14ac:dyDescent="0.3">
      <c r="A1164" t="s">
        <v>1651</v>
      </c>
      <c r="B1164" s="1">
        <v>44975.416666666664</v>
      </c>
      <c r="C1164" t="s">
        <v>54</v>
      </c>
      <c r="D1164" t="s">
        <v>35</v>
      </c>
      <c r="E1164">
        <v>403.77</v>
      </c>
      <c r="F1164">
        <v>54.09</v>
      </c>
      <c r="G1164">
        <v>312.25</v>
      </c>
      <c r="H1164" t="s">
        <v>13</v>
      </c>
      <c r="I1164">
        <v>76</v>
      </c>
      <c r="J1164">
        <v>145.61000000000001</v>
      </c>
    </row>
    <row r="1165" spans="1:10" x14ac:dyDescent="0.3">
      <c r="A1165" t="s">
        <v>1652</v>
      </c>
      <c r="B1165" s="1">
        <v>44975.458333333336</v>
      </c>
      <c r="C1165" t="s">
        <v>45</v>
      </c>
      <c r="D1165" t="s">
        <v>41</v>
      </c>
      <c r="E1165">
        <v>1898.76</v>
      </c>
      <c r="F1165">
        <v>12.37</v>
      </c>
      <c r="G1165">
        <v>79.42</v>
      </c>
      <c r="H1165" t="s">
        <v>21</v>
      </c>
      <c r="I1165">
        <v>79</v>
      </c>
      <c r="J1165" s="2" t="s">
        <v>1653</v>
      </c>
    </row>
    <row r="1166" spans="1:10" x14ac:dyDescent="0.3">
      <c r="A1166" t="s">
        <v>1654</v>
      </c>
      <c r="B1166" s="1">
        <v>44975.5</v>
      </c>
      <c r="C1166" t="s">
        <v>11</v>
      </c>
      <c r="D1166" t="s">
        <v>41</v>
      </c>
      <c r="E1166">
        <v>1802.36</v>
      </c>
      <c r="F1166">
        <v>39.950000000000003</v>
      </c>
      <c r="G1166">
        <v>218.75</v>
      </c>
      <c r="H1166" t="s">
        <v>32</v>
      </c>
      <c r="I1166">
        <v>64</v>
      </c>
      <c r="J1166">
        <v>1623.56</v>
      </c>
    </row>
    <row r="1167" spans="1:10" x14ac:dyDescent="0.3">
      <c r="A1167" t="s">
        <v>1655</v>
      </c>
      <c r="B1167" s="1">
        <v>44975.541666666664</v>
      </c>
      <c r="C1167" t="s">
        <v>26</v>
      </c>
      <c r="D1167" t="s">
        <v>12</v>
      </c>
      <c r="E1167">
        <v>510.31</v>
      </c>
      <c r="F1167">
        <v>71.819999999999993</v>
      </c>
      <c r="G1167">
        <v>104.98</v>
      </c>
      <c r="H1167" t="s">
        <v>32</v>
      </c>
      <c r="I1167">
        <v>25</v>
      </c>
      <c r="J1167">
        <v>477.15</v>
      </c>
    </row>
    <row r="1168" spans="1:10" x14ac:dyDescent="0.3">
      <c r="A1168" t="s">
        <v>1656</v>
      </c>
      <c r="B1168" s="1">
        <v>44975.583333333336</v>
      </c>
      <c r="C1168" t="s">
        <v>26</v>
      </c>
      <c r="D1168" t="s">
        <v>41</v>
      </c>
      <c r="E1168">
        <v>1834.22</v>
      </c>
      <c r="F1168">
        <v>33.39</v>
      </c>
      <c r="G1168">
        <v>151.22999999999999</v>
      </c>
      <c r="H1168" t="s">
        <v>28</v>
      </c>
      <c r="I1168">
        <v>11</v>
      </c>
      <c r="J1168">
        <v>1716.38</v>
      </c>
    </row>
    <row r="1169" spans="1:10" x14ac:dyDescent="0.3">
      <c r="A1169" t="s">
        <v>1657</v>
      </c>
      <c r="B1169" s="1">
        <v>44975.625</v>
      </c>
      <c r="C1169" t="s">
        <v>45</v>
      </c>
      <c r="D1169" t="s">
        <v>41</v>
      </c>
      <c r="E1169">
        <v>440.65</v>
      </c>
      <c r="F1169">
        <v>73.5</v>
      </c>
      <c r="G1169">
        <v>61.47</v>
      </c>
      <c r="H1169" t="s">
        <v>21</v>
      </c>
      <c r="I1169">
        <v>13</v>
      </c>
      <c r="J1169" s="2" t="s">
        <v>1658</v>
      </c>
    </row>
    <row r="1170" spans="1:10" x14ac:dyDescent="0.3">
      <c r="A1170" t="s">
        <v>1659</v>
      </c>
      <c r="B1170" s="1">
        <v>44975.666666666664</v>
      </c>
      <c r="C1170" t="s">
        <v>26</v>
      </c>
      <c r="D1170" t="s">
        <v>30</v>
      </c>
      <c r="E1170">
        <v>105.49</v>
      </c>
      <c r="F1170">
        <v>59.3</v>
      </c>
      <c r="G1170">
        <v>127.44</v>
      </c>
      <c r="H1170" t="s">
        <v>13</v>
      </c>
      <c r="I1170">
        <v>31</v>
      </c>
      <c r="J1170" s="2" t="s">
        <v>1660</v>
      </c>
    </row>
    <row r="1171" spans="1:10" x14ac:dyDescent="0.3">
      <c r="A1171" t="s">
        <v>1661</v>
      </c>
      <c r="B1171" s="1">
        <v>44975.708333333336</v>
      </c>
      <c r="C1171" t="s">
        <v>54</v>
      </c>
      <c r="D1171" t="s">
        <v>27</v>
      </c>
      <c r="E1171">
        <v>965.04</v>
      </c>
      <c r="F1171">
        <v>22.9</v>
      </c>
      <c r="G1171">
        <v>5.64</v>
      </c>
      <c r="H1171" t="s">
        <v>21</v>
      </c>
      <c r="I1171">
        <v>44</v>
      </c>
      <c r="J1171">
        <v>982.3</v>
      </c>
    </row>
    <row r="1172" spans="1:10" x14ac:dyDescent="0.3">
      <c r="A1172" t="s">
        <v>1662</v>
      </c>
      <c r="B1172" s="1">
        <v>44975.75</v>
      </c>
      <c r="C1172" t="s">
        <v>45</v>
      </c>
      <c r="D1172" t="s">
        <v>30</v>
      </c>
      <c r="E1172">
        <v>1264.8499999999999</v>
      </c>
      <c r="F1172">
        <v>32.56</v>
      </c>
      <c r="G1172">
        <v>22.5</v>
      </c>
      <c r="H1172" t="s">
        <v>13</v>
      </c>
      <c r="I1172">
        <v>81</v>
      </c>
      <c r="J1172" s="2" t="s">
        <v>1663</v>
      </c>
    </row>
    <row r="1173" spans="1:10" x14ac:dyDescent="0.3">
      <c r="A1173" t="s">
        <v>1664</v>
      </c>
      <c r="B1173" s="1">
        <v>44975.791666666664</v>
      </c>
      <c r="C1173" t="s">
        <v>11</v>
      </c>
      <c r="D1173" t="s">
        <v>27</v>
      </c>
      <c r="E1173">
        <v>1081.52</v>
      </c>
      <c r="F1173">
        <v>99.03</v>
      </c>
      <c r="G1173">
        <v>91.91</v>
      </c>
      <c r="H1173" t="s">
        <v>28</v>
      </c>
      <c r="I1173">
        <v>25</v>
      </c>
      <c r="J1173" s="2" t="s">
        <v>1665</v>
      </c>
    </row>
    <row r="1174" spans="1:10" x14ac:dyDescent="0.3">
      <c r="A1174" t="s">
        <v>1666</v>
      </c>
      <c r="B1174" s="1">
        <v>44975.833333333336</v>
      </c>
      <c r="C1174" t="s">
        <v>24</v>
      </c>
      <c r="D1174" t="s">
        <v>12</v>
      </c>
      <c r="E1174">
        <v>859.76</v>
      </c>
      <c r="F1174">
        <v>75.33</v>
      </c>
      <c r="G1174">
        <v>38.590000000000003</v>
      </c>
      <c r="H1174" t="s">
        <v>28</v>
      </c>
      <c r="I1174">
        <v>43</v>
      </c>
      <c r="J1174">
        <v>896.5</v>
      </c>
    </row>
    <row r="1175" spans="1:10" x14ac:dyDescent="0.3">
      <c r="A1175" t="s">
        <v>1667</v>
      </c>
      <c r="B1175" s="1">
        <v>44975.875</v>
      </c>
      <c r="C1175" t="s">
        <v>11</v>
      </c>
      <c r="D1175" t="s">
        <v>27</v>
      </c>
      <c r="E1175">
        <v>1018.68</v>
      </c>
      <c r="F1175">
        <v>15.1</v>
      </c>
      <c r="G1175">
        <v>201.43</v>
      </c>
      <c r="H1175" t="s">
        <v>13</v>
      </c>
      <c r="I1175">
        <v>19</v>
      </c>
      <c r="J1175" s="2" t="s">
        <v>1668</v>
      </c>
    </row>
    <row r="1176" spans="1:10" x14ac:dyDescent="0.3">
      <c r="A1176" t="s">
        <v>1669</v>
      </c>
      <c r="B1176" s="1">
        <v>44975.916666666664</v>
      </c>
      <c r="C1176" t="s">
        <v>20</v>
      </c>
      <c r="D1176" t="s">
        <v>41</v>
      </c>
      <c r="E1176">
        <v>786.06</v>
      </c>
      <c r="F1176">
        <v>67.45</v>
      </c>
      <c r="G1176">
        <v>45.84</v>
      </c>
      <c r="H1176" t="s">
        <v>32</v>
      </c>
      <c r="I1176">
        <v>84</v>
      </c>
      <c r="J1176">
        <v>807.67</v>
      </c>
    </row>
    <row r="1177" spans="1:10" x14ac:dyDescent="0.3">
      <c r="A1177" t="s">
        <v>1670</v>
      </c>
      <c r="B1177" s="1">
        <v>44975.958333333336</v>
      </c>
      <c r="C1177" t="s">
        <v>20</v>
      </c>
      <c r="D1177" t="s">
        <v>41</v>
      </c>
      <c r="E1177">
        <v>977.34</v>
      </c>
      <c r="F1177">
        <v>0.28999999999999998</v>
      </c>
      <c r="G1177">
        <v>312.44</v>
      </c>
      <c r="H1177" t="s">
        <v>32</v>
      </c>
      <c r="I1177">
        <v>30</v>
      </c>
      <c r="J1177">
        <v>665.19</v>
      </c>
    </row>
    <row r="1178" spans="1:10" x14ac:dyDescent="0.3">
      <c r="A1178" t="s">
        <v>1671</v>
      </c>
      <c r="B1178" s="1">
        <v>44976</v>
      </c>
      <c r="C1178" t="s">
        <v>16</v>
      </c>
      <c r="D1178" t="s">
        <v>35</v>
      </c>
      <c r="E1178">
        <v>1632.19</v>
      </c>
      <c r="F1178">
        <v>38.97</v>
      </c>
      <c r="G1178">
        <v>422.99</v>
      </c>
      <c r="H1178" t="s">
        <v>13</v>
      </c>
      <c r="I1178">
        <v>53</v>
      </c>
      <c r="J1178">
        <v>1248.17</v>
      </c>
    </row>
    <row r="1179" spans="1:10" x14ac:dyDescent="0.3">
      <c r="A1179" t="s">
        <v>1672</v>
      </c>
      <c r="B1179" s="1">
        <v>44976.041666666664</v>
      </c>
      <c r="C1179" t="s">
        <v>16</v>
      </c>
      <c r="D1179" t="s">
        <v>41</v>
      </c>
      <c r="E1179">
        <v>1084.6500000000001</v>
      </c>
      <c r="F1179">
        <v>89.25</v>
      </c>
      <c r="G1179">
        <v>226.14</v>
      </c>
      <c r="H1179" t="s">
        <v>28</v>
      </c>
      <c r="I1179">
        <v>52</v>
      </c>
      <c r="J1179" s="2" t="s">
        <v>1673</v>
      </c>
    </row>
    <row r="1180" spans="1:10" x14ac:dyDescent="0.3">
      <c r="A1180" t="s">
        <v>1674</v>
      </c>
      <c r="B1180" s="1">
        <v>44976.083333333336</v>
      </c>
      <c r="C1180" t="s">
        <v>54</v>
      </c>
      <c r="D1180" t="s">
        <v>27</v>
      </c>
      <c r="E1180">
        <v>1619.8</v>
      </c>
      <c r="F1180">
        <v>92.7</v>
      </c>
      <c r="G1180">
        <v>102.98</v>
      </c>
      <c r="H1180" t="s">
        <v>32</v>
      </c>
      <c r="I1180">
        <v>13</v>
      </c>
      <c r="J1180">
        <v>1609.52</v>
      </c>
    </row>
    <row r="1181" spans="1:10" x14ac:dyDescent="0.3">
      <c r="A1181" t="s">
        <v>1675</v>
      </c>
      <c r="B1181" s="1">
        <v>44976.125</v>
      </c>
      <c r="C1181" t="s">
        <v>24</v>
      </c>
      <c r="D1181" t="s">
        <v>27</v>
      </c>
      <c r="E1181">
        <v>1712.99</v>
      </c>
      <c r="F1181">
        <v>22.48</v>
      </c>
      <c r="G1181">
        <v>110.34</v>
      </c>
      <c r="H1181" t="s">
        <v>21</v>
      </c>
      <c r="I1181">
        <v>73</v>
      </c>
      <c r="J1181">
        <v>1625.13</v>
      </c>
    </row>
    <row r="1182" spans="1:10" x14ac:dyDescent="0.3">
      <c r="A1182" t="s">
        <v>1676</v>
      </c>
      <c r="B1182" s="1">
        <v>44976.166666666664</v>
      </c>
      <c r="C1182" t="s">
        <v>11</v>
      </c>
      <c r="D1182" t="s">
        <v>41</v>
      </c>
      <c r="E1182">
        <v>163.5</v>
      </c>
      <c r="F1182">
        <v>7.1</v>
      </c>
      <c r="G1182">
        <v>482.06</v>
      </c>
      <c r="H1182" t="s">
        <v>21</v>
      </c>
      <c r="I1182">
        <v>64</v>
      </c>
      <c r="J1182">
        <v>-311.45999999999998</v>
      </c>
    </row>
    <row r="1183" spans="1:10" x14ac:dyDescent="0.3">
      <c r="A1183" t="s">
        <v>1677</v>
      </c>
      <c r="B1183" s="1">
        <v>44976.208333333336</v>
      </c>
      <c r="C1183" t="s">
        <v>54</v>
      </c>
      <c r="D1183" t="s">
        <v>35</v>
      </c>
      <c r="E1183">
        <v>1863.68</v>
      </c>
      <c r="F1183">
        <v>48.25</v>
      </c>
      <c r="G1183">
        <v>387.92</v>
      </c>
      <c r="H1183" t="s">
        <v>28</v>
      </c>
      <c r="I1183">
        <v>34</v>
      </c>
      <c r="J1183">
        <v>1524.01</v>
      </c>
    </row>
    <row r="1184" spans="1:10" x14ac:dyDescent="0.3">
      <c r="A1184" t="s">
        <v>1678</v>
      </c>
      <c r="B1184" s="1">
        <v>44976.25</v>
      </c>
      <c r="C1184" t="s">
        <v>20</v>
      </c>
      <c r="D1184" t="s">
        <v>27</v>
      </c>
      <c r="E1184">
        <v>1921.17</v>
      </c>
      <c r="F1184">
        <v>49.93</v>
      </c>
      <c r="G1184">
        <v>448.34</v>
      </c>
      <c r="H1184" t="s">
        <v>28</v>
      </c>
      <c r="I1184">
        <v>80</v>
      </c>
      <c r="J1184" s="2" t="s">
        <v>1679</v>
      </c>
    </row>
    <row r="1185" spans="1:10" x14ac:dyDescent="0.3">
      <c r="A1185" t="s">
        <v>1680</v>
      </c>
      <c r="B1185" s="1">
        <v>44976.291666666664</v>
      </c>
      <c r="C1185" t="s">
        <v>20</v>
      </c>
      <c r="D1185" t="s">
        <v>27</v>
      </c>
      <c r="E1185">
        <v>1275.8699999999999</v>
      </c>
      <c r="F1185">
        <v>71.03</v>
      </c>
      <c r="G1185">
        <v>252.32</v>
      </c>
      <c r="H1185" t="s">
        <v>21</v>
      </c>
      <c r="I1185">
        <v>64</v>
      </c>
      <c r="J1185">
        <v>1094.58</v>
      </c>
    </row>
    <row r="1186" spans="1:10" x14ac:dyDescent="0.3">
      <c r="A1186" t="s">
        <v>1681</v>
      </c>
      <c r="B1186" s="1">
        <v>44976.333333333336</v>
      </c>
      <c r="C1186" t="s">
        <v>26</v>
      </c>
      <c r="D1186" t="s">
        <v>30</v>
      </c>
      <c r="E1186">
        <v>1033.04</v>
      </c>
      <c r="F1186">
        <v>32.880000000000003</v>
      </c>
      <c r="G1186">
        <v>116.06</v>
      </c>
      <c r="H1186" t="s">
        <v>32</v>
      </c>
      <c r="I1186">
        <v>28</v>
      </c>
      <c r="J1186" s="2" t="s">
        <v>1682</v>
      </c>
    </row>
    <row r="1187" spans="1:10" x14ac:dyDescent="0.3">
      <c r="A1187" t="s">
        <v>1683</v>
      </c>
      <c r="B1187" s="1">
        <v>44976.375</v>
      </c>
      <c r="C1187" t="s">
        <v>54</v>
      </c>
      <c r="D1187" t="s">
        <v>41</v>
      </c>
      <c r="E1187">
        <v>663.33</v>
      </c>
      <c r="F1187">
        <v>85.94</v>
      </c>
      <c r="G1187">
        <v>293.61</v>
      </c>
      <c r="H1187" t="s">
        <v>21</v>
      </c>
      <c r="I1187">
        <v>62</v>
      </c>
      <c r="J1187" s="2" t="s">
        <v>1684</v>
      </c>
    </row>
    <row r="1188" spans="1:10" x14ac:dyDescent="0.3">
      <c r="A1188" t="s">
        <v>1685</v>
      </c>
      <c r="B1188" s="1">
        <v>44976.416666666664</v>
      </c>
      <c r="C1188" t="s">
        <v>54</v>
      </c>
      <c r="D1188" t="s">
        <v>27</v>
      </c>
      <c r="E1188">
        <v>1547.31</v>
      </c>
      <c r="F1188">
        <v>66.52</v>
      </c>
      <c r="G1188">
        <v>374.16</v>
      </c>
      <c r="H1188" t="s">
        <v>32</v>
      </c>
      <c r="I1188">
        <v>28</v>
      </c>
      <c r="J1188" s="2" t="s">
        <v>1686</v>
      </c>
    </row>
    <row r="1189" spans="1:10" x14ac:dyDescent="0.3">
      <c r="A1189" t="s">
        <v>1687</v>
      </c>
      <c r="B1189" s="1">
        <v>44976.458333333336</v>
      </c>
      <c r="C1189" t="s">
        <v>16</v>
      </c>
      <c r="D1189" t="s">
        <v>12</v>
      </c>
      <c r="E1189">
        <v>107.04</v>
      </c>
      <c r="F1189">
        <v>55.74</v>
      </c>
      <c r="G1189">
        <v>488.89</v>
      </c>
      <c r="H1189" t="s">
        <v>32</v>
      </c>
      <c r="I1189">
        <v>68</v>
      </c>
      <c r="J1189">
        <v>-326.11</v>
      </c>
    </row>
    <row r="1190" spans="1:10" x14ac:dyDescent="0.3">
      <c r="A1190" t="s">
        <v>1688</v>
      </c>
      <c r="B1190" s="1">
        <v>44976.5</v>
      </c>
      <c r="C1190" t="s">
        <v>11</v>
      </c>
      <c r="D1190" t="s">
        <v>12</v>
      </c>
      <c r="E1190">
        <v>1820</v>
      </c>
      <c r="F1190">
        <v>11.67</v>
      </c>
      <c r="G1190">
        <v>275.42</v>
      </c>
      <c r="H1190" t="s">
        <v>21</v>
      </c>
      <c r="I1190">
        <v>73</v>
      </c>
      <c r="J1190">
        <v>1556.25</v>
      </c>
    </row>
    <row r="1191" spans="1:10" x14ac:dyDescent="0.3">
      <c r="A1191" t="s">
        <v>1689</v>
      </c>
      <c r="B1191" s="1">
        <v>44976.541666666664</v>
      </c>
      <c r="C1191" t="s">
        <v>11</v>
      </c>
      <c r="D1191" t="s">
        <v>12</v>
      </c>
      <c r="E1191">
        <v>1754.34</v>
      </c>
      <c r="F1191">
        <v>37.15</v>
      </c>
      <c r="G1191">
        <v>245.6</v>
      </c>
      <c r="H1191" t="s">
        <v>21</v>
      </c>
      <c r="I1191">
        <v>62</v>
      </c>
      <c r="J1191">
        <v>1545.89</v>
      </c>
    </row>
    <row r="1192" spans="1:10" x14ac:dyDescent="0.3">
      <c r="A1192" t="s">
        <v>1690</v>
      </c>
      <c r="B1192" s="1">
        <v>44976.583333333336</v>
      </c>
      <c r="C1192" t="s">
        <v>26</v>
      </c>
      <c r="D1192" t="s">
        <v>12</v>
      </c>
      <c r="E1192">
        <v>828.91</v>
      </c>
      <c r="F1192">
        <v>37.53</v>
      </c>
      <c r="G1192">
        <v>237.98</v>
      </c>
      <c r="H1192" t="s">
        <v>32</v>
      </c>
      <c r="I1192">
        <v>85</v>
      </c>
      <c r="J1192" s="2" t="s">
        <v>1691</v>
      </c>
    </row>
    <row r="1193" spans="1:10" x14ac:dyDescent="0.3">
      <c r="A1193" t="s">
        <v>1692</v>
      </c>
      <c r="B1193" s="1">
        <v>44976.625</v>
      </c>
      <c r="C1193" t="s">
        <v>45</v>
      </c>
      <c r="D1193" t="s">
        <v>30</v>
      </c>
      <c r="E1193">
        <v>1806.72</v>
      </c>
      <c r="F1193">
        <v>58.86</v>
      </c>
      <c r="G1193">
        <v>7.41</v>
      </c>
      <c r="H1193" t="s">
        <v>28</v>
      </c>
      <c r="I1193">
        <v>47</v>
      </c>
      <c r="J1193" s="2" t="s">
        <v>1693</v>
      </c>
    </row>
    <row r="1194" spans="1:10" x14ac:dyDescent="0.3">
      <c r="A1194" t="s">
        <v>1694</v>
      </c>
      <c r="B1194" s="1">
        <v>44976.666666666664</v>
      </c>
      <c r="C1194" t="s">
        <v>20</v>
      </c>
      <c r="D1194" t="s">
        <v>30</v>
      </c>
      <c r="E1194">
        <v>296.38</v>
      </c>
      <c r="F1194">
        <v>75.209999999999994</v>
      </c>
      <c r="G1194">
        <v>316.33999999999997</v>
      </c>
      <c r="H1194" t="s">
        <v>13</v>
      </c>
      <c r="I1194">
        <v>26</v>
      </c>
      <c r="J1194">
        <v>55.25</v>
      </c>
    </row>
    <row r="1195" spans="1:10" x14ac:dyDescent="0.3">
      <c r="A1195" t="s">
        <v>1695</v>
      </c>
      <c r="B1195" s="1">
        <v>44976.708333333336</v>
      </c>
      <c r="C1195" t="s">
        <v>16</v>
      </c>
      <c r="D1195" t="s">
        <v>27</v>
      </c>
      <c r="E1195">
        <v>1440.13</v>
      </c>
      <c r="F1195">
        <v>60.86</v>
      </c>
      <c r="G1195">
        <v>393.33</v>
      </c>
      <c r="H1195" t="s">
        <v>28</v>
      </c>
      <c r="I1195">
        <v>21</v>
      </c>
      <c r="J1195">
        <v>1107.6600000000001</v>
      </c>
    </row>
    <row r="1196" spans="1:10" x14ac:dyDescent="0.3">
      <c r="A1196" t="s">
        <v>1696</v>
      </c>
      <c r="B1196" s="1">
        <v>44976.75</v>
      </c>
      <c r="D1196" t="s">
        <v>30</v>
      </c>
      <c r="E1196">
        <v>776.12</v>
      </c>
      <c r="F1196">
        <v>82.69</v>
      </c>
      <c r="G1196">
        <v>155.77000000000001</v>
      </c>
      <c r="H1196" t="s">
        <v>13</v>
      </c>
      <c r="I1196">
        <v>64</v>
      </c>
      <c r="J1196">
        <v>703.04</v>
      </c>
    </row>
    <row r="1197" spans="1:10" x14ac:dyDescent="0.3">
      <c r="A1197" t="s">
        <v>1697</v>
      </c>
      <c r="B1197" s="1">
        <v>44976.791666666664</v>
      </c>
      <c r="C1197" t="s">
        <v>11</v>
      </c>
      <c r="D1197" t="s">
        <v>17</v>
      </c>
      <c r="E1197">
        <v>1502.98</v>
      </c>
      <c r="F1197">
        <v>57.51</v>
      </c>
      <c r="G1197">
        <v>159.91999999999999</v>
      </c>
      <c r="H1197" t="s">
        <v>28</v>
      </c>
      <c r="I1197">
        <v>68</v>
      </c>
      <c r="J1197">
        <v>1400.57</v>
      </c>
    </row>
    <row r="1198" spans="1:10" x14ac:dyDescent="0.3">
      <c r="A1198" t="s">
        <v>1698</v>
      </c>
      <c r="B1198" s="1">
        <v>44976.833333333336</v>
      </c>
      <c r="C1198" t="s">
        <v>20</v>
      </c>
      <c r="D1198" t="s">
        <v>41</v>
      </c>
      <c r="E1198">
        <v>1118.94</v>
      </c>
      <c r="F1198">
        <v>89.56</v>
      </c>
      <c r="G1198">
        <v>296.47000000000003</v>
      </c>
      <c r="H1198" t="s">
        <v>21</v>
      </c>
      <c r="I1198">
        <v>46</v>
      </c>
      <c r="J1198">
        <v>912.03</v>
      </c>
    </row>
    <row r="1199" spans="1:10" x14ac:dyDescent="0.3">
      <c r="A1199" t="s">
        <v>1699</v>
      </c>
      <c r="B1199" s="1">
        <v>44976.875</v>
      </c>
      <c r="C1199" t="s">
        <v>26</v>
      </c>
      <c r="D1199" t="s">
        <v>35</v>
      </c>
      <c r="E1199">
        <v>1614.91</v>
      </c>
      <c r="F1199">
        <v>46.58</v>
      </c>
      <c r="G1199">
        <v>336.43</v>
      </c>
      <c r="H1199" t="s">
        <v>28</v>
      </c>
      <c r="I1199">
        <v>88</v>
      </c>
      <c r="J1199">
        <v>1325.06</v>
      </c>
    </row>
    <row r="1200" spans="1:10" x14ac:dyDescent="0.3">
      <c r="A1200" t="s">
        <v>1700</v>
      </c>
      <c r="B1200" s="1">
        <v>44976.916666666664</v>
      </c>
      <c r="C1200" t="s">
        <v>24</v>
      </c>
      <c r="D1200" t="s">
        <v>12</v>
      </c>
      <c r="E1200">
        <v>644.73</v>
      </c>
      <c r="F1200">
        <v>75.55</v>
      </c>
      <c r="G1200">
        <v>8.83</v>
      </c>
      <c r="H1200" t="s">
        <v>32</v>
      </c>
      <c r="I1200">
        <v>73</v>
      </c>
      <c r="J1200" s="2" t="s">
        <v>1701</v>
      </c>
    </row>
    <row r="1201" spans="1:10" x14ac:dyDescent="0.3">
      <c r="A1201" t="s">
        <v>1702</v>
      </c>
      <c r="B1201" s="1">
        <v>44976.958333333336</v>
      </c>
      <c r="C1201" t="s">
        <v>54</v>
      </c>
      <c r="D1201" t="s">
        <v>30</v>
      </c>
      <c r="E1201">
        <v>939.7</v>
      </c>
      <c r="F1201">
        <v>65.06</v>
      </c>
      <c r="G1201">
        <v>460.6</v>
      </c>
      <c r="H1201" t="s">
        <v>21</v>
      </c>
      <c r="I1201">
        <v>58</v>
      </c>
      <c r="J1201">
        <v>544.16</v>
      </c>
    </row>
    <row r="1202" spans="1:10" x14ac:dyDescent="0.3">
      <c r="A1202" t="s">
        <v>1703</v>
      </c>
      <c r="B1202" s="1">
        <v>44977</v>
      </c>
      <c r="C1202" t="s">
        <v>24</v>
      </c>
      <c r="D1202" t="s">
        <v>17</v>
      </c>
      <c r="E1202">
        <v>1130.2</v>
      </c>
      <c r="F1202">
        <v>94.59</v>
      </c>
      <c r="G1202">
        <v>92.09</v>
      </c>
      <c r="H1202" t="s">
        <v>21</v>
      </c>
      <c r="I1202">
        <v>85</v>
      </c>
      <c r="J1202">
        <v>1132.7</v>
      </c>
    </row>
    <row r="1203" spans="1:10" x14ac:dyDescent="0.3">
      <c r="A1203" t="s">
        <v>1704</v>
      </c>
      <c r="B1203" s="1">
        <v>44977.041666666664</v>
      </c>
      <c r="C1203" t="s">
        <v>16</v>
      </c>
      <c r="D1203" t="s">
        <v>35</v>
      </c>
      <c r="E1203">
        <v>1933.88</v>
      </c>
      <c r="F1203">
        <v>96.29</v>
      </c>
      <c r="G1203">
        <v>491.1</v>
      </c>
      <c r="H1203" t="s">
        <v>21</v>
      </c>
      <c r="I1203">
        <v>51</v>
      </c>
      <c r="J1203" s="2" t="s">
        <v>1705</v>
      </c>
    </row>
    <row r="1204" spans="1:10" x14ac:dyDescent="0.3">
      <c r="A1204" t="s">
        <v>1706</v>
      </c>
      <c r="B1204" s="1">
        <v>44977.083333333336</v>
      </c>
      <c r="C1204" t="s">
        <v>54</v>
      </c>
      <c r="D1204" t="s">
        <v>17</v>
      </c>
      <c r="E1204">
        <v>585.37</v>
      </c>
      <c r="F1204">
        <v>85.53</v>
      </c>
      <c r="G1204">
        <v>129.16999999999999</v>
      </c>
      <c r="H1204" t="s">
        <v>21</v>
      </c>
      <c r="I1204">
        <v>75</v>
      </c>
      <c r="J1204">
        <v>541.73</v>
      </c>
    </row>
    <row r="1205" spans="1:10" x14ac:dyDescent="0.3">
      <c r="A1205" t="s">
        <v>1707</v>
      </c>
      <c r="B1205" s="1">
        <v>44977.125</v>
      </c>
      <c r="C1205" t="s">
        <v>16</v>
      </c>
      <c r="D1205" t="s">
        <v>30</v>
      </c>
      <c r="E1205">
        <v>1386.08</v>
      </c>
      <c r="F1205">
        <v>79.72</v>
      </c>
      <c r="G1205">
        <v>287.83999999999997</v>
      </c>
      <c r="H1205" t="s">
        <v>21</v>
      </c>
      <c r="I1205">
        <v>83</v>
      </c>
      <c r="J1205">
        <v>1177.96</v>
      </c>
    </row>
    <row r="1206" spans="1:10" x14ac:dyDescent="0.3">
      <c r="A1206" t="s">
        <v>1708</v>
      </c>
      <c r="B1206" s="1">
        <v>44977.166666666664</v>
      </c>
      <c r="C1206" t="s">
        <v>11</v>
      </c>
      <c r="D1206" t="s">
        <v>35</v>
      </c>
      <c r="E1206">
        <v>1898.83</v>
      </c>
      <c r="F1206">
        <v>91.82</v>
      </c>
      <c r="G1206">
        <v>439.6</v>
      </c>
      <c r="H1206" t="s">
        <v>21</v>
      </c>
      <c r="I1206">
        <v>23</v>
      </c>
      <c r="J1206" s="2" t="s">
        <v>1709</v>
      </c>
    </row>
    <row r="1207" spans="1:10" x14ac:dyDescent="0.3">
      <c r="A1207" t="s">
        <v>1710</v>
      </c>
      <c r="B1207" s="1">
        <v>44977.208333333336</v>
      </c>
      <c r="C1207" t="s">
        <v>26</v>
      </c>
      <c r="D1207" t="s">
        <v>12</v>
      </c>
      <c r="E1207">
        <v>1454.73</v>
      </c>
      <c r="F1207">
        <v>65.19</v>
      </c>
      <c r="G1207">
        <v>484.67</v>
      </c>
      <c r="H1207" t="s">
        <v>21</v>
      </c>
      <c r="I1207">
        <v>14</v>
      </c>
      <c r="J1207">
        <v>1035.25</v>
      </c>
    </row>
    <row r="1208" spans="1:10" x14ac:dyDescent="0.3">
      <c r="A1208" t="s">
        <v>1711</v>
      </c>
      <c r="B1208" s="1">
        <v>44977.25</v>
      </c>
      <c r="C1208" t="s">
        <v>16</v>
      </c>
      <c r="D1208" t="s">
        <v>41</v>
      </c>
      <c r="E1208">
        <v>479.4</v>
      </c>
      <c r="F1208">
        <v>62.63</v>
      </c>
      <c r="G1208">
        <v>197.8</v>
      </c>
      <c r="H1208" t="s">
        <v>21</v>
      </c>
      <c r="I1208">
        <v>53</v>
      </c>
      <c r="J1208" s="2" t="s">
        <v>1712</v>
      </c>
    </row>
    <row r="1209" spans="1:10" x14ac:dyDescent="0.3">
      <c r="A1209" t="s">
        <v>1713</v>
      </c>
      <c r="B1209" s="1">
        <v>44977.291666666664</v>
      </c>
      <c r="C1209" t="s">
        <v>45</v>
      </c>
      <c r="D1209" t="s">
        <v>17</v>
      </c>
      <c r="E1209">
        <v>1827.55</v>
      </c>
      <c r="F1209">
        <v>84.1</v>
      </c>
      <c r="G1209">
        <v>341.77</v>
      </c>
      <c r="H1209" t="s">
        <v>21</v>
      </c>
      <c r="I1209">
        <v>83</v>
      </c>
      <c r="J1209" s="2" t="s">
        <v>1714</v>
      </c>
    </row>
    <row r="1210" spans="1:10" x14ac:dyDescent="0.3">
      <c r="A1210" t="s">
        <v>1715</v>
      </c>
      <c r="B1210" s="1">
        <v>44977.333333333336</v>
      </c>
      <c r="C1210" t="s">
        <v>54</v>
      </c>
      <c r="D1210" t="s">
        <v>35</v>
      </c>
      <c r="E1210">
        <v>1078.77</v>
      </c>
      <c r="F1210">
        <v>97.05</v>
      </c>
      <c r="G1210">
        <v>148.34</v>
      </c>
      <c r="H1210" t="s">
        <v>21</v>
      </c>
      <c r="I1210">
        <v>51</v>
      </c>
      <c r="J1210">
        <v>1027.48</v>
      </c>
    </row>
    <row r="1211" spans="1:10" x14ac:dyDescent="0.3">
      <c r="A1211" t="s">
        <v>1716</v>
      </c>
      <c r="B1211" s="1">
        <v>44977.375</v>
      </c>
      <c r="C1211" t="s">
        <v>16</v>
      </c>
      <c r="D1211" t="s">
        <v>12</v>
      </c>
      <c r="E1211">
        <v>225.66</v>
      </c>
      <c r="F1211">
        <v>8.15</v>
      </c>
      <c r="G1211">
        <v>187.19</v>
      </c>
      <c r="H1211" t="s">
        <v>28</v>
      </c>
      <c r="I1211">
        <v>75</v>
      </c>
      <c r="J1211" s="2" t="s">
        <v>1717</v>
      </c>
    </row>
    <row r="1212" spans="1:10" x14ac:dyDescent="0.3">
      <c r="A1212" t="s">
        <v>1718</v>
      </c>
      <c r="B1212" s="1">
        <v>44977.416666666664</v>
      </c>
      <c r="C1212" t="s">
        <v>24</v>
      </c>
      <c r="D1212" t="s">
        <v>12</v>
      </c>
      <c r="E1212">
        <v>577.48</v>
      </c>
      <c r="F1212">
        <v>17.440000000000001</v>
      </c>
      <c r="G1212">
        <v>311.52999999999997</v>
      </c>
      <c r="H1212" t="s">
        <v>28</v>
      </c>
      <c r="I1212">
        <v>21</v>
      </c>
      <c r="J1212" s="2" t="s">
        <v>1719</v>
      </c>
    </row>
    <row r="1213" spans="1:10" x14ac:dyDescent="0.3">
      <c r="A1213" t="s">
        <v>1720</v>
      </c>
      <c r="B1213" s="1">
        <v>44977.458333333336</v>
      </c>
      <c r="C1213" t="s">
        <v>24</v>
      </c>
      <c r="D1213" t="s">
        <v>30</v>
      </c>
      <c r="E1213">
        <v>328.1</v>
      </c>
      <c r="F1213">
        <v>8.01</v>
      </c>
      <c r="G1213">
        <v>429.5</v>
      </c>
      <c r="H1213" t="s">
        <v>13</v>
      </c>
      <c r="I1213">
        <v>17</v>
      </c>
      <c r="J1213">
        <v>-93.389999999999901</v>
      </c>
    </row>
    <row r="1214" spans="1:10" x14ac:dyDescent="0.3">
      <c r="A1214" t="s">
        <v>1721</v>
      </c>
      <c r="B1214" s="1">
        <v>44977.5</v>
      </c>
      <c r="C1214" t="s">
        <v>20</v>
      </c>
      <c r="D1214" t="s">
        <v>12</v>
      </c>
      <c r="E1214">
        <v>705.45</v>
      </c>
      <c r="F1214">
        <v>24.3</v>
      </c>
      <c r="G1214">
        <v>330.73</v>
      </c>
      <c r="H1214" t="s">
        <v>32</v>
      </c>
      <c r="I1214">
        <v>59</v>
      </c>
      <c r="J1214">
        <v>399.02</v>
      </c>
    </row>
    <row r="1215" spans="1:10" x14ac:dyDescent="0.3">
      <c r="A1215" t="s">
        <v>1722</v>
      </c>
      <c r="B1215" s="1">
        <v>44977.541666666664</v>
      </c>
      <c r="C1215" t="s">
        <v>24</v>
      </c>
      <c r="D1215" t="s">
        <v>30</v>
      </c>
      <c r="E1215">
        <v>1550.22</v>
      </c>
      <c r="F1215">
        <v>89.52</v>
      </c>
      <c r="G1215">
        <v>303.8</v>
      </c>
      <c r="H1215" t="s">
        <v>32</v>
      </c>
      <c r="I1215">
        <v>65</v>
      </c>
      <c r="J1215">
        <v>1335.94</v>
      </c>
    </row>
    <row r="1216" spans="1:10" x14ac:dyDescent="0.3">
      <c r="A1216" t="s">
        <v>1723</v>
      </c>
      <c r="B1216" s="1">
        <v>44977.583333333336</v>
      </c>
      <c r="C1216" t="s">
        <v>54</v>
      </c>
      <c r="D1216" t="s">
        <v>41</v>
      </c>
      <c r="E1216">
        <v>714.47</v>
      </c>
      <c r="F1216">
        <v>0.18</v>
      </c>
      <c r="G1216">
        <v>344.09</v>
      </c>
      <c r="H1216" t="s">
        <v>13</v>
      </c>
      <c r="I1216">
        <v>80</v>
      </c>
      <c r="J1216">
        <v>370.56</v>
      </c>
    </row>
    <row r="1217" spans="1:10" x14ac:dyDescent="0.3">
      <c r="A1217" t="s">
        <v>1724</v>
      </c>
      <c r="B1217" s="1">
        <v>44977.625</v>
      </c>
      <c r="C1217" t="s">
        <v>45</v>
      </c>
      <c r="D1217" t="s">
        <v>35</v>
      </c>
      <c r="E1217">
        <v>281.01</v>
      </c>
      <c r="F1217">
        <v>14.59</v>
      </c>
      <c r="G1217">
        <v>258.10000000000002</v>
      </c>
      <c r="H1217" t="s">
        <v>21</v>
      </c>
      <c r="I1217">
        <v>80</v>
      </c>
      <c r="J1217" s="2" t="s">
        <v>1725</v>
      </c>
    </row>
    <row r="1218" spans="1:10" x14ac:dyDescent="0.3">
      <c r="A1218" t="s">
        <v>1726</v>
      </c>
      <c r="B1218" s="1">
        <v>44977.666666666664</v>
      </c>
      <c r="C1218" t="s">
        <v>45</v>
      </c>
      <c r="D1218" t="s">
        <v>35</v>
      </c>
      <c r="E1218">
        <v>1013.75</v>
      </c>
      <c r="F1218">
        <v>6.78</v>
      </c>
      <c r="G1218">
        <v>156.97</v>
      </c>
      <c r="H1218" t="s">
        <v>32</v>
      </c>
      <c r="I1218">
        <v>43</v>
      </c>
      <c r="J1218">
        <v>863.56</v>
      </c>
    </row>
    <row r="1219" spans="1:10" x14ac:dyDescent="0.3">
      <c r="A1219" t="s">
        <v>1727</v>
      </c>
      <c r="B1219" s="1">
        <v>44977.708333333336</v>
      </c>
      <c r="C1219" t="s">
        <v>54</v>
      </c>
      <c r="D1219" t="s">
        <v>12</v>
      </c>
      <c r="E1219">
        <v>146.41</v>
      </c>
      <c r="F1219">
        <v>95.31</v>
      </c>
      <c r="G1219">
        <v>479.99</v>
      </c>
      <c r="H1219" t="s">
        <v>28</v>
      </c>
      <c r="I1219">
        <v>89</v>
      </c>
      <c r="J1219">
        <v>-238.27</v>
      </c>
    </row>
    <row r="1220" spans="1:10" x14ac:dyDescent="0.3">
      <c r="A1220" t="s">
        <v>1728</v>
      </c>
      <c r="B1220" s="1">
        <v>44977.75</v>
      </c>
      <c r="C1220" t="s">
        <v>24</v>
      </c>
      <c r="D1220" t="s">
        <v>35</v>
      </c>
      <c r="E1220">
        <v>318.22000000000003</v>
      </c>
      <c r="F1220">
        <v>23.1</v>
      </c>
      <c r="G1220">
        <v>25.06</v>
      </c>
      <c r="H1220" t="s">
        <v>21</v>
      </c>
      <c r="I1220">
        <v>32</v>
      </c>
      <c r="J1220" s="2" t="s">
        <v>1729</v>
      </c>
    </row>
    <row r="1221" spans="1:10" x14ac:dyDescent="0.3">
      <c r="A1221" t="s">
        <v>1730</v>
      </c>
      <c r="B1221" s="1">
        <v>44977.791666666664</v>
      </c>
      <c r="C1221" t="s">
        <v>16</v>
      </c>
      <c r="D1221" t="s">
        <v>17</v>
      </c>
      <c r="E1221">
        <v>501.55</v>
      </c>
      <c r="F1221">
        <v>26.22</v>
      </c>
      <c r="G1221">
        <v>401.47</v>
      </c>
      <c r="H1221" t="s">
        <v>21</v>
      </c>
      <c r="I1221">
        <v>21</v>
      </c>
      <c r="J1221" s="2" t="s">
        <v>1731</v>
      </c>
    </row>
    <row r="1222" spans="1:10" x14ac:dyDescent="0.3">
      <c r="A1222" t="s">
        <v>1732</v>
      </c>
      <c r="B1222" s="1">
        <v>44977.833333333336</v>
      </c>
      <c r="C1222" t="s">
        <v>45</v>
      </c>
      <c r="D1222" t="s">
        <v>27</v>
      </c>
      <c r="E1222">
        <v>1751.25</v>
      </c>
      <c r="F1222">
        <v>27.84</v>
      </c>
      <c r="G1222">
        <v>178.89</v>
      </c>
      <c r="H1222" t="s">
        <v>28</v>
      </c>
      <c r="I1222">
        <v>29</v>
      </c>
      <c r="J1222" s="2" t="s">
        <v>1733</v>
      </c>
    </row>
    <row r="1223" spans="1:10" x14ac:dyDescent="0.3">
      <c r="A1223" t="s">
        <v>1734</v>
      </c>
      <c r="B1223" s="1">
        <v>44977.875</v>
      </c>
      <c r="C1223" t="s">
        <v>54</v>
      </c>
      <c r="D1223" t="s">
        <v>27</v>
      </c>
      <c r="E1223">
        <v>203.14</v>
      </c>
      <c r="F1223">
        <v>45.9</v>
      </c>
      <c r="G1223">
        <v>347.2</v>
      </c>
      <c r="H1223" t="s">
        <v>13</v>
      </c>
      <c r="I1223">
        <v>53</v>
      </c>
      <c r="J1223">
        <v>-98.16</v>
      </c>
    </row>
    <row r="1224" spans="1:10" x14ac:dyDescent="0.3">
      <c r="A1224" t="s">
        <v>1735</v>
      </c>
      <c r="B1224" s="1">
        <v>44977.916666666664</v>
      </c>
      <c r="C1224" t="s">
        <v>16</v>
      </c>
      <c r="D1224" t="s">
        <v>12</v>
      </c>
      <c r="E1224">
        <v>1114.23</v>
      </c>
      <c r="F1224">
        <v>24.79</v>
      </c>
      <c r="G1224">
        <v>400.13</v>
      </c>
      <c r="H1224" t="s">
        <v>28</v>
      </c>
      <c r="I1224">
        <v>45</v>
      </c>
      <c r="J1224">
        <v>738.89</v>
      </c>
    </row>
    <row r="1225" spans="1:10" x14ac:dyDescent="0.3">
      <c r="A1225" t="s">
        <v>1736</v>
      </c>
      <c r="B1225" s="1">
        <v>44977.958333333336</v>
      </c>
      <c r="C1225" t="s">
        <v>20</v>
      </c>
      <c r="D1225" t="s">
        <v>35</v>
      </c>
      <c r="F1225">
        <v>72.400000000000006</v>
      </c>
      <c r="G1225">
        <v>93.78</v>
      </c>
      <c r="H1225" t="s">
        <v>13</v>
      </c>
      <c r="I1225">
        <v>39</v>
      </c>
    </row>
    <row r="1226" spans="1:10" x14ac:dyDescent="0.3">
      <c r="A1226" t="s">
        <v>1737</v>
      </c>
      <c r="B1226" s="1">
        <v>44978</v>
      </c>
      <c r="C1226" t="s">
        <v>26</v>
      </c>
      <c r="D1226" t="s">
        <v>41</v>
      </c>
      <c r="E1226">
        <v>807.11</v>
      </c>
      <c r="F1226">
        <v>51.98</v>
      </c>
      <c r="G1226">
        <v>232.13</v>
      </c>
      <c r="H1226" t="s">
        <v>32</v>
      </c>
      <c r="I1226">
        <v>20</v>
      </c>
      <c r="J1226">
        <v>626.96</v>
      </c>
    </row>
    <row r="1227" spans="1:10" x14ac:dyDescent="0.3">
      <c r="A1227" t="s">
        <v>1738</v>
      </c>
      <c r="B1227" s="1">
        <v>44978.041666666664</v>
      </c>
      <c r="C1227" t="s">
        <v>45</v>
      </c>
      <c r="D1227" t="s">
        <v>27</v>
      </c>
      <c r="E1227">
        <v>511.14</v>
      </c>
      <c r="F1227">
        <v>18.399999999999999</v>
      </c>
      <c r="G1227">
        <v>407.93</v>
      </c>
      <c r="H1227" t="s">
        <v>13</v>
      </c>
      <c r="I1227">
        <v>37</v>
      </c>
      <c r="J1227" s="2" t="s">
        <v>1739</v>
      </c>
    </row>
    <row r="1228" spans="1:10" x14ac:dyDescent="0.3">
      <c r="A1228" t="s">
        <v>1740</v>
      </c>
      <c r="B1228" s="1">
        <v>44978.083333333336</v>
      </c>
      <c r="C1228" t="s">
        <v>45</v>
      </c>
      <c r="D1228" t="s">
        <v>27</v>
      </c>
      <c r="E1228">
        <v>318.60000000000002</v>
      </c>
      <c r="F1228">
        <v>4.5599999999999996</v>
      </c>
      <c r="G1228">
        <v>90.05</v>
      </c>
      <c r="H1228" t="s">
        <v>21</v>
      </c>
      <c r="I1228">
        <v>52</v>
      </c>
      <c r="J1228">
        <v>233.11</v>
      </c>
    </row>
    <row r="1229" spans="1:10" x14ac:dyDescent="0.3">
      <c r="A1229" t="s">
        <v>1741</v>
      </c>
      <c r="B1229" s="1">
        <v>44978.125</v>
      </c>
      <c r="C1229" t="s">
        <v>16</v>
      </c>
      <c r="D1229" t="s">
        <v>30</v>
      </c>
      <c r="E1229">
        <v>308.3</v>
      </c>
      <c r="F1229">
        <v>96.89</v>
      </c>
      <c r="G1229">
        <v>319.93</v>
      </c>
      <c r="H1229" t="s">
        <v>21</v>
      </c>
      <c r="I1229">
        <v>56</v>
      </c>
      <c r="J1229" s="2" t="s">
        <v>1742</v>
      </c>
    </row>
    <row r="1230" spans="1:10" x14ac:dyDescent="0.3">
      <c r="A1230" t="s">
        <v>1743</v>
      </c>
      <c r="B1230" s="1">
        <v>44978.166666666664</v>
      </c>
      <c r="C1230" t="s">
        <v>54</v>
      </c>
      <c r="D1230" t="s">
        <v>41</v>
      </c>
      <c r="E1230">
        <v>1274.5999999999999</v>
      </c>
      <c r="F1230">
        <v>80.180000000000007</v>
      </c>
      <c r="G1230">
        <v>425.35</v>
      </c>
      <c r="H1230" t="s">
        <v>32</v>
      </c>
      <c r="I1230">
        <v>43</v>
      </c>
      <c r="J1230">
        <v>929.43</v>
      </c>
    </row>
    <row r="1231" spans="1:10" x14ac:dyDescent="0.3">
      <c r="A1231" t="s">
        <v>1744</v>
      </c>
      <c r="B1231" s="1">
        <v>44978.208333333336</v>
      </c>
      <c r="C1231" t="s">
        <v>20</v>
      </c>
      <c r="D1231" t="s">
        <v>27</v>
      </c>
      <c r="E1231">
        <v>963.63</v>
      </c>
      <c r="F1231">
        <v>20.86</v>
      </c>
      <c r="G1231">
        <v>268.08</v>
      </c>
      <c r="H1231" t="s">
        <v>21</v>
      </c>
      <c r="I1231">
        <v>22</v>
      </c>
      <c r="J1231" s="2" t="s">
        <v>1745</v>
      </c>
    </row>
    <row r="1232" spans="1:10" x14ac:dyDescent="0.3">
      <c r="A1232" t="s">
        <v>1746</v>
      </c>
      <c r="B1232" s="1">
        <v>44978.25</v>
      </c>
      <c r="C1232" t="s">
        <v>26</v>
      </c>
      <c r="D1232" t="s">
        <v>35</v>
      </c>
      <c r="E1232">
        <v>1858.22</v>
      </c>
      <c r="F1232">
        <v>0.56000000000000005</v>
      </c>
      <c r="G1232">
        <v>489.37</v>
      </c>
      <c r="H1232" t="s">
        <v>32</v>
      </c>
      <c r="I1232">
        <v>80</v>
      </c>
      <c r="J1232" s="2" t="s">
        <v>1747</v>
      </c>
    </row>
    <row r="1233" spans="1:10" x14ac:dyDescent="0.3">
      <c r="A1233" t="s">
        <v>1748</v>
      </c>
      <c r="B1233" s="1">
        <v>44978.291666666664</v>
      </c>
      <c r="C1233" t="s">
        <v>54</v>
      </c>
      <c r="D1233" t="s">
        <v>27</v>
      </c>
      <c r="E1233">
        <v>1878.84</v>
      </c>
      <c r="F1233">
        <v>9.6999999999999993</v>
      </c>
      <c r="G1233">
        <v>240.08</v>
      </c>
      <c r="H1233" t="s">
        <v>28</v>
      </c>
      <c r="I1233">
        <v>30</v>
      </c>
      <c r="J1233">
        <v>1648.46</v>
      </c>
    </row>
    <row r="1234" spans="1:10" x14ac:dyDescent="0.3">
      <c r="A1234" t="s">
        <v>1749</v>
      </c>
      <c r="B1234" s="1">
        <v>44978.333333333336</v>
      </c>
      <c r="C1234" t="s">
        <v>16</v>
      </c>
      <c r="D1234" t="s">
        <v>35</v>
      </c>
      <c r="E1234">
        <v>882.3</v>
      </c>
      <c r="F1234">
        <v>31.38</v>
      </c>
      <c r="G1234">
        <v>64.180000000000007</v>
      </c>
      <c r="H1234" t="s">
        <v>21</v>
      </c>
      <c r="I1234">
        <v>24</v>
      </c>
      <c r="J1234">
        <v>849.5</v>
      </c>
    </row>
    <row r="1235" spans="1:10" x14ac:dyDescent="0.3">
      <c r="A1235" t="s">
        <v>1750</v>
      </c>
      <c r="B1235" s="1">
        <v>44978.375</v>
      </c>
      <c r="C1235" t="s">
        <v>26</v>
      </c>
      <c r="D1235" t="s">
        <v>12</v>
      </c>
      <c r="E1235">
        <v>1381.84</v>
      </c>
      <c r="F1235">
        <v>4.3099999999999996</v>
      </c>
      <c r="G1235">
        <v>212.86</v>
      </c>
      <c r="H1235" t="s">
        <v>28</v>
      </c>
      <c r="I1235">
        <v>23</v>
      </c>
      <c r="J1235">
        <v>1173.29</v>
      </c>
    </row>
    <row r="1236" spans="1:10" x14ac:dyDescent="0.3">
      <c r="A1236" t="s">
        <v>1751</v>
      </c>
      <c r="B1236" s="1">
        <v>44978.416666666664</v>
      </c>
      <c r="C1236" t="s">
        <v>11</v>
      </c>
      <c r="D1236" t="s">
        <v>27</v>
      </c>
      <c r="F1236">
        <v>40.29</v>
      </c>
      <c r="G1236">
        <v>346.77</v>
      </c>
      <c r="H1236" t="s">
        <v>32</v>
      </c>
      <c r="I1236">
        <v>27</v>
      </c>
    </row>
    <row r="1237" spans="1:10" x14ac:dyDescent="0.3">
      <c r="A1237" t="s">
        <v>1752</v>
      </c>
      <c r="B1237" s="1">
        <v>44978.458333333336</v>
      </c>
      <c r="C1237" t="s">
        <v>11</v>
      </c>
      <c r="D1237" t="s">
        <v>41</v>
      </c>
      <c r="E1237">
        <v>1157.17</v>
      </c>
      <c r="F1237">
        <v>0.89</v>
      </c>
      <c r="G1237">
        <v>27.39</v>
      </c>
      <c r="H1237" t="s">
        <v>28</v>
      </c>
      <c r="I1237">
        <v>53</v>
      </c>
      <c r="J1237">
        <v>1130.67</v>
      </c>
    </row>
    <row r="1238" spans="1:10" x14ac:dyDescent="0.3">
      <c r="A1238" t="s">
        <v>1753</v>
      </c>
      <c r="B1238" s="1">
        <v>44978.5</v>
      </c>
      <c r="C1238" t="s">
        <v>54</v>
      </c>
      <c r="D1238" t="s">
        <v>30</v>
      </c>
      <c r="F1238">
        <v>58.98</v>
      </c>
      <c r="G1238">
        <v>184.53</v>
      </c>
      <c r="H1238" t="s">
        <v>21</v>
      </c>
      <c r="I1238">
        <v>46</v>
      </c>
    </row>
    <row r="1239" spans="1:10" x14ac:dyDescent="0.3">
      <c r="A1239" t="s">
        <v>1754</v>
      </c>
      <c r="B1239" s="1">
        <v>44978.541666666664</v>
      </c>
      <c r="D1239" t="s">
        <v>12</v>
      </c>
      <c r="E1239">
        <v>1676.48</v>
      </c>
      <c r="F1239">
        <v>70.709999999999994</v>
      </c>
      <c r="G1239">
        <v>91.93</v>
      </c>
      <c r="H1239" t="s">
        <v>32</v>
      </c>
      <c r="I1239">
        <v>30</v>
      </c>
      <c r="J1239">
        <v>1655.26</v>
      </c>
    </row>
    <row r="1240" spans="1:10" x14ac:dyDescent="0.3">
      <c r="A1240" t="s">
        <v>1755</v>
      </c>
      <c r="B1240" s="1">
        <v>44978.583333333336</v>
      </c>
      <c r="C1240" t="s">
        <v>26</v>
      </c>
      <c r="D1240" t="s">
        <v>12</v>
      </c>
      <c r="E1240">
        <v>684.11</v>
      </c>
      <c r="F1240">
        <v>60.32</v>
      </c>
      <c r="G1240">
        <v>359.71</v>
      </c>
      <c r="H1240" t="s">
        <v>13</v>
      </c>
      <c r="I1240">
        <v>20</v>
      </c>
      <c r="J1240" s="2" t="s">
        <v>1756</v>
      </c>
    </row>
    <row r="1241" spans="1:10" x14ac:dyDescent="0.3">
      <c r="A1241" t="s">
        <v>1757</v>
      </c>
      <c r="B1241" s="1">
        <v>44978.625</v>
      </c>
      <c r="C1241" t="s">
        <v>20</v>
      </c>
      <c r="D1241" t="s">
        <v>30</v>
      </c>
      <c r="E1241">
        <v>1980.06</v>
      </c>
      <c r="F1241">
        <v>74.349999999999994</v>
      </c>
      <c r="G1241">
        <v>234.16</v>
      </c>
      <c r="H1241" t="s">
        <v>13</v>
      </c>
      <c r="I1241">
        <v>26</v>
      </c>
      <c r="J1241" s="2" t="s">
        <v>1758</v>
      </c>
    </row>
    <row r="1242" spans="1:10" x14ac:dyDescent="0.3">
      <c r="A1242" t="s">
        <v>1759</v>
      </c>
      <c r="B1242" s="1">
        <v>44978.666666666664</v>
      </c>
      <c r="C1242" t="s">
        <v>45</v>
      </c>
      <c r="D1242" t="s">
        <v>27</v>
      </c>
      <c r="E1242">
        <v>1950.09</v>
      </c>
      <c r="F1242">
        <v>62.25</v>
      </c>
      <c r="G1242">
        <v>388.27</v>
      </c>
      <c r="H1242" t="s">
        <v>28</v>
      </c>
      <c r="I1242">
        <v>33</v>
      </c>
      <c r="J1242">
        <v>1624.07</v>
      </c>
    </row>
    <row r="1243" spans="1:10" x14ac:dyDescent="0.3">
      <c r="A1243" t="s">
        <v>1760</v>
      </c>
      <c r="B1243" s="1">
        <v>44978.708333333336</v>
      </c>
      <c r="C1243" t="s">
        <v>16</v>
      </c>
      <c r="D1243" t="s">
        <v>12</v>
      </c>
      <c r="E1243">
        <v>481.07</v>
      </c>
      <c r="F1243">
        <v>23.36</v>
      </c>
      <c r="G1243">
        <v>329.85</v>
      </c>
      <c r="H1243" t="s">
        <v>32</v>
      </c>
      <c r="I1243">
        <v>41</v>
      </c>
      <c r="J1243" s="2" t="s">
        <v>1761</v>
      </c>
    </row>
    <row r="1244" spans="1:10" x14ac:dyDescent="0.3">
      <c r="A1244" t="s">
        <v>1762</v>
      </c>
      <c r="B1244" s="1">
        <v>44978.75</v>
      </c>
      <c r="C1244" t="s">
        <v>24</v>
      </c>
      <c r="D1244" t="s">
        <v>35</v>
      </c>
      <c r="E1244">
        <v>1451.49</v>
      </c>
      <c r="F1244">
        <v>40.22</v>
      </c>
      <c r="G1244">
        <v>317.91000000000003</v>
      </c>
      <c r="H1244" t="s">
        <v>21</v>
      </c>
      <c r="I1244">
        <v>75</v>
      </c>
      <c r="J1244">
        <v>1173.8</v>
      </c>
    </row>
    <row r="1245" spans="1:10" x14ac:dyDescent="0.3">
      <c r="A1245" t="s">
        <v>1763</v>
      </c>
      <c r="B1245" s="1">
        <v>44978.791666666664</v>
      </c>
      <c r="C1245" t="s">
        <v>11</v>
      </c>
      <c r="D1245" t="s">
        <v>17</v>
      </c>
      <c r="E1245">
        <v>1777.29</v>
      </c>
      <c r="F1245">
        <v>65.88</v>
      </c>
      <c r="G1245">
        <v>321.63</v>
      </c>
      <c r="H1245" t="s">
        <v>13</v>
      </c>
      <c r="I1245">
        <v>79</v>
      </c>
      <c r="J1245">
        <v>1521.54</v>
      </c>
    </row>
    <row r="1246" spans="1:10" x14ac:dyDescent="0.3">
      <c r="A1246" t="s">
        <v>1764</v>
      </c>
      <c r="B1246" s="1">
        <v>44978.833333333336</v>
      </c>
      <c r="C1246" t="s">
        <v>54</v>
      </c>
      <c r="D1246" t="s">
        <v>35</v>
      </c>
      <c r="E1246">
        <v>1519.8</v>
      </c>
      <c r="F1246">
        <v>93.35</v>
      </c>
      <c r="G1246">
        <v>471.91</v>
      </c>
      <c r="H1246" t="s">
        <v>28</v>
      </c>
      <c r="I1246">
        <v>68</v>
      </c>
      <c r="J1246" s="2" t="s">
        <v>1765</v>
      </c>
    </row>
    <row r="1247" spans="1:10" x14ac:dyDescent="0.3">
      <c r="A1247" t="s">
        <v>1766</v>
      </c>
      <c r="B1247" s="1">
        <v>44978.875</v>
      </c>
      <c r="C1247" t="s">
        <v>54</v>
      </c>
      <c r="D1247" t="s">
        <v>41</v>
      </c>
      <c r="E1247">
        <v>979.18</v>
      </c>
      <c r="F1247">
        <v>68.2</v>
      </c>
      <c r="G1247">
        <v>203</v>
      </c>
      <c r="H1247" t="s">
        <v>32</v>
      </c>
      <c r="I1247">
        <v>39</v>
      </c>
      <c r="J1247" s="2" t="s">
        <v>1767</v>
      </c>
    </row>
    <row r="1248" spans="1:10" x14ac:dyDescent="0.3">
      <c r="A1248" t="s">
        <v>1768</v>
      </c>
      <c r="B1248" s="1">
        <v>44978.916666666664</v>
      </c>
      <c r="C1248" t="s">
        <v>11</v>
      </c>
      <c r="D1248" t="s">
        <v>35</v>
      </c>
      <c r="E1248">
        <v>351.09</v>
      </c>
      <c r="F1248">
        <v>89.88</v>
      </c>
      <c r="G1248">
        <v>81.03</v>
      </c>
      <c r="H1248" t="s">
        <v>21</v>
      </c>
      <c r="I1248">
        <v>50</v>
      </c>
      <c r="J1248" s="2" t="s">
        <v>1769</v>
      </c>
    </row>
    <row r="1249" spans="1:10" x14ac:dyDescent="0.3">
      <c r="A1249" t="s">
        <v>1770</v>
      </c>
      <c r="B1249" s="1">
        <v>44978.958333333336</v>
      </c>
      <c r="C1249" t="s">
        <v>16</v>
      </c>
      <c r="D1249" t="s">
        <v>12</v>
      </c>
      <c r="E1249">
        <v>650.58000000000004</v>
      </c>
      <c r="F1249">
        <v>7.51</v>
      </c>
      <c r="G1249">
        <v>87.66</v>
      </c>
      <c r="H1249" t="s">
        <v>28</v>
      </c>
      <c r="I1249">
        <v>53</v>
      </c>
      <c r="J1249" s="2" t="s">
        <v>1771</v>
      </c>
    </row>
    <row r="1250" spans="1:10" x14ac:dyDescent="0.3">
      <c r="A1250" t="s">
        <v>1772</v>
      </c>
      <c r="B1250" s="1">
        <v>44979</v>
      </c>
      <c r="C1250" t="s">
        <v>11</v>
      </c>
      <c r="D1250" t="s">
        <v>17</v>
      </c>
      <c r="E1250">
        <v>1842.14</v>
      </c>
      <c r="F1250">
        <v>80.319999999999993</v>
      </c>
      <c r="G1250">
        <v>166.26</v>
      </c>
      <c r="H1250" t="s">
        <v>32</v>
      </c>
      <c r="I1250">
        <v>21</v>
      </c>
      <c r="J1250">
        <v>1756.2</v>
      </c>
    </row>
    <row r="1251" spans="1:10" x14ac:dyDescent="0.3">
      <c r="A1251" t="s">
        <v>1773</v>
      </c>
      <c r="B1251" s="1">
        <v>44979.041666666664</v>
      </c>
      <c r="C1251" t="s">
        <v>45</v>
      </c>
      <c r="D1251" t="s">
        <v>12</v>
      </c>
      <c r="E1251">
        <v>1503.31</v>
      </c>
      <c r="F1251">
        <v>77.459999999999994</v>
      </c>
      <c r="G1251">
        <v>216.49</v>
      </c>
      <c r="H1251" t="s">
        <v>28</v>
      </c>
      <c r="I1251">
        <v>48</v>
      </c>
      <c r="J1251">
        <v>1364.28</v>
      </c>
    </row>
    <row r="1252" spans="1:10" x14ac:dyDescent="0.3">
      <c r="A1252" t="s">
        <v>1774</v>
      </c>
      <c r="B1252" s="1">
        <v>44979.083333333336</v>
      </c>
      <c r="C1252" t="s">
        <v>20</v>
      </c>
      <c r="D1252" t="s">
        <v>35</v>
      </c>
      <c r="E1252">
        <v>1447.62</v>
      </c>
      <c r="F1252">
        <v>49.85</v>
      </c>
      <c r="G1252">
        <v>230.42</v>
      </c>
      <c r="H1252" t="s">
        <v>21</v>
      </c>
      <c r="I1252">
        <v>19</v>
      </c>
      <c r="J1252" s="2" t="s">
        <v>1775</v>
      </c>
    </row>
    <row r="1253" spans="1:10" x14ac:dyDescent="0.3">
      <c r="A1253" t="s">
        <v>1776</v>
      </c>
      <c r="B1253" s="1">
        <v>44979.125</v>
      </c>
      <c r="C1253" t="s">
        <v>16</v>
      </c>
      <c r="D1253" t="s">
        <v>17</v>
      </c>
      <c r="E1253">
        <v>1630.14</v>
      </c>
      <c r="F1253">
        <v>15.96</v>
      </c>
      <c r="G1253">
        <v>81.19</v>
      </c>
      <c r="H1253" t="s">
        <v>13</v>
      </c>
      <c r="I1253">
        <v>24</v>
      </c>
      <c r="J1253">
        <v>1564.91</v>
      </c>
    </row>
    <row r="1254" spans="1:10" x14ac:dyDescent="0.3">
      <c r="A1254" t="s">
        <v>1777</v>
      </c>
      <c r="B1254" s="1">
        <v>44979.166666666664</v>
      </c>
      <c r="C1254" t="s">
        <v>20</v>
      </c>
      <c r="D1254" t="s">
        <v>35</v>
      </c>
      <c r="F1254">
        <v>10.130000000000001</v>
      </c>
      <c r="G1254">
        <v>109.82</v>
      </c>
      <c r="H1254" t="s">
        <v>28</v>
      </c>
      <c r="I1254">
        <v>82</v>
      </c>
    </row>
    <row r="1255" spans="1:10" x14ac:dyDescent="0.3">
      <c r="A1255" t="s">
        <v>1778</v>
      </c>
      <c r="B1255" s="1">
        <v>44979.208333333336</v>
      </c>
      <c r="C1255" t="s">
        <v>11</v>
      </c>
      <c r="D1255" t="s">
        <v>27</v>
      </c>
      <c r="E1255">
        <v>150.43</v>
      </c>
      <c r="F1255">
        <v>38.92</v>
      </c>
      <c r="G1255">
        <v>420.39</v>
      </c>
      <c r="H1255" t="s">
        <v>32</v>
      </c>
      <c r="I1255">
        <v>48</v>
      </c>
      <c r="J1255">
        <v>-231.039999999999</v>
      </c>
    </row>
    <row r="1256" spans="1:10" x14ac:dyDescent="0.3">
      <c r="A1256" t="s">
        <v>1779</v>
      </c>
      <c r="B1256" s="1">
        <v>44979.25</v>
      </c>
      <c r="C1256" t="s">
        <v>26</v>
      </c>
      <c r="D1256" t="s">
        <v>35</v>
      </c>
      <c r="E1256">
        <v>816.47</v>
      </c>
      <c r="F1256">
        <v>13.41</v>
      </c>
      <c r="G1256">
        <v>316.19</v>
      </c>
      <c r="H1256" t="s">
        <v>32</v>
      </c>
      <c r="I1256">
        <v>45</v>
      </c>
      <c r="J1256">
        <v>513.69000000000005</v>
      </c>
    </row>
    <row r="1257" spans="1:10" x14ac:dyDescent="0.3">
      <c r="A1257" t="s">
        <v>1780</v>
      </c>
      <c r="B1257" s="1">
        <v>44979.291666666664</v>
      </c>
      <c r="C1257" t="s">
        <v>54</v>
      </c>
      <c r="D1257" t="s">
        <v>12</v>
      </c>
      <c r="E1257">
        <v>1529.64</v>
      </c>
      <c r="F1257">
        <v>13.66</v>
      </c>
      <c r="G1257">
        <v>423.05</v>
      </c>
      <c r="H1257" t="s">
        <v>13</v>
      </c>
      <c r="I1257">
        <v>85</v>
      </c>
      <c r="J1257" s="2" t="s">
        <v>1781</v>
      </c>
    </row>
    <row r="1258" spans="1:10" x14ac:dyDescent="0.3">
      <c r="A1258" t="s">
        <v>1782</v>
      </c>
      <c r="B1258" s="1">
        <v>44979.333333333336</v>
      </c>
      <c r="C1258" t="s">
        <v>54</v>
      </c>
      <c r="D1258" t="s">
        <v>12</v>
      </c>
      <c r="F1258">
        <v>56.24</v>
      </c>
      <c r="G1258">
        <v>495.62</v>
      </c>
      <c r="H1258" t="s">
        <v>28</v>
      </c>
      <c r="I1258">
        <v>14</v>
      </c>
    </row>
    <row r="1259" spans="1:10" x14ac:dyDescent="0.3">
      <c r="A1259" t="s">
        <v>1783</v>
      </c>
      <c r="B1259" s="1">
        <v>44979.375</v>
      </c>
      <c r="C1259" t="s">
        <v>20</v>
      </c>
      <c r="D1259" t="s">
        <v>30</v>
      </c>
      <c r="E1259">
        <v>910.59</v>
      </c>
      <c r="F1259">
        <v>63.99</v>
      </c>
      <c r="G1259">
        <v>451.58</v>
      </c>
      <c r="H1259" t="s">
        <v>13</v>
      </c>
      <c r="I1259">
        <v>23</v>
      </c>
      <c r="J1259">
        <v>523</v>
      </c>
    </row>
    <row r="1260" spans="1:10" x14ac:dyDescent="0.3">
      <c r="A1260" t="s">
        <v>1784</v>
      </c>
      <c r="B1260" s="1">
        <v>44979.416666666664</v>
      </c>
      <c r="C1260" t="s">
        <v>16</v>
      </c>
      <c r="D1260" t="s">
        <v>35</v>
      </c>
      <c r="E1260">
        <v>719.29</v>
      </c>
      <c r="F1260">
        <v>0.17</v>
      </c>
      <c r="G1260">
        <v>19.93</v>
      </c>
      <c r="H1260" t="s">
        <v>32</v>
      </c>
      <c r="I1260">
        <v>88</v>
      </c>
      <c r="J1260">
        <v>699.53</v>
      </c>
    </row>
    <row r="1261" spans="1:10" x14ac:dyDescent="0.3">
      <c r="A1261" t="s">
        <v>1785</v>
      </c>
      <c r="B1261" s="1">
        <v>44979.458333333336</v>
      </c>
      <c r="C1261" t="s">
        <v>24</v>
      </c>
      <c r="D1261" t="s">
        <v>12</v>
      </c>
      <c r="E1261">
        <v>1954.8</v>
      </c>
      <c r="F1261">
        <v>36.65</v>
      </c>
      <c r="G1261">
        <v>56.31</v>
      </c>
      <c r="H1261" t="s">
        <v>21</v>
      </c>
      <c r="I1261">
        <v>85</v>
      </c>
      <c r="J1261">
        <v>1935.14</v>
      </c>
    </row>
    <row r="1262" spans="1:10" x14ac:dyDescent="0.3">
      <c r="A1262" t="s">
        <v>1786</v>
      </c>
      <c r="B1262" s="1">
        <v>44979.5</v>
      </c>
      <c r="C1262" t="s">
        <v>54</v>
      </c>
      <c r="D1262" t="s">
        <v>27</v>
      </c>
      <c r="E1262">
        <v>643.79999999999995</v>
      </c>
      <c r="F1262">
        <v>9.31</v>
      </c>
      <c r="G1262">
        <v>364.82</v>
      </c>
      <c r="H1262" t="s">
        <v>21</v>
      </c>
      <c r="I1262">
        <v>37</v>
      </c>
      <c r="J1262" s="2" t="s">
        <v>1787</v>
      </c>
    </row>
    <row r="1263" spans="1:10" x14ac:dyDescent="0.3">
      <c r="A1263" t="s">
        <v>1788</v>
      </c>
      <c r="B1263" s="1">
        <v>44979.541666666664</v>
      </c>
      <c r="C1263" t="s">
        <v>11</v>
      </c>
      <c r="D1263" t="s">
        <v>30</v>
      </c>
      <c r="E1263">
        <v>1335.32</v>
      </c>
      <c r="F1263">
        <v>32.81</v>
      </c>
      <c r="G1263">
        <v>239.21</v>
      </c>
      <c r="H1263" t="s">
        <v>21</v>
      </c>
      <c r="I1263">
        <v>71</v>
      </c>
      <c r="J1263" s="2" t="s">
        <v>1789</v>
      </c>
    </row>
    <row r="1264" spans="1:10" x14ac:dyDescent="0.3">
      <c r="A1264" t="s">
        <v>1790</v>
      </c>
      <c r="B1264" s="1">
        <v>44979.583333333336</v>
      </c>
      <c r="C1264" t="s">
        <v>54</v>
      </c>
      <c r="D1264" t="s">
        <v>27</v>
      </c>
      <c r="E1264">
        <v>1648.65</v>
      </c>
      <c r="F1264">
        <v>20.97</v>
      </c>
      <c r="G1264">
        <v>317.86</v>
      </c>
      <c r="H1264" t="s">
        <v>32</v>
      </c>
      <c r="I1264">
        <v>25</v>
      </c>
      <c r="J1264" s="2" t="s">
        <v>1791</v>
      </c>
    </row>
    <row r="1265" spans="1:10" x14ac:dyDescent="0.3">
      <c r="A1265" t="s">
        <v>1792</v>
      </c>
      <c r="B1265" s="1">
        <v>44979.625</v>
      </c>
      <c r="C1265" t="s">
        <v>16</v>
      </c>
      <c r="D1265" t="s">
        <v>17</v>
      </c>
      <c r="E1265">
        <v>872.73</v>
      </c>
      <c r="F1265">
        <v>4.68</v>
      </c>
      <c r="G1265">
        <v>184.34</v>
      </c>
      <c r="H1265" t="s">
        <v>32</v>
      </c>
      <c r="I1265">
        <v>10</v>
      </c>
      <c r="J1265" s="2" t="s">
        <v>1793</v>
      </c>
    </row>
    <row r="1266" spans="1:10" x14ac:dyDescent="0.3">
      <c r="A1266" t="s">
        <v>1794</v>
      </c>
      <c r="B1266" s="1">
        <v>44979.666666666664</v>
      </c>
      <c r="C1266" t="s">
        <v>16</v>
      </c>
      <c r="D1266" t="s">
        <v>35</v>
      </c>
      <c r="E1266">
        <v>1548.04</v>
      </c>
      <c r="F1266">
        <v>0.96</v>
      </c>
      <c r="G1266">
        <v>48.84</v>
      </c>
      <c r="H1266" t="s">
        <v>13</v>
      </c>
      <c r="I1266">
        <v>20</v>
      </c>
      <c r="J1266">
        <v>1500.16</v>
      </c>
    </row>
    <row r="1267" spans="1:10" x14ac:dyDescent="0.3">
      <c r="A1267" t="s">
        <v>1795</v>
      </c>
      <c r="B1267" s="1">
        <v>44979.708333333336</v>
      </c>
      <c r="C1267" t="s">
        <v>20</v>
      </c>
      <c r="D1267" t="s">
        <v>35</v>
      </c>
      <c r="E1267">
        <v>749.03</v>
      </c>
      <c r="F1267">
        <v>9.99</v>
      </c>
      <c r="G1267">
        <v>341.81</v>
      </c>
      <c r="H1267" t="s">
        <v>28</v>
      </c>
      <c r="I1267">
        <v>42</v>
      </c>
      <c r="J1267">
        <v>417.21</v>
      </c>
    </row>
    <row r="1268" spans="1:10" x14ac:dyDescent="0.3">
      <c r="A1268" t="s">
        <v>1796</v>
      </c>
      <c r="B1268" s="1">
        <v>44979.75</v>
      </c>
      <c r="C1268" t="s">
        <v>54</v>
      </c>
      <c r="D1268" t="s">
        <v>35</v>
      </c>
      <c r="E1268">
        <v>766.57</v>
      </c>
      <c r="F1268">
        <v>81.37</v>
      </c>
      <c r="G1268">
        <v>359.54</v>
      </c>
      <c r="H1268" t="s">
        <v>28</v>
      </c>
      <c r="I1268">
        <v>86</v>
      </c>
      <c r="J1268" s="2" t="s">
        <v>1797</v>
      </c>
    </row>
    <row r="1269" spans="1:10" x14ac:dyDescent="0.3">
      <c r="A1269" t="s">
        <v>1798</v>
      </c>
      <c r="B1269" s="1">
        <v>44979.791666666664</v>
      </c>
      <c r="C1269" t="s">
        <v>11</v>
      </c>
      <c r="D1269" t="s">
        <v>27</v>
      </c>
      <c r="E1269">
        <v>621</v>
      </c>
      <c r="F1269">
        <v>10.14</v>
      </c>
      <c r="G1269">
        <v>207.53</v>
      </c>
      <c r="H1269" t="s">
        <v>28</v>
      </c>
      <c r="I1269">
        <v>84</v>
      </c>
      <c r="J1269">
        <v>423.61</v>
      </c>
    </row>
    <row r="1270" spans="1:10" x14ac:dyDescent="0.3">
      <c r="A1270" t="s">
        <v>1799</v>
      </c>
      <c r="B1270" s="1">
        <v>44979.833333333336</v>
      </c>
      <c r="C1270" t="s">
        <v>54</v>
      </c>
      <c r="D1270" t="s">
        <v>17</v>
      </c>
      <c r="E1270">
        <v>1605.09</v>
      </c>
      <c r="F1270">
        <v>66.900000000000006</v>
      </c>
      <c r="G1270">
        <v>476.68</v>
      </c>
      <c r="H1270" t="s">
        <v>13</v>
      </c>
      <c r="I1270">
        <v>12</v>
      </c>
      <c r="J1270">
        <v>1195.31</v>
      </c>
    </row>
    <row r="1271" spans="1:10" x14ac:dyDescent="0.3">
      <c r="A1271" t="s">
        <v>1800</v>
      </c>
      <c r="B1271" s="1">
        <v>44979.875</v>
      </c>
      <c r="C1271" t="s">
        <v>20</v>
      </c>
      <c r="D1271" t="s">
        <v>30</v>
      </c>
      <c r="E1271">
        <v>811.82</v>
      </c>
      <c r="F1271">
        <v>19.690000000000001</v>
      </c>
      <c r="G1271">
        <v>302.5</v>
      </c>
      <c r="H1271" t="s">
        <v>21</v>
      </c>
      <c r="I1271">
        <v>18</v>
      </c>
      <c r="J1271" s="2" t="s">
        <v>1801</v>
      </c>
    </row>
    <row r="1272" spans="1:10" x14ac:dyDescent="0.3">
      <c r="A1272" t="s">
        <v>1802</v>
      </c>
      <c r="B1272" s="1">
        <v>44979.916666666664</v>
      </c>
      <c r="C1272" t="s">
        <v>54</v>
      </c>
      <c r="D1272" t="s">
        <v>27</v>
      </c>
      <c r="E1272">
        <v>702.87</v>
      </c>
      <c r="F1272">
        <v>58.53</v>
      </c>
      <c r="G1272">
        <v>435.43</v>
      </c>
      <c r="H1272" t="s">
        <v>28</v>
      </c>
      <c r="I1272">
        <v>23</v>
      </c>
      <c r="J1272" s="2" t="s">
        <v>1803</v>
      </c>
    </row>
    <row r="1273" spans="1:10" x14ac:dyDescent="0.3">
      <c r="A1273" t="s">
        <v>1804</v>
      </c>
      <c r="B1273" s="1">
        <v>44979.958333333336</v>
      </c>
      <c r="C1273" t="s">
        <v>45</v>
      </c>
      <c r="D1273" t="s">
        <v>27</v>
      </c>
      <c r="E1273">
        <v>1612.72</v>
      </c>
      <c r="F1273">
        <v>72.760000000000005</v>
      </c>
      <c r="G1273">
        <v>189.52</v>
      </c>
      <c r="H1273" t="s">
        <v>21</v>
      </c>
      <c r="I1273">
        <v>15</v>
      </c>
      <c r="J1273">
        <v>1495.96</v>
      </c>
    </row>
    <row r="1274" spans="1:10" x14ac:dyDescent="0.3">
      <c r="A1274" t="s">
        <v>1805</v>
      </c>
      <c r="B1274" s="1">
        <v>44980</v>
      </c>
      <c r="C1274" t="s">
        <v>20</v>
      </c>
      <c r="D1274" t="s">
        <v>17</v>
      </c>
      <c r="E1274">
        <v>568.71</v>
      </c>
      <c r="F1274">
        <v>59.23</v>
      </c>
      <c r="G1274">
        <v>318.39</v>
      </c>
      <c r="H1274" t="s">
        <v>21</v>
      </c>
      <c r="I1274">
        <v>71</v>
      </c>
      <c r="J1274" s="2" t="s">
        <v>1806</v>
      </c>
    </row>
    <row r="1275" spans="1:10" x14ac:dyDescent="0.3">
      <c r="A1275" t="s">
        <v>1807</v>
      </c>
      <c r="B1275" s="1">
        <v>44980.041666666664</v>
      </c>
      <c r="C1275" t="s">
        <v>54</v>
      </c>
      <c r="D1275" t="s">
        <v>12</v>
      </c>
      <c r="E1275">
        <v>1857.86</v>
      </c>
      <c r="F1275">
        <v>62.05</v>
      </c>
      <c r="G1275">
        <v>362.65</v>
      </c>
      <c r="H1275" t="s">
        <v>13</v>
      </c>
      <c r="I1275">
        <v>42</v>
      </c>
      <c r="J1275" s="2" t="s">
        <v>1808</v>
      </c>
    </row>
    <row r="1276" spans="1:10" x14ac:dyDescent="0.3">
      <c r="A1276" t="s">
        <v>1809</v>
      </c>
      <c r="B1276" s="1">
        <v>44980.083333333336</v>
      </c>
      <c r="C1276" t="s">
        <v>24</v>
      </c>
      <c r="D1276" t="s">
        <v>41</v>
      </c>
      <c r="E1276">
        <v>765.95</v>
      </c>
      <c r="F1276">
        <v>64.290000000000006</v>
      </c>
      <c r="G1276">
        <v>245.35</v>
      </c>
      <c r="H1276" t="s">
        <v>21</v>
      </c>
      <c r="I1276">
        <v>63</v>
      </c>
      <c r="J1276">
        <v>584.89</v>
      </c>
    </row>
    <row r="1277" spans="1:10" x14ac:dyDescent="0.3">
      <c r="A1277" t="s">
        <v>1810</v>
      </c>
      <c r="B1277" s="1">
        <v>44980.125</v>
      </c>
      <c r="C1277" t="s">
        <v>45</v>
      </c>
      <c r="D1277" t="s">
        <v>12</v>
      </c>
      <c r="E1277">
        <v>1501.77</v>
      </c>
      <c r="F1277">
        <v>12.78</v>
      </c>
      <c r="G1277">
        <v>267.26</v>
      </c>
      <c r="H1277" t="s">
        <v>28</v>
      </c>
      <c r="I1277">
        <v>19</v>
      </c>
      <c r="J1277">
        <v>1247.29</v>
      </c>
    </row>
    <row r="1278" spans="1:10" x14ac:dyDescent="0.3">
      <c r="A1278" t="s">
        <v>1811</v>
      </c>
      <c r="B1278" s="1">
        <v>44980.166666666664</v>
      </c>
      <c r="C1278" t="s">
        <v>24</v>
      </c>
      <c r="D1278" t="s">
        <v>41</v>
      </c>
      <c r="E1278">
        <v>1316.08</v>
      </c>
      <c r="F1278">
        <v>38.25</v>
      </c>
      <c r="G1278">
        <v>468.55</v>
      </c>
      <c r="H1278" t="s">
        <v>32</v>
      </c>
      <c r="I1278">
        <v>72</v>
      </c>
      <c r="J1278">
        <v>885.78</v>
      </c>
    </row>
    <row r="1279" spans="1:10" x14ac:dyDescent="0.3">
      <c r="A1279" t="s">
        <v>1812</v>
      </c>
      <c r="B1279" s="1">
        <v>44980.208333333336</v>
      </c>
      <c r="C1279" t="s">
        <v>11</v>
      </c>
      <c r="D1279" t="s">
        <v>30</v>
      </c>
      <c r="E1279">
        <v>293.61</v>
      </c>
      <c r="F1279">
        <v>31.91</v>
      </c>
      <c r="G1279">
        <v>68.430000000000007</v>
      </c>
      <c r="H1279" t="s">
        <v>32</v>
      </c>
      <c r="I1279">
        <v>70</v>
      </c>
      <c r="J1279" s="2" t="s">
        <v>1813</v>
      </c>
    </row>
    <row r="1280" spans="1:10" x14ac:dyDescent="0.3">
      <c r="A1280" t="s">
        <v>1814</v>
      </c>
      <c r="B1280" s="1">
        <v>44980.25</v>
      </c>
      <c r="D1280" t="s">
        <v>27</v>
      </c>
      <c r="E1280">
        <v>1394.28</v>
      </c>
      <c r="F1280">
        <v>62.63</v>
      </c>
      <c r="G1280">
        <v>482.59</v>
      </c>
      <c r="H1280" t="s">
        <v>28</v>
      </c>
      <c r="I1280">
        <v>86</v>
      </c>
      <c r="J1280" s="2" t="s">
        <v>1815</v>
      </c>
    </row>
    <row r="1281" spans="1:10" x14ac:dyDescent="0.3">
      <c r="A1281" t="s">
        <v>1816</v>
      </c>
      <c r="B1281" s="1">
        <v>44980.291666666664</v>
      </c>
      <c r="C1281" t="s">
        <v>45</v>
      </c>
      <c r="D1281" t="s">
        <v>12</v>
      </c>
      <c r="E1281">
        <v>1045.94</v>
      </c>
      <c r="F1281">
        <v>31.66</v>
      </c>
      <c r="G1281">
        <v>106.99</v>
      </c>
      <c r="H1281" t="s">
        <v>28</v>
      </c>
      <c r="I1281">
        <v>77</v>
      </c>
      <c r="J1281" s="2" t="s">
        <v>1817</v>
      </c>
    </row>
    <row r="1282" spans="1:10" x14ac:dyDescent="0.3">
      <c r="A1282" t="s">
        <v>1818</v>
      </c>
      <c r="B1282" s="1">
        <v>44980.333333333336</v>
      </c>
      <c r="C1282" t="s">
        <v>20</v>
      </c>
      <c r="D1282" t="s">
        <v>12</v>
      </c>
      <c r="F1282">
        <v>6.41</v>
      </c>
      <c r="G1282">
        <v>290.39999999999998</v>
      </c>
      <c r="H1282" t="s">
        <v>32</v>
      </c>
      <c r="I1282">
        <v>56</v>
      </c>
    </row>
    <row r="1283" spans="1:10" x14ac:dyDescent="0.3">
      <c r="A1283" t="s">
        <v>1819</v>
      </c>
      <c r="B1283" s="1">
        <v>44980.375</v>
      </c>
      <c r="C1283" t="s">
        <v>16</v>
      </c>
      <c r="D1283" t="s">
        <v>17</v>
      </c>
      <c r="E1283">
        <v>1054.96</v>
      </c>
      <c r="F1283">
        <v>49.35</v>
      </c>
      <c r="G1283">
        <v>442.78</v>
      </c>
      <c r="H1283" t="s">
        <v>32</v>
      </c>
      <c r="I1283">
        <v>46</v>
      </c>
      <c r="J1283">
        <v>661.53</v>
      </c>
    </row>
    <row r="1284" spans="1:10" x14ac:dyDescent="0.3">
      <c r="A1284" t="s">
        <v>1820</v>
      </c>
      <c r="B1284" s="1">
        <v>44980.416666666664</v>
      </c>
      <c r="C1284" t="s">
        <v>24</v>
      </c>
      <c r="D1284" t="s">
        <v>41</v>
      </c>
      <c r="E1284">
        <v>1896.85</v>
      </c>
      <c r="F1284">
        <v>28.85</v>
      </c>
      <c r="G1284">
        <v>234.65</v>
      </c>
      <c r="H1284" t="s">
        <v>21</v>
      </c>
      <c r="I1284">
        <v>68</v>
      </c>
      <c r="J1284" s="2" t="s">
        <v>1821</v>
      </c>
    </row>
    <row r="1285" spans="1:10" x14ac:dyDescent="0.3">
      <c r="A1285" t="s">
        <v>1822</v>
      </c>
      <c r="B1285" s="1">
        <v>44980.458333333336</v>
      </c>
      <c r="C1285" t="s">
        <v>20</v>
      </c>
      <c r="D1285" t="s">
        <v>17</v>
      </c>
      <c r="E1285">
        <v>508.81</v>
      </c>
      <c r="F1285">
        <v>62.03</v>
      </c>
      <c r="G1285">
        <v>433.36</v>
      </c>
      <c r="H1285" t="s">
        <v>32</v>
      </c>
      <c r="I1285">
        <v>13</v>
      </c>
      <c r="J1285" s="2" t="s">
        <v>1823</v>
      </c>
    </row>
    <row r="1286" spans="1:10" x14ac:dyDescent="0.3">
      <c r="A1286" t="s">
        <v>1824</v>
      </c>
      <c r="B1286" s="1">
        <v>44980.5</v>
      </c>
      <c r="C1286" t="s">
        <v>16</v>
      </c>
      <c r="D1286" t="s">
        <v>17</v>
      </c>
      <c r="E1286">
        <v>1037.43</v>
      </c>
      <c r="F1286">
        <v>36.700000000000003</v>
      </c>
      <c r="G1286">
        <v>145.41</v>
      </c>
      <c r="H1286" t="s">
        <v>13</v>
      </c>
      <c r="I1286">
        <v>16</v>
      </c>
      <c r="J1286" s="2" t="s">
        <v>1825</v>
      </c>
    </row>
    <row r="1287" spans="1:10" x14ac:dyDescent="0.3">
      <c r="A1287" t="s">
        <v>1826</v>
      </c>
      <c r="B1287" s="1">
        <v>44980.541666666664</v>
      </c>
      <c r="C1287" t="s">
        <v>20</v>
      </c>
      <c r="D1287" t="s">
        <v>17</v>
      </c>
      <c r="E1287">
        <v>1465.96</v>
      </c>
      <c r="F1287">
        <v>0.2</v>
      </c>
      <c r="G1287">
        <v>264.87</v>
      </c>
      <c r="H1287" t="s">
        <v>28</v>
      </c>
      <c r="I1287">
        <v>40</v>
      </c>
      <c r="J1287">
        <v>1201.29</v>
      </c>
    </row>
    <row r="1288" spans="1:10" x14ac:dyDescent="0.3">
      <c r="A1288" t="s">
        <v>1827</v>
      </c>
      <c r="B1288" s="1">
        <v>44980.583333333336</v>
      </c>
      <c r="C1288" t="s">
        <v>20</v>
      </c>
      <c r="D1288" t="s">
        <v>35</v>
      </c>
      <c r="E1288">
        <v>1463.96</v>
      </c>
      <c r="F1288">
        <v>55.56</v>
      </c>
      <c r="G1288">
        <v>126.53</v>
      </c>
      <c r="H1288" t="s">
        <v>21</v>
      </c>
      <c r="I1288">
        <v>55</v>
      </c>
      <c r="J1288">
        <v>1392.99</v>
      </c>
    </row>
    <row r="1289" spans="1:10" x14ac:dyDescent="0.3">
      <c r="A1289" t="s">
        <v>1828</v>
      </c>
      <c r="B1289" s="1">
        <v>44980.625</v>
      </c>
      <c r="C1289" t="s">
        <v>11</v>
      </c>
      <c r="D1289" t="s">
        <v>17</v>
      </c>
      <c r="E1289">
        <v>1977.8</v>
      </c>
      <c r="F1289">
        <v>98.74</v>
      </c>
      <c r="G1289">
        <v>135.18</v>
      </c>
      <c r="H1289" t="s">
        <v>21</v>
      </c>
      <c r="I1289">
        <v>11</v>
      </c>
      <c r="J1289">
        <v>1941.36</v>
      </c>
    </row>
    <row r="1290" spans="1:10" x14ac:dyDescent="0.3">
      <c r="A1290" t="s">
        <v>1829</v>
      </c>
      <c r="B1290" s="1">
        <v>44980.666666666664</v>
      </c>
      <c r="C1290" t="s">
        <v>26</v>
      </c>
      <c r="D1290" t="s">
        <v>41</v>
      </c>
      <c r="E1290">
        <v>929.88</v>
      </c>
      <c r="F1290">
        <v>25.21</v>
      </c>
      <c r="G1290">
        <v>173.78</v>
      </c>
      <c r="H1290" t="s">
        <v>28</v>
      </c>
      <c r="I1290">
        <v>62</v>
      </c>
      <c r="J1290" s="2" t="s">
        <v>1830</v>
      </c>
    </row>
    <row r="1291" spans="1:10" x14ac:dyDescent="0.3">
      <c r="A1291" t="s">
        <v>1831</v>
      </c>
      <c r="B1291" s="1">
        <v>44980.708333333336</v>
      </c>
      <c r="C1291" t="s">
        <v>24</v>
      </c>
      <c r="D1291" t="s">
        <v>41</v>
      </c>
      <c r="E1291">
        <v>928.15</v>
      </c>
      <c r="F1291">
        <v>33.53</v>
      </c>
      <c r="G1291">
        <v>391.81</v>
      </c>
      <c r="H1291" t="s">
        <v>28</v>
      </c>
      <c r="I1291">
        <v>60</v>
      </c>
      <c r="J1291" s="2" t="s">
        <v>1832</v>
      </c>
    </row>
    <row r="1292" spans="1:10" x14ac:dyDescent="0.3">
      <c r="A1292" t="s">
        <v>1833</v>
      </c>
      <c r="B1292" s="1">
        <v>44980.75</v>
      </c>
      <c r="C1292" t="s">
        <v>16</v>
      </c>
      <c r="D1292" t="s">
        <v>30</v>
      </c>
      <c r="E1292">
        <v>267.10000000000002</v>
      </c>
      <c r="F1292">
        <v>70.81</v>
      </c>
      <c r="G1292">
        <v>442.7</v>
      </c>
      <c r="H1292" t="s">
        <v>21</v>
      </c>
      <c r="I1292">
        <v>54</v>
      </c>
      <c r="J1292">
        <v>-104.789999999999</v>
      </c>
    </row>
    <row r="1293" spans="1:10" x14ac:dyDescent="0.3">
      <c r="A1293" t="s">
        <v>1834</v>
      </c>
      <c r="B1293" s="1">
        <v>44980.791666666664</v>
      </c>
      <c r="C1293" t="s">
        <v>11</v>
      </c>
      <c r="D1293" t="s">
        <v>12</v>
      </c>
      <c r="E1293">
        <v>933.41</v>
      </c>
      <c r="F1293">
        <v>77.64</v>
      </c>
      <c r="G1293">
        <v>154.72999999999999</v>
      </c>
      <c r="H1293" t="s">
        <v>32</v>
      </c>
      <c r="I1293">
        <v>20</v>
      </c>
      <c r="J1293" s="2" t="s">
        <v>1835</v>
      </c>
    </row>
    <row r="1294" spans="1:10" x14ac:dyDescent="0.3">
      <c r="A1294" t="s">
        <v>1836</v>
      </c>
      <c r="B1294" s="1">
        <v>44980.833333333336</v>
      </c>
      <c r="C1294" t="s">
        <v>16</v>
      </c>
      <c r="D1294" t="s">
        <v>27</v>
      </c>
      <c r="E1294">
        <v>394.92</v>
      </c>
      <c r="F1294">
        <v>0.04</v>
      </c>
      <c r="G1294">
        <v>51.03</v>
      </c>
      <c r="H1294" t="s">
        <v>13</v>
      </c>
      <c r="I1294">
        <v>65</v>
      </c>
      <c r="J1294" s="2" t="s">
        <v>1837</v>
      </c>
    </row>
    <row r="1295" spans="1:10" x14ac:dyDescent="0.3">
      <c r="A1295" t="s">
        <v>1838</v>
      </c>
      <c r="B1295" s="1">
        <v>44980.875</v>
      </c>
      <c r="C1295" t="s">
        <v>45</v>
      </c>
      <c r="D1295" t="s">
        <v>27</v>
      </c>
      <c r="E1295">
        <v>656.11</v>
      </c>
      <c r="F1295">
        <v>3.84</v>
      </c>
      <c r="G1295">
        <v>135.38999999999999</v>
      </c>
      <c r="H1295" t="s">
        <v>21</v>
      </c>
      <c r="I1295">
        <v>64</v>
      </c>
      <c r="J1295" s="2" t="s">
        <v>1839</v>
      </c>
    </row>
    <row r="1296" spans="1:10" x14ac:dyDescent="0.3">
      <c r="A1296" t="s">
        <v>1840</v>
      </c>
      <c r="B1296" s="1">
        <v>44980.916666666664</v>
      </c>
      <c r="C1296" t="s">
        <v>11</v>
      </c>
      <c r="D1296" t="s">
        <v>12</v>
      </c>
      <c r="E1296">
        <v>1253.97</v>
      </c>
      <c r="F1296">
        <v>57.03</v>
      </c>
      <c r="G1296">
        <v>260.82</v>
      </c>
      <c r="H1296" t="s">
        <v>13</v>
      </c>
      <c r="I1296">
        <v>36</v>
      </c>
      <c r="J1296">
        <v>1050.18</v>
      </c>
    </row>
    <row r="1297" spans="1:10" x14ac:dyDescent="0.3">
      <c r="A1297" t="s">
        <v>1841</v>
      </c>
      <c r="B1297" s="1">
        <v>44980.958333333336</v>
      </c>
      <c r="C1297" t="s">
        <v>54</v>
      </c>
      <c r="D1297" t="s">
        <v>30</v>
      </c>
      <c r="E1297">
        <v>807.82</v>
      </c>
      <c r="F1297">
        <v>66.599999999999994</v>
      </c>
      <c r="G1297">
        <v>303.67</v>
      </c>
      <c r="H1297" t="s">
        <v>21</v>
      </c>
      <c r="I1297">
        <v>47</v>
      </c>
      <c r="J1297">
        <v>570.75</v>
      </c>
    </row>
    <row r="1298" spans="1:10" x14ac:dyDescent="0.3">
      <c r="A1298" t="s">
        <v>1842</v>
      </c>
      <c r="B1298" s="1">
        <v>44981</v>
      </c>
      <c r="C1298" t="s">
        <v>16</v>
      </c>
      <c r="D1298" t="s">
        <v>41</v>
      </c>
      <c r="E1298">
        <v>858.68</v>
      </c>
      <c r="F1298">
        <v>72.08</v>
      </c>
      <c r="G1298">
        <v>370.35</v>
      </c>
      <c r="H1298" t="s">
        <v>13</v>
      </c>
      <c r="I1298">
        <v>56</v>
      </c>
      <c r="J1298">
        <v>560.41</v>
      </c>
    </row>
    <row r="1299" spans="1:10" x14ac:dyDescent="0.3">
      <c r="A1299" t="s">
        <v>1843</v>
      </c>
      <c r="B1299" s="1">
        <v>44981.041666666664</v>
      </c>
      <c r="C1299" t="s">
        <v>24</v>
      </c>
      <c r="D1299" t="s">
        <v>30</v>
      </c>
      <c r="E1299">
        <v>234.29</v>
      </c>
      <c r="F1299">
        <v>18.05</v>
      </c>
      <c r="G1299">
        <v>342.5</v>
      </c>
      <c r="H1299" t="s">
        <v>21</v>
      </c>
      <c r="I1299">
        <v>49</v>
      </c>
      <c r="J1299">
        <v>-90.16</v>
      </c>
    </row>
    <row r="1300" spans="1:10" x14ac:dyDescent="0.3">
      <c r="A1300" t="s">
        <v>1844</v>
      </c>
      <c r="B1300" s="1">
        <v>44981.083333333336</v>
      </c>
      <c r="C1300" t="s">
        <v>26</v>
      </c>
      <c r="D1300" t="s">
        <v>17</v>
      </c>
      <c r="E1300">
        <v>1909.75</v>
      </c>
      <c r="F1300">
        <v>33.29</v>
      </c>
      <c r="G1300">
        <v>123.82</v>
      </c>
      <c r="H1300" t="s">
        <v>21</v>
      </c>
      <c r="I1300">
        <v>87</v>
      </c>
      <c r="J1300">
        <v>1819.22</v>
      </c>
    </row>
    <row r="1301" spans="1:10" x14ac:dyDescent="0.3">
      <c r="A1301" t="s">
        <v>1845</v>
      </c>
      <c r="B1301" s="1">
        <v>44981.125</v>
      </c>
      <c r="C1301" t="s">
        <v>20</v>
      </c>
      <c r="D1301" t="s">
        <v>17</v>
      </c>
      <c r="E1301">
        <v>878.55</v>
      </c>
      <c r="F1301">
        <v>10.53</v>
      </c>
      <c r="G1301">
        <v>479.41</v>
      </c>
      <c r="H1301" t="s">
        <v>21</v>
      </c>
      <c r="I1301">
        <v>13</v>
      </c>
      <c r="J1301" s="2" t="s">
        <v>1846</v>
      </c>
    </row>
    <row r="1302" spans="1:10" x14ac:dyDescent="0.3">
      <c r="A1302" t="s">
        <v>1847</v>
      </c>
      <c r="B1302" s="1">
        <v>44981.166666666664</v>
      </c>
      <c r="C1302" t="s">
        <v>20</v>
      </c>
      <c r="D1302" t="s">
        <v>41</v>
      </c>
      <c r="E1302">
        <v>631.74</v>
      </c>
      <c r="F1302">
        <v>50.59</v>
      </c>
      <c r="G1302">
        <v>193.58</v>
      </c>
      <c r="H1302" t="s">
        <v>13</v>
      </c>
      <c r="I1302">
        <v>83</v>
      </c>
      <c r="J1302">
        <v>488.75</v>
      </c>
    </row>
    <row r="1303" spans="1:10" x14ac:dyDescent="0.3">
      <c r="A1303" t="s">
        <v>1848</v>
      </c>
      <c r="B1303" s="1">
        <v>44981.208333333336</v>
      </c>
      <c r="C1303" t="s">
        <v>11</v>
      </c>
      <c r="D1303" t="s">
        <v>41</v>
      </c>
      <c r="E1303">
        <v>608.13</v>
      </c>
      <c r="F1303">
        <v>44.7</v>
      </c>
      <c r="G1303">
        <v>373.79</v>
      </c>
      <c r="H1303" t="s">
        <v>13</v>
      </c>
      <c r="I1303">
        <v>26</v>
      </c>
      <c r="J1303">
        <v>279.04000000000002</v>
      </c>
    </row>
    <row r="1304" spans="1:10" x14ac:dyDescent="0.3">
      <c r="A1304" t="s">
        <v>1849</v>
      </c>
      <c r="B1304" s="1">
        <v>44981.25</v>
      </c>
      <c r="C1304" t="s">
        <v>24</v>
      </c>
      <c r="D1304" t="s">
        <v>12</v>
      </c>
      <c r="E1304">
        <v>1328.89</v>
      </c>
      <c r="F1304">
        <v>39</v>
      </c>
      <c r="G1304">
        <v>465.35</v>
      </c>
      <c r="H1304" t="s">
        <v>32</v>
      </c>
      <c r="I1304">
        <v>57</v>
      </c>
      <c r="J1304" s="2" t="s">
        <v>1850</v>
      </c>
    </row>
    <row r="1305" spans="1:10" x14ac:dyDescent="0.3">
      <c r="A1305" t="s">
        <v>1851</v>
      </c>
      <c r="B1305" s="1">
        <v>44981.291666666664</v>
      </c>
      <c r="C1305" t="s">
        <v>16</v>
      </c>
      <c r="D1305" t="s">
        <v>30</v>
      </c>
      <c r="E1305">
        <v>157.96</v>
      </c>
      <c r="F1305">
        <v>74.150000000000006</v>
      </c>
      <c r="G1305">
        <v>416.9</v>
      </c>
      <c r="H1305" t="s">
        <v>21</v>
      </c>
      <c r="I1305">
        <v>20</v>
      </c>
      <c r="J1305">
        <v>-184.789999999999</v>
      </c>
    </row>
    <row r="1306" spans="1:10" x14ac:dyDescent="0.3">
      <c r="A1306" t="s">
        <v>1852</v>
      </c>
      <c r="B1306" s="1">
        <v>44981.333333333336</v>
      </c>
      <c r="C1306" t="s">
        <v>26</v>
      </c>
      <c r="D1306" t="s">
        <v>27</v>
      </c>
      <c r="E1306">
        <v>1048.19</v>
      </c>
      <c r="F1306">
        <v>61.94</v>
      </c>
      <c r="G1306">
        <v>304.43</v>
      </c>
      <c r="H1306" t="s">
        <v>28</v>
      </c>
      <c r="I1306">
        <v>69</v>
      </c>
      <c r="J1306">
        <v>805.7</v>
      </c>
    </row>
    <row r="1307" spans="1:10" x14ac:dyDescent="0.3">
      <c r="A1307" t="s">
        <v>1853</v>
      </c>
      <c r="B1307" s="1">
        <v>44981.375</v>
      </c>
      <c r="C1307" t="s">
        <v>11</v>
      </c>
      <c r="D1307" t="s">
        <v>27</v>
      </c>
      <c r="E1307">
        <v>1757.47</v>
      </c>
      <c r="F1307">
        <v>21.65</v>
      </c>
      <c r="G1307">
        <v>208.36</v>
      </c>
      <c r="H1307" t="s">
        <v>32</v>
      </c>
      <c r="I1307">
        <v>15</v>
      </c>
      <c r="J1307" s="2" t="s">
        <v>1854</v>
      </c>
    </row>
    <row r="1308" spans="1:10" x14ac:dyDescent="0.3">
      <c r="A1308" t="s">
        <v>1855</v>
      </c>
      <c r="B1308" s="1">
        <v>44981.416666666664</v>
      </c>
      <c r="C1308" t="s">
        <v>20</v>
      </c>
      <c r="D1308" t="s">
        <v>27</v>
      </c>
      <c r="E1308">
        <v>406.7</v>
      </c>
      <c r="F1308">
        <v>64.86</v>
      </c>
      <c r="G1308">
        <v>300.7</v>
      </c>
      <c r="H1308" t="s">
        <v>32</v>
      </c>
      <c r="I1308">
        <v>78</v>
      </c>
      <c r="J1308">
        <v>170.86</v>
      </c>
    </row>
    <row r="1309" spans="1:10" x14ac:dyDescent="0.3">
      <c r="A1309" t="s">
        <v>1856</v>
      </c>
      <c r="B1309" s="1">
        <v>44981.458333333336</v>
      </c>
      <c r="C1309" t="s">
        <v>45</v>
      </c>
      <c r="D1309" t="s">
        <v>27</v>
      </c>
      <c r="E1309">
        <v>1682.36</v>
      </c>
      <c r="F1309">
        <v>92.08</v>
      </c>
      <c r="G1309">
        <v>175.78</v>
      </c>
      <c r="H1309" t="s">
        <v>32</v>
      </c>
      <c r="I1309">
        <v>11</v>
      </c>
      <c r="J1309" s="2" t="s">
        <v>1857</v>
      </c>
    </row>
    <row r="1310" spans="1:10" x14ac:dyDescent="0.3">
      <c r="A1310" t="s">
        <v>1858</v>
      </c>
      <c r="B1310" s="1">
        <v>44981.5</v>
      </c>
      <c r="C1310" t="s">
        <v>20</v>
      </c>
      <c r="D1310" t="s">
        <v>12</v>
      </c>
      <c r="E1310">
        <v>1795.44</v>
      </c>
      <c r="F1310">
        <v>27.18</v>
      </c>
      <c r="G1310">
        <v>493.18</v>
      </c>
      <c r="H1310" t="s">
        <v>21</v>
      </c>
      <c r="I1310">
        <v>48</v>
      </c>
      <c r="J1310">
        <v>1329.44</v>
      </c>
    </row>
    <row r="1311" spans="1:10" x14ac:dyDescent="0.3">
      <c r="A1311" t="s">
        <v>1859</v>
      </c>
      <c r="B1311" s="1">
        <v>44981.541666666664</v>
      </c>
      <c r="C1311" t="s">
        <v>26</v>
      </c>
      <c r="D1311" t="s">
        <v>35</v>
      </c>
      <c r="E1311">
        <v>547.41999999999996</v>
      </c>
      <c r="F1311">
        <v>66.69</v>
      </c>
      <c r="G1311">
        <v>297.31</v>
      </c>
      <c r="H1311" t="s">
        <v>13</v>
      </c>
      <c r="I1311">
        <v>48</v>
      </c>
      <c r="J1311" s="2" t="s">
        <v>1860</v>
      </c>
    </row>
    <row r="1312" spans="1:10" x14ac:dyDescent="0.3">
      <c r="A1312" t="s">
        <v>1861</v>
      </c>
      <c r="B1312" s="1">
        <v>44981.583333333336</v>
      </c>
      <c r="C1312" t="s">
        <v>45</v>
      </c>
      <c r="D1312" t="s">
        <v>27</v>
      </c>
      <c r="E1312">
        <v>1681.99</v>
      </c>
      <c r="F1312">
        <v>43.68</v>
      </c>
      <c r="G1312">
        <v>422.26</v>
      </c>
      <c r="H1312" t="s">
        <v>21</v>
      </c>
      <c r="I1312">
        <v>87</v>
      </c>
      <c r="J1312">
        <v>1303.4100000000001</v>
      </c>
    </row>
    <row r="1313" spans="1:10" x14ac:dyDescent="0.3">
      <c r="A1313" t="s">
        <v>1862</v>
      </c>
      <c r="B1313" s="1">
        <v>44981.625</v>
      </c>
      <c r="C1313" t="s">
        <v>26</v>
      </c>
      <c r="D1313" t="s">
        <v>35</v>
      </c>
      <c r="E1313">
        <v>491.09</v>
      </c>
      <c r="F1313">
        <v>84.59</v>
      </c>
      <c r="G1313">
        <v>306.98</v>
      </c>
      <c r="H1313" t="s">
        <v>32</v>
      </c>
      <c r="I1313">
        <v>82</v>
      </c>
      <c r="J1313" s="2" t="s">
        <v>1863</v>
      </c>
    </row>
    <row r="1314" spans="1:10" x14ac:dyDescent="0.3">
      <c r="A1314" t="s">
        <v>1864</v>
      </c>
      <c r="B1314" s="1">
        <v>44981.666666666664</v>
      </c>
      <c r="C1314" t="s">
        <v>16</v>
      </c>
      <c r="D1314" t="s">
        <v>41</v>
      </c>
      <c r="E1314">
        <v>639.19000000000005</v>
      </c>
      <c r="F1314">
        <v>16.899999999999999</v>
      </c>
      <c r="G1314">
        <v>422.74</v>
      </c>
      <c r="H1314" t="s">
        <v>13</v>
      </c>
      <c r="I1314">
        <v>67</v>
      </c>
      <c r="J1314" s="2" t="s">
        <v>1865</v>
      </c>
    </row>
    <row r="1315" spans="1:10" x14ac:dyDescent="0.3">
      <c r="A1315" t="s">
        <v>1866</v>
      </c>
      <c r="B1315" s="1">
        <v>44981.708333333336</v>
      </c>
      <c r="C1315" t="s">
        <v>45</v>
      </c>
      <c r="D1315" t="s">
        <v>27</v>
      </c>
      <c r="E1315">
        <v>479.82</v>
      </c>
      <c r="F1315">
        <v>35.159999999999997</v>
      </c>
      <c r="G1315">
        <v>366.32</v>
      </c>
      <c r="H1315" t="s">
        <v>21</v>
      </c>
      <c r="I1315">
        <v>72</v>
      </c>
      <c r="J1315" s="2" t="s">
        <v>1867</v>
      </c>
    </row>
    <row r="1316" spans="1:10" x14ac:dyDescent="0.3">
      <c r="A1316" t="s">
        <v>1868</v>
      </c>
      <c r="B1316" s="1">
        <v>44981.75</v>
      </c>
      <c r="C1316" t="s">
        <v>20</v>
      </c>
      <c r="D1316" t="s">
        <v>30</v>
      </c>
      <c r="E1316">
        <v>1142.74</v>
      </c>
      <c r="F1316">
        <v>79.02</v>
      </c>
      <c r="G1316">
        <v>382.77</v>
      </c>
      <c r="H1316" t="s">
        <v>32</v>
      </c>
      <c r="I1316">
        <v>51</v>
      </c>
      <c r="J1316">
        <v>838.99</v>
      </c>
    </row>
    <row r="1317" spans="1:10" x14ac:dyDescent="0.3">
      <c r="A1317" t="s">
        <v>1869</v>
      </c>
      <c r="B1317" s="1">
        <v>44981.791666666664</v>
      </c>
      <c r="C1317" t="s">
        <v>16</v>
      </c>
      <c r="D1317" t="s">
        <v>41</v>
      </c>
      <c r="E1317">
        <v>852.25</v>
      </c>
      <c r="F1317">
        <v>29.22</v>
      </c>
      <c r="G1317">
        <v>275.99</v>
      </c>
      <c r="H1317" t="s">
        <v>28</v>
      </c>
      <c r="I1317">
        <v>52</v>
      </c>
      <c r="J1317">
        <v>605.48</v>
      </c>
    </row>
    <row r="1318" spans="1:10" x14ac:dyDescent="0.3">
      <c r="A1318" t="s">
        <v>1870</v>
      </c>
      <c r="B1318" s="1">
        <v>44981.833333333336</v>
      </c>
      <c r="C1318" t="s">
        <v>16</v>
      </c>
      <c r="D1318" t="s">
        <v>27</v>
      </c>
      <c r="E1318">
        <v>1206.82</v>
      </c>
      <c r="F1318">
        <v>87.38</v>
      </c>
      <c r="G1318">
        <v>45.5</v>
      </c>
      <c r="H1318" t="s">
        <v>13</v>
      </c>
      <c r="I1318">
        <v>40</v>
      </c>
      <c r="J1318" s="2" t="s">
        <v>1871</v>
      </c>
    </row>
    <row r="1319" spans="1:10" x14ac:dyDescent="0.3">
      <c r="A1319" t="s">
        <v>1872</v>
      </c>
      <c r="B1319" s="1">
        <v>44981.875</v>
      </c>
      <c r="C1319" t="s">
        <v>20</v>
      </c>
      <c r="D1319" t="s">
        <v>41</v>
      </c>
      <c r="E1319">
        <v>1315.68</v>
      </c>
      <c r="F1319">
        <v>96.28</v>
      </c>
      <c r="G1319">
        <v>286</v>
      </c>
      <c r="H1319" t="s">
        <v>13</v>
      </c>
      <c r="I1319">
        <v>49</v>
      </c>
      <c r="J1319">
        <v>1125.96</v>
      </c>
    </row>
    <row r="1320" spans="1:10" x14ac:dyDescent="0.3">
      <c r="A1320" t="s">
        <v>1873</v>
      </c>
      <c r="B1320" s="1">
        <v>44981.916666666664</v>
      </c>
      <c r="C1320" t="s">
        <v>11</v>
      </c>
      <c r="D1320" t="s">
        <v>35</v>
      </c>
      <c r="E1320">
        <v>877.92</v>
      </c>
      <c r="F1320">
        <v>11.53</v>
      </c>
      <c r="G1320">
        <v>148.24</v>
      </c>
      <c r="H1320" t="s">
        <v>32</v>
      </c>
      <c r="I1320">
        <v>85</v>
      </c>
      <c r="J1320" s="2" t="s">
        <v>1874</v>
      </c>
    </row>
    <row r="1321" spans="1:10" x14ac:dyDescent="0.3">
      <c r="A1321" t="s">
        <v>1875</v>
      </c>
      <c r="B1321" s="1">
        <v>44981.958333333336</v>
      </c>
      <c r="C1321" t="s">
        <v>20</v>
      </c>
      <c r="D1321" t="s">
        <v>30</v>
      </c>
      <c r="E1321">
        <v>958.24</v>
      </c>
      <c r="F1321">
        <v>84.03</v>
      </c>
      <c r="G1321">
        <v>392.9</v>
      </c>
      <c r="H1321" t="s">
        <v>21</v>
      </c>
      <c r="I1321">
        <v>14</v>
      </c>
      <c r="J1321">
        <v>649.37</v>
      </c>
    </row>
    <row r="1322" spans="1:10" x14ac:dyDescent="0.3">
      <c r="A1322" t="s">
        <v>1876</v>
      </c>
      <c r="B1322" s="1">
        <v>44982</v>
      </c>
      <c r="C1322" t="s">
        <v>24</v>
      </c>
      <c r="D1322" t="s">
        <v>27</v>
      </c>
      <c r="E1322">
        <v>1973.48</v>
      </c>
      <c r="F1322">
        <v>74.34</v>
      </c>
      <c r="G1322">
        <v>305.48</v>
      </c>
      <c r="H1322" t="s">
        <v>32</v>
      </c>
      <c r="I1322">
        <v>82</v>
      </c>
      <c r="J1322">
        <v>1742.34</v>
      </c>
    </row>
    <row r="1323" spans="1:10" x14ac:dyDescent="0.3">
      <c r="A1323" t="s">
        <v>1877</v>
      </c>
      <c r="B1323" s="1">
        <v>44982.041666666664</v>
      </c>
      <c r="C1323" t="s">
        <v>54</v>
      </c>
      <c r="D1323" t="s">
        <v>17</v>
      </c>
      <c r="F1323">
        <v>14.95</v>
      </c>
      <c r="G1323">
        <v>146.37</v>
      </c>
      <c r="H1323" t="s">
        <v>32</v>
      </c>
      <c r="I1323">
        <v>13</v>
      </c>
    </row>
    <row r="1324" spans="1:10" x14ac:dyDescent="0.3">
      <c r="A1324" t="s">
        <v>1878</v>
      </c>
      <c r="B1324" s="1">
        <v>44982.083333333336</v>
      </c>
      <c r="C1324" t="s">
        <v>16</v>
      </c>
      <c r="D1324" t="s">
        <v>35</v>
      </c>
      <c r="E1324">
        <v>1340.8</v>
      </c>
      <c r="F1324">
        <v>61.59</v>
      </c>
      <c r="G1324">
        <v>38.409999999999997</v>
      </c>
      <c r="H1324" t="s">
        <v>28</v>
      </c>
      <c r="I1324">
        <v>26</v>
      </c>
      <c r="J1324" s="2" t="s">
        <v>1879</v>
      </c>
    </row>
    <row r="1325" spans="1:10" x14ac:dyDescent="0.3">
      <c r="A1325" t="s">
        <v>1880</v>
      </c>
      <c r="B1325" s="1">
        <v>44982.125</v>
      </c>
      <c r="C1325" t="s">
        <v>20</v>
      </c>
      <c r="D1325" t="s">
        <v>12</v>
      </c>
      <c r="F1325">
        <v>1.21</v>
      </c>
      <c r="G1325">
        <v>169.92</v>
      </c>
      <c r="H1325" t="s">
        <v>21</v>
      </c>
      <c r="I1325">
        <v>66</v>
      </c>
    </row>
    <row r="1326" spans="1:10" x14ac:dyDescent="0.3">
      <c r="A1326" t="s">
        <v>1881</v>
      </c>
      <c r="B1326" s="1">
        <v>44982.166666666664</v>
      </c>
      <c r="C1326" t="s">
        <v>16</v>
      </c>
      <c r="D1326" t="s">
        <v>35</v>
      </c>
      <c r="E1326">
        <v>1515.38</v>
      </c>
      <c r="F1326">
        <v>40.36</v>
      </c>
      <c r="G1326">
        <v>54.26</v>
      </c>
      <c r="H1326" t="s">
        <v>32</v>
      </c>
      <c r="I1326">
        <v>83</v>
      </c>
      <c r="J1326">
        <v>1501.48</v>
      </c>
    </row>
    <row r="1327" spans="1:10" x14ac:dyDescent="0.3">
      <c r="A1327" t="s">
        <v>1882</v>
      </c>
      <c r="B1327" s="1">
        <v>44982.208333333336</v>
      </c>
      <c r="C1327" t="s">
        <v>20</v>
      </c>
      <c r="D1327" t="s">
        <v>27</v>
      </c>
      <c r="E1327">
        <v>1313.11</v>
      </c>
      <c r="F1327">
        <v>67.37</v>
      </c>
      <c r="G1327">
        <v>267.91000000000003</v>
      </c>
      <c r="H1327" t="s">
        <v>21</v>
      </c>
      <c r="I1327">
        <v>40</v>
      </c>
      <c r="J1327">
        <v>1112.57</v>
      </c>
    </row>
    <row r="1328" spans="1:10" x14ac:dyDescent="0.3">
      <c r="A1328" t="s">
        <v>1883</v>
      </c>
      <c r="B1328" s="1">
        <v>44982.25</v>
      </c>
      <c r="C1328" t="s">
        <v>20</v>
      </c>
      <c r="D1328" t="s">
        <v>12</v>
      </c>
      <c r="E1328">
        <v>1777.27</v>
      </c>
      <c r="F1328">
        <v>87.39</v>
      </c>
      <c r="G1328">
        <v>492.49</v>
      </c>
      <c r="H1328" t="s">
        <v>28</v>
      </c>
      <c r="I1328">
        <v>49</v>
      </c>
      <c r="J1328">
        <v>1372.17</v>
      </c>
    </row>
    <row r="1329" spans="1:10" x14ac:dyDescent="0.3">
      <c r="A1329" t="s">
        <v>1884</v>
      </c>
      <c r="B1329" s="1">
        <v>44982.291666666664</v>
      </c>
      <c r="C1329" t="s">
        <v>20</v>
      </c>
      <c r="D1329" t="s">
        <v>17</v>
      </c>
      <c r="E1329">
        <v>1680.77</v>
      </c>
      <c r="F1329">
        <v>29.13</v>
      </c>
      <c r="G1329">
        <v>453.59</v>
      </c>
      <c r="H1329" t="s">
        <v>13</v>
      </c>
      <c r="I1329">
        <v>40</v>
      </c>
      <c r="J1329" s="2" t="s">
        <v>1885</v>
      </c>
    </row>
    <row r="1330" spans="1:10" x14ac:dyDescent="0.3">
      <c r="A1330" t="s">
        <v>1886</v>
      </c>
      <c r="B1330" s="1">
        <v>44982.333333333336</v>
      </c>
      <c r="C1330" t="s">
        <v>54</v>
      </c>
      <c r="D1330" t="s">
        <v>17</v>
      </c>
      <c r="F1330">
        <v>95.9</v>
      </c>
      <c r="G1330">
        <v>355.84</v>
      </c>
      <c r="H1330" t="s">
        <v>32</v>
      </c>
      <c r="I1330">
        <v>19</v>
      </c>
    </row>
    <row r="1331" spans="1:10" x14ac:dyDescent="0.3">
      <c r="A1331" t="s">
        <v>1887</v>
      </c>
      <c r="B1331" s="1">
        <v>44982.375</v>
      </c>
      <c r="C1331" t="s">
        <v>45</v>
      </c>
      <c r="D1331" t="s">
        <v>27</v>
      </c>
      <c r="E1331">
        <v>204.95</v>
      </c>
      <c r="F1331">
        <v>8.75</v>
      </c>
      <c r="G1331">
        <v>361.85</v>
      </c>
      <c r="H1331" t="s">
        <v>21</v>
      </c>
      <c r="I1331">
        <v>28</v>
      </c>
      <c r="J1331">
        <v>-148.15</v>
      </c>
    </row>
    <row r="1332" spans="1:10" x14ac:dyDescent="0.3">
      <c r="A1332" t="s">
        <v>1888</v>
      </c>
      <c r="B1332" s="1">
        <v>44982.416666666664</v>
      </c>
      <c r="C1332" t="s">
        <v>16</v>
      </c>
      <c r="D1332" t="s">
        <v>35</v>
      </c>
      <c r="E1332">
        <v>1772.14</v>
      </c>
      <c r="F1332">
        <v>35.49</v>
      </c>
      <c r="G1332">
        <v>286.49</v>
      </c>
      <c r="H1332" t="s">
        <v>21</v>
      </c>
      <c r="I1332">
        <v>32</v>
      </c>
      <c r="J1332">
        <v>1521.14</v>
      </c>
    </row>
    <row r="1333" spans="1:10" x14ac:dyDescent="0.3">
      <c r="A1333" t="s">
        <v>1889</v>
      </c>
      <c r="B1333" s="1">
        <v>44982.458333333336</v>
      </c>
      <c r="C1333" t="s">
        <v>24</v>
      </c>
      <c r="D1333" t="s">
        <v>41</v>
      </c>
      <c r="E1333">
        <v>196.82</v>
      </c>
      <c r="F1333">
        <v>37.51</v>
      </c>
      <c r="G1333">
        <v>187.97</v>
      </c>
      <c r="H1333" t="s">
        <v>21</v>
      </c>
      <c r="I1333">
        <v>25</v>
      </c>
      <c r="J1333" s="2" t="s">
        <v>1890</v>
      </c>
    </row>
    <row r="1334" spans="1:10" x14ac:dyDescent="0.3">
      <c r="A1334" t="s">
        <v>1891</v>
      </c>
      <c r="B1334" s="1">
        <v>44982.5</v>
      </c>
      <c r="C1334" t="s">
        <v>20</v>
      </c>
      <c r="D1334" t="s">
        <v>17</v>
      </c>
      <c r="E1334">
        <v>1969.7</v>
      </c>
      <c r="F1334">
        <v>60.63</v>
      </c>
      <c r="G1334">
        <v>40.47</v>
      </c>
      <c r="H1334" t="s">
        <v>21</v>
      </c>
      <c r="I1334">
        <v>14</v>
      </c>
      <c r="J1334" s="2" t="s">
        <v>1892</v>
      </c>
    </row>
    <row r="1335" spans="1:10" x14ac:dyDescent="0.3">
      <c r="A1335" t="s">
        <v>1893</v>
      </c>
      <c r="B1335" s="1">
        <v>44982.541666666664</v>
      </c>
      <c r="C1335" t="s">
        <v>54</v>
      </c>
      <c r="D1335" t="s">
        <v>17</v>
      </c>
      <c r="E1335">
        <v>1097.02</v>
      </c>
      <c r="F1335">
        <v>46.94</v>
      </c>
      <c r="G1335">
        <v>27.83</v>
      </c>
      <c r="H1335" t="s">
        <v>13</v>
      </c>
      <c r="I1335">
        <v>47</v>
      </c>
      <c r="J1335">
        <v>1116.1300000000001</v>
      </c>
    </row>
    <row r="1336" spans="1:10" x14ac:dyDescent="0.3">
      <c r="A1336" t="s">
        <v>1894</v>
      </c>
      <c r="B1336" s="1">
        <v>44982.583333333336</v>
      </c>
      <c r="C1336" t="s">
        <v>45</v>
      </c>
      <c r="D1336" t="s">
        <v>41</v>
      </c>
      <c r="E1336">
        <v>944.69</v>
      </c>
      <c r="F1336">
        <v>86.32</v>
      </c>
      <c r="G1336">
        <v>395.45</v>
      </c>
      <c r="H1336" t="s">
        <v>21</v>
      </c>
      <c r="I1336">
        <v>52</v>
      </c>
      <c r="J1336">
        <v>635.55999999999995</v>
      </c>
    </row>
    <row r="1337" spans="1:10" x14ac:dyDescent="0.3">
      <c r="A1337" t="s">
        <v>1895</v>
      </c>
      <c r="B1337" s="1">
        <v>44982.625</v>
      </c>
      <c r="C1337" t="s">
        <v>54</v>
      </c>
      <c r="D1337" t="s">
        <v>41</v>
      </c>
      <c r="E1337">
        <v>1511.77</v>
      </c>
      <c r="F1337">
        <v>59.26</v>
      </c>
      <c r="G1337">
        <v>253.83</v>
      </c>
      <c r="H1337" t="s">
        <v>32</v>
      </c>
      <c r="I1337">
        <v>16</v>
      </c>
      <c r="J1337">
        <v>1317.2</v>
      </c>
    </row>
    <row r="1338" spans="1:10" x14ac:dyDescent="0.3">
      <c r="A1338" t="s">
        <v>1896</v>
      </c>
      <c r="B1338" s="1">
        <v>44982.666666666664</v>
      </c>
      <c r="C1338" t="s">
        <v>20</v>
      </c>
      <c r="D1338" t="s">
        <v>17</v>
      </c>
      <c r="E1338">
        <v>626.79</v>
      </c>
      <c r="F1338">
        <v>22.95</v>
      </c>
      <c r="G1338">
        <v>381.97</v>
      </c>
      <c r="H1338" t="s">
        <v>28</v>
      </c>
      <c r="I1338">
        <v>32</v>
      </c>
      <c r="J1338">
        <v>267.77</v>
      </c>
    </row>
    <row r="1339" spans="1:10" x14ac:dyDescent="0.3">
      <c r="A1339" t="s">
        <v>1897</v>
      </c>
      <c r="B1339" s="1">
        <v>44982.708333333336</v>
      </c>
      <c r="C1339" t="s">
        <v>26</v>
      </c>
      <c r="D1339" t="s">
        <v>35</v>
      </c>
      <c r="E1339">
        <v>734.3</v>
      </c>
      <c r="F1339">
        <v>42</v>
      </c>
      <c r="G1339">
        <v>240.92</v>
      </c>
      <c r="H1339" t="s">
        <v>32</v>
      </c>
      <c r="I1339">
        <v>49</v>
      </c>
      <c r="J1339">
        <v>535.38</v>
      </c>
    </row>
    <row r="1340" spans="1:10" x14ac:dyDescent="0.3">
      <c r="A1340" t="s">
        <v>1898</v>
      </c>
      <c r="B1340" s="1">
        <v>44982.75</v>
      </c>
      <c r="C1340" t="s">
        <v>45</v>
      </c>
      <c r="D1340" t="s">
        <v>12</v>
      </c>
      <c r="E1340">
        <v>1594.4</v>
      </c>
      <c r="F1340">
        <v>28.5</v>
      </c>
      <c r="G1340">
        <v>446.56</v>
      </c>
      <c r="H1340" t="s">
        <v>28</v>
      </c>
      <c r="I1340">
        <v>26</v>
      </c>
      <c r="J1340" s="2" t="s">
        <v>1899</v>
      </c>
    </row>
    <row r="1341" spans="1:10" x14ac:dyDescent="0.3">
      <c r="A1341" t="s">
        <v>1900</v>
      </c>
      <c r="B1341" s="1">
        <v>44982.791666666664</v>
      </c>
      <c r="C1341" t="s">
        <v>16</v>
      </c>
      <c r="D1341" t="s">
        <v>35</v>
      </c>
      <c r="E1341">
        <v>1530.03</v>
      </c>
      <c r="F1341">
        <v>84.21</v>
      </c>
      <c r="G1341">
        <v>427.46</v>
      </c>
      <c r="H1341" t="s">
        <v>32</v>
      </c>
      <c r="I1341">
        <v>55</v>
      </c>
      <c r="J1341">
        <v>1186.78</v>
      </c>
    </row>
    <row r="1342" spans="1:10" x14ac:dyDescent="0.3">
      <c r="A1342" t="s">
        <v>1901</v>
      </c>
      <c r="B1342" s="1">
        <v>44982.833333333336</v>
      </c>
      <c r="C1342" t="s">
        <v>24</v>
      </c>
      <c r="D1342" t="s">
        <v>17</v>
      </c>
      <c r="E1342">
        <v>532.47</v>
      </c>
      <c r="F1342">
        <v>65.75</v>
      </c>
      <c r="G1342">
        <v>277.2</v>
      </c>
      <c r="H1342" t="s">
        <v>13</v>
      </c>
      <c r="I1342">
        <v>27</v>
      </c>
      <c r="J1342" s="2" t="s">
        <v>1902</v>
      </c>
    </row>
    <row r="1343" spans="1:10" x14ac:dyDescent="0.3">
      <c r="A1343" t="s">
        <v>1903</v>
      </c>
      <c r="B1343" s="1">
        <v>44982.875</v>
      </c>
      <c r="C1343" t="s">
        <v>45</v>
      </c>
      <c r="D1343" t="s">
        <v>30</v>
      </c>
      <c r="E1343">
        <v>200.73</v>
      </c>
      <c r="F1343">
        <v>48.5</v>
      </c>
      <c r="G1343">
        <v>303.87</v>
      </c>
      <c r="H1343" t="s">
        <v>13</v>
      </c>
      <c r="I1343">
        <v>10</v>
      </c>
      <c r="J1343">
        <v>-54.64</v>
      </c>
    </row>
    <row r="1344" spans="1:10" x14ac:dyDescent="0.3">
      <c r="A1344" t="s">
        <v>1904</v>
      </c>
      <c r="B1344" s="1">
        <v>44982.916666666664</v>
      </c>
      <c r="C1344" t="s">
        <v>54</v>
      </c>
      <c r="D1344" t="s">
        <v>35</v>
      </c>
      <c r="E1344">
        <v>1137.74</v>
      </c>
      <c r="F1344">
        <v>93.25</v>
      </c>
      <c r="G1344">
        <v>33.81</v>
      </c>
      <c r="H1344" t="s">
        <v>21</v>
      </c>
      <c r="I1344">
        <v>53</v>
      </c>
      <c r="J1344">
        <v>1197.18</v>
      </c>
    </row>
    <row r="1345" spans="1:10" x14ac:dyDescent="0.3">
      <c r="A1345" t="s">
        <v>1905</v>
      </c>
      <c r="B1345" s="1">
        <v>44982.958333333336</v>
      </c>
      <c r="C1345" t="s">
        <v>26</v>
      </c>
      <c r="D1345" t="s">
        <v>12</v>
      </c>
      <c r="E1345">
        <v>668.46</v>
      </c>
      <c r="F1345">
        <v>35.06</v>
      </c>
      <c r="G1345">
        <v>148.37</v>
      </c>
      <c r="H1345" t="s">
        <v>21</v>
      </c>
      <c r="I1345">
        <v>24</v>
      </c>
      <c r="J1345">
        <v>555.15</v>
      </c>
    </row>
    <row r="1346" spans="1:10" x14ac:dyDescent="0.3">
      <c r="A1346" t="s">
        <v>1906</v>
      </c>
      <c r="B1346" s="1">
        <v>44983</v>
      </c>
      <c r="C1346" t="s">
        <v>54</v>
      </c>
      <c r="D1346" t="s">
        <v>12</v>
      </c>
      <c r="E1346">
        <v>823.63</v>
      </c>
      <c r="F1346">
        <v>76.790000000000006</v>
      </c>
      <c r="G1346">
        <v>381.51</v>
      </c>
      <c r="H1346" t="s">
        <v>13</v>
      </c>
      <c r="I1346">
        <v>28</v>
      </c>
      <c r="J1346">
        <v>518.91</v>
      </c>
    </row>
    <row r="1347" spans="1:10" x14ac:dyDescent="0.3">
      <c r="A1347" t="s">
        <v>1907</v>
      </c>
      <c r="B1347" s="1">
        <v>44983.041666666664</v>
      </c>
      <c r="C1347" t="s">
        <v>26</v>
      </c>
      <c r="D1347" t="s">
        <v>41</v>
      </c>
      <c r="E1347">
        <v>1649.08</v>
      </c>
      <c r="F1347">
        <v>25.6</v>
      </c>
      <c r="G1347">
        <v>377.63</v>
      </c>
      <c r="H1347" t="s">
        <v>28</v>
      </c>
      <c r="I1347">
        <v>40</v>
      </c>
      <c r="J1347" s="2" t="s">
        <v>1908</v>
      </c>
    </row>
    <row r="1348" spans="1:10" x14ac:dyDescent="0.3">
      <c r="A1348" t="s">
        <v>1909</v>
      </c>
      <c r="B1348" s="1">
        <v>44983.083333333336</v>
      </c>
      <c r="C1348" t="s">
        <v>24</v>
      </c>
      <c r="D1348" t="s">
        <v>12</v>
      </c>
      <c r="E1348">
        <v>111.15</v>
      </c>
      <c r="F1348">
        <v>90.5</v>
      </c>
      <c r="G1348">
        <v>83.09</v>
      </c>
      <c r="H1348" t="s">
        <v>32</v>
      </c>
      <c r="I1348">
        <v>17</v>
      </c>
      <c r="J1348">
        <v>118.56</v>
      </c>
    </row>
    <row r="1349" spans="1:10" x14ac:dyDescent="0.3">
      <c r="A1349" t="s">
        <v>1910</v>
      </c>
      <c r="B1349" s="1">
        <v>44983.125</v>
      </c>
      <c r="C1349" t="s">
        <v>54</v>
      </c>
      <c r="D1349" t="s">
        <v>41</v>
      </c>
      <c r="E1349">
        <v>1128.4000000000001</v>
      </c>
      <c r="F1349">
        <v>30.12</v>
      </c>
      <c r="G1349">
        <v>188.62</v>
      </c>
      <c r="H1349" t="s">
        <v>21</v>
      </c>
      <c r="I1349">
        <v>20</v>
      </c>
      <c r="J1349">
        <v>969.9</v>
      </c>
    </row>
    <row r="1350" spans="1:10" x14ac:dyDescent="0.3">
      <c r="A1350" t="s">
        <v>1911</v>
      </c>
      <c r="B1350" s="1">
        <v>44983.166666666664</v>
      </c>
      <c r="C1350" t="s">
        <v>26</v>
      </c>
      <c r="D1350" t="s">
        <v>30</v>
      </c>
      <c r="E1350">
        <v>982.74</v>
      </c>
      <c r="F1350">
        <v>57.85</v>
      </c>
      <c r="G1350">
        <v>277.64</v>
      </c>
      <c r="H1350" t="s">
        <v>13</v>
      </c>
      <c r="I1350">
        <v>25</v>
      </c>
      <c r="J1350" s="2" t="s">
        <v>1912</v>
      </c>
    </row>
    <row r="1351" spans="1:10" x14ac:dyDescent="0.3">
      <c r="A1351" t="s">
        <v>1913</v>
      </c>
      <c r="B1351" s="1">
        <v>44983.208333333336</v>
      </c>
      <c r="C1351" t="s">
        <v>54</v>
      </c>
      <c r="D1351" t="s">
        <v>30</v>
      </c>
      <c r="E1351">
        <v>172.55</v>
      </c>
      <c r="F1351">
        <v>21.55</v>
      </c>
      <c r="G1351">
        <v>326.8</v>
      </c>
      <c r="H1351" t="s">
        <v>32</v>
      </c>
      <c r="I1351">
        <v>78</v>
      </c>
      <c r="J1351">
        <v>-132.69999999999999</v>
      </c>
    </row>
    <row r="1352" spans="1:10" x14ac:dyDescent="0.3">
      <c r="A1352" t="s">
        <v>1914</v>
      </c>
      <c r="B1352" s="1">
        <v>44983.25</v>
      </c>
      <c r="C1352" t="s">
        <v>20</v>
      </c>
      <c r="D1352" t="s">
        <v>17</v>
      </c>
      <c r="E1352">
        <v>1841.65</v>
      </c>
      <c r="F1352">
        <v>33.409999999999997</v>
      </c>
      <c r="G1352">
        <v>196.99</v>
      </c>
      <c r="H1352" t="s">
        <v>28</v>
      </c>
      <c r="I1352">
        <v>51</v>
      </c>
      <c r="J1352" s="2" t="s">
        <v>1915</v>
      </c>
    </row>
    <row r="1353" spans="1:10" x14ac:dyDescent="0.3">
      <c r="A1353" t="s">
        <v>1916</v>
      </c>
      <c r="B1353" s="1">
        <v>44983.291666666664</v>
      </c>
      <c r="C1353" t="s">
        <v>45</v>
      </c>
      <c r="D1353" t="s">
        <v>12</v>
      </c>
      <c r="E1353">
        <v>1666.39</v>
      </c>
      <c r="F1353">
        <v>5.96</v>
      </c>
      <c r="G1353">
        <v>288.26</v>
      </c>
      <c r="H1353" t="s">
        <v>32</v>
      </c>
      <c r="I1353">
        <v>67</v>
      </c>
      <c r="J1353" s="2" t="s">
        <v>1917</v>
      </c>
    </row>
    <row r="1354" spans="1:10" x14ac:dyDescent="0.3">
      <c r="A1354" t="s">
        <v>1918</v>
      </c>
      <c r="B1354" s="1">
        <v>44983.333333333336</v>
      </c>
      <c r="C1354" t="s">
        <v>24</v>
      </c>
      <c r="D1354" t="s">
        <v>17</v>
      </c>
      <c r="E1354">
        <v>1897.23</v>
      </c>
      <c r="F1354">
        <v>13.13</v>
      </c>
      <c r="G1354">
        <v>337.37</v>
      </c>
      <c r="H1354" t="s">
        <v>13</v>
      </c>
      <c r="I1354">
        <v>64</v>
      </c>
      <c r="J1354" s="2" t="s">
        <v>1919</v>
      </c>
    </row>
    <row r="1355" spans="1:10" x14ac:dyDescent="0.3">
      <c r="A1355" t="s">
        <v>1920</v>
      </c>
      <c r="B1355" s="1">
        <v>44983.375</v>
      </c>
      <c r="C1355" t="s">
        <v>45</v>
      </c>
      <c r="D1355" t="s">
        <v>30</v>
      </c>
      <c r="E1355">
        <v>349.61</v>
      </c>
      <c r="F1355">
        <v>86.61</v>
      </c>
      <c r="G1355">
        <v>176.6</v>
      </c>
      <c r="H1355" t="s">
        <v>28</v>
      </c>
      <c r="I1355">
        <v>10</v>
      </c>
      <c r="J1355">
        <v>259.62</v>
      </c>
    </row>
    <row r="1356" spans="1:10" x14ac:dyDescent="0.3">
      <c r="A1356" t="s">
        <v>1921</v>
      </c>
      <c r="B1356" s="1">
        <v>44983.416666666664</v>
      </c>
      <c r="C1356" t="s">
        <v>11</v>
      </c>
      <c r="D1356" t="s">
        <v>17</v>
      </c>
      <c r="E1356">
        <v>1715.07</v>
      </c>
      <c r="F1356">
        <v>35.26</v>
      </c>
      <c r="G1356">
        <v>241.4</v>
      </c>
      <c r="H1356" t="s">
        <v>21</v>
      </c>
      <c r="I1356">
        <v>15</v>
      </c>
      <c r="J1356" s="2" t="s">
        <v>1922</v>
      </c>
    </row>
    <row r="1357" spans="1:10" x14ac:dyDescent="0.3">
      <c r="A1357" t="s">
        <v>1923</v>
      </c>
      <c r="B1357" s="1">
        <v>44983.458333333336</v>
      </c>
      <c r="C1357" t="s">
        <v>20</v>
      </c>
      <c r="D1357" t="s">
        <v>27</v>
      </c>
      <c r="E1357">
        <v>697.47</v>
      </c>
      <c r="F1357">
        <v>22.59</v>
      </c>
      <c r="G1357">
        <v>228.71</v>
      </c>
      <c r="H1357" t="s">
        <v>28</v>
      </c>
      <c r="I1357">
        <v>30</v>
      </c>
      <c r="J1357">
        <v>491.35</v>
      </c>
    </row>
    <row r="1358" spans="1:10" x14ac:dyDescent="0.3">
      <c r="A1358" t="s">
        <v>1924</v>
      </c>
      <c r="B1358" s="1">
        <v>44983.5</v>
      </c>
      <c r="C1358" t="s">
        <v>11</v>
      </c>
      <c r="D1358" t="s">
        <v>17</v>
      </c>
      <c r="E1358">
        <v>642.64</v>
      </c>
      <c r="F1358">
        <v>27.93</v>
      </c>
      <c r="G1358">
        <v>193.9</v>
      </c>
      <c r="H1358" t="s">
        <v>13</v>
      </c>
      <c r="I1358">
        <v>23</v>
      </c>
      <c r="J1358" s="2" t="s">
        <v>1925</v>
      </c>
    </row>
    <row r="1359" spans="1:10" x14ac:dyDescent="0.3">
      <c r="A1359" t="s">
        <v>1926</v>
      </c>
      <c r="B1359" s="1">
        <v>44983.541666666664</v>
      </c>
      <c r="D1359" t="s">
        <v>41</v>
      </c>
      <c r="E1359">
        <v>1657.57</v>
      </c>
      <c r="F1359">
        <v>3.44</v>
      </c>
      <c r="G1359">
        <v>39.26</v>
      </c>
      <c r="H1359" t="s">
        <v>32</v>
      </c>
      <c r="I1359">
        <v>28</v>
      </c>
      <c r="J1359">
        <v>1621.75</v>
      </c>
    </row>
    <row r="1360" spans="1:10" x14ac:dyDescent="0.3">
      <c r="A1360" t="s">
        <v>1927</v>
      </c>
      <c r="B1360" s="1">
        <v>44983.583333333336</v>
      </c>
      <c r="C1360" t="s">
        <v>16</v>
      </c>
      <c r="D1360" t="s">
        <v>30</v>
      </c>
      <c r="E1360">
        <v>269.33999999999997</v>
      </c>
      <c r="F1360">
        <v>43.62</v>
      </c>
      <c r="G1360">
        <v>55.65</v>
      </c>
      <c r="H1360" t="s">
        <v>13</v>
      </c>
      <c r="I1360">
        <v>68</v>
      </c>
      <c r="J1360">
        <v>257.31</v>
      </c>
    </row>
    <row r="1361" spans="1:10" x14ac:dyDescent="0.3">
      <c r="A1361" t="s">
        <v>1928</v>
      </c>
      <c r="B1361" s="1">
        <v>44983.625</v>
      </c>
      <c r="C1361" t="s">
        <v>24</v>
      </c>
      <c r="D1361" t="s">
        <v>41</v>
      </c>
      <c r="E1361">
        <v>1175.43</v>
      </c>
      <c r="F1361">
        <v>57.51</v>
      </c>
      <c r="G1361">
        <v>295.08</v>
      </c>
      <c r="H1361" t="s">
        <v>21</v>
      </c>
      <c r="I1361">
        <v>60</v>
      </c>
      <c r="J1361" s="2" t="s">
        <v>1929</v>
      </c>
    </row>
    <row r="1362" spans="1:10" x14ac:dyDescent="0.3">
      <c r="A1362" t="s">
        <v>1930</v>
      </c>
      <c r="B1362" s="1">
        <v>44983.666666666664</v>
      </c>
      <c r="C1362" t="s">
        <v>54</v>
      </c>
      <c r="D1362" t="s">
        <v>12</v>
      </c>
      <c r="E1362">
        <v>768.19</v>
      </c>
      <c r="F1362">
        <v>30.97</v>
      </c>
      <c r="G1362">
        <v>141.53</v>
      </c>
      <c r="H1362" t="s">
        <v>32</v>
      </c>
      <c r="I1362">
        <v>80</v>
      </c>
      <c r="J1362" s="2" t="s">
        <v>1931</v>
      </c>
    </row>
    <row r="1363" spans="1:10" x14ac:dyDescent="0.3">
      <c r="A1363" t="s">
        <v>1932</v>
      </c>
      <c r="B1363" s="1">
        <v>44983.708333333336</v>
      </c>
      <c r="C1363" t="s">
        <v>54</v>
      </c>
      <c r="D1363" t="s">
        <v>27</v>
      </c>
      <c r="E1363">
        <v>1786.29</v>
      </c>
      <c r="F1363">
        <v>23.27</v>
      </c>
      <c r="G1363">
        <v>32.799999999999997</v>
      </c>
      <c r="H1363" t="s">
        <v>13</v>
      </c>
      <c r="I1363">
        <v>78</v>
      </c>
      <c r="J1363">
        <v>1776.76</v>
      </c>
    </row>
    <row r="1364" spans="1:10" x14ac:dyDescent="0.3">
      <c r="A1364" t="s">
        <v>1933</v>
      </c>
      <c r="B1364" s="1">
        <v>44983.75</v>
      </c>
      <c r="C1364" t="s">
        <v>45</v>
      </c>
      <c r="D1364" t="s">
        <v>17</v>
      </c>
      <c r="E1364">
        <v>1711.98</v>
      </c>
      <c r="F1364">
        <v>65.25</v>
      </c>
      <c r="G1364">
        <v>273.18</v>
      </c>
      <c r="H1364" t="s">
        <v>28</v>
      </c>
      <c r="I1364">
        <v>86</v>
      </c>
      <c r="J1364">
        <v>1504.05</v>
      </c>
    </row>
    <row r="1365" spans="1:10" x14ac:dyDescent="0.3">
      <c r="A1365" t="s">
        <v>1934</v>
      </c>
      <c r="B1365" s="1">
        <v>44983.791666666664</v>
      </c>
      <c r="C1365" t="s">
        <v>20</v>
      </c>
      <c r="D1365" t="s">
        <v>17</v>
      </c>
      <c r="E1365">
        <v>250.7</v>
      </c>
      <c r="F1365">
        <v>36.76</v>
      </c>
      <c r="G1365">
        <v>474.34</v>
      </c>
      <c r="H1365" t="s">
        <v>32</v>
      </c>
      <c r="I1365">
        <v>33</v>
      </c>
      <c r="J1365">
        <v>-186.88</v>
      </c>
    </row>
    <row r="1366" spans="1:10" x14ac:dyDescent="0.3">
      <c r="A1366" t="s">
        <v>1935</v>
      </c>
      <c r="B1366" s="1">
        <v>44983.833333333336</v>
      </c>
      <c r="C1366" t="s">
        <v>54</v>
      </c>
      <c r="D1366" t="s">
        <v>27</v>
      </c>
      <c r="E1366">
        <v>1680.12</v>
      </c>
      <c r="F1366">
        <v>77.86</v>
      </c>
      <c r="G1366">
        <v>391.01</v>
      </c>
      <c r="H1366" t="s">
        <v>32</v>
      </c>
      <c r="I1366">
        <v>62</v>
      </c>
      <c r="J1366" s="2" t="s">
        <v>1936</v>
      </c>
    </row>
    <row r="1367" spans="1:10" x14ac:dyDescent="0.3">
      <c r="A1367" t="s">
        <v>1937</v>
      </c>
      <c r="B1367" s="1">
        <v>44983.875</v>
      </c>
      <c r="C1367" t="s">
        <v>54</v>
      </c>
      <c r="D1367" t="s">
        <v>41</v>
      </c>
      <c r="E1367">
        <v>1309.8900000000001</v>
      </c>
      <c r="F1367">
        <v>56.73</v>
      </c>
      <c r="G1367">
        <v>120.35</v>
      </c>
      <c r="H1367" t="s">
        <v>32</v>
      </c>
      <c r="I1367">
        <v>37</v>
      </c>
      <c r="J1367" s="2" t="s">
        <v>1938</v>
      </c>
    </row>
    <row r="1368" spans="1:10" x14ac:dyDescent="0.3">
      <c r="A1368" t="s">
        <v>1939</v>
      </c>
      <c r="B1368" s="1">
        <v>44983.916666666664</v>
      </c>
      <c r="C1368" t="s">
        <v>26</v>
      </c>
      <c r="D1368" t="s">
        <v>17</v>
      </c>
      <c r="E1368">
        <v>1167.79</v>
      </c>
      <c r="F1368">
        <v>84.27</v>
      </c>
      <c r="G1368">
        <v>301.51</v>
      </c>
      <c r="H1368" t="s">
        <v>13</v>
      </c>
      <c r="I1368">
        <v>88</v>
      </c>
      <c r="J1368">
        <v>950.55</v>
      </c>
    </row>
    <row r="1369" spans="1:10" x14ac:dyDescent="0.3">
      <c r="A1369" t="s">
        <v>1940</v>
      </c>
      <c r="B1369" s="1">
        <v>44983.958333333336</v>
      </c>
      <c r="C1369" t="s">
        <v>11</v>
      </c>
      <c r="D1369" t="s">
        <v>17</v>
      </c>
      <c r="E1369">
        <v>393.88</v>
      </c>
      <c r="F1369">
        <v>24.59</v>
      </c>
      <c r="G1369">
        <v>349.41</v>
      </c>
      <c r="H1369" t="s">
        <v>32</v>
      </c>
      <c r="I1369">
        <v>33</v>
      </c>
      <c r="J1369" s="2" t="s">
        <v>1941</v>
      </c>
    </row>
    <row r="1370" spans="1:10" x14ac:dyDescent="0.3">
      <c r="A1370" t="s">
        <v>1942</v>
      </c>
      <c r="B1370" s="1">
        <v>44984</v>
      </c>
      <c r="C1370" t="s">
        <v>11</v>
      </c>
      <c r="D1370" t="s">
        <v>27</v>
      </c>
      <c r="E1370">
        <v>425.76</v>
      </c>
      <c r="F1370">
        <v>15.38</v>
      </c>
      <c r="G1370">
        <v>432.12</v>
      </c>
      <c r="H1370" t="s">
        <v>32</v>
      </c>
      <c r="I1370">
        <v>57</v>
      </c>
      <c r="J1370" s="2" t="s">
        <v>1943</v>
      </c>
    </row>
    <row r="1371" spans="1:10" x14ac:dyDescent="0.3">
      <c r="A1371" t="s">
        <v>1944</v>
      </c>
      <c r="B1371" s="1">
        <v>44984.041666666664</v>
      </c>
      <c r="C1371" t="s">
        <v>24</v>
      </c>
      <c r="D1371" t="s">
        <v>17</v>
      </c>
      <c r="E1371">
        <v>1007.81</v>
      </c>
      <c r="F1371">
        <v>92.65</v>
      </c>
      <c r="G1371">
        <v>448.81</v>
      </c>
      <c r="H1371" t="s">
        <v>28</v>
      </c>
      <c r="I1371">
        <v>45</v>
      </c>
      <c r="J1371" s="2" t="s">
        <v>1945</v>
      </c>
    </row>
    <row r="1372" spans="1:10" x14ac:dyDescent="0.3">
      <c r="A1372" t="s">
        <v>1946</v>
      </c>
      <c r="B1372" s="1">
        <v>44984.083333333336</v>
      </c>
      <c r="C1372" t="s">
        <v>54</v>
      </c>
      <c r="D1372" t="s">
        <v>12</v>
      </c>
      <c r="E1372">
        <v>119.77</v>
      </c>
      <c r="F1372">
        <v>16.18</v>
      </c>
      <c r="G1372">
        <v>20.57</v>
      </c>
      <c r="H1372" t="s">
        <v>32</v>
      </c>
      <c r="I1372">
        <v>62</v>
      </c>
      <c r="J1372">
        <v>115.38</v>
      </c>
    </row>
    <row r="1373" spans="1:10" x14ac:dyDescent="0.3">
      <c r="A1373" t="s">
        <v>1947</v>
      </c>
      <c r="B1373" s="1">
        <v>44984.125</v>
      </c>
      <c r="C1373" t="s">
        <v>20</v>
      </c>
      <c r="D1373" t="s">
        <v>12</v>
      </c>
      <c r="E1373">
        <v>1080.6500000000001</v>
      </c>
      <c r="F1373">
        <v>71.8</v>
      </c>
      <c r="G1373">
        <v>174.57</v>
      </c>
      <c r="H1373" t="s">
        <v>32</v>
      </c>
      <c r="I1373">
        <v>44</v>
      </c>
      <c r="J1373" s="2" t="s">
        <v>1948</v>
      </c>
    </row>
    <row r="1374" spans="1:10" x14ac:dyDescent="0.3">
      <c r="A1374" t="s">
        <v>1949</v>
      </c>
      <c r="B1374" s="1">
        <v>44984.166666666664</v>
      </c>
      <c r="C1374" t="s">
        <v>11</v>
      </c>
      <c r="D1374" t="s">
        <v>12</v>
      </c>
      <c r="E1374">
        <v>900.77</v>
      </c>
      <c r="F1374">
        <v>42.35</v>
      </c>
      <c r="G1374">
        <v>170.43</v>
      </c>
      <c r="H1374" t="s">
        <v>28</v>
      </c>
      <c r="I1374">
        <v>88</v>
      </c>
      <c r="J1374">
        <v>772.69</v>
      </c>
    </row>
    <row r="1375" spans="1:10" x14ac:dyDescent="0.3">
      <c r="A1375" t="s">
        <v>1950</v>
      </c>
      <c r="B1375" s="1">
        <v>44984.208333333336</v>
      </c>
      <c r="C1375" t="s">
        <v>54</v>
      </c>
      <c r="D1375" t="s">
        <v>12</v>
      </c>
      <c r="E1375">
        <v>1138.3</v>
      </c>
      <c r="F1375">
        <v>66.61</v>
      </c>
      <c r="G1375">
        <v>104.79</v>
      </c>
      <c r="H1375" t="s">
        <v>32</v>
      </c>
      <c r="I1375">
        <v>29</v>
      </c>
      <c r="J1375">
        <v>1100.1199999999999</v>
      </c>
    </row>
    <row r="1376" spans="1:10" x14ac:dyDescent="0.3">
      <c r="A1376" t="s">
        <v>1951</v>
      </c>
      <c r="B1376" s="1">
        <v>44984.25</v>
      </c>
      <c r="C1376" t="s">
        <v>45</v>
      </c>
      <c r="D1376" t="s">
        <v>30</v>
      </c>
      <c r="E1376">
        <v>229.7</v>
      </c>
      <c r="F1376">
        <v>28.19</v>
      </c>
      <c r="G1376">
        <v>376.37</v>
      </c>
      <c r="H1376" t="s">
        <v>28</v>
      </c>
      <c r="I1376">
        <v>13</v>
      </c>
      <c r="J1376">
        <v>-118.48</v>
      </c>
    </row>
    <row r="1377" spans="1:10" x14ac:dyDescent="0.3">
      <c r="A1377" t="s">
        <v>1952</v>
      </c>
      <c r="B1377" s="1">
        <v>44984.291666666664</v>
      </c>
      <c r="C1377" t="s">
        <v>16</v>
      </c>
      <c r="D1377" t="s">
        <v>17</v>
      </c>
      <c r="E1377">
        <v>864.67</v>
      </c>
      <c r="F1377">
        <v>67.209999999999994</v>
      </c>
      <c r="G1377">
        <v>388.39</v>
      </c>
      <c r="H1377" t="s">
        <v>13</v>
      </c>
      <c r="I1377">
        <v>32</v>
      </c>
      <c r="J1377">
        <v>543.49</v>
      </c>
    </row>
    <row r="1378" spans="1:10" x14ac:dyDescent="0.3">
      <c r="A1378" t="s">
        <v>1953</v>
      </c>
      <c r="B1378" s="1">
        <v>44984.333333333336</v>
      </c>
      <c r="C1378" t="s">
        <v>11</v>
      </c>
      <c r="D1378" t="s">
        <v>17</v>
      </c>
      <c r="E1378">
        <v>735.32</v>
      </c>
      <c r="F1378">
        <v>59.25</v>
      </c>
      <c r="G1378">
        <v>301.67</v>
      </c>
      <c r="H1378" t="s">
        <v>32</v>
      </c>
      <c r="I1378">
        <v>46</v>
      </c>
      <c r="J1378" s="2" t="s">
        <v>1954</v>
      </c>
    </row>
    <row r="1379" spans="1:10" x14ac:dyDescent="0.3">
      <c r="A1379" t="s">
        <v>1955</v>
      </c>
      <c r="B1379" s="1">
        <v>44984.375</v>
      </c>
      <c r="C1379" t="s">
        <v>26</v>
      </c>
      <c r="D1379" t="s">
        <v>12</v>
      </c>
      <c r="E1379">
        <v>289.94</v>
      </c>
      <c r="F1379">
        <v>53.45</v>
      </c>
      <c r="G1379">
        <v>50.32</v>
      </c>
      <c r="H1379" t="s">
        <v>13</v>
      </c>
      <c r="I1379">
        <v>49</v>
      </c>
      <c r="J1379">
        <v>293.07</v>
      </c>
    </row>
    <row r="1380" spans="1:10" x14ac:dyDescent="0.3">
      <c r="A1380" t="s">
        <v>1956</v>
      </c>
      <c r="B1380" s="1">
        <v>44984.416666666664</v>
      </c>
      <c r="C1380" t="s">
        <v>45</v>
      </c>
      <c r="D1380" t="s">
        <v>41</v>
      </c>
      <c r="E1380">
        <v>1064.6099999999999</v>
      </c>
      <c r="F1380">
        <v>53.4</v>
      </c>
      <c r="G1380">
        <v>439.13</v>
      </c>
      <c r="H1380" t="s">
        <v>28</v>
      </c>
      <c r="I1380">
        <v>33</v>
      </c>
      <c r="J1380">
        <v>678.88</v>
      </c>
    </row>
    <row r="1381" spans="1:10" x14ac:dyDescent="0.3">
      <c r="A1381" t="s">
        <v>1957</v>
      </c>
      <c r="B1381" s="1">
        <v>44984.458333333336</v>
      </c>
      <c r="C1381" t="s">
        <v>54</v>
      </c>
      <c r="D1381" t="s">
        <v>35</v>
      </c>
      <c r="E1381">
        <v>1746.05</v>
      </c>
      <c r="F1381">
        <v>96.83</v>
      </c>
      <c r="G1381">
        <v>290.72000000000003</v>
      </c>
      <c r="H1381" t="s">
        <v>28</v>
      </c>
      <c r="I1381">
        <v>66</v>
      </c>
      <c r="J1381" s="2" t="s">
        <v>1958</v>
      </c>
    </row>
    <row r="1382" spans="1:10" x14ac:dyDescent="0.3">
      <c r="A1382" t="s">
        <v>1959</v>
      </c>
      <c r="B1382" s="1">
        <v>44984.5</v>
      </c>
      <c r="C1382" t="s">
        <v>45</v>
      </c>
      <c r="D1382" t="s">
        <v>41</v>
      </c>
      <c r="E1382">
        <v>123.5</v>
      </c>
      <c r="F1382">
        <v>25.83</v>
      </c>
      <c r="G1382">
        <v>116.39</v>
      </c>
      <c r="H1382" t="s">
        <v>28</v>
      </c>
      <c r="I1382">
        <v>57</v>
      </c>
      <c r="J1382" s="2" t="s">
        <v>1960</v>
      </c>
    </row>
    <row r="1383" spans="1:10" x14ac:dyDescent="0.3">
      <c r="A1383" t="s">
        <v>1961</v>
      </c>
      <c r="B1383" s="1">
        <v>44984.541666666664</v>
      </c>
      <c r="C1383" t="s">
        <v>20</v>
      </c>
      <c r="D1383" t="s">
        <v>17</v>
      </c>
      <c r="E1383">
        <v>1421.85</v>
      </c>
      <c r="F1383">
        <v>38.69</v>
      </c>
      <c r="G1383">
        <v>153.07</v>
      </c>
      <c r="H1383" t="s">
        <v>32</v>
      </c>
      <c r="I1383">
        <v>75</v>
      </c>
      <c r="J1383">
        <v>1307.47</v>
      </c>
    </row>
    <row r="1384" spans="1:10" x14ac:dyDescent="0.3">
      <c r="A1384" t="s">
        <v>1962</v>
      </c>
      <c r="B1384" s="1">
        <v>44984.583333333336</v>
      </c>
      <c r="C1384" t="s">
        <v>11</v>
      </c>
      <c r="D1384" t="s">
        <v>30</v>
      </c>
      <c r="E1384">
        <v>1987.7</v>
      </c>
      <c r="F1384">
        <v>53.62</v>
      </c>
      <c r="G1384">
        <v>128.1</v>
      </c>
      <c r="H1384" t="s">
        <v>21</v>
      </c>
      <c r="I1384">
        <v>29</v>
      </c>
      <c r="J1384">
        <v>1913.22</v>
      </c>
    </row>
    <row r="1385" spans="1:10" x14ac:dyDescent="0.3">
      <c r="A1385" t="s">
        <v>1963</v>
      </c>
      <c r="B1385" s="1">
        <v>44984.625</v>
      </c>
      <c r="C1385" t="s">
        <v>11</v>
      </c>
      <c r="D1385" t="s">
        <v>12</v>
      </c>
      <c r="E1385">
        <v>426.37</v>
      </c>
      <c r="F1385">
        <v>22.13</v>
      </c>
      <c r="G1385">
        <v>365.93</v>
      </c>
      <c r="H1385" t="s">
        <v>21</v>
      </c>
      <c r="I1385">
        <v>73</v>
      </c>
      <c r="J1385">
        <v>82.57</v>
      </c>
    </row>
    <row r="1386" spans="1:10" x14ac:dyDescent="0.3">
      <c r="A1386" t="s">
        <v>1964</v>
      </c>
      <c r="B1386" s="1">
        <v>44984.666666666664</v>
      </c>
      <c r="C1386" t="s">
        <v>54</v>
      </c>
      <c r="D1386" t="s">
        <v>27</v>
      </c>
      <c r="E1386">
        <v>1118.08</v>
      </c>
      <c r="F1386">
        <v>53.93</v>
      </c>
      <c r="G1386">
        <v>432.19</v>
      </c>
      <c r="H1386" t="s">
        <v>28</v>
      </c>
      <c r="I1386">
        <v>52</v>
      </c>
      <c r="J1386" s="2" t="s">
        <v>1965</v>
      </c>
    </row>
    <row r="1387" spans="1:10" x14ac:dyDescent="0.3">
      <c r="A1387" t="s">
        <v>1966</v>
      </c>
      <c r="B1387" s="1">
        <v>44984.708333333336</v>
      </c>
      <c r="C1387" t="s">
        <v>16</v>
      </c>
      <c r="D1387" t="s">
        <v>41</v>
      </c>
      <c r="E1387">
        <v>1371.12</v>
      </c>
      <c r="F1387">
        <v>57.03</v>
      </c>
      <c r="G1387">
        <v>263.58999999999997</v>
      </c>
      <c r="H1387" t="s">
        <v>32</v>
      </c>
      <c r="I1387">
        <v>70</v>
      </c>
      <c r="J1387">
        <v>1164.56</v>
      </c>
    </row>
    <row r="1388" spans="1:10" x14ac:dyDescent="0.3">
      <c r="A1388" t="s">
        <v>1967</v>
      </c>
      <c r="B1388" s="1">
        <v>44984.75</v>
      </c>
      <c r="C1388" t="s">
        <v>20</v>
      </c>
      <c r="D1388" t="s">
        <v>12</v>
      </c>
      <c r="E1388">
        <v>499.3</v>
      </c>
      <c r="F1388">
        <v>37.770000000000003</v>
      </c>
      <c r="G1388">
        <v>372.42</v>
      </c>
      <c r="H1388" t="s">
        <v>13</v>
      </c>
      <c r="I1388">
        <v>13</v>
      </c>
      <c r="J1388" s="2" t="s">
        <v>1968</v>
      </c>
    </row>
    <row r="1389" spans="1:10" x14ac:dyDescent="0.3">
      <c r="A1389" t="s">
        <v>1969</v>
      </c>
      <c r="B1389" s="1">
        <v>44984.791666666664</v>
      </c>
      <c r="C1389" t="s">
        <v>26</v>
      </c>
      <c r="D1389" t="s">
        <v>27</v>
      </c>
      <c r="E1389">
        <v>1002.88</v>
      </c>
      <c r="F1389">
        <v>81.14</v>
      </c>
      <c r="G1389">
        <v>95.98</v>
      </c>
      <c r="H1389" t="s">
        <v>21</v>
      </c>
      <c r="I1389">
        <v>59</v>
      </c>
      <c r="J1389">
        <v>988.04</v>
      </c>
    </row>
    <row r="1390" spans="1:10" x14ac:dyDescent="0.3">
      <c r="A1390" t="s">
        <v>1970</v>
      </c>
      <c r="B1390" s="1">
        <v>44984.833333333336</v>
      </c>
      <c r="C1390" t="s">
        <v>11</v>
      </c>
      <c r="D1390" t="s">
        <v>41</v>
      </c>
      <c r="E1390">
        <v>137.85</v>
      </c>
      <c r="F1390">
        <v>79.510000000000005</v>
      </c>
      <c r="G1390">
        <v>146.62</v>
      </c>
      <c r="H1390" t="s">
        <v>13</v>
      </c>
      <c r="I1390">
        <v>24</v>
      </c>
      <c r="J1390" s="2" t="s">
        <v>1971</v>
      </c>
    </row>
    <row r="1391" spans="1:10" x14ac:dyDescent="0.3">
      <c r="A1391" t="s">
        <v>1972</v>
      </c>
      <c r="B1391" s="1">
        <v>44984.875</v>
      </c>
      <c r="C1391" t="s">
        <v>11</v>
      </c>
      <c r="D1391" t="s">
        <v>17</v>
      </c>
      <c r="E1391">
        <v>1942.8</v>
      </c>
      <c r="F1391">
        <v>83.78</v>
      </c>
      <c r="G1391">
        <v>236.19</v>
      </c>
      <c r="H1391" t="s">
        <v>28</v>
      </c>
      <c r="I1391">
        <v>60</v>
      </c>
      <c r="J1391" s="2" t="s">
        <v>1973</v>
      </c>
    </row>
    <row r="1392" spans="1:10" x14ac:dyDescent="0.3">
      <c r="A1392" t="s">
        <v>1974</v>
      </c>
      <c r="B1392" s="1">
        <v>44984.916666666664</v>
      </c>
      <c r="C1392" t="s">
        <v>54</v>
      </c>
      <c r="D1392" t="s">
        <v>35</v>
      </c>
      <c r="E1392">
        <v>337.45</v>
      </c>
      <c r="F1392">
        <v>65.959999999999994</v>
      </c>
      <c r="G1392">
        <v>267.13</v>
      </c>
      <c r="H1392" t="s">
        <v>32</v>
      </c>
      <c r="I1392">
        <v>53</v>
      </c>
      <c r="J1392" s="2" t="s">
        <v>1975</v>
      </c>
    </row>
    <row r="1393" spans="1:10" x14ac:dyDescent="0.3">
      <c r="A1393" t="s">
        <v>1976</v>
      </c>
      <c r="B1393" s="1">
        <v>44984.958333333336</v>
      </c>
      <c r="C1393" t="s">
        <v>24</v>
      </c>
      <c r="D1393" t="s">
        <v>35</v>
      </c>
      <c r="E1393">
        <v>408.13</v>
      </c>
      <c r="F1393">
        <v>36.26</v>
      </c>
      <c r="G1393">
        <v>101.95</v>
      </c>
      <c r="H1393" t="s">
        <v>21</v>
      </c>
      <c r="I1393">
        <v>48</v>
      </c>
      <c r="J1393">
        <v>342.44</v>
      </c>
    </row>
    <row r="1394" spans="1:10" x14ac:dyDescent="0.3">
      <c r="A1394" t="s">
        <v>1977</v>
      </c>
      <c r="B1394" s="1">
        <v>44985</v>
      </c>
      <c r="C1394" t="s">
        <v>16</v>
      </c>
      <c r="D1394" t="s">
        <v>30</v>
      </c>
      <c r="E1394">
        <v>1752.45</v>
      </c>
      <c r="F1394">
        <v>87.24</v>
      </c>
      <c r="G1394">
        <v>251.55</v>
      </c>
      <c r="H1394" t="s">
        <v>13</v>
      </c>
      <c r="I1394">
        <v>47</v>
      </c>
      <c r="J1394">
        <v>1588.14</v>
      </c>
    </row>
    <row r="1395" spans="1:10" x14ac:dyDescent="0.3">
      <c r="A1395" t="s">
        <v>1978</v>
      </c>
      <c r="B1395" s="1">
        <v>44985.041666666664</v>
      </c>
      <c r="C1395" t="s">
        <v>54</v>
      </c>
      <c r="D1395" t="s">
        <v>30</v>
      </c>
      <c r="E1395">
        <v>431.19</v>
      </c>
      <c r="F1395">
        <v>97.9</v>
      </c>
      <c r="G1395">
        <v>332.08</v>
      </c>
      <c r="H1395" t="s">
        <v>28</v>
      </c>
      <c r="I1395">
        <v>70</v>
      </c>
      <c r="J1395" s="2" t="s">
        <v>1979</v>
      </c>
    </row>
    <row r="1396" spans="1:10" x14ac:dyDescent="0.3">
      <c r="A1396" t="s">
        <v>1980</v>
      </c>
      <c r="B1396" s="1">
        <v>44985.083333333336</v>
      </c>
      <c r="C1396" t="s">
        <v>26</v>
      </c>
      <c r="D1396" t="s">
        <v>27</v>
      </c>
      <c r="E1396">
        <v>1891.65</v>
      </c>
      <c r="F1396">
        <v>78.61</v>
      </c>
      <c r="G1396">
        <v>301.02999999999997</v>
      </c>
      <c r="H1396" t="s">
        <v>32</v>
      </c>
      <c r="I1396">
        <v>82</v>
      </c>
      <c r="J1396">
        <v>1669.23</v>
      </c>
    </row>
    <row r="1397" spans="1:10" x14ac:dyDescent="0.3">
      <c r="A1397" t="s">
        <v>1981</v>
      </c>
      <c r="B1397" s="1">
        <v>44985.125</v>
      </c>
      <c r="C1397" t="s">
        <v>24</v>
      </c>
      <c r="D1397" t="s">
        <v>30</v>
      </c>
      <c r="E1397">
        <v>107.21</v>
      </c>
      <c r="F1397">
        <v>12.83</v>
      </c>
      <c r="G1397">
        <v>26.06</v>
      </c>
      <c r="H1397" t="s">
        <v>28</v>
      </c>
      <c r="I1397">
        <v>49</v>
      </c>
      <c r="J1397" s="2" t="s">
        <v>1982</v>
      </c>
    </row>
    <row r="1398" spans="1:10" x14ac:dyDescent="0.3">
      <c r="A1398" t="s">
        <v>1983</v>
      </c>
      <c r="B1398" s="1">
        <v>44985.166666666664</v>
      </c>
      <c r="C1398" t="s">
        <v>24</v>
      </c>
      <c r="D1398" t="s">
        <v>41</v>
      </c>
      <c r="E1398">
        <v>1694.86</v>
      </c>
      <c r="F1398">
        <v>54.03</v>
      </c>
      <c r="G1398">
        <v>93.21</v>
      </c>
      <c r="H1398" t="s">
        <v>28</v>
      </c>
      <c r="I1398">
        <v>51</v>
      </c>
      <c r="J1398" s="2" t="s">
        <v>1984</v>
      </c>
    </row>
    <row r="1399" spans="1:10" x14ac:dyDescent="0.3">
      <c r="A1399" t="s">
        <v>1985</v>
      </c>
      <c r="B1399" s="1">
        <v>44985.208333333336</v>
      </c>
      <c r="C1399" t="s">
        <v>24</v>
      </c>
      <c r="D1399" t="s">
        <v>12</v>
      </c>
      <c r="E1399">
        <v>1898.16</v>
      </c>
      <c r="F1399">
        <v>56.98</v>
      </c>
      <c r="G1399">
        <v>157.31</v>
      </c>
      <c r="H1399" t="s">
        <v>28</v>
      </c>
      <c r="I1399">
        <v>35</v>
      </c>
      <c r="J1399" s="2" t="s">
        <v>1986</v>
      </c>
    </row>
    <row r="1400" spans="1:10" x14ac:dyDescent="0.3">
      <c r="A1400" t="s">
        <v>1987</v>
      </c>
      <c r="B1400" s="1">
        <v>44985.25</v>
      </c>
      <c r="C1400" t="s">
        <v>20</v>
      </c>
      <c r="D1400" t="s">
        <v>35</v>
      </c>
      <c r="E1400">
        <v>1738.24</v>
      </c>
      <c r="F1400">
        <v>43.43</v>
      </c>
      <c r="G1400">
        <v>394.29</v>
      </c>
      <c r="H1400" t="s">
        <v>13</v>
      </c>
      <c r="I1400">
        <v>51</v>
      </c>
      <c r="J1400">
        <v>1387.38</v>
      </c>
    </row>
    <row r="1401" spans="1:10" x14ac:dyDescent="0.3">
      <c r="A1401" t="s">
        <v>1988</v>
      </c>
      <c r="B1401" s="1">
        <v>44985.291666666664</v>
      </c>
      <c r="C1401" t="s">
        <v>45</v>
      </c>
      <c r="D1401" t="s">
        <v>30</v>
      </c>
      <c r="E1401">
        <v>1204.01</v>
      </c>
      <c r="F1401">
        <v>15.97</v>
      </c>
      <c r="G1401">
        <v>91.38</v>
      </c>
      <c r="H1401" t="s">
        <v>32</v>
      </c>
      <c r="I1401">
        <v>13</v>
      </c>
      <c r="J1401">
        <v>1128.5999999999999</v>
      </c>
    </row>
    <row r="1402" spans="1:10" x14ac:dyDescent="0.3">
      <c r="A1402" t="s">
        <v>1989</v>
      </c>
      <c r="B1402" s="1">
        <v>44985.333333333336</v>
      </c>
      <c r="C1402" t="s">
        <v>20</v>
      </c>
      <c r="D1402" t="s">
        <v>35</v>
      </c>
      <c r="E1402">
        <v>198.83</v>
      </c>
      <c r="F1402">
        <v>88.15</v>
      </c>
      <c r="G1402">
        <v>174.23</v>
      </c>
      <c r="H1402" t="s">
        <v>21</v>
      </c>
      <c r="I1402">
        <v>10</v>
      </c>
      <c r="J1402" s="2" t="s">
        <v>1990</v>
      </c>
    </row>
    <row r="1403" spans="1:10" x14ac:dyDescent="0.3">
      <c r="A1403" t="s">
        <v>1991</v>
      </c>
      <c r="B1403" s="1">
        <v>44985.375</v>
      </c>
      <c r="C1403" t="s">
        <v>54</v>
      </c>
      <c r="D1403" t="s">
        <v>30</v>
      </c>
      <c r="E1403">
        <v>523.87</v>
      </c>
      <c r="F1403">
        <v>17.149999999999999</v>
      </c>
      <c r="G1403">
        <v>411.16</v>
      </c>
      <c r="H1403" t="s">
        <v>32</v>
      </c>
      <c r="I1403">
        <v>87</v>
      </c>
      <c r="J1403" s="2" t="s">
        <v>1992</v>
      </c>
    </row>
    <row r="1404" spans="1:10" x14ac:dyDescent="0.3">
      <c r="A1404" t="s">
        <v>1993</v>
      </c>
      <c r="B1404" s="1">
        <v>44985.416666666664</v>
      </c>
      <c r="C1404" t="s">
        <v>45</v>
      </c>
      <c r="D1404" t="s">
        <v>17</v>
      </c>
      <c r="E1404">
        <v>413.77</v>
      </c>
      <c r="F1404">
        <v>43.23</v>
      </c>
      <c r="G1404">
        <v>28.9</v>
      </c>
      <c r="H1404" t="s">
        <v>28</v>
      </c>
      <c r="I1404">
        <v>43</v>
      </c>
      <c r="J1404">
        <v>428.1</v>
      </c>
    </row>
    <row r="1405" spans="1:10" x14ac:dyDescent="0.3">
      <c r="A1405" t="s">
        <v>1994</v>
      </c>
      <c r="B1405" s="1">
        <v>44985.458333333336</v>
      </c>
      <c r="C1405" t="s">
        <v>24</v>
      </c>
      <c r="D1405" t="s">
        <v>41</v>
      </c>
      <c r="E1405">
        <v>1678.58</v>
      </c>
      <c r="F1405">
        <v>60.36</v>
      </c>
      <c r="G1405">
        <v>27.96</v>
      </c>
      <c r="H1405" t="s">
        <v>21</v>
      </c>
      <c r="I1405">
        <v>29</v>
      </c>
      <c r="J1405" s="2" t="s">
        <v>1995</v>
      </c>
    </row>
    <row r="1406" spans="1:10" x14ac:dyDescent="0.3">
      <c r="A1406" t="s">
        <v>1996</v>
      </c>
      <c r="B1406" s="1">
        <v>44985.5</v>
      </c>
      <c r="C1406" t="s">
        <v>11</v>
      </c>
      <c r="D1406" t="s">
        <v>41</v>
      </c>
      <c r="E1406">
        <v>930.39</v>
      </c>
      <c r="F1406">
        <v>56.03</v>
      </c>
      <c r="G1406">
        <v>462.55</v>
      </c>
      <c r="H1406" t="s">
        <v>21</v>
      </c>
      <c r="I1406">
        <v>69</v>
      </c>
      <c r="J1406" s="2" t="s">
        <v>1997</v>
      </c>
    </row>
    <row r="1407" spans="1:10" x14ac:dyDescent="0.3">
      <c r="A1407" t="s">
        <v>1998</v>
      </c>
      <c r="B1407" s="1">
        <v>44985.541666666664</v>
      </c>
      <c r="C1407" t="s">
        <v>11</v>
      </c>
      <c r="D1407" t="s">
        <v>27</v>
      </c>
      <c r="E1407">
        <v>331.93</v>
      </c>
      <c r="F1407">
        <v>26.4</v>
      </c>
      <c r="G1407">
        <v>378.74</v>
      </c>
      <c r="H1407" t="s">
        <v>21</v>
      </c>
      <c r="I1407">
        <v>53</v>
      </c>
      <c r="J1407">
        <v>-20.41</v>
      </c>
    </row>
    <row r="1408" spans="1:10" x14ac:dyDescent="0.3">
      <c r="A1408" t="s">
        <v>1999</v>
      </c>
      <c r="B1408" s="1">
        <v>44985.583333333336</v>
      </c>
      <c r="C1408" t="s">
        <v>54</v>
      </c>
      <c r="D1408" t="s">
        <v>35</v>
      </c>
      <c r="E1408">
        <v>1222.77</v>
      </c>
      <c r="F1408">
        <v>20.57</v>
      </c>
      <c r="G1408">
        <v>247.92</v>
      </c>
      <c r="H1408" t="s">
        <v>28</v>
      </c>
      <c r="I1408">
        <v>19</v>
      </c>
      <c r="J1408">
        <v>995.42</v>
      </c>
    </row>
    <row r="1409" spans="1:10" x14ac:dyDescent="0.3">
      <c r="A1409" t="s">
        <v>2000</v>
      </c>
      <c r="B1409" s="1">
        <v>44985.625</v>
      </c>
      <c r="C1409" t="s">
        <v>26</v>
      </c>
      <c r="D1409" t="s">
        <v>27</v>
      </c>
      <c r="E1409">
        <v>1365.36</v>
      </c>
      <c r="F1409">
        <v>95.53</v>
      </c>
      <c r="G1409">
        <v>122</v>
      </c>
      <c r="H1409" t="s">
        <v>21</v>
      </c>
      <c r="I1409">
        <v>83</v>
      </c>
      <c r="J1409" s="2" t="s">
        <v>2001</v>
      </c>
    </row>
    <row r="1410" spans="1:10" x14ac:dyDescent="0.3">
      <c r="A1410" t="s">
        <v>2002</v>
      </c>
      <c r="B1410" s="1">
        <v>44985.666666666664</v>
      </c>
      <c r="C1410" t="s">
        <v>45</v>
      </c>
      <c r="D1410" t="s">
        <v>30</v>
      </c>
      <c r="E1410">
        <v>941.7</v>
      </c>
      <c r="F1410">
        <v>84.44</v>
      </c>
      <c r="G1410">
        <v>235.26</v>
      </c>
      <c r="H1410" t="s">
        <v>13</v>
      </c>
      <c r="I1410">
        <v>17</v>
      </c>
      <c r="J1410" s="2" t="s">
        <v>2003</v>
      </c>
    </row>
    <row r="1411" spans="1:10" x14ac:dyDescent="0.3">
      <c r="A1411" t="s">
        <v>2004</v>
      </c>
      <c r="B1411" s="1">
        <v>44985.708333333336</v>
      </c>
      <c r="C1411" t="s">
        <v>54</v>
      </c>
      <c r="D1411" t="s">
        <v>30</v>
      </c>
      <c r="E1411">
        <v>101.79</v>
      </c>
      <c r="F1411">
        <v>43.34</v>
      </c>
      <c r="G1411">
        <v>266.48</v>
      </c>
      <c r="H1411" t="s">
        <v>32</v>
      </c>
      <c r="I1411">
        <v>50</v>
      </c>
      <c r="J1411">
        <v>-121.35</v>
      </c>
    </row>
    <row r="1412" spans="1:10" x14ac:dyDescent="0.3">
      <c r="A1412" t="s">
        <v>2005</v>
      </c>
      <c r="B1412" s="1">
        <v>44985.75</v>
      </c>
      <c r="C1412" t="s">
        <v>11</v>
      </c>
      <c r="D1412" t="s">
        <v>12</v>
      </c>
      <c r="E1412">
        <v>799.8</v>
      </c>
      <c r="F1412">
        <v>99.22</v>
      </c>
      <c r="G1412">
        <v>333.36</v>
      </c>
      <c r="H1412" t="s">
        <v>13</v>
      </c>
      <c r="I1412">
        <v>23</v>
      </c>
      <c r="J1412">
        <v>565.66</v>
      </c>
    </row>
    <row r="1413" spans="1:10" x14ac:dyDescent="0.3">
      <c r="A1413" t="s">
        <v>2006</v>
      </c>
      <c r="B1413" s="1">
        <v>44985.791666666664</v>
      </c>
      <c r="C1413" t="s">
        <v>45</v>
      </c>
      <c r="D1413" t="s">
        <v>30</v>
      </c>
      <c r="F1413">
        <v>39.21</v>
      </c>
      <c r="G1413">
        <v>347.06</v>
      </c>
      <c r="H1413" t="s">
        <v>32</v>
      </c>
      <c r="I1413">
        <v>42</v>
      </c>
    </row>
    <row r="1414" spans="1:10" x14ac:dyDescent="0.3">
      <c r="A1414" t="s">
        <v>2007</v>
      </c>
      <c r="B1414" s="1">
        <v>44985.833333333336</v>
      </c>
      <c r="C1414" t="s">
        <v>16</v>
      </c>
      <c r="D1414" t="s">
        <v>12</v>
      </c>
      <c r="E1414">
        <v>820.96</v>
      </c>
      <c r="F1414">
        <v>64.540000000000006</v>
      </c>
      <c r="G1414">
        <v>247.88</v>
      </c>
      <c r="H1414" t="s">
        <v>28</v>
      </c>
      <c r="I1414">
        <v>13</v>
      </c>
      <c r="J1414">
        <v>637.62</v>
      </c>
    </row>
    <row r="1415" spans="1:10" x14ac:dyDescent="0.3">
      <c r="A1415" t="s">
        <v>2008</v>
      </c>
      <c r="B1415" s="1">
        <v>44985.875</v>
      </c>
      <c r="C1415" t="s">
        <v>54</v>
      </c>
      <c r="D1415" t="s">
        <v>41</v>
      </c>
      <c r="E1415">
        <v>479.5</v>
      </c>
      <c r="F1415">
        <v>74.58</v>
      </c>
      <c r="G1415">
        <v>398.15</v>
      </c>
      <c r="H1415" t="s">
        <v>28</v>
      </c>
      <c r="I1415">
        <v>44</v>
      </c>
      <c r="J1415" s="2" t="s">
        <v>2009</v>
      </c>
    </row>
    <row r="1416" spans="1:10" x14ac:dyDescent="0.3">
      <c r="A1416" t="s">
        <v>2010</v>
      </c>
      <c r="B1416" s="1">
        <v>44985.916666666664</v>
      </c>
      <c r="C1416" t="s">
        <v>54</v>
      </c>
      <c r="D1416" t="s">
        <v>27</v>
      </c>
      <c r="E1416">
        <v>751.14</v>
      </c>
      <c r="F1416">
        <v>35.229999999999997</v>
      </c>
      <c r="G1416">
        <v>15.94</v>
      </c>
      <c r="H1416" t="s">
        <v>13</v>
      </c>
      <c r="I1416">
        <v>28</v>
      </c>
      <c r="J1416">
        <v>770.43</v>
      </c>
    </row>
    <row r="1417" spans="1:10" x14ac:dyDescent="0.3">
      <c r="A1417" t="s">
        <v>2011</v>
      </c>
      <c r="B1417" s="1">
        <v>44985.958333333336</v>
      </c>
      <c r="C1417" t="s">
        <v>24</v>
      </c>
      <c r="D1417" t="s">
        <v>41</v>
      </c>
      <c r="E1417">
        <v>1912.52</v>
      </c>
      <c r="F1417">
        <v>2.4</v>
      </c>
      <c r="G1417">
        <v>81.27</v>
      </c>
      <c r="H1417" t="s">
        <v>21</v>
      </c>
      <c r="I1417">
        <v>10</v>
      </c>
      <c r="J1417">
        <v>1833.65</v>
      </c>
    </row>
    <row r="1418" spans="1:10" x14ac:dyDescent="0.3">
      <c r="A1418" t="s">
        <v>2012</v>
      </c>
      <c r="B1418" s="1">
        <v>44986</v>
      </c>
      <c r="C1418" t="s">
        <v>24</v>
      </c>
      <c r="D1418" t="s">
        <v>12</v>
      </c>
      <c r="E1418">
        <v>338.45</v>
      </c>
      <c r="F1418">
        <v>58.96</v>
      </c>
      <c r="G1418">
        <v>422.22</v>
      </c>
      <c r="H1418" t="s">
        <v>28</v>
      </c>
      <c r="I1418">
        <v>18</v>
      </c>
      <c r="J1418">
        <v>-24.81</v>
      </c>
    </row>
    <row r="1419" spans="1:10" x14ac:dyDescent="0.3">
      <c r="A1419" t="s">
        <v>2013</v>
      </c>
      <c r="B1419" s="1">
        <v>44986.041666666664</v>
      </c>
      <c r="C1419" t="s">
        <v>26</v>
      </c>
      <c r="D1419" t="s">
        <v>27</v>
      </c>
      <c r="E1419">
        <v>1655.47</v>
      </c>
      <c r="F1419">
        <v>98.79</v>
      </c>
      <c r="G1419">
        <v>465.2</v>
      </c>
      <c r="H1419" t="s">
        <v>21</v>
      </c>
      <c r="I1419">
        <v>11</v>
      </c>
      <c r="J1419">
        <v>1289.06</v>
      </c>
    </row>
    <row r="1420" spans="1:10" x14ac:dyDescent="0.3">
      <c r="A1420" t="s">
        <v>2014</v>
      </c>
      <c r="B1420" s="1">
        <v>44986.083333333336</v>
      </c>
      <c r="C1420" t="s">
        <v>20</v>
      </c>
      <c r="D1420" t="s">
        <v>12</v>
      </c>
      <c r="E1420">
        <v>519.27</v>
      </c>
      <c r="F1420">
        <v>29.74</v>
      </c>
      <c r="G1420">
        <v>405.44</v>
      </c>
      <c r="H1420" t="s">
        <v>32</v>
      </c>
      <c r="I1420">
        <v>76</v>
      </c>
      <c r="J1420">
        <v>143.57</v>
      </c>
    </row>
    <row r="1421" spans="1:10" x14ac:dyDescent="0.3">
      <c r="A1421" t="s">
        <v>2015</v>
      </c>
      <c r="B1421" s="1">
        <v>44986.125</v>
      </c>
      <c r="C1421" t="s">
        <v>16</v>
      </c>
      <c r="D1421" t="s">
        <v>17</v>
      </c>
      <c r="E1421">
        <v>1160.81</v>
      </c>
      <c r="F1421">
        <v>59.39</v>
      </c>
      <c r="G1421">
        <v>318.81</v>
      </c>
      <c r="H1421" t="s">
        <v>32</v>
      </c>
      <c r="I1421">
        <v>15</v>
      </c>
      <c r="J1421" s="2" t="s">
        <v>2016</v>
      </c>
    </row>
    <row r="1422" spans="1:10" x14ac:dyDescent="0.3">
      <c r="A1422" t="s">
        <v>2017</v>
      </c>
      <c r="B1422" s="1">
        <v>44986.166666666664</v>
      </c>
      <c r="C1422" t="s">
        <v>16</v>
      </c>
      <c r="D1422" t="s">
        <v>12</v>
      </c>
      <c r="E1422">
        <v>1745.48</v>
      </c>
      <c r="F1422">
        <v>36.08</v>
      </c>
      <c r="G1422">
        <v>90.54</v>
      </c>
      <c r="H1422" t="s">
        <v>32</v>
      </c>
      <c r="I1422">
        <v>40</v>
      </c>
      <c r="J1422">
        <v>1691.02</v>
      </c>
    </row>
    <row r="1423" spans="1:10" x14ac:dyDescent="0.3">
      <c r="A1423" t="s">
        <v>2018</v>
      </c>
      <c r="B1423" s="1">
        <v>44986.208333333336</v>
      </c>
      <c r="C1423" t="s">
        <v>26</v>
      </c>
      <c r="D1423" t="s">
        <v>27</v>
      </c>
      <c r="E1423">
        <v>372.55</v>
      </c>
      <c r="F1423">
        <v>18.62</v>
      </c>
      <c r="G1423">
        <v>52.68</v>
      </c>
      <c r="H1423" t="s">
        <v>21</v>
      </c>
      <c r="I1423">
        <v>42</v>
      </c>
      <c r="J1423">
        <v>338.49</v>
      </c>
    </row>
    <row r="1424" spans="1:10" x14ac:dyDescent="0.3">
      <c r="A1424" t="s">
        <v>2019</v>
      </c>
      <c r="B1424" s="1">
        <v>44986.25</v>
      </c>
      <c r="D1424" t="s">
        <v>27</v>
      </c>
      <c r="E1424">
        <v>141.38999999999999</v>
      </c>
      <c r="F1424">
        <v>99.85</v>
      </c>
      <c r="G1424">
        <v>234.41</v>
      </c>
      <c r="H1424" t="s">
        <v>21</v>
      </c>
      <c r="I1424">
        <v>49</v>
      </c>
      <c r="J1424" s="2" t="s">
        <v>2020</v>
      </c>
    </row>
    <row r="1425" spans="1:10" x14ac:dyDescent="0.3">
      <c r="A1425" t="s">
        <v>2021</v>
      </c>
      <c r="B1425" s="1">
        <v>44986.291666666664</v>
      </c>
      <c r="C1425" t="s">
        <v>45</v>
      </c>
      <c r="D1425" t="s">
        <v>35</v>
      </c>
      <c r="E1425">
        <v>391.62</v>
      </c>
      <c r="F1425">
        <v>46.08</v>
      </c>
      <c r="G1425">
        <v>299.62</v>
      </c>
      <c r="H1425" t="s">
        <v>13</v>
      </c>
      <c r="I1425">
        <v>86</v>
      </c>
      <c r="J1425" s="2" t="s">
        <v>2022</v>
      </c>
    </row>
    <row r="1426" spans="1:10" x14ac:dyDescent="0.3">
      <c r="A1426" t="s">
        <v>2023</v>
      </c>
      <c r="B1426" s="1">
        <v>44986.333333333336</v>
      </c>
      <c r="C1426" t="s">
        <v>54</v>
      </c>
      <c r="D1426" t="s">
        <v>35</v>
      </c>
      <c r="E1426">
        <v>606.64</v>
      </c>
      <c r="F1426">
        <v>34.590000000000003</v>
      </c>
      <c r="G1426">
        <v>168.03</v>
      </c>
      <c r="H1426" t="s">
        <v>32</v>
      </c>
      <c r="I1426">
        <v>33</v>
      </c>
      <c r="J1426" s="2" t="s">
        <v>2024</v>
      </c>
    </row>
    <row r="1427" spans="1:10" x14ac:dyDescent="0.3">
      <c r="A1427" t="s">
        <v>2025</v>
      </c>
      <c r="B1427" s="1">
        <v>44986.375</v>
      </c>
      <c r="C1427" t="s">
        <v>16</v>
      </c>
      <c r="D1427" t="s">
        <v>27</v>
      </c>
      <c r="E1427">
        <v>1981.88</v>
      </c>
      <c r="F1427">
        <v>50.03</v>
      </c>
      <c r="G1427">
        <v>220.22</v>
      </c>
      <c r="H1427" t="s">
        <v>32</v>
      </c>
      <c r="I1427">
        <v>65</v>
      </c>
      <c r="J1427">
        <v>1811.69</v>
      </c>
    </row>
    <row r="1428" spans="1:10" x14ac:dyDescent="0.3">
      <c r="A1428" t="s">
        <v>2026</v>
      </c>
      <c r="B1428" s="1">
        <v>44986.416666666664</v>
      </c>
      <c r="C1428" t="s">
        <v>11</v>
      </c>
      <c r="D1428" t="s">
        <v>17</v>
      </c>
      <c r="E1428">
        <v>157.79</v>
      </c>
      <c r="F1428">
        <v>86.39</v>
      </c>
      <c r="G1428">
        <v>181.13</v>
      </c>
      <c r="H1428" t="s">
        <v>21</v>
      </c>
      <c r="I1428">
        <v>75</v>
      </c>
      <c r="J1428" s="2" t="s">
        <v>2027</v>
      </c>
    </row>
    <row r="1429" spans="1:10" x14ac:dyDescent="0.3">
      <c r="A1429" t="s">
        <v>2028</v>
      </c>
      <c r="B1429" s="1">
        <v>44986.458333333336</v>
      </c>
      <c r="C1429" t="s">
        <v>54</v>
      </c>
      <c r="D1429" t="s">
        <v>35</v>
      </c>
      <c r="E1429">
        <v>1242.5999999999999</v>
      </c>
      <c r="F1429">
        <v>82.24</v>
      </c>
      <c r="G1429">
        <v>485.18</v>
      </c>
      <c r="H1429" t="s">
        <v>28</v>
      </c>
      <c r="I1429">
        <v>29</v>
      </c>
      <c r="J1429" s="2" t="s">
        <v>2029</v>
      </c>
    </row>
    <row r="1430" spans="1:10" x14ac:dyDescent="0.3">
      <c r="A1430" t="s">
        <v>2030</v>
      </c>
      <c r="B1430" s="1">
        <v>44986.5</v>
      </c>
      <c r="C1430" t="s">
        <v>20</v>
      </c>
      <c r="D1430" t="s">
        <v>17</v>
      </c>
      <c r="E1430">
        <v>417.85</v>
      </c>
      <c r="F1430">
        <v>49.76</v>
      </c>
      <c r="G1430">
        <v>484.8</v>
      </c>
      <c r="H1430" t="s">
        <v>21</v>
      </c>
      <c r="I1430">
        <v>58</v>
      </c>
      <c r="J1430">
        <v>-17.189999999999898</v>
      </c>
    </row>
    <row r="1431" spans="1:10" x14ac:dyDescent="0.3">
      <c r="A1431" t="s">
        <v>2031</v>
      </c>
      <c r="B1431" s="1">
        <v>44986.541666666664</v>
      </c>
      <c r="C1431" t="s">
        <v>20</v>
      </c>
      <c r="D1431" t="s">
        <v>17</v>
      </c>
      <c r="E1431">
        <v>420.82</v>
      </c>
      <c r="F1431">
        <v>26.99</v>
      </c>
      <c r="G1431">
        <v>186.94</v>
      </c>
      <c r="H1431" t="s">
        <v>28</v>
      </c>
      <c r="I1431">
        <v>21</v>
      </c>
      <c r="J1431">
        <v>260.87</v>
      </c>
    </row>
    <row r="1432" spans="1:10" x14ac:dyDescent="0.3">
      <c r="A1432" t="s">
        <v>2032</v>
      </c>
      <c r="B1432" s="1">
        <v>44986.583333333336</v>
      </c>
      <c r="C1432" t="s">
        <v>16</v>
      </c>
      <c r="D1432" t="s">
        <v>17</v>
      </c>
      <c r="E1432">
        <v>136.88999999999999</v>
      </c>
      <c r="F1432">
        <v>81.59</v>
      </c>
      <c r="G1432">
        <v>422.25</v>
      </c>
      <c r="H1432" t="s">
        <v>21</v>
      </c>
      <c r="I1432">
        <v>71</v>
      </c>
      <c r="J1432">
        <v>-203.77</v>
      </c>
    </row>
    <row r="1433" spans="1:10" x14ac:dyDescent="0.3">
      <c r="A1433" t="s">
        <v>2033</v>
      </c>
      <c r="B1433" s="1">
        <v>44986.625</v>
      </c>
      <c r="C1433" t="s">
        <v>11</v>
      </c>
      <c r="D1433" t="s">
        <v>30</v>
      </c>
      <c r="E1433">
        <v>943.16</v>
      </c>
      <c r="F1433">
        <v>96.89</v>
      </c>
      <c r="G1433">
        <v>171.5</v>
      </c>
      <c r="H1433" t="s">
        <v>28</v>
      </c>
      <c r="I1433">
        <v>11</v>
      </c>
      <c r="J1433">
        <v>868.55</v>
      </c>
    </row>
    <row r="1434" spans="1:10" x14ac:dyDescent="0.3">
      <c r="A1434" t="s">
        <v>2034</v>
      </c>
      <c r="B1434" s="1">
        <v>44986.666666666664</v>
      </c>
      <c r="C1434" t="s">
        <v>54</v>
      </c>
      <c r="D1434" t="s">
        <v>17</v>
      </c>
      <c r="F1434">
        <v>11.43</v>
      </c>
      <c r="G1434">
        <v>136.91999999999999</v>
      </c>
      <c r="H1434" t="s">
        <v>28</v>
      </c>
      <c r="I1434">
        <v>86</v>
      </c>
    </row>
    <row r="1435" spans="1:10" x14ac:dyDescent="0.3">
      <c r="A1435" t="s">
        <v>2035</v>
      </c>
      <c r="B1435" s="1">
        <v>44986.708333333336</v>
      </c>
      <c r="C1435" t="s">
        <v>45</v>
      </c>
      <c r="D1435" t="s">
        <v>17</v>
      </c>
      <c r="E1435">
        <v>1396.84</v>
      </c>
      <c r="F1435">
        <v>53.08</v>
      </c>
      <c r="G1435">
        <v>257.06</v>
      </c>
      <c r="H1435" t="s">
        <v>21</v>
      </c>
      <c r="I1435">
        <v>42</v>
      </c>
      <c r="J1435">
        <v>1192.8599999999999</v>
      </c>
    </row>
    <row r="1436" spans="1:10" x14ac:dyDescent="0.3">
      <c r="A1436" t="s">
        <v>2036</v>
      </c>
      <c r="B1436" s="1">
        <v>44986.75</v>
      </c>
      <c r="C1436" t="s">
        <v>11</v>
      </c>
      <c r="D1436" t="s">
        <v>12</v>
      </c>
      <c r="E1436">
        <v>476.54</v>
      </c>
      <c r="F1436">
        <v>83.97</v>
      </c>
      <c r="G1436">
        <v>202.47</v>
      </c>
      <c r="H1436" t="s">
        <v>32</v>
      </c>
      <c r="I1436">
        <v>11</v>
      </c>
      <c r="J1436" s="2" t="s">
        <v>2037</v>
      </c>
    </row>
    <row r="1437" spans="1:10" x14ac:dyDescent="0.3">
      <c r="A1437" t="s">
        <v>2038</v>
      </c>
      <c r="B1437" s="1">
        <v>44986.791666666664</v>
      </c>
      <c r="C1437" t="s">
        <v>45</v>
      </c>
      <c r="D1437" t="s">
        <v>17</v>
      </c>
      <c r="E1437">
        <v>425.47</v>
      </c>
      <c r="F1437">
        <v>42.12</v>
      </c>
      <c r="G1437">
        <v>396.22</v>
      </c>
      <c r="H1437" t="s">
        <v>28</v>
      </c>
      <c r="I1437">
        <v>29</v>
      </c>
      <c r="J1437">
        <v>71.37</v>
      </c>
    </row>
    <row r="1438" spans="1:10" x14ac:dyDescent="0.3">
      <c r="A1438" t="s">
        <v>2039</v>
      </c>
      <c r="B1438" s="1">
        <v>44986.833333333336</v>
      </c>
      <c r="C1438" t="s">
        <v>45</v>
      </c>
      <c r="D1438" t="s">
        <v>30</v>
      </c>
      <c r="E1438">
        <v>714.67</v>
      </c>
      <c r="F1438">
        <v>14.59</v>
      </c>
      <c r="G1438">
        <v>430.1</v>
      </c>
      <c r="H1438" t="s">
        <v>32</v>
      </c>
      <c r="I1438">
        <v>77</v>
      </c>
      <c r="J1438" s="2" t="s">
        <v>2040</v>
      </c>
    </row>
    <row r="1439" spans="1:10" x14ac:dyDescent="0.3">
      <c r="A1439" t="s">
        <v>2041</v>
      </c>
      <c r="B1439" s="1">
        <v>44986.875</v>
      </c>
      <c r="D1439" t="s">
        <v>17</v>
      </c>
      <c r="E1439">
        <v>1099.2</v>
      </c>
      <c r="F1439">
        <v>75.739999999999995</v>
      </c>
      <c r="G1439">
        <v>36.67</v>
      </c>
      <c r="H1439" t="s">
        <v>32</v>
      </c>
      <c r="I1439">
        <v>45</v>
      </c>
      <c r="J1439">
        <v>1138.27</v>
      </c>
    </row>
    <row r="1440" spans="1:10" x14ac:dyDescent="0.3">
      <c r="A1440" t="s">
        <v>2042</v>
      </c>
      <c r="B1440" s="1">
        <v>44986.916666666664</v>
      </c>
      <c r="C1440" t="s">
        <v>45</v>
      </c>
      <c r="D1440" t="s">
        <v>12</v>
      </c>
      <c r="E1440">
        <v>1998.16</v>
      </c>
      <c r="F1440">
        <v>16.68</v>
      </c>
      <c r="G1440">
        <v>428.6</v>
      </c>
      <c r="H1440" t="s">
        <v>28</v>
      </c>
      <c r="I1440">
        <v>40</v>
      </c>
      <c r="J1440" s="2" t="s">
        <v>2043</v>
      </c>
    </row>
    <row r="1441" spans="1:10" x14ac:dyDescent="0.3">
      <c r="A1441" t="s">
        <v>2044</v>
      </c>
      <c r="B1441" s="1">
        <v>44986.958333333336</v>
      </c>
      <c r="C1441" t="s">
        <v>16</v>
      </c>
      <c r="D1441" t="s">
        <v>27</v>
      </c>
      <c r="E1441">
        <v>1151.9100000000001</v>
      </c>
      <c r="F1441">
        <v>25.07</v>
      </c>
      <c r="G1441">
        <v>22.19</v>
      </c>
      <c r="H1441" t="s">
        <v>13</v>
      </c>
      <c r="I1441">
        <v>28</v>
      </c>
      <c r="J1441">
        <v>1154.79</v>
      </c>
    </row>
    <row r="1442" spans="1:10" x14ac:dyDescent="0.3">
      <c r="A1442" t="s">
        <v>2045</v>
      </c>
      <c r="B1442" s="1">
        <v>44987</v>
      </c>
      <c r="C1442" t="s">
        <v>24</v>
      </c>
      <c r="D1442" t="s">
        <v>27</v>
      </c>
      <c r="E1442">
        <v>1745.17</v>
      </c>
      <c r="F1442">
        <v>52.66</v>
      </c>
      <c r="G1442">
        <v>87.67</v>
      </c>
      <c r="H1442" t="s">
        <v>13</v>
      </c>
      <c r="I1442">
        <v>45</v>
      </c>
      <c r="J1442">
        <v>1710.16</v>
      </c>
    </row>
    <row r="1443" spans="1:10" x14ac:dyDescent="0.3">
      <c r="A1443" t="s">
        <v>2046</v>
      </c>
      <c r="B1443" s="1">
        <v>44987.041666666664</v>
      </c>
      <c r="C1443" t="s">
        <v>20</v>
      </c>
      <c r="D1443" t="s">
        <v>12</v>
      </c>
      <c r="E1443">
        <v>1724.42</v>
      </c>
      <c r="F1443">
        <v>69.849999999999994</v>
      </c>
      <c r="G1443">
        <v>374.94</v>
      </c>
      <c r="H1443" t="s">
        <v>13</v>
      </c>
      <c r="I1443">
        <v>55</v>
      </c>
      <c r="J1443">
        <v>1419.33</v>
      </c>
    </row>
    <row r="1444" spans="1:10" x14ac:dyDescent="0.3">
      <c r="A1444" t="s">
        <v>2047</v>
      </c>
      <c r="B1444" s="1">
        <v>44987.083333333336</v>
      </c>
      <c r="C1444" t="s">
        <v>16</v>
      </c>
      <c r="D1444" t="s">
        <v>17</v>
      </c>
      <c r="E1444">
        <v>1249.54</v>
      </c>
      <c r="F1444">
        <v>44.36</v>
      </c>
      <c r="G1444">
        <v>395.07</v>
      </c>
      <c r="H1444" t="s">
        <v>28</v>
      </c>
      <c r="I1444">
        <v>35</v>
      </c>
      <c r="J1444" s="2" t="s">
        <v>2048</v>
      </c>
    </row>
    <row r="1445" spans="1:10" x14ac:dyDescent="0.3">
      <c r="A1445" t="s">
        <v>2049</v>
      </c>
      <c r="B1445" s="1">
        <v>44987.125</v>
      </c>
      <c r="C1445" t="s">
        <v>45</v>
      </c>
      <c r="D1445" t="s">
        <v>17</v>
      </c>
      <c r="E1445">
        <v>854.28</v>
      </c>
      <c r="F1445">
        <v>15.54</v>
      </c>
      <c r="G1445">
        <v>235.29</v>
      </c>
      <c r="H1445" t="s">
        <v>28</v>
      </c>
      <c r="I1445">
        <v>36</v>
      </c>
      <c r="J1445">
        <v>634.53</v>
      </c>
    </row>
    <row r="1446" spans="1:10" x14ac:dyDescent="0.3">
      <c r="A1446" t="s">
        <v>2050</v>
      </c>
      <c r="B1446" s="1">
        <v>44987.166666666664</v>
      </c>
      <c r="C1446" t="s">
        <v>11</v>
      </c>
      <c r="D1446" t="s">
        <v>27</v>
      </c>
      <c r="E1446">
        <v>1522.24</v>
      </c>
      <c r="F1446">
        <v>10.67</v>
      </c>
      <c r="G1446">
        <v>221.78</v>
      </c>
      <c r="H1446" t="s">
        <v>13</v>
      </c>
      <c r="I1446">
        <v>64</v>
      </c>
      <c r="J1446">
        <v>1311.13</v>
      </c>
    </row>
    <row r="1447" spans="1:10" x14ac:dyDescent="0.3">
      <c r="A1447" t="s">
        <v>2051</v>
      </c>
      <c r="B1447" s="1">
        <v>44987.208333333336</v>
      </c>
      <c r="C1447" t="s">
        <v>24</v>
      </c>
      <c r="D1447" t="s">
        <v>35</v>
      </c>
      <c r="E1447">
        <v>941.07</v>
      </c>
      <c r="F1447">
        <v>54.62</v>
      </c>
      <c r="G1447">
        <v>205.66</v>
      </c>
      <c r="H1447" t="s">
        <v>32</v>
      </c>
      <c r="I1447">
        <v>52</v>
      </c>
      <c r="J1447" s="2" t="s">
        <v>2052</v>
      </c>
    </row>
    <row r="1448" spans="1:10" x14ac:dyDescent="0.3">
      <c r="A1448" t="s">
        <v>2053</v>
      </c>
      <c r="B1448" s="1">
        <v>44987.25</v>
      </c>
      <c r="C1448" t="s">
        <v>54</v>
      </c>
      <c r="D1448" t="s">
        <v>17</v>
      </c>
      <c r="E1448">
        <v>668.29</v>
      </c>
      <c r="F1448">
        <v>81.58</v>
      </c>
      <c r="G1448">
        <v>189.02</v>
      </c>
      <c r="H1448" t="s">
        <v>21</v>
      </c>
      <c r="I1448">
        <v>43</v>
      </c>
      <c r="J1448">
        <v>560.85</v>
      </c>
    </row>
    <row r="1449" spans="1:10" x14ac:dyDescent="0.3">
      <c r="A1449" t="s">
        <v>2054</v>
      </c>
      <c r="B1449" s="1">
        <v>44987.291666666664</v>
      </c>
      <c r="C1449" t="s">
        <v>54</v>
      </c>
      <c r="D1449" t="s">
        <v>27</v>
      </c>
      <c r="E1449">
        <v>647.45000000000005</v>
      </c>
      <c r="F1449">
        <v>80.88</v>
      </c>
      <c r="G1449">
        <v>472.82</v>
      </c>
      <c r="H1449" t="s">
        <v>21</v>
      </c>
      <c r="I1449">
        <v>52</v>
      </c>
      <c r="J1449" s="2" t="s">
        <v>2055</v>
      </c>
    </row>
    <row r="1450" spans="1:10" x14ac:dyDescent="0.3">
      <c r="A1450" t="s">
        <v>2056</v>
      </c>
      <c r="B1450" s="1">
        <v>44987.333333333336</v>
      </c>
      <c r="C1450" t="s">
        <v>26</v>
      </c>
      <c r="D1450" t="s">
        <v>17</v>
      </c>
      <c r="E1450">
        <v>1914.45</v>
      </c>
      <c r="F1450">
        <v>21.94</v>
      </c>
      <c r="G1450">
        <v>299.14999999999998</v>
      </c>
      <c r="H1450" t="s">
        <v>32</v>
      </c>
      <c r="I1450">
        <v>18</v>
      </c>
      <c r="J1450" s="2" t="s">
        <v>2057</v>
      </c>
    </row>
    <row r="1451" spans="1:10" x14ac:dyDescent="0.3">
      <c r="A1451" t="s">
        <v>2058</v>
      </c>
      <c r="B1451" s="1">
        <v>44987.375</v>
      </c>
      <c r="C1451" t="s">
        <v>26</v>
      </c>
      <c r="D1451" t="s">
        <v>30</v>
      </c>
      <c r="E1451">
        <v>321.47000000000003</v>
      </c>
      <c r="F1451">
        <v>65.05</v>
      </c>
      <c r="G1451">
        <v>58.67</v>
      </c>
      <c r="H1451" t="s">
        <v>28</v>
      </c>
      <c r="I1451">
        <v>16</v>
      </c>
      <c r="J1451">
        <v>327.85</v>
      </c>
    </row>
    <row r="1452" spans="1:10" x14ac:dyDescent="0.3">
      <c r="A1452" t="s">
        <v>2059</v>
      </c>
      <c r="B1452" s="1">
        <v>44987.416666666664</v>
      </c>
      <c r="C1452" t="s">
        <v>20</v>
      </c>
      <c r="D1452" t="s">
        <v>12</v>
      </c>
      <c r="E1452">
        <v>1075.3</v>
      </c>
      <c r="F1452">
        <v>58.33</v>
      </c>
      <c r="G1452">
        <v>94.7</v>
      </c>
      <c r="H1452" t="s">
        <v>32</v>
      </c>
      <c r="I1452">
        <v>79</v>
      </c>
      <c r="J1452" s="2" t="s">
        <v>2060</v>
      </c>
    </row>
    <row r="1453" spans="1:10" x14ac:dyDescent="0.3">
      <c r="A1453" t="s">
        <v>2061</v>
      </c>
      <c r="B1453" s="1">
        <v>44987.458333333336</v>
      </c>
      <c r="C1453" t="s">
        <v>16</v>
      </c>
      <c r="D1453" t="s">
        <v>35</v>
      </c>
      <c r="E1453">
        <v>888.49</v>
      </c>
      <c r="F1453">
        <v>2.85</v>
      </c>
      <c r="G1453">
        <v>21.27</v>
      </c>
      <c r="H1453" t="s">
        <v>32</v>
      </c>
      <c r="I1453">
        <v>73</v>
      </c>
      <c r="J1453">
        <v>870.07</v>
      </c>
    </row>
    <row r="1454" spans="1:10" x14ac:dyDescent="0.3">
      <c r="A1454" t="s">
        <v>2062</v>
      </c>
      <c r="B1454" s="1">
        <v>44987.5</v>
      </c>
      <c r="C1454" t="s">
        <v>54</v>
      </c>
      <c r="D1454" t="s">
        <v>17</v>
      </c>
      <c r="E1454">
        <v>1589.55</v>
      </c>
      <c r="F1454">
        <v>41.35</v>
      </c>
      <c r="G1454">
        <v>197.8</v>
      </c>
      <c r="H1454" t="s">
        <v>21</v>
      </c>
      <c r="I1454">
        <v>26</v>
      </c>
      <c r="J1454">
        <v>1433.1</v>
      </c>
    </row>
    <row r="1455" spans="1:10" x14ac:dyDescent="0.3">
      <c r="A1455" t="s">
        <v>2063</v>
      </c>
      <c r="B1455" s="1">
        <v>44987.541666666664</v>
      </c>
      <c r="C1455" t="s">
        <v>11</v>
      </c>
      <c r="D1455" t="s">
        <v>12</v>
      </c>
      <c r="E1455">
        <v>1465.79</v>
      </c>
      <c r="F1455">
        <v>44.91</v>
      </c>
      <c r="G1455">
        <v>61.47</v>
      </c>
      <c r="H1455" t="s">
        <v>21</v>
      </c>
      <c r="I1455">
        <v>77</v>
      </c>
      <c r="J1455">
        <v>1449.23</v>
      </c>
    </row>
    <row r="1456" spans="1:10" x14ac:dyDescent="0.3">
      <c r="A1456" t="s">
        <v>2064</v>
      </c>
      <c r="B1456" s="1">
        <v>44987.583333333336</v>
      </c>
      <c r="C1456" t="s">
        <v>26</v>
      </c>
      <c r="D1456" t="s">
        <v>35</v>
      </c>
      <c r="E1456">
        <v>657.09</v>
      </c>
      <c r="F1456">
        <v>75.69</v>
      </c>
      <c r="G1456">
        <v>191.7</v>
      </c>
      <c r="H1456" t="s">
        <v>13</v>
      </c>
      <c r="I1456">
        <v>70</v>
      </c>
      <c r="J1456" s="2" t="s">
        <v>2065</v>
      </c>
    </row>
    <row r="1457" spans="1:10" x14ac:dyDescent="0.3">
      <c r="A1457" t="s">
        <v>2066</v>
      </c>
      <c r="B1457" s="1">
        <v>44987.625</v>
      </c>
      <c r="C1457" t="s">
        <v>26</v>
      </c>
      <c r="D1457" t="s">
        <v>12</v>
      </c>
      <c r="E1457">
        <v>1016.54</v>
      </c>
      <c r="F1457">
        <v>27.03</v>
      </c>
      <c r="G1457">
        <v>105.79</v>
      </c>
      <c r="H1457" t="s">
        <v>28</v>
      </c>
      <c r="I1457">
        <v>70</v>
      </c>
      <c r="J1457">
        <v>937.78</v>
      </c>
    </row>
    <row r="1458" spans="1:10" x14ac:dyDescent="0.3">
      <c r="A1458" t="s">
        <v>2067</v>
      </c>
      <c r="B1458" s="1">
        <v>44987.666666666664</v>
      </c>
      <c r="C1458" t="s">
        <v>24</v>
      </c>
      <c r="D1458" t="s">
        <v>30</v>
      </c>
      <c r="E1458">
        <v>1601.75</v>
      </c>
      <c r="F1458">
        <v>44.44</v>
      </c>
      <c r="G1458">
        <v>402.65</v>
      </c>
      <c r="H1458" t="s">
        <v>28</v>
      </c>
      <c r="I1458">
        <v>22</v>
      </c>
      <c r="J1458">
        <v>1243.54</v>
      </c>
    </row>
    <row r="1459" spans="1:10" x14ac:dyDescent="0.3">
      <c r="A1459" t="s">
        <v>2068</v>
      </c>
      <c r="B1459" s="1">
        <v>44987.708333333336</v>
      </c>
      <c r="C1459" t="s">
        <v>16</v>
      </c>
      <c r="D1459" t="s">
        <v>17</v>
      </c>
      <c r="E1459">
        <v>221.1</v>
      </c>
      <c r="F1459">
        <v>3.84</v>
      </c>
      <c r="G1459">
        <v>479.16</v>
      </c>
      <c r="H1459" t="s">
        <v>21</v>
      </c>
      <c r="I1459">
        <v>72</v>
      </c>
      <c r="J1459">
        <v>-254.22</v>
      </c>
    </row>
    <row r="1460" spans="1:10" x14ac:dyDescent="0.3">
      <c r="A1460" t="s">
        <v>2069</v>
      </c>
      <c r="B1460" s="1">
        <v>44987.75</v>
      </c>
      <c r="C1460" t="s">
        <v>26</v>
      </c>
      <c r="D1460" t="s">
        <v>17</v>
      </c>
      <c r="E1460">
        <v>1512.46</v>
      </c>
      <c r="F1460">
        <v>48.67</v>
      </c>
      <c r="G1460">
        <v>355.95</v>
      </c>
      <c r="H1460" t="s">
        <v>13</v>
      </c>
      <c r="I1460">
        <v>12</v>
      </c>
      <c r="J1460">
        <v>1205.18</v>
      </c>
    </row>
    <row r="1461" spans="1:10" x14ac:dyDescent="0.3">
      <c r="A1461" t="s">
        <v>2070</v>
      </c>
      <c r="B1461" s="1">
        <v>44987.791666666664</v>
      </c>
      <c r="C1461" t="s">
        <v>45</v>
      </c>
      <c r="D1461" t="s">
        <v>41</v>
      </c>
      <c r="E1461">
        <v>846.66</v>
      </c>
      <c r="F1461">
        <v>14.96</v>
      </c>
      <c r="G1461">
        <v>461.34</v>
      </c>
      <c r="H1461" t="s">
        <v>13</v>
      </c>
      <c r="I1461">
        <v>35</v>
      </c>
      <c r="J1461" s="2" t="s">
        <v>2071</v>
      </c>
    </row>
    <row r="1462" spans="1:10" x14ac:dyDescent="0.3">
      <c r="A1462" t="s">
        <v>2072</v>
      </c>
      <c r="B1462" s="1">
        <v>44987.833333333336</v>
      </c>
      <c r="C1462" t="s">
        <v>16</v>
      </c>
      <c r="D1462" t="s">
        <v>12</v>
      </c>
      <c r="E1462">
        <v>1510.55</v>
      </c>
      <c r="F1462">
        <v>88.97</v>
      </c>
      <c r="G1462">
        <v>9.9700000000000006</v>
      </c>
      <c r="H1462" t="s">
        <v>28</v>
      </c>
      <c r="I1462">
        <v>84</v>
      </c>
      <c r="J1462">
        <v>1589.55</v>
      </c>
    </row>
    <row r="1463" spans="1:10" x14ac:dyDescent="0.3">
      <c r="A1463" t="s">
        <v>2073</v>
      </c>
      <c r="B1463" s="1">
        <v>44987.875</v>
      </c>
      <c r="C1463" t="s">
        <v>11</v>
      </c>
      <c r="D1463" t="s">
        <v>27</v>
      </c>
      <c r="E1463">
        <v>432.3</v>
      </c>
      <c r="F1463">
        <v>94.88</v>
      </c>
      <c r="G1463">
        <v>389.78</v>
      </c>
      <c r="H1463" t="s">
        <v>28</v>
      </c>
      <c r="I1463">
        <v>13</v>
      </c>
      <c r="J1463" s="2" t="s">
        <v>2074</v>
      </c>
    </row>
    <row r="1464" spans="1:10" x14ac:dyDescent="0.3">
      <c r="A1464" t="s">
        <v>2075</v>
      </c>
      <c r="B1464" s="1">
        <v>44987.916666666664</v>
      </c>
      <c r="C1464" t="s">
        <v>11</v>
      </c>
      <c r="D1464" t="s">
        <v>27</v>
      </c>
      <c r="E1464">
        <v>1647.84</v>
      </c>
      <c r="F1464">
        <v>83.03</v>
      </c>
      <c r="G1464">
        <v>93.02</v>
      </c>
      <c r="H1464" t="s">
        <v>28</v>
      </c>
      <c r="I1464">
        <v>76</v>
      </c>
      <c r="J1464">
        <v>1637.85</v>
      </c>
    </row>
    <row r="1465" spans="1:10" x14ac:dyDescent="0.3">
      <c r="A1465" t="s">
        <v>2076</v>
      </c>
      <c r="B1465" s="1">
        <v>44987.958333333336</v>
      </c>
      <c r="C1465" t="s">
        <v>16</v>
      </c>
      <c r="D1465" t="s">
        <v>41</v>
      </c>
      <c r="E1465">
        <v>1066.43</v>
      </c>
      <c r="F1465">
        <v>80.84</v>
      </c>
      <c r="G1465">
        <v>349.21</v>
      </c>
      <c r="H1465" t="s">
        <v>28</v>
      </c>
      <c r="I1465">
        <v>80</v>
      </c>
      <c r="J1465">
        <v>798.06</v>
      </c>
    </row>
    <row r="1466" spans="1:10" x14ac:dyDescent="0.3">
      <c r="A1466" t="s">
        <v>2077</v>
      </c>
      <c r="B1466" s="1">
        <v>44988</v>
      </c>
      <c r="C1466" t="s">
        <v>26</v>
      </c>
      <c r="D1466" t="s">
        <v>17</v>
      </c>
      <c r="E1466">
        <v>1841.03</v>
      </c>
      <c r="F1466">
        <v>4.68</v>
      </c>
      <c r="G1466">
        <v>370.46</v>
      </c>
      <c r="H1466" t="s">
        <v>28</v>
      </c>
      <c r="I1466">
        <v>35</v>
      </c>
      <c r="J1466">
        <v>1475.25</v>
      </c>
    </row>
    <row r="1467" spans="1:10" x14ac:dyDescent="0.3">
      <c r="A1467" t="s">
        <v>2078</v>
      </c>
      <c r="B1467" s="1">
        <v>44988.041666666664</v>
      </c>
      <c r="C1467" t="s">
        <v>16</v>
      </c>
      <c r="D1467" t="s">
        <v>35</v>
      </c>
      <c r="E1467">
        <v>937.2</v>
      </c>
      <c r="F1467">
        <v>44.31</v>
      </c>
      <c r="G1467">
        <v>426.95</v>
      </c>
      <c r="H1467" t="s">
        <v>13</v>
      </c>
      <c r="I1467">
        <v>75</v>
      </c>
      <c r="J1467">
        <v>554.55999999999995</v>
      </c>
    </row>
    <row r="1468" spans="1:10" x14ac:dyDescent="0.3">
      <c r="A1468" t="s">
        <v>2079</v>
      </c>
      <c r="B1468" s="1">
        <v>44988.083333333336</v>
      </c>
      <c r="C1468" t="s">
        <v>16</v>
      </c>
      <c r="D1468" t="s">
        <v>17</v>
      </c>
      <c r="E1468">
        <v>128.97999999999999</v>
      </c>
      <c r="F1468">
        <v>50.16</v>
      </c>
      <c r="G1468">
        <v>95.29</v>
      </c>
      <c r="H1468" t="s">
        <v>32</v>
      </c>
      <c r="I1468">
        <v>65</v>
      </c>
      <c r="J1468" s="2" t="s">
        <v>2080</v>
      </c>
    </row>
    <row r="1469" spans="1:10" x14ac:dyDescent="0.3">
      <c r="A1469" t="s">
        <v>2081</v>
      </c>
      <c r="B1469" s="1">
        <v>44988.125</v>
      </c>
      <c r="C1469" t="s">
        <v>24</v>
      </c>
      <c r="D1469" t="s">
        <v>27</v>
      </c>
      <c r="E1469">
        <v>1822.85</v>
      </c>
      <c r="F1469">
        <v>3.88</v>
      </c>
      <c r="G1469">
        <v>264.79000000000002</v>
      </c>
      <c r="H1469" t="s">
        <v>21</v>
      </c>
      <c r="I1469">
        <v>43</v>
      </c>
      <c r="J1469">
        <v>1561.94</v>
      </c>
    </row>
    <row r="1470" spans="1:10" x14ac:dyDescent="0.3">
      <c r="A1470" t="s">
        <v>2082</v>
      </c>
      <c r="B1470" s="1">
        <v>44988.166666666664</v>
      </c>
      <c r="C1470" t="s">
        <v>54</v>
      </c>
      <c r="D1470" t="s">
        <v>17</v>
      </c>
      <c r="E1470">
        <v>274.89</v>
      </c>
      <c r="F1470">
        <v>43.66</v>
      </c>
      <c r="G1470">
        <v>419.83</v>
      </c>
      <c r="H1470" t="s">
        <v>13</v>
      </c>
      <c r="I1470">
        <v>24</v>
      </c>
      <c r="J1470">
        <v>-101.28</v>
      </c>
    </row>
    <row r="1471" spans="1:10" x14ac:dyDescent="0.3">
      <c r="A1471" t="s">
        <v>2083</v>
      </c>
      <c r="B1471" s="1">
        <v>44988.208333333336</v>
      </c>
      <c r="C1471" t="s">
        <v>20</v>
      </c>
      <c r="D1471" t="s">
        <v>41</v>
      </c>
      <c r="E1471">
        <v>1504.3</v>
      </c>
      <c r="F1471">
        <v>82.01</v>
      </c>
      <c r="G1471">
        <v>456.9</v>
      </c>
      <c r="H1471" t="s">
        <v>13</v>
      </c>
      <c r="I1471">
        <v>27</v>
      </c>
      <c r="J1471" s="2" t="s">
        <v>2084</v>
      </c>
    </row>
    <row r="1472" spans="1:10" x14ac:dyDescent="0.3">
      <c r="A1472" t="s">
        <v>2085</v>
      </c>
      <c r="B1472" s="1">
        <v>44988.25</v>
      </c>
      <c r="C1472" t="s">
        <v>11</v>
      </c>
      <c r="D1472" t="s">
        <v>41</v>
      </c>
      <c r="E1472">
        <v>646.75</v>
      </c>
      <c r="F1472">
        <v>30.01</v>
      </c>
      <c r="G1472">
        <v>410.32</v>
      </c>
      <c r="H1472" t="s">
        <v>32</v>
      </c>
      <c r="I1472">
        <v>70</v>
      </c>
      <c r="J1472">
        <v>266.44</v>
      </c>
    </row>
    <row r="1473" spans="1:10" x14ac:dyDescent="0.3">
      <c r="A1473" t="s">
        <v>2086</v>
      </c>
      <c r="B1473" s="1">
        <v>44988.291666666664</v>
      </c>
      <c r="C1473" t="s">
        <v>45</v>
      </c>
      <c r="D1473" t="s">
        <v>30</v>
      </c>
      <c r="E1473">
        <v>1170.51</v>
      </c>
      <c r="F1473">
        <v>25.33</v>
      </c>
      <c r="G1473">
        <v>16.34</v>
      </c>
      <c r="H1473" t="s">
        <v>21</v>
      </c>
      <c r="I1473">
        <v>37</v>
      </c>
      <c r="J1473">
        <v>1179.5</v>
      </c>
    </row>
    <row r="1474" spans="1:10" x14ac:dyDescent="0.3">
      <c r="A1474" t="s">
        <v>2087</v>
      </c>
      <c r="B1474" s="1">
        <v>44988.333333333336</v>
      </c>
      <c r="C1474" t="s">
        <v>26</v>
      </c>
      <c r="D1474" t="s">
        <v>41</v>
      </c>
      <c r="E1474">
        <v>726.55</v>
      </c>
      <c r="F1474">
        <v>56.23</v>
      </c>
      <c r="G1474">
        <v>184.61</v>
      </c>
      <c r="H1474" t="s">
        <v>32</v>
      </c>
      <c r="I1474">
        <v>33</v>
      </c>
      <c r="J1474">
        <v>598.16999999999996</v>
      </c>
    </row>
    <row r="1475" spans="1:10" x14ac:dyDescent="0.3">
      <c r="A1475" t="s">
        <v>2088</v>
      </c>
      <c r="B1475" s="1">
        <v>44988.375</v>
      </c>
      <c r="C1475" t="s">
        <v>24</v>
      </c>
      <c r="D1475" t="s">
        <v>30</v>
      </c>
      <c r="E1475">
        <v>227.48</v>
      </c>
      <c r="F1475">
        <v>64.89</v>
      </c>
      <c r="G1475">
        <v>4.72</v>
      </c>
      <c r="H1475" t="s">
        <v>13</v>
      </c>
      <c r="I1475">
        <v>72</v>
      </c>
      <c r="J1475">
        <v>287.64999999999998</v>
      </c>
    </row>
    <row r="1476" spans="1:10" x14ac:dyDescent="0.3">
      <c r="A1476" t="s">
        <v>2089</v>
      </c>
      <c r="B1476" s="1">
        <v>44988.416666666664</v>
      </c>
      <c r="C1476" t="s">
        <v>45</v>
      </c>
      <c r="D1476" t="s">
        <v>12</v>
      </c>
      <c r="E1476">
        <v>192.98</v>
      </c>
      <c r="F1476">
        <v>58.41</v>
      </c>
      <c r="G1476">
        <v>407.38</v>
      </c>
      <c r="H1476" t="s">
        <v>28</v>
      </c>
      <c r="I1476">
        <v>61</v>
      </c>
      <c r="J1476">
        <v>-155.99</v>
      </c>
    </row>
    <row r="1477" spans="1:10" x14ac:dyDescent="0.3">
      <c r="A1477" t="s">
        <v>2090</v>
      </c>
      <c r="B1477" s="1">
        <v>44988.458333333336</v>
      </c>
      <c r="C1477" t="s">
        <v>26</v>
      </c>
      <c r="D1477" t="s">
        <v>12</v>
      </c>
      <c r="E1477">
        <v>421.64</v>
      </c>
      <c r="F1477">
        <v>83.19</v>
      </c>
      <c r="G1477">
        <v>88.46</v>
      </c>
      <c r="H1477" t="s">
        <v>13</v>
      </c>
      <c r="I1477">
        <v>69</v>
      </c>
      <c r="J1477">
        <v>416.37</v>
      </c>
    </row>
    <row r="1478" spans="1:10" x14ac:dyDescent="0.3">
      <c r="A1478" t="s">
        <v>2091</v>
      </c>
      <c r="B1478" s="1">
        <v>44988.5</v>
      </c>
      <c r="C1478" t="s">
        <v>54</v>
      </c>
      <c r="D1478" t="s">
        <v>17</v>
      </c>
      <c r="E1478">
        <v>1268.7</v>
      </c>
      <c r="F1478">
        <v>89.91</v>
      </c>
      <c r="G1478">
        <v>68.959999999999994</v>
      </c>
      <c r="H1478" t="s">
        <v>32</v>
      </c>
      <c r="I1478">
        <v>51</v>
      </c>
      <c r="J1478">
        <v>1289.6500000000001</v>
      </c>
    </row>
    <row r="1479" spans="1:10" x14ac:dyDescent="0.3">
      <c r="A1479" t="s">
        <v>2092</v>
      </c>
      <c r="B1479" s="1">
        <v>44988.541666666664</v>
      </c>
      <c r="C1479" t="s">
        <v>11</v>
      </c>
      <c r="D1479" t="s">
        <v>17</v>
      </c>
      <c r="E1479">
        <v>541.34</v>
      </c>
      <c r="F1479">
        <v>99.47</v>
      </c>
      <c r="G1479">
        <v>333.37</v>
      </c>
      <c r="H1479" t="s">
        <v>32</v>
      </c>
      <c r="I1479">
        <v>50</v>
      </c>
      <c r="J1479" s="2" t="s">
        <v>2093</v>
      </c>
    </row>
    <row r="1480" spans="1:10" x14ac:dyDescent="0.3">
      <c r="A1480" t="s">
        <v>2094</v>
      </c>
      <c r="B1480" s="1">
        <v>44988.583333333336</v>
      </c>
      <c r="C1480" t="s">
        <v>45</v>
      </c>
      <c r="D1480" t="s">
        <v>41</v>
      </c>
      <c r="E1480">
        <v>1469.67</v>
      </c>
      <c r="F1480">
        <v>31.64</v>
      </c>
      <c r="G1480">
        <v>471.3</v>
      </c>
      <c r="H1480" t="s">
        <v>28</v>
      </c>
      <c r="I1480">
        <v>42</v>
      </c>
      <c r="J1480" s="2" t="s">
        <v>2095</v>
      </c>
    </row>
    <row r="1481" spans="1:10" x14ac:dyDescent="0.3">
      <c r="A1481" t="s">
        <v>2096</v>
      </c>
      <c r="B1481" s="1">
        <v>44988.625</v>
      </c>
      <c r="C1481" t="s">
        <v>24</v>
      </c>
      <c r="D1481" t="s">
        <v>35</v>
      </c>
      <c r="E1481">
        <v>1371.95</v>
      </c>
      <c r="F1481">
        <v>80.42</v>
      </c>
      <c r="G1481">
        <v>388.89</v>
      </c>
      <c r="H1481" t="s">
        <v>28</v>
      </c>
      <c r="I1481">
        <v>72</v>
      </c>
      <c r="J1481">
        <v>1063.48</v>
      </c>
    </row>
    <row r="1482" spans="1:10" x14ac:dyDescent="0.3">
      <c r="A1482" t="s">
        <v>2097</v>
      </c>
      <c r="B1482" s="1">
        <v>44988.666666666664</v>
      </c>
      <c r="C1482" t="s">
        <v>16</v>
      </c>
      <c r="D1482" t="s">
        <v>27</v>
      </c>
      <c r="E1482">
        <v>1712.94</v>
      </c>
      <c r="F1482">
        <v>90.03</v>
      </c>
      <c r="G1482">
        <v>406.77</v>
      </c>
      <c r="H1482" t="s">
        <v>13</v>
      </c>
      <c r="I1482">
        <v>70</v>
      </c>
      <c r="J1482">
        <v>1396.2</v>
      </c>
    </row>
    <row r="1483" spans="1:10" x14ac:dyDescent="0.3">
      <c r="A1483" t="s">
        <v>2098</v>
      </c>
      <c r="B1483" s="1">
        <v>44988.708333333336</v>
      </c>
      <c r="C1483" t="s">
        <v>16</v>
      </c>
      <c r="D1483" t="s">
        <v>17</v>
      </c>
      <c r="E1483">
        <v>1703.21</v>
      </c>
      <c r="F1483">
        <v>94.18</v>
      </c>
      <c r="G1483">
        <v>105.01</v>
      </c>
      <c r="H1483" t="s">
        <v>21</v>
      </c>
      <c r="I1483">
        <v>11</v>
      </c>
      <c r="J1483">
        <v>1692.38</v>
      </c>
    </row>
    <row r="1484" spans="1:10" x14ac:dyDescent="0.3">
      <c r="A1484" t="s">
        <v>2099</v>
      </c>
      <c r="B1484" s="1">
        <v>44988.75</v>
      </c>
      <c r="C1484" t="s">
        <v>11</v>
      </c>
      <c r="D1484" t="s">
        <v>35</v>
      </c>
      <c r="E1484">
        <v>1663.3</v>
      </c>
      <c r="F1484">
        <v>38.799999999999997</v>
      </c>
      <c r="G1484">
        <v>297.31</v>
      </c>
      <c r="H1484" t="s">
        <v>21</v>
      </c>
      <c r="I1484">
        <v>83</v>
      </c>
      <c r="J1484">
        <v>1404.79</v>
      </c>
    </row>
    <row r="1485" spans="1:10" x14ac:dyDescent="0.3">
      <c r="A1485" t="s">
        <v>2100</v>
      </c>
      <c r="B1485" s="1">
        <v>44988.791666666664</v>
      </c>
      <c r="C1485" t="s">
        <v>16</v>
      </c>
      <c r="D1485" t="s">
        <v>41</v>
      </c>
      <c r="E1485">
        <v>1847</v>
      </c>
      <c r="F1485">
        <v>65.06</v>
      </c>
      <c r="G1485">
        <v>266.54000000000002</v>
      </c>
      <c r="H1485" t="s">
        <v>28</v>
      </c>
      <c r="I1485">
        <v>40</v>
      </c>
      <c r="J1485">
        <v>1645.52</v>
      </c>
    </row>
    <row r="1486" spans="1:10" x14ac:dyDescent="0.3">
      <c r="A1486" t="s">
        <v>2101</v>
      </c>
      <c r="B1486" s="1">
        <v>44988.833333333336</v>
      </c>
      <c r="C1486" t="s">
        <v>26</v>
      </c>
      <c r="D1486" t="s">
        <v>27</v>
      </c>
      <c r="E1486">
        <v>1513.13</v>
      </c>
      <c r="F1486">
        <v>51.52</v>
      </c>
      <c r="G1486">
        <v>379.42</v>
      </c>
      <c r="H1486" t="s">
        <v>32</v>
      </c>
      <c r="I1486">
        <v>85</v>
      </c>
      <c r="J1486">
        <v>1185.23</v>
      </c>
    </row>
    <row r="1487" spans="1:10" x14ac:dyDescent="0.3">
      <c r="A1487" t="s">
        <v>2102</v>
      </c>
      <c r="B1487" s="1">
        <v>44988.875</v>
      </c>
      <c r="C1487" t="s">
        <v>24</v>
      </c>
      <c r="D1487" t="s">
        <v>27</v>
      </c>
      <c r="E1487">
        <v>1509.73</v>
      </c>
      <c r="F1487">
        <v>8.68</v>
      </c>
      <c r="G1487">
        <v>50.28</v>
      </c>
      <c r="H1487" t="s">
        <v>21</v>
      </c>
      <c r="I1487">
        <v>62</v>
      </c>
      <c r="J1487">
        <v>1468.13</v>
      </c>
    </row>
    <row r="1488" spans="1:10" x14ac:dyDescent="0.3">
      <c r="A1488" t="s">
        <v>2103</v>
      </c>
      <c r="B1488" s="1">
        <v>44988.916666666664</v>
      </c>
      <c r="C1488" t="s">
        <v>45</v>
      </c>
      <c r="D1488" t="s">
        <v>27</v>
      </c>
      <c r="E1488">
        <v>170.99</v>
      </c>
      <c r="F1488">
        <v>65.14</v>
      </c>
      <c r="G1488">
        <v>150.31</v>
      </c>
      <c r="H1488" t="s">
        <v>13</v>
      </c>
      <c r="I1488">
        <v>16</v>
      </c>
      <c r="J1488">
        <v>85.82</v>
      </c>
    </row>
    <row r="1489" spans="1:10" x14ac:dyDescent="0.3">
      <c r="A1489" t="s">
        <v>2104</v>
      </c>
      <c r="B1489" s="1">
        <v>44988.958333333336</v>
      </c>
      <c r="C1489" t="s">
        <v>54</v>
      </c>
      <c r="D1489" t="s">
        <v>17</v>
      </c>
      <c r="E1489">
        <v>1857.77</v>
      </c>
      <c r="F1489">
        <v>48.86</v>
      </c>
      <c r="G1489">
        <v>135.47999999999999</v>
      </c>
      <c r="H1489" t="s">
        <v>32</v>
      </c>
      <c r="I1489">
        <v>29</v>
      </c>
      <c r="J1489" s="2" t="s">
        <v>2105</v>
      </c>
    </row>
    <row r="1490" spans="1:10" x14ac:dyDescent="0.3">
      <c r="A1490" t="s">
        <v>2106</v>
      </c>
      <c r="B1490" s="1">
        <v>44989</v>
      </c>
      <c r="C1490" t="s">
        <v>11</v>
      </c>
      <c r="D1490" t="s">
        <v>12</v>
      </c>
      <c r="E1490">
        <v>494.84</v>
      </c>
      <c r="F1490">
        <v>89.26</v>
      </c>
      <c r="G1490">
        <v>36.799999999999997</v>
      </c>
      <c r="H1490" t="s">
        <v>21</v>
      </c>
      <c r="I1490">
        <v>19</v>
      </c>
      <c r="J1490" s="2" t="s">
        <v>2107</v>
      </c>
    </row>
    <row r="1491" spans="1:10" x14ac:dyDescent="0.3">
      <c r="A1491" t="s">
        <v>2108</v>
      </c>
      <c r="B1491" s="1">
        <v>44989.041666666664</v>
      </c>
      <c r="C1491" t="s">
        <v>45</v>
      </c>
      <c r="D1491" t="s">
        <v>30</v>
      </c>
      <c r="E1491">
        <v>1318.87</v>
      </c>
      <c r="F1491">
        <v>22.78</v>
      </c>
      <c r="G1491">
        <v>281.42</v>
      </c>
      <c r="H1491" t="s">
        <v>28</v>
      </c>
      <c r="I1491">
        <v>51</v>
      </c>
      <c r="J1491" s="2" t="s">
        <v>2109</v>
      </c>
    </row>
    <row r="1492" spans="1:10" x14ac:dyDescent="0.3">
      <c r="A1492" t="s">
        <v>2110</v>
      </c>
      <c r="B1492" s="1">
        <v>44989.083333333336</v>
      </c>
      <c r="C1492" t="s">
        <v>54</v>
      </c>
      <c r="D1492" t="s">
        <v>41</v>
      </c>
      <c r="E1492">
        <v>605.26</v>
      </c>
      <c r="F1492">
        <v>27.91</v>
      </c>
      <c r="G1492">
        <v>359.48</v>
      </c>
      <c r="H1492" t="s">
        <v>21</v>
      </c>
      <c r="I1492">
        <v>71</v>
      </c>
      <c r="J1492" s="2" t="s">
        <v>2111</v>
      </c>
    </row>
    <row r="1493" spans="1:10" x14ac:dyDescent="0.3">
      <c r="A1493" t="s">
        <v>2112</v>
      </c>
      <c r="B1493" s="1">
        <v>44989.125</v>
      </c>
      <c r="C1493" t="s">
        <v>16</v>
      </c>
      <c r="D1493" t="s">
        <v>17</v>
      </c>
      <c r="E1493">
        <v>1435.79</v>
      </c>
      <c r="F1493">
        <v>73.489999999999995</v>
      </c>
      <c r="G1493">
        <v>338.74</v>
      </c>
      <c r="H1493" t="s">
        <v>13</v>
      </c>
      <c r="I1493">
        <v>12</v>
      </c>
      <c r="J1493">
        <v>1170.54</v>
      </c>
    </row>
    <row r="1494" spans="1:10" x14ac:dyDescent="0.3">
      <c r="A1494" t="s">
        <v>2113</v>
      </c>
      <c r="B1494" s="1">
        <v>44989.166666666664</v>
      </c>
      <c r="C1494" t="s">
        <v>54</v>
      </c>
      <c r="D1494" t="s">
        <v>27</v>
      </c>
      <c r="E1494">
        <v>1837.65</v>
      </c>
      <c r="F1494">
        <v>24.15</v>
      </c>
      <c r="G1494">
        <v>393.25</v>
      </c>
      <c r="H1494" t="s">
        <v>21</v>
      </c>
      <c r="I1494">
        <v>89</v>
      </c>
      <c r="J1494" s="2" t="s">
        <v>2114</v>
      </c>
    </row>
    <row r="1495" spans="1:10" x14ac:dyDescent="0.3">
      <c r="A1495" t="s">
        <v>2115</v>
      </c>
      <c r="B1495" s="1">
        <v>44989.208333333336</v>
      </c>
      <c r="C1495" t="s">
        <v>16</v>
      </c>
      <c r="D1495" t="s">
        <v>35</v>
      </c>
      <c r="E1495">
        <v>1436.26</v>
      </c>
      <c r="F1495">
        <v>92.97</v>
      </c>
      <c r="G1495">
        <v>264.52999999999997</v>
      </c>
      <c r="H1495" t="s">
        <v>28</v>
      </c>
      <c r="I1495">
        <v>82</v>
      </c>
      <c r="J1495">
        <v>1264.7</v>
      </c>
    </row>
    <row r="1496" spans="1:10" x14ac:dyDescent="0.3">
      <c r="A1496" t="s">
        <v>2116</v>
      </c>
      <c r="B1496" s="1">
        <v>44989.25</v>
      </c>
      <c r="C1496" t="s">
        <v>11</v>
      </c>
      <c r="D1496" t="s">
        <v>27</v>
      </c>
      <c r="E1496">
        <v>1258.73</v>
      </c>
      <c r="F1496">
        <v>76.23</v>
      </c>
      <c r="G1496">
        <v>429.7</v>
      </c>
      <c r="H1496" t="s">
        <v>28</v>
      </c>
      <c r="I1496">
        <v>16</v>
      </c>
      <c r="J1496">
        <v>905.26</v>
      </c>
    </row>
    <row r="1497" spans="1:10" x14ac:dyDescent="0.3">
      <c r="A1497" t="s">
        <v>2117</v>
      </c>
      <c r="B1497" s="1">
        <v>44989.291666666664</v>
      </c>
      <c r="C1497" t="s">
        <v>45</v>
      </c>
      <c r="D1497" t="s">
        <v>41</v>
      </c>
      <c r="E1497">
        <v>1563.95</v>
      </c>
      <c r="F1497">
        <v>12.64</v>
      </c>
      <c r="G1497">
        <v>11.55</v>
      </c>
      <c r="H1497" t="s">
        <v>32</v>
      </c>
      <c r="I1497">
        <v>53</v>
      </c>
      <c r="J1497" s="2" t="s">
        <v>2118</v>
      </c>
    </row>
    <row r="1498" spans="1:10" x14ac:dyDescent="0.3">
      <c r="A1498" t="s">
        <v>2119</v>
      </c>
      <c r="B1498" s="1">
        <v>44989.333333333336</v>
      </c>
      <c r="C1498" t="s">
        <v>24</v>
      </c>
      <c r="D1498" t="s">
        <v>12</v>
      </c>
      <c r="E1498">
        <v>244.67</v>
      </c>
      <c r="F1498">
        <v>7.07</v>
      </c>
      <c r="G1498">
        <v>338.07</v>
      </c>
      <c r="H1498" t="s">
        <v>21</v>
      </c>
      <c r="I1498">
        <v>68</v>
      </c>
      <c r="J1498">
        <v>-86.33</v>
      </c>
    </row>
    <row r="1499" spans="1:10" x14ac:dyDescent="0.3">
      <c r="A1499" t="s">
        <v>2120</v>
      </c>
      <c r="B1499" s="1">
        <v>44989.375</v>
      </c>
      <c r="C1499" t="s">
        <v>54</v>
      </c>
      <c r="D1499" t="s">
        <v>30</v>
      </c>
      <c r="E1499">
        <v>1541.91</v>
      </c>
      <c r="F1499">
        <v>7.19</v>
      </c>
      <c r="G1499">
        <v>185.2</v>
      </c>
      <c r="H1499" t="s">
        <v>28</v>
      </c>
      <c r="I1499">
        <v>21</v>
      </c>
      <c r="J1499">
        <v>1363.9</v>
      </c>
    </row>
    <row r="1500" spans="1:10" x14ac:dyDescent="0.3">
      <c r="A1500" t="s">
        <v>2121</v>
      </c>
      <c r="B1500" s="1">
        <v>44989.416666666664</v>
      </c>
      <c r="C1500" t="s">
        <v>54</v>
      </c>
      <c r="D1500" t="s">
        <v>27</v>
      </c>
      <c r="E1500">
        <v>929.38</v>
      </c>
      <c r="F1500">
        <v>54.16</v>
      </c>
      <c r="G1500">
        <v>290.55</v>
      </c>
      <c r="H1500" t="s">
        <v>32</v>
      </c>
      <c r="I1500">
        <v>73</v>
      </c>
      <c r="J1500">
        <v>692.99</v>
      </c>
    </row>
    <row r="1501" spans="1:10" x14ac:dyDescent="0.3">
      <c r="A1501" t="s">
        <v>2122</v>
      </c>
      <c r="B1501" s="1">
        <v>44989.458333333336</v>
      </c>
      <c r="C1501" t="s">
        <v>24</v>
      </c>
      <c r="D1501" t="s">
        <v>27</v>
      </c>
      <c r="E1501">
        <v>1510.64</v>
      </c>
      <c r="F1501">
        <v>23.07</v>
      </c>
      <c r="G1501">
        <v>325.56</v>
      </c>
      <c r="H1501" t="s">
        <v>13</v>
      </c>
      <c r="I1501">
        <v>15</v>
      </c>
      <c r="J1501">
        <v>1208.1500000000001</v>
      </c>
    </row>
    <row r="1502" spans="1:10" x14ac:dyDescent="0.3">
      <c r="A1502" t="s">
        <v>2123</v>
      </c>
      <c r="B1502" s="1">
        <v>44989.5</v>
      </c>
      <c r="C1502" t="s">
        <v>20</v>
      </c>
      <c r="D1502" t="s">
        <v>30</v>
      </c>
      <c r="E1502">
        <v>397.22</v>
      </c>
      <c r="F1502">
        <v>41.81</v>
      </c>
      <c r="G1502">
        <v>395.57</v>
      </c>
      <c r="H1502" t="s">
        <v>32</v>
      </c>
      <c r="I1502">
        <v>29</v>
      </c>
      <c r="J1502" s="2" t="s">
        <v>2124</v>
      </c>
    </row>
    <row r="1503" spans="1:10" x14ac:dyDescent="0.3">
      <c r="A1503" t="s">
        <v>2125</v>
      </c>
      <c r="B1503" s="1">
        <v>44989.541666666664</v>
      </c>
      <c r="C1503" t="s">
        <v>54</v>
      </c>
      <c r="D1503" t="s">
        <v>41</v>
      </c>
      <c r="E1503">
        <v>835.85</v>
      </c>
      <c r="F1503">
        <v>29.88</v>
      </c>
      <c r="G1503">
        <v>141.99</v>
      </c>
      <c r="H1503" t="s">
        <v>32</v>
      </c>
      <c r="I1503">
        <v>12</v>
      </c>
      <c r="J1503">
        <v>723.74</v>
      </c>
    </row>
    <row r="1504" spans="1:10" x14ac:dyDescent="0.3">
      <c r="A1504" t="s">
        <v>2126</v>
      </c>
      <c r="B1504" s="1">
        <v>44989.583333333336</v>
      </c>
      <c r="C1504" t="s">
        <v>24</v>
      </c>
      <c r="D1504" t="s">
        <v>12</v>
      </c>
      <c r="E1504">
        <v>1143.29</v>
      </c>
      <c r="F1504">
        <v>47.44</v>
      </c>
      <c r="G1504">
        <v>104.35</v>
      </c>
      <c r="H1504" t="s">
        <v>21</v>
      </c>
      <c r="I1504">
        <v>29</v>
      </c>
      <c r="J1504">
        <v>1086.3800000000001</v>
      </c>
    </row>
    <row r="1505" spans="1:10" x14ac:dyDescent="0.3">
      <c r="A1505" t="s">
        <v>2127</v>
      </c>
      <c r="B1505" s="1">
        <v>44989.625</v>
      </c>
      <c r="C1505" t="s">
        <v>11</v>
      </c>
      <c r="D1505" t="s">
        <v>41</v>
      </c>
      <c r="E1505">
        <v>1610.35</v>
      </c>
      <c r="F1505">
        <v>7.98</v>
      </c>
      <c r="G1505">
        <v>258.06</v>
      </c>
      <c r="H1505" t="s">
        <v>13</v>
      </c>
      <c r="I1505">
        <v>47</v>
      </c>
      <c r="J1505">
        <v>1360.27</v>
      </c>
    </row>
    <row r="1506" spans="1:10" x14ac:dyDescent="0.3">
      <c r="A1506" t="s">
        <v>2128</v>
      </c>
      <c r="B1506" s="1">
        <v>44989.666666666664</v>
      </c>
      <c r="C1506" t="s">
        <v>45</v>
      </c>
      <c r="D1506" t="s">
        <v>27</v>
      </c>
      <c r="E1506">
        <v>1983.76</v>
      </c>
      <c r="F1506">
        <v>17.510000000000002</v>
      </c>
      <c r="G1506">
        <v>378.22</v>
      </c>
      <c r="H1506" t="s">
        <v>32</v>
      </c>
      <c r="I1506">
        <v>50</v>
      </c>
      <c r="J1506">
        <v>1623.05</v>
      </c>
    </row>
    <row r="1507" spans="1:10" x14ac:dyDescent="0.3">
      <c r="A1507" t="s">
        <v>2129</v>
      </c>
      <c r="B1507" s="1">
        <v>44989.708333333336</v>
      </c>
      <c r="C1507" t="s">
        <v>54</v>
      </c>
      <c r="D1507" t="s">
        <v>12</v>
      </c>
      <c r="E1507">
        <v>673.67</v>
      </c>
      <c r="F1507">
        <v>19.809999999999999</v>
      </c>
      <c r="G1507">
        <v>437.08</v>
      </c>
      <c r="H1507" t="s">
        <v>21</v>
      </c>
      <c r="I1507">
        <v>15</v>
      </c>
      <c r="J1507" s="2" t="s">
        <v>2130</v>
      </c>
    </row>
    <row r="1508" spans="1:10" x14ac:dyDescent="0.3">
      <c r="A1508" t="s">
        <v>2131</v>
      </c>
      <c r="B1508" s="1">
        <v>44989.75</v>
      </c>
      <c r="C1508" t="s">
        <v>45</v>
      </c>
      <c r="D1508" t="s">
        <v>12</v>
      </c>
      <c r="E1508">
        <v>1567.66</v>
      </c>
      <c r="F1508">
        <v>84.93</v>
      </c>
      <c r="G1508">
        <v>402.68</v>
      </c>
      <c r="H1508" t="s">
        <v>28</v>
      </c>
      <c r="I1508">
        <v>29</v>
      </c>
      <c r="J1508">
        <v>1249.9100000000001</v>
      </c>
    </row>
    <row r="1509" spans="1:10" x14ac:dyDescent="0.3">
      <c r="A1509" t="s">
        <v>2132</v>
      </c>
      <c r="B1509" s="1">
        <v>44989.791666666664</v>
      </c>
      <c r="C1509" t="s">
        <v>16</v>
      </c>
      <c r="D1509" t="s">
        <v>30</v>
      </c>
      <c r="E1509">
        <v>1378.71</v>
      </c>
      <c r="F1509">
        <v>51.09</v>
      </c>
      <c r="G1509">
        <v>363.6</v>
      </c>
      <c r="H1509" t="s">
        <v>32</v>
      </c>
      <c r="I1509">
        <v>83</v>
      </c>
      <c r="J1509" s="2" t="s">
        <v>2133</v>
      </c>
    </row>
    <row r="1510" spans="1:10" x14ac:dyDescent="0.3">
      <c r="A1510" t="s">
        <v>2134</v>
      </c>
      <c r="B1510" s="1">
        <v>44989.833333333336</v>
      </c>
      <c r="C1510" t="s">
        <v>16</v>
      </c>
      <c r="D1510" t="s">
        <v>12</v>
      </c>
      <c r="E1510">
        <v>312.55</v>
      </c>
      <c r="F1510">
        <v>87.67</v>
      </c>
      <c r="G1510">
        <v>421.64</v>
      </c>
      <c r="H1510" t="s">
        <v>21</v>
      </c>
      <c r="I1510">
        <v>51</v>
      </c>
      <c r="J1510">
        <v>-21.419999999999899</v>
      </c>
    </row>
    <row r="1511" spans="1:10" x14ac:dyDescent="0.3">
      <c r="A1511" t="s">
        <v>2135</v>
      </c>
      <c r="B1511" s="1">
        <v>44989.875</v>
      </c>
      <c r="C1511" t="s">
        <v>24</v>
      </c>
      <c r="D1511" t="s">
        <v>41</v>
      </c>
      <c r="E1511">
        <v>1924.8</v>
      </c>
      <c r="F1511">
        <v>58.55</v>
      </c>
      <c r="G1511">
        <v>219.54</v>
      </c>
      <c r="H1511" t="s">
        <v>32</v>
      </c>
      <c r="I1511">
        <v>76</v>
      </c>
      <c r="J1511">
        <v>1763.81</v>
      </c>
    </row>
    <row r="1512" spans="1:10" x14ac:dyDescent="0.3">
      <c r="A1512" t="s">
        <v>2136</v>
      </c>
      <c r="B1512" s="1">
        <v>44989.916666666664</v>
      </c>
      <c r="C1512" t="s">
        <v>54</v>
      </c>
      <c r="D1512" t="s">
        <v>30</v>
      </c>
      <c r="E1512">
        <v>1830.61</v>
      </c>
      <c r="F1512">
        <v>42.25</v>
      </c>
      <c r="G1512">
        <v>278.38</v>
      </c>
      <c r="H1512" t="s">
        <v>13</v>
      </c>
      <c r="I1512">
        <v>48</v>
      </c>
      <c r="J1512">
        <v>1594.48</v>
      </c>
    </row>
    <row r="1513" spans="1:10" x14ac:dyDescent="0.3">
      <c r="A1513" t="s">
        <v>2137</v>
      </c>
      <c r="B1513" s="1">
        <v>44989.958333333336</v>
      </c>
      <c r="C1513" t="s">
        <v>20</v>
      </c>
      <c r="D1513" t="s">
        <v>30</v>
      </c>
      <c r="F1513">
        <v>95.72</v>
      </c>
      <c r="G1513">
        <v>14.16</v>
      </c>
      <c r="H1513" t="s">
        <v>21</v>
      </c>
      <c r="I1513">
        <v>14</v>
      </c>
    </row>
    <row r="1514" spans="1:10" x14ac:dyDescent="0.3">
      <c r="A1514" t="s">
        <v>2138</v>
      </c>
      <c r="B1514" s="1">
        <v>44990</v>
      </c>
      <c r="C1514" t="s">
        <v>24</v>
      </c>
      <c r="D1514" t="s">
        <v>12</v>
      </c>
      <c r="E1514">
        <v>1505.81</v>
      </c>
      <c r="F1514">
        <v>5.88</v>
      </c>
      <c r="G1514">
        <v>92.33</v>
      </c>
      <c r="H1514" t="s">
        <v>21</v>
      </c>
      <c r="I1514">
        <v>53</v>
      </c>
      <c r="J1514" s="2" t="s">
        <v>2139</v>
      </c>
    </row>
    <row r="1515" spans="1:10" x14ac:dyDescent="0.3">
      <c r="A1515" t="s">
        <v>2140</v>
      </c>
      <c r="B1515" s="1">
        <v>44990.041666666664</v>
      </c>
      <c r="C1515" t="s">
        <v>24</v>
      </c>
      <c r="D1515" t="s">
        <v>27</v>
      </c>
      <c r="E1515">
        <v>1837.84</v>
      </c>
      <c r="F1515">
        <v>31.2</v>
      </c>
      <c r="G1515">
        <v>22.66</v>
      </c>
      <c r="H1515" t="s">
        <v>13</v>
      </c>
      <c r="I1515">
        <v>59</v>
      </c>
      <c r="J1515" s="2" t="s">
        <v>2141</v>
      </c>
    </row>
    <row r="1516" spans="1:10" x14ac:dyDescent="0.3">
      <c r="A1516" t="s">
        <v>2142</v>
      </c>
      <c r="B1516" s="1">
        <v>44990.083333333336</v>
      </c>
      <c r="C1516" t="s">
        <v>45</v>
      </c>
      <c r="D1516" t="s">
        <v>30</v>
      </c>
      <c r="E1516">
        <v>1431.7</v>
      </c>
      <c r="F1516">
        <v>97.21</v>
      </c>
      <c r="G1516">
        <v>299.8</v>
      </c>
      <c r="H1516" t="s">
        <v>28</v>
      </c>
      <c r="I1516">
        <v>52</v>
      </c>
      <c r="J1516" s="2" t="s">
        <v>2143</v>
      </c>
    </row>
    <row r="1517" spans="1:10" x14ac:dyDescent="0.3">
      <c r="A1517" t="s">
        <v>2144</v>
      </c>
      <c r="B1517" s="1">
        <v>44990.125</v>
      </c>
      <c r="C1517" t="s">
        <v>45</v>
      </c>
      <c r="D1517" t="s">
        <v>35</v>
      </c>
      <c r="E1517">
        <v>1809</v>
      </c>
      <c r="F1517">
        <v>24.6</v>
      </c>
      <c r="G1517">
        <v>243.93</v>
      </c>
      <c r="H1517" t="s">
        <v>32</v>
      </c>
      <c r="I1517">
        <v>52</v>
      </c>
      <c r="J1517" s="2" t="s">
        <v>2145</v>
      </c>
    </row>
    <row r="1518" spans="1:10" x14ac:dyDescent="0.3">
      <c r="A1518" t="s">
        <v>2146</v>
      </c>
      <c r="B1518" s="1">
        <v>44990.166666666664</v>
      </c>
      <c r="C1518" t="s">
        <v>54</v>
      </c>
      <c r="D1518" t="s">
        <v>30</v>
      </c>
      <c r="E1518">
        <v>1780.6</v>
      </c>
      <c r="F1518">
        <v>80.760000000000005</v>
      </c>
      <c r="G1518">
        <v>187.05</v>
      </c>
      <c r="H1518" t="s">
        <v>13</v>
      </c>
      <c r="I1518">
        <v>37</v>
      </c>
      <c r="J1518">
        <v>1674.31</v>
      </c>
    </row>
    <row r="1519" spans="1:10" x14ac:dyDescent="0.3">
      <c r="A1519" t="s">
        <v>2147</v>
      </c>
      <c r="B1519" s="1">
        <v>44990.208333333336</v>
      </c>
      <c r="C1519" t="s">
        <v>26</v>
      </c>
      <c r="D1519" t="s">
        <v>27</v>
      </c>
      <c r="E1519">
        <v>867.43</v>
      </c>
      <c r="F1519">
        <v>86.72</v>
      </c>
      <c r="G1519">
        <v>35.89</v>
      </c>
      <c r="H1519" t="s">
        <v>13</v>
      </c>
      <c r="I1519">
        <v>41</v>
      </c>
      <c r="J1519">
        <v>918.26</v>
      </c>
    </row>
    <row r="1520" spans="1:10" x14ac:dyDescent="0.3">
      <c r="A1520" t="s">
        <v>2148</v>
      </c>
      <c r="B1520" s="1">
        <v>44990.25</v>
      </c>
      <c r="C1520" t="s">
        <v>54</v>
      </c>
      <c r="D1520" t="s">
        <v>27</v>
      </c>
      <c r="E1520">
        <v>760.31</v>
      </c>
      <c r="F1520">
        <v>2.5299999999999998</v>
      </c>
      <c r="G1520">
        <v>37.94</v>
      </c>
      <c r="H1520" t="s">
        <v>32</v>
      </c>
      <c r="I1520">
        <v>63</v>
      </c>
      <c r="J1520" s="2" t="s">
        <v>2149</v>
      </c>
    </row>
    <row r="1521" spans="1:10" x14ac:dyDescent="0.3">
      <c r="A1521" t="s">
        <v>2150</v>
      </c>
      <c r="B1521" s="1">
        <v>44990.291666666664</v>
      </c>
      <c r="C1521" t="s">
        <v>20</v>
      </c>
      <c r="D1521" t="s">
        <v>12</v>
      </c>
      <c r="E1521">
        <v>1052.96</v>
      </c>
      <c r="F1521">
        <v>66.81</v>
      </c>
      <c r="G1521">
        <v>477.1</v>
      </c>
      <c r="H1521" t="s">
        <v>13</v>
      </c>
      <c r="I1521">
        <v>65</v>
      </c>
      <c r="J1521">
        <v>642.66999999999996</v>
      </c>
    </row>
    <row r="1522" spans="1:10" x14ac:dyDescent="0.3">
      <c r="A1522" t="s">
        <v>2151</v>
      </c>
      <c r="B1522" s="1">
        <v>44990.333333333336</v>
      </c>
      <c r="C1522" t="s">
        <v>54</v>
      </c>
      <c r="D1522" t="s">
        <v>30</v>
      </c>
      <c r="E1522">
        <v>1457.48</v>
      </c>
      <c r="F1522">
        <v>47.01</v>
      </c>
      <c r="G1522">
        <v>495.76</v>
      </c>
      <c r="H1522" t="s">
        <v>21</v>
      </c>
      <c r="I1522">
        <v>35</v>
      </c>
      <c r="J1522">
        <v>1008.73</v>
      </c>
    </row>
    <row r="1523" spans="1:10" x14ac:dyDescent="0.3">
      <c r="A1523" t="s">
        <v>2152</v>
      </c>
      <c r="B1523" s="1">
        <v>44990.375</v>
      </c>
      <c r="C1523" t="s">
        <v>11</v>
      </c>
      <c r="D1523" t="s">
        <v>12</v>
      </c>
      <c r="E1523">
        <v>593.16</v>
      </c>
      <c r="F1523">
        <v>92.55</v>
      </c>
      <c r="G1523">
        <v>459.29</v>
      </c>
      <c r="H1523" t="s">
        <v>13</v>
      </c>
      <c r="I1523">
        <v>26</v>
      </c>
      <c r="J1523" s="2" t="s">
        <v>2153</v>
      </c>
    </row>
    <row r="1524" spans="1:10" x14ac:dyDescent="0.3">
      <c r="A1524" t="s">
        <v>2154</v>
      </c>
      <c r="B1524" s="1">
        <v>44990.416666666664</v>
      </c>
      <c r="C1524" t="s">
        <v>24</v>
      </c>
      <c r="D1524" t="s">
        <v>12</v>
      </c>
      <c r="F1524">
        <v>55.65</v>
      </c>
      <c r="G1524">
        <v>187.38</v>
      </c>
      <c r="H1524" t="s">
        <v>21</v>
      </c>
      <c r="I1524">
        <v>82</v>
      </c>
    </row>
    <row r="1525" spans="1:10" x14ac:dyDescent="0.3">
      <c r="A1525" t="s">
        <v>2155</v>
      </c>
      <c r="B1525" s="1">
        <v>44990.458333333336</v>
      </c>
      <c r="C1525" t="s">
        <v>16</v>
      </c>
      <c r="D1525" t="s">
        <v>30</v>
      </c>
      <c r="E1525">
        <v>613.35</v>
      </c>
      <c r="F1525">
        <v>71.650000000000006</v>
      </c>
      <c r="G1525">
        <v>430.11</v>
      </c>
      <c r="H1525" t="s">
        <v>13</v>
      </c>
      <c r="I1525">
        <v>42</v>
      </c>
      <c r="J1525">
        <v>254.89</v>
      </c>
    </row>
    <row r="1526" spans="1:10" x14ac:dyDescent="0.3">
      <c r="A1526" t="s">
        <v>2156</v>
      </c>
      <c r="B1526" s="1">
        <v>44990.5</v>
      </c>
      <c r="C1526" t="s">
        <v>20</v>
      </c>
      <c r="D1526" t="s">
        <v>12</v>
      </c>
      <c r="E1526">
        <v>1312.84</v>
      </c>
      <c r="F1526">
        <v>35.46</v>
      </c>
      <c r="G1526">
        <v>69.13</v>
      </c>
      <c r="H1526" t="s">
        <v>13</v>
      </c>
      <c r="I1526">
        <v>52</v>
      </c>
      <c r="J1526">
        <v>1279.17</v>
      </c>
    </row>
    <row r="1527" spans="1:10" x14ac:dyDescent="0.3">
      <c r="A1527" t="s">
        <v>2157</v>
      </c>
      <c r="B1527" s="1">
        <v>44990.541666666664</v>
      </c>
      <c r="C1527" t="s">
        <v>24</v>
      </c>
      <c r="D1527" t="s">
        <v>35</v>
      </c>
      <c r="E1527">
        <v>516.88</v>
      </c>
      <c r="F1527">
        <v>79.12</v>
      </c>
      <c r="G1527">
        <v>141.41999999999999</v>
      </c>
      <c r="H1527" t="s">
        <v>28</v>
      </c>
      <c r="I1527">
        <v>37</v>
      </c>
      <c r="J1527" s="2" t="s">
        <v>2158</v>
      </c>
    </row>
    <row r="1528" spans="1:10" x14ac:dyDescent="0.3">
      <c r="A1528" t="s">
        <v>2159</v>
      </c>
      <c r="B1528" s="1">
        <v>44990.583333333336</v>
      </c>
      <c r="C1528" t="s">
        <v>54</v>
      </c>
      <c r="D1528" t="s">
        <v>27</v>
      </c>
      <c r="E1528">
        <v>1986.09</v>
      </c>
      <c r="F1528">
        <v>15.36</v>
      </c>
      <c r="G1528">
        <v>447.99</v>
      </c>
      <c r="H1528" t="s">
        <v>21</v>
      </c>
      <c r="I1528">
        <v>29</v>
      </c>
      <c r="J1528" s="2" t="s">
        <v>2160</v>
      </c>
    </row>
    <row r="1529" spans="1:10" x14ac:dyDescent="0.3">
      <c r="A1529" t="s">
        <v>2161</v>
      </c>
      <c r="B1529" s="1">
        <v>44990.625</v>
      </c>
      <c r="C1529" t="s">
        <v>45</v>
      </c>
      <c r="D1529" t="s">
        <v>12</v>
      </c>
      <c r="E1529">
        <v>1832.06</v>
      </c>
      <c r="F1529">
        <v>89.25</v>
      </c>
      <c r="G1529">
        <v>68.77</v>
      </c>
      <c r="H1529" t="s">
        <v>28</v>
      </c>
      <c r="I1529">
        <v>20</v>
      </c>
      <c r="J1529">
        <v>1852.54</v>
      </c>
    </row>
    <row r="1530" spans="1:10" x14ac:dyDescent="0.3">
      <c r="A1530" t="s">
        <v>2162</v>
      </c>
      <c r="B1530" s="1">
        <v>44990.666666666664</v>
      </c>
      <c r="C1530" t="s">
        <v>26</v>
      </c>
      <c r="D1530" t="s">
        <v>17</v>
      </c>
      <c r="E1530">
        <v>260.55</v>
      </c>
      <c r="F1530">
        <v>8.4700000000000006</v>
      </c>
      <c r="G1530">
        <v>345.26</v>
      </c>
      <c r="H1530" t="s">
        <v>21</v>
      </c>
      <c r="I1530">
        <v>83</v>
      </c>
      <c r="J1530">
        <v>-76.239999999999895</v>
      </c>
    </row>
    <row r="1531" spans="1:10" x14ac:dyDescent="0.3">
      <c r="A1531" t="s">
        <v>2163</v>
      </c>
      <c r="B1531" s="1">
        <v>44990.708333333336</v>
      </c>
      <c r="C1531" t="s">
        <v>24</v>
      </c>
      <c r="D1531" t="s">
        <v>27</v>
      </c>
      <c r="E1531">
        <v>515.29999999999995</v>
      </c>
      <c r="F1531">
        <v>15.56</v>
      </c>
      <c r="G1531">
        <v>289.8</v>
      </c>
      <c r="H1531" t="s">
        <v>32</v>
      </c>
      <c r="I1531">
        <v>19</v>
      </c>
      <c r="J1531" s="2" t="s">
        <v>2164</v>
      </c>
    </row>
    <row r="1532" spans="1:10" x14ac:dyDescent="0.3">
      <c r="A1532" t="s">
        <v>2165</v>
      </c>
      <c r="B1532" s="1">
        <v>44990.75</v>
      </c>
      <c r="C1532" t="s">
        <v>26</v>
      </c>
      <c r="D1532" t="s">
        <v>27</v>
      </c>
      <c r="F1532">
        <v>20.98</v>
      </c>
      <c r="G1532">
        <v>197.91</v>
      </c>
      <c r="H1532" t="s">
        <v>32</v>
      </c>
      <c r="I1532">
        <v>46</v>
      </c>
    </row>
    <row r="1533" spans="1:10" x14ac:dyDescent="0.3">
      <c r="A1533" t="s">
        <v>2166</v>
      </c>
      <c r="B1533" s="1">
        <v>44990.791666666664</v>
      </c>
      <c r="C1533" t="s">
        <v>20</v>
      </c>
      <c r="D1533" t="s">
        <v>35</v>
      </c>
      <c r="E1533">
        <v>1301.8800000000001</v>
      </c>
      <c r="F1533">
        <v>38.35</v>
      </c>
      <c r="G1533">
        <v>434.82</v>
      </c>
      <c r="H1533" t="s">
        <v>28</v>
      </c>
      <c r="I1533">
        <v>29</v>
      </c>
      <c r="J1533" s="2" t="s">
        <v>2167</v>
      </c>
    </row>
    <row r="1534" spans="1:10" x14ac:dyDescent="0.3">
      <c r="A1534" t="s">
        <v>2168</v>
      </c>
      <c r="B1534" s="1">
        <v>44990.833333333336</v>
      </c>
      <c r="C1534" t="s">
        <v>24</v>
      </c>
      <c r="D1534" t="s">
        <v>27</v>
      </c>
      <c r="E1534">
        <v>1352.06</v>
      </c>
      <c r="F1534">
        <v>39.619999999999997</v>
      </c>
      <c r="G1534">
        <v>133.05000000000001</v>
      </c>
      <c r="H1534" t="s">
        <v>28</v>
      </c>
      <c r="I1534">
        <v>48</v>
      </c>
      <c r="J1534" s="2" t="s">
        <v>2169</v>
      </c>
    </row>
    <row r="1535" spans="1:10" x14ac:dyDescent="0.3">
      <c r="A1535" t="s">
        <v>2170</v>
      </c>
      <c r="B1535" s="1">
        <v>44990.875</v>
      </c>
      <c r="C1535" t="s">
        <v>16</v>
      </c>
      <c r="D1535" t="s">
        <v>41</v>
      </c>
      <c r="E1535">
        <v>750.09</v>
      </c>
      <c r="F1535">
        <v>23.8</v>
      </c>
      <c r="G1535">
        <v>361.99</v>
      </c>
      <c r="H1535" t="s">
        <v>28</v>
      </c>
      <c r="I1535">
        <v>58</v>
      </c>
      <c r="J1535">
        <v>411.9</v>
      </c>
    </row>
    <row r="1536" spans="1:10" x14ac:dyDescent="0.3">
      <c r="A1536" t="s">
        <v>2171</v>
      </c>
      <c r="B1536" s="1">
        <v>44990.916666666664</v>
      </c>
      <c r="C1536" t="s">
        <v>26</v>
      </c>
      <c r="D1536" t="s">
        <v>30</v>
      </c>
      <c r="E1536">
        <v>899.03</v>
      </c>
      <c r="F1536">
        <v>13.65</v>
      </c>
      <c r="G1536">
        <v>313.43</v>
      </c>
      <c r="H1536" t="s">
        <v>21</v>
      </c>
      <c r="I1536">
        <v>17</v>
      </c>
      <c r="J1536">
        <v>599.25</v>
      </c>
    </row>
    <row r="1537" spans="1:10" x14ac:dyDescent="0.3">
      <c r="A1537" t="s">
        <v>2172</v>
      </c>
      <c r="B1537" s="1">
        <v>44990.958333333336</v>
      </c>
      <c r="C1537" t="s">
        <v>45</v>
      </c>
      <c r="D1537" t="s">
        <v>41</v>
      </c>
      <c r="E1537">
        <v>396.2</v>
      </c>
      <c r="F1537">
        <v>17.47</v>
      </c>
      <c r="G1537">
        <v>125.53</v>
      </c>
      <c r="H1537" t="s">
        <v>32</v>
      </c>
      <c r="I1537">
        <v>31</v>
      </c>
      <c r="J1537">
        <v>288.14</v>
      </c>
    </row>
    <row r="1538" spans="1:10" x14ac:dyDescent="0.3">
      <c r="A1538" t="s">
        <v>2173</v>
      </c>
      <c r="B1538" s="1">
        <v>44991</v>
      </c>
      <c r="C1538" t="s">
        <v>20</v>
      </c>
      <c r="D1538" t="s">
        <v>41</v>
      </c>
      <c r="E1538">
        <v>1218.27</v>
      </c>
      <c r="F1538">
        <v>35.17</v>
      </c>
      <c r="G1538">
        <v>12.04</v>
      </c>
      <c r="H1538" t="s">
        <v>32</v>
      </c>
      <c r="I1538">
        <v>15</v>
      </c>
      <c r="J1538">
        <v>1241.4000000000001</v>
      </c>
    </row>
    <row r="1539" spans="1:10" x14ac:dyDescent="0.3">
      <c r="A1539" t="s">
        <v>2174</v>
      </c>
      <c r="B1539" s="1">
        <v>44991.041666666664</v>
      </c>
      <c r="C1539" t="s">
        <v>54</v>
      </c>
      <c r="D1539" t="s">
        <v>35</v>
      </c>
      <c r="E1539">
        <v>833.25</v>
      </c>
      <c r="F1539">
        <v>68.58</v>
      </c>
      <c r="G1539">
        <v>169.55</v>
      </c>
      <c r="H1539" t="s">
        <v>13</v>
      </c>
      <c r="I1539">
        <v>60</v>
      </c>
      <c r="J1539">
        <v>732.28</v>
      </c>
    </row>
    <row r="1540" spans="1:10" x14ac:dyDescent="0.3">
      <c r="A1540" t="s">
        <v>2175</v>
      </c>
      <c r="B1540" s="1">
        <v>44991.083333333336</v>
      </c>
      <c r="C1540" t="s">
        <v>45</v>
      </c>
      <c r="D1540" t="s">
        <v>17</v>
      </c>
      <c r="E1540">
        <v>1335.86</v>
      </c>
      <c r="F1540">
        <v>94.55</v>
      </c>
      <c r="G1540">
        <v>56.8</v>
      </c>
      <c r="H1540" t="s">
        <v>32</v>
      </c>
      <c r="I1540">
        <v>75</v>
      </c>
      <c r="J1540">
        <v>1373.61</v>
      </c>
    </row>
    <row r="1541" spans="1:10" x14ac:dyDescent="0.3">
      <c r="A1541" t="s">
        <v>2176</v>
      </c>
      <c r="B1541" s="1">
        <v>44991.125</v>
      </c>
      <c r="C1541" t="s">
        <v>20</v>
      </c>
      <c r="D1541" t="s">
        <v>30</v>
      </c>
      <c r="E1541">
        <v>615.83000000000004</v>
      </c>
      <c r="F1541">
        <v>81.739999999999995</v>
      </c>
      <c r="G1541">
        <v>329.33</v>
      </c>
      <c r="H1541" t="s">
        <v>32</v>
      </c>
      <c r="I1541">
        <v>17</v>
      </c>
      <c r="J1541" s="2" t="s">
        <v>2177</v>
      </c>
    </row>
    <row r="1542" spans="1:10" x14ac:dyDescent="0.3">
      <c r="A1542" t="s">
        <v>2178</v>
      </c>
      <c r="B1542" s="1">
        <v>44991.166666666664</v>
      </c>
      <c r="C1542" t="s">
        <v>26</v>
      </c>
      <c r="D1542" t="s">
        <v>41</v>
      </c>
      <c r="E1542">
        <v>1901.03</v>
      </c>
      <c r="F1542">
        <v>12.09</v>
      </c>
      <c r="G1542">
        <v>0.59</v>
      </c>
      <c r="H1542" t="s">
        <v>28</v>
      </c>
      <c r="I1542">
        <v>74</v>
      </c>
      <c r="J1542">
        <v>1912.53</v>
      </c>
    </row>
    <row r="1543" spans="1:10" x14ac:dyDescent="0.3">
      <c r="A1543" t="s">
        <v>2179</v>
      </c>
      <c r="B1543" s="1">
        <v>44991.208333333336</v>
      </c>
      <c r="C1543" t="s">
        <v>24</v>
      </c>
      <c r="D1543" t="s">
        <v>30</v>
      </c>
      <c r="E1543">
        <v>365.16</v>
      </c>
      <c r="F1543">
        <v>90.86</v>
      </c>
      <c r="G1543">
        <v>296.48</v>
      </c>
      <c r="H1543" t="s">
        <v>13</v>
      </c>
      <c r="I1543">
        <v>53</v>
      </c>
      <c r="J1543" s="2" t="s">
        <v>2180</v>
      </c>
    </row>
    <row r="1544" spans="1:10" x14ac:dyDescent="0.3">
      <c r="A1544" t="s">
        <v>2181</v>
      </c>
      <c r="B1544" s="1">
        <v>44991.25</v>
      </c>
      <c r="C1544" t="s">
        <v>26</v>
      </c>
      <c r="D1544" t="s">
        <v>12</v>
      </c>
      <c r="E1544">
        <v>907.18</v>
      </c>
      <c r="F1544">
        <v>21.3</v>
      </c>
      <c r="G1544">
        <v>65.13</v>
      </c>
      <c r="H1544" t="s">
        <v>32</v>
      </c>
      <c r="I1544">
        <v>35</v>
      </c>
      <c r="J1544" s="2" t="s">
        <v>2182</v>
      </c>
    </row>
    <row r="1545" spans="1:10" x14ac:dyDescent="0.3">
      <c r="A1545" t="s">
        <v>2183</v>
      </c>
      <c r="B1545" s="1">
        <v>44991.291666666664</v>
      </c>
      <c r="C1545" t="s">
        <v>54</v>
      </c>
      <c r="D1545" t="s">
        <v>17</v>
      </c>
      <c r="E1545">
        <v>1025.18</v>
      </c>
      <c r="F1545">
        <v>88.28</v>
      </c>
      <c r="G1545">
        <v>181.52</v>
      </c>
      <c r="H1545" t="s">
        <v>32</v>
      </c>
      <c r="I1545">
        <v>54</v>
      </c>
      <c r="J1545">
        <v>931.94</v>
      </c>
    </row>
    <row r="1546" spans="1:10" x14ac:dyDescent="0.3">
      <c r="A1546" t="s">
        <v>2184</v>
      </c>
      <c r="B1546" s="1">
        <v>44991.333333333336</v>
      </c>
      <c r="C1546" t="s">
        <v>11</v>
      </c>
      <c r="D1546" t="s">
        <v>27</v>
      </c>
      <c r="E1546">
        <v>1451.55</v>
      </c>
      <c r="F1546">
        <v>97.8</v>
      </c>
      <c r="G1546">
        <v>191.11</v>
      </c>
      <c r="H1546" t="s">
        <v>13</v>
      </c>
      <c r="I1546">
        <v>28</v>
      </c>
      <c r="J1546" s="2" t="s">
        <v>2185</v>
      </c>
    </row>
    <row r="1547" spans="1:10" x14ac:dyDescent="0.3">
      <c r="A1547" t="s">
        <v>2186</v>
      </c>
      <c r="B1547" s="1">
        <v>44991.375</v>
      </c>
      <c r="C1547" t="s">
        <v>16</v>
      </c>
      <c r="D1547" t="s">
        <v>30</v>
      </c>
      <c r="E1547">
        <v>660.2</v>
      </c>
      <c r="F1547">
        <v>86.95</v>
      </c>
      <c r="G1547">
        <v>254.6</v>
      </c>
      <c r="H1547" t="s">
        <v>21</v>
      </c>
      <c r="I1547">
        <v>37</v>
      </c>
      <c r="J1547" s="2" t="s">
        <v>2187</v>
      </c>
    </row>
    <row r="1548" spans="1:10" x14ac:dyDescent="0.3">
      <c r="A1548" t="s">
        <v>2188</v>
      </c>
      <c r="B1548" s="1">
        <v>44991.416666666664</v>
      </c>
      <c r="C1548" t="s">
        <v>54</v>
      </c>
      <c r="D1548" t="s">
        <v>27</v>
      </c>
      <c r="E1548">
        <v>287.10000000000002</v>
      </c>
      <c r="F1548">
        <v>25.69</v>
      </c>
      <c r="G1548">
        <v>10.11</v>
      </c>
      <c r="H1548" t="s">
        <v>13</v>
      </c>
      <c r="I1548">
        <v>37</v>
      </c>
      <c r="J1548">
        <v>302.68</v>
      </c>
    </row>
    <row r="1549" spans="1:10" x14ac:dyDescent="0.3">
      <c r="A1549" t="s">
        <v>2189</v>
      </c>
      <c r="B1549" s="1">
        <v>44991.458333333336</v>
      </c>
      <c r="C1549" t="s">
        <v>24</v>
      </c>
      <c r="D1549" t="s">
        <v>17</v>
      </c>
      <c r="E1549">
        <v>605.72</v>
      </c>
      <c r="F1549">
        <v>73.05</v>
      </c>
      <c r="G1549">
        <v>286.52999999999997</v>
      </c>
      <c r="H1549" t="s">
        <v>28</v>
      </c>
      <c r="I1549">
        <v>48</v>
      </c>
      <c r="J1549">
        <v>392.24</v>
      </c>
    </row>
    <row r="1550" spans="1:10" x14ac:dyDescent="0.3">
      <c r="A1550" t="s">
        <v>2190</v>
      </c>
      <c r="B1550" s="1">
        <v>44991.5</v>
      </c>
      <c r="C1550" t="s">
        <v>16</v>
      </c>
      <c r="D1550" t="s">
        <v>35</v>
      </c>
      <c r="E1550">
        <v>971.2</v>
      </c>
      <c r="F1550">
        <v>99.91</v>
      </c>
      <c r="G1550">
        <v>444.48</v>
      </c>
      <c r="H1550" t="s">
        <v>32</v>
      </c>
      <c r="I1550">
        <v>69</v>
      </c>
      <c r="J1550" s="2" t="s">
        <v>2191</v>
      </c>
    </row>
    <row r="1551" spans="1:10" x14ac:dyDescent="0.3">
      <c r="A1551" t="s">
        <v>2192</v>
      </c>
      <c r="B1551" s="1">
        <v>44991.541666666664</v>
      </c>
      <c r="C1551" t="s">
        <v>45</v>
      </c>
      <c r="D1551" t="s">
        <v>41</v>
      </c>
      <c r="E1551">
        <v>1973.83</v>
      </c>
      <c r="F1551">
        <v>32.81</v>
      </c>
      <c r="G1551">
        <v>19.96</v>
      </c>
      <c r="H1551" t="s">
        <v>32</v>
      </c>
      <c r="I1551">
        <v>82</v>
      </c>
      <c r="J1551" s="2" t="s">
        <v>2193</v>
      </c>
    </row>
    <row r="1552" spans="1:10" x14ac:dyDescent="0.3">
      <c r="A1552" t="s">
        <v>2194</v>
      </c>
      <c r="B1552" s="1">
        <v>44991.583333333336</v>
      </c>
      <c r="C1552" t="s">
        <v>16</v>
      </c>
      <c r="D1552" t="s">
        <v>35</v>
      </c>
      <c r="E1552">
        <v>1672.05</v>
      </c>
      <c r="F1552">
        <v>41.71</v>
      </c>
      <c r="G1552">
        <v>170.47</v>
      </c>
      <c r="H1552" t="s">
        <v>21</v>
      </c>
      <c r="I1552">
        <v>77</v>
      </c>
      <c r="J1552">
        <v>1543.29</v>
      </c>
    </row>
    <row r="1553" spans="1:10" x14ac:dyDescent="0.3">
      <c r="A1553" t="s">
        <v>2195</v>
      </c>
      <c r="B1553" s="1">
        <v>44991.625</v>
      </c>
      <c r="C1553" t="s">
        <v>20</v>
      </c>
      <c r="D1553" t="s">
        <v>30</v>
      </c>
      <c r="E1553">
        <v>574.62</v>
      </c>
      <c r="F1553">
        <v>55.06</v>
      </c>
      <c r="G1553">
        <v>123.63</v>
      </c>
      <c r="H1553" t="s">
        <v>21</v>
      </c>
      <c r="I1553">
        <v>27</v>
      </c>
      <c r="J1553" s="2" t="s">
        <v>2196</v>
      </c>
    </row>
    <row r="1554" spans="1:10" x14ac:dyDescent="0.3">
      <c r="A1554" t="s">
        <v>2197</v>
      </c>
      <c r="B1554" s="1">
        <v>44991.666666666664</v>
      </c>
      <c r="C1554" t="s">
        <v>26</v>
      </c>
      <c r="D1554" t="s">
        <v>30</v>
      </c>
      <c r="E1554">
        <v>1146.48</v>
      </c>
      <c r="F1554">
        <v>92.48</v>
      </c>
      <c r="G1554">
        <v>16.28</v>
      </c>
      <c r="H1554" t="s">
        <v>21</v>
      </c>
      <c r="I1554">
        <v>75</v>
      </c>
      <c r="J1554">
        <v>1222.68</v>
      </c>
    </row>
    <row r="1555" spans="1:10" x14ac:dyDescent="0.3">
      <c r="A1555" t="s">
        <v>2198</v>
      </c>
      <c r="B1555" s="1">
        <v>44991.708333333336</v>
      </c>
      <c r="C1555" t="s">
        <v>11</v>
      </c>
      <c r="D1555" t="s">
        <v>12</v>
      </c>
      <c r="E1555">
        <v>510.22</v>
      </c>
      <c r="F1555">
        <v>47.14</v>
      </c>
      <c r="G1555">
        <v>53.04</v>
      </c>
      <c r="H1555" t="s">
        <v>21</v>
      </c>
      <c r="I1555">
        <v>10</v>
      </c>
      <c r="J1555">
        <v>504.32</v>
      </c>
    </row>
    <row r="1556" spans="1:10" x14ac:dyDescent="0.3">
      <c r="A1556" t="s">
        <v>2199</v>
      </c>
      <c r="B1556" s="1">
        <v>44991.75</v>
      </c>
      <c r="C1556" t="s">
        <v>24</v>
      </c>
      <c r="D1556" t="s">
        <v>17</v>
      </c>
      <c r="E1556">
        <v>347.2</v>
      </c>
      <c r="F1556">
        <v>1.1399999999999999</v>
      </c>
      <c r="G1556">
        <v>269.95999999999998</v>
      </c>
      <c r="H1556" t="s">
        <v>28</v>
      </c>
      <c r="I1556">
        <v>64</v>
      </c>
      <c r="J1556">
        <v>78.38</v>
      </c>
    </row>
    <row r="1557" spans="1:10" x14ac:dyDescent="0.3">
      <c r="A1557" t="s">
        <v>2200</v>
      </c>
      <c r="B1557" s="1">
        <v>44991.791666666664</v>
      </c>
      <c r="C1557" t="s">
        <v>16</v>
      </c>
      <c r="D1557" t="s">
        <v>41</v>
      </c>
      <c r="E1557">
        <v>1588.87</v>
      </c>
      <c r="F1557">
        <v>49.26</v>
      </c>
      <c r="G1557">
        <v>289.82</v>
      </c>
      <c r="H1557" t="s">
        <v>21</v>
      </c>
      <c r="I1557">
        <v>79</v>
      </c>
      <c r="J1557">
        <v>1348.31</v>
      </c>
    </row>
    <row r="1558" spans="1:10" x14ac:dyDescent="0.3">
      <c r="A1558" t="s">
        <v>2201</v>
      </c>
      <c r="B1558" s="1">
        <v>44991.833333333336</v>
      </c>
      <c r="C1558" t="s">
        <v>45</v>
      </c>
      <c r="D1558" t="s">
        <v>17</v>
      </c>
      <c r="E1558">
        <v>1596.11</v>
      </c>
      <c r="F1558">
        <v>43.78</v>
      </c>
      <c r="G1558">
        <v>396.74</v>
      </c>
      <c r="H1558" t="s">
        <v>32</v>
      </c>
      <c r="I1558">
        <v>71</v>
      </c>
      <c r="J1558" s="2" t="s">
        <v>2202</v>
      </c>
    </row>
    <row r="1559" spans="1:10" x14ac:dyDescent="0.3">
      <c r="A1559" t="s">
        <v>2203</v>
      </c>
      <c r="B1559" s="1">
        <v>44991.875</v>
      </c>
      <c r="C1559" t="s">
        <v>26</v>
      </c>
      <c r="D1559" t="s">
        <v>12</v>
      </c>
      <c r="E1559">
        <v>1970.24</v>
      </c>
      <c r="F1559">
        <v>98.48</v>
      </c>
      <c r="G1559">
        <v>47.08</v>
      </c>
      <c r="H1559" t="s">
        <v>21</v>
      </c>
      <c r="I1559">
        <v>81</v>
      </c>
      <c r="J1559" s="2" t="s">
        <v>2204</v>
      </c>
    </row>
    <row r="1560" spans="1:10" x14ac:dyDescent="0.3">
      <c r="A1560" t="s">
        <v>2205</v>
      </c>
      <c r="B1560" s="1">
        <v>44991.916666666664</v>
      </c>
      <c r="C1560" t="s">
        <v>26</v>
      </c>
      <c r="D1560" t="s">
        <v>35</v>
      </c>
      <c r="E1560">
        <v>1367.84</v>
      </c>
      <c r="F1560">
        <v>75.02</v>
      </c>
      <c r="G1560">
        <v>200.61</v>
      </c>
      <c r="H1560" t="s">
        <v>13</v>
      </c>
      <c r="I1560">
        <v>64</v>
      </c>
      <c r="J1560">
        <v>1242.25</v>
      </c>
    </row>
    <row r="1561" spans="1:10" x14ac:dyDescent="0.3">
      <c r="A1561" t="s">
        <v>2206</v>
      </c>
      <c r="B1561" s="1">
        <v>44991.958333333336</v>
      </c>
      <c r="C1561" t="s">
        <v>26</v>
      </c>
      <c r="D1561" t="s">
        <v>12</v>
      </c>
      <c r="E1561">
        <v>900.83</v>
      </c>
      <c r="F1561">
        <v>24.32</v>
      </c>
      <c r="G1561">
        <v>22.19</v>
      </c>
      <c r="H1561" t="s">
        <v>28</v>
      </c>
      <c r="I1561">
        <v>67</v>
      </c>
      <c r="J1561">
        <v>902.96</v>
      </c>
    </row>
    <row r="1562" spans="1:10" x14ac:dyDescent="0.3">
      <c r="A1562" t="s">
        <v>2207</v>
      </c>
      <c r="B1562" s="1">
        <v>44992</v>
      </c>
      <c r="C1562" t="s">
        <v>45</v>
      </c>
      <c r="D1562" t="s">
        <v>12</v>
      </c>
      <c r="E1562">
        <v>497.59</v>
      </c>
      <c r="F1562">
        <v>82.61</v>
      </c>
      <c r="G1562">
        <v>232.73</v>
      </c>
      <c r="H1562" t="s">
        <v>32</v>
      </c>
      <c r="I1562">
        <v>42</v>
      </c>
      <c r="J1562" s="2" t="s">
        <v>2208</v>
      </c>
    </row>
    <row r="1563" spans="1:10" x14ac:dyDescent="0.3">
      <c r="A1563" t="s">
        <v>2209</v>
      </c>
      <c r="B1563" s="1">
        <v>44992.041666666664</v>
      </c>
      <c r="C1563" t="s">
        <v>24</v>
      </c>
      <c r="D1563" t="s">
        <v>35</v>
      </c>
      <c r="E1563">
        <v>1397.28</v>
      </c>
      <c r="F1563">
        <v>80.81</v>
      </c>
      <c r="G1563">
        <v>487.51</v>
      </c>
      <c r="H1563" t="s">
        <v>28</v>
      </c>
      <c r="I1563">
        <v>67</v>
      </c>
      <c r="J1563" s="2" t="s">
        <v>2210</v>
      </c>
    </row>
    <row r="1564" spans="1:10" x14ac:dyDescent="0.3">
      <c r="A1564" t="s">
        <v>2211</v>
      </c>
      <c r="B1564" s="1">
        <v>44992.083333333336</v>
      </c>
      <c r="C1564" t="s">
        <v>54</v>
      </c>
      <c r="D1564" t="s">
        <v>35</v>
      </c>
      <c r="E1564">
        <v>1899.76</v>
      </c>
      <c r="F1564">
        <v>20.41</v>
      </c>
      <c r="G1564">
        <v>110.36</v>
      </c>
      <c r="H1564" t="s">
        <v>28</v>
      </c>
      <c r="I1564">
        <v>82</v>
      </c>
      <c r="J1564" s="2" t="s">
        <v>2212</v>
      </c>
    </row>
    <row r="1565" spans="1:10" x14ac:dyDescent="0.3">
      <c r="A1565" t="s">
        <v>2213</v>
      </c>
      <c r="B1565" s="1">
        <v>44992.125</v>
      </c>
      <c r="C1565" t="s">
        <v>26</v>
      </c>
      <c r="D1565" t="s">
        <v>17</v>
      </c>
      <c r="E1565">
        <v>396.86</v>
      </c>
      <c r="F1565">
        <v>64.430000000000007</v>
      </c>
      <c r="G1565">
        <v>437.33</v>
      </c>
      <c r="H1565" t="s">
        <v>32</v>
      </c>
      <c r="I1565">
        <v>37</v>
      </c>
      <c r="J1565" s="2" t="s">
        <v>2214</v>
      </c>
    </row>
    <row r="1566" spans="1:10" x14ac:dyDescent="0.3">
      <c r="A1566" t="s">
        <v>2215</v>
      </c>
      <c r="B1566" s="1">
        <v>44992.166666666664</v>
      </c>
      <c r="C1566" t="s">
        <v>45</v>
      </c>
      <c r="D1566" t="s">
        <v>30</v>
      </c>
      <c r="E1566">
        <v>1594.82</v>
      </c>
      <c r="F1566">
        <v>45.97</v>
      </c>
      <c r="G1566">
        <v>479.09</v>
      </c>
      <c r="H1566" t="s">
        <v>13</v>
      </c>
      <c r="I1566">
        <v>74</v>
      </c>
      <c r="J1566">
        <v>1161.7</v>
      </c>
    </row>
    <row r="1567" spans="1:10" x14ac:dyDescent="0.3">
      <c r="A1567" t="s">
        <v>2216</v>
      </c>
      <c r="B1567" s="1">
        <v>44992.208333333336</v>
      </c>
      <c r="C1567" t="s">
        <v>20</v>
      </c>
      <c r="D1567" t="s">
        <v>30</v>
      </c>
      <c r="E1567">
        <v>1222.43</v>
      </c>
      <c r="F1567">
        <v>8.99</v>
      </c>
      <c r="G1567">
        <v>447.46</v>
      </c>
      <c r="H1567" t="s">
        <v>28</v>
      </c>
      <c r="I1567">
        <v>56</v>
      </c>
      <c r="J1567">
        <v>783.96</v>
      </c>
    </row>
    <row r="1568" spans="1:10" x14ac:dyDescent="0.3">
      <c r="A1568" t="s">
        <v>2217</v>
      </c>
      <c r="B1568" s="1">
        <v>44992.25</v>
      </c>
      <c r="C1568" t="s">
        <v>16</v>
      </c>
      <c r="D1568" t="s">
        <v>17</v>
      </c>
      <c r="E1568">
        <v>1227.32</v>
      </c>
      <c r="F1568">
        <v>0.4</v>
      </c>
      <c r="G1568">
        <v>322.47000000000003</v>
      </c>
      <c r="H1568" t="s">
        <v>28</v>
      </c>
      <c r="I1568">
        <v>66</v>
      </c>
      <c r="J1568">
        <v>905.25</v>
      </c>
    </row>
    <row r="1569" spans="1:10" x14ac:dyDescent="0.3">
      <c r="A1569" t="s">
        <v>2218</v>
      </c>
      <c r="B1569" s="1">
        <v>44992.291666666664</v>
      </c>
      <c r="D1569" t="s">
        <v>41</v>
      </c>
      <c r="E1569">
        <v>352.69</v>
      </c>
      <c r="F1569">
        <v>23.39</v>
      </c>
      <c r="G1569">
        <v>144.34</v>
      </c>
      <c r="H1569" t="s">
        <v>32</v>
      </c>
      <c r="I1569">
        <v>38</v>
      </c>
      <c r="J1569" s="2" t="s">
        <v>2219</v>
      </c>
    </row>
    <row r="1570" spans="1:10" x14ac:dyDescent="0.3">
      <c r="A1570" t="s">
        <v>2220</v>
      </c>
      <c r="B1570" s="1">
        <v>44992.333333333336</v>
      </c>
      <c r="C1570" t="s">
        <v>45</v>
      </c>
      <c r="D1570" t="s">
        <v>41</v>
      </c>
      <c r="E1570">
        <v>494.52</v>
      </c>
      <c r="F1570">
        <v>33.36</v>
      </c>
      <c r="G1570">
        <v>193.78</v>
      </c>
      <c r="H1570" t="s">
        <v>13</v>
      </c>
      <c r="I1570">
        <v>47</v>
      </c>
      <c r="J1570">
        <v>334.1</v>
      </c>
    </row>
    <row r="1571" spans="1:10" x14ac:dyDescent="0.3">
      <c r="A1571" t="s">
        <v>2221</v>
      </c>
      <c r="B1571" s="1">
        <v>44992.375</v>
      </c>
      <c r="C1571" t="s">
        <v>26</v>
      </c>
      <c r="D1571" t="s">
        <v>17</v>
      </c>
      <c r="E1571">
        <v>729.45</v>
      </c>
      <c r="F1571">
        <v>22.85</v>
      </c>
      <c r="G1571">
        <v>419.73</v>
      </c>
      <c r="H1571" t="s">
        <v>13</v>
      </c>
      <c r="I1571">
        <v>31</v>
      </c>
      <c r="J1571" s="2" t="s">
        <v>2222</v>
      </c>
    </row>
    <row r="1572" spans="1:10" x14ac:dyDescent="0.3">
      <c r="A1572" t="s">
        <v>2223</v>
      </c>
      <c r="B1572" s="1">
        <v>44992.416666666664</v>
      </c>
      <c r="C1572" t="s">
        <v>54</v>
      </c>
      <c r="D1572" t="s">
        <v>12</v>
      </c>
      <c r="E1572">
        <v>1666.25</v>
      </c>
      <c r="F1572">
        <v>51.13</v>
      </c>
      <c r="G1572">
        <v>437.89</v>
      </c>
      <c r="H1572" t="s">
        <v>32</v>
      </c>
      <c r="I1572">
        <v>10</v>
      </c>
      <c r="J1572" s="2" t="s">
        <v>2224</v>
      </c>
    </row>
    <row r="1573" spans="1:10" x14ac:dyDescent="0.3">
      <c r="A1573" t="s">
        <v>2225</v>
      </c>
      <c r="B1573" s="1">
        <v>44992.458333333336</v>
      </c>
      <c r="C1573" t="s">
        <v>16</v>
      </c>
      <c r="D1573" t="s">
        <v>27</v>
      </c>
      <c r="E1573">
        <v>553.47</v>
      </c>
      <c r="F1573">
        <v>56.18</v>
      </c>
      <c r="G1573">
        <v>479.55</v>
      </c>
      <c r="H1573" t="s">
        <v>21</v>
      </c>
      <c r="I1573">
        <v>22</v>
      </c>
      <c r="J1573" s="2" t="s">
        <v>2226</v>
      </c>
    </row>
    <row r="1574" spans="1:10" x14ac:dyDescent="0.3">
      <c r="A1574" t="s">
        <v>2227</v>
      </c>
      <c r="B1574" s="1">
        <v>44992.5</v>
      </c>
      <c r="C1574" t="s">
        <v>26</v>
      </c>
      <c r="D1574" t="s">
        <v>41</v>
      </c>
      <c r="E1574">
        <v>1271.73</v>
      </c>
      <c r="F1574">
        <v>30.08</v>
      </c>
      <c r="G1574">
        <v>462.34</v>
      </c>
      <c r="H1574" t="s">
        <v>13</v>
      </c>
      <c r="I1574">
        <v>61</v>
      </c>
      <c r="J1574">
        <v>839.47</v>
      </c>
    </row>
    <row r="1575" spans="1:10" x14ac:dyDescent="0.3">
      <c r="A1575" t="s">
        <v>2228</v>
      </c>
      <c r="B1575" s="1">
        <v>44992.541666666664</v>
      </c>
      <c r="C1575" t="s">
        <v>16</v>
      </c>
      <c r="D1575" t="s">
        <v>17</v>
      </c>
      <c r="E1575">
        <v>1424.6</v>
      </c>
      <c r="F1575">
        <v>56.83</v>
      </c>
      <c r="G1575">
        <v>367.56</v>
      </c>
      <c r="H1575" t="s">
        <v>13</v>
      </c>
      <c r="I1575">
        <v>24</v>
      </c>
      <c r="J1575">
        <v>1113.8699999999999</v>
      </c>
    </row>
    <row r="1576" spans="1:10" x14ac:dyDescent="0.3">
      <c r="A1576" t="s">
        <v>2229</v>
      </c>
      <c r="B1576" s="1">
        <v>44992.583333333336</v>
      </c>
      <c r="C1576" t="s">
        <v>45</v>
      </c>
      <c r="D1576" t="s">
        <v>30</v>
      </c>
      <c r="E1576">
        <v>1716.98</v>
      </c>
      <c r="F1576">
        <v>93.97</v>
      </c>
      <c r="G1576">
        <v>438.99</v>
      </c>
      <c r="H1576" t="s">
        <v>21</v>
      </c>
      <c r="I1576">
        <v>72</v>
      </c>
      <c r="J1576">
        <v>1371.96</v>
      </c>
    </row>
    <row r="1577" spans="1:10" x14ac:dyDescent="0.3">
      <c r="A1577" t="s">
        <v>2230</v>
      </c>
      <c r="B1577" s="1">
        <v>44992.625</v>
      </c>
      <c r="C1577" t="s">
        <v>45</v>
      </c>
      <c r="D1577" t="s">
        <v>30</v>
      </c>
      <c r="E1577">
        <v>1396.5</v>
      </c>
      <c r="F1577">
        <v>74.290000000000006</v>
      </c>
      <c r="G1577">
        <v>403.7</v>
      </c>
      <c r="H1577" t="s">
        <v>32</v>
      </c>
      <c r="I1577">
        <v>57</v>
      </c>
      <c r="J1577">
        <v>1067.0899999999999</v>
      </c>
    </row>
    <row r="1578" spans="1:10" x14ac:dyDescent="0.3">
      <c r="A1578" t="s">
        <v>2231</v>
      </c>
      <c r="B1578" s="1">
        <v>44992.666666666664</v>
      </c>
      <c r="C1578" t="s">
        <v>54</v>
      </c>
      <c r="D1578" t="s">
        <v>30</v>
      </c>
      <c r="E1578">
        <v>1564.66</v>
      </c>
      <c r="F1578">
        <v>74.47</v>
      </c>
      <c r="G1578">
        <v>155.83000000000001</v>
      </c>
      <c r="H1578" t="s">
        <v>21</v>
      </c>
      <c r="I1578">
        <v>47</v>
      </c>
      <c r="J1578" s="2" t="s">
        <v>2232</v>
      </c>
    </row>
    <row r="1579" spans="1:10" x14ac:dyDescent="0.3">
      <c r="A1579" t="s">
        <v>2233</v>
      </c>
      <c r="B1579" s="1">
        <v>44992.708333333336</v>
      </c>
      <c r="C1579" t="s">
        <v>11</v>
      </c>
      <c r="D1579" t="s">
        <v>12</v>
      </c>
      <c r="E1579">
        <v>220.4</v>
      </c>
      <c r="F1579">
        <v>55</v>
      </c>
      <c r="G1579">
        <v>44.04</v>
      </c>
      <c r="H1579" t="s">
        <v>28</v>
      </c>
      <c r="I1579">
        <v>85</v>
      </c>
      <c r="J1579" s="2" t="s">
        <v>2234</v>
      </c>
    </row>
    <row r="1580" spans="1:10" x14ac:dyDescent="0.3">
      <c r="A1580" t="s">
        <v>2235</v>
      </c>
      <c r="B1580" s="1">
        <v>44992.75</v>
      </c>
      <c r="C1580" t="s">
        <v>20</v>
      </c>
      <c r="D1580" t="s">
        <v>30</v>
      </c>
      <c r="E1580">
        <v>1088.05</v>
      </c>
      <c r="F1580">
        <v>9.27</v>
      </c>
      <c r="G1580">
        <v>499.17</v>
      </c>
      <c r="H1580" t="s">
        <v>21</v>
      </c>
      <c r="I1580">
        <v>54</v>
      </c>
      <c r="J1580" s="2" t="s">
        <v>2236</v>
      </c>
    </row>
    <row r="1581" spans="1:10" x14ac:dyDescent="0.3">
      <c r="A1581" t="s">
        <v>2237</v>
      </c>
      <c r="B1581" s="1">
        <v>44992.791666666664</v>
      </c>
      <c r="C1581" t="s">
        <v>26</v>
      </c>
      <c r="D1581" t="s">
        <v>12</v>
      </c>
      <c r="E1581">
        <v>411.73</v>
      </c>
      <c r="F1581">
        <v>40.369999999999997</v>
      </c>
      <c r="G1581">
        <v>52.87</v>
      </c>
      <c r="H1581" t="s">
        <v>28</v>
      </c>
      <c r="I1581">
        <v>18</v>
      </c>
      <c r="J1581">
        <v>399.23</v>
      </c>
    </row>
    <row r="1582" spans="1:10" x14ac:dyDescent="0.3">
      <c r="A1582" t="s">
        <v>2238</v>
      </c>
      <c r="B1582" s="1">
        <v>44992.833333333336</v>
      </c>
      <c r="C1582" t="s">
        <v>16</v>
      </c>
      <c r="D1582" t="s">
        <v>27</v>
      </c>
      <c r="E1582">
        <v>1722.71</v>
      </c>
      <c r="F1582">
        <v>3.98</v>
      </c>
      <c r="G1582">
        <v>80.209999999999994</v>
      </c>
      <c r="H1582" t="s">
        <v>21</v>
      </c>
      <c r="I1582">
        <v>34</v>
      </c>
      <c r="J1582">
        <v>1646.48</v>
      </c>
    </row>
    <row r="1583" spans="1:10" x14ac:dyDescent="0.3">
      <c r="A1583" t="s">
        <v>2239</v>
      </c>
      <c r="B1583" s="1">
        <v>44992.875</v>
      </c>
      <c r="C1583" t="s">
        <v>45</v>
      </c>
      <c r="D1583" t="s">
        <v>35</v>
      </c>
      <c r="E1583">
        <v>150.46</v>
      </c>
      <c r="F1583">
        <v>52.26</v>
      </c>
      <c r="G1583">
        <v>185.67</v>
      </c>
      <c r="H1583" t="s">
        <v>32</v>
      </c>
      <c r="I1583">
        <v>37</v>
      </c>
      <c r="J1583" s="2" t="s">
        <v>2240</v>
      </c>
    </row>
    <row r="1584" spans="1:10" x14ac:dyDescent="0.3">
      <c r="A1584" t="s">
        <v>2241</v>
      </c>
      <c r="B1584" s="1">
        <v>44992.916666666664</v>
      </c>
      <c r="C1584" t="s">
        <v>11</v>
      </c>
      <c r="D1584" t="s">
        <v>35</v>
      </c>
      <c r="E1584">
        <v>528.19000000000005</v>
      </c>
      <c r="F1584">
        <v>18.72</v>
      </c>
      <c r="G1584">
        <v>68.91</v>
      </c>
      <c r="H1584" t="s">
        <v>28</v>
      </c>
      <c r="I1584">
        <v>73</v>
      </c>
      <c r="J1584" s="2" t="s">
        <v>2242</v>
      </c>
    </row>
    <row r="1585" spans="1:10" x14ac:dyDescent="0.3">
      <c r="A1585" t="s">
        <v>2243</v>
      </c>
      <c r="B1585" s="1">
        <v>44992.958333333336</v>
      </c>
      <c r="C1585" t="s">
        <v>24</v>
      </c>
      <c r="D1585" t="s">
        <v>35</v>
      </c>
      <c r="E1585">
        <v>971.51</v>
      </c>
      <c r="F1585">
        <v>0.16</v>
      </c>
      <c r="G1585">
        <v>373.38</v>
      </c>
      <c r="H1585" t="s">
        <v>13</v>
      </c>
      <c r="I1585">
        <v>33</v>
      </c>
      <c r="J1585">
        <v>598.29</v>
      </c>
    </row>
    <row r="1586" spans="1:10" x14ac:dyDescent="0.3">
      <c r="A1586" t="s">
        <v>2244</v>
      </c>
      <c r="B1586" s="1">
        <v>44993</v>
      </c>
      <c r="C1586" t="s">
        <v>54</v>
      </c>
      <c r="D1586" t="s">
        <v>30</v>
      </c>
      <c r="E1586">
        <v>809.27</v>
      </c>
      <c r="F1586">
        <v>10.83</v>
      </c>
      <c r="G1586">
        <v>384.35</v>
      </c>
      <c r="H1586" t="s">
        <v>21</v>
      </c>
      <c r="I1586">
        <v>51</v>
      </c>
      <c r="J1586">
        <v>435.75</v>
      </c>
    </row>
    <row r="1587" spans="1:10" x14ac:dyDescent="0.3">
      <c r="A1587" t="s">
        <v>2245</v>
      </c>
      <c r="B1587" s="1">
        <v>44993.041666666664</v>
      </c>
      <c r="C1587" t="s">
        <v>45</v>
      </c>
      <c r="D1587" t="s">
        <v>17</v>
      </c>
      <c r="E1587">
        <v>991.81</v>
      </c>
      <c r="F1587">
        <v>97.69</v>
      </c>
      <c r="G1587">
        <v>363.15</v>
      </c>
      <c r="H1587" t="s">
        <v>13</v>
      </c>
      <c r="I1587">
        <v>57</v>
      </c>
      <c r="J1587">
        <v>726.35</v>
      </c>
    </row>
    <row r="1588" spans="1:10" x14ac:dyDescent="0.3">
      <c r="A1588" t="s">
        <v>2246</v>
      </c>
      <c r="B1588" s="1">
        <v>44993.083333333336</v>
      </c>
      <c r="C1588" t="s">
        <v>20</v>
      </c>
      <c r="D1588" t="s">
        <v>27</v>
      </c>
      <c r="E1588">
        <v>262.8</v>
      </c>
      <c r="F1588">
        <v>86.06</v>
      </c>
      <c r="G1588">
        <v>135.44999999999999</v>
      </c>
      <c r="H1588" t="s">
        <v>28</v>
      </c>
      <c r="I1588">
        <v>26</v>
      </c>
      <c r="J1588" s="2" t="s">
        <v>2247</v>
      </c>
    </row>
    <row r="1589" spans="1:10" x14ac:dyDescent="0.3">
      <c r="A1589" t="s">
        <v>2248</v>
      </c>
      <c r="B1589" s="1">
        <v>44993.125</v>
      </c>
      <c r="C1589" t="s">
        <v>24</v>
      </c>
      <c r="D1589" t="s">
        <v>17</v>
      </c>
      <c r="E1589">
        <v>263.89</v>
      </c>
      <c r="F1589">
        <v>64.38</v>
      </c>
      <c r="G1589">
        <v>382.04</v>
      </c>
      <c r="H1589" t="s">
        <v>32</v>
      </c>
      <c r="I1589">
        <v>53</v>
      </c>
      <c r="J1589">
        <v>-53.77</v>
      </c>
    </row>
    <row r="1590" spans="1:10" x14ac:dyDescent="0.3">
      <c r="A1590" t="s">
        <v>2249</v>
      </c>
      <c r="B1590" s="1">
        <v>44993.166666666664</v>
      </c>
      <c r="C1590" t="s">
        <v>54</v>
      </c>
      <c r="D1590" t="s">
        <v>35</v>
      </c>
      <c r="E1590">
        <v>1701.74</v>
      </c>
      <c r="F1590">
        <v>40.78</v>
      </c>
      <c r="G1590">
        <v>149.62</v>
      </c>
      <c r="H1590" t="s">
        <v>13</v>
      </c>
      <c r="I1590">
        <v>77</v>
      </c>
      <c r="J1590">
        <v>1592.9</v>
      </c>
    </row>
    <row r="1591" spans="1:10" x14ac:dyDescent="0.3">
      <c r="A1591" t="s">
        <v>2250</v>
      </c>
      <c r="B1591" s="1">
        <v>44993.208333333336</v>
      </c>
      <c r="C1591" t="s">
        <v>16</v>
      </c>
      <c r="D1591" t="s">
        <v>35</v>
      </c>
      <c r="E1591">
        <v>1217.67</v>
      </c>
      <c r="F1591">
        <v>76.650000000000006</v>
      </c>
      <c r="G1591">
        <v>27.15</v>
      </c>
      <c r="H1591" t="s">
        <v>28</v>
      </c>
      <c r="I1591">
        <v>79</v>
      </c>
      <c r="J1591">
        <v>1267.17</v>
      </c>
    </row>
    <row r="1592" spans="1:10" x14ac:dyDescent="0.3">
      <c r="A1592" t="s">
        <v>2251</v>
      </c>
      <c r="B1592" s="1">
        <v>44993.25</v>
      </c>
      <c r="C1592" t="s">
        <v>26</v>
      </c>
      <c r="D1592" t="s">
        <v>17</v>
      </c>
      <c r="E1592">
        <v>1764.69</v>
      </c>
      <c r="F1592">
        <v>62.03</v>
      </c>
      <c r="G1592">
        <v>75.38</v>
      </c>
      <c r="H1592" t="s">
        <v>13</v>
      </c>
      <c r="I1592">
        <v>70</v>
      </c>
      <c r="J1592" s="2" t="s">
        <v>2252</v>
      </c>
    </row>
    <row r="1593" spans="1:10" x14ac:dyDescent="0.3">
      <c r="A1593" t="s">
        <v>2253</v>
      </c>
      <c r="B1593" s="1">
        <v>44993.291666666664</v>
      </c>
      <c r="C1593" t="s">
        <v>16</v>
      </c>
      <c r="D1593" t="s">
        <v>30</v>
      </c>
      <c r="E1593">
        <v>528.25</v>
      </c>
      <c r="F1593">
        <v>90.63</v>
      </c>
      <c r="G1593">
        <v>277.31</v>
      </c>
      <c r="H1593" t="s">
        <v>21</v>
      </c>
      <c r="I1593">
        <v>40</v>
      </c>
      <c r="J1593">
        <v>341.57</v>
      </c>
    </row>
    <row r="1594" spans="1:10" x14ac:dyDescent="0.3">
      <c r="A1594" t="s">
        <v>2254</v>
      </c>
      <c r="B1594" s="1">
        <v>44993.333333333336</v>
      </c>
      <c r="C1594" t="s">
        <v>24</v>
      </c>
      <c r="D1594" t="s">
        <v>12</v>
      </c>
      <c r="F1594">
        <v>1.24</v>
      </c>
      <c r="G1594">
        <v>260.48</v>
      </c>
      <c r="H1594" t="s">
        <v>32</v>
      </c>
      <c r="I1594">
        <v>43</v>
      </c>
    </row>
    <row r="1595" spans="1:10" x14ac:dyDescent="0.3">
      <c r="A1595" t="s">
        <v>2255</v>
      </c>
      <c r="B1595" s="1">
        <v>44993.375</v>
      </c>
      <c r="C1595" t="s">
        <v>54</v>
      </c>
      <c r="D1595" t="s">
        <v>12</v>
      </c>
      <c r="E1595">
        <v>1611.94</v>
      </c>
      <c r="F1595">
        <v>64.75</v>
      </c>
      <c r="G1595">
        <v>464.64</v>
      </c>
      <c r="H1595" t="s">
        <v>28</v>
      </c>
      <c r="I1595">
        <v>24</v>
      </c>
      <c r="J1595" s="2" t="s">
        <v>2256</v>
      </c>
    </row>
    <row r="1596" spans="1:10" x14ac:dyDescent="0.3">
      <c r="A1596" t="s">
        <v>2257</v>
      </c>
      <c r="B1596" s="1">
        <v>44993.416666666664</v>
      </c>
      <c r="C1596" t="s">
        <v>24</v>
      </c>
      <c r="D1596" t="s">
        <v>27</v>
      </c>
      <c r="E1596">
        <v>636.41</v>
      </c>
      <c r="F1596">
        <v>87.09</v>
      </c>
      <c r="G1596">
        <v>436.77</v>
      </c>
      <c r="H1596" t="s">
        <v>32</v>
      </c>
      <c r="I1596">
        <v>86</v>
      </c>
      <c r="J1596">
        <v>286.73</v>
      </c>
    </row>
    <row r="1597" spans="1:10" x14ac:dyDescent="0.3">
      <c r="A1597" t="s">
        <v>2258</v>
      </c>
      <c r="B1597" s="1">
        <v>44993.458333333336</v>
      </c>
      <c r="D1597" t="s">
        <v>41</v>
      </c>
      <c r="E1597">
        <v>721.35</v>
      </c>
      <c r="F1597">
        <v>29.01</v>
      </c>
      <c r="G1597">
        <v>239.47</v>
      </c>
      <c r="H1597" t="s">
        <v>13</v>
      </c>
      <c r="I1597">
        <v>81</v>
      </c>
      <c r="J1597">
        <v>510.89</v>
      </c>
    </row>
    <row r="1598" spans="1:10" x14ac:dyDescent="0.3">
      <c r="A1598" t="s">
        <v>2259</v>
      </c>
      <c r="B1598" s="1">
        <v>44993.5</v>
      </c>
      <c r="C1598" t="s">
        <v>45</v>
      </c>
      <c r="D1598" t="s">
        <v>12</v>
      </c>
      <c r="E1598">
        <v>1979.27</v>
      </c>
      <c r="F1598">
        <v>39.44</v>
      </c>
      <c r="G1598">
        <v>80.010000000000005</v>
      </c>
      <c r="H1598" t="s">
        <v>21</v>
      </c>
      <c r="I1598">
        <v>83</v>
      </c>
      <c r="J1598">
        <v>1938.7</v>
      </c>
    </row>
    <row r="1599" spans="1:10" x14ac:dyDescent="0.3">
      <c r="A1599" t="s">
        <v>2260</v>
      </c>
      <c r="B1599" s="1">
        <v>44993.541666666664</v>
      </c>
      <c r="C1599" t="s">
        <v>45</v>
      </c>
      <c r="D1599" t="s">
        <v>12</v>
      </c>
      <c r="E1599">
        <v>1878.11</v>
      </c>
      <c r="F1599">
        <v>16.73</v>
      </c>
      <c r="G1599">
        <v>197.61</v>
      </c>
      <c r="H1599" t="s">
        <v>13</v>
      </c>
      <c r="I1599">
        <v>60</v>
      </c>
      <c r="J1599">
        <v>1697.23</v>
      </c>
    </row>
    <row r="1600" spans="1:10" x14ac:dyDescent="0.3">
      <c r="A1600" t="s">
        <v>2261</v>
      </c>
      <c r="B1600" s="1">
        <v>44993.583333333336</v>
      </c>
      <c r="C1600" t="s">
        <v>20</v>
      </c>
      <c r="D1600" t="s">
        <v>27</v>
      </c>
      <c r="F1600">
        <v>74.09</v>
      </c>
      <c r="G1600">
        <v>52.04</v>
      </c>
      <c r="H1600" t="s">
        <v>13</v>
      </c>
      <c r="I1600">
        <v>48</v>
      </c>
    </row>
    <row r="1601" spans="1:10" x14ac:dyDescent="0.3">
      <c r="A1601" t="s">
        <v>2262</v>
      </c>
      <c r="B1601" s="1">
        <v>44993.625</v>
      </c>
      <c r="C1601" t="s">
        <v>16</v>
      </c>
      <c r="D1601" t="s">
        <v>27</v>
      </c>
      <c r="E1601">
        <v>1576.25</v>
      </c>
      <c r="F1601">
        <v>25.14</v>
      </c>
      <c r="G1601">
        <v>174.49</v>
      </c>
      <c r="H1601" t="s">
        <v>32</v>
      </c>
      <c r="I1601">
        <v>71</v>
      </c>
      <c r="J1601">
        <v>1426.9</v>
      </c>
    </row>
    <row r="1602" spans="1:10" x14ac:dyDescent="0.3">
      <c r="A1602" t="s">
        <v>2263</v>
      </c>
      <c r="B1602" s="1">
        <v>44993.666666666664</v>
      </c>
      <c r="C1602" t="s">
        <v>11</v>
      </c>
      <c r="D1602" t="s">
        <v>12</v>
      </c>
      <c r="E1602">
        <v>973.54</v>
      </c>
      <c r="F1602">
        <v>45.85</v>
      </c>
      <c r="G1602">
        <v>166.17</v>
      </c>
      <c r="H1602" t="s">
        <v>32</v>
      </c>
      <c r="I1602">
        <v>71</v>
      </c>
      <c r="J1602">
        <v>853.22</v>
      </c>
    </row>
    <row r="1603" spans="1:10" x14ac:dyDescent="0.3">
      <c r="A1603" t="s">
        <v>2264</v>
      </c>
      <c r="B1603" s="1">
        <v>44993.708333333336</v>
      </c>
      <c r="C1603" t="s">
        <v>11</v>
      </c>
      <c r="D1603" t="s">
        <v>17</v>
      </c>
      <c r="E1603">
        <v>449.04</v>
      </c>
      <c r="F1603">
        <v>32.229999999999997</v>
      </c>
      <c r="G1603">
        <v>74.97</v>
      </c>
      <c r="H1603" t="s">
        <v>28</v>
      </c>
      <c r="I1603">
        <v>10</v>
      </c>
      <c r="J1603" s="2" t="s">
        <v>2265</v>
      </c>
    </row>
    <row r="1604" spans="1:10" x14ac:dyDescent="0.3">
      <c r="A1604" t="s">
        <v>2266</v>
      </c>
      <c r="B1604" s="1">
        <v>44993.75</v>
      </c>
      <c r="C1604" t="s">
        <v>20</v>
      </c>
      <c r="D1604" t="s">
        <v>27</v>
      </c>
      <c r="E1604">
        <v>281.7</v>
      </c>
      <c r="F1604">
        <v>72.650000000000006</v>
      </c>
      <c r="G1604">
        <v>41.52</v>
      </c>
      <c r="H1604" t="s">
        <v>21</v>
      </c>
      <c r="I1604">
        <v>72</v>
      </c>
      <c r="J1604" s="2" t="s">
        <v>2267</v>
      </c>
    </row>
    <row r="1605" spans="1:10" x14ac:dyDescent="0.3">
      <c r="A1605" t="s">
        <v>2268</v>
      </c>
      <c r="B1605" s="1">
        <v>44993.791666666664</v>
      </c>
      <c r="C1605" t="s">
        <v>45</v>
      </c>
      <c r="D1605" t="s">
        <v>17</v>
      </c>
      <c r="E1605">
        <v>1746.94</v>
      </c>
      <c r="F1605">
        <v>30.53</v>
      </c>
      <c r="G1605">
        <v>367.74</v>
      </c>
      <c r="H1605" t="s">
        <v>13</v>
      </c>
      <c r="I1605">
        <v>70</v>
      </c>
      <c r="J1605">
        <v>1409.73</v>
      </c>
    </row>
    <row r="1606" spans="1:10" x14ac:dyDescent="0.3">
      <c r="A1606" t="s">
        <v>2269</v>
      </c>
      <c r="B1606" s="1">
        <v>44993.833333333336</v>
      </c>
      <c r="C1606" t="s">
        <v>54</v>
      </c>
      <c r="D1606" t="s">
        <v>27</v>
      </c>
      <c r="F1606">
        <v>90.85</v>
      </c>
      <c r="G1606">
        <v>19.68</v>
      </c>
      <c r="H1606" t="s">
        <v>28</v>
      </c>
      <c r="I1606">
        <v>75</v>
      </c>
    </row>
    <row r="1607" spans="1:10" x14ac:dyDescent="0.3">
      <c r="A1607" t="s">
        <v>2270</v>
      </c>
      <c r="B1607" s="1">
        <v>44993.875</v>
      </c>
      <c r="C1607" t="s">
        <v>11</v>
      </c>
      <c r="D1607" t="s">
        <v>41</v>
      </c>
      <c r="E1607">
        <v>267.99</v>
      </c>
      <c r="F1607">
        <v>16.989999999999998</v>
      </c>
      <c r="G1607">
        <v>460.88</v>
      </c>
      <c r="H1607" t="s">
        <v>13</v>
      </c>
      <c r="I1607">
        <v>47</v>
      </c>
      <c r="J1607">
        <v>-175.89999999999901</v>
      </c>
    </row>
    <row r="1608" spans="1:10" x14ac:dyDescent="0.3">
      <c r="A1608" t="s">
        <v>2271</v>
      </c>
      <c r="B1608" s="1">
        <v>44993.916666666664</v>
      </c>
      <c r="C1608" t="s">
        <v>54</v>
      </c>
      <c r="D1608" t="s">
        <v>12</v>
      </c>
      <c r="E1608">
        <v>431.05</v>
      </c>
      <c r="F1608">
        <v>2.99</v>
      </c>
      <c r="G1608">
        <v>142.44</v>
      </c>
      <c r="H1608" t="s">
        <v>13</v>
      </c>
      <c r="I1608">
        <v>77</v>
      </c>
      <c r="J1608">
        <v>291.60000000000002</v>
      </c>
    </row>
    <row r="1609" spans="1:10" x14ac:dyDescent="0.3">
      <c r="A1609" t="s">
        <v>2272</v>
      </c>
      <c r="B1609" s="1">
        <v>44993.958333333336</v>
      </c>
      <c r="C1609" t="s">
        <v>54</v>
      </c>
      <c r="D1609" t="s">
        <v>30</v>
      </c>
      <c r="E1609">
        <v>1525.13</v>
      </c>
      <c r="F1609">
        <v>76.2</v>
      </c>
      <c r="G1609">
        <v>402.66</v>
      </c>
      <c r="H1609" t="s">
        <v>21</v>
      </c>
      <c r="I1609">
        <v>40</v>
      </c>
      <c r="J1609">
        <v>1198.67</v>
      </c>
    </row>
    <row r="1610" spans="1:10" x14ac:dyDescent="0.3">
      <c r="A1610" t="s">
        <v>2273</v>
      </c>
      <c r="B1610" s="1">
        <v>44994</v>
      </c>
      <c r="C1610" t="s">
        <v>24</v>
      </c>
      <c r="D1610" t="s">
        <v>30</v>
      </c>
      <c r="E1610">
        <v>887.15</v>
      </c>
      <c r="F1610">
        <v>58.74</v>
      </c>
      <c r="G1610">
        <v>417.59</v>
      </c>
      <c r="H1610" t="s">
        <v>13</v>
      </c>
      <c r="I1610">
        <v>52</v>
      </c>
      <c r="J1610">
        <v>528.29999999999995</v>
      </c>
    </row>
    <row r="1611" spans="1:10" x14ac:dyDescent="0.3">
      <c r="A1611" t="s">
        <v>2274</v>
      </c>
      <c r="B1611" s="1">
        <v>44994.041666666664</v>
      </c>
      <c r="C1611" t="s">
        <v>26</v>
      </c>
      <c r="D1611" t="s">
        <v>17</v>
      </c>
      <c r="E1611">
        <v>318.19</v>
      </c>
      <c r="F1611">
        <v>85.9</v>
      </c>
      <c r="G1611">
        <v>496.65</v>
      </c>
      <c r="H1611" t="s">
        <v>21</v>
      </c>
      <c r="I1611">
        <v>71</v>
      </c>
      <c r="J1611">
        <v>-92.559999999999903</v>
      </c>
    </row>
    <row r="1612" spans="1:10" x14ac:dyDescent="0.3">
      <c r="A1612" t="s">
        <v>2275</v>
      </c>
      <c r="B1612" s="1">
        <v>44994.083333333336</v>
      </c>
      <c r="C1612" t="s">
        <v>26</v>
      </c>
      <c r="D1612" t="s">
        <v>12</v>
      </c>
      <c r="E1612">
        <v>1237.74</v>
      </c>
      <c r="F1612">
        <v>13.32</v>
      </c>
      <c r="G1612">
        <v>131.91</v>
      </c>
      <c r="H1612" t="s">
        <v>13</v>
      </c>
      <c r="I1612">
        <v>52</v>
      </c>
      <c r="J1612" s="2" t="s">
        <v>2276</v>
      </c>
    </row>
    <row r="1613" spans="1:10" x14ac:dyDescent="0.3">
      <c r="A1613" t="s">
        <v>2277</v>
      </c>
      <c r="B1613" s="1">
        <v>44994.125</v>
      </c>
      <c r="C1613" t="s">
        <v>11</v>
      </c>
      <c r="D1613" t="s">
        <v>35</v>
      </c>
      <c r="E1613">
        <v>714.55</v>
      </c>
      <c r="F1613">
        <v>14.8</v>
      </c>
      <c r="G1613">
        <v>389.19</v>
      </c>
      <c r="H1613" t="s">
        <v>32</v>
      </c>
      <c r="I1613">
        <v>25</v>
      </c>
      <c r="J1613" s="2" t="s">
        <v>2278</v>
      </c>
    </row>
    <row r="1614" spans="1:10" x14ac:dyDescent="0.3">
      <c r="A1614" t="s">
        <v>2279</v>
      </c>
      <c r="B1614" s="1">
        <v>44994.166666666664</v>
      </c>
      <c r="C1614" t="s">
        <v>54</v>
      </c>
      <c r="D1614" t="s">
        <v>41</v>
      </c>
      <c r="E1614">
        <v>568.85</v>
      </c>
      <c r="F1614">
        <v>21.19</v>
      </c>
      <c r="G1614">
        <v>110.02</v>
      </c>
      <c r="H1614" t="s">
        <v>28</v>
      </c>
      <c r="I1614">
        <v>82</v>
      </c>
      <c r="J1614" s="2" t="s">
        <v>2280</v>
      </c>
    </row>
    <row r="1615" spans="1:10" x14ac:dyDescent="0.3">
      <c r="A1615" t="s">
        <v>2281</v>
      </c>
      <c r="B1615" s="1">
        <v>44994.208333333336</v>
      </c>
      <c r="C1615" t="s">
        <v>11</v>
      </c>
      <c r="D1615" t="s">
        <v>17</v>
      </c>
      <c r="E1615">
        <v>1563.91</v>
      </c>
      <c r="F1615">
        <v>4.5599999999999996</v>
      </c>
      <c r="G1615">
        <v>374.71</v>
      </c>
      <c r="H1615" t="s">
        <v>13</v>
      </c>
      <c r="I1615">
        <v>27</v>
      </c>
      <c r="J1615">
        <v>1193.76</v>
      </c>
    </row>
    <row r="1616" spans="1:10" x14ac:dyDescent="0.3">
      <c r="A1616" t="s">
        <v>2282</v>
      </c>
      <c r="B1616" s="1">
        <v>44994.25</v>
      </c>
      <c r="C1616" t="s">
        <v>26</v>
      </c>
      <c r="D1616" t="s">
        <v>30</v>
      </c>
      <c r="E1616">
        <v>1512.61</v>
      </c>
      <c r="F1616">
        <v>49.52</v>
      </c>
      <c r="G1616">
        <v>213.81</v>
      </c>
      <c r="H1616" t="s">
        <v>28</v>
      </c>
      <c r="I1616">
        <v>76</v>
      </c>
      <c r="J1616">
        <v>1348.32</v>
      </c>
    </row>
    <row r="1617" spans="1:10" x14ac:dyDescent="0.3">
      <c r="A1617" t="s">
        <v>2283</v>
      </c>
      <c r="B1617" s="1">
        <v>44994.291666666664</v>
      </c>
      <c r="C1617" t="s">
        <v>24</v>
      </c>
      <c r="D1617" t="s">
        <v>12</v>
      </c>
      <c r="E1617">
        <v>493.57</v>
      </c>
      <c r="F1617">
        <v>1.1599999999999999</v>
      </c>
      <c r="G1617">
        <v>1.35</v>
      </c>
      <c r="H1617" t="s">
        <v>32</v>
      </c>
      <c r="I1617">
        <v>70</v>
      </c>
      <c r="J1617">
        <v>493.38</v>
      </c>
    </row>
    <row r="1618" spans="1:10" x14ac:dyDescent="0.3">
      <c r="A1618" t="s">
        <v>2284</v>
      </c>
      <c r="B1618" s="1">
        <v>44994.333333333336</v>
      </c>
      <c r="C1618" t="s">
        <v>26</v>
      </c>
      <c r="D1618" t="s">
        <v>17</v>
      </c>
      <c r="E1618">
        <v>812.85</v>
      </c>
      <c r="F1618">
        <v>55.64</v>
      </c>
      <c r="G1618">
        <v>218.34</v>
      </c>
      <c r="H1618" t="s">
        <v>32</v>
      </c>
      <c r="I1618">
        <v>15</v>
      </c>
      <c r="J1618">
        <v>650.15</v>
      </c>
    </row>
    <row r="1619" spans="1:10" x14ac:dyDescent="0.3">
      <c r="A1619" t="s">
        <v>2285</v>
      </c>
      <c r="B1619" s="1">
        <v>44994.375</v>
      </c>
      <c r="C1619" t="s">
        <v>16</v>
      </c>
      <c r="D1619" t="s">
        <v>27</v>
      </c>
      <c r="E1619">
        <v>143.75</v>
      </c>
      <c r="F1619">
        <v>5.48</v>
      </c>
      <c r="G1619">
        <v>212.45</v>
      </c>
      <c r="H1619" t="s">
        <v>21</v>
      </c>
      <c r="I1619">
        <v>80</v>
      </c>
      <c r="J1619">
        <v>-63.22</v>
      </c>
    </row>
    <row r="1620" spans="1:10" x14ac:dyDescent="0.3">
      <c r="A1620" t="s">
        <v>2286</v>
      </c>
      <c r="B1620" s="1">
        <v>44994.416666666664</v>
      </c>
      <c r="D1620" t="s">
        <v>12</v>
      </c>
      <c r="E1620">
        <v>763.83</v>
      </c>
      <c r="F1620">
        <v>73.44</v>
      </c>
      <c r="G1620">
        <v>264.63</v>
      </c>
      <c r="H1620" t="s">
        <v>13</v>
      </c>
      <c r="I1620">
        <v>88</v>
      </c>
      <c r="J1620">
        <v>572.64</v>
      </c>
    </row>
    <row r="1621" spans="1:10" x14ac:dyDescent="0.3">
      <c r="A1621" t="s">
        <v>2287</v>
      </c>
      <c r="B1621" s="1">
        <v>44994.458333333336</v>
      </c>
      <c r="C1621" t="s">
        <v>54</v>
      </c>
      <c r="D1621" t="s">
        <v>27</v>
      </c>
      <c r="E1621">
        <v>1533.78</v>
      </c>
      <c r="F1621">
        <v>81.31</v>
      </c>
      <c r="G1621">
        <v>42.26</v>
      </c>
      <c r="H1621" t="s">
        <v>28</v>
      </c>
      <c r="I1621">
        <v>28</v>
      </c>
      <c r="J1621">
        <v>1572.83</v>
      </c>
    </row>
    <row r="1622" spans="1:10" x14ac:dyDescent="0.3">
      <c r="A1622" t="s">
        <v>2288</v>
      </c>
      <c r="B1622" s="1">
        <v>44994.5</v>
      </c>
      <c r="C1622" t="s">
        <v>54</v>
      </c>
      <c r="D1622" t="s">
        <v>35</v>
      </c>
      <c r="E1622">
        <v>1619.76</v>
      </c>
      <c r="F1622">
        <v>0.14000000000000001</v>
      </c>
      <c r="G1622">
        <v>317.35000000000002</v>
      </c>
      <c r="H1622" t="s">
        <v>21</v>
      </c>
      <c r="I1622">
        <v>39</v>
      </c>
      <c r="J1622" s="2" t="s">
        <v>2289</v>
      </c>
    </row>
    <row r="1623" spans="1:10" x14ac:dyDescent="0.3">
      <c r="A1623" t="s">
        <v>2290</v>
      </c>
      <c r="B1623" s="1">
        <v>44994.541666666664</v>
      </c>
      <c r="C1623" t="s">
        <v>24</v>
      </c>
      <c r="D1623" t="s">
        <v>30</v>
      </c>
      <c r="E1623">
        <v>1199.78</v>
      </c>
      <c r="F1623">
        <v>14.88</v>
      </c>
      <c r="G1623">
        <v>71.86</v>
      </c>
      <c r="H1623" t="s">
        <v>28</v>
      </c>
      <c r="I1623">
        <v>39</v>
      </c>
      <c r="J1623" s="2" t="s">
        <v>2291</v>
      </c>
    </row>
    <row r="1624" spans="1:10" x14ac:dyDescent="0.3">
      <c r="A1624" t="s">
        <v>2292</v>
      </c>
      <c r="B1624" s="1">
        <v>44994.583333333336</v>
      </c>
      <c r="C1624" t="s">
        <v>54</v>
      </c>
      <c r="D1624" t="s">
        <v>35</v>
      </c>
      <c r="E1624">
        <v>1210.8399999999999</v>
      </c>
      <c r="F1624">
        <v>39</v>
      </c>
      <c r="G1624">
        <v>140.28</v>
      </c>
      <c r="H1624" t="s">
        <v>21</v>
      </c>
      <c r="I1624">
        <v>33</v>
      </c>
      <c r="J1624">
        <v>1109.56</v>
      </c>
    </row>
    <row r="1625" spans="1:10" x14ac:dyDescent="0.3">
      <c r="A1625" t="s">
        <v>2293</v>
      </c>
      <c r="B1625" s="1">
        <v>44994.625</v>
      </c>
      <c r="C1625" t="s">
        <v>16</v>
      </c>
      <c r="D1625" t="s">
        <v>17</v>
      </c>
      <c r="E1625">
        <v>878.82</v>
      </c>
      <c r="F1625">
        <v>2.88</v>
      </c>
      <c r="G1625">
        <v>220.07</v>
      </c>
      <c r="H1625" t="s">
        <v>28</v>
      </c>
      <c r="I1625">
        <v>43</v>
      </c>
      <c r="J1625" s="2" t="s">
        <v>2294</v>
      </c>
    </row>
    <row r="1626" spans="1:10" x14ac:dyDescent="0.3">
      <c r="A1626" t="s">
        <v>2295</v>
      </c>
      <c r="B1626" s="1">
        <v>44994.666666666664</v>
      </c>
      <c r="C1626" t="s">
        <v>54</v>
      </c>
      <c r="D1626" t="s">
        <v>17</v>
      </c>
      <c r="E1626">
        <v>1920.29</v>
      </c>
      <c r="F1626">
        <v>10.72</v>
      </c>
      <c r="G1626">
        <v>269.08</v>
      </c>
      <c r="H1626" t="s">
        <v>32</v>
      </c>
      <c r="I1626">
        <v>43</v>
      </c>
      <c r="J1626">
        <v>1661.93</v>
      </c>
    </row>
    <row r="1627" spans="1:10" x14ac:dyDescent="0.3">
      <c r="A1627" t="s">
        <v>2296</v>
      </c>
      <c r="B1627" s="1">
        <v>44994.708333333336</v>
      </c>
      <c r="C1627" t="s">
        <v>54</v>
      </c>
      <c r="D1627" t="s">
        <v>17</v>
      </c>
      <c r="E1627">
        <v>905.6</v>
      </c>
      <c r="F1627">
        <v>40.39</v>
      </c>
      <c r="G1627">
        <v>79.45</v>
      </c>
      <c r="H1627" t="s">
        <v>28</v>
      </c>
      <c r="I1627">
        <v>43</v>
      </c>
      <c r="J1627">
        <v>866.54</v>
      </c>
    </row>
    <row r="1628" spans="1:10" x14ac:dyDescent="0.3">
      <c r="A1628" t="s">
        <v>2297</v>
      </c>
      <c r="B1628" s="1">
        <v>44994.75</v>
      </c>
      <c r="C1628" t="s">
        <v>16</v>
      </c>
      <c r="D1628" t="s">
        <v>30</v>
      </c>
      <c r="E1628">
        <v>1315.75</v>
      </c>
      <c r="F1628">
        <v>48.03</v>
      </c>
      <c r="G1628">
        <v>215.75</v>
      </c>
      <c r="H1628" t="s">
        <v>21</v>
      </c>
      <c r="I1628">
        <v>73</v>
      </c>
      <c r="J1628">
        <v>1148.03</v>
      </c>
    </row>
    <row r="1629" spans="1:10" x14ac:dyDescent="0.3">
      <c r="A1629" t="s">
        <v>2298</v>
      </c>
      <c r="B1629" s="1">
        <v>44994.791666666664</v>
      </c>
      <c r="C1629" t="s">
        <v>20</v>
      </c>
      <c r="D1629" t="s">
        <v>27</v>
      </c>
      <c r="E1629">
        <v>1185.82</v>
      </c>
      <c r="F1629">
        <v>89.02</v>
      </c>
      <c r="G1629">
        <v>290.35000000000002</v>
      </c>
      <c r="H1629" t="s">
        <v>21</v>
      </c>
      <c r="I1629">
        <v>84</v>
      </c>
      <c r="J1629" s="2" t="s">
        <v>2299</v>
      </c>
    </row>
    <row r="1630" spans="1:10" x14ac:dyDescent="0.3">
      <c r="A1630" t="s">
        <v>2300</v>
      </c>
      <c r="B1630" s="1">
        <v>44994.833333333336</v>
      </c>
      <c r="C1630" t="s">
        <v>45</v>
      </c>
      <c r="D1630" t="s">
        <v>30</v>
      </c>
      <c r="E1630">
        <v>1676.45</v>
      </c>
      <c r="F1630">
        <v>55.31</v>
      </c>
      <c r="G1630">
        <v>219.64</v>
      </c>
      <c r="H1630" t="s">
        <v>13</v>
      </c>
      <c r="I1630">
        <v>77</v>
      </c>
      <c r="J1630">
        <v>1512.12</v>
      </c>
    </row>
    <row r="1631" spans="1:10" x14ac:dyDescent="0.3">
      <c r="A1631" t="s">
        <v>2301</v>
      </c>
      <c r="B1631" s="1">
        <v>44994.875</v>
      </c>
      <c r="C1631" t="s">
        <v>16</v>
      </c>
      <c r="D1631" t="s">
        <v>17</v>
      </c>
      <c r="E1631">
        <v>363.75</v>
      </c>
      <c r="F1631">
        <v>73.400000000000006</v>
      </c>
      <c r="G1631">
        <v>399.79</v>
      </c>
      <c r="H1631" t="s">
        <v>13</v>
      </c>
      <c r="I1631">
        <v>71</v>
      </c>
      <c r="J1631" s="2" t="s">
        <v>2302</v>
      </c>
    </row>
    <row r="1632" spans="1:10" x14ac:dyDescent="0.3">
      <c r="A1632" t="s">
        <v>2303</v>
      </c>
      <c r="B1632" s="1">
        <v>44994.916666666664</v>
      </c>
      <c r="D1632" t="s">
        <v>17</v>
      </c>
      <c r="E1632">
        <v>1506.08</v>
      </c>
      <c r="F1632">
        <v>30.26</v>
      </c>
      <c r="G1632">
        <v>492.47</v>
      </c>
      <c r="H1632" t="s">
        <v>32</v>
      </c>
      <c r="I1632">
        <v>72</v>
      </c>
      <c r="J1632">
        <v>1043.8699999999999</v>
      </c>
    </row>
    <row r="1633" spans="1:10" x14ac:dyDescent="0.3">
      <c r="A1633" t="s">
        <v>2304</v>
      </c>
      <c r="B1633" s="1">
        <v>44994.958333333336</v>
      </c>
      <c r="C1633" t="s">
        <v>20</v>
      </c>
      <c r="D1633" t="s">
        <v>35</v>
      </c>
      <c r="E1633">
        <v>1635.46</v>
      </c>
      <c r="F1633">
        <v>48.93</v>
      </c>
      <c r="G1633">
        <v>117.96</v>
      </c>
      <c r="H1633" t="s">
        <v>21</v>
      </c>
      <c r="I1633">
        <v>27</v>
      </c>
      <c r="J1633">
        <v>1566.43</v>
      </c>
    </row>
    <row r="1634" spans="1:10" x14ac:dyDescent="0.3">
      <c r="A1634" t="s">
        <v>2305</v>
      </c>
      <c r="B1634" s="1">
        <v>44995</v>
      </c>
      <c r="C1634" t="s">
        <v>45</v>
      </c>
      <c r="D1634" t="s">
        <v>35</v>
      </c>
      <c r="F1634">
        <v>88.76</v>
      </c>
      <c r="G1634">
        <v>301.3</v>
      </c>
      <c r="H1634" t="s">
        <v>13</v>
      </c>
      <c r="I1634">
        <v>44</v>
      </c>
    </row>
    <row r="1635" spans="1:10" x14ac:dyDescent="0.3">
      <c r="A1635" t="s">
        <v>2306</v>
      </c>
      <c r="B1635" s="1">
        <v>44995.041666666664</v>
      </c>
      <c r="C1635" t="s">
        <v>45</v>
      </c>
      <c r="D1635" t="s">
        <v>17</v>
      </c>
      <c r="E1635">
        <v>1182.8399999999999</v>
      </c>
      <c r="F1635">
        <v>2.84</v>
      </c>
      <c r="G1635">
        <v>476.35</v>
      </c>
      <c r="H1635" t="s">
        <v>21</v>
      </c>
      <c r="I1635">
        <v>73</v>
      </c>
      <c r="J1635" s="2" t="s">
        <v>2307</v>
      </c>
    </row>
    <row r="1636" spans="1:10" x14ac:dyDescent="0.3">
      <c r="A1636" t="s">
        <v>2308</v>
      </c>
      <c r="B1636" s="1">
        <v>44995.083333333336</v>
      </c>
      <c r="C1636" t="s">
        <v>11</v>
      </c>
      <c r="D1636" t="s">
        <v>12</v>
      </c>
      <c r="E1636">
        <v>1809.05</v>
      </c>
      <c r="F1636">
        <v>37.19</v>
      </c>
      <c r="G1636">
        <v>295.49</v>
      </c>
      <c r="H1636" t="s">
        <v>32</v>
      </c>
      <c r="I1636">
        <v>62</v>
      </c>
      <c r="J1636">
        <v>1550.75</v>
      </c>
    </row>
    <row r="1637" spans="1:10" x14ac:dyDescent="0.3">
      <c r="A1637" t="s">
        <v>2309</v>
      </c>
      <c r="B1637" s="1">
        <v>44995.125</v>
      </c>
      <c r="C1637" t="s">
        <v>20</v>
      </c>
      <c r="D1637" t="s">
        <v>27</v>
      </c>
      <c r="E1637">
        <v>1961.07</v>
      </c>
      <c r="F1637">
        <v>88.1</v>
      </c>
      <c r="G1637">
        <v>386.7</v>
      </c>
      <c r="H1637" t="s">
        <v>32</v>
      </c>
      <c r="I1637">
        <v>68</v>
      </c>
      <c r="J1637">
        <v>1662.47</v>
      </c>
    </row>
    <row r="1638" spans="1:10" x14ac:dyDescent="0.3">
      <c r="A1638" t="s">
        <v>2310</v>
      </c>
      <c r="B1638" s="1">
        <v>44995.166666666664</v>
      </c>
      <c r="C1638" t="s">
        <v>54</v>
      </c>
      <c r="D1638" t="s">
        <v>12</v>
      </c>
      <c r="E1638">
        <v>1917.32</v>
      </c>
      <c r="F1638">
        <v>53.94</v>
      </c>
      <c r="G1638">
        <v>424.57</v>
      </c>
      <c r="H1638" t="s">
        <v>32</v>
      </c>
      <c r="I1638">
        <v>19</v>
      </c>
      <c r="J1638">
        <v>1546.69</v>
      </c>
    </row>
    <row r="1639" spans="1:10" x14ac:dyDescent="0.3">
      <c r="A1639" t="s">
        <v>2311</v>
      </c>
      <c r="B1639" s="1">
        <v>44995.208333333336</v>
      </c>
      <c r="C1639" t="s">
        <v>11</v>
      </c>
      <c r="D1639" t="s">
        <v>30</v>
      </c>
      <c r="E1639">
        <v>372.23</v>
      </c>
      <c r="F1639">
        <v>10.89</v>
      </c>
      <c r="G1639">
        <v>352.48</v>
      </c>
      <c r="H1639" t="s">
        <v>28</v>
      </c>
      <c r="I1639">
        <v>73</v>
      </c>
      <c r="J1639" s="2" t="s">
        <v>2312</v>
      </c>
    </row>
    <row r="1640" spans="1:10" x14ac:dyDescent="0.3">
      <c r="A1640" t="s">
        <v>2313</v>
      </c>
      <c r="B1640" s="1">
        <v>44995.25</v>
      </c>
      <c r="C1640" t="s">
        <v>54</v>
      </c>
      <c r="D1640" t="s">
        <v>17</v>
      </c>
      <c r="E1640">
        <v>836.87</v>
      </c>
      <c r="F1640">
        <v>29.65</v>
      </c>
      <c r="G1640">
        <v>66.28</v>
      </c>
      <c r="H1640" t="s">
        <v>28</v>
      </c>
      <c r="I1640">
        <v>70</v>
      </c>
      <c r="J1640">
        <v>800.24</v>
      </c>
    </row>
    <row r="1641" spans="1:10" x14ac:dyDescent="0.3">
      <c r="A1641" t="s">
        <v>2314</v>
      </c>
      <c r="B1641" s="1">
        <v>44995.291666666664</v>
      </c>
      <c r="C1641" t="s">
        <v>11</v>
      </c>
      <c r="D1641" t="s">
        <v>30</v>
      </c>
      <c r="E1641">
        <v>364.41</v>
      </c>
      <c r="F1641">
        <v>79.16</v>
      </c>
      <c r="G1641">
        <v>236.05</v>
      </c>
      <c r="H1641" t="s">
        <v>21</v>
      </c>
      <c r="I1641">
        <v>40</v>
      </c>
      <c r="J1641" s="2" t="s">
        <v>2315</v>
      </c>
    </row>
    <row r="1642" spans="1:10" x14ac:dyDescent="0.3">
      <c r="A1642" t="s">
        <v>2316</v>
      </c>
      <c r="B1642" s="1">
        <v>44995.333333333336</v>
      </c>
      <c r="C1642" t="s">
        <v>45</v>
      </c>
      <c r="D1642" t="s">
        <v>27</v>
      </c>
      <c r="E1642">
        <v>225.26</v>
      </c>
      <c r="F1642">
        <v>11.02</v>
      </c>
      <c r="G1642">
        <v>102.72</v>
      </c>
      <c r="H1642" t="s">
        <v>13</v>
      </c>
      <c r="I1642">
        <v>46</v>
      </c>
      <c r="J1642">
        <v>133.56</v>
      </c>
    </row>
    <row r="1643" spans="1:10" x14ac:dyDescent="0.3">
      <c r="A1643" t="s">
        <v>2317</v>
      </c>
      <c r="B1643" s="1">
        <v>44995.375</v>
      </c>
      <c r="C1643" t="s">
        <v>24</v>
      </c>
      <c r="D1643" t="s">
        <v>35</v>
      </c>
      <c r="E1643">
        <v>1913.92</v>
      </c>
      <c r="F1643">
        <v>14.33</v>
      </c>
      <c r="G1643">
        <v>208.47</v>
      </c>
      <c r="H1643" t="s">
        <v>28</v>
      </c>
      <c r="I1643">
        <v>31</v>
      </c>
      <c r="J1643">
        <v>1719.78</v>
      </c>
    </row>
    <row r="1644" spans="1:10" x14ac:dyDescent="0.3">
      <c r="A1644" t="s">
        <v>2318</v>
      </c>
      <c r="B1644" s="1">
        <v>44995.416666666664</v>
      </c>
      <c r="C1644" t="s">
        <v>26</v>
      </c>
      <c r="D1644" t="s">
        <v>41</v>
      </c>
      <c r="E1644">
        <v>484</v>
      </c>
      <c r="F1644">
        <v>49.34</v>
      </c>
      <c r="G1644">
        <v>38.54</v>
      </c>
      <c r="H1644" t="s">
        <v>13</v>
      </c>
      <c r="I1644">
        <v>82</v>
      </c>
      <c r="J1644">
        <v>494.8</v>
      </c>
    </row>
    <row r="1645" spans="1:10" x14ac:dyDescent="0.3">
      <c r="A1645" t="s">
        <v>2319</v>
      </c>
      <c r="B1645" s="1">
        <v>44995.458333333336</v>
      </c>
      <c r="C1645" t="s">
        <v>20</v>
      </c>
      <c r="D1645" t="s">
        <v>27</v>
      </c>
      <c r="E1645">
        <v>705.4</v>
      </c>
      <c r="F1645">
        <v>77.11</v>
      </c>
      <c r="G1645">
        <v>52.57</v>
      </c>
      <c r="H1645" t="s">
        <v>21</v>
      </c>
      <c r="I1645">
        <v>53</v>
      </c>
      <c r="J1645" s="2" t="s">
        <v>2320</v>
      </c>
    </row>
    <row r="1646" spans="1:10" x14ac:dyDescent="0.3">
      <c r="A1646" t="s">
        <v>2321</v>
      </c>
      <c r="B1646" s="1">
        <v>44995.5</v>
      </c>
      <c r="C1646" t="s">
        <v>16</v>
      </c>
      <c r="D1646" t="s">
        <v>27</v>
      </c>
      <c r="E1646">
        <v>1585.82</v>
      </c>
      <c r="F1646">
        <v>32.869999999999997</v>
      </c>
      <c r="G1646">
        <v>155.37</v>
      </c>
      <c r="H1646" t="s">
        <v>28</v>
      </c>
      <c r="I1646">
        <v>46</v>
      </c>
      <c r="J1646" s="2" t="s">
        <v>2322</v>
      </c>
    </row>
    <row r="1647" spans="1:10" x14ac:dyDescent="0.3">
      <c r="A1647" t="s">
        <v>2323</v>
      </c>
      <c r="B1647" s="1">
        <v>44995.541666666664</v>
      </c>
      <c r="C1647" t="s">
        <v>20</v>
      </c>
      <c r="D1647" t="s">
        <v>17</v>
      </c>
      <c r="E1647">
        <v>1757.91</v>
      </c>
      <c r="F1647">
        <v>18.93</v>
      </c>
      <c r="G1647">
        <v>470.19</v>
      </c>
      <c r="H1647" t="s">
        <v>13</v>
      </c>
      <c r="I1647">
        <v>41</v>
      </c>
      <c r="J1647">
        <v>1306.6500000000001</v>
      </c>
    </row>
    <row r="1648" spans="1:10" x14ac:dyDescent="0.3">
      <c r="A1648" t="s">
        <v>2324</v>
      </c>
      <c r="B1648" s="1">
        <v>44995.583333333336</v>
      </c>
      <c r="C1648" t="s">
        <v>54</v>
      </c>
      <c r="D1648" t="s">
        <v>41</v>
      </c>
      <c r="E1648">
        <v>1900.21</v>
      </c>
      <c r="F1648">
        <v>3.13</v>
      </c>
      <c r="G1648">
        <v>473.28</v>
      </c>
      <c r="H1648" t="s">
        <v>28</v>
      </c>
      <c r="I1648">
        <v>54</v>
      </c>
      <c r="J1648" s="2" t="s">
        <v>2325</v>
      </c>
    </row>
    <row r="1649" spans="1:10" x14ac:dyDescent="0.3">
      <c r="A1649" t="s">
        <v>2326</v>
      </c>
      <c r="B1649" s="1">
        <v>44995.625</v>
      </c>
      <c r="C1649" t="s">
        <v>54</v>
      </c>
      <c r="D1649" t="s">
        <v>41</v>
      </c>
      <c r="E1649">
        <v>1496.21</v>
      </c>
      <c r="F1649">
        <v>94.8</v>
      </c>
      <c r="G1649">
        <v>451.08</v>
      </c>
      <c r="H1649" t="s">
        <v>32</v>
      </c>
      <c r="I1649">
        <v>43</v>
      </c>
      <c r="J1649">
        <v>1139.93</v>
      </c>
    </row>
    <row r="1650" spans="1:10" x14ac:dyDescent="0.3">
      <c r="A1650" t="s">
        <v>2327</v>
      </c>
      <c r="B1650" s="1">
        <v>44995.666666666664</v>
      </c>
      <c r="C1650" t="s">
        <v>45</v>
      </c>
      <c r="D1650" t="s">
        <v>17</v>
      </c>
      <c r="E1650">
        <v>1651.74</v>
      </c>
      <c r="F1650">
        <v>6.07</v>
      </c>
      <c r="G1650">
        <v>371.61</v>
      </c>
      <c r="H1650" t="s">
        <v>28</v>
      </c>
      <c r="I1650">
        <v>34</v>
      </c>
      <c r="J1650" s="2" t="s">
        <v>2328</v>
      </c>
    </row>
    <row r="1651" spans="1:10" x14ac:dyDescent="0.3">
      <c r="A1651" t="s">
        <v>2329</v>
      </c>
      <c r="B1651" s="1">
        <v>44995.708333333336</v>
      </c>
      <c r="C1651" t="s">
        <v>11</v>
      </c>
      <c r="D1651" t="s">
        <v>27</v>
      </c>
      <c r="E1651">
        <v>1949.91</v>
      </c>
      <c r="F1651">
        <v>92.52</v>
      </c>
      <c r="G1651">
        <v>330</v>
      </c>
      <c r="H1651" t="s">
        <v>28</v>
      </c>
      <c r="I1651">
        <v>24</v>
      </c>
      <c r="J1651">
        <v>1712.43</v>
      </c>
    </row>
    <row r="1652" spans="1:10" x14ac:dyDescent="0.3">
      <c r="A1652" t="s">
        <v>2330</v>
      </c>
      <c r="B1652" s="1">
        <v>44995.75</v>
      </c>
      <c r="C1652" t="s">
        <v>26</v>
      </c>
      <c r="D1652" t="s">
        <v>27</v>
      </c>
      <c r="E1652">
        <v>218.85</v>
      </c>
      <c r="F1652">
        <v>60.14</v>
      </c>
      <c r="G1652">
        <v>489.07</v>
      </c>
      <c r="H1652" t="s">
        <v>21</v>
      </c>
      <c r="I1652">
        <v>14</v>
      </c>
      <c r="J1652">
        <v>-210.07999999999899</v>
      </c>
    </row>
    <row r="1653" spans="1:10" x14ac:dyDescent="0.3">
      <c r="A1653" t="s">
        <v>2331</v>
      </c>
      <c r="B1653" s="1">
        <v>44995.791666666664</v>
      </c>
      <c r="C1653" t="s">
        <v>20</v>
      </c>
      <c r="D1653" t="s">
        <v>35</v>
      </c>
      <c r="E1653">
        <v>189.89</v>
      </c>
      <c r="F1653">
        <v>56.9</v>
      </c>
      <c r="G1653">
        <v>105.91</v>
      </c>
      <c r="H1653" t="s">
        <v>28</v>
      </c>
      <c r="I1653">
        <v>14</v>
      </c>
      <c r="J1653">
        <v>140.88</v>
      </c>
    </row>
    <row r="1654" spans="1:10" x14ac:dyDescent="0.3">
      <c r="A1654" t="s">
        <v>2332</v>
      </c>
      <c r="B1654" s="1">
        <v>44995.833333333336</v>
      </c>
      <c r="C1654" t="s">
        <v>20</v>
      </c>
      <c r="D1654" t="s">
        <v>27</v>
      </c>
      <c r="E1654">
        <v>275.39999999999998</v>
      </c>
      <c r="F1654">
        <v>55.81</v>
      </c>
      <c r="G1654">
        <v>222.39</v>
      </c>
      <c r="H1654" t="s">
        <v>32</v>
      </c>
      <c r="I1654">
        <v>55</v>
      </c>
      <c r="J1654">
        <v>108.82</v>
      </c>
    </row>
    <row r="1655" spans="1:10" x14ac:dyDescent="0.3">
      <c r="A1655" t="s">
        <v>2333</v>
      </c>
      <c r="B1655" s="1">
        <v>44995.875</v>
      </c>
      <c r="C1655" t="s">
        <v>45</v>
      </c>
      <c r="D1655" t="s">
        <v>35</v>
      </c>
      <c r="E1655">
        <v>279.37</v>
      </c>
      <c r="F1655">
        <v>21.62</v>
      </c>
      <c r="G1655">
        <v>190.52</v>
      </c>
      <c r="H1655" t="s">
        <v>13</v>
      </c>
      <c r="I1655">
        <v>10</v>
      </c>
      <c r="J1655">
        <v>110.47</v>
      </c>
    </row>
    <row r="1656" spans="1:10" x14ac:dyDescent="0.3">
      <c r="A1656" t="s">
        <v>2334</v>
      </c>
      <c r="B1656" s="1">
        <v>44995.916666666664</v>
      </c>
      <c r="C1656" t="s">
        <v>20</v>
      </c>
      <c r="D1656" t="s">
        <v>17</v>
      </c>
      <c r="E1656">
        <v>874.17</v>
      </c>
      <c r="F1656">
        <v>48.45</v>
      </c>
      <c r="G1656">
        <v>330.07</v>
      </c>
      <c r="H1656" t="s">
        <v>21</v>
      </c>
      <c r="I1656">
        <v>87</v>
      </c>
      <c r="J1656">
        <v>592.54999999999995</v>
      </c>
    </row>
    <row r="1657" spans="1:10" x14ac:dyDescent="0.3">
      <c r="A1657" t="s">
        <v>2335</v>
      </c>
      <c r="B1657" s="1">
        <v>44995.958333333336</v>
      </c>
      <c r="C1657" t="s">
        <v>26</v>
      </c>
      <c r="D1657" t="s">
        <v>27</v>
      </c>
      <c r="E1657">
        <v>324.10000000000002</v>
      </c>
      <c r="F1657">
        <v>84.26</v>
      </c>
      <c r="G1657">
        <v>353.7</v>
      </c>
      <c r="H1657" t="s">
        <v>32</v>
      </c>
      <c r="I1657">
        <v>38</v>
      </c>
      <c r="J1657" s="2" t="s">
        <v>2336</v>
      </c>
    </row>
    <row r="1658" spans="1:10" x14ac:dyDescent="0.3">
      <c r="A1658" t="s">
        <v>2337</v>
      </c>
      <c r="B1658" s="1">
        <v>44996</v>
      </c>
      <c r="C1658" t="s">
        <v>16</v>
      </c>
      <c r="D1658" t="s">
        <v>30</v>
      </c>
      <c r="E1658">
        <v>751.43</v>
      </c>
      <c r="F1658">
        <v>43.41</v>
      </c>
      <c r="G1658">
        <v>326.27999999999997</v>
      </c>
      <c r="H1658" t="s">
        <v>32</v>
      </c>
      <c r="I1658">
        <v>31</v>
      </c>
      <c r="J1658" s="2" t="s">
        <v>2338</v>
      </c>
    </row>
    <row r="1659" spans="1:10" x14ac:dyDescent="0.3">
      <c r="A1659" t="s">
        <v>2339</v>
      </c>
      <c r="B1659" s="1">
        <v>44996.041666666664</v>
      </c>
      <c r="C1659" t="s">
        <v>45</v>
      </c>
      <c r="D1659" t="s">
        <v>17</v>
      </c>
      <c r="E1659">
        <v>1817.76</v>
      </c>
      <c r="F1659">
        <v>6.59</v>
      </c>
      <c r="G1659">
        <v>482.41</v>
      </c>
      <c r="H1659" t="s">
        <v>13</v>
      </c>
      <c r="I1659">
        <v>56</v>
      </c>
      <c r="J1659" s="2" t="s">
        <v>2340</v>
      </c>
    </row>
    <row r="1660" spans="1:10" x14ac:dyDescent="0.3">
      <c r="A1660" t="s">
        <v>2341</v>
      </c>
      <c r="B1660" s="1">
        <v>44996.083333333336</v>
      </c>
      <c r="C1660" t="s">
        <v>16</v>
      </c>
      <c r="D1660" t="s">
        <v>30</v>
      </c>
      <c r="E1660">
        <v>125.43</v>
      </c>
      <c r="F1660">
        <v>15.19</v>
      </c>
      <c r="G1660">
        <v>284.32</v>
      </c>
      <c r="H1660" t="s">
        <v>13</v>
      </c>
      <c r="I1660">
        <v>75</v>
      </c>
      <c r="J1660">
        <v>-143.69999999999999</v>
      </c>
    </row>
    <row r="1661" spans="1:10" x14ac:dyDescent="0.3">
      <c r="A1661" t="s">
        <v>2342</v>
      </c>
      <c r="B1661" s="1">
        <v>44996.125</v>
      </c>
      <c r="C1661" t="s">
        <v>45</v>
      </c>
      <c r="D1661" t="s">
        <v>30</v>
      </c>
      <c r="E1661">
        <v>1068.27</v>
      </c>
      <c r="F1661">
        <v>18.399999999999999</v>
      </c>
      <c r="G1661">
        <v>394.97</v>
      </c>
      <c r="H1661" t="s">
        <v>32</v>
      </c>
      <c r="I1661">
        <v>45</v>
      </c>
      <c r="J1661">
        <v>691.7</v>
      </c>
    </row>
    <row r="1662" spans="1:10" x14ac:dyDescent="0.3">
      <c r="A1662" t="s">
        <v>2343</v>
      </c>
      <c r="B1662" s="1">
        <v>44996.166666666664</v>
      </c>
      <c r="C1662" t="s">
        <v>24</v>
      </c>
      <c r="D1662" t="s">
        <v>27</v>
      </c>
      <c r="E1662">
        <v>1122.75</v>
      </c>
      <c r="F1662">
        <v>67.33</v>
      </c>
      <c r="G1662">
        <v>105.23</v>
      </c>
      <c r="H1662" t="s">
        <v>32</v>
      </c>
      <c r="I1662">
        <v>54</v>
      </c>
      <c r="J1662">
        <v>1084.8499999999999</v>
      </c>
    </row>
    <row r="1663" spans="1:10" x14ac:dyDescent="0.3">
      <c r="A1663" t="s">
        <v>2344</v>
      </c>
      <c r="B1663" s="1">
        <v>44996.208333333336</v>
      </c>
      <c r="C1663" t="s">
        <v>45</v>
      </c>
      <c r="D1663" t="s">
        <v>17</v>
      </c>
      <c r="E1663">
        <v>898.07</v>
      </c>
      <c r="F1663">
        <v>24.68</v>
      </c>
      <c r="G1663">
        <v>389.92</v>
      </c>
      <c r="H1663" t="s">
        <v>32</v>
      </c>
      <c r="I1663">
        <v>33</v>
      </c>
      <c r="J1663" s="2" t="s">
        <v>2345</v>
      </c>
    </row>
    <row r="1664" spans="1:10" x14ac:dyDescent="0.3">
      <c r="A1664" t="s">
        <v>2346</v>
      </c>
      <c r="B1664" s="1">
        <v>44996.25</v>
      </c>
      <c r="C1664" t="s">
        <v>26</v>
      </c>
      <c r="D1664" t="s">
        <v>30</v>
      </c>
      <c r="E1664">
        <v>389.71</v>
      </c>
      <c r="F1664">
        <v>54.12</v>
      </c>
      <c r="G1664">
        <v>195.94</v>
      </c>
      <c r="H1664" t="s">
        <v>32</v>
      </c>
      <c r="I1664">
        <v>57</v>
      </c>
      <c r="J1664">
        <v>247.89</v>
      </c>
    </row>
    <row r="1665" spans="1:10" x14ac:dyDescent="0.3">
      <c r="A1665" t="s">
        <v>2347</v>
      </c>
      <c r="B1665" s="1">
        <v>44996.291666666664</v>
      </c>
      <c r="C1665" t="s">
        <v>20</v>
      </c>
      <c r="D1665" t="s">
        <v>27</v>
      </c>
      <c r="E1665">
        <v>852.46</v>
      </c>
      <c r="F1665">
        <v>94.65</v>
      </c>
      <c r="G1665">
        <v>475.5</v>
      </c>
      <c r="H1665" t="s">
        <v>32</v>
      </c>
      <c r="I1665">
        <v>10</v>
      </c>
      <c r="J1665">
        <v>471.61</v>
      </c>
    </row>
    <row r="1666" spans="1:10" x14ac:dyDescent="0.3">
      <c r="A1666" t="s">
        <v>2348</v>
      </c>
      <c r="B1666" s="1">
        <v>44996.333333333336</v>
      </c>
      <c r="C1666" t="s">
        <v>20</v>
      </c>
      <c r="D1666" t="s">
        <v>41</v>
      </c>
      <c r="E1666">
        <v>297.36</v>
      </c>
      <c r="F1666">
        <v>51.27</v>
      </c>
      <c r="G1666">
        <v>225.31</v>
      </c>
      <c r="H1666" t="s">
        <v>21</v>
      </c>
      <c r="I1666">
        <v>28</v>
      </c>
      <c r="J1666">
        <v>123.32</v>
      </c>
    </row>
    <row r="1667" spans="1:10" x14ac:dyDescent="0.3">
      <c r="A1667" t="s">
        <v>2349</v>
      </c>
      <c r="B1667" s="1">
        <v>44996.375</v>
      </c>
      <c r="C1667" t="s">
        <v>24</v>
      </c>
      <c r="D1667" t="s">
        <v>17</v>
      </c>
      <c r="E1667">
        <v>893.7</v>
      </c>
      <c r="F1667">
        <v>26.19</v>
      </c>
      <c r="G1667">
        <v>60.63</v>
      </c>
      <c r="H1667" t="s">
        <v>13</v>
      </c>
      <c r="I1667">
        <v>62</v>
      </c>
      <c r="J1667" s="2" t="s">
        <v>2350</v>
      </c>
    </row>
    <row r="1668" spans="1:10" x14ac:dyDescent="0.3">
      <c r="A1668" t="s">
        <v>2351</v>
      </c>
      <c r="B1668" s="1">
        <v>44996.416666666664</v>
      </c>
      <c r="C1668" t="s">
        <v>24</v>
      </c>
      <c r="D1668" t="s">
        <v>17</v>
      </c>
      <c r="E1668">
        <v>259.74</v>
      </c>
      <c r="F1668">
        <v>69</v>
      </c>
      <c r="G1668">
        <v>380.66</v>
      </c>
      <c r="H1668" t="s">
        <v>13</v>
      </c>
      <c r="I1668">
        <v>64</v>
      </c>
      <c r="J1668">
        <v>-51.92</v>
      </c>
    </row>
    <row r="1669" spans="1:10" x14ac:dyDescent="0.3">
      <c r="A1669" t="s">
        <v>2352</v>
      </c>
      <c r="B1669" s="1">
        <v>44996.458333333336</v>
      </c>
      <c r="C1669" t="s">
        <v>11</v>
      </c>
      <c r="D1669" t="s">
        <v>17</v>
      </c>
      <c r="E1669">
        <v>992.31</v>
      </c>
      <c r="F1669">
        <v>90.57</v>
      </c>
      <c r="G1669">
        <v>440.32</v>
      </c>
      <c r="H1669" t="s">
        <v>28</v>
      </c>
      <c r="I1669">
        <v>34</v>
      </c>
      <c r="J1669">
        <v>642.55999999999995</v>
      </c>
    </row>
    <row r="1670" spans="1:10" x14ac:dyDescent="0.3">
      <c r="A1670" t="s">
        <v>2353</v>
      </c>
      <c r="B1670" s="1">
        <v>44996.5</v>
      </c>
      <c r="C1670" t="s">
        <v>11</v>
      </c>
      <c r="D1670" t="s">
        <v>12</v>
      </c>
      <c r="E1670">
        <v>402.18</v>
      </c>
      <c r="F1670">
        <v>35.520000000000003</v>
      </c>
      <c r="G1670">
        <v>412.68</v>
      </c>
      <c r="H1670" t="s">
        <v>32</v>
      </c>
      <c r="I1670">
        <v>12</v>
      </c>
      <c r="J1670" s="2" t="s">
        <v>2354</v>
      </c>
    </row>
    <row r="1671" spans="1:10" x14ac:dyDescent="0.3">
      <c r="A1671" t="s">
        <v>2355</v>
      </c>
      <c r="B1671" s="1">
        <v>44996.541666666664</v>
      </c>
      <c r="C1671" t="s">
        <v>16</v>
      </c>
      <c r="D1671" t="s">
        <v>41</v>
      </c>
      <c r="E1671">
        <v>205.11</v>
      </c>
      <c r="F1671">
        <v>52.43</v>
      </c>
      <c r="G1671">
        <v>57.87</v>
      </c>
      <c r="H1671" t="s">
        <v>13</v>
      </c>
      <c r="I1671">
        <v>38</v>
      </c>
      <c r="J1671" s="2" t="s">
        <v>2356</v>
      </c>
    </row>
    <row r="1672" spans="1:10" x14ac:dyDescent="0.3">
      <c r="A1672" t="s">
        <v>2357</v>
      </c>
      <c r="B1672" s="1">
        <v>44996.583333333336</v>
      </c>
      <c r="C1672" t="s">
        <v>45</v>
      </c>
      <c r="D1672" t="s">
        <v>41</v>
      </c>
      <c r="E1672">
        <v>1427.6</v>
      </c>
      <c r="F1672">
        <v>24.04</v>
      </c>
      <c r="G1672">
        <v>456.64</v>
      </c>
      <c r="H1672" t="s">
        <v>32</v>
      </c>
      <c r="I1672">
        <v>65</v>
      </c>
      <c r="J1672" s="2" t="s">
        <v>2358</v>
      </c>
    </row>
    <row r="1673" spans="1:10" x14ac:dyDescent="0.3">
      <c r="A1673" t="s">
        <v>2359</v>
      </c>
      <c r="B1673" s="1">
        <v>44996.625</v>
      </c>
      <c r="C1673" t="s">
        <v>54</v>
      </c>
      <c r="D1673" t="s">
        <v>27</v>
      </c>
      <c r="E1673">
        <v>1552.41</v>
      </c>
      <c r="F1673">
        <v>90.93</v>
      </c>
      <c r="G1673">
        <v>441.98</v>
      </c>
      <c r="H1673" t="s">
        <v>21</v>
      </c>
      <c r="I1673">
        <v>38</v>
      </c>
      <c r="J1673" s="2" t="s">
        <v>2360</v>
      </c>
    </row>
    <row r="1674" spans="1:10" x14ac:dyDescent="0.3">
      <c r="A1674" t="s">
        <v>2361</v>
      </c>
      <c r="B1674" s="1">
        <v>44996.666666666664</v>
      </c>
      <c r="C1674" t="s">
        <v>20</v>
      </c>
      <c r="D1674" t="s">
        <v>27</v>
      </c>
      <c r="E1674">
        <v>228.79</v>
      </c>
      <c r="F1674">
        <v>49.46</v>
      </c>
      <c r="G1674">
        <v>155.06</v>
      </c>
      <c r="H1674" t="s">
        <v>28</v>
      </c>
      <c r="I1674">
        <v>54</v>
      </c>
      <c r="J1674">
        <v>123.19</v>
      </c>
    </row>
    <row r="1675" spans="1:10" x14ac:dyDescent="0.3">
      <c r="A1675" t="s">
        <v>2362</v>
      </c>
      <c r="B1675" s="1">
        <v>44996.708333333336</v>
      </c>
      <c r="C1675" t="s">
        <v>54</v>
      </c>
      <c r="D1675" t="s">
        <v>27</v>
      </c>
      <c r="E1675">
        <v>1624.12</v>
      </c>
      <c r="F1675">
        <v>79.42</v>
      </c>
      <c r="G1675">
        <v>46.06</v>
      </c>
      <c r="H1675" t="s">
        <v>21</v>
      </c>
      <c r="I1675">
        <v>65</v>
      </c>
      <c r="J1675">
        <v>1657.48</v>
      </c>
    </row>
    <row r="1676" spans="1:10" x14ac:dyDescent="0.3">
      <c r="A1676" t="s">
        <v>2363</v>
      </c>
      <c r="B1676" s="1">
        <v>44996.75</v>
      </c>
      <c r="C1676" t="s">
        <v>11</v>
      </c>
      <c r="D1676" t="s">
        <v>41</v>
      </c>
      <c r="E1676">
        <v>1553.58</v>
      </c>
      <c r="F1676">
        <v>43.82</v>
      </c>
      <c r="G1676">
        <v>430.18</v>
      </c>
      <c r="H1676" t="s">
        <v>28</v>
      </c>
      <c r="I1676">
        <v>30</v>
      </c>
      <c r="J1676" s="2" t="s">
        <v>2364</v>
      </c>
    </row>
    <row r="1677" spans="1:10" x14ac:dyDescent="0.3">
      <c r="A1677" t="s">
        <v>2365</v>
      </c>
      <c r="B1677" s="1">
        <v>44996.791666666664</v>
      </c>
      <c r="C1677" t="s">
        <v>24</v>
      </c>
      <c r="D1677" t="s">
        <v>30</v>
      </c>
      <c r="E1677">
        <v>279.02999999999997</v>
      </c>
      <c r="F1677">
        <v>77.86</v>
      </c>
      <c r="G1677">
        <v>315.52999999999997</v>
      </c>
      <c r="H1677" t="s">
        <v>13</v>
      </c>
      <c r="I1677">
        <v>84</v>
      </c>
      <c r="J1677" s="2" t="s">
        <v>2366</v>
      </c>
    </row>
    <row r="1678" spans="1:10" x14ac:dyDescent="0.3">
      <c r="A1678" t="s">
        <v>2367</v>
      </c>
      <c r="B1678" s="1">
        <v>44996.833333333336</v>
      </c>
      <c r="C1678" t="s">
        <v>45</v>
      </c>
      <c r="D1678" t="s">
        <v>17</v>
      </c>
      <c r="E1678">
        <v>1293.1300000000001</v>
      </c>
      <c r="F1678">
        <v>39.15</v>
      </c>
      <c r="G1678">
        <v>308.76</v>
      </c>
      <c r="H1678" t="s">
        <v>21</v>
      </c>
      <c r="I1678">
        <v>58</v>
      </c>
      <c r="J1678" s="2" t="s">
        <v>2368</v>
      </c>
    </row>
    <row r="1679" spans="1:10" x14ac:dyDescent="0.3">
      <c r="A1679" t="s">
        <v>2369</v>
      </c>
      <c r="B1679" s="1">
        <v>44996.875</v>
      </c>
      <c r="C1679" t="s">
        <v>16</v>
      </c>
      <c r="D1679" t="s">
        <v>30</v>
      </c>
      <c r="E1679">
        <v>666.75</v>
      </c>
      <c r="F1679">
        <v>58.55</v>
      </c>
      <c r="G1679">
        <v>11.66</v>
      </c>
      <c r="H1679" t="s">
        <v>13</v>
      </c>
      <c r="I1679">
        <v>53</v>
      </c>
      <c r="J1679">
        <v>713.64</v>
      </c>
    </row>
    <row r="1680" spans="1:10" x14ac:dyDescent="0.3">
      <c r="A1680" t="s">
        <v>2370</v>
      </c>
      <c r="B1680" s="1">
        <v>44996.916666666664</v>
      </c>
      <c r="C1680" t="s">
        <v>16</v>
      </c>
      <c r="D1680" t="s">
        <v>41</v>
      </c>
      <c r="E1680">
        <v>1085.67</v>
      </c>
      <c r="F1680">
        <v>64.45</v>
      </c>
      <c r="G1680">
        <v>278.3</v>
      </c>
      <c r="H1680" t="s">
        <v>21</v>
      </c>
      <c r="I1680">
        <v>78</v>
      </c>
      <c r="J1680" s="2" t="s">
        <v>2371</v>
      </c>
    </row>
    <row r="1681" spans="1:10" x14ac:dyDescent="0.3">
      <c r="A1681" t="s">
        <v>2372</v>
      </c>
      <c r="B1681" s="1">
        <v>44996.958333333336</v>
      </c>
      <c r="C1681" t="s">
        <v>26</v>
      </c>
      <c r="D1681" t="s">
        <v>35</v>
      </c>
      <c r="E1681">
        <v>485.7</v>
      </c>
      <c r="F1681">
        <v>54.84</v>
      </c>
      <c r="G1681">
        <v>312.56</v>
      </c>
      <c r="H1681" t="s">
        <v>21</v>
      </c>
      <c r="I1681">
        <v>86</v>
      </c>
      <c r="J1681" s="2" t="s">
        <v>2373</v>
      </c>
    </row>
    <row r="1682" spans="1:10" x14ac:dyDescent="0.3">
      <c r="A1682" t="s">
        <v>2374</v>
      </c>
      <c r="B1682" s="1">
        <v>44997</v>
      </c>
      <c r="C1682" t="s">
        <v>54</v>
      </c>
      <c r="D1682" t="s">
        <v>30</v>
      </c>
      <c r="E1682">
        <v>712.35</v>
      </c>
      <c r="F1682">
        <v>0.21</v>
      </c>
      <c r="G1682">
        <v>200.18</v>
      </c>
      <c r="H1682" t="s">
        <v>21</v>
      </c>
      <c r="I1682">
        <v>24</v>
      </c>
      <c r="J1682" s="2" t="s">
        <v>2375</v>
      </c>
    </row>
    <row r="1683" spans="1:10" x14ac:dyDescent="0.3">
      <c r="A1683" t="s">
        <v>2376</v>
      </c>
      <c r="B1683" s="1">
        <v>44997.041666666664</v>
      </c>
      <c r="C1683" t="s">
        <v>24</v>
      </c>
      <c r="D1683" t="s">
        <v>17</v>
      </c>
      <c r="E1683">
        <v>1077.28</v>
      </c>
      <c r="F1683">
        <v>20.67</v>
      </c>
      <c r="G1683">
        <v>295.14999999999998</v>
      </c>
      <c r="H1683" t="s">
        <v>32</v>
      </c>
      <c r="I1683">
        <v>88</v>
      </c>
      <c r="J1683" s="2" t="s">
        <v>2377</v>
      </c>
    </row>
    <row r="1684" spans="1:10" x14ac:dyDescent="0.3">
      <c r="A1684" t="s">
        <v>2378</v>
      </c>
      <c r="B1684" s="1">
        <v>44997.083333333336</v>
      </c>
      <c r="C1684" t="s">
        <v>11</v>
      </c>
      <c r="D1684" t="s">
        <v>27</v>
      </c>
      <c r="E1684">
        <v>1684.14</v>
      </c>
      <c r="F1684">
        <v>3.76</v>
      </c>
      <c r="G1684">
        <v>123.92</v>
      </c>
      <c r="H1684" t="s">
        <v>21</v>
      </c>
      <c r="I1684">
        <v>78</v>
      </c>
      <c r="J1684">
        <v>1563.98</v>
      </c>
    </row>
    <row r="1685" spans="1:10" x14ac:dyDescent="0.3">
      <c r="A1685" t="s">
        <v>2379</v>
      </c>
      <c r="B1685" s="1">
        <v>44997.125</v>
      </c>
      <c r="C1685" t="s">
        <v>54</v>
      </c>
      <c r="D1685" t="s">
        <v>27</v>
      </c>
      <c r="E1685">
        <v>1745.31</v>
      </c>
      <c r="F1685">
        <v>22.86</v>
      </c>
      <c r="G1685">
        <v>15.93</v>
      </c>
      <c r="H1685" t="s">
        <v>13</v>
      </c>
      <c r="I1685">
        <v>52</v>
      </c>
      <c r="J1685" s="2" t="s">
        <v>2380</v>
      </c>
    </row>
    <row r="1686" spans="1:10" x14ac:dyDescent="0.3">
      <c r="A1686" t="s">
        <v>2381</v>
      </c>
      <c r="B1686" s="1">
        <v>44997.166666666664</v>
      </c>
      <c r="C1686" t="s">
        <v>20</v>
      </c>
      <c r="D1686" t="s">
        <v>27</v>
      </c>
      <c r="E1686">
        <v>378.72</v>
      </c>
      <c r="F1686">
        <v>48.12</v>
      </c>
      <c r="G1686">
        <v>427.45</v>
      </c>
      <c r="H1686" t="s">
        <v>13</v>
      </c>
      <c r="I1686">
        <v>46</v>
      </c>
      <c r="J1686">
        <v>-0.60999999999995602</v>
      </c>
    </row>
    <row r="1687" spans="1:10" x14ac:dyDescent="0.3">
      <c r="A1687" t="s">
        <v>2382</v>
      </c>
      <c r="B1687" s="1">
        <v>44997.208333333336</v>
      </c>
      <c r="C1687" t="s">
        <v>26</v>
      </c>
      <c r="D1687" t="s">
        <v>12</v>
      </c>
      <c r="E1687">
        <v>1430.68</v>
      </c>
      <c r="F1687">
        <v>1.45</v>
      </c>
      <c r="G1687">
        <v>387.88</v>
      </c>
      <c r="H1687" t="s">
        <v>28</v>
      </c>
      <c r="I1687">
        <v>89</v>
      </c>
      <c r="J1687">
        <v>1044.25</v>
      </c>
    </row>
    <row r="1688" spans="1:10" x14ac:dyDescent="0.3">
      <c r="A1688" t="s">
        <v>2383</v>
      </c>
      <c r="B1688" s="1">
        <v>44997.25</v>
      </c>
      <c r="C1688" t="s">
        <v>54</v>
      </c>
      <c r="D1688" t="s">
        <v>35</v>
      </c>
      <c r="E1688">
        <v>227.97</v>
      </c>
      <c r="F1688">
        <v>71.42</v>
      </c>
      <c r="G1688">
        <v>342.3</v>
      </c>
      <c r="H1688" t="s">
        <v>28</v>
      </c>
      <c r="I1688">
        <v>59</v>
      </c>
      <c r="J1688">
        <v>-42.91</v>
      </c>
    </row>
    <row r="1689" spans="1:10" x14ac:dyDescent="0.3">
      <c r="A1689" t="s">
        <v>2384</v>
      </c>
      <c r="B1689" s="1">
        <v>44997.291666666664</v>
      </c>
      <c r="C1689" t="s">
        <v>20</v>
      </c>
      <c r="D1689" t="s">
        <v>17</v>
      </c>
      <c r="F1689">
        <v>95.99</v>
      </c>
      <c r="G1689">
        <v>119.84</v>
      </c>
      <c r="H1689" t="s">
        <v>28</v>
      </c>
      <c r="I1689">
        <v>40</v>
      </c>
    </row>
    <row r="1690" spans="1:10" x14ac:dyDescent="0.3">
      <c r="A1690" t="s">
        <v>2385</v>
      </c>
      <c r="B1690" s="1">
        <v>44997.333333333336</v>
      </c>
      <c r="C1690" t="s">
        <v>45</v>
      </c>
      <c r="D1690" t="s">
        <v>35</v>
      </c>
      <c r="E1690">
        <v>709.18</v>
      </c>
      <c r="F1690">
        <v>98.46</v>
      </c>
      <c r="G1690">
        <v>439.41</v>
      </c>
      <c r="H1690" t="s">
        <v>28</v>
      </c>
      <c r="I1690">
        <v>30</v>
      </c>
      <c r="J1690" s="2" t="s">
        <v>2386</v>
      </c>
    </row>
    <row r="1691" spans="1:10" x14ac:dyDescent="0.3">
      <c r="A1691" t="s">
        <v>2387</v>
      </c>
      <c r="B1691" s="1">
        <v>44997.375</v>
      </c>
      <c r="C1691" t="s">
        <v>24</v>
      </c>
      <c r="D1691" t="s">
        <v>30</v>
      </c>
      <c r="E1691">
        <v>1920.77</v>
      </c>
      <c r="F1691">
        <v>55.2</v>
      </c>
      <c r="G1691">
        <v>162.55000000000001</v>
      </c>
      <c r="H1691" t="s">
        <v>32</v>
      </c>
      <c r="I1691">
        <v>39</v>
      </c>
      <c r="J1691">
        <v>1813.42</v>
      </c>
    </row>
    <row r="1692" spans="1:10" x14ac:dyDescent="0.3">
      <c r="A1692" t="s">
        <v>2388</v>
      </c>
      <c r="B1692" s="1">
        <v>44997.416666666664</v>
      </c>
      <c r="C1692" t="s">
        <v>20</v>
      </c>
      <c r="D1692" t="s">
        <v>30</v>
      </c>
      <c r="E1692">
        <v>346.18</v>
      </c>
      <c r="F1692">
        <v>91.58</v>
      </c>
      <c r="G1692">
        <v>87.71</v>
      </c>
      <c r="H1692" t="s">
        <v>32</v>
      </c>
      <c r="I1692">
        <v>47</v>
      </c>
      <c r="J1692">
        <v>350.05</v>
      </c>
    </row>
    <row r="1693" spans="1:10" x14ac:dyDescent="0.3">
      <c r="A1693" t="s">
        <v>2389</v>
      </c>
      <c r="B1693" s="1">
        <v>44997.458333333336</v>
      </c>
      <c r="C1693" t="s">
        <v>54</v>
      </c>
      <c r="D1693" t="s">
        <v>17</v>
      </c>
      <c r="E1693">
        <v>1510.89</v>
      </c>
      <c r="F1693">
        <v>29.29</v>
      </c>
      <c r="G1693">
        <v>481.93</v>
      </c>
      <c r="H1693" t="s">
        <v>28</v>
      </c>
      <c r="I1693">
        <v>71</v>
      </c>
      <c r="J1693">
        <v>1058.25</v>
      </c>
    </row>
    <row r="1694" spans="1:10" x14ac:dyDescent="0.3">
      <c r="A1694" t="s">
        <v>2390</v>
      </c>
      <c r="B1694" s="1">
        <v>44997.5</v>
      </c>
      <c r="C1694" t="s">
        <v>20</v>
      </c>
      <c r="D1694" t="s">
        <v>17</v>
      </c>
      <c r="E1694">
        <v>351.44</v>
      </c>
      <c r="F1694">
        <v>74.06</v>
      </c>
      <c r="G1694">
        <v>65.59</v>
      </c>
      <c r="H1694" t="s">
        <v>21</v>
      </c>
      <c r="I1694">
        <v>21</v>
      </c>
      <c r="J1694" s="2" t="s">
        <v>2391</v>
      </c>
    </row>
    <row r="1695" spans="1:10" x14ac:dyDescent="0.3">
      <c r="A1695" t="s">
        <v>2392</v>
      </c>
      <c r="B1695" s="1">
        <v>44997.541666666664</v>
      </c>
      <c r="C1695" t="s">
        <v>26</v>
      </c>
      <c r="D1695" t="s">
        <v>27</v>
      </c>
      <c r="E1695">
        <v>324.22000000000003</v>
      </c>
      <c r="F1695">
        <v>90</v>
      </c>
      <c r="G1695">
        <v>433.06</v>
      </c>
      <c r="H1695" t="s">
        <v>28</v>
      </c>
      <c r="I1695">
        <v>86</v>
      </c>
      <c r="J1695">
        <v>-18.8399999999999</v>
      </c>
    </row>
    <row r="1696" spans="1:10" x14ac:dyDescent="0.3">
      <c r="A1696" t="s">
        <v>2393</v>
      </c>
      <c r="B1696" s="1">
        <v>44997.583333333336</v>
      </c>
      <c r="C1696" t="s">
        <v>16</v>
      </c>
      <c r="D1696" t="s">
        <v>27</v>
      </c>
      <c r="E1696">
        <v>1712.73</v>
      </c>
      <c r="F1696">
        <v>54.13</v>
      </c>
      <c r="G1696">
        <v>485.89</v>
      </c>
      <c r="H1696" t="s">
        <v>13</v>
      </c>
      <c r="I1696">
        <v>37</v>
      </c>
      <c r="J1696" s="2" t="s">
        <v>2394</v>
      </c>
    </row>
    <row r="1697" spans="1:10" x14ac:dyDescent="0.3">
      <c r="A1697" t="s">
        <v>2395</v>
      </c>
      <c r="B1697" s="1">
        <v>44997.625</v>
      </c>
      <c r="C1697" t="s">
        <v>26</v>
      </c>
      <c r="D1697" t="s">
        <v>30</v>
      </c>
      <c r="E1697">
        <v>632.84</v>
      </c>
      <c r="F1697">
        <v>21.55</v>
      </c>
      <c r="G1697">
        <v>281.81</v>
      </c>
      <c r="H1697" t="s">
        <v>13</v>
      </c>
      <c r="I1697">
        <v>80</v>
      </c>
      <c r="J1697">
        <v>372.58</v>
      </c>
    </row>
    <row r="1698" spans="1:10" x14ac:dyDescent="0.3">
      <c r="A1698" t="s">
        <v>2396</v>
      </c>
      <c r="B1698" s="1">
        <v>44997.666666666664</v>
      </c>
      <c r="C1698" t="s">
        <v>11</v>
      </c>
      <c r="D1698" t="s">
        <v>35</v>
      </c>
      <c r="E1698">
        <v>647.66999999999996</v>
      </c>
      <c r="F1698">
        <v>28.79</v>
      </c>
      <c r="G1698">
        <v>481.19</v>
      </c>
      <c r="H1698" t="s">
        <v>21</v>
      </c>
      <c r="I1698">
        <v>19</v>
      </c>
      <c r="J1698" s="2" t="s">
        <v>2397</v>
      </c>
    </row>
    <row r="1699" spans="1:10" x14ac:dyDescent="0.3">
      <c r="A1699" t="s">
        <v>2398</v>
      </c>
      <c r="B1699" s="1">
        <v>44997.708333333336</v>
      </c>
      <c r="C1699" t="s">
        <v>20</v>
      </c>
      <c r="D1699" t="s">
        <v>12</v>
      </c>
      <c r="E1699">
        <v>1527.26</v>
      </c>
      <c r="F1699">
        <v>2.12</v>
      </c>
      <c r="G1699">
        <v>435.13</v>
      </c>
      <c r="H1699" t="s">
        <v>32</v>
      </c>
      <c r="I1699">
        <v>83</v>
      </c>
      <c r="J1699">
        <v>1094.25</v>
      </c>
    </row>
    <row r="1700" spans="1:10" x14ac:dyDescent="0.3">
      <c r="A1700" t="s">
        <v>2399</v>
      </c>
      <c r="B1700" s="1">
        <v>44997.75</v>
      </c>
      <c r="C1700" t="s">
        <v>24</v>
      </c>
      <c r="D1700" t="s">
        <v>30</v>
      </c>
      <c r="E1700">
        <v>883.48</v>
      </c>
      <c r="F1700">
        <v>47.76</v>
      </c>
      <c r="G1700">
        <v>38.04</v>
      </c>
      <c r="H1700" t="s">
        <v>32</v>
      </c>
      <c r="I1700">
        <v>63</v>
      </c>
      <c r="J1700">
        <v>893.2</v>
      </c>
    </row>
    <row r="1701" spans="1:10" x14ac:dyDescent="0.3">
      <c r="A1701" t="s">
        <v>2400</v>
      </c>
      <c r="B1701" s="1">
        <v>44997.791666666664</v>
      </c>
      <c r="C1701" t="s">
        <v>54</v>
      </c>
      <c r="D1701" t="s">
        <v>27</v>
      </c>
      <c r="E1701">
        <v>1141.82</v>
      </c>
      <c r="F1701">
        <v>64.430000000000007</v>
      </c>
      <c r="G1701">
        <v>317.55</v>
      </c>
      <c r="H1701" t="s">
        <v>21</v>
      </c>
      <c r="I1701">
        <v>41</v>
      </c>
      <c r="J1701">
        <v>888.7</v>
      </c>
    </row>
    <row r="1702" spans="1:10" x14ac:dyDescent="0.3">
      <c r="A1702" t="s">
        <v>2401</v>
      </c>
      <c r="B1702" s="1">
        <v>44997.833333333336</v>
      </c>
      <c r="C1702" t="s">
        <v>54</v>
      </c>
      <c r="D1702" t="s">
        <v>35</v>
      </c>
      <c r="E1702">
        <v>1834.58</v>
      </c>
      <c r="F1702">
        <v>66.040000000000006</v>
      </c>
      <c r="G1702">
        <v>225.01</v>
      </c>
      <c r="H1702" t="s">
        <v>28</v>
      </c>
      <c r="I1702">
        <v>77</v>
      </c>
      <c r="J1702">
        <v>1675.61</v>
      </c>
    </row>
    <row r="1703" spans="1:10" x14ac:dyDescent="0.3">
      <c r="A1703" t="s">
        <v>2402</v>
      </c>
      <c r="B1703" s="1">
        <v>44997.875</v>
      </c>
      <c r="C1703" t="s">
        <v>16</v>
      </c>
      <c r="D1703" t="s">
        <v>12</v>
      </c>
      <c r="E1703">
        <v>199.8</v>
      </c>
      <c r="F1703">
        <v>2.09</v>
      </c>
      <c r="G1703">
        <v>383.41</v>
      </c>
      <c r="H1703" t="s">
        <v>13</v>
      </c>
      <c r="I1703">
        <v>51</v>
      </c>
      <c r="J1703">
        <v>-181.52</v>
      </c>
    </row>
    <row r="1704" spans="1:10" x14ac:dyDescent="0.3">
      <c r="A1704" t="s">
        <v>2403</v>
      </c>
      <c r="B1704" s="1">
        <v>44997.916666666664</v>
      </c>
      <c r="C1704" t="s">
        <v>20</v>
      </c>
      <c r="D1704" t="s">
        <v>17</v>
      </c>
      <c r="E1704">
        <v>704.17</v>
      </c>
      <c r="F1704">
        <v>30.97</v>
      </c>
      <c r="G1704">
        <v>15.34</v>
      </c>
      <c r="H1704" t="s">
        <v>21</v>
      </c>
      <c r="I1704">
        <v>46</v>
      </c>
      <c r="J1704">
        <v>719.8</v>
      </c>
    </row>
    <row r="1705" spans="1:10" x14ac:dyDescent="0.3">
      <c r="A1705" t="s">
        <v>2404</v>
      </c>
      <c r="B1705" s="1">
        <v>44997.958333333336</v>
      </c>
      <c r="C1705" t="s">
        <v>24</v>
      </c>
      <c r="D1705" t="s">
        <v>41</v>
      </c>
      <c r="E1705">
        <v>916.65</v>
      </c>
      <c r="F1705">
        <v>61.66</v>
      </c>
      <c r="G1705">
        <v>159.68</v>
      </c>
      <c r="H1705" t="s">
        <v>13</v>
      </c>
      <c r="I1705">
        <v>17</v>
      </c>
      <c r="J1705" s="2" t="s">
        <v>2405</v>
      </c>
    </row>
    <row r="1706" spans="1:10" x14ac:dyDescent="0.3">
      <c r="A1706" t="s">
        <v>2406</v>
      </c>
      <c r="B1706" s="1">
        <v>44998</v>
      </c>
      <c r="C1706" t="s">
        <v>11</v>
      </c>
      <c r="D1706" t="s">
        <v>30</v>
      </c>
      <c r="E1706">
        <v>1629.01</v>
      </c>
      <c r="F1706">
        <v>58.83</v>
      </c>
      <c r="G1706">
        <v>47.77</v>
      </c>
      <c r="H1706" t="s">
        <v>21</v>
      </c>
      <c r="I1706">
        <v>62</v>
      </c>
      <c r="J1706">
        <v>1640.07</v>
      </c>
    </row>
    <row r="1707" spans="1:10" x14ac:dyDescent="0.3">
      <c r="A1707" t="s">
        <v>2407</v>
      </c>
      <c r="B1707" s="1">
        <v>44998.041666666664</v>
      </c>
      <c r="C1707" t="s">
        <v>20</v>
      </c>
      <c r="D1707" t="s">
        <v>41</v>
      </c>
      <c r="E1707">
        <v>1438.24</v>
      </c>
      <c r="F1707">
        <v>46.04</v>
      </c>
      <c r="G1707">
        <v>340.71</v>
      </c>
      <c r="H1707" t="s">
        <v>32</v>
      </c>
      <c r="I1707">
        <v>65</v>
      </c>
      <c r="J1707">
        <v>1143.57</v>
      </c>
    </row>
    <row r="1708" spans="1:10" x14ac:dyDescent="0.3">
      <c r="A1708" t="s">
        <v>2408</v>
      </c>
      <c r="B1708" s="1">
        <v>44998.083333333336</v>
      </c>
      <c r="C1708" t="s">
        <v>45</v>
      </c>
      <c r="D1708" t="s">
        <v>12</v>
      </c>
      <c r="E1708">
        <v>1721.01</v>
      </c>
      <c r="F1708">
        <v>26.28</v>
      </c>
      <c r="G1708">
        <v>164.18</v>
      </c>
      <c r="H1708" t="s">
        <v>21</v>
      </c>
      <c r="I1708">
        <v>58</v>
      </c>
      <c r="J1708">
        <v>1583.11</v>
      </c>
    </row>
    <row r="1709" spans="1:10" x14ac:dyDescent="0.3">
      <c r="A1709" t="s">
        <v>2409</v>
      </c>
      <c r="B1709" s="1">
        <v>44998.125</v>
      </c>
      <c r="C1709" t="s">
        <v>20</v>
      </c>
      <c r="D1709" t="s">
        <v>41</v>
      </c>
      <c r="E1709">
        <v>1796.55</v>
      </c>
      <c r="F1709">
        <v>31.75</v>
      </c>
      <c r="G1709">
        <v>337.55</v>
      </c>
      <c r="H1709" t="s">
        <v>21</v>
      </c>
      <c r="I1709">
        <v>83</v>
      </c>
      <c r="J1709">
        <v>1490.75</v>
      </c>
    </row>
    <row r="1710" spans="1:10" x14ac:dyDescent="0.3">
      <c r="A1710" t="s">
        <v>2410</v>
      </c>
      <c r="B1710" s="1">
        <v>44998.166666666664</v>
      </c>
      <c r="C1710" t="s">
        <v>20</v>
      </c>
      <c r="D1710" t="s">
        <v>17</v>
      </c>
      <c r="E1710">
        <v>841.62</v>
      </c>
      <c r="F1710">
        <v>75.989999999999995</v>
      </c>
      <c r="G1710">
        <v>393.46</v>
      </c>
      <c r="H1710" t="s">
        <v>13</v>
      </c>
      <c r="I1710">
        <v>77</v>
      </c>
      <c r="J1710" s="2" t="s">
        <v>2411</v>
      </c>
    </row>
    <row r="1711" spans="1:10" x14ac:dyDescent="0.3">
      <c r="A1711" t="s">
        <v>2412</v>
      </c>
      <c r="B1711" s="1">
        <v>44998.208333333336</v>
      </c>
      <c r="C1711" t="s">
        <v>20</v>
      </c>
      <c r="D1711" t="s">
        <v>35</v>
      </c>
      <c r="E1711">
        <v>1966.36</v>
      </c>
      <c r="F1711">
        <v>82.78</v>
      </c>
      <c r="G1711">
        <v>287.62</v>
      </c>
      <c r="H1711" t="s">
        <v>13</v>
      </c>
      <c r="I1711">
        <v>22</v>
      </c>
      <c r="J1711">
        <v>1761.52</v>
      </c>
    </row>
    <row r="1712" spans="1:10" x14ac:dyDescent="0.3">
      <c r="A1712" t="s">
        <v>2413</v>
      </c>
      <c r="B1712" s="1">
        <v>44998.25</v>
      </c>
      <c r="C1712" t="s">
        <v>54</v>
      </c>
      <c r="D1712" t="s">
        <v>35</v>
      </c>
      <c r="E1712">
        <v>328.56</v>
      </c>
      <c r="F1712">
        <v>70.41</v>
      </c>
      <c r="G1712">
        <v>109.95</v>
      </c>
      <c r="H1712" t="s">
        <v>28</v>
      </c>
      <c r="I1712">
        <v>56</v>
      </c>
      <c r="J1712" s="2" t="s">
        <v>2414</v>
      </c>
    </row>
    <row r="1713" spans="1:10" x14ac:dyDescent="0.3">
      <c r="A1713" t="s">
        <v>2415</v>
      </c>
      <c r="B1713" s="1">
        <v>44998.291666666664</v>
      </c>
      <c r="C1713" t="s">
        <v>16</v>
      </c>
      <c r="D1713" t="s">
        <v>12</v>
      </c>
      <c r="E1713">
        <v>1844.51</v>
      </c>
      <c r="F1713">
        <v>90.27</v>
      </c>
      <c r="G1713">
        <v>491.94</v>
      </c>
      <c r="H1713" t="s">
        <v>32</v>
      </c>
      <c r="I1713">
        <v>50</v>
      </c>
      <c r="J1713">
        <v>1442.84</v>
      </c>
    </row>
    <row r="1714" spans="1:10" x14ac:dyDescent="0.3">
      <c r="A1714" t="s">
        <v>2416</v>
      </c>
      <c r="B1714" s="1">
        <v>44998.333333333336</v>
      </c>
      <c r="C1714" t="s">
        <v>54</v>
      </c>
      <c r="D1714" t="s">
        <v>35</v>
      </c>
      <c r="E1714">
        <v>1496.39</v>
      </c>
      <c r="F1714">
        <v>38.75</v>
      </c>
      <c r="G1714">
        <v>331.34</v>
      </c>
      <c r="H1714" t="s">
        <v>28</v>
      </c>
      <c r="I1714">
        <v>28</v>
      </c>
      <c r="J1714" s="2" t="s">
        <v>2417</v>
      </c>
    </row>
    <row r="1715" spans="1:10" x14ac:dyDescent="0.3">
      <c r="A1715" t="s">
        <v>2418</v>
      </c>
      <c r="B1715" s="1">
        <v>44998.375</v>
      </c>
      <c r="C1715" t="s">
        <v>20</v>
      </c>
      <c r="D1715" t="s">
        <v>12</v>
      </c>
      <c r="E1715">
        <v>1378.52</v>
      </c>
      <c r="F1715">
        <v>56.27</v>
      </c>
      <c r="G1715">
        <v>256.57</v>
      </c>
      <c r="H1715" t="s">
        <v>13</v>
      </c>
      <c r="I1715">
        <v>42</v>
      </c>
      <c r="J1715">
        <v>1178.22</v>
      </c>
    </row>
    <row r="1716" spans="1:10" x14ac:dyDescent="0.3">
      <c r="A1716" t="s">
        <v>2419</v>
      </c>
      <c r="B1716" s="1">
        <v>44998.416666666664</v>
      </c>
      <c r="C1716" t="s">
        <v>20</v>
      </c>
      <c r="D1716" t="s">
        <v>17</v>
      </c>
      <c r="E1716">
        <v>1981.87</v>
      </c>
      <c r="F1716">
        <v>5.74</v>
      </c>
      <c r="G1716">
        <v>79.06</v>
      </c>
      <c r="H1716" t="s">
        <v>13</v>
      </c>
      <c r="I1716">
        <v>24</v>
      </c>
      <c r="J1716">
        <v>1908.55</v>
      </c>
    </row>
    <row r="1717" spans="1:10" x14ac:dyDescent="0.3">
      <c r="A1717" t="s">
        <v>2420</v>
      </c>
      <c r="B1717" s="1">
        <v>44998.458333333336</v>
      </c>
      <c r="C1717" t="s">
        <v>16</v>
      </c>
      <c r="D1717" t="s">
        <v>41</v>
      </c>
      <c r="E1717">
        <v>123.43</v>
      </c>
      <c r="F1717">
        <v>63</v>
      </c>
      <c r="G1717">
        <v>302.02999999999997</v>
      </c>
      <c r="H1717" t="s">
        <v>13</v>
      </c>
      <c r="I1717">
        <v>39</v>
      </c>
      <c r="J1717">
        <v>-115.599999999999</v>
      </c>
    </row>
    <row r="1718" spans="1:10" x14ac:dyDescent="0.3">
      <c r="A1718" t="s">
        <v>2421</v>
      </c>
      <c r="B1718" s="1">
        <v>44998.5</v>
      </c>
      <c r="C1718" t="s">
        <v>24</v>
      </c>
      <c r="D1718" t="s">
        <v>30</v>
      </c>
      <c r="E1718">
        <v>311.05</v>
      </c>
      <c r="F1718">
        <v>68.7</v>
      </c>
      <c r="G1718">
        <v>476.52</v>
      </c>
      <c r="H1718" t="s">
        <v>13</v>
      </c>
      <c r="I1718">
        <v>15</v>
      </c>
      <c r="J1718">
        <v>-96.769999999999897</v>
      </c>
    </row>
    <row r="1719" spans="1:10" x14ac:dyDescent="0.3">
      <c r="A1719" t="s">
        <v>2422</v>
      </c>
      <c r="B1719" s="1">
        <v>44998.541666666664</v>
      </c>
      <c r="C1719" t="s">
        <v>54</v>
      </c>
      <c r="D1719" t="s">
        <v>35</v>
      </c>
      <c r="E1719">
        <v>1541.18</v>
      </c>
      <c r="F1719">
        <v>76.290000000000006</v>
      </c>
      <c r="G1719">
        <v>412.98</v>
      </c>
      <c r="H1719" t="s">
        <v>28</v>
      </c>
      <c r="I1719">
        <v>33</v>
      </c>
      <c r="J1719">
        <v>1204.49</v>
      </c>
    </row>
    <row r="1720" spans="1:10" x14ac:dyDescent="0.3">
      <c r="A1720" t="s">
        <v>2423</v>
      </c>
      <c r="B1720" s="1">
        <v>44998.583333333336</v>
      </c>
      <c r="C1720" t="s">
        <v>16</v>
      </c>
      <c r="D1720" t="s">
        <v>35</v>
      </c>
      <c r="E1720">
        <v>1395.09</v>
      </c>
      <c r="F1720">
        <v>10.8</v>
      </c>
      <c r="G1720">
        <v>161.54</v>
      </c>
      <c r="H1720" t="s">
        <v>21</v>
      </c>
      <c r="I1720">
        <v>40</v>
      </c>
      <c r="J1720">
        <v>1244.3499999999999</v>
      </c>
    </row>
    <row r="1721" spans="1:10" x14ac:dyDescent="0.3">
      <c r="A1721" t="s">
        <v>2424</v>
      </c>
      <c r="B1721" s="1">
        <v>44998.625</v>
      </c>
      <c r="C1721" t="s">
        <v>11</v>
      </c>
      <c r="D1721" t="s">
        <v>12</v>
      </c>
      <c r="F1721">
        <v>91.82</v>
      </c>
      <c r="G1721">
        <v>409.25</v>
      </c>
      <c r="H1721" t="s">
        <v>28</v>
      </c>
      <c r="I1721">
        <v>37</v>
      </c>
    </row>
    <row r="1722" spans="1:10" x14ac:dyDescent="0.3">
      <c r="A1722" t="s">
        <v>2425</v>
      </c>
      <c r="B1722" s="1">
        <v>44998.666666666664</v>
      </c>
      <c r="C1722" t="s">
        <v>26</v>
      </c>
      <c r="D1722" t="s">
        <v>35</v>
      </c>
      <c r="E1722">
        <v>1151.55</v>
      </c>
      <c r="F1722">
        <v>92.59</v>
      </c>
      <c r="G1722">
        <v>48.9</v>
      </c>
      <c r="H1722" t="s">
        <v>32</v>
      </c>
      <c r="I1722">
        <v>42</v>
      </c>
      <c r="J1722" s="2" t="s">
        <v>2426</v>
      </c>
    </row>
    <row r="1723" spans="1:10" x14ac:dyDescent="0.3">
      <c r="A1723" t="s">
        <v>2427</v>
      </c>
      <c r="B1723" s="1">
        <v>44998.708333333336</v>
      </c>
      <c r="C1723" t="s">
        <v>24</v>
      </c>
      <c r="D1723" t="s">
        <v>35</v>
      </c>
      <c r="E1723">
        <v>294.57</v>
      </c>
      <c r="F1723">
        <v>30.26</v>
      </c>
      <c r="G1723">
        <v>249.73</v>
      </c>
      <c r="H1723" t="s">
        <v>28</v>
      </c>
      <c r="I1723">
        <v>50</v>
      </c>
      <c r="J1723">
        <v>75.099999999999994</v>
      </c>
    </row>
    <row r="1724" spans="1:10" x14ac:dyDescent="0.3">
      <c r="A1724" t="s">
        <v>2428</v>
      </c>
      <c r="B1724" s="1">
        <v>44998.75</v>
      </c>
      <c r="C1724" t="s">
        <v>26</v>
      </c>
      <c r="D1724" t="s">
        <v>27</v>
      </c>
      <c r="E1724">
        <v>1784</v>
      </c>
      <c r="F1724">
        <v>64.930000000000007</v>
      </c>
      <c r="G1724">
        <v>26.93</v>
      </c>
      <c r="H1724" t="s">
        <v>28</v>
      </c>
      <c r="I1724">
        <v>15</v>
      </c>
      <c r="J1724">
        <v>1822</v>
      </c>
    </row>
    <row r="1725" spans="1:10" x14ac:dyDescent="0.3">
      <c r="A1725" t="s">
        <v>2429</v>
      </c>
      <c r="B1725" s="1">
        <v>44998.791666666664</v>
      </c>
      <c r="C1725" t="s">
        <v>16</v>
      </c>
      <c r="D1725" t="s">
        <v>30</v>
      </c>
      <c r="E1725">
        <v>236.81</v>
      </c>
      <c r="F1725">
        <v>2.9</v>
      </c>
      <c r="G1725">
        <v>316.44</v>
      </c>
      <c r="H1725" t="s">
        <v>28</v>
      </c>
      <c r="I1725">
        <v>85</v>
      </c>
      <c r="J1725">
        <v>-76.729999999999905</v>
      </c>
    </row>
    <row r="1726" spans="1:10" x14ac:dyDescent="0.3">
      <c r="A1726" t="s">
        <v>2430</v>
      </c>
      <c r="B1726" s="1">
        <v>44998.833333333336</v>
      </c>
      <c r="C1726" t="s">
        <v>24</v>
      </c>
      <c r="D1726" t="s">
        <v>41</v>
      </c>
      <c r="E1726">
        <v>1217.4100000000001</v>
      </c>
      <c r="F1726">
        <v>80.290000000000006</v>
      </c>
      <c r="G1726">
        <v>13.54</v>
      </c>
      <c r="H1726" t="s">
        <v>28</v>
      </c>
      <c r="I1726">
        <v>48</v>
      </c>
      <c r="J1726">
        <v>1284.1600000000001</v>
      </c>
    </row>
    <row r="1727" spans="1:10" x14ac:dyDescent="0.3">
      <c r="A1727" t="s">
        <v>2431</v>
      </c>
      <c r="B1727" s="1">
        <v>44998.875</v>
      </c>
      <c r="C1727" t="s">
        <v>20</v>
      </c>
      <c r="D1727" t="s">
        <v>12</v>
      </c>
      <c r="E1727">
        <v>1809.94</v>
      </c>
      <c r="F1727">
        <v>48.95</v>
      </c>
      <c r="G1727">
        <v>490.37</v>
      </c>
      <c r="H1727" t="s">
        <v>21</v>
      </c>
      <c r="I1727">
        <v>51</v>
      </c>
      <c r="J1727">
        <v>1368.52</v>
      </c>
    </row>
    <row r="1728" spans="1:10" x14ac:dyDescent="0.3">
      <c r="A1728" t="s">
        <v>2432</v>
      </c>
      <c r="B1728" s="1">
        <v>44998.916666666664</v>
      </c>
      <c r="C1728" t="s">
        <v>45</v>
      </c>
      <c r="D1728" t="s">
        <v>41</v>
      </c>
      <c r="F1728">
        <v>74.3</v>
      </c>
      <c r="G1728">
        <v>109.07</v>
      </c>
      <c r="H1728" t="s">
        <v>13</v>
      </c>
      <c r="I1728">
        <v>38</v>
      </c>
    </row>
    <row r="1729" spans="1:10" x14ac:dyDescent="0.3">
      <c r="A1729" t="s">
        <v>2433</v>
      </c>
      <c r="B1729" s="1">
        <v>44998.958333333336</v>
      </c>
      <c r="C1729" t="s">
        <v>16</v>
      </c>
      <c r="D1729" t="s">
        <v>30</v>
      </c>
      <c r="E1729">
        <v>1419.7</v>
      </c>
      <c r="F1729">
        <v>70.12</v>
      </c>
      <c r="G1729">
        <v>442.9</v>
      </c>
      <c r="H1729" t="s">
        <v>21</v>
      </c>
      <c r="I1729">
        <v>16</v>
      </c>
      <c r="J1729">
        <v>1046.92</v>
      </c>
    </row>
    <row r="1730" spans="1:10" x14ac:dyDescent="0.3">
      <c r="A1730" t="s">
        <v>2434</v>
      </c>
      <c r="B1730" s="1">
        <v>44999</v>
      </c>
      <c r="C1730" t="s">
        <v>20</v>
      </c>
      <c r="D1730" t="s">
        <v>35</v>
      </c>
      <c r="F1730">
        <v>63.81</v>
      </c>
      <c r="G1730">
        <v>107.68</v>
      </c>
      <c r="H1730" t="s">
        <v>21</v>
      </c>
      <c r="I1730">
        <v>43</v>
      </c>
    </row>
    <row r="1731" spans="1:10" x14ac:dyDescent="0.3">
      <c r="A1731" t="s">
        <v>2435</v>
      </c>
      <c r="B1731" s="1">
        <v>44999.041666666664</v>
      </c>
      <c r="C1731" t="s">
        <v>16</v>
      </c>
      <c r="D1731" t="s">
        <v>17</v>
      </c>
      <c r="E1731">
        <v>424.25</v>
      </c>
      <c r="F1731">
        <v>38.04</v>
      </c>
      <c r="G1731">
        <v>275.87</v>
      </c>
      <c r="H1731" t="s">
        <v>32</v>
      </c>
      <c r="I1731">
        <v>47</v>
      </c>
      <c r="J1731" s="2" t="s">
        <v>2436</v>
      </c>
    </row>
    <row r="1732" spans="1:10" x14ac:dyDescent="0.3">
      <c r="A1732" t="s">
        <v>2437</v>
      </c>
      <c r="B1732" s="1">
        <v>44999.083333333336</v>
      </c>
      <c r="C1732" t="s">
        <v>45</v>
      </c>
      <c r="D1732" t="s">
        <v>27</v>
      </c>
      <c r="E1732">
        <v>379.41</v>
      </c>
      <c r="F1732">
        <v>97.34</v>
      </c>
      <c r="G1732">
        <v>189.76</v>
      </c>
      <c r="H1732" t="s">
        <v>21</v>
      </c>
      <c r="I1732">
        <v>27</v>
      </c>
      <c r="J1732">
        <v>286.99</v>
      </c>
    </row>
    <row r="1733" spans="1:10" x14ac:dyDescent="0.3">
      <c r="A1733" t="s">
        <v>2438</v>
      </c>
      <c r="B1733" s="1">
        <v>44999.125</v>
      </c>
      <c r="C1733" t="s">
        <v>24</v>
      </c>
      <c r="D1733" t="s">
        <v>41</v>
      </c>
      <c r="E1733">
        <v>145.38</v>
      </c>
      <c r="F1733">
        <v>34.159999999999997</v>
      </c>
      <c r="G1733">
        <v>480.33</v>
      </c>
      <c r="H1733" t="s">
        <v>21</v>
      </c>
      <c r="I1733">
        <v>12</v>
      </c>
      <c r="J1733">
        <v>-300.789999999999</v>
      </c>
    </row>
    <row r="1734" spans="1:10" x14ac:dyDescent="0.3">
      <c r="A1734" t="s">
        <v>2439</v>
      </c>
      <c r="B1734" s="1">
        <v>44999.166666666664</v>
      </c>
      <c r="C1734" t="s">
        <v>24</v>
      </c>
      <c r="D1734" t="s">
        <v>27</v>
      </c>
      <c r="E1734">
        <v>1889.42</v>
      </c>
      <c r="F1734">
        <v>4.87</v>
      </c>
      <c r="G1734">
        <v>356.88</v>
      </c>
      <c r="H1734" t="s">
        <v>13</v>
      </c>
      <c r="I1734">
        <v>23</v>
      </c>
      <c r="J1734" s="2" t="s">
        <v>2440</v>
      </c>
    </row>
    <row r="1735" spans="1:10" x14ac:dyDescent="0.3">
      <c r="A1735" t="s">
        <v>2441</v>
      </c>
      <c r="B1735" s="1">
        <v>44999.208333333336</v>
      </c>
      <c r="C1735" t="s">
        <v>24</v>
      </c>
      <c r="D1735" t="s">
        <v>30</v>
      </c>
      <c r="E1735">
        <v>1087.6600000000001</v>
      </c>
      <c r="F1735">
        <v>64.430000000000007</v>
      </c>
      <c r="G1735">
        <v>309.18</v>
      </c>
      <c r="H1735" t="s">
        <v>32</v>
      </c>
      <c r="I1735">
        <v>23</v>
      </c>
      <c r="J1735" s="2" t="s">
        <v>2442</v>
      </c>
    </row>
    <row r="1736" spans="1:10" x14ac:dyDescent="0.3">
      <c r="A1736" t="s">
        <v>2443</v>
      </c>
      <c r="B1736" s="1">
        <v>44999.25</v>
      </c>
      <c r="C1736" t="s">
        <v>11</v>
      </c>
      <c r="D1736" t="s">
        <v>27</v>
      </c>
      <c r="E1736">
        <v>752.84</v>
      </c>
      <c r="F1736">
        <v>79.45</v>
      </c>
      <c r="G1736">
        <v>194.34</v>
      </c>
      <c r="H1736" t="s">
        <v>28</v>
      </c>
      <c r="I1736">
        <v>48</v>
      </c>
      <c r="J1736">
        <v>637.95000000000005</v>
      </c>
    </row>
    <row r="1737" spans="1:10" x14ac:dyDescent="0.3">
      <c r="A1737" t="s">
        <v>2444</v>
      </c>
      <c r="B1737" s="1">
        <v>44999.291666666664</v>
      </c>
      <c r="C1737" t="s">
        <v>20</v>
      </c>
      <c r="D1737" t="s">
        <v>41</v>
      </c>
      <c r="E1737">
        <v>489.74</v>
      </c>
      <c r="F1737">
        <v>77.31</v>
      </c>
      <c r="G1737">
        <v>102.78</v>
      </c>
      <c r="H1737" t="s">
        <v>32</v>
      </c>
      <c r="I1737">
        <v>45</v>
      </c>
      <c r="J1737">
        <v>464.27</v>
      </c>
    </row>
    <row r="1738" spans="1:10" x14ac:dyDescent="0.3">
      <c r="A1738" t="s">
        <v>2445</v>
      </c>
      <c r="B1738" s="1">
        <v>44999.333333333336</v>
      </c>
      <c r="C1738" t="s">
        <v>24</v>
      </c>
      <c r="D1738" t="s">
        <v>27</v>
      </c>
      <c r="E1738">
        <v>1800.14</v>
      </c>
      <c r="F1738">
        <v>82.93</v>
      </c>
      <c r="G1738">
        <v>260.88</v>
      </c>
      <c r="H1738" t="s">
        <v>13</v>
      </c>
      <c r="I1738">
        <v>33</v>
      </c>
      <c r="J1738">
        <v>1622.19</v>
      </c>
    </row>
    <row r="1739" spans="1:10" x14ac:dyDescent="0.3">
      <c r="A1739" t="s">
        <v>2446</v>
      </c>
      <c r="B1739" s="1">
        <v>44999.375</v>
      </c>
      <c r="C1739" t="s">
        <v>24</v>
      </c>
      <c r="D1739" t="s">
        <v>41</v>
      </c>
      <c r="E1739">
        <v>340.54</v>
      </c>
      <c r="F1739">
        <v>11.03</v>
      </c>
      <c r="G1739">
        <v>271.64</v>
      </c>
      <c r="H1739" t="s">
        <v>32</v>
      </c>
      <c r="I1739">
        <v>44</v>
      </c>
      <c r="J1739">
        <v>79.930000000000007</v>
      </c>
    </row>
    <row r="1740" spans="1:10" x14ac:dyDescent="0.3">
      <c r="A1740" t="s">
        <v>2447</v>
      </c>
      <c r="B1740" s="1">
        <v>44999.416666666664</v>
      </c>
      <c r="C1740" t="s">
        <v>16</v>
      </c>
      <c r="D1740" t="s">
        <v>27</v>
      </c>
      <c r="E1740">
        <v>1779.65</v>
      </c>
      <c r="F1740">
        <v>37.9</v>
      </c>
      <c r="G1740">
        <v>368.81</v>
      </c>
      <c r="H1740" t="s">
        <v>13</v>
      </c>
      <c r="I1740">
        <v>74</v>
      </c>
      <c r="J1740" s="2" t="s">
        <v>2448</v>
      </c>
    </row>
    <row r="1741" spans="1:10" x14ac:dyDescent="0.3">
      <c r="A1741" t="s">
        <v>2449</v>
      </c>
      <c r="B1741" s="1">
        <v>44999.458333333336</v>
      </c>
      <c r="C1741" t="s">
        <v>16</v>
      </c>
      <c r="D1741" t="s">
        <v>41</v>
      </c>
      <c r="E1741">
        <v>858.97</v>
      </c>
      <c r="F1741">
        <v>62.78</v>
      </c>
      <c r="G1741">
        <v>146.93</v>
      </c>
      <c r="H1741" t="s">
        <v>28</v>
      </c>
      <c r="I1741">
        <v>53</v>
      </c>
      <c r="J1741" s="2" t="s">
        <v>2450</v>
      </c>
    </row>
    <row r="1742" spans="1:10" x14ac:dyDescent="0.3">
      <c r="A1742" t="s">
        <v>2451</v>
      </c>
      <c r="B1742" s="1">
        <v>44999.5</v>
      </c>
      <c r="C1742" t="s">
        <v>54</v>
      </c>
      <c r="D1742" t="s">
        <v>27</v>
      </c>
      <c r="E1742">
        <v>1993.75</v>
      </c>
      <c r="F1742">
        <v>36.78</v>
      </c>
      <c r="G1742">
        <v>328.14</v>
      </c>
      <c r="H1742" t="s">
        <v>28</v>
      </c>
      <c r="I1742">
        <v>54</v>
      </c>
      <c r="J1742" s="2" t="s">
        <v>2452</v>
      </c>
    </row>
    <row r="1743" spans="1:10" x14ac:dyDescent="0.3">
      <c r="A1743" t="s">
        <v>2453</v>
      </c>
      <c r="B1743" s="1">
        <v>44999.541666666664</v>
      </c>
      <c r="C1743" t="s">
        <v>45</v>
      </c>
      <c r="D1743" t="s">
        <v>35</v>
      </c>
      <c r="E1743">
        <v>934.73</v>
      </c>
      <c r="F1743">
        <v>48.07</v>
      </c>
      <c r="G1743">
        <v>378.7</v>
      </c>
      <c r="H1743" t="s">
        <v>32</v>
      </c>
      <c r="I1743">
        <v>86</v>
      </c>
      <c r="J1743" s="2" t="s">
        <v>2454</v>
      </c>
    </row>
    <row r="1744" spans="1:10" x14ac:dyDescent="0.3">
      <c r="A1744" t="s">
        <v>2455</v>
      </c>
      <c r="B1744" s="1">
        <v>44999.583333333336</v>
      </c>
      <c r="C1744" t="s">
        <v>26</v>
      </c>
      <c r="D1744" t="s">
        <v>12</v>
      </c>
      <c r="E1744">
        <v>1795.1</v>
      </c>
      <c r="F1744">
        <v>3.93</v>
      </c>
      <c r="G1744">
        <v>470.93</v>
      </c>
      <c r="H1744" t="s">
        <v>28</v>
      </c>
      <c r="I1744">
        <v>11</v>
      </c>
      <c r="J1744">
        <v>1328.1</v>
      </c>
    </row>
    <row r="1745" spans="1:10" x14ac:dyDescent="0.3">
      <c r="A1745" t="s">
        <v>2456</v>
      </c>
      <c r="B1745" s="1">
        <v>44999.625</v>
      </c>
      <c r="C1745" t="s">
        <v>54</v>
      </c>
      <c r="D1745" t="s">
        <v>41</v>
      </c>
      <c r="E1745">
        <v>402.48</v>
      </c>
      <c r="F1745">
        <v>47.93</v>
      </c>
      <c r="G1745">
        <v>114.43</v>
      </c>
      <c r="H1745" t="s">
        <v>32</v>
      </c>
      <c r="I1745">
        <v>23</v>
      </c>
      <c r="J1745">
        <v>335.98</v>
      </c>
    </row>
    <row r="1746" spans="1:10" x14ac:dyDescent="0.3">
      <c r="A1746" t="s">
        <v>2457</v>
      </c>
      <c r="B1746" s="1">
        <v>44999.666666666664</v>
      </c>
      <c r="C1746" t="s">
        <v>20</v>
      </c>
      <c r="D1746" t="s">
        <v>12</v>
      </c>
      <c r="E1746">
        <v>466.82</v>
      </c>
      <c r="F1746">
        <v>21.16</v>
      </c>
      <c r="G1746">
        <v>160.84</v>
      </c>
      <c r="H1746" t="s">
        <v>13</v>
      </c>
      <c r="I1746">
        <v>12</v>
      </c>
      <c r="J1746">
        <v>327.14</v>
      </c>
    </row>
    <row r="1747" spans="1:10" x14ac:dyDescent="0.3">
      <c r="A1747" t="s">
        <v>2458</v>
      </c>
      <c r="B1747" s="1">
        <v>44999.708333333336</v>
      </c>
      <c r="C1747" t="s">
        <v>54</v>
      </c>
      <c r="D1747" t="s">
        <v>41</v>
      </c>
      <c r="E1747">
        <v>983.14</v>
      </c>
      <c r="F1747">
        <v>34.549999999999997</v>
      </c>
      <c r="G1747">
        <v>301.89999999999998</v>
      </c>
      <c r="H1747" t="s">
        <v>32</v>
      </c>
      <c r="I1747">
        <v>17</v>
      </c>
      <c r="J1747">
        <v>715.79</v>
      </c>
    </row>
    <row r="1748" spans="1:10" x14ac:dyDescent="0.3">
      <c r="A1748" t="s">
        <v>2459</v>
      </c>
      <c r="B1748" s="1">
        <v>44999.75</v>
      </c>
      <c r="C1748" t="s">
        <v>11</v>
      </c>
      <c r="D1748" t="s">
        <v>30</v>
      </c>
      <c r="E1748">
        <v>1097.8499999999999</v>
      </c>
      <c r="F1748">
        <v>19.55</v>
      </c>
      <c r="G1748">
        <v>499.27</v>
      </c>
      <c r="H1748" t="s">
        <v>13</v>
      </c>
      <c r="I1748">
        <v>72</v>
      </c>
      <c r="J1748" s="2" t="s">
        <v>2460</v>
      </c>
    </row>
    <row r="1749" spans="1:10" x14ac:dyDescent="0.3">
      <c r="A1749" t="s">
        <v>2461</v>
      </c>
      <c r="B1749" s="1">
        <v>44999.791666666664</v>
      </c>
      <c r="C1749" t="s">
        <v>45</v>
      </c>
      <c r="D1749" t="s">
        <v>35</v>
      </c>
      <c r="E1749">
        <v>250.73</v>
      </c>
      <c r="F1749">
        <v>81.239999999999995</v>
      </c>
      <c r="G1749">
        <v>233.21</v>
      </c>
      <c r="H1749" t="s">
        <v>21</v>
      </c>
      <c r="I1749">
        <v>40</v>
      </c>
      <c r="J1749" s="2" t="s">
        <v>2462</v>
      </c>
    </row>
    <row r="1750" spans="1:10" x14ac:dyDescent="0.3">
      <c r="A1750" t="s">
        <v>2463</v>
      </c>
      <c r="B1750" s="1">
        <v>44999.833333333336</v>
      </c>
      <c r="C1750" t="s">
        <v>20</v>
      </c>
      <c r="D1750" t="s">
        <v>12</v>
      </c>
      <c r="E1750">
        <v>983.59</v>
      </c>
      <c r="F1750">
        <v>78.84</v>
      </c>
      <c r="G1750">
        <v>78.7</v>
      </c>
      <c r="H1750" t="s">
        <v>21</v>
      </c>
      <c r="I1750">
        <v>25</v>
      </c>
      <c r="J1750">
        <v>983.73</v>
      </c>
    </row>
    <row r="1751" spans="1:10" x14ac:dyDescent="0.3">
      <c r="A1751" t="s">
        <v>2464</v>
      </c>
      <c r="B1751" s="1">
        <v>44999.875</v>
      </c>
      <c r="C1751" t="s">
        <v>16</v>
      </c>
      <c r="D1751" t="s">
        <v>41</v>
      </c>
      <c r="E1751">
        <v>1566.05</v>
      </c>
      <c r="F1751">
        <v>9.16</v>
      </c>
      <c r="G1751">
        <v>313.86</v>
      </c>
      <c r="H1751" t="s">
        <v>32</v>
      </c>
      <c r="I1751">
        <v>33</v>
      </c>
      <c r="J1751">
        <v>1261.3499999999999</v>
      </c>
    </row>
    <row r="1752" spans="1:10" x14ac:dyDescent="0.3">
      <c r="A1752" t="s">
        <v>2465</v>
      </c>
      <c r="B1752" s="1">
        <v>44999.916666666664</v>
      </c>
      <c r="C1752" t="s">
        <v>24</v>
      </c>
      <c r="D1752" t="s">
        <v>12</v>
      </c>
      <c r="E1752">
        <v>467.39</v>
      </c>
      <c r="F1752">
        <v>33.08</v>
      </c>
      <c r="G1752">
        <v>229.23</v>
      </c>
      <c r="H1752" t="s">
        <v>21</v>
      </c>
      <c r="I1752">
        <v>24</v>
      </c>
      <c r="J1752">
        <v>271.24</v>
      </c>
    </row>
    <row r="1753" spans="1:10" x14ac:dyDescent="0.3">
      <c r="A1753" t="s">
        <v>2466</v>
      </c>
      <c r="B1753" s="1">
        <v>44999.958333333336</v>
      </c>
      <c r="C1753" t="s">
        <v>16</v>
      </c>
      <c r="D1753" t="s">
        <v>17</v>
      </c>
      <c r="E1753">
        <v>223.53</v>
      </c>
      <c r="F1753">
        <v>67.47</v>
      </c>
      <c r="G1753">
        <v>217.53</v>
      </c>
      <c r="H1753" t="s">
        <v>28</v>
      </c>
      <c r="I1753">
        <v>26</v>
      </c>
      <c r="J1753">
        <v>73.47</v>
      </c>
    </row>
    <row r="1754" spans="1:10" x14ac:dyDescent="0.3">
      <c r="A1754" t="s">
        <v>2467</v>
      </c>
      <c r="B1754" s="1">
        <v>45000</v>
      </c>
      <c r="C1754" t="s">
        <v>16</v>
      </c>
      <c r="D1754" t="s">
        <v>30</v>
      </c>
      <c r="E1754">
        <v>1765.65</v>
      </c>
      <c r="F1754">
        <v>8.33</v>
      </c>
      <c r="G1754">
        <v>261.98</v>
      </c>
      <c r="H1754" t="s">
        <v>21</v>
      </c>
      <c r="I1754">
        <v>75</v>
      </c>
      <c r="J1754">
        <v>1512</v>
      </c>
    </row>
    <row r="1755" spans="1:10" x14ac:dyDescent="0.3">
      <c r="A1755" t="s">
        <v>2468</v>
      </c>
      <c r="B1755" s="1">
        <v>45000.041666666664</v>
      </c>
      <c r="C1755" t="s">
        <v>16</v>
      </c>
      <c r="D1755" t="s">
        <v>30</v>
      </c>
      <c r="E1755">
        <v>946.88</v>
      </c>
      <c r="F1755">
        <v>43.82</v>
      </c>
      <c r="G1755">
        <v>191.55</v>
      </c>
      <c r="H1755" t="s">
        <v>28</v>
      </c>
      <c r="I1755">
        <v>80</v>
      </c>
      <c r="J1755" s="2" t="s">
        <v>2469</v>
      </c>
    </row>
    <row r="1756" spans="1:10" x14ac:dyDescent="0.3">
      <c r="A1756" t="s">
        <v>2470</v>
      </c>
      <c r="B1756" s="1">
        <v>45000.083333333336</v>
      </c>
      <c r="C1756" t="s">
        <v>26</v>
      </c>
      <c r="D1756" t="s">
        <v>35</v>
      </c>
      <c r="E1756">
        <v>1989.8</v>
      </c>
      <c r="F1756">
        <v>67.95</v>
      </c>
      <c r="G1756">
        <v>32.92</v>
      </c>
      <c r="H1756" t="s">
        <v>21</v>
      </c>
      <c r="I1756">
        <v>43</v>
      </c>
      <c r="J1756">
        <v>2024.83</v>
      </c>
    </row>
    <row r="1757" spans="1:10" x14ac:dyDescent="0.3">
      <c r="A1757" t="s">
        <v>2471</v>
      </c>
      <c r="B1757" s="1">
        <v>45000.125</v>
      </c>
      <c r="C1757" t="s">
        <v>16</v>
      </c>
      <c r="D1757" t="s">
        <v>27</v>
      </c>
      <c r="E1757">
        <v>214.56</v>
      </c>
      <c r="F1757">
        <v>20.399999999999999</v>
      </c>
      <c r="G1757">
        <v>96.55</v>
      </c>
      <c r="H1757" t="s">
        <v>32</v>
      </c>
      <c r="I1757">
        <v>34</v>
      </c>
      <c r="J1757" s="2" t="s">
        <v>2472</v>
      </c>
    </row>
    <row r="1758" spans="1:10" x14ac:dyDescent="0.3">
      <c r="A1758" t="s">
        <v>2473</v>
      </c>
      <c r="B1758" s="1">
        <v>45000.166666666664</v>
      </c>
      <c r="C1758" t="s">
        <v>54</v>
      </c>
      <c r="D1758" t="s">
        <v>17</v>
      </c>
      <c r="E1758">
        <v>941.8</v>
      </c>
      <c r="F1758">
        <v>1.33</v>
      </c>
      <c r="G1758">
        <v>235.94</v>
      </c>
      <c r="H1758" t="s">
        <v>13</v>
      </c>
      <c r="I1758">
        <v>52</v>
      </c>
      <c r="J1758">
        <v>707.19</v>
      </c>
    </row>
    <row r="1759" spans="1:10" x14ac:dyDescent="0.3">
      <c r="A1759" t="s">
        <v>2474</v>
      </c>
      <c r="B1759" s="1">
        <v>45000.208333333336</v>
      </c>
      <c r="C1759" t="s">
        <v>11</v>
      </c>
      <c r="D1759" t="s">
        <v>35</v>
      </c>
      <c r="E1759">
        <v>1663.31</v>
      </c>
      <c r="F1759">
        <v>0.39</v>
      </c>
      <c r="G1759">
        <v>216.41</v>
      </c>
      <c r="H1759" t="s">
        <v>28</v>
      </c>
      <c r="I1759">
        <v>17</v>
      </c>
      <c r="J1759">
        <v>1447.29</v>
      </c>
    </row>
    <row r="1760" spans="1:10" x14ac:dyDescent="0.3">
      <c r="A1760" t="s">
        <v>2475</v>
      </c>
      <c r="B1760" s="1">
        <v>45000.25</v>
      </c>
      <c r="C1760" t="s">
        <v>24</v>
      </c>
      <c r="D1760" t="s">
        <v>35</v>
      </c>
      <c r="E1760">
        <v>1987.79</v>
      </c>
      <c r="F1760">
        <v>57.51</v>
      </c>
      <c r="G1760">
        <v>260.01</v>
      </c>
      <c r="H1760" t="s">
        <v>32</v>
      </c>
      <c r="I1760">
        <v>67</v>
      </c>
      <c r="J1760">
        <v>1785.29</v>
      </c>
    </row>
    <row r="1761" spans="1:10" x14ac:dyDescent="0.3">
      <c r="A1761" t="s">
        <v>2476</v>
      </c>
      <c r="B1761" s="1">
        <v>45000.291666666664</v>
      </c>
      <c r="C1761" t="s">
        <v>16</v>
      </c>
      <c r="D1761" t="s">
        <v>27</v>
      </c>
      <c r="E1761">
        <v>931.58</v>
      </c>
      <c r="F1761">
        <v>30.62</v>
      </c>
      <c r="G1761">
        <v>454.84</v>
      </c>
      <c r="H1761" t="s">
        <v>21</v>
      </c>
      <c r="I1761">
        <v>64</v>
      </c>
      <c r="J1761" s="2" t="s">
        <v>2477</v>
      </c>
    </row>
    <row r="1762" spans="1:10" x14ac:dyDescent="0.3">
      <c r="A1762" t="s">
        <v>2478</v>
      </c>
      <c r="B1762" s="1">
        <v>45000.333333333336</v>
      </c>
      <c r="C1762" t="s">
        <v>20</v>
      </c>
      <c r="D1762" t="s">
        <v>30</v>
      </c>
      <c r="E1762">
        <v>1278.78</v>
      </c>
      <c r="F1762">
        <v>40.119999999999997</v>
      </c>
      <c r="G1762">
        <v>138.19</v>
      </c>
      <c r="H1762" t="s">
        <v>32</v>
      </c>
      <c r="I1762">
        <v>30</v>
      </c>
      <c r="J1762" s="2" t="s">
        <v>2479</v>
      </c>
    </row>
    <row r="1763" spans="1:10" x14ac:dyDescent="0.3">
      <c r="A1763" t="s">
        <v>2480</v>
      </c>
      <c r="B1763" s="1">
        <v>45000.375</v>
      </c>
      <c r="D1763" t="s">
        <v>27</v>
      </c>
      <c r="E1763">
        <v>321.17</v>
      </c>
      <c r="F1763">
        <v>19.82</v>
      </c>
      <c r="G1763">
        <v>245.8</v>
      </c>
      <c r="H1763" t="s">
        <v>21</v>
      </c>
      <c r="I1763">
        <v>84</v>
      </c>
      <c r="J1763">
        <v>95.19</v>
      </c>
    </row>
    <row r="1764" spans="1:10" x14ac:dyDescent="0.3">
      <c r="A1764" t="s">
        <v>2481</v>
      </c>
      <c r="B1764" s="1">
        <v>45000.416666666664</v>
      </c>
      <c r="C1764" t="s">
        <v>11</v>
      </c>
      <c r="D1764" t="s">
        <v>17</v>
      </c>
      <c r="E1764">
        <v>870.84</v>
      </c>
      <c r="F1764">
        <v>26.23</v>
      </c>
      <c r="G1764">
        <v>43.14</v>
      </c>
      <c r="H1764" t="s">
        <v>32</v>
      </c>
      <c r="I1764">
        <v>59</v>
      </c>
      <c r="J1764" s="2" t="s">
        <v>2482</v>
      </c>
    </row>
    <row r="1765" spans="1:10" x14ac:dyDescent="0.3">
      <c r="A1765" t="s">
        <v>2483</v>
      </c>
      <c r="B1765" s="1">
        <v>45000.458333333336</v>
      </c>
      <c r="C1765" t="s">
        <v>24</v>
      </c>
      <c r="D1765" t="s">
        <v>41</v>
      </c>
      <c r="E1765">
        <v>1095.93</v>
      </c>
      <c r="F1765">
        <v>34.86</v>
      </c>
      <c r="G1765">
        <v>371.53</v>
      </c>
      <c r="H1765" t="s">
        <v>21</v>
      </c>
      <c r="I1765">
        <v>64</v>
      </c>
      <c r="J1765">
        <v>759.26</v>
      </c>
    </row>
    <row r="1766" spans="1:10" x14ac:dyDescent="0.3">
      <c r="A1766" t="s">
        <v>2484</v>
      </c>
      <c r="B1766" s="1">
        <v>45000.5</v>
      </c>
      <c r="C1766" t="s">
        <v>24</v>
      </c>
      <c r="D1766" t="s">
        <v>12</v>
      </c>
      <c r="E1766">
        <v>1868.39</v>
      </c>
      <c r="F1766">
        <v>4.34</v>
      </c>
      <c r="G1766">
        <v>54.72</v>
      </c>
      <c r="H1766" t="s">
        <v>32</v>
      </c>
      <c r="I1766">
        <v>12</v>
      </c>
      <c r="J1766">
        <v>1818.01</v>
      </c>
    </row>
    <row r="1767" spans="1:10" x14ac:dyDescent="0.3">
      <c r="A1767" t="s">
        <v>2485</v>
      </c>
      <c r="B1767" s="1">
        <v>45000.541666666664</v>
      </c>
      <c r="C1767" t="s">
        <v>45</v>
      </c>
      <c r="D1767" t="s">
        <v>35</v>
      </c>
      <c r="E1767">
        <v>757.02</v>
      </c>
      <c r="F1767">
        <v>59.26</v>
      </c>
      <c r="G1767">
        <v>106.4</v>
      </c>
      <c r="H1767" t="s">
        <v>13</v>
      </c>
      <c r="I1767">
        <v>21</v>
      </c>
      <c r="J1767">
        <v>709.88</v>
      </c>
    </row>
    <row r="1768" spans="1:10" x14ac:dyDescent="0.3">
      <c r="A1768" t="s">
        <v>2486</v>
      </c>
      <c r="B1768" s="1">
        <v>45000.583333333336</v>
      </c>
      <c r="C1768" t="s">
        <v>20</v>
      </c>
      <c r="D1768" t="s">
        <v>12</v>
      </c>
      <c r="E1768">
        <v>1144.47</v>
      </c>
      <c r="F1768">
        <v>56.02</v>
      </c>
      <c r="G1768">
        <v>485.03</v>
      </c>
      <c r="H1768" t="s">
        <v>28</v>
      </c>
      <c r="I1768">
        <v>80</v>
      </c>
      <c r="J1768">
        <v>715.46</v>
      </c>
    </row>
    <row r="1769" spans="1:10" x14ac:dyDescent="0.3">
      <c r="A1769" t="s">
        <v>2487</v>
      </c>
      <c r="B1769" s="1">
        <v>45000.625</v>
      </c>
      <c r="C1769" t="s">
        <v>26</v>
      </c>
      <c r="D1769" t="s">
        <v>41</v>
      </c>
      <c r="E1769">
        <v>1957.13</v>
      </c>
      <c r="F1769">
        <v>83.87</v>
      </c>
      <c r="G1769">
        <v>286.26</v>
      </c>
      <c r="H1769" t="s">
        <v>13</v>
      </c>
      <c r="I1769">
        <v>47</v>
      </c>
      <c r="J1769">
        <v>1754.74</v>
      </c>
    </row>
    <row r="1770" spans="1:10" x14ac:dyDescent="0.3">
      <c r="A1770" t="s">
        <v>2488</v>
      </c>
      <c r="B1770" s="1">
        <v>45000.666666666664</v>
      </c>
      <c r="C1770" t="s">
        <v>11</v>
      </c>
      <c r="D1770" t="s">
        <v>17</v>
      </c>
      <c r="E1770">
        <v>380.55</v>
      </c>
      <c r="F1770">
        <v>45.74</v>
      </c>
      <c r="G1770">
        <v>253.71</v>
      </c>
      <c r="H1770" t="s">
        <v>32</v>
      </c>
      <c r="I1770">
        <v>68</v>
      </c>
      <c r="J1770">
        <v>172.58</v>
      </c>
    </row>
    <row r="1771" spans="1:10" x14ac:dyDescent="0.3">
      <c r="A1771" t="s">
        <v>2489</v>
      </c>
      <c r="B1771" s="1">
        <v>45000.708333333336</v>
      </c>
      <c r="C1771" t="s">
        <v>20</v>
      </c>
      <c r="D1771" t="s">
        <v>35</v>
      </c>
      <c r="E1771">
        <v>879.75</v>
      </c>
      <c r="F1771">
        <v>15.66</v>
      </c>
      <c r="G1771">
        <v>248.27</v>
      </c>
      <c r="H1771" t="s">
        <v>13</v>
      </c>
      <c r="I1771">
        <v>64</v>
      </c>
      <c r="J1771">
        <v>647.14</v>
      </c>
    </row>
    <row r="1772" spans="1:10" x14ac:dyDescent="0.3">
      <c r="A1772" t="s">
        <v>2490</v>
      </c>
      <c r="B1772" s="1">
        <v>45000.75</v>
      </c>
      <c r="C1772" t="s">
        <v>54</v>
      </c>
      <c r="D1772" t="s">
        <v>17</v>
      </c>
      <c r="E1772">
        <v>1186.47</v>
      </c>
      <c r="F1772">
        <v>22.65</v>
      </c>
      <c r="G1772">
        <v>258.95999999999998</v>
      </c>
      <c r="H1772" t="s">
        <v>21</v>
      </c>
      <c r="I1772">
        <v>27</v>
      </c>
      <c r="J1772" s="2" t="s">
        <v>2491</v>
      </c>
    </row>
    <row r="1773" spans="1:10" x14ac:dyDescent="0.3">
      <c r="A1773" t="s">
        <v>2492</v>
      </c>
      <c r="B1773" s="1">
        <v>45000.791666666664</v>
      </c>
      <c r="C1773" t="s">
        <v>20</v>
      </c>
      <c r="D1773" t="s">
        <v>27</v>
      </c>
      <c r="E1773">
        <v>1821.08</v>
      </c>
      <c r="F1773">
        <v>64.569999999999993</v>
      </c>
      <c r="G1773">
        <v>425.25</v>
      </c>
      <c r="H1773" t="s">
        <v>13</v>
      </c>
      <c r="I1773">
        <v>76</v>
      </c>
      <c r="J1773" s="2" t="s">
        <v>2493</v>
      </c>
    </row>
    <row r="1774" spans="1:10" x14ac:dyDescent="0.3">
      <c r="A1774" t="s">
        <v>2494</v>
      </c>
      <c r="B1774" s="1">
        <v>45000.833333333336</v>
      </c>
      <c r="C1774" t="s">
        <v>20</v>
      </c>
      <c r="D1774" t="s">
        <v>17</v>
      </c>
      <c r="E1774">
        <v>1691.11</v>
      </c>
      <c r="F1774">
        <v>29.73</v>
      </c>
      <c r="G1774">
        <v>19.649999999999999</v>
      </c>
      <c r="H1774" t="s">
        <v>13</v>
      </c>
      <c r="I1774">
        <v>61</v>
      </c>
      <c r="J1774" s="2" t="s">
        <v>2495</v>
      </c>
    </row>
    <row r="1775" spans="1:10" x14ac:dyDescent="0.3">
      <c r="A1775" t="s">
        <v>2496</v>
      </c>
      <c r="B1775" s="1">
        <v>45000.875</v>
      </c>
      <c r="C1775" t="s">
        <v>45</v>
      </c>
      <c r="D1775" t="s">
        <v>12</v>
      </c>
      <c r="E1775">
        <v>355.88</v>
      </c>
      <c r="F1775">
        <v>61.7</v>
      </c>
      <c r="G1775">
        <v>383.22</v>
      </c>
      <c r="H1775" t="s">
        <v>32</v>
      </c>
      <c r="I1775">
        <v>88</v>
      </c>
      <c r="J1775" s="2" t="s">
        <v>2497</v>
      </c>
    </row>
    <row r="1776" spans="1:10" x14ac:dyDescent="0.3">
      <c r="A1776" t="s">
        <v>2498</v>
      </c>
      <c r="B1776" s="1">
        <v>45000.916666666664</v>
      </c>
      <c r="C1776" t="s">
        <v>45</v>
      </c>
      <c r="D1776" t="s">
        <v>35</v>
      </c>
      <c r="E1776">
        <v>640.57000000000005</v>
      </c>
      <c r="F1776">
        <v>57.76</v>
      </c>
      <c r="G1776">
        <v>42.55</v>
      </c>
      <c r="H1776" t="s">
        <v>32</v>
      </c>
      <c r="I1776">
        <v>57</v>
      </c>
      <c r="J1776" s="2" t="s">
        <v>2499</v>
      </c>
    </row>
    <row r="1777" spans="1:10" x14ac:dyDescent="0.3">
      <c r="A1777" t="s">
        <v>2500</v>
      </c>
      <c r="B1777" s="1">
        <v>45000.958333333336</v>
      </c>
      <c r="C1777" t="s">
        <v>24</v>
      </c>
      <c r="D1777" t="s">
        <v>30</v>
      </c>
      <c r="E1777">
        <v>455.09</v>
      </c>
      <c r="F1777">
        <v>74.760000000000005</v>
      </c>
      <c r="G1777">
        <v>287.52999999999997</v>
      </c>
      <c r="H1777" t="s">
        <v>32</v>
      </c>
      <c r="I1777">
        <v>61</v>
      </c>
      <c r="J1777" s="2" t="s">
        <v>2501</v>
      </c>
    </row>
    <row r="1778" spans="1:10" x14ac:dyDescent="0.3">
      <c r="A1778" t="s">
        <v>2502</v>
      </c>
      <c r="B1778" s="1">
        <v>45001</v>
      </c>
      <c r="C1778" t="s">
        <v>45</v>
      </c>
      <c r="D1778" t="s">
        <v>17</v>
      </c>
      <c r="E1778">
        <v>519.92999999999995</v>
      </c>
      <c r="F1778">
        <v>21.58</v>
      </c>
      <c r="G1778">
        <v>400.65</v>
      </c>
      <c r="H1778" t="s">
        <v>28</v>
      </c>
      <c r="I1778">
        <v>63</v>
      </c>
      <c r="J1778">
        <v>140.86000000000001</v>
      </c>
    </row>
    <row r="1779" spans="1:10" x14ac:dyDescent="0.3">
      <c r="A1779" t="s">
        <v>2503</v>
      </c>
      <c r="B1779" s="1">
        <v>45001.041666666664</v>
      </c>
      <c r="C1779" t="s">
        <v>20</v>
      </c>
      <c r="D1779" t="s">
        <v>27</v>
      </c>
      <c r="E1779">
        <v>849.39</v>
      </c>
      <c r="F1779">
        <v>65.73</v>
      </c>
      <c r="G1779">
        <v>58.78</v>
      </c>
      <c r="H1779" t="s">
        <v>28</v>
      </c>
      <c r="I1779">
        <v>16</v>
      </c>
      <c r="J1779">
        <v>856.34</v>
      </c>
    </row>
    <row r="1780" spans="1:10" x14ac:dyDescent="0.3">
      <c r="A1780" t="s">
        <v>2504</v>
      </c>
      <c r="B1780" s="1">
        <v>45001.083333333336</v>
      </c>
      <c r="C1780" t="s">
        <v>16</v>
      </c>
      <c r="D1780" t="s">
        <v>12</v>
      </c>
      <c r="E1780">
        <v>1054.8800000000001</v>
      </c>
      <c r="F1780">
        <v>49</v>
      </c>
      <c r="G1780">
        <v>197.82</v>
      </c>
      <c r="H1780" t="s">
        <v>32</v>
      </c>
      <c r="I1780">
        <v>78</v>
      </c>
      <c r="J1780" s="2" t="s">
        <v>2505</v>
      </c>
    </row>
    <row r="1781" spans="1:10" x14ac:dyDescent="0.3">
      <c r="A1781" t="s">
        <v>2506</v>
      </c>
      <c r="B1781" s="1">
        <v>45001.125</v>
      </c>
      <c r="C1781" t="s">
        <v>24</v>
      </c>
      <c r="D1781" t="s">
        <v>12</v>
      </c>
      <c r="E1781">
        <v>346.26</v>
      </c>
      <c r="F1781">
        <v>0.05</v>
      </c>
      <c r="G1781">
        <v>495.29</v>
      </c>
      <c r="H1781" t="s">
        <v>13</v>
      </c>
      <c r="I1781">
        <v>48</v>
      </c>
      <c r="J1781">
        <v>-148.97999999999999</v>
      </c>
    </row>
    <row r="1782" spans="1:10" x14ac:dyDescent="0.3">
      <c r="A1782" t="s">
        <v>2507</v>
      </c>
      <c r="B1782" s="1">
        <v>45001.166666666664</v>
      </c>
      <c r="C1782" t="s">
        <v>24</v>
      </c>
      <c r="D1782" t="s">
        <v>30</v>
      </c>
      <c r="E1782">
        <v>210.33</v>
      </c>
      <c r="F1782">
        <v>17.829999999999998</v>
      </c>
      <c r="G1782">
        <v>474.32</v>
      </c>
      <c r="H1782" t="s">
        <v>13</v>
      </c>
      <c r="I1782">
        <v>45</v>
      </c>
      <c r="J1782">
        <v>-246.159999999999</v>
      </c>
    </row>
    <row r="1783" spans="1:10" x14ac:dyDescent="0.3">
      <c r="A1783" t="s">
        <v>2508</v>
      </c>
      <c r="B1783" s="1">
        <v>45001.208333333336</v>
      </c>
      <c r="C1783" t="s">
        <v>24</v>
      </c>
      <c r="D1783" t="s">
        <v>12</v>
      </c>
      <c r="E1783">
        <v>854.26</v>
      </c>
      <c r="F1783">
        <v>4.91</v>
      </c>
      <c r="G1783">
        <v>179.78</v>
      </c>
      <c r="H1783" t="s">
        <v>21</v>
      </c>
      <c r="I1783">
        <v>25</v>
      </c>
      <c r="J1783">
        <v>679.39</v>
      </c>
    </row>
    <row r="1784" spans="1:10" x14ac:dyDescent="0.3">
      <c r="A1784" t="s">
        <v>2509</v>
      </c>
      <c r="B1784" s="1">
        <v>45001.25</v>
      </c>
      <c r="C1784" t="s">
        <v>45</v>
      </c>
      <c r="D1784" t="s">
        <v>41</v>
      </c>
      <c r="E1784">
        <v>459.52</v>
      </c>
      <c r="F1784">
        <v>99.06</v>
      </c>
      <c r="G1784">
        <v>278.36</v>
      </c>
      <c r="H1784" t="s">
        <v>32</v>
      </c>
      <c r="I1784">
        <v>14</v>
      </c>
      <c r="J1784" s="2" t="s">
        <v>2510</v>
      </c>
    </row>
    <row r="1785" spans="1:10" x14ac:dyDescent="0.3">
      <c r="A1785" t="s">
        <v>2511</v>
      </c>
      <c r="B1785" s="1">
        <v>45001.291666666664</v>
      </c>
      <c r="C1785" t="s">
        <v>45</v>
      </c>
      <c r="D1785" t="s">
        <v>12</v>
      </c>
      <c r="E1785">
        <v>1863.27</v>
      </c>
      <c r="F1785">
        <v>59.86</v>
      </c>
      <c r="G1785">
        <v>25.22</v>
      </c>
      <c r="H1785" t="s">
        <v>28</v>
      </c>
      <c r="I1785">
        <v>25</v>
      </c>
      <c r="J1785" s="2" t="s">
        <v>2512</v>
      </c>
    </row>
    <row r="1786" spans="1:10" x14ac:dyDescent="0.3">
      <c r="A1786" t="s">
        <v>2513</v>
      </c>
      <c r="B1786" s="1">
        <v>45001.333333333336</v>
      </c>
      <c r="C1786" t="s">
        <v>24</v>
      </c>
      <c r="D1786" t="s">
        <v>27</v>
      </c>
      <c r="E1786">
        <v>1361.08</v>
      </c>
      <c r="F1786">
        <v>20.92</v>
      </c>
      <c r="G1786">
        <v>355.2</v>
      </c>
      <c r="H1786" t="s">
        <v>28</v>
      </c>
      <c r="I1786">
        <v>49</v>
      </c>
      <c r="J1786">
        <v>1026.8</v>
      </c>
    </row>
    <row r="1787" spans="1:10" x14ac:dyDescent="0.3">
      <c r="A1787" t="s">
        <v>2514</v>
      </c>
      <c r="B1787" s="1">
        <v>45001.375</v>
      </c>
      <c r="C1787" t="s">
        <v>11</v>
      </c>
      <c r="D1787" t="s">
        <v>12</v>
      </c>
      <c r="E1787">
        <v>1669.71</v>
      </c>
      <c r="F1787">
        <v>89.31</v>
      </c>
      <c r="G1787">
        <v>54.29</v>
      </c>
      <c r="H1787" t="s">
        <v>13</v>
      </c>
      <c r="I1787">
        <v>16</v>
      </c>
      <c r="J1787">
        <v>1704.73</v>
      </c>
    </row>
    <row r="1788" spans="1:10" x14ac:dyDescent="0.3">
      <c r="A1788" t="s">
        <v>2515</v>
      </c>
      <c r="B1788" s="1">
        <v>45001.416666666664</v>
      </c>
      <c r="C1788" t="s">
        <v>26</v>
      </c>
      <c r="D1788" t="s">
        <v>30</v>
      </c>
      <c r="E1788">
        <v>965.03</v>
      </c>
      <c r="F1788">
        <v>50.72</v>
      </c>
      <c r="G1788">
        <v>108.55</v>
      </c>
      <c r="H1788" t="s">
        <v>32</v>
      </c>
      <c r="I1788">
        <v>28</v>
      </c>
      <c r="J1788">
        <v>907.2</v>
      </c>
    </row>
    <row r="1789" spans="1:10" x14ac:dyDescent="0.3">
      <c r="A1789" t="s">
        <v>2516</v>
      </c>
      <c r="B1789" s="1">
        <v>45001.458333333336</v>
      </c>
      <c r="C1789" t="s">
        <v>16</v>
      </c>
      <c r="D1789" t="s">
        <v>30</v>
      </c>
      <c r="E1789">
        <v>1707.56</v>
      </c>
      <c r="F1789">
        <v>92.96</v>
      </c>
      <c r="G1789">
        <v>196.43</v>
      </c>
      <c r="H1789" t="s">
        <v>13</v>
      </c>
      <c r="I1789">
        <v>66</v>
      </c>
      <c r="J1789">
        <v>1604.09</v>
      </c>
    </row>
    <row r="1790" spans="1:10" x14ac:dyDescent="0.3">
      <c r="A1790" t="s">
        <v>2517</v>
      </c>
      <c r="B1790" s="1">
        <v>45001.5</v>
      </c>
      <c r="C1790" t="s">
        <v>26</v>
      </c>
      <c r="D1790" t="s">
        <v>27</v>
      </c>
      <c r="E1790">
        <v>199.06</v>
      </c>
      <c r="F1790">
        <v>86.17</v>
      </c>
      <c r="G1790">
        <v>195.69</v>
      </c>
      <c r="H1790" t="s">
        <v>32</v>
      </c>
      <c r="I1790">
        <v>45</v>
      </c>
      <c r="J1790" s="2" t="s">
        <v>2518</v>
      </c>
    </row>
    <row r="1791" spans="1:10" x14ac:dyDescent="0.3">
      <c r="A1791" t="s">
        <v>2519</v>
      </c>
      <c r="B1791" s="1">
        <v>45001.541666666664</v>
      </c>
      <c r="C1791" t="s">
        <v>54</v>
      </c>
      <c r="D1791" t="s">
        <v>12</v>
      </c>
      <c r="E1791">
        <v>904.12</v>
      </c>
      <c r="F1791">
        <v>48.85</v>
      </c>
      <c r="G1791">
        <v>243.75</v>
      </c>
      <c r="H1791" t="s">
        <v>21</v>
      </c>
      <c r="I1791">
        <v>17</v>
      </c>
      <c r="J1791">
        <v>709.22</v>
      </c>
    </row>
    <row r="1792" spans="1:10" x14ac:dyDescent="0.3">
      <c r="A1792" t="s">
        <v>2520</v>
      </c>
      <c r="B1792" s="1">
        <v>45001.583333333336</v>
      </c>
      <c r="C1792" t="s">
        <v>45</v>
      </c>
      <c r="D1792" t="s">
        <v>41</v>
      </c>
      <c r="E1792">
        <v>302.72000000000003</v>
      </c>
      <c r="F1792">
        <v>38.270000000000003</v>
      </c>
      <c r="G1792">
        <v>118.72</v>
      </c>
      <c r="H1792" t="s">
        <v>13</v>
      </c>
      <c r="I1792">
        <v>50</v>
      </c>
      <c r="J1792">
        <v>222.27</v>
      </c>
    </row>
    <row r="1793" spans="1:10" x14ac:dyDescent="0.3">
      <c r="A1793" t="s">
        <v>2521</v>
      </c>
      <c r="B1793" s="1">
        <v>45001.625</v>
      </c>
      <c r="C1793" t="s">
        <v>26</v>
      </c>
      <c r="D1793" t="s">
        <v>35</v>
      </c>
      <c r="F1793">
        <v>37.880000000000003</v>
      </c>
      <c r="G1793">
        <v>229.83</v>
      </c>
      <c r="H1793" t="s">
        <v>32</v>
      </c>
      <c r="I1793">
        <v>77</v>
      </c>
    </row>
    <row r="1794" spans="1:10" x14ac:dyDescent="0.3">
      <c r="A1794" t="s">
        <v>2522</v>
      </c>
      <c r="B1794" s="1">
        <v>45001.666666666664</v>
      </c>
      <c r="C1794" t="s">
        <v>11</v>
      </c>
      <c r="D1794" t="s">
        <v>12</v>
      </c>
      <c r="E1794">
        <v>1312.58</v>
      </c>
      <c r="F1794">
        <v>6.11</v>
      </c>
      <c r="G1794">
        <v>216.61</v>
      </c>
      <c r="H1794" t="s">
        <v>21</v>
      </c>
      <c r="I1794">
        <v>76</v>
      </c>
      <c r="J1794">
        <v>1102.08</v>
      </c>
    </row>
    <row r="1795" spans="1:10" x14ac:dyDescent="0.3">
      <c r="A1795" t="s">
        <v>2523</v>
      </c>
      <c r="B1795" s="1">
        <v>45001.708333333336</v>
      </c>
      <c r="C1795" t="s">
        <v>24</v>
      </c>
      <c r="D1795" t="s">
        <v>35</v>
      </c>
      <c r="E1795">
        <v>1519.05</v>
      </c>
      <c r="F1795">
        <v>42.47</v>
      </c>
      <c r="G1795">
        <v>118.26</v>
      </c>
      <c r="H1795" t="s">
        <v>28</v>
      </c>
      <c r="I1795">
        <v>37</v>
      </c>
      <c r="J1795">
        <v>1443.26</v>
      </c>
    </row>
    <row r="1796" spans="1:10" x14ac:dyDescent="0.3">
      <c r="A1796" t="s">
        <v>2524</v>
      </c>
      <c r="B1796" s="1">
        <v>45001.75</v>
      </c>
      <c r="C1796" t="s">
        <v>45</v>
      </c>
      <c r="D1796" t="s">
        <v>41</v>
      </c>
      <c r="E1796">
        <v>789.82</v>
      </c>
      <c r="F1796">
        <v>7.86</v>
      </c>
      <c r="G1796">
        <v>71.58</v>
      </c>
      <c r="H1796" t="s">
        <v>28</v>
      </c>
      <c r="I1796">
        <v>38</v>
      </c>
      <c r="J1796">
        <v>726.1</v>
      </c>
    </row>
    <row r="1797" spans="1:10" x14ac:dyDescent="0.3">
      <c r="A1797" t="s">
        <v>2525</v>
      </c>
      <c r="B1797" s="1">
        <v>45001.791666666664</v>
      </c>
      <c r="C1797" t="s">
        <v>11</v>
      </c>
      <c r="D1797" t="s">
        <v>27</v>
      </c>
      <c r="E1797">
        <v>1686.28</v>
      </c>
      <c r="F1797">
        <v>36.369999999999997</v>
      </c>
      <c r="G1797">
        <v>155.36000000000001</v>
      </c>
      <c r="H1797" t="s">
        <v>21</v>
      </c>
      <c r="I1797">
        <v>74</v>
      </c>
      <c r="J1797">
        <v>1567.29</v>
      </c>
    </row>
    <row r="1798" spans="1:10" x14ac:dyDescent="0.3">
      <c r="A1798" t="s">
        <v>2526</v>
      </c>
      <c r="B1798" s="1">
        <v>45001.833333333336</v>
      </c>
      <c r="C1798" t="s">
        <v>16</v>
      </c>
      <c r="D1798" t="s">
        <v>41</v>
      </c>
      <c r="E1798">
        <v>1528.53</v>
      </c>
      <c r="F1798">
        <v>33.93</v>
      </c>
      <c r="G1798">
        <v>267.94</v>
      </c>
      <c r="H1798" t="s">
        <v>13</v>
      </c>
      <c r="I1798">
        <v>83</v>
      </c>
      <c r="J1798">
        <v>1294.52</v>
      </c>
    </row>
    <row r="1799" spans="1:10" x14ac:dyDescent="0.3">
      <c r="A1799" t="s">
        <v>2527</v>
      </c>
      <c r="B1799" s="1">
        <v>45001.875</v>
      </c>
      <c r="C1799" t="s">
        <v>26</v>
      </c>
      <c r="D1799" t="s">
        <v>35</v>
      </c>
      <c r="E1799">
        <v>935.95</v>
      </c>
      <c r="F1799">
        <v>16.43</v>
      </c>
      <c r="G1799">
        <v>369.97</v>
      </c>
      <c r="H1799" t="s">
        <v>32</v>
      </c>
      <c r="I1799">
        <v>34</v>
      </c>
      <c r="J1799">
        <v>582.41</v>
      </c>
    </row>
    <row r="1800" spans="1:10" x14ac:dyDescent="0.3">
      <c r="A1800" t="s">
        <v>2528</v>
      </c>
      <c r="B1800" s="1">
        <v>45001.916666666664</v>
      </c>
      <c r="C1800" t="s">
        <v>26</v>
      </c>
      <c r="D1800" t="s">
        <v>27</v>
      </c>
      <c r="E1800">
        <v>1041.79</v>
      </c>
      <c r="F1800">
        <v>49.75</v>
      </c>
      <c r="G1800">
        <v>41.75</v>
      </c>
      <c r="H1800" t="s">
        <v>28</v>
      </c>
      <c r="I1800">
        <v>26</v>
      </c>
      <c r="J1800">
        <v>1049.79</v>
      </c>
    </row>
    <row r="1801" spans="1:10" x14ac:dyDescent="0.3">
      <c r="A1801" t="s">
        <v>2529</v>
      </c>
      <c r="B1801" s="1">
        <v>45001.958333333336</v>
      </c>
      <c r="C1801" t="s">
        <v>16</v>
      </c>
      <c r="D1801" t="s">
        <v>35</v>
      </c>
      <c r="E1801">
        <v>1539.2</v>
      </c>
      <c r="F1801">
        <v>59.22</v>
      </c>
      <c r="G1801">
        <v>400.85</v>
      </c>
      <c r="H1801" t="s">
        <v>32</v>
      </c>
      <c r="I1801">
        <v>33</v>
      </c>
      <c r="J1801" s="2" t="s">
        <v>2530</v>
      </c>
    </row>
    <row r="1802" spans="1:10" x14ac:dyDescent="0.3">
      <c r="A1802" t="s">
        <v>2531</v>
      </c>
      <c r="B1802" s="1">
        <v>45002</v>
      </c>
      <c r="C1802" t="s">
        <v>26</v>
      </c>
      <c r="D1802" t="s">
        <v>12</v>
      </c>
      <c r="E1802">
        <v>1823.12</v>
      </c>
      <c r="F1802">
        <v>3.35</v>
      </c>
      <c r="G1802">
        <v>306.99</v>
      </c>
      <c r="H1802" t="s">
        <v>21</v>
      </c>
      <c r="I1802">
        <v>55</v>
      </c>
      <c r="J1802" s="2" t="s">
        <v>2532</v>
      </c>
    </row>
    <row r="1803" spans="1:10" x14ac:dyDescent="0.3">
      <c r="A1803" t="s">
        <v>2533</v>
      </c>
      <c r="B1803" s="1">
        <v>45002.041666666664</v>
      </c>
      <c r="C1803" t="s">
        <v>11</v>
      </c>
      <c r="D1803" t="s">
        <v>17</v>
      </c>
      <c r="E1803">
        <v>1992.56</v>
      </c>
      <c r="F1803">
        <v>12.85</v>
      </c>
      <c r="G1803">
        <v>275.98</v>
      </c>
      <c r="H1803" t="s">
        <v>13</v>
      </c>
      <c r="I1803">
        <v>11</v>
      </c>
      <c r="J1803" s="2" t="s">
        <v>2534</v>
      </c>
    </row>
    <row r="1804" spans="1:10" x14ac:dyDescent="0.3">
      <c r="A1804" t="s">
        <v>2535</v>
      </c>
      <c r="B1804" s="1">
        <v>45002.083333333336</v>
      </c>
      <c r="C1804" t="s">
        <v>16</v>
      </c>
      <c r="D1804" t="s">
        <v>12</v>
      </c>
      <c r="E1804">
        <v>686.77</v>
      </c>
      <c r="F1804">
        <v>25.83</v>
      </c>
      <c r="G1804">
        <v>137.35</v>
      </c>
      <c r="H1804" t="s">
        <v>21</v>
      </c>
      <c r="I1804">
        <v>52</v>
      </c>
      <c r="J1804">
        <v>575.25</v>
      </c>
    </row>
    <row r="1805" spans="1:10" x14ac:dyDescent="0.3">
      <c r="A1805" t="s">
        <v>2536</v>
      </c>
      <c r="B1805" s="1">
        <v>45002.125</v>
      </c>
      <c r="C1805" t="s">
        <v>54</v>
      </c>
      <c r="D1805" t="s">
        <v>17</v>
      </c>
      <c r="E1805">
        <v>1512.43</v>
      </c>
      <c r="F1805">
        <v>3.52</v>
      </c>
      <c r="G1805">
        <v>246.98</v>
      </c>
      <c r="H1805" t="s">
        <v>28</v>
      </c>
      <c r="I1805">
        <v>45</v>
      </c>
      <c r="J1805">
        <v>1268.97</v>
      </c>
    </row>
    <row r="1806" spans="1:10" x14ac:dyDescent="0.3">
      <c r="A1806" t="s">
        <v>2537</v>
      </c>
      <c r="B1806" s="1">
        <v>45002.166666666664</v>
      </c>
      <c r="C1806" t="s">
        <v>45</v>
      </c>
      <c r="D1806" t="s">
        <v>17</v>
      </c>
      <c r="E1806">
        <v>1952.59</v>
      </c>
      <c r="F1806">
        <v>48.96</v>
      </c>
      <c r="G1806">
        <v>428.92</v>
      </c>
      <c r="H1806" t="s">
        <v>28</v>
      </c>
      <c r="I1806">
        <v>68</v>
      </c>
      <c r="J1806" s="2" t="s">
        <v>2538</v>
      </c>
    </row>
    <row r="1807" spans="1:10" x14ac:dyDescent="0.3">
      <c r="A1807" t="s">
        <v>2539</v>
      </c>
      <c r="B1807" s="1">
        <v>45002.208333333336</v>
      </c>
      <c r="C1807" t="s">
        <v>26</v>
      </c>
      <c r="D1807" t="s">
        <v>30</v>
      </c>
      <c r="E1807">
        <v>1641.13</v>
      </c>
      <c r="F1807">
        <v>45.87</v>
      </c>
      <c r="G1807">
        <v>17.93</v>
      </c>
      <c r="H1807" t="s">
        <v>28</v>
      </c>
      <c r="I1807">
        <v>37</v>
      </c>
      <c r="J1807">
        <v>1669.07</v>
      </c>
    </row>
    <row r="1808" spans="1:10" x14ac:dyDescent="0.3">
      <c r="A1808" t="s">
        <v>2540</v>
      </c>
      <c r="B1808" s="1">
        <v>45002.25</v>
      </c>
      <c r="D1808" t="s">
        <v>17</v>
      </c>
      <c r="E1808">
        <v>1759.05</v>
      </c>
      <c r="F1808">
        <v>36.47</v>
      </c>
      <c r="G1808">
        <v>43.01</v>
      </c>
      <c r="H1808" t="s">
        <v>32</v>
      </c>
      <c r="I1808">
        <v>24</v>
      </c>
      <c r="J1808">
        <v>1752.51</v>
      </c>
    </row>
    <row r="1809" spans="1:10" x14ac:dyDescent="0.3">
      <c r="A1809" t="s">
        <v>2541</v>
      </c>
      <c r="B1809" s="1">
        <v>45002.291666666664</v>
      </c>
      <c r="C1809" t="s">
        <v>11</v>
      </c>
      <c r="D1809" t="s">
        <v>12</v>
      </c>
      <c r="E1809">
        <v>250.75</v>
      </c>
      <c r="F1809">
        <v>91.68</v>
      </c>
      <c r="G1809">
        <v>191.15</v>
      </c>
      <c r="H1809" t="s">
        <v>32</v>
      </c>
      <c r="I1809">
        <v>77</v>
      </c>
      <c r="J1809">
        <v>151.28</v>
      </c>
    </row>
    <row r="1810" spans="1:10" x14ac:dyDescent="0.3">
      <c r="A1810" t="s">
        <v>2542</v>
      </c>
      <c r="B1810" s="1">
        <v>45002.333333333336</v>
      </c>
      <c r="C1810" t="s">
        <v>45</v>
      </c>
      <c r="D1810" t="s">
        <v>30</v>
      </c>
      <c r="E1810">
        <v>930.22</v>
      </c>
      <c r="F1810">
        <v>8.4600000000000009</v>
      </c>
      <c r="G1810">
        <v>314.98</v>
      </c>
      <c r="H1810" t="s">
        <v>21</v>
      </c>
      <c r="I1810">
        <v>13</v>
      </c>
      <c r="J1810">
        <v>623.70000000000005</v>
      </c>
    </row>
    <row r="1811" spans="1:10" x14ac:dyDescent="0.3">
      <c r="A1811" t="s">
        <v>2543</v>
      </c>
      <c r="B1811" s="1">
        <v>45002.375</v>
      </c>
      <c r="C1811" t="s">
        <v>24</v>
      </c>
      <c r="D1811" t="s">
        <v>27</v>
      </c>
      <c r="E1811">
        <v>479.5</v>
      </c>
      <c r="F1811">
        <v>23.14</v>
      </c>
      <c r="G1811">
        <v>232.65</v>
      </c>
      <c r="H1811" t="s">
        <v>32</v>
      </c>
      <c r="I1811">
        <v>88</v>
      </c>
      <c r="J1811">
        <v>269.99</v>
      </c>
    </row>
    <row r="1812" spans="1:10" x14ac:dyDescent="0.3">
      <c r="A1812" t="s">
        <v>2544</v>
      </c>
      <c r="B1812" s="1">
        <v>45002.416666666664</v>
      </c>
      <c r="C1812" t="s">
        <v>16</v>
      </c>
      <c r="D1812" t="s">
        <v>17</v>
      </c>
      <c r="E1812">
        <v>1411.14</v>
      </c>
      <c r="F1812">
        <v>90.29</v>
      </c>
      <c r="G1812">
        <v>292.25</v>
      </c>
      <c r="H1812" t="s">
        <v>21</v>
      </c>
      <c r="I1812">
        <v>88</v>
      </c>
      <c r="J1812">
        <v>1209.18</v>
      </c>
    </row>
    <row r="1813" spans="1:10" x14ac:dyDescent="0.3">
      <c r="A1813" t="s">
        <v>2545</v>
      </c>
      <c r="B1813" s="1">
        <v>45002.458333333336</v>
      </c>
      <c r="C1813" t="s">
        <v>16</v>
      </c>
      <c r="D1813" t="s">
        <v>35</v>
      </c>
      <c r="E1813">
        <v>1472.16</v>
      </c>
      <c r="F1813">
        <v>53.36</v>
      </c>
      <c r="G1813">
        <v>234.17</v>
      </c>
      <c r="H1813" t="s">
        <v>28</v>
      </c>
      <c r="I1813">
        <v>22</v>
      </c>
      <c r="J1813">
        <v>1291.3499999999999</v>
      </c>
    </row>
    <row r="1814" spans="1:10" x14ac:dyDescent="0.3">
      <c r="A1814" t="s">
        <v>2546</v>
      </c>
      <c r="B1814" s="1">
        <v>45002.5</v>
      </c>
      <c r="C1814" t="s">
        <v>24</v>
      </c>
      <c r="D1814" t="s">
        <v>27</v>
      </c>
      <c r="E1814">
        <v>1864.6</v>
      </c>
      <c r="F1814">
        <v>48.37</v>
      </c>
      <c r="G1814">
        <v>163.66999999999999</v>
      </c>
      <c r="H1814" t="s">
        <v>21</v>
      </c>
      <c r="I1814">
        <v>22</v>
      </c>
      <c r="J1814" s="2" t="s">
        <v>2547</v>
      </c>
    </row>
    <row r="1815" spans="1:10" x14ac:dyDescent="0.3">
      <c r="A1815" t="s">
        <v>2548</v>
      </c>
      <c r="B1815" s="1">
        <v>45002.541666666664</v>
      </c>
      <c r="C1815" t="s">
        <v>26</v>
      </c>
      <c r="D1815" t="s">
        <v>35</v>
      </c>
      <c r="E1815">
        <v>1186.97</v>
      </c>
      <c r="F1815">
        <v>50.52</v>
      </c>
      <c r="G1815">
        <v>41.6</v>
      </c>
      <c r="H1815" t="s">
        <v>21</v>
      </c>
      <c r="I1815">
        <v>10</v>
      </c>
      <c r="J1815">
        <v>1195.8900000000001</v>
      </c>
    </row>
    <row r="1816" spans="1:10" x14ac:dyDescent="0.3">
      <c r="A1816" t="s">
        <v>2549</v>
      </c>
      <c r="B1816" s="1">
        <v>45002.583333333336</v>
      </c>
      <c r="C1816" t="s">
        <v>24</v>
      </c>
      <c r="D1816" t="s">
        <v>27</v>
      </c>
      <c r="E1816">
        <v>154.96</v>
      </c>
      <c r="F1816">
        <v>62.21</v>
      </c>
      <c r="G1816">
        <v>195.75</v>
      </c>
      <c r="H1816" t="s">
        <v>21</v>
      </c>
      <c r="I1816">
        <v>30</v>
      </c>
      <c r="J1816" s="2" t="s">
        <v>2550</v>
      </c>
    </row>
    <row r="1817" spans="1:10" x14ac:dyDescent="0.3">
      <c r="A1817" t="s">
        <v>2551</v>
      </c>
      <c r="B1817" s="1">
        <v>45002.625</v>
      </c>
      <c r="C1817" t="s">
        <v>45</v>
      </c>
      <c r="D1817" t="s">
        <v>41</v>
      </c>
      <c r="E1817">
        <v>911.03</v>
      </c>
      <c r="F1817">
        <v>90.87</v>
      </c>
      <c r="G1817">
        <v>95.91</v>
      </c>
      <c r="H1817" t="s">
        <v>13</v>
      </c>
      <c r="I1817">
        <v>72</v>
      </c>
      <c r="J1817">
        <v>905.99</v>
      </c>
    </row>
    <row r="1818" spans="1:10" x14ac:dyDescent="0.3">
      <c r="A1818" t="s">
        <v>2552</v>
      </c>
      <c r="B1818" s="1">
        <v>45002.666666666664</v>
      </c>
      <c r="C1818" t="s">
        <v>26</v>
      </c>
      <c r="D1818" t="s">
        <v>12</v>
      </c>
      <c r="E1818">
        <v>272.08</v>
      </c>
      <c r="F1818">
        <v>76.849999999999994</v>
      </c>
      <c r="G1818">
        <v>9.48</v>
      </c>
      <c r="H1818" t="s">
        <v>13</v>
      </c>
      <c r="I1818">
        <v>68</v>
      </c>
      <c r="J1818" s="2" t="s">
        <v>2553</v>
      </c>
    </row>
    <row r="1819" spans="1:10" x14ac:dyDescent="0.3">
      <c r="A1819" t="s">
        <v>2554</v>
      </c>
      <c r="B1819" s="1">
        <v>45002.708333333336</v>
      </c>
      <c r="C1819" t="s">
        <v>11</v>
      </c>
      <c r="D1819" t="s">
        <v>30</v>
      </c>
      <c r="E1819">
        <v>894.01</v>
      </c>
      <c r="F1819">
        <v>6.68</v>
      </c>
      <c r="G1819">
        <v>247.35</v>
      </c>
      <c r="H1819" t="s">
        <v>21</v>
      </c>
      <c r="I1819">
        <v>23</v>
      </c>
      <c r="J1819" s="2" t="s">
        <v>2555</v>
      </c>
    </row>
    <row r="1820" spans="1:10" x14ac:dyDescent="0.3">
      <c r="A1820" t="s">
        <v>2556</v>
      </c>
      <c r="B1820" s="1">
        <v>45002.75</v>
      </c>
      <c r="C1820" t="s">
        <v>20</v>
      </c>
      <c r="D1820" t="s">
        <v>17</v>
      </c>
      <c r="E1820">
        <v>1783.68</v>
      </c>
      <c r="F1820">
        <v>75.37</v>
      </c>
      <c r="G1820">
        <v>291.26</v>
      </c>
      <c r="H1820" t="s">
        <v>21</v>
      </c>
      <c r="I1820">
        <v>88</v>
      </c>
      <c r="J1820" s="2" t="s">
        <v>2557</v>
      </c>
    </row>
    <row r="1821" spans="1:10" x14ac:dyDescent="0.3">
      <c r="A1821" t="s">
        <v>2558</v>
      </c>
      <c r="B1821" s="1">
        <v>45002.791666666664</v>
      </c>
      <c r="C1821" t="s">
        <v>16</v>
      </c>
      <c r="D1821" t="s">
        <v>12</v>
      </c>
      <c r="E1821">
        <v>1521.07</v>
      </c>
      <c r="F1821">
        <v>72.86</v>
      </c>
      <c r="G1821">
        <v>311.82</v>
      </c>
      <c r="H1821" t="s">
        <v>28</v>
      </c>
      <c r="I1821">
        <v>56</v>
      </c>
      <c r="J1821">
        <v>1282.1099999999999</v>
      </c>
    </row>
    <row r="1822" spans="1:10" x14ac:dyDescent="0.3">
      <c r="A1822" t="s">
        <v>2559</v>
      </c>
      <c r="B1822" s="1">
        <v>45002.833333333336</v>
      </c>
      <c r="C1822" t="s">
        <v>20</v>
      </c>
      <c r="D1822" t="s">
        <v>30</v>
      </c>
      <c r="E1822">
        <v>1932.7</v>
      </c>
      <c r="F1822">
        <v>32.22</v>
      </c>
      <c r="G1822">
        <v>160.01</v>
      </c>
      <c r="H1822" t="s">
        <v>32</v>
      </c>
      <c r="I1822">
        <v>45</v>
      </c>
      <c r="J1822">
        <v>1804.91</v>
      </c>
    </row>
    <row r="1823" spans="1:10" x14ac:dyDescent="0.3">
      <c r="A1823" t="s">
        <v>2560</v>
      </c>
      <c r="B1823" s="1">
        <v>45002.875</v>
      </c>
      <c r="C1823" t="s">
        <v>20</v>
      </c>
      <c r="D1823" t="s">
        <v>30</v>
      </c>
      <c r="E1823">
        <v>369.68</v>
      </c>
      <c r="F1823">
        <v>49.79</v>
      </c>
      <c r="G1823">
        <v>376.64</v>
      </c>
      <c r="H1823" t="s">
        <v>21</v>
      </c>
      <c r="I1823">
        <v>53</v>
      </c>
      <c r="J1823" s="2" t="s">
        <v>2561</v>
      </c>
    </row>
    <row r="1824" spans="1:10" x14ac:dyDescent="0.3">
      <c r="A1824" t="s">
        <v>2562</v>
      </c>
      <c r="B1824" s="1">
        <v>45002.916666666664</v>
      </c>
      <c r="C1824" t="s">
        <v>54</v>
      </c>
      <c r="D1824" t="s">
        <v>35</v>
      </c>
      <c r="E1824">
        <v>184.29</v>
      </c>
      <c r="F1824">
        <v>19.25</v>
      </c>
      <c r="G1824">
        <v>19.87</v>
      </c>
      <c r="H1824" t="s">
        <v>21</v>
      </c>
      <c r="I1824">
        <v>75</v>
      </c>
      <c r="J1824">
        <v>183.67</v>
      </c>
    </row>
    <row r="1825" spans="1:10" x14ac:dyDescent="0.3">
      <c r="A1825" t="s">
        <v>2563</v>
      </c>
      <c r="B1825" s="1">
        <v>45002.958333333336</v>
      </c>
      <c r="C1825" t="s">
        <v>24</v>
      </c>
      <c r="D1825" t="s">
        <v>30</v>
      </c>
      <c r="E1825">
        <v>1173.5899999999999</v>
      </c>
      <c r="F1825">
        <v>35.380000000000003</v>
      </c>
      <c r="G1825">
        <v>471.57</v>
      </c>
      <c r="H1825" t="s">
        <v>28</v>
      </c>
      <c r="I1825">
        <v>89</v>
      </c>
      <c r="J1825" s="2" t="s">
        <v>2564</v>
      </c>
    </row>
    <row r="1826" spans="1:10" x14ac:dyDescent="0.3">
      <c r="A1826" t="s">
        <v>2565</v>
      </c>
      <c r="B1826" s="1">
        <v>45003</v>
      </c>
      <c r="C1826" t="s">
        <v>24</v>
      </c>
      <c r="D1826" t="s">
        <v>17</v>
      </c>
      <c r="E1826">
        <v>1255.32</v>
      </c>
      <c r="F1826">
        <v>76.25</v>
      </c>
      <c r="G1826">
        <v>287.33999999999997</v>
      </c>
      <c r="H1826" t="s">
        <v>28</v>
      </c>
      <c r="I1826">
        <v>67</v>
      </c>
      <c r="J1826">
        <v>1044.23</v>
      </c>
    </row>
    <row r="1827" spans="1:10" x14ac:dyDescent="0.3">
      <c r="A1827" t="s">
        <v>2566</v>
      </c>
      <c r="B1827" s="1">
        <v>45003.041666666664</v>
      </c>
      <c r="C1827" t="s">
        <v>45</v>
      </c>
      <c r="D1827" t="s">
        <v>30</v>
      </c>
      <c r="E1827">
        <v>1533.78</v>
      </c>
      <c r="F1827">
        <v>0.34</v>
      </c>
      <c r="G1827">
        <v>144.34</v>
      </c>
      <c r="H1827" t="s">
        <v>21</v>
      </c>
      <c r="I1827">
        <v>79</v>
      </c>
      <c r="J1827">
        <v>1389.78</v>
      </c>
    </row>
    <row r="1828" spans="1:10" x14ac:dyDescent="0.3">
      <c r="A1828" t="s">
        <v>2567</v>
      </c>
      <c r="B1828" s="1">
        <v>45003.083333333336</v>
      </c>
      <c r="C1828" t="s">
        <v>45</v>
      </c>
      <c r="D1828" t="s">
        <v>35</v>
      </c>
      <c r="E1828">
        <v>1065.52</v>
      </c>
      <c r="F1828">
        <v>14.5</v>
      </c>
      <c r="G1828">
        <v>322.13</v>
      </c>
      <c r="H1828" t="s">
        <v>32</v>
      </c>
      <c r="I1828">
        <v>30</v>
      </c>
      <c r="J1828">
        <v>757.89</v>
      </c>
    </row>
    <row r="1829" spans="1:10" x14ac:dyDescent="0.3">
      <c r="A1829" t="s">
        <v>2568</v>
      </c>
      <c r="B1829" s="1">
        <v>45003.125</v>
      </c>
      <c r="C1829" t="s">
        <v>24</v>
      </c>
      <c r="D1829" t="s">
        <v>30</v>
      </c>
      <c r="E1829">
        <v>1882.59</v>
      </c>
      <c r="F1829">
        <v>31.15</v>
      </c>
      <c r="G1829">
        <v>477.83</v>
      </c>
      <c r="H1829" t="s">
        <v>28</v>
      </c>
      <c r="I1829">
        <v>29</v>
      </c>
      <c r="J1829">
        <v>1435.91</v>
      </c>
    </row>
    <row r="1830" spans="1:10" x14ac:dyDescent="0.3">
      <c r="A1830" t="s">
        <v>2569</v>
      </c>
      <c r="B1830" s="1">
        <v>45003.166666666664</v>
      </c>
      <c r="C1830" t="s">
        <v>45</v>
      </c>
      <c r="D1830" t="s">
        <v>27</v>
      </c>
      <c r="E1830">
        <v>1335.93</v>
      </c>
      <c r="F1830">
        <v>65.62</v>
      </c>
      <c r="G1830">
        <v>196.51</v>
      </c>
      <c r="H1830" t="s">
        <v>13</v>
      </c>
      <c r="I1830">
        <v>82</v>
      </c>
      <c r="J1830" s="2" t="s">
        <v>2570</v>
      </c>
    </row>
    <row r="1831" spans="1:10" x14ac:dyDescent="0.3">
      <c r="A1831" t="s">
        <v>2571</v>
      </c>
      <c r="B1831" s="1">
        <v>45003.208333333336</v>
      </c>
      <c r="C1831" t="s">
        <v>45</v>
      </c>
      <c r="D1831" t="s">
        <v>35</v>
      </c>
      <c r="E1831">
        <v>1199.9000000000001</v>
      </c>
      <c r="F1831">
        <v>60.41</v>
      </c>
      <c r="G1831">
        <v>458.59</v>
      </c>
      <c r="H1831" t="s">
        <v>21</v>
      </c>
      <c r="I1831">
        <v>56</v>
      </c>
      <c r="J1831" s="2" t="s">
        <v>2572</v>
      </c>
    </row>
    <row r="1832" spans="1:10" x14ac:dyDescent="0.3">
      <c r="A1832" t="s">
        <v>2573</v>
      </c>
      <c r="B1832" s="1">
        <v>45003.25</v>
      </c>
      <c r="C1832" t="s">
        <v>16</v>
      </c>
      <c r="D1832" t="s">
        <v>12</v>
      </c>
      <c r="F1832">
        <v>26.59</v>
      </c>
      <c r="G1832">
        <v>167.57</v>
      </c>
      <c r="H1832" t="s">
        <v>21</v>
      </c>
      <c r="I1832">
        <v>87</v>
      </c>
    </row>
    <row r="1833" spans="1:10" x14ac:dyDescent="0.3">
      <c r="A1833" t="s">
        <v>2574</v>
      </c>
      <c r="B1833" s="1">
        <v>45003.291666666664</v>
      </c>
      <c r="C1833" t="s">
        <v>24</v>
      </c>
      <c r="D1833" t="s">
        <v>17</v>
      </c>
      <c r="E1833">
        <v>473.93</v>
      </c>
      <c r="F1833">
        <v>14.78</v>
      </c>
      <c r="G1833">
        <v>442.44</v>
      </c>
      <c r="H1833" t="s">
        <v>21</v>
      </c>
      <c r="I1833">
        <v>41</v>
      </c>
      <c r="J1833" s="2" t="s">
        <v>2575</v>
      </c>
    </row>
    <row r="1834" spans="1:10" x14ac:dyDescent="0.3">
      <c r="A1834" t="s">
        <v>2576</v>
      </c>
      <c r="B1834" s="1">
        <v>45003.333333333336</v>
      </c>
      <c r="C1834" t="s">
        <v>54</v>
      </c>
      <c r="D1834" t="s">
        <v>27</v>
      </c>
      <c r="E1834">
        <v>1201.67</v>
      </c>
      <c r="F1834">
        <v>86.03</v>
      </c>
      <c r="G1834">
        <v>51.73</v>
      </c>
      <c r="H1834" t="s">
        <v>28</v>
      </c>
      <c r="I1834">
        <v>86</v>
      </c>
      <c r="J1834">
        <v>1235.97</v>
      </c>
    </row>
    <row r="1835" spans="1:10" x14ac:dyDescent="0.3">
      <c r="A1835" t="s">
        <v>2577</v>
      </c>
      <c r="B1835" s="1">
        <v>45003.375</v>
      </c>
      <c r="C1835" t="s">
        <v>45</v>
      </c>
      <c r="D1835" t="s">
        <v>35</v>
      </c>
      <c r="E1835">
        <v>443.94</v>
      </c>
      <c r="F1835">
        <v>82.25</v>
      </c>
      <c r="G1835">
        <v>51.06</v>
      </c>
      <c r="H1835" t="s">
        <v>13</v>
      </c>
      <c r="I1835">
        <v>79</v>
      </c>
      <c r="J1835" s="2" t="s">
        <v>2578</v>
      </c>
    </row>
    <row r="1836" spans="1:10" x14ac:dyDescent="0.3">
      <c r="A1836" t="s">
        <v>2579</v>
      </c>
      <c r="B1836" s="1">
        <v>45003.416666666664</v>
      </c>
      <c r="C1836" t="s">
        <v>11</v>
      </c>
      <c r="D1836" t="s">
        <v>30</v>
      </c>
      <c r="E1836">
        <v>774.4</v>
      </c>
      <c r="F1836">
        <v>76.599999999999994</v>
      </c>
      <c r="G1836">
        <v>453.87</v>
      </c>
      <c r="H1836" t="s">
        <v>21</v>
      </c>
      <c r="I1836">
        <v>18</v>
      </c>
      <c r="J1836">
        <v>397.13</v>
      </c>
    </row>
    <row r="1837" spans="1:10" x14ac:dyDescent="0.3">
      <c r="A1837" t="s">
        <v>2580</v>
      </c>
      <c r="B1837" s="1">
        <v>45003.458333333336</v>
      </c>
      <c r="C1837" t="s">
        <v>16</v>
      </c>
      <c r="D1837" t="s">
        <v>27</v>
      </c>
      <c r="E1837">
        <v>1676.13</v>
      </c>
      <c r="F1837">
        <v>40.270000000000003</v>
      </c>
      <c r="G1837">
        <v>134.01</v>
      </c>
      <c r="H1837" t="s">
        <v>21</v>
      </c>
      <c r="I1837">
        <v>16</v>
      </c>
      <c r="J1837">
        <v>1582.39</v>
      </c>
    </row>
    <row r="1838" spans="1:10" x14ac:dyDescent="0.3">
      <c r="A1838" t="s">
        <v>2581</v>
      </c>
      <c r="B1838" s="1">
        <v>45003.5</v>
      </c>
      <c r="C1838" t="s">
        <v>54</v>
      </c>
      <c r="D1838" t="s">
        <v>27</v>
      </c>
      <c r="E1838">
        <v>148.88999999999999</v>
      </c>
      <c r="F1838">
        <v>11.47</v>
      </c>
      <c r="G1838">
        <v>101.46</v>
      </c>
      <c r="H1838" t="s">
        <v>21</v>
      </c>
      <c r="I1838">
        <v>66</v>
      </c>
      <c r="J1838" s="2" t="s">
        <v>2582</v>
      </c>
    </row>
    <row r="1839" spans="1:10" x14ac:dyDescent="0.3">
      <c r="A1839" t="s">
        <v>2583</v>
      </c>
      <c r="B1839" s="1">
        <v>45003.541666666664</v>
      </c>
      <c r="C1839" t="s">
        <v>45</v>
      </c>
      <c r="D1839" t="s">
        <v>27</v>
      </c>
      <c r="E1839">
        <v>378.31</v>
      </c>
      <c r="F1839">
        <v>63.12</v>
      </c>
      <c r="G1839">
        <v>315.41000000000003</v>
      </c>
      <c r="H1839" t="s">
        <v>13</v>
      </c>
      <c r="I1839">
        <v>82</v>
      </c>
      <c r="J1839" s="2" t="s">
        <v>2584</v>
      </c>
    </row>
    <row r="1840" spans="1:10" x14ac:dyDescent="0.3">
      <c r="A1840" t="s">
        <v>2585</v>
      </c>
      <c r="B1840" s="1">
        <v>45003.583333333336</v>
      </c>
      <c r="C1840" t="s">
        <v>54</v>
      </c>
      <c r="D1840" t="s">
        <v>17</v>
      </c>
      <c r="E1840">
        <v>762.92</v>
      </c>
      <c r="F1840">
        <v>10.6</v>
      </c>
      <c r="G1840">
        <v>185.26</v>
      </c>
      <c r="H1840" t="s">
        <v>28</v>
      </c>
      <c r="I1840">
        <v>71</v>
      </c>
      <c r="J1840">
        <v>588.26</v>
      </c>
    </row>
    <row r="1841" spans="1:10" x14ac:dyDescent="0.3">
      <c r="A1841" t="s">
        <v>2586</v>
      </c>
      <c r="B1841" s="1">
        <v>45003.625</v>
      </c>
      <c r="C1841" t="s">
        <v>16</v>
      </c>
      <c r="D1841" t="s">
        <v>27</v>
      </c>
      <c r="E1841">
        <v>1044.4100000000001</v>
      </c>
      <c r="F1841">
        <v>22.26</v>
      </c>
      <c r="G1841">
        <v>255.21</v>
      </c>
      <c r="H1841" t="s">
        <v>28</v>
      </c>
      <c r="I1841">
        <v>72</v>
      </c>
      <c r="J1841">
        <v>811.46</v>
      </c>
    </row>
    <row r="1842" spans="1:10" x14ac:dyDescent="0.3">
      <c r="A1842" t="s">
        <v>2587</v>
      </c>
      <c r="B1842" s="1">
        <v>45003.666666666664</v>
      </c>
      <c r="C1842" t="s">
        <v>26</v>
      </c>
      <c r="D1842" t="s">
        <v>27</v>
      </c>
      <c r="E1842">
        <v>613.94000000000005</v>
      </c>
      <c r="F1842">
        <v>81.849999999999994</v>
      </c>
      <c r="G1842">
        <v>297.7</v>
      </c>
      <c r="H1842" t="s">
        <v>13</v>
      </c>
      <c r="I1842">
        <v>84</v>
      </c>
      <c r="J1842" s="2" t="s">
        <v>2588</v>
      </c>
    </row>
    <row r="1843" spans="1:10" x14ac:dyDescent="0.3">
      <c r="A1843" t="s">
        <v>2589</v>
      </c>
      <c r="B1843" s="1">
        <v>45003.708333333336</v>
      </c>
      <c r="C1843" t="s">
        <v>11</v>
      </c>
      <c r="D1843" t="s">
        <v>35</v>
      </c>
      <c r="E1843">
        <v>1726.19</v>
      </c>
      <c r="F1843">
        <v>4.47</v>
      </c>
      <c r="G1843">
        <v>462.29</v>
      </c>
      <c r="H1843" t="s">
        <v>32</v>
      </c>
      <c r="I1843">
        <v>54</v>
      </c>
      <c r="J1843" s="2" t="s">
        <v>2590</v>
      </c>
    </row>
    <row r="1844" spans="1:10" x14ac:dyDescent="0.3">
      <c r="A1844" t="s">
        <v>2591</v>
      </c>
      <c r="B1844" s="1">
        <v>45003.75</v>
      </c>
      <c r="C1844" t="s">
        <v>26</v>
      </c>
      <c r="D1844" t="s">
        <v>17</v>
      </c>
      <c r="E1844">
        <v>596.97</v>
      </c>
      <c r="F1844">
        <v>4.26</v>
      </c>
      <c r="G1844">
        <v>225.96</v>
      </c>
      <c r="H1844" t="s">
        <v>28</v>
      </c>
      <c r="I1844">
        <v>64</v>
      </c>
      <c r="J1844">
        <v>375.27</v>
      </c>
    </row>
    <row r="1845" spans="1:10" x14ac:dyDescent="0.3">
      <c r="A1845" t="s">
        <v>2592</v>
      </c>
      <c r="B1845" s="1">
        <v>45003.791666666664</v>
      </c>
      <c r="C1845" t="s">
        <v>26</v>
      </c>
      <c r="D1845" t="s">
        <v>17</v>
      </c>
      <c r="E1845">
        <v>1571.49</v>
      </c>
      <c r="F1845">
        <v>22.24</v>
      </c>
      <c r="G1845">
        <v>302.61</v>
      </c>
      <c r="H1845" t="s">
        <v>13</v>
      </c>
      <c r="I1845">
        <v>82</v>
      </c>
      <c r="J1845">
        <v>1291.1199999999999</v>
      </c>
    </row>
    <row r="1846" spans="1:10" x14ac:dyDescent="0.3">
      <c r="A1846" t="s">
        <v>2593</v>
      </c>
      <c r="B1846" s="1">
        <v>45003.833333333336</v>
      </c>
      <c r="C1846" t="s">
        <v>20</v>
      </c>
      <c r="D1846" t="s">
        <v>35</v>
      </c>
      <c r="E1846">
        <v>543.41999999999996</v>
      </c>
      <c r="F1846">
        <v>43.74</v>
      </c>
      <c r="G1846">
        <v>214.29</v>
      </c>
      <c r="H1846" t="s">
        <v>32</v>
      </c>
      <c r="I1846">
        <v>30</v>
      </c>
      <c r="J1846">
        <v>372.87</v>
      </c>
    </row>
    <row r="1847" spans="1:10" x14ac:dyDescent="0.3">
      <c r="A1847" t="s">
        <v>2594</v>
      </c>
      <c r="B1847" s="1">
        <v>45003.875</v>
      </c>
      <c r="C1847" t="s">
        <v>11</v>
      </c>
      <c r="D1847" t="s">
        <v>27</v>
      </c>
      <c r="E1847">
        <v>687.94</v>
      </c>
      <c r="F1847">
        <v>48.96</v>
      </c>
      <c r="G1847">
        <v>165.43</v>
      </c>
      <c r="H1847" t="s">
        <v>21</v>
      </c>
      <c r="I1847">
        <v>20</v>
      </c>
      <c r="J1847">
        <v>571.47</v>
      </c>
    </row>
    <row r="1848" spans="1:10" x14ac:dyDescent="0.3">
      <c r="A1848" t="s">
        <v>2595</v>
      </c>
      <c r="B1848" s="1">
        <v>45003.916666666664</v>
      </c>
      <c r="C1848" t="s">
        <v>26</v>
      </c>
      <c r="D1848" t="s">
        <v>41</v>
      </c>
      <c r="E1848">
        <v>1175.93</v>
      </c>
      <c r="F1848">
        <v>66.260000000000005</v>
      </c>
      <c r="G1848">
        <v>379.08</v>
      </c>
      <c r="H1848" t="s">
        <v>32</v>
      </c>
      <c r="I1848">
        <v>69</v>
      </c>
      <c r="J1848" s="2" t="s">
        <v>2596</v>
      </c>
    </row>
    <row r="1849" spans="1:10" x14ac:dyDescent="0.3">
      <c r="A1849" t="s">
        <v>2597</v>
      </c>
      <c r="B1849" s="1">
        <v>45003.958333333336</v>
      </c>
      <c r="C1849" t="s">
        <v>20</v>
      </c>
      <c r="D1849" t="s">
        <v>12</v>
      </c>
      <c r="E1849">
        <v>1003.11</v>
      </c>
      <c r="F1849">
        <v>36.93</v>
      </c>
      <c r="G1849">
        <v>209.16</v>
      </c>
      <c r="H1849" t="s">
        <v>28</v>
      </c>
      <c r="I1849">
        <v>21</v>
      </c>
      <c r="J1849">
        <v>830.88</v>
      </c>
    </row>
    <row r="1850" spans="1:10" x14ac:dyDescent="0.3">
      <c r="A1850" t="s">
        <v>2598</v>
      </c>
      <c r="B1850" s="1">
        <v>45004</v>
      </c>
      <c r="C1850" t="s">
        <v>24</v>
      </c>
      <c r="D1850" t="s">
        <v>17</v>
      </c>
      <c r="E1850">
        <v>1653.76</v>
      </c>
      <c r="F1850">
        <v>81.91</v>
      </c>
      <c r="G1850">
        <v>213.28</v>
      </c>
      <c r="H1850" t="s">
        <v>28</v>
      </c>
      <c r="I1850">
        <v>57</v>
      </c>
      <c r="J1850">
        <v>1522.39</v>
      </c>
    </row>
    <row r="1851" spans="1:10" x14ac:dyDescent="0.3">
      <c r="A1851" t="s">
        <v>2599</v>
      </c>
      <c r="B1851" s="1">
        <v>45004.041666666664</v>
      </c>
      <c r="C1851" t="s">
        <v>45</v>
      </c>
      <c r="D1851" t="s">
        <v>41</v>
      </c>
      <c r="E1851">
        <v>1599.04</v>
      </c>
      <c r="F1851">
        <v>43.84</v>
      </c>
      <c r="G1851">
        <v>466.04</v>
      </c>
      <c r="H1851" t="s">
        <v>21</v>
      </c>
      <c r="I1851">
        <v>22</v>
      </c>
      <c r="J1851">
        <v>1176.8399999999999</v>
      </c>
    </row>
    <row r="1852" spans="1:10" x14ac:dyDescent="0.3">
      <c r="A1852" t="s">
        <v>2600</v>
      </c>
      <c r="B1852" s="1">
        <v>45004.083333333336</v>
      </c>
      <c r="C1852" t="s">
        <v>11</v>
      </c>
      <c r="D1852" t="s">
        <v>12</v>
      </c>
      <c r="E1852">
        <v>1183.21</v>
      </c>
      <c r="F1852">
        <v>81.87</v>
      </c>
      <c r="G1852">
        <v>321.95</v>
      </c>
      <c r="H1852" t="s">
        <v>21</v>
      </c>
      <c r="I1852">
        <v>26</v>
      </c>
      <c r="J1852" s="2" t="s">
        <v>2601</v>
      </c>
    </row>
    <row r="1853" spans="1:10" x14ac:dyDescent="0.3">
      <c r="A1853" t="s">
        <v>2602</v>
      </c>
      <c r="B1853" s="1">
        <v>45004.125</v>
      </c>
      <c r="C1853" t="s">
        <v>16</v>
      </c>
      <c r="D1853" t="s">
        <v>12</v>
      </c>
      <c r="E1853">
        <v>1170.6400000000001</v>
      </c>
      <c r="F1853">
        <v>29.43</v>
      </c>
      <c r="G1853">
        <v>473.53</v>
      </c>
      <c r="H1853" t="s">
        <v>13</v>
      </c>
      <c r="I1853">
        <v>85</v>
      </c>
      <c r="J1853" s="2" t="s">
        <v>2603</v>
      </c>
    </row>
    <row r="1854" spans="1:10" x14ac:dyDescent="0.3">
      <c r="A1854" t="s">
        <v>2604</v>
      </c>
      <c r="B1854" s="1">
        <v>45004.166666666664</v>
      </c>
      <c r="C1854" t="s">
        <v>11</v>
      </c>
      <c r="D1854" t="s">
        <v>12</v>
      </c>
      <c r="E1854">
        <v>594.75</v>
      </c>
      <c r="F1854">
        <v>61.05</v>
      </c>
      <c r="G1854">
        <v>367.54</v>
      </c>
      <c r="H1854" t="s">
        <v>28</v>
      </c>
      <c r="I1854">
        <v>46</v>
      </c>
      <c r="J1854" s="2" t="s">
        <v>2605</v>
      </c>
    </row>
    <row r="1855" spans="1:10" x14ac:dyDescent="0.3">
      <c r="A1855" t="s">
        <v>2606</v>
      </c>
      <c r="B1855" s="1">
        <v>45004.208333333336</v>
      </c>
      <c r="C1855" t="s">
        <v>24</v>
      </c>
      <c r="D1855" t="s">
        <v>41</v>
      </c>
      <c r="E1855">
        <v>945.11</v>
      </c>
      <c r="F1855">
        <v>19.7</v>
      </c>
      <c r="G1855">
        <v>76.41</v>
      </c>
      <c r="H1855" t="s">
        <v>28</v>
      </c>
      <c r="I1855">
        <v>86</v>
      </c>
      <c r="J1855" s="2" t="s">
        <v>2607</v>
      </c>
    </row>
    <row r="1856" spans="1:10" x14ac:dyDescent="0.3">
      <c r="A1856" t="s">
        <v>2608</v>
      </c>
      <c r="B1856" s="1">
        <v>45004.25</v>
      </c>
      <c r="C1856" t="s">
        <v>24</v>
      </c>
      <c r="D1856" t="s">
        <v>30</v>
      </c>
      <c r="E1856">
        <v>672.78</v>
      </c>
      <c r="F1856">
        <v>67.13</v>
      </c>
      <c r="G1856">
        <v>495.41</v>
      </c>
      <c r="H1856" t="s">
        <v>32</v>
      </c>
      <c r="I1856">
        <v>19</v>
      </c>
      <c r="J1856" s="2" t="s">
        <v>2609</v>
      </c>
    </row>
    <row r="1857" spans="1:10" x14ac:dyDescent="0.3">
      <c r="A1857" t="s">
        <v>2610</v>
      </c>
      <c r="B1857" s="1">
        <v>45004.291666666664</v>
      </c>
      <c r="C1857" t="s">
        <v>11</v>
      </c>
      <c r="D1857" t="s">
        <v>35</v>
      </c>
      <c r="E1857">
        <v>1256.99</v>
      </c>
      <c r="F1857">
        <v>48.24</v>
      </c>
      <c r="G1857">
        <v>354.06</v>
      </c>
      <c r="H1857" t="s">
        <v>21</v>
      </c>
      <c r="I1857">
        <v>43</v>
      </c>
      <c r="J1857" s="2" t="s">
        <v>2611</v>
      </c>
    </row>
    <row r="1858" spans="1:10" x14ac:dyDescent="0.3">
      <c r="A1858" t="s">
        <v>2612</v>
      </c>
      <c r="B1858" s="1">
        <v>45004.333333333336</v>
      </c>
      <c r="C1858" t="s">
        <v>45</v>
      </c>
      <c r="D1858" t="s">
        <v>27</v>
      </c>
      <c r="E1858">
        <v>1184.1199999999999</v>
      </c>
      <c r="F1858">
        <v>25.48</v>
      </c>
      <c r="G1858">
        <v>116.72</v>
      </c>
      <c r="H1858" t="s">
        <v>21</v>
      </c>
      <c r="I1858">
        <v>36</v>
      </c>
      <c r="J1858" s="2" t="s">
        <v>2613</v>
      </c>
    </row>
    <row r="1859" spans="1:10" x14ac:dyDescent="0.3">
      <c r="A1859" t="s">
        <v>2614</v>
      </c>
      <c r="B1859" s="1">
        <v>45004.375</v>
      </c>
      <c r="C1859" t="s">
        <v>45</v>
      </c>
      <c r="D1859" t="s">
        <v>27</v>
      </c>
      <c r="E1859">
        <v>1278.6300000000001</v>
      </c>
      <c r="F1859">
        <v>46.86</v>
      </c>
      <c r="G1859">
        <v>365.45</v>
      </c>
      <c r="H1859" t="s">
        <v>32</v>
      </c>
      <c r="I1859">
        <v>33</v>
      </c>
      <c r="J1859">
        <v>960.04</v>
      </c>
    </row>
    <row r="1860" spans="1:10" x14ac:dyDescent="0.3">
      <c r="A1860" t="s">
        <v>2615</v>
      </c>
      <c r="B1860" s="1">
        <v>45004.416666666664</v>
      </c>
      <c r="C1860" t="s">
        <v>45</v>
      </c>
      <c r="D1860" t="s">
        <v>12</v>
      </c>
      <c r="E1860">
        <v>1198.1600000000001</v>
      </c>
      <c r="F1860">
        <v>5.48</v>
      </c>
      <c r="G1860">
        <v>346.43</v>
      </c>
      <c r="H1860" t="s">
        <v>21</v>
      </c>
      <c r="I1860">
        <v>17</v>
      </c>
      <c r="J1860">
        <v>857.21</v>
      </c>
    </row>
    <row r="1861" spans="1:10" x14ac:dyDescent="0.3">
      <c r="A1861" t="s">
        <v>2616</v>
      </c>
      <c r="B1861" s="1">
        <v>45004.458333333336</v>
      </c>
      <c r="C1861" t="s">
        <v>24</v>
      </c>
      <c r="D1861" t="s">
        <v>35</v>
      </c>
      <c r="E1861">
        <v>607.99</v>
      </c>
      <c r="F1861">
        <v>95.98</v>
      </c>
      <c r="G1861">
        <v>143.38</v>
      </c>
      <c r="H1861" t="s">
        <v>32</v>
      </c>
      <c r="I1861">
        <v>76</v>
      </c>
      <c r="J1861">
        <v>560.59</v>
      </c>
    </row>
    <row r="1862" spans="1:10" x14ac:dyDescent="0.3">
      <c r="A1862" t="s">
        <v>2617</v>
      </c>
      <c r="B1862" s="1">
        <v>45004.5</v>
      </c>
      <c r="C1862" t="s">
        <v>45</v>
      </c>
      <c r="D1862" t="s">
        <v>35</v>
      </c>
      <c r="E1862">
        <v>1752.93</v>
      </c>
      <c r="F1862">
        <v>7.75</v>
      </c>
      <c r="G1862">
        <v>23.73</v>
      </c>
      <c r="H1862" t="s">
        <v>13</v>
      </c>
      <c r="I1862">
        <v>87</v>
      </c>
      <c r="J1862">
        <v>1736.95</v>
      </c>
    </row>
    <row r="1863" spans="1:10" x14ac:dyDescent="0.3">
      <c r="A1863" t="s">
        <v>2618</v>
      </c>
      <c r="B1863" s="1">
        <v>45004.541666666664</v>
      </c>
      <c r="C1863" t="s">
        <v>54</v>
      </c>
      <c r="D1863" t="s">
        <v>27</v>
      </c>
      <c r="E1863">
        <v>1523.69</v>
      </c>
      <c r="F1863">
        <v>75.06</v>
      </c>
      <c r="G1863">
        <v>176.1</v>
      </c>
      <c r="H1863" t="s">
        <v>21</v>
      </c>
      <c r="I1863">
        <v>10</v>
      </c>
      <c r="J1863">
        <v>1422.65</v>
      </c>
    </row>
    <row r="1864" spans="1:10" x14ac:dyDescent="0.3">
      <c r="A1864" t="s">
        <v>2619</v>
      </c>
      <c r="B1864" s="1">
        <v>45004.583333333336</v>
      </c>
      <c r="C1864" t="s">
        <v>20</v>
      </c>
      <c r="D1864" t="s">
        <v>35</v>
      </c>
      <c r="E1864">
        <v>1933.23</v>
      </c>
      <c r="F1864">
        <v>8.23</v>
      </c>
      <c r="G1864">
        <v>253.69</v>
      </c>
      <c r="H1864" t="s">
        <v>28</v>
      </c>
      <c r="I1864">
        <v>38</v>
      </c>
      <c r="J1864">
        <v>1687.77</v>
      </c>
    </row>
    <row r="1865" spans="1:10" x14ac:dyDescent="0.3">
      <c r="A1865" t="s">
        <v>2620</v>
      </c>
      <c r="B1865" s="1">
        <v>45004.625</v>
      </c>
      <c r="C1865" t="s">
        <v>24</v>
      </c>
      <c r="D1865" t="s">
        <v>35</v>
      </c>
      <c r="E1865">
        <v>1283.57</v>
      </c>
      <c r="F1865">
        <v>53.04</v>
      </c>
      <c r="G1865">
        <v>33.58</v>
      </c>
      <c r="H1865" t="s">
        <v>13</v>
      </c>
      <c r="I1865">
        <v>10</v>
      </c>
      <c r="J1865">
        <v>1303.03</v>
      </c>
    </row>
    <row r="1866" spans="1:10" x14ac:dyDescent="0.3">
      <c r="A1866" t="s">
        <v>2621</v>
      </c>
      <c r="B1866" s="1">
        <v>45004.666666666664</v>
      </c>
      <c r="C1866" t="s">
        <v>20</v>
      </c>
      <c r="D1866" t="s">
        <v>41</v>
      </c>
      <c r="E1866">
        <v>1397.34</v>
      </c>
      <c r="F1866">
        <v>39.72</v>
      </c>
      <c r="G1866">
        <v>440.97</v>
      </c>
      <c r="H1866" t="s">
        <v>28</v>
      </c>
      <c r="I1866">
        <v>73</v>
      </c>
      <c r="J1866" s="2" t="s">
        <v>2622</v>
      </c>
    </row>
    <row r="1867" spans="1:10" x14ac:dyDescent="0.3">
      <c r="A1867" t="s">
        <v>2623</v>
      </c>
      <c r="B1867" s="1">
        <v>45004.708333333336</v>
      </c>
      <c r="C1867" t="s">
        <v>20</v>
      </c>
      <c r="D1867" t="s">
        <v>30</v>
      </c>
      <c r="E1867">
        <v>530.69000000000005</v>
      </c>
      <c r="F1867">
        <v>92.53</v>
      </c>
      <c r="G1867">
        <v>343.54</v>
      </c>
      <c r="H1867" t="s">
        <v>32</v>
      </c>
      <c r="I1867">
        <v>43</v>
      </c>
      <c r="J1867">
        <v>279.68</v>
      </c>
    </row>
    <row r="1868" spans="1:10" x14ac:dyDescent="0.3">
      <c r="A1868" t="s">
        <v>2624</v>
      </c>
      <c r="B1868" s="1">
        <v>45004.75</v>
      </c>
      <c r="C1868" t="s">
        <v>11</v>
      </c>
      <c r="D1868" t="s">
        <v>27</v>
      </c>
      <c r="E1868">
        <v>1252.3900000000001</v>
      </c>
      <c r="F1868">
        <v>7.14</v>
      </c>
      <c r="G1868">
        <v>140.06</v>
      </c>
      <c r="H1868" t="s">
        <v>21</v>
      </c>
      <c r="I1868">
        <v>73</v>
      </c>
      <c r="J1868" s="2" t="s">
        <v>2625</v>
      </c>
    </row>
    <row r="1869" spans="1:10" x14ac:dyDescent="0.3">
      <c r="A1869" t="s">
        <v>2626</v>
      </c>
      <c r="B1869" s="1">
        <v>45004.791666666664</v>
      </c>
      <c r="C1869" t="s">
        <v>20</v>
      </c>
      <c r="D1869" t="s">
        <v>17</v>
      </c>
      <c r="E1869">
        <v>1747.19</v>
      </c>
      <c r="F1869">
        <v>16.46</v>
      </c>
      <c r="G1869">
        <v>335.43</v>
      </c>
      <c r="H1869" t="s">
        <v>13</v>
      </c>
      <c r="I1869">
        <v>75</v>
      </c>
      <c r="J1869">
        <v>1428.22</v>
      </c>
    </row>
    <row r="1870" spans="1:10" x14ac:dyDescent="0.3">
      <c r="A1870" t="s">
        <v>2627</v>
      </c>
      <c r="B1870" s="1">
        <v>45004.833333333336</v>
      </c>
      <c r="C1870" t="s">
        <v>26</v>
      </c>
      <c r="D1870" t="s">
        <v>41</v>
      </c>
      <c r="F1870">
        <v>78.25</v>
      </c>
      <c r="G1870">
        <v>448.94</v>
      </c>
      <c r="H1870" t="s">
        <v>21</v>
      </c>
      <c r="I1870">
        <v>47</v>
      </c>
    </row>
    <row r="1871" spans="1:10" x14ac:dyDescent="0.3">
      <c r="A1871" t="s">
        <v>2628</v>
      </c>
      <c r="B1871" s="1">
        <v>45004.875</v>
      </c>
      <c r="C1871" t="s">
        <v>54</v>
      </c>
      <c r="D1871" t="s">
        <v>30</v>
      </c>
      <c r="E1871">
        <v>149.59</v>
      </c>
      <c r="F1871">
        <v>24.49</v>
      </c>
      <c r="G1871">
        <v>23.6</v>
      </c>
      <c r="H1871" t="s">
        <v>32</v>
      </c>
      <c r="I1871">
        <v>42</v>
      </c>
      <c r="J1871" s="2" t="s">
        <v>2629</v>
      </c>
    </row>
    <row r="1872" spans="1:10" x14ac:dyDescent="0.3">
      <c r="A1872" t="s">
        <v>2630</v>
      </c>
      <c r="B1872" s="1">
        <v>45004.916666666664</v>
      </c>
      <c r="C1872" t="s">
        <v>24</v>
      </c>
      <c r="D1872" t="s">
        <v>35</v>
      </c>
      <c r="E1872">
        <v>875.71</v>
      </c>
      <c r="F1872">
        <v>75.06</v>
      </c>
      <c r="G1872">
        <v>448.82</v>
      </c>
      <c r="H1872" t="s">
        <v>13</v>
      </c>
      <c r="I1872">
        <v>17</v>
      </c>
      <c r="J1872">
        <v>501.95</v>
      </c>
    </row>
    <row r="1873" spans="1:10" x14ac:dyDescent="0.3">
      <c r="A1873" t="s">
        <v>2631</v>
      </c>
      <c r="B1873" s="1">
        <v>45004.958333333336</v>
      </c>
      <c r="C1873" t="s">
        <v>54</v>
      </c>
      <c r="D1873" t="s">
        <v>30</v>
      </c>
      <c r="E1873">
        <v>1978.94</v>
      </c>
      <c r="F1873">
        <v>53.03</v>
      </c>
      <c r="G1873">
        <v>98.03</v>
      </c>
      <c r="H1873" t="s">
        <v>13</v>
      </c>
      <c r="I1873">
        <v>13</v>
      </c>
      <c r="J1873">
        <v>1933.94</v>
      </c>
    </row>
    <row r="1874" spans="1:10" x14ac:dyDescent="0.3">
      <c r="A1874" t="s">
        <v>2632</v>
      </c>
      <c r="B1874" s="1">
        <v>45005</v>
      </c>
      <c r="C1874" t="s">
        <v>16</v>
      </c>
      <c r="D1874" t="s">
        <v>35</v>
      </c>
      <c r="E1874">
        <v>1535.26</v>
      </c>
      <c r="F1874">
        <v>35.01</v>
      </c>
      <c r="G1874">
        <v>63.06</v>
      </c>
      <c r="H1874" t="s">
        <v>32</v>
      </c>
      <c r="I1874">
        <v>52</v>
      </c>
      <c r="J1874">
        <v>1507.21</v>
      </c>
    </row>
    <row r="1875" spans="1:10" x14ac:dyDescent="0.3">
      <c r="A1875" t="s">
        <v>2633</v>
      </c>
      <c r="B1875" s="1">
        <v>45005.041666666664</v>
      </c>
      <c r="C1875" t="s">
        <v>45</v>
      </c>
      <c r="D1875" t="s">
        <v>30</v>
      </c>
      <c r="E1875">
        <v>684.59</v>
      </c>
      <c r="F1875">
        <v>84.99</v>
      </c>
      <c r="G1875">
        <v>348.42</v>
      </c>
      <c r="H1875" t="s">
        <v>28</v>
      </c>
      <c r="I1875">
        <v>62</v>
      </c>
      <c r="J1875">
        <v>421.16</v>
      </c>
    </row>
    <row r="1876" spans="1:10" x14ac:dyDescent="0.3">
      <c r="A1876" t="s">
        <v>2634</v>
      </c>
      <c r="B1876" s="1">
        <v>45005.083333333336</v>
      </c>
      <c r="C1876" t="s">
        <v>24</v>
      </c>
      <c r="D1876" t="s">
        <v>30</v>
      </c>
      <c r="E1876">
        <v>730.23</v>
      </c>
      <c r="F1876">
        <v>31.99</v>
      </c>
      <c r="G1876">
        <v>427.69</v>
      </c>
      <c r="H1876" t="s">
        <v>13</v>
      </c>
      <c r="I1876">
        <v>64</v>
      </c>
      <c r="J1876" s="2" t="s">
        <v>2635</v>
      </c>
    </row>
    <row r="1877" spans="1:10" x14ac:dyDescent="0.3">
      <c r="A1877" t="s">
        <v>2636</v>
      </c>
      <c r="B1877" s="1">
        <v>45005.125</v>
      </c>
      <c r="C1877" t="s">
        <v>54</v>
      </c>
      <c r="D1877" t="s">
        <v>30</v>
      </c>
      <c r="E1877">
        <v>379.4</v>
      </c>
      <c r="F1877">
        <v>99.09</v>
      </c>
      <c r="G1877">
        <v>181.62</v>
      </c>
      <c r="H1877" t="s">
        <v>21</v>
      </c>
      <c r="I1877">
        <v>64</v>
      </c>
      <c r="J1877">
        <v>296.87</v>
      </c>
    </row>
    <row r="1878" spans="1:10" x14ac:dyDescent="0.3">
      <c r="A1878" t="s">
        <v>2637</v>
      </c>
      <c r="B1878" s="1">
        <v>45005.166666666664</v>
      </c>
      <c r="C1878" t="s">
        <v>26</v>
      </c>
      <c r="D1878" t="s">
        <v>30</v>
      </c>
      <c r="E1878">
        <v>1459.98</v>
      </c>
      <c r="F1878">
        <v>38.57</v>
      </c>
      <c r="G1878">
        <v>347.74</v>
      </c>
      <c r="H1878" t="s">
        <v>28</v>
      </c>
      <c r="I1878">
        <v>60</v>
      </c>
      <c r="J1878">
        <v>1150.81</v>
      </c>
    </row>
    <row r="1879" spans="1:10" x14ac:dyDescent="0.3">
      <c r="A1879" t="s">
        <v>2638</v>
      </c>
      <c r="B1879" s="1">
        <v>45005.208333333336</v>
      </c>
      <c r="C1879" t="s">
        <v>16</v>
      </c>
      <c r="D1879" t="s">
        <v>27</v>
      </c>
      <c r="E1879">
        <v>1480.93</v>
      </c>
      <c r="F1879">
        <v>18.579999999999998</v>
      </c>
      <c r="G1879">
        <v>142.53</v>
      </c>
      <c r="H1879" t="s">
        <v>21</v>
      </c>
      <c r="I1879">
        <v>30</v>
      </c>
      <c r="J1879">
        <v>1356.98</v>
      </c>
    </row>
    <row r="1880" spans="1:10" x14ac:dyDescent="0.3">
      <c r="A1880" t="s">
        <v>2639</v>
      </c>
      <c r="B1880" s="1">
        <v>45005.25</v>
      </c>
      <c r="C1880" t="s">
        <v>26</v>
      </c>
      <c r="D1880" t="s">
        <v>17</v>
      </c>
      <c r="E1880">
        <v>330.94</v>
      </c>
      <c r="F1880">
        <v>51.99</v>
      </c>
      <c r="G1880">
        <v>493.28</v>
      </c>
      <c r="H1880" t="s">
        <v>32</v>
      </c>
      <c r="I1880">
        <v>41</v>
      </c>
      <c r="J1880">
        <v>-110.349999999999</v>
      </c>
    </row>
    <row r="1881" spans="1:10" x14ac:dyDescent="0.3">
      <c r="A1881" t="s">
        <v>2640</v>
      </c>
      <c r="B1881" s="1">
        <v>45005.291666666664</v>
      </c>
      <c r="C1881" t="s">
        <v>45</v>
      </c>
      <c r="D1881" t="s">
        <v>35</v>
      </c>
      <c r="E1881">
        <v>384.91</v>
      </c>
      <c r="F1881">
        <v>45.31</v>
      </c>
      <c r="G1881">
        <v>269.92</v>
      </c>
      <c r="H1881" t="s">
        <v>13</v>
      </c>
      <c r="I1881">
        <v>38</v>
      </c>
      <c r="J1881">
        <v>160.30000000000001</v>
      </c>
    </row>
    <row r="1882" spans="1:10" x14ac:dyDescent="0.3">
      <c r="A1882" t="s">
        <v>2641</v>
      </c>
      <c r="B1882" s="1">
        <v>45005.333333333336</v>
      </c>
      <c r="D1882" t="s">
        <v>27</v>
      </c>
      <c r="E1882">
        <v>1469.09</v>
      </c>
      <c r="F1882">
        <v>39.65</v>
      </c>
      <c r="G1882">
        <v>139.13</v>
      </c>
      <c r="H1882" t="s">
        <v>13</v>
      </c>
      <c r="I1882">
        <v>80</v>
      </c>
      <c r="J1882" s="2" t="s">
        <v>2642</v>
      </c>
    </row>
    <row r="1883" spans="1:10" x14ac:dyDescent="0.3">
      <c r="A1883" t="s">
        <v>2643</v>
      </c>
      <c r="B1883" s="1">
        <v>45005.375</v>
      </c>
      <c r="C1883" t="s">
        <v>54</v>
      </c>
      <c r="D1883" t="s">
        <v>41</v>
      </c>
      <c r="E1883">
        <v>732.54</v>
      </c>
      <c r="F1883">
        <v>90.63</v>
      </c>
      <c r="G1883">
        <v>1.05</v>
      </c>
      <c r="H1883" t="s">
        <v>21</v>
      </c>
      <c r="I1883">
        <v>61</v>
      </c>
      <c r="J1883">
        <v>822.12</v>
      </c>
    </row>
    <row r="1884" spans="1:10" x14ac:dyDescent="0.3">
      <c r="A1884" t="s">
        <v>2644</v>
      </c>
      <c r="B1884" s="1">
        <v>45005.416666666664</v>
      </c>
      <c r="C1884" t="s">
        <v>16</v>
      </c>
      <c r="D1884" t="s">
        <v>27</v>
      </c>
      <c r="E1884">
        <v>439.92</v>
      </c>
      <c r="F1884">
        <v>18.559999999999999</v>
      </c>
      <c r="G1884">
        <v>229.2</v>
      </c>
      <c r="H1884" t="s">
        <v>13</v>
      </c>
      <c r="I1884">
        <v>88</v>
      </c>
      <c r="J1884" s="2" t="s">
        <v>2645</v>
      </c>
    </row>
    <row r="1885" spans="1:10" x14ac:dyDescent="0.3">
      <c r="A1885" t="s">
        <v>2646</v>
      </c>
      <c r="B1885" s="1">
        <v>45005.458333333336</v>
      </c>
      <c r="C1885" t="s">
        <v>26</v>
      </c>
      <c r="D1885" t="s">
        <v>35</v>
      </c>
      <c r="F1885">
        <v>59.36</v>
      </c>
      <c r="G1885">
        <v>345.35</v>
      </c>
      <c r="H1885" t="s">
        <v>32</v>
      </c>
      <c r="I1885">
        <v>64</v>
      </c>
    </row>
    <row r="1886" spans="1:10" x14ac:dyDescent="0.3">
      <c r="A1886" t="s">
        <v>2647</v>
      </c>
      <c r="B1886" s="1">
        <v>45005.5</v>
      </c>
      <c r="C1886" t="s">
        <v>11</v>
      </c>
      <c r="D1886" t="s">
        <v>17</v>
      </c>
      <c r="E1886">
        <v>879.15</v>
      </c>
      <c r="F1886">
        <v>21.82</v>
      </c>
      <c r="G1886">
        <v>161.63999999999999</v>
      </c>
      <c r="H1886" t="s">
        <v>21</v>
      </c>
      <c r="I1886">
        <v>31</v>
      </c>
      <c r="J1886">
        <v>739.33</v>
      </c>
    </row>
    <row r="1887" spans="1:10" x14ac:dyDescent="0.3">
      <c r="A1887" t="s">
        <v>2648</v>
      </c>
      <c r="B1887" s="1">
        <v>45005.541666666664</v>
      </c>
      <c r="C1887" t="s">
        <v>54</v>
      </c>
      <c r="D1887" t="s">
        <v>30</v>
      </c>
      <c r="E1887">
        <v>1471.94</v>
      </c>
      <c r="F1887">
        <v>91.52</v>
      </c>
      <c r="G1887">
        <v>324.07</v>
      </c>
      <c r="H1887" t="s">
        <v>13</v>
      </c>
      <c r="I1887">
        <v>20</v>
      </c>
      <c r="J1887">
        <v>1239.3900000000001</v>
      </c>
    </row>
    <row r="1888" spans="1:10" x14ac:dyDescent="0.3">
      <c r="A1888" t="s">
        <v>2649</v>
      </c>
      <c r="B1888" s="1">
        <v>45005.583333333336</v>
      </c>
      <c r="C1888" t="s">
        <v>45</v>
      </c>
      <c r="D1888" t="s">
        <v>30</v>
      </c>
      <c r="E1888">
        <v>1492.35</v>
      </c>
      <c r="F1888">
        <v>88.84</v>
      </c>
      <c r="G1888">
        <v>61.22</v>
      </c>
      <c r="H1888" t="s">
        <v>32</v>
      </c>
      <c r="I1888">
        <v>31</v>
      </c>
      <c r="J1888" s="2" t="s">
        <v>2650</v>
      </c>
    </row>
    <row r="1889" spans="1:10" x14ac:dyDescent="0.3">
      <c r="A1889" t="s">
        <v>2651</v>
      </c>
      <c r="B1889" s="1">
        <v>45005.625</v>
      </c>
      <c r="C1889" t="s">
        <v>54</v>
      </c>
      <c r="D1889" t="s">
        <v>35</v>
      </c>
      <c r="E1889">
        <v>1940.5</v>
      </c>
      <c r="F1889">
        <v>38.4</v>
      </c>
      <c r="G1889">
        <v>419.72</v>
      </c>
      <c r="H1889" t="s">
        <v>28</v>
      </c>
      <c r="I1889">
        <v>10</v>
      </c>
      <c r="J1889">
        <v>1559.18</v>
      </c>
    </row>
    <row r="1890" spans="1:10" x14ac:dyDescent="0.3">
      <c r="A1890" t="s">
        <v>2652</v>
      </c>
      <c r="B1890" s="1">
        <v>45005.666666666664</v>
      </c>
      <c r="C1890" t="s">
        <v>20</v>
      </c>
      <c r="D1890" t="s">
        <v>27</v>
      </c>
      <c r="E1890">
        <v>1673.09</v>
      </c>
      <c r="F1890">
        <v>12.31</v>
      </c>
      <c r="G1890">
        <v>247.12</v>
      </c>
      <c r="H1890" t="s">
        <v>28</v>
      </c>
      <c r="I1890">
        <v>56</v>
      </c>
      <c r="J1890" s="2" t="s">
        <v>2653</v>
      </c>
    </row>
    <row r="1891" spans="1:10" x14ac:dyDescent="0.3">
      <c r="A1891" t="s">
        <v>2654</v>
      </c>
      <c r="B1891" s="1">
        <v>45005.708333333336</v>
      </c>
      <c r="C1891" t="s">
        <v>54</v>
      </c>
      <c r="D1891" t="s">
        <v>41</v>
      </c>
      <c r="E1891">
        <v>939.93</v>
      </c>
      <c r="F1891">
        <v>41.65</v>
      </c>
      <c r="G1891">
        <v>399.61</v>
      </c>
      <c r="H1891" t="s">
        <v>21</v>
      </c>
      <c r="I1891">
        <v>35</v>
      </c>
      <c r="J1891" s="2" t="s">
        <v>2655</v>
      </c>
    </row>
    <row r="1892" spans="1:10" x14ac:dyDescent="0.3">
      <c r="A1892" t="s">
        <v>2656</v>
      </c>
      <c r="B1892" s="1">
        <v>45005.75</v>
      </c>
      <c r="C1892" t="s">
        <v>26</v>
      </c>
      <c r="D1892" t="s">
        <v>35</v>
      </c>
      <c r="E1892">
        <v>915.07</v>
      </c>
      <c r="F1892">
        <v>66.97</v>
      </c>
      <c r="G1892">
        <v>214.31</v>
      </c>
      <c r="H1892" t="s">
        <v>21</v>
      </c>
      <c r="I1892">
        <v>46</v>
      </c>
      <c r="J1892">
        <v>767.73</v>
      </c>
    </row>
    <row r="1893" spans="1:10" x14ac:dyDescent="0.3">
      <c r="A1893" t="s">
        <v>2657</v>
      </c>
      <c r="B1893" s="1">
        <v>45005.791666666664</v>
      </c>
      <c r="C1893" t="s">
        <v>26</v>
      </c>
      <c r="D1893" t="s">
        <v>35</v>
      </c>
      <c r="E1893">
        <v>312.13</v>
      </c>
      <c r="F1893">
        <v>34.5</v>
      </c>
      <c r="G1893">
        <v>227.33</v>
      </c>
      <c r="H1893" t="s">
        <v>32</v>
      </c>
      <c r="I1893">
        <v>40</v>
      </c>
      <c r="J1893" s="2" t="s">
        <v>2658</v>
      </c>
    </row>
    <row r="1894" spans="1:10" x14ac:dyDescent="0.3">
      <c r="A1894" t="s">
        <v>2659</v>
      </c>
      <c r="B1894" s="1">
        <v>45005.833333333336</v>
      </c>
      <c r="C1894" t="s">
        <v>26</v>
      </c>
      <c r="D1894" t="s">
        <v>12</v>
      </c>
      <c r="E1894">
        <v>1973.62</v>
      </c>
      <c r="F1894">
        <v>56.16</v>
      </c>
      <c r="G1894">
        <v>230.37</v>
      </c>
      <c r="H1894" t="s">
        <v>13</v>
      </c>
      <c r="I1894">
        <v>64</v>
      </c>
      <c r="J1894" s="2" t="s">
        <v>2660</v>
      </c>
    </row>
    <row r="1895" spans="1:10" x14ac:dyDescent="0.3">
      <c r="A1895" t="s">
        <v>2661</v>
      </c>
      <c r="B1895" s="1">
        <v>45005.875</v>
      </c>
      <c r="C1895" t="s">
        <v>11</v>
      </c>
      <c r="D1895" t="s">
        <v>27</v>
      </c>
      <c r="E1895">
        <v>1594.41</v>
      </c>
      <c r="F1895">
        <v>68.540000000000006</v>
      </c>
      <c r="G1895">
        <v>405.26</v>
      </c>
      <c r="H1895" t="s">
        <v>13</v>
      </c>
      <c r="I1895">
        <v>28</v>
      </c>
      <c r="J1895">
        <v>1257.69</v>
      </c>
    </row>
    <row r="1896" spans="1:10" x14ac:dyDescent="0.3">
      <c r="A1896" t="s">
        <v>2662</v>
      </c>
      <c r="B1896" s="1">
        <v>45005.916666666664</v>
      </c>
      <c r="C1896" t="s">
        <v>20</v>
      </c>
      <c r="D1896" t="s">
        <v>12</v>
      </c>
      <c r="F1896">
        <v>50.54</v>
      </c>
      <c r="G1896">
        <v>124</v>
      </c>
      <c r="H1896" t="s">
        <v>21</v>
      </c>
      <c r="I1896">
        <v>28</v>
      </c>
    </row>
    <row r="1897" spans="1:10" x14ac:dyDescent="0.3">
      <c r="A1897" t="s">
        <v>2663</v>
      </c>
      <c r="B1897" s="1">
        <v>45005.958333333336</v>
      </c>
      <c r="C1897" t="s">
        <v>24</v>
      </c>
      <c r="D1897" t="s">
        <v>27</v>
      </c>
      <c r="F1897">
        <v>49.46</v>
      </c>
      <c r="G1897">
        <v>130.34</v>
      </c>
      <c r="H1897" t="s">
        <v>13</v>
      </c>
      <c r="I1897">
        <v>34</v>
      </c>
    </row>
    <row r="1898" spans="1:10" x14ac:dyDescent="0.3">
      <c r="A1898" t="s">
        <v>2664</v>
      </c>
      <c r="B1898" s="1">
        <v>45006</v>
      </c>
      <c r="C1898" t="s">
        <v>20</v>
      </c>
      <c r="D1898" t="s">
        <v>17</v>
      </c>
      <c r="E1898">
        <v>383.2</v>
      </c>
      <c r="F1898">
        <v>79.760000000000005</v>
      </c>
      <c r="G1898">
        <v>267.06</v>
      </c>
      <c r="H1898" t="s">
        <v>28</v>
      </c>
      <c r="I1898">
        <v>34</v>
      </c>
      <c r="J1898" s="2" t="s">
        <v>2665</v>
      </c>
    </row>
    <row r="1899" spans="1:10" x14ac:dyDescent="0.3">
      <c r="A1899" t="s">
        <v>2666</v>
      </c>
      <c r="B1899" s="1">
        <v>45006.041666666664</v>
      </c>
      <c r="C1899" t="s">
        <v>45</v>
      </c>
      <c r="D1899" t="s">
        <v>17</v>
      </c>
      <c r="E1899">
        <v>1514.69</v>
      </c>
      <c r="F1899">
        <v>53.6</v>
      </c>
      <c r="G1899">
        <v>234.21</v>
      </c>
      <c r="H1899" t="s">
        <v>21</v>
      </c>
      <c r="I1899">
        <v>21</v>
      </c>
      <c r="J1899">
        <v>1334.08</v>
      </c>
    </row>
    <row r="1900" spans="1:10" x14ac:dyDescent="0.3">
      <c r="A1900" t="s">
        <v>2667</v>
      </c>
      <c r="B1900" s="1">
        <v>45006.083333333336</v>
      </c>
      <c r="C1900" t="s">
        <v>54</v>
      </c>
      <c r="D1900" t="s">
        <v>35</v>
      </c>
      <c r="E1900">
        <v>1839.49</v>
      </c>
      <c r="F1900">
        <v>83.95</v>
      </c>
      <c r="G1900">
        <v>185.28</v>
      </c>
      <c r="H1900" t="s">
        <v>28</v>
      </c>
      <c r="I1900">
        <v>34</v>
      </c>
      <c r="J1900">
        <v>1738.16</v>
      </c>
    </row>
    <row r="1901" spans="1:10" x14ac:dyDescent="0.3">
      <c r="A1901" t="s">
        <v>2668</v>
      </c>
      <c r="B1901" s="1">
        <v>45006.125</v>
      </c>
      <c r="C1901" t="s">
        <v>16</v>
      </c>
      <c r="D1901" t="s">
        <v>12</v>
      </c>
      <c r="E1901">
        <v>315.08999999999997</v>
      </c>
      <c r="F1901">
        <v>91.43</v>
      </c>
      <c r="G1901">
        <v>128.91</v>
      </c>
      <c r="H1901" t="s">
        <v>28</v>
      </c>
      <c r="I1901">
        <v>62</v>
      </c>
      <c r="J1901">
        <v>277.61</v>
      </c>
    </row>
    <row r="1902" spans="1:10" x14ac:dyDescent="0.3">
      <c r="A1902" t="s">
        <v>2669</v>
      </c>
      <c r="B1902" s="1">
        <v>45006.166666666664</v>
      </c>
      <c r="C1902" t="s">
        <v>24</v>
      </c>
      <c r="D1902" t="s">
        <v>35</v>
      </c>
      <c r="E1902">
        <v>271.81</v>
      </c>
      <c r="F1902">
        <v>41.73</v>
      </c>
      <c r="G1902">
        <v>6.39</v>
      </c>
      <c r="H1902" t="s">
        <v>32</v>
      </c>
      <c r="I1902">
        <v>24</v>
      </c>
      <c r="J1902" s="2" t="s">
        <v>2670</v>
      </c>
    </row>
    <row r="1903" spans="1:10" x14ac:dyDescent="0.3">
      <c r="A1903" t="s">
        <v>2671</v>
      </c>
      <c r="B1903" s="1">
        <v>45006.208333333336</v>
      </c>
      <c r="C1903" t="s">
        <v>11</v>
      </c>
      <c r="D1903" t="s">
        <v>17</v>
      </c>
      <c r="E1903">
        <v>322.56</v>
      </c>
      <c r="F1903">
        <v>3.39</v>
      </c>
      <c r="G1903">
        <v>265.42</v>
      </c>
      <c r="H1903" t="s">
        <v>13</v>
      </c>
      <c r="I1903">
        <v>17</v>
      </c>
      <c r="J1903" s="2" t="s">
        <v>2672</v>
      </c>
    </row>
    <row r="1904" spans="1:10" x14ac:dyDescent="0.3">
      <c r="A1904" t="s">
        <v>2673</v>
      </c>
      <c r="B1904" s="1">
        <v>45006.25</v>
      </c>
      <c r="C1904" t="s">
        <v>45</v>
      </c>
      <c r="D1904" t="s">
        <v>12</v>
      </c>
      <c r="E1904">
        <v>1957.44</v>
      </c>
      <c r="F1904">
        <v>21.04</v>
      </c>
      <c r="G1904">
        <v>281.86</v>
      </c>
      <c r="H1904" t="s">
        <v>21</v>
      </c>
      <c r="I1904">
        <v>66</v>
      </c>
      <c r="J1904">
        <v>1696.62</v>
      </c>
    </row>
    <row r="1905" spans="1:10" x14ac:dyDescent="0.3">
      <c r="A1905" t="s">
        <v>2674</v>
      </c>
      <c r="B1905" s="1">
        <v>45006.291666666664</v>
      </c>
      <c r="C1905" t="s">
        <v>24</v>
      </c>
      <c r="D1905" t="s">
        <v>30</v>
      </c>
      <c r="E1905">
        <v>767.98</v>
      </c>
      <c r="F1905">
        <v>34.78</v>
      </c>
      <c r="G1905">
        <v>323.08</v>
      </c>
      <c r="H1905" t="s">
        <v>32</v>
      </c>
      <c r="I1905">
        <v>70</v>
      </c>
      <c r="J1905">
        <v>479.68</v>
      </c>
    </row>
    <row r="1906" spans="1:10" x14ac:dyDescent="0.3">
      <c r="A1906" t="s">
        <v>2675</v>
      </c>
      <c r="B1906" s="1">
        <v>45006.333333333336</v>
      </c>
      <c r="C1906" t="s">
        <v>54</v>
      </c>
      <c r="D1906" t="s">
        <v>17</v>
      </c>
      <c r="E1906">
        <v>443.13</v>
      </c>
      <c r="F1906">
        <v>58.52</v>
      </c>
      <c r="G1906">
        <v>487.3</v>
      </c>
      <c r="H1906" t="s">
        <v>13</v>
      </c>
      <c r="I1906">
        <v>78</v>
      </c>
      <c r="J1906" s="2" t="s">
        <v>2676</v>
      </c>
    </row>
    <row r="1907" spans="1:10" x14ac:dyDescent="0.3">
      <c r="A1907" t="s">
        <v>2677</v>
      </c>
      <c r="B1907" s="1">
        <v>45006.375</v>
      </c>
      <c r="C1907" t="s">
        <v>26</v>
      </c>
      <c r="D1907" t="s">
        <v>17</v>
      </c>
      <c r="E1907">
        <v>271.27</v>
      </c>
      <c r="F1907">
        <v>26.76</v>
      </c>
      <c r="G1907">
        <v>432.22</v>
      </c>
      <c r="H1907" t="s">
        <v>28</v>
      </c>
      <c r="I1907">
        <v>42</v>
      </c>
      <c r="J1907">
        <v>-134.19</v>
      </c>
    </row>
    <row r="1908" spans="1:10" x14ac:dyDescent="0.3">
      <c r="A1908" t="s">
        <v>2678</v>
      </c>
      <c r="B1908" s="1">
        <v>45006.416666666664</v>
      </c>
      <c r="C1908" t="s">
        <v>20</v>
      </c>
      <c r="D1908" t="s">
        <v>35</v>
      </c>
      <c r="E1908">
        <v>1711.44</v>
      </c>
      <c r="F1908">
        <v>30.64</v>
      </c>
      <c r="G1908">
        <v>197.04</v>
      </c>
      <c r="H1908" t="s">
        <v>32</v>
      </c>
      <c r="I1908">
        <v>43</v>
      </c>
      <c r="J1908" s="2" t="s">
        <v>2679</v>
      </c>
    </row>
    <row r="1909" spans="1:10" x14ac:dyDescent="0.3">
      <c r="A1909" t="s">
        <v>2680</v>
      </c>
      <c r="B1909" s="1">
        <v>45006.458333333336</v>
      </c>
      <c r="C1909" t="s">
        <v>45</v>
      </c>
      <c r="D1909" t="s">
        <v>30</v>
      </c>
      <c r="E1909">
        <v>168.08</v>
      </c>
      <c r="F1909">
        <v>88.69</v>
      </c>
      <c r="G1909">
        <v>419.15</v>
      </c>
      <c r="H1909" t="s">
        <v>32</v>
      </c>
      <c r="I1909">
        <v>83</v>
      </c>
      <c r="J1909">
        <v>-162.38</v>
      </c>
    </row>
    <row r="1910" spans="1:10" x14ac:dyDescent="0.3">
      <c r="A1910" t="s">
        <v>2681</v>
      </c>
      <c r="B1910" s="1">
        <v>45006.5</v>
      </c>
      <c r="C1910" t="s">
        <v>24</v>
      </c>
      <c r="D1910" t="s">
        <v>17</v>
      </c>
      <c r="E1910">
        <v>907.39</v>
      </c>
      <c r="F1910">
        <v>97.11</v>
      </c>
      <c r="G1910">
        <v>6.05</v>
      </c>
      <c r="H1910" t="s">
        <v>21</v>
      </c>
      <c r="I1910">
        <v>56</v>
      </c>
      <c r="J1910">
        <v>998.45</v>
      </c>
    </row>
    <row r="1911" spans="1:10" x14ac:dyDescent="0.3">
      <c r="A1911" t="s">
        <v>2682</v>
      </c>
      <c r="B1911" s="1">
        <v>45006.541666666664</v>
      </c>
      <c r="C1911" t="s">
        <v>24</v>
      </c>
      <c r="D1911" t="s">
        <v>30</v>
      </c>
      <c r="E1911">
        <v>1556.97</v>
      </c>
      <c r="F1911">
        <v>13.77</v>
      </c>
      <c r="G1911">
        <v>450.22</v>
      </c>
      <c r="H1911" t="s">
        <v>13</v>
      </c>
      <c r="I1911">
        <v>24</v>
      </c>
      <c r="J1911">
        <v>1120.52</v>
      </c>
    </row>
    <row r="1912" spans="1:10" x14ac:dyDescent="0.3">
      <c r="A1912" t="s">
        <v>2683</v>
      </c>
      <c r="B1912" s="1">
        <v>45006.583333333336</v>
      </c>
      <c r="C1912" t="s">
        <v>16</v>
      </c>
      <c r="D1912" t="s">
        <v>17</v>
      </c>
      <c r="E1912">
        <v>870.4</v>
      </c>
      <c r="F1912">
        <v>55.26</v>
      </c>
      <c r="G1912">
        <v>97.82</v>
      </c>
      <c r="H1912" t="s">
        <v>13</v>
      </c>
      <c r="I1912">
        <v>78</v>
      </c>
      <c r="J1912" s="2" t="s">
        <v>2684</v>
      </c>
    </row>
    <row r="1913" spans="1:10" x14ac:dyDescent="0.3">
      <c r="A1913" t="s">
        <v>2685</v>
      </c>
      <c r="B1913" s="1">
        <v>45006.625</v>
      </c>
      <c r="C1913" t="s">
        <v>16</v>
      </c>
      <c r="D1913" t="s">
        <v>41</v>
      </c>
      <c r="E1913">
        <v>1443.89</v>
      </c>
      <c r="F1913">
        <v>22.77</v>
      </c>
      <c r="G1913">
        <v>447.55</v>
      </c>
      <c r="H1913" t="s">
        <v>21</v>
      </c>
      <c r="I1913">
        <v>66</v>
      </c>
      <c r="J1913" s="2" t="s">
        <v>2686</v>
      </c>
    </row>
    <row r="1914" spans="1:10" x14ac:dyDescent="0.3">
      <c r="A1914" t="s">
        <v>2687</v>
      </c>
      <c r="B1914" s="1">
        <v>45006.666666666664</v>
      </c>
      <c r="C1914" t="s">
        <v>20</v>
      </c>
      <c r="D1914" t="s">
        <v>35</v>
      </c>
      <c r="E1914">
        <v>1470.27</v>
      </c>
      <c r="F1914">
        <v>37.21</v>
      </c>
      <c r="G1914">
        <v>9.1999999999999993</v>
      </c>
      <c r="H1914" t="s">
        <v>13</v>
      </c>
      <c r="I1914">
        <v>33</v>
      </c>
      <c r="J1914">
        <v>1498.28</v>
      </c>
    </row>
    <row r="1915" spans="1:10" x14ac:dyDescent="0.3">
      <c r="A1915" t="s">
        <v>2688</v>
      </c>
      <c r="B1915" s="1">
        <v>45006.708333333336</v>
      </c>
      <c r="C1915" t="s">
        <v>26</v>
      </c>
      <c r="D1915" t="s">
        <v>35</v>
      </c>
      <c r="E1915">
        <v>644.05999999999995</v>
      </c>
      <c r="F1915">
        <v>41.29</v>
      </c>
      <c r="G1915">
        <v>317.01</v>
      </c>
      <c r="H1915" t="s">
        <v>21</v>
      </c>
      <c r="I1915">
        <v>26</v>
      </c>
      <c r="J1915" s="2" t="s">
        <v>2689</v>
      </c>
    </row>
    <row r="1916" spans="1:10" x14ac:dyDescent="0.3">
      <c r="A1916" t="s">
        <v>2690</v>
      </c>
      <c r="B1916" s="1">
        <v>45006.75</v>
      </c>
      <c r="C1916" t="s">
        <v>45</v>
      </c>
      <c r="D1916" t="s">
        <v>27</v>
      </c>
      <c r="E1916">
        <v>245.01</v>
      </c>
      <c r="F1916">
        <v>31.54</v>
      </c>
      <c r="G1916">
        <v>348.44</v>
      </c>
      <c r="H1916" t="s">
        <v>13</v>
      </c>
      <c r="I1916">
        <v>56</v>
      </c>
      <c r="J1916">
        <v>-71.889999999999901</v>
      </c>
    </row>
    <row r="1917" spans="1:10" x14ac:dyDescent="0.3">
      <c r="A1917" t="s">
        <v>2691</v>
      </c>
      <c r="B1917" s="1">
        <v>45006.791666666664</v>
      </c>
      <c r="C1917" t="s">
        <v>45</v>
      </c>
      <c r="D1917" t="s">
        <v>12</v>
      </c>
      <c r="E1917">
        <v>1626.78</v>
      </c>
      <c r="F1917">
        <v>4.71</v>
      </c>
      <c r="G1917">
        <v>293.10000000000002</v>
      </c>
      <c r="H1917" t="s">
        <v>32</v>
      </c>
      <c r="I1917">
        <v>63</v>
      </c>
      <c r="J1917" s="2" t="s">
        <v>2692</v>
      </c>
    </row>
    <row r="1918" spans="1:10" x14ac:dyDescent="0.3">
      <c r="A1918" t="s">
        <v>2693</v>
      </c>
      <c r="B1918" s="1">
        <v>45006.833333333336</v>
      </c>
      <c r="C1918" t="s">
        <v>24</v>
      </c>
      <c r="D1918" t="s">
        <v>30</v>
      </c>
      <c r="E1918">
        <v>1872.41</v>
      </c>
      <c r="F1918">
        <v>57.56</v>
      </c>
      <c r="G1918">
        <v>91.11</v>
      </c>
      <c r="H1918" t="s">
        <v>13</v>
      </c>
      <c r="I1918">
        <v>77</v>
      </c>
      <c r="J1918" s="2" t="s">
        <v>2694</v>
      </c>
    </row>
    <row r="1919" spans="1:10" x14ac:dyDescent="0.3">
      <c r="A1919" t="s">
        <v>2695</v>
      </c>
      <c r="B1919" s="1">
        <v>45006.875</v>
      </c>
      <c r="C1919" t="s">
        <v>24</v>
      </c>
      <c r="D1919" t="s">
        <v>30</v>
      </c>
      <c r="E1919">
        <v>297.20999999999998</v>
      </c>
      <c r="F1919">
        <v>11.65</v>
      </c>
      <c r="G1919">
        <v>327.88</v>
      </c>
      <c r="H1919" t="s">
        <v>28</v>
      </c>
      <c r="I1919">
        <v>42</v>
      </c>
      <c r="J1919">
        <v>-19.02</v>
      </c>
    </row>
    <row r="1920" spans="1:10" x14ac:dyDescent="0.3">
      <c r="A1920" t="s">
        <v>2696</v>
      </c>
      <c r="B1920" s="1">
        <v>45006.916666666664</v>
      </c>
      <c r="C1920" t="s">
        <v>24</v>
      </c>
      <c r="D1920" t="s">
        <v>12</v>
      </c>
      <c r="E1920">
        <v>230.27</v>
      </c>
      <c r="F1920">
        <v>2.92</v>
      </c>
      <c r="G1920">
        <v>462.48</v>
      </c>
      <c r="H1920" t="s">
        <v>32</v>
      </c>
      <c r="I1920">
        <v>47</v>
      </c>
      <c r="J1920">
        <v>-229.29</v>
      </c>
    </row>
    <row r="1921" spans="1:10" x14ac:dyDescent="0.3">
      <c r="A1921" t="s">
        <v>2697</v>
      </c>
      <c r="B1921" s="1">
        <v>45006.958333333336</v>
      </c>
      <c r="C1921" t="s">
        <v>45</v>
      </c>
      <c r="D1921" t="s">
        <v>35</v>
      </c>
      <c r="E1921">
        <v>1928.16</v>
      </c>
      <c r="F1921">
        <v>45.15</v>
      </c>
      <c r="G1921">
        <v>222.5</v>
      </c>
      <c r="H1921" t="s">
        <v>28</v>
      </c>
      <c r="I1921">
        <v>37</v>
      </c>
      <c r="J1921" s="2" t="s">
        <v>2698</v>
      </c>
    </row>
    <row r="1922" spans="1:10" x14ac:dyDescent="0.3">
      <c r="A1922" t="s">
        <v>2699</v>
      </c>
      <c r="B1922" s="1">
        <v>45007</v>
      </c>
      <c r="C1922" t="s">
        <v>24</v>
      </c>
      <c r="D1922" t="s">
        <v>30</v>
      </c>
      <c r="E1922">
        <v>1640.55</v>
      </c>
      <c r="F1922">
        <v>10.08</v>
      </c>
      <c r="G1922">
        <v>214.12</v>
      </c>
      <c r="H1922" t="s">
        <v>13</v>
      </c>
      <c r="I1922">
        <v>87</v>
      </c>
      <c r="J1922" s="2" t="s">
        <v>2700</v>
      </c>
    </row>
    <row r="1923" spans="1:10" x14ac:dyDescent="0.3">
      <c r="A1923" t="s">
        <v>2701</v>
      </c>
      <c r="B1923" s="1">
        <v>45007.041666666664</v>
      </c>
      <c r="C1923" t="s">
        <v>11</v>
      </c>
      <c r="D1923" t="s">
        <v>27</v>
      </c>
      <c r="E1923">
        <v>135.44</v>
      </c>
      <c r="F1923">
        <v>91.55</v>
      </c>
      <c r="G1923">
        <v>170.99</v>
      </c>
      <c r="H1923" t="s">
        <v>13</v>
      </c>
      <c r="I1923">
        <v>89</v>
      </c>
      <c r="J1923">
        <v>56</v>
      </c>
    </row>
    <row r="1924" spans="1:10" x14ac:dyDescent="0.3">
      <c r="A1924" t="s">
        <v>2702</v>
      </c>
      <c r="B1924" s="1">
        <v>45007.083333333336</v>
      </c>
      <c r="C1924" t="s">
        <v>54</v>
      </c>
      <c r="D1924" t="s">
        <v>35</v>
      </c>
      <c r="E1924">
        <v>945.66</v>
      </c>
      <c r="F1924">
        <v>68.849999999999994</v>
      </c>
      <c r="G1924">
        <v>164.25</v>
      </c>
      <c r="H1924" t="s">
        <v>13</v>
      </c>
      <c r="I1924">
        <v>16</v>
      </c>
      <c r="J1924">
        <v>850.26</v>
      </c>
    </row>
    <row r="1925" spans="1:10" x14ac:dyDescent="0.3">
      <c r="A1925" t="s">
        <v>2703</v>
      </c>
      <c r="B1925" s="1">
        <v>45007.125</v>
      </c>
      <c r="C1925" t="s">
        <v>24</v>
      </c>
      <c r="D1925" t="s">
        <v>27</v>
      </c>
      <c r="E1925">
        <v>1777.27</v>
      </c>
      <c r="F1925">
        <v>67.760000000000005</v>
      </c>
      <c r="G1925">
        <v>249.99</v>
      </c>
      <c r="H1925" t="s">
        <v>28</v>
      </c>
      <c r="I1925">
        <v>19</v>
      </c>
      <c r="J1925">
        <v>1595.04</v>
      </c>
    </row>
    <row r="1926" spans="1:10" x14ac:dyDescent="0.3">
      <c r="A1926" t="s">
        <v>2704</v>
      </c>
      <c r="B1926" s="1">
        <v>45007.166666666664</v>
      </c>
      <c r="C1926" t="s">
        <v>20</v>
      </c>
      <c r="D1926" t="s">
        <v>30</v>
      </c>
      <c r="E1926">
        <v>895.98</v>
      </c>
      <c r="F1926">
        <v>55.04</v>
      </c>
      <c r="G1926">
        <v>399.8</v>
      </c>
      <c r="H1926" t="s">
        <v>21</v>
      </c>
      <c r="I1926">
        <v>21</v>
      </c>
      <c r="J1926">
        <v>551.22</v>
      </c>
    </row>
    <row r="1927" spans="1:10" x14ac:dyDescent="0.3">
      <c r="A1927" t="s">
        <v>2705</v>
      </c>
      <c r="B1927" s="1">
        <v>45007.208333333336</v>
      </c>
      <c r="C1927" t="s">
        <v>24</v>
      </c>
      <c r="D1927" t="s">
        <v>27</v>
      </c>
      <c r="E1927">
        <v>1663.02</v>
      </c>
      <c r="F1927">
        <v>84.8</v>
      </c>
      <c r="G1927">
        <v>257.57</v>
      </c>
      <c r="H1927" t="s">
        <v>21</v>
      </c>
      <c r="I1927">
        <v>58</v>
      </c>
      <c r="J1927">
        <v>1490.25</v>
      </c>
    </row>
    <row r="1928" spans="1:10" x14ac:dyDescent="0.3">
      <c r="A1928" t="s">
        <v>2706</v>
      </c>
      <c r="B1928" s="1">
        <v>45007.25</v>
      </c>
      <c r="C1928" t="s">
        <v>45</v>
      </c>
      <c r="D1928" t="s">
        <v>17</v>
      </c>
      <c r="E1928">
        <v>112.32</v>
      </c>
      <c r="F1928">
        <v>27.43</v>
      </c>
      <c r="G1928">
        <v>431.72</v>
      </c>
      <c r="H1928" t="s">
        <v>32</v>
      </c>
      <c r="I1928">
        <v>43</v>
      </c>
      <c r="J1928">
        <v>-291.97000000000003</v>
      </c>
    </row>
    <row r="1929" spans="1:10" x14ac:dyDescent="0.3">
      <c r="A1929" t="s">
        <v>2707</v>
      </c>
      <c r="B1929" s="1">
        <v>45007.291666666664</v>
      </c>
      <c r="C1929" t="s">
        <v>26</v>
      </c>
      <c r="D1929" t="s">
        <v>17</v>
      </c>
      <c r="E1929">
        <v>1803.84</v>
      </c>
      <c r="F1929">
        <v>0.27</v>
      </c>
      <c r="G1929">
        <v>284.85000000000002</v>
      </c>
      <c r="H1929" t="s">
        <v>28</v>
      </c>
      <c r="I1929">
        <v>80</v>
      </c>
      <c r="J1929" s="2" t="s">
        <v>2708</v>
      </c>
    </row>
    <row r="1930" spans="1:10" x14ac:dyDescent="0.3">
      <c r="A1930" t="s">
        <v>2709</v>
      </c>
      <c r="B1930" s="1">
        <v>45007.333333333336</v>
      </c>
      <c r="C1930" t="s">
        <v>26</v>
      </c>
      <c r="D1930" t="s">
        <v>30</v>
      </c>
      <c r="E1930">
        <v>170.43</v>
      </c>
      <c r="F1930">
        <v>95.66</v>
      </c>
      <c r="G1930">
        <v>338.64</v>
      </c>
      <c r="H1930" t="s">
        <v>13</v>
      </c>
      <c r="I1930">
        <v>11</v>
      </c>
      <c r="J1930">
        <v>-72.549999999999898</v>
      </c>
    </row>
    <row r="1931" spans="1:10" x14ac:dyDescent="0.3">
      <c r="A1931" t="s">
        <v>2710</v>
      </c>
      <c r="B1931" s="1">
        <v>45007.375</v>
      </c>
      <c r="C1931" t="s">
        <v>11</v>
      </c>
      <c r="D1931" t="s">
        <v>17</v>
      </c>
      <c r="E1931">
        <v>1915.15</v>
      </c>
      <c r="F1931">
        <v>46.2</v>
      </c>
      <c r="G1931">
        <v>348.77</v>
      </c>
      <c r="H1931" t="s">
        <v>32</v>
      </c>
      <c r="I1931">
        <v>42</v>
      </c>
      <c r="J1931" s="2" t="s">
        <v>2711</v>
      </c>
    </row>
    <row r="1932" spans="1:10" x14ac:dyDescent="0.3">
      <c r="A1932" t="s">
        <v>2712</v>
      </c>
      <c r="B1932" s="1">
        <v>45007.416666666664</v>
      </c>
      <c r="C1932" t="s">
        <v>24</v>
      </c>
      <c r="D1932" t="s">
        <v>17</v>
      </c>
      <c r="E1932">
        <v>1076.7</v>
      </c>
      <c r="F1932">
        <v>95.21</v>
      </c>
      <c r="G1932">
        <v>310.01</v>
      </c>
      <c r="H1932" t="s">
        <v>28</v>
      </c>
      <c r="I1932">
        <v>84</v>
      </c>
      <c r="J1932" s="2" t="s">
        <v>2713</v>
      </c>
    </row>
    <row r="1933" spans="1:10" x14ac:dyDescent="0.3">
      <c r="A1933" t="s">
        <v>2714</v>
      </c>
      <c r="B1933" s="1">
        <v>45007.458333333336</v>
      </c>
      <c r="C1933" t="s">
        <v>20</v>
      </c>
      <c r="D1933" t="s">
        <v>35</v>
      </c>
      <c r="E1933">
        <v>1928.97</v>
      </c>
      <c r="F1933">
        <v>82.22</v>
      </c>
      <c r="G1933">
        <v>266.20999999999998</v>
      </c>
      <c r="H1933" t="s">
        <v>13</v>
      </c>
      <c r="I1933">
        <v>32</v>
      </c>
      <c r="J1933">
        <v>1744.98</v>
      </c>
    </row>
    <row r="1934" spans="1:10" x14ac:dyDescent="0.3">
      <c r="A1934" t="s">
        <v>2715</v>
      </c>
      <c r="B1934" s="1">
        <v>45007.5</v>
      </c>
      <c r="C1934" t="s">
        <v>24</v>
      </c>
      <c r="D1934" t="s">
        <v>27</v>
      </c>
      <c r="E1934">
        <v>1160.67</v>
      </c>
      <c r="F1934">
        <v>12.81</v>
      </c>
      <c r="G1934">
        <v>417.83</v>
      </c>
      <c r="H1934" t="s">
        <v>21</v>
      </c>
      <c r="I1934">
        <v>84</v>
      </c>
      <c r="J1934" s="2" t="s">
        <v>2716</v>
      </c>
    </row>
    <row r="1935" spans="1:10" x14ac:dyDescent="0.3">
      <c r="A1935" t="s">
        <v>2717</v>
      </c>
      <c r="B1935" s="1">
        <v>45007.541666666664</v>
      </c>
      <c r="C1935" t="s">
        <v>24</v>
      </c>
      <c r="D1935" t="s">
        <v>35</v>
      </c>
      <c r="E1935">
        <v>1303.22</v>
      </c>
      <c r="F1935">
        <v>5.57</v>
      </c>
      <c r="G1935">
        <v>30.98</v>
      </c>
      <c r="H1935" t="s">
        <v>28</v>
      </c>
      <c r="I1935">
        <v>27</v>
      </c>
      <c r="J1935">
        <v>1277.81</v>
      </c>
    </row>
    <row r="1936" spans="1:10" x14ac:dyDescent="0.3">
      <c r="A1936" t="s">
        <v>2718</v>
      </c>
      <c r="B1936" s="1">
        <v>45007.583333333336</v>
      </c>
      <c r="C1936" t="s">
        <v>26</v>
      </c>
      <c r="D1936" t="s">
        <v>17</v>
      </c>
      <c r="E1936">
        <v>1521.17</v>
      </c>
      <c r="F1936">
        <v>53.47</v>
      </c>
      <c r="G1936">
        <v>104.31</v>
      </c>
      <c r="H1936" t="s">
        <v>13</v>
      </c>
      <c r="I1936">
        <v>71</v>
      </c>
      <c r="J1936" s="2" t="s">
        <v>2719</v>
      </c>
    </row>
    <row r="1937" spans="1:10" x14ac:dyDescent="0.3">
      <c r="A1937" t="s">
        <v>2720</v>
      </c>
      <c r="B1937" s="1">
        <v>45007.625</v>
      </c>
      <c r="C1937" t="s">
        <v>16</v>
      </c>
      <c r="D1937" t="s">
        <v>12</v>
      </c>
      <c r="E1937">
        <v>1712.24</v>
      </c>
      <c r="F1937">
        <v>92.78</v>
      </c>
      <c r="G1937">
        <v>32.75</v>
      </c>
      <c r="H1937" t="s">
        <v>28</v>
      </c>
      <c r="I1937">
        <v>76</v>
      </c>
      <c r="J1937">
        <v>1772.27</v>
      </c>
    </row>
    <row r="1938" spans="1:10" x14ac:dyDescent="0.3">
      <c r="A1938" t="s">
        <v>2721</v>
      </c>
      <c r="B1938" s="1">
        <v>45007.666666666664</v>
      </c>
      <c r="C1938" t="s">
        <v>45</v>
      </c>
      <c r="D1938" t="s">
        <v>12</v>
      </c>
      <c r="E1938">
        <v>181.69</v>
      </c>
      <c r="F1938">
        <v>38.5</v>
      </c>
      <c r="G1938">
        <v>491.81</v>
      </c>
      <c r="H1938" t="s">
        <v>32</v>
      </c>
      <c r="I1938">
        <v>24</v>
      </c>
      <c r="J1938">
        <v>-271.62</v>
      </c>
    </row>
    <row r="1939" spans="1:10" x14ac:dyDescent="0.3">
      <c r="A1939" t="s">
        <v>2722</v>
      </c>
      <c r="B1939" s="1">
        <v>45007.708333333336</v>
      </c>
      <c r="C1939" t="s">
        <v>11</v>
      </c>
      <c r="D1939" t="s">
        <v>41</v>
      </c>
      <c r="E1939">
        <v>1004.67</v>
      </c>
      <c r="F1939">
        <v>22.57</v>
      </c>
      <c r="G1939">
        <v>419.8</v>
      </c>
      <c r="H1939" t="s">
        <v>32</v>
      </c>
      <c r="I1939">
        <v>88</v>
      </c>
      <c r="J1939">
        <v>607.44000000000005</v>
      </c>
    </row>
    <row r="1940" spans="1:10" x14ac:dyDescent="0.3">
      <c r="A1940" t="s">
        <v>2723</v>
      </c>
      <c r="B1940" s="1">
        <v>45007.75</v>
      </c>
      <c r="C1940" t="s">
        <v>26</v>
      </c>
      <c r="D1940" t="s">
        <v>27</v>
      </c>
      <c r="E1940">
        <v>1936.08</v>
      </c>
      <c r="F1940">
        <v>93.65</v>
      </c>
      <c r="G1940">
        <v>393.49</v>
      </c>
      <c r="H1940" t="s">
        <v>13</v>
      </c>
      <c r="I1940">
        <v>84</v>
      </c>
      <c r="J1940">
        <v>1636.24</v>
      </c>
    </row>
    <row r="1941" spans="1:10" x14ac:dyDescent="0.3">
      <c r="A1941" t="s">
        <v>2724</v>
      </c>
      <c r="B1941" s="1">
        <v>45007.791666666664</v>
      </c>
      <c r="C1941" t="s">
        <v>54</v>
      </c>
      <c r="D1941" t="s">
        <v>35</v>
      </c>
      <c r="F1941">
        <v>41.36</v>
      </c>
      <c r="G1941">
        <v>405.78</v>
      </c>
      <c r="H1941" t="s">
        <v>21</v>
      </c>
      <c r="I1941">
        <v>10</v>
      </c>
    </row>
    <row r="1942" spans="1:10" x14ac:dyDescent="0.3">
      <c r="A1942" t="s">
        <v>2725</v>
      </c>
      <c r="B1942" s="1">
        <v>45007.833333333336</v>
      </c>
      <c r="C1942" t="s">
        <v>45</v>
      </c>
      <c r="D1942" t="s">
        <v>12</v>
      </c>
      <c r="E1942">
        <v>1416.9</v>
      </c>
      <c r="F1942">
        <v>15.78</v>
      </c>
      <c r="G1942">
        <v>311.27999999999997</v>
      </c>
      <c r="H1942" t="s">
        <v>32</v>
      </c>
      <c r="I1942">
        <v>45</v>
      </c>
      <c r="J1942">
        <v>1121.4000000000001</v>
      </c>
    </row>
    <row r="1943" spans="1:10" x14ac:dyDescent="0.3">
      <c r="A1943" t="s">
        <v>2726</v>
      </c>
      <c r="B1943" s="1">
        <v>45007.875</v>
      </c>
      <c r="C1943" t="s">
        <v>45</v>
      </c>
      <c r="D1943" t="s">
        <v>35</v>
      </c>
      <c r="E1943">
        <v>630.73</v>
      </c>
      <c r="F1943">
        <v>57.09</v>
      </c>
      <c r="G1943">
        <v>52.88</v>
      </c>
      <c r="H1943" t="s">
        <v>28</v>
      </c>
      <c r="I1943">
        <v>62</v>
      </c>
      <c r="J1943">
        <v>634.94000000000005</v>
      </c>
    </row>
    <row r="1944" spans="1:10" x14ac:dyDescent="0.3">
      <c r="A1944" t="s">
        <v>2727</v>
      </c>
      <c r="B1944" s="1">
        <v>45007.916666666664</v>
      </c>
      <c r="C1944" t="s">
        <v>16</v>
      </c>
      <c r="D1944" t="s">
        <v>30</v>
      </c>
      <c r="E1944">
        <v>1560.82</v>
      </c>
      <c r="F1944">
        <v>35.25</v>
      </c>
      <c r="G1944">
        <v>23.46</v>
      </c>
      <c r="H1944" t="s">
        <v>21</v>
      </c>
      <c r="I1944">
        <v>73</v>
      </c>
      <c r="J1944">
        <v>1572.61</v>
      </c>
    </row>
    <row r="1945" spans="1:10" x14ac:dyDescent="0.3">
      <c r="A1945" t="s">
        <v>2728</v>
      </c>
      <c r="B1945" s="1">
        <v>45007.958333333336</v>
      </c>
      <c r="C1945" t="s">
        <v>54</v>
      </c>
      <c r="D1945" t="s">
        <v>30</v>
      </c>
      <c r="E1945">
        <v>1258.29</v>
      </c>
      <c r="F1945">
        <v>37.29</v>
      </c>
      <c r="G1945">
        <v>292.70999999999998</v>
      </c>
      <c r="H1945" t="s">
        <v>13</v>
      </c>
      <c r="I1945">
        <v>31</v>
      </c>
      <c r="J1945" s="2" t="s">
        <v>2729</v>
      </c>
    </row>
    <row r="1946" spans="1:10" x14ac:dyDescent="0.3">
      <c r="A1946" t="s">
        <v>2730</v>
      </c>
      <c r="B1946" s="1">
        <v>45008</v>
      </c>
      <c r="C1946" t="s">
        <v>26</v>
      </c>
      <c r="D1946" t="s">
        <v>41</v>
      </c>
      <c r="E1946">
        <v>932.72</v>
      </c>
      <c r="F1946">
        <v>15.02</v>
      </c>
      <c r="G1946">
        <v>293.83</v>
      </c>
      <c r="H1946" t="s">
        <v>21</v>
      </c>
      <c r="I1946">
        <v>30</v>
      </c>
      <c r="J1946" s="2" t="s">
        <v>2731</v>
      </c>
    </row>
    <row r="1947" spans="1:10" x14ac:dyDescent="0.3">
      <c r="A1947" t="s">
        <v>2732</v>
      </c>
      <c r="B1947" s="1">
        <v>45008.041666666664</v>
      </c>
      <c r="C1947" t="s">
        <v>24</v>
      </c>
      <c r="D1947" t="s">
        <v>17</v>
      </c>
      <c r="E1947">
        <v>1732.06</v>
      </c>
      <c r="F1947">
        <v>93.28</v>
      </c>
      <c r="G1947">
        <v>143.91</v>
      </c>
      <c r="H1947" t="s">
        <v>13</v>
      </c>
      <c r="I1947">
        <v>67</v>
      </c>
      <c r="J1947" s="2" t="s">
        <v>2733</v>
      </c>
    </row>
    <row r="1948" spans="1:10" x14ac:dyDescent="0.3">
      <c r="A1948" t="s">
        <v>2734</v>
      </c>
      <c r="B1948" s="1">
        <v>45008.083333333336</v>
      </c>
      <c r="C1948" t="s">
        <v>45</v>
      </c>
      <c r="D1948" t="s">
        <v>17</v>
      </c>
      <c r="E1948">
        <v>1236.81</v>
      </c>
      <c r="F1948">
        <v>45.21</v>
      </c>
      <c r="G1948">
        <v>494.12</v>
      </c>
      <c r="H1948" t="s">
        <v>32</v>
      </c>
      <c r="I1948">
        <v>69</v>
      </c>
      <c r="J1948">
        <v>787.9</v>
      </c>
    </row>
    <row r="1949" spans="1:10" x14ac:dyDescent="0.3">
      <c r="A1949" t="s">
        <v>2735</v>
      </c>
      <c r="B1949" s="1">
        <v>45008.125</v>
      </c>
      <c r="C1949" t="s">
        <v>11</v>
      </c>
      <c r="D1949" t="s">
        <v>12</v>
      </c>
      <c r="E1949">
        <v>1037.94</v>
      </c>
      <c r="F1949">
        <v>94.78</v>
      </c>
      <c r="G1949">
        <v>475.82</v>
      </c>
      <c r="H1949" t="s">
        <v>32</v>
      </c>
      <c r="I1949">
        <v>85</v>
      </c>
      <c r="J1949" s="2" t="s">
        <v>2736</v>
      </c>
    </row>
    <row r="1950" spans="1:10" x14ac:dyDescent="0.3">
      <c r="A1950" t="s">
        <v>2737</v>
      </c>
      <c r="B1950" s="1">
        <v>45008.166666666664</v>
      </c>
      <c r="C1950" t="s">
        <v>54</v>
      </c>
      <c r="D1950" t="s">
        <v>12</v>
      </c>
      <c r="E1950">
        <v>1631.01</v>
      </c>
      <c r="F1950">
        <v>98.6</v>
      </c>
      <c r="G1950">
        <v>465.03</v>
      </c>
      <c r="H1950" t="s">
        <v>28</v>
      </c>
      <c r="I1950">
        <v>10</v>
      </c>
      <c r="J1950">
        <v>1264.58</v>
      </c>
    </row>
    <row r="1951" spans="1:10" x14ac:dyDescent="0.3">
      <c r="A1951" t="s">
        <v>2738</v>
      </c>
      <c r="B1951" s="1">
        <v>45008.208333333336</v>
      </c>
      <c r="C1951" t="s">
        <v>26</v>
      </c>
      <c r="D1951" t="s">
        <v>17</v>
      </c>
      <c r="E1951">
        <v>1553.76</v>
      </c>
      <c r="F1951">
        <v>7.55</v>
      </c>
      <c r="G1951">
        <v>267.29000000000002</v>
      </c>
      <c r="H1951" t="s">
        <v>13</v>
      </c>
      <c r="I1951">
        <v>52</v>
      </c>
      <c r="J1951">
        <v>1294.02</v>
      </c>
    </row>
    <row r="1952" spans="1:10" x14ac:dyDescent="0.3">
      <c r="A1952" t="s">
        <v>2739</v>
      </c>
      <c r="B1952" s="1">
        <v>45008.25</v>
      </c>
      <c r="C1952" t="s">
        <v>26</v>
      </c>
      <c r="D1952" t="s">
        <v>17</v>
      </c>
      <c r="E1952">
        <v>189.77</v>
      </c>
      <c r="F1952">
        <v>82.1</v>
      </c>
      <c r="G1952">
        <v>122.43</v>
      </c>
      <c r="H1952" t="s">
        <v>32</v>
      </c>
      <c r="I1952">
        <v>40</v>
      </c>
      <c r="J1952">
        <v>149.44</v>
      </c>
    </row>
    <row r="1953" spans="1:10" x14ac:dyDescent="0.3">
      <c r="A1953" t="s">
        <v>2740</v>
      </c>
      <c r="B1953" s="1">
        <v>45008.291666666664</v>
      </c>
      <c r="C1953" t="s">
        <v>20</v>
      </c>
      <c r="D1953" t="s">
        <v>27</v>
      </c>
      <c r="E1953">
        <v>1817.58</v>
      </c>
      <c r="F1953">
        <v>25.36</v>
      </c>
      <c r="G1953">
        <v>27.94</v>
      </c>
      <c r="H1953" t="s">
        <v>32</v>
      </c>
      <c r="I1953">
        <v>55</v>
      </c>
      <c r="J1953" s="2" t="s">
        <v>2741</v>
      </c>
    </row>
    <row r="1954" spans="1:10" x14ac:dyDescent="0.3">
      <c r="A1954" t="s">
        <v>2742</v>
      </c>
      <c r="B1954" s="1">
        <v>45008.333333333336</v>
      </c>
      <c r="C1954" t="s">
        <v>11</v>
      </c>
      <c r="D1954" t="s">
        <v>41</v>
      </c>
      <c r="E1954">
        <v>1637.2</v>
      </c>
      <c r="F1954">
        <v>35.409999999999997</v>
      </c>
      <c r="G1954">
        <v>200.89</v>
      </c>
      <c r="H1954" t="s">
        <v>21</v>
      </c>
      <c r="I1954">
        <v>57</v>
      </c>
      <c r="J1954" s="2" t="s">
        <v>2743</v>
      </c>
    </row>
    <row r="1955" spans="1:10" x14ac:dyDescent="0.3">
      <c r="A1955" t="s">
        <v>2744</v>
      </c>
      <c r="B1955" s="1">
        <v>45008.375</v>
      </c>
      <c r="C1955" t="s">
        <v>26</v>
      </c>
      <c r="D1955" t="s">
        <v>27</v>
      </c>
      <c r="E1955">
        <v>162.38</v>
      </c>
      <c r="F1955">
        <v>48.23</v>
      </c>
      <c r="G1955">
        <v>112.87</v>
      </c>
      <c r="H1955" t="s">
        <v>21</v>
      </c>
      <c r="I1955">
        <v>19</v>
      </c>
      <c r="J1955" s="2" t="s">
        <v>2745</v>
      </c>
    </row>
    <row r="1956" spans="1:10" x14ac:dyDescent="0.3">
      <c r="A1956" t="s">
        <v>2746</v>
      </c>
      <c r="B1956" s="1">
        <v>45008.416666666664</v>
      </c>
      <c r="C1956" t="s">
        <v>54</v>
      </c>
      <c r="D1956" t="s">
        <v>35</v>
      </c>
      <c r="E1956">
        <v>1157.33</v>
      </c>
      <c r="F1956">
        <v>66.599999999999994</v>
      </c>
      <c r="G1956">
        <v>101.54</v>
      </c>
      <c r="H1956" t="s">
        <v>28</v>
      </c>
      <c r="I1956">
        <v>14</v>
      </c>
      <c r="J1956" s="2" t="s">
        <v>2747</v>
      </c>
    </row>
    <row r="1957" spans="1:10" x14ac:dyDescent="0.3">
      <c r="A1957" t="s">
        <v>2748</v>
      </c>
      <c r="B1957" s="1">
        <v>45008.458333333336</v>
      </c>
      <c r="C1957" t="s">
        <v>45</v>
      </c>
      <c r="D1957" t="s">
        <v>41</v>
      </c>
      <c r="E1957">
        <v>559.75</v>
      </c>
      <c r="F1957">
        <v>68.03</v>
      </c>
      <c r="G1957">
        <v>318.64</v>
      </c>
      <c r="H1957" t="s">
        <v>21</v>
      </c>
      <c r="I1957">
        <v>23</v>
      </c>
      <c r="J1957">
        <v>309.14</v>
      </c>
    </row>
    <row r="1958" spans="1:10" x14ac:dyDescent="0.3">
      <c r="A1958" t="s">
        <v>2749</v>
      </c>
      <c r="B1958" s="1">
        <v>45008.5</v>
      </c>
      <c r="C1958" t="s">
        <v>20</v>
      </c>
      <c r="D1958" t="s">
        <v>41</v>
      </c>
      <c r="E1958">
        <v>1433.41</v>
      </c>
      <c r="F1958">
        <v>71.72</v>
      </c>
      <c r="G1958">
        <v>303.2</v>
      </c>
      <c r="H1958" t="s">
        <v>28</v>
      </c>
      <c r="I1958">
        <v>33</v>
      </c>
      <c r="J1958">
        <v>1201.93</v>
      </c>
    </row>
    <row r="1959" spans="1:10" x14ac:dyDescent="0.3">
      <c r="A1959" t="s">
        <v>2750</v>
      </c>
      <c r="B1959" s="1">
        <v>45008.541666666664</v>
      </c>
      <c r="C1959" t="s">
        <v>16</v>
      </c>
      <c r="D1959" t="s">
        <v>17</v>
      </c>
      <c r="E1959">
        <v>1481.46</v>
      </c>
      <c r="F1959">
        <v>19.93</v>
      </c>
      <c r="G1959">
        <v>314</v>
      </c>
      <c r="H1959" t="s">
        <v>28</v>
      </c>
      <c r="I1959">
        <v>18</v>
      </c>
      <c r="J1959">
        <v>1187.3900000000001</v>
      </c>
    </row>
    <row r="1960" spans="1:10" x14ac:dyDescent="0.3">
      <c r="A1960" t="s">
        <v>2751</v>
      </c>
      <c r="B1960" s="1">
        <v>45008.583333333336</v>
      </c>
      <c r="C1960" t="s">
        <v>20</v>
      </c>
      <c r="D1960" t="s">
        <v>12</v>
      </c>
      <c r="F1960">
        <v>30.47</v>
      </c>
      <c r="G1960">
        <v>154.01</v>
      </c>
      <c r="H1960" t="s">
        <v>28</v>
      </c>
      <c r="I1960">
        <v>39</v>
      </c>
    </row>
    <row r="1961" spans="1:10" x14ac:dyDescent="0.3">
      <c r="A1961" t="s">
        <v>2752</v>
      </c>
      <c r="B1961" s="1">
        <v>45008.625</v>
      </c>
      <c r="C1961" t="s">
        <v>24</v>
      </c>
      <c r="D1961" t="s">
        <v>27</v>
      </c>
      <c r="E1961">
        <v>1361.1</v>
      </c>
      <c r="F1961">
        <v>95.4</v>
      </c>
      <c r="G1961">
        <v>164.97</v>
      </c>
      <c r="H1961" t="s">
        <v>28</v>
      </c>
      <c r="I1961">
        <v>78</v>
      </c>
      <c r="J1961">
        <v>1291.53</v>
      </c>
    </row>
    <row r="1962" spans="1:10" x14ac:dyDescent="0.3">
      <c r="A1962" t="s">
        <v>2753</v>
      </c>
      <c r="B1962" s="1">
        <v>45008.666666666664</v>
      </c>
      <c r="C1962" t="s">
        <v>11</v>
      </c>
      <c r="D1962" t="s">
        <v>17</v>
      </c>
      <c r="E1962">
        <v>1356.24</v>
      </c>
      <c r="F1962">
        <v>10.53</v>
      </c>
      <c r="G1962">
        <v>308.79000000000002</v>
      </c>
      <c r="H1962" t="s">
        <v>32</v>
      </c>
      <c r="I1962">
        <v>31</v>
      </c>
      <c r="J1962">
        <v>1057.98</v>
      </c>
    </row>
    <row r="1963" spans="1:10" x14ac:dyDescent="0.3">
      <c r="A1963" t="s">
        <v>2754</v>
      </c>
      <c r="B1963" s="1">
        <v>45008.708333333336</v>
      </c>
      <c r="C1963" t="s">
        <v>20</v>
      </c>
      <c r="D1963" t="s">
        <v>35</v>
      </c>
      <c r="E1963">
        <v>960.81</v>
      </c>
      <c r="F1963">
        <v>45.41</v>
      </c>
      <c r="G1963">
        <v>232.35</v>
      </c>
      <c r="H1963" t="s">
        <v>32</v>
      </c>
      <c r="I1963">
        <v>34</v>
      </c>
      <c r="J1963" s="2" t="s">
        <v>2755</v>
      </c>
    </row>
    <row r="1964" spans="1:10" x14ac:dyDescent="0.3">
      <c r="A1964" t="s">
        <v>2756</v>
      </c>
      <c r="B1964" s="1">
        <v>45008.75</v>
      </c>
      <c r="C1964" t="s">
        <v>11</v>
      </c>
      <c r="D1964" t="s">
        <v>35</v>
      </c>
      <c r="E1964">
        <v>389.67</v>
      </c>
      <c r="F1964">
        <v>51.33</v>
      </c>
      <c r="G1964">
        <v>385.27</v>
      </c>
      <c r="H1964" t="s">
        <v>28</v>
      </c>
      <c r="I1964">
        <v>59</v>
      </c>
      <c r="J1964" s="2" t="s">
        <v>2757</v>
      </c>
    </row>
    <row r="1965" spans="1:10" x14ac:dyDescent="0.3">
      <c r="A1965" t="s">
        <v>2758</v>
      </c>
      <c r="B1965" s="1">
        <v>45008.791666666664</v>
      </c>
      <c r="C1965" t="s">
        <v>45</v>
      </c>
      <c r="D1965" t="s">
        <v>35</v>
      </c>
      <c r="E1965">
        <v>614.03</v>
      </c>
      <c r="F1965">
        <v>32.46</v>
      </c>
      <c r="G1965">
        <v>300.82</v>
      </c>
      <c r="H1965" t="s">
        <v>21</v>
      </c>
      <c r="I1965">
        <v>83</v>
      </c>
      <c r="J1965">
        <v>345.67</v>
      </c>
    </row>
    <row r="1966" spans="1:10" x14ac:dyDescent="0.3">
      <c r="A1966" t="s">
        <v>2759</v>
      </c>
      <c r="B1966" s="1">
        <v>45008.833333333336</v>
      </c>
      <c r="C1966" t="s">
        <v>16</v>
      </c>
      <c r="D1966" t="s">
        <v>12</v>
      </c>
      <c r="E1966">
        <v>1412.89</v>
      </c>
      <c r="F1966">
        <v>51.69</v>
      </c>
      <c r="G1966">
        <v>189.24</v>
      </c>
      <c r="H1966" t="s">
        <v>13</v>
      </c>
      <c r="I1966">
        <v>81</v>
      </c>
      <c r="J1966" s="2" t="s">
        <v>2760</v>
      </c>
    </row>
    <row r="1967" spans="1:10" x14ac:dyDescent="0.3">
      <c r="A1967" t="s">
        <v>2761</v>
      </c>
      <c r="B1967" s="1">
        <v>45008.875</v>
      </c>
      <c r="C1967" t="s">
        <v>54</v>
      </c>
      <c r="D1967" t="s">
        <v>27</v>
      </c>
      <c r="E1967">
        <v>1051.97</v>
      </c>
      <c r="F1967">
        <v>94.72</v>
      </c>
      <c r="G1967">
        <v>490.39</v>
      </c>
      <c r="H1967" t="s">
        <v>28</v>
      </c>
      <c r="I1967">
        <v>59</v>
      </c>
      <c r="J1967" s="2" t="s">
        <v>2762</v>
      </c>
    </row>
    <row r="1968" spans="1:10" x14ac:dyDescent="0.3">
      <c r="A1968" t="s">
        <v>2763</v>
      </c>
      <c r="B1968" s="1">
        <v>45008.916666666664</v>
      </c>
      <c r="C1968" t="s">
        <v>20</v>
      </c>
      <c r="D1968" t="s">
        <v>30</v>
      </c>
      <c r="E1968">
        <v>1263.24</v>
      </c>
      <c r="F1968">
        <v>78.73</v>
      </c>
      <c r="G1968">
        <v>36.71</v>
      </c>
      <c r="H1968" t="s">
        <v>21</v>
      </c>
      <c r="I1968">
        <v>24</v>
      </c>
      <c r="J1968">
        <v>1305.26</v>
      </c>
    </row>
    <row r="1969" spans="1:10" x14ac:dyDescent="0.3">
      <c r="A1969" t="s">
        <v>2764</v>
      </c>
      <c r="B1969" s="1">
        <v>45008.958333333336</v>
      </c>
      <c r="C1969" t="s">
        <v>20</v>
      </c>
      <c r="D1969" t="s">
        <v>41</v>
      </c>
      <c r="E1969">
        <v>498.06</v>
      </c>
      <c r="F1969">
        <v>86.84</v>
      </c>
      <c r="G1969">
        <v>77.760000000000005</v>
      </c>
      <c r="H1969" t="s">
        <v>13</v>
      </c>
      <c r="I1969">
        <v>32</v>
      </c>
      <c r="J1969">
        <v>507.14</v>
      </c>
    </row>
    <row r="1970" spans="1:10" x14ac:dyDescent="0.3">
      <c r="A1970" t="s">
        <v>2765</v>
      </c>
      <c r="B1970" s="1">
        <v>45009</v>
      </c>
      <c r="C1970" t="s">
        <v>26</v>
      </c>
      <c r="D1970" t="s">
        <v>41</v>
      </c>
      <c r="E1970">
        <v>626.62</v>
      </c>
      <c r="F1970">
        <v>76.739999999999995</v>
      </c>
      <c r="G1970">
        <v>18</v>
      </c>
      <c r="H1970" t="s">
        <v>28</v>
      </c>
      <c r="I1970">
        <v>55</v>
      </c>
      <c r="J1970">
        <v>685.36</v>
      </c>
    </row>
    <row r="1971" spans="1:10" x14ac:dyDescent="0.3">
      <c r="A1971" t="s">
        <v>2766</v>
      </c>
      <c r="B1971" s="1">
        <v>45009.041666666664</v>
      </c>
      <c r="C1971" t="s">
        <v>20</v>
      </c>
      <c r="D1971" t="s">
        <v>30</v>
      </c>
      <c r="E1971">
        <v>222.81</v>
      </c>
      <c r="F1971">
        <v>52.05</v>
      </c>
      <c r="G1971">
        <v>149.58000000000001</v>
      </c>
      <c r="H1971" t="s">
        <v>32</v>
      </c>
      <c r="I1971">
        <v>71</v>
      </c>
      <c r="J1971">
        <v>125.28</v>
      </c>
    </row>
    <row r="1972" spans="1:10" x14ac:dyDescent="0.3">
      <c r="A1972" t="s">
        <v>2767</v>
      </c>
      <c r="B1972" s="1">
        <v>45009.083333333336</v>
      </c>
      <c r="C1972" t="s">
        <v>16</v>
      </c>
      <c r="D1972" t="s">
        <v>30</v>
      </c>
      <c r="E1972">
        <v>1124.25</v>
      </c>
      <c r="F1972">
        <v>41.84</v>
      </c>
      <c r="G1972">
        <v>453.64</v>
      </c>
      <c r="H1972" t="s">
        <v>28</v>
      </c>
      <c r="I1972">
        <v>86</v>
      </c>
      <c r="J1972" s="2" t="s">
        <v>2768</v>
      </c>
    </row>
    <row r="1973" spans="1:10" x14ac:dyDescent="0.3">
      <c r="A1973" t="s">
        <v>2769</v>
      </c>
      <c r="B1973" s="1">
        <v>45009.125</v>
      </c>
      <c r="C1973" t="s">
        <v>45</v>
      </c>
      <c r="D1973" t="s">
        <v>35</v>
      </c>
      <c r="E1973">
        <v>699.1</v>
      </c>
      <c r="F1973">
        <v>2.99</v>
      </c>
      <c r="G1973">
        <v>485.13</v>
      </c>
      <c r="H1973" t="s">
        <v>21</v>
      </c>
      <c r="I1973">
        <v>42</v>
      </c>
      <c r="J1973" s="2" t="s">
        <v>2770</v>
      </c>
    </row>
    <row r="1974" spans="1:10" x14ac:dyDescent="0.3">
      <c r="A1974" t="s">
        <v>2771</v>
      </c>
      <c r="B1974" s="1">
        <v>45009.166666666664</v>
      </c>
      <c r="C1974" t="s">
        <v>11</v>
      </c>
      <c r="D1974" t="s">
        <v>35</v>
      </c>
      <c r="E1974">
        <v>1689.79</v>
      </c>
      <c r="F1974">
        <v>62.84</v>
      </c>
      <c r="G1974">
        <v>429.45</v>
      </c>
      <c r="H1974" t="s">
        <v>28</v>
      </c>
      <c r="I1974">
        <v>34</v>
      </c>
      <c r="J1974" s="2" t="s">
        <v>2772</v>
      </c>
    </row>
    <row r="1975" spans="1:10" x14ac:dyDescent="0.3">
      <c r="A1975" t="s">
        <v>2773</v>
      </c>
      <c r="B1975" s="1">
        <v>45009.208333333336</v>
      </c>
      <c r="C1975" t="s">
        <v>20</v>
      </c>
      <c r="D1975" t="s">
        <v>41</v>
      </c>
      <c r="E1975">
        <v>1725.2</v>
      </c>
      <c r="F1975">
        <v>75.16</v>
      </c>
      <c r="G1975">
        <v>497.33</v>
      </c>
      <c r="H1975" t="s">
        <v>13</v>
      </c>
      <c r="I1975">
        <v>11</v>
      </c>
      <c r="J1975" s="2" t="s">
        <v>2774</v>
      </c>
    </row>
    <row r="1976" spans="1:10" x14ac:dyDescent="0.3">
      <c r="A1976" t="s">
        <v>2775</v>
      </c>
      <c r="B1976" s="1">
        <v>45009.25</v>
      </c>
      <c r="C1976" t="s">
        <v>20</v>
      </c>
      <c r="D1976" t="s">
        <v>35</v>
      </c>
      <c r="E1976">
        <v>270.89999999999998</v>
      </c>
      <c r="F1976">
        <v>61.32</v>
      </c>
      <c r="G1976">
        <v>457</v>
      </c>
      <c r="H1976" t="s">
        <v>13</v>
      </c>
      <c r="I1976">
        <v>12</v>
      </c>
      <c r="J1976">
        <v>-124.78</v>
      </c>
    </row>
    <row r="1977" spans="1:10" x14ac:dyDescent="0.3">
      <c r="A1977" t="s">
        <v>2776</v>
      </c>
      <c r="B1977" s="1">
        <v>45009.291666666664</v>
      </c>
      <c r="D1977" t="s">
        <v>12</v>
      </c>
      <c r="E1977">
        <v>574.15</v>
      </c>
      <c r="F1977">
        <v>52.28</v>
      </c>
      <c r="G1977">
        <v>83.74</v>
      </c>
      <c r="H1977" t="s">
        <v>13</v>
      </c>
      <c r="I1977">
        <v>52</v>
      </c>
      <c r="J1977" s="2" t="s">
        <v>2777</v>
      </c>
    </row>
    <row r="1978" spans="1:10" x14ac:dyDescent="0.3">
      <c r="A1978" t="s">
        <v>2778</v>
      </c>
      <c r="B1978" s="1">
        <v>45009.333333333336</v>
      </c>
      <c r="C1978" t="s">
        <v>26</v>
      </c>
      <c r="D1978" t="s">
        <v>41</v>
      </c>
      <c r="E1978">
        <v>1543.21</v>
      </c>
      <c r="F1978">
        <v>35.96</v>
      </c>
      <c r="G1978">
        <v>174.18</v>
      </c>
      <c r="H1978" t="s">
        <v>28</v>
      </c>
      <c r="I1978">
        <v>70</v>
      </c>
      <c r="J1978">
        <v>1404.99</v>
      </c>
    </row>
    <row r="1979" spans="1:10" x14ac:dyDescent="0.3">
      <c r="A1979" t="s">
        <v>2779</v>
      </c>
      <c r="B1979" s="1">
        <v>45009.375</v>
      </c>
      <c r="C1979" t="s">
        <v>26</v>
      </c>
      <c r="D1979" t="s">
        <v>35</v>
      </c>
      <c r="E1979">
        <v>913.19</v>
      </c>
      <c r="F1979">
        <v>37.049999999999997</v>
      </c>
      <c r="G1979">
        <v>35.520000000000003</v>
      </c>
      <c r="H1979" t="s">
        <v>28</v>
      </c>
      <c r="I1979">
        <v>50</v>
      </c>
      <c r="J1979">
        <v>914.72</v>
      </c>
    </row>
    <row r="1980" spans="1:10" x14ac:dyDescent="0.3">
      <c r="A1980" t="s">
        <v>2780</v>
      </c>
      <c r="B1980" s="1">
        <v>45009.416666666664</v>
      </c>
      <c r="C1980" t="s">
        <v>20</v>
      </c>
      <c r="D1980" t="s">
        <v>41</v>
      </c>
      <c r="E1980">
        <v>1996.81</v>
      </c>
      <c r="F1980">
        <v>30.35</v>
      </c>
      <c r="G1980">
        <v>306.89999999999998</v>
      </c>
      <c r="H1980" t="s">
        <v>21</v>
      </c>
      <c r="I1980">
        <v>84</v>
      </c>
      <c r="J1980" s="2" t="s">
        <v>2781</v>
      </c>
    </row>
    <row r="1981" spans="1:10" x14ac:dyDescent="0.3">
      <c r="A1981" t="s">
        <v>2782</v>
      </c>
      <c r="B1981" s="1">
        <v>45009.458333333336</v>
      </c>
      <c r="C1981" t="s">
        <v>16</v>
      </c>
      <c r="D1981" t="s">
        <v>30</v>
      </c>
      <c r="E1981">
        <v>1522.94</v>
      </c>
      <c r="F1981">
        <v>44.04</v>
      </c>
      <c r="G1981">
        <v>421.58</v>
      </c>
      <c r="H1981" t="s">
        <v>32</v>
      </c>
      <c r="I1981">
        <v>17</v>
      </c>
      <c r="J1981">
        <v>1145.4000000000001</v>
      </c>
    </row>
    <row r="1982" spans="1:10" x14ac:dyDescent="0.3">
      <c r="A1982" t="s">
        <v>2783</v>
      </c>
      <c r="B1982" s="1">
        <v>45009.5</v>
      </c>
      <c r="C1982" t="s">
        <v>45</v>
      </c>
      <c r="D1982" t="s">
        <v>17</v>
      </c>
      <c r="E1982">
        <v>1450.5</v>
      </c>
      <c r="F1982">
        <v>64.37</v>
      </c>
      <c r="G1982">
        <v>423.67</v>
      </c>
      <c r="H1982" t="s">
        <v>21</v>
      </c>
      <c r="I1982">
        <v>35</v>
      </c>
      <c r="J1982" s="2" t="s">
        <v>2784</v>
      </c>
    </row>
    <row r="1983" spans="1:10" x14ac:dyDescent="0.3">
      <c r="A1983" t="s">
        <v>2785</v>
      </c>
      <c r="B1983" s="1">
        <v>45009.541666666664</v>
      </c>
      <c r="C1983" t="s">
        <v>24</v>
      </c>
      <c r="D1983" t="s">
        <v>17</v>
      </c>
      <c r="E1983">
        <v>1385.95</v>
      </c>
      <c r="F1983">
        <v>51.55</v>
      </c>
      <c r="G1983">
        <v>415.22</v>
      </c>
      <c r="H1983" t="s">
        <v>21</v>
      </c>
      <c r="I1983">
        <v>76</v>
      </c>
      <c r="J1983">
        <v>1022.28</v>
      </c>
    </row>
    <row r="1984" spans="1:10" x14ac:dyDescent="0.3">
      <c r="A1984" t="s">
        <v>2786</v>
      </c>
      <c r="B1984" s="1">
        <v>45009.583333333336</v>
      </c>
      <c r="C1984" t="s">
        <v>26</v>
      </c>
      <c r="D1984" t="s">
        <v>30</v>
      </c>
      <c r="E1984">
        <v>1374.73</v>
      </c>
      <c r="F1984">
        <v>9.69</v>
      </c>
      <c r="G1984">
        <v>1.97</v>
      </c>
      <c r="H1984" t="s">
        <v>21</v>
      </c>
      <c r="I1984">
        <v>19</v>
      </c>
      <c r="J1984">
        <v>1382.45</v>
      </c>
    </row>
    <row r="1985" spans="1:10" x14ac:dyDescent="0.3">
      <c r="A1985" t="s">
        <v>2787</v>
      </c>
      <c r="B1985" s="1">
        <v>45009.625</v>
      </c>
      <c r="C1985" t="s">
        <v>11</v>
      </c>
      <c r="D1985" t="s">
        <v>27</v>
      </c>
      <c r="E1985">
        <v>957.27</v>
      </c>
      <c r="F1985">
        <v>16.989999999999998</v>
      </c>
      <c r="G1985">
        <v>280.79000000000002</v>
      </c>
      <c r="H1985" t="s">
        <v>21</v>
      </c>
      <c r="I1985">
        <v>19</v>
      </c>
      <c r="J1985">
        <v>693.47</v>
      </c>
    </row>
    <row r="1986" spans="1:10" x14ac:dyDescent="0.3">
      <c r="A1986" t="s">
        <v>2788</v>
      </c>
      <c r="B1986" s="1">
        <v>45009.666666666664</v>
      </c>
      <c r="C1986" t="s">
        <v>45</v>
      </c>
      <c r="D1986" t="s">
        <v>41</v>
      </c>
      <c r="E1986">
        <v>905.42</v>
      </c>
      <c r="F1986">
        <v>73.48</v>
      </c>
      <c r="G1986">
        <v>122.56</v>
      </c>
      <c r="H1986" t="s">
        <v>32</v>
      </c>
      <c r="I1986">
        <v>44</v>
      </c>
      <c r="J1986" s="2" t="s">
        <v>2789</v>
      </c>
    </row>
    <row r="1987" spans="1:10" x14ac:dyDescent="0.3">
      <c r="A1987" t="s">
        <v>2790</v>
      </c>
      <c r="B1987" s="1">
        <v>45009.708333333336</v>
      </c>
      <c r="C1987" t="s">
        <v>45</v>
      </c>
      <c r="D1987" t="s">
        <v>41</v>
      </c>
      <c r="E1987">
        <v>1054.8499999999999</v>
      </c>
      <c r="F1987">
        <v>77.75</v>
      </c>
      <c r="G1987">
        <v>472.75</v>
      </c>
      <c r="H1987" t="s">
        <v>32</v>
      </c>
      <c r="I1987">
        <v>48</v>
      </c>
      <c r="J1987" s="2" t="s">
        <v>2791</v>
      </c>
    </row>
    <row r="1988" spans="1:10" x14ac:dyDescent="0.3">
      <c r="A1988" t="s">
        <v>2792</v>
      </c>
      <c r="B1988" s="1">
        <v>45009.75</v>
      </c>
      <c r="C1988" t="s">
        <v>11</v>
      </c>
      <c r="D1988" t="s">
        <v>17</v>
      </c>
      <c r="E1988">
        <v>1916.55</v>
      </c>
      <c r="F1988">
        <v>20.11</v>
      </c>
      <c r="G1988">
        <v>283.52999999999997</v>
      </c>
      <c r="H1988" t="s">
        <v>32</v>
      </c>
      <c r="I1988">
        <v>46</v>
      </c>
      <c r="J1988" s="2" t="s">
        <v>2793</v>
      </c>
    </row>
    <row r="1989" spans="1:10" x14ac:dyDescent="0.3">
      <c r="A1989" t="s">
        <v>2794</v>
      </c>
      <c r="B1989" s="1">
        <v>45009.791666666664</v>
      </c>
      <c r="C1989" t="s">
        <v>45</v>
      </c>
      <c r="D1989" t="s">
        <v>30</v>
      </c>
      <c r="E1989">
        <v>889.19</v>
      </c>
      <c r="F1989">
        <v>80.52</v>
      </c>
      <c r="G1989">
        <v>153.07</v>
      </c>
      <c r="H1989" t="s">
        <v>32</v>
      </c>
      <c r="I1989">
        <v>63</v>
      </c>
      <c r="J1989" s="2" t="s">
        <v>2795</v>
      </c>
    </row>
    <row r="1990" spans="1:10" x14ac:dyDescent="0.3">
      <c r="A1990" t="s">
        <v>2796</v>
      </c>
      <c r="B1990" s="1">
        <v>45009.833333333336</v>
      </c>
      <c r="C1990" t="s">
        <v>54</v>
      </c>
      <c r="D1990" t="s">
        <v>27</v>
      </c>
      <c r="E1990">
        <v>362.8</v>
      </c>
      <c r="F1990">
        <v>68.28</v>
      </c>
      <c r="G1990">
        <v>137.43</v>
      </c>
      <c r="H1990" t="s">
        <v>32</v>
      </c>
      <c r="I1990">
        <v>51</v>
      </c>
      <c r="J1990" s="2" t="s">
        <v>2797</v>
      </c>
    </row>
    <row r="1991" spans="1:10" x14ac:dyDescent="0.3">
      <c r="A1991" t="s">
        <v>2798</v>
      </c>
      <c r="B1991" s="1">
        <v>45009.875</v>
      </c>
      <c r="C1991" t="s">
        <v>20</v>
      </c>
      <c r="D1991" t="s">
        <v>35</v>
      </c>
      <c r="E1991">
        <v>694.32</v>
      </c>
      <c r="F1991">
        <v>29.77</v>
      </c>
      <c r="G1991">
        <v>20.100000000000001</v>
      </c>
      <c r="H1991" t="s">
        <v>28</v>
      </c>
      <c r="I1991">
        <v>30</v>
      </c>
      <c r="J1991">
        <v>703.99</v>
      </c>
    </row>
    <row r="1992" spans="1:10" x14ac:dyDescent="0.3">
      <c r="A1992" t="s">
        <v>2799</v>
      </c>
      <c r="B1992" s="1">
        <v>45009.916666666664</v>
      </c>
      <c r="C1992" t="s">
        <v>11</v>
      </c>
      <c r="D1992" t="s">
        <v>30</v>
      </c>
      <c r="E1992">
        <v>214.97</v>
      </c>
      <c r="F1992">
        <v>29.72</v>
      </c>
      <c r="G1992">
        <v>39.06</v>
      </c>
      <c r="H1992" t="s">
        <v>32</v>
      </c>
      <c r="I1992">
        <v>39</v>
      </c>
      <c r="J1992">
        <v>205.63</v>
      </c>
    </row>
    <row r="1993" spans="1:10" x14ac:dyDescent="0.3">
      <c r="A1993" t="s">
        <v>2800</v>
      </c>
      <c r="B1993" s="1">
        <v>45009.958333333336</v>
      </c>
      <c r="C1993" t="s">
        <v>16</v>
      </c>
      <c r="D1993" t="s">
        <v>17</v>
      </c>
      <c r="F1993">
        <v>30.52</v>
      </c>
      <c r="G1993">
        <v>313.43</v>
      </c>
      <c r="H1993" t="s">
        <v>28</v>
      </c>
      <c r="I1993">
        <v>24</v>
      </c>
    </row>
    <row r="1994" spans="1:10" x14ac:dyDescent="0.3">
      <c r="A1994" t="s">
        <v>2801</v>
      </c>
      <c r="B1994" s="1">
        <v>45010</v>
      </c>
      <c r="C1994" t="s">
        <v>20</v>
      </c>
      <c r="D1994" t="s">
        <v>17</v>
      </c>
      <c r="E1994">
        <v>413.25</v>
      </c>
      <c r="F1994">
        <v>10</v>
      </c>
      <c r="G1994">
        <v>120.06</v>
      </c>
      <c r="H1994" t="s">
        <v>28</v>
      </c>
      <c r="I1994">
        <v>59</v>
      </c>
      <c r="J1994">
        <v>303.19</v>
      </c>
    </row>
    <row r="1995" spans="1:10" x14ac:dyDescent="0.3">
      <c r="A1995" t="s">
        <v>2802</v>
      </c>
      <c r="B1995" s="1">
        <v>45010.041666666664</v>
      </c>
      <c r="C1995" t="s">
        <v>26</v>
      </c>
      <c r="D1995" t="s">
        <v>30</v>
      </c>
      <c r="E1995">
        <v>1603.58</v>
      </c>
      <c r="F1995">
        <v>38.15</v>
      </c>
      <c r="G1995">
        <v>271.63</v>
      </c>
      <c r="H1995" t="s">
        <v>13</v>
      </c>
      <c r="I1995">
        <v>63</v>
      </c>
      <c r="J1995">
        <v>1370.1</v>
      </c>
    </row>
    <row r="1996" spans="1:10" x14ac:dyDescent="0.3">
      <c r="A1996" t="s">
        <v>2803</v>
      </c>
      <c r="B1996" s="1">
        <v>45010.083333333336</v>
      </c>
      <c r="C1996" t="s">
        <v>11</v>
      </c>
      <c r="D1996" t="s">
        <v>17</v>
      </c>
      <c r="E1996">
        <v>1128.83</v>
      </c>
      <c r="F1996">
        <v>88.74</v>
      </c>
      <c r="G1996">
        <v>407.87</v>
      </c>
      <c r="H1996" t="s">
        <v>32</v>
      </c>
      <c r="I1996">
        <v>37</v>
      </c>
      <c r="J1996" s="2" t="s">
        <v>2804</v>
      </c>
    </row>
    <row r="1997" spans="1:10" x14ac:dyDescent="0.3">
      <c r="A1997" t="s">
        <v>2805</v>
      </c>
      <c r="B1997" s="1">
        <v>45010.125</v>
      </c>
      <c r="C1997" t="s">
        <v>45</v>
      </c>
      <c r="D1997" t="s">
        <v>41</v>
      </c>
      <c r="E1997">
        <v>1294.6600000000001</v>
      </c>
      <c r="F1997">
        <v>78.66</v>
      </c>
      <c r="G1997">
        <v>157.58000000000001</v>
      </c>
      <c r="H1997" t="s">
        <v>28</v>
      </c>
      <c r="I1997">
        <v>49</v>
      </c>
      <c r="J1997" s="2" t="s">
        <v>2806</v>
      </c>
    </row>
    <row r="1998" spans="1:10" x14ac:dyDescent="0.3">
      <c r="A1998" t="s">
        <v>2807</v>
      </c>
      <c r="B1998" s="1">
        <v>45010.166666666664</v>
      </c>
      <c r="C1998" t="s">
        <v>26</v>
      </c>
      <c r="D1998" t="s">
        <v>12</v>
      </c>
      <c r="E1998">
        <v>253.91</v>
      </c>
      <c r="F1998">
        <v>81.39</v>
      </c>
      <c r="G1998">
        <v>425.08</v>
      </c>
      <c r="H1998" t="s">
        <v>13</v>
      </c>
      <c r="I1998">
        <v>20</v>
      </c>
      <c r="J1998">
        <v>-89.779999999999902</v>
      </c>
    </row>
    <row r="1999" spans="1:10" x14ac:dyDescent="0.3">
      <c r="A1999" t="s">
        <v>2808</v>
      </c>
      <c r="B1999" s="1">
        <v>45010.208333333336</v>
      </c>
      <c r="C1999" t="s">
        <v>20</v>
      </c>
      <c r="D1999" t="s">
        <v>12</v>
      </c>
      <c r="E1999">
        <v>1556.89</v>
      </c>
      <c r="F1999">
        <v>90.8</v>
      </c>
      <c r="G1999">
        <v>253.11</v>
      </c>
      <c r="H1999" t="s">
        <v>32</v>
      </c>
      <c r="I1999">
        <v>63</v>
      </c>
      <c r="J1999">
        <v>1394.58</v>
      </c>
    </row>
    <row r="2000" spans="1:10" x14ac:dyDescent="0.3">
      <c r="A2000" t="s">
        <v>2809</v>
      </c>
      <c r="B2000" s="1">
        <v>45010.25</v>
      </c>
      <c r="C2000" t="s">
        <v>45</v>
      </c>
      <c r="D2000" t="s">
        <v>27</v>
      </c>
      <c r="E2000">
        <v>708.3</v>
      </c>
      <c r="F2000">
        <v>71.27</v>
      </c>
      <c r="G2000">
        <v>142.94999999999999</v>
      </c>
      <c r="H2000" t="s">
        <v>32</v>
      </c>
      <c r="I2000">
        <v>60</v>
      </c>
      <c r="J2000" s="2" t="s">
        <v>2810</v>
      </c>
    </row>
    <row r="2001" spans="1:10" x14ac:dyDescent="0.3">
      <c r="A2001" t="s">
        <v>2811</v>
      </c>
      <c r="B2001" s="1">
        <v>45010.291666666664</v>
      </c>
      <c r="C2001" t="s">
        <v>54</v>
      </c>
      <c r="D2001" t="s">
        <v>17</v>
      </c>
      <c r="E2001">
        <v>386.85</v>
      </c>
      <c r="F2001">
        <v>21.92</v>
      </c>
      <c r="G2001">
        <v>127.64</v>
      </c>
      <c r="H2001" t="s">
        <v>21</v>
      </c>
      <c r="I2001">
        <v>45</v>
      </c>
      <c r="J2001" s="2" t="s">
        <v>2812</v>
      </c>
    </row>
    <row r="2002" spans="1:10" x14ac:dyDescent="0.3">
      <c r="A2002" t="s">
        <v>2813</v>
      </c>
      <c r="B2002" s="1">
        <v>45010.333333333336</v>
      </c>
      <c r="C2002" t="s">
        <v>24</v>
      </c>
      <c r="D2002" t="s">
        <v>35</v>
      </c>
      <c r="E2002">
        <v>231.31</v>
      </c>
      <c r="F2002">
        <v>2.11</v>
      </c>
      <c r="G2002">
        <v>454.69</v>
      </c>
      <c r="H2002" t="s">
        <v>28</v>
      </c>
      <c r="I2002">
        <v>33</v>
      </c>
      <c r="J2002">
        <v>-221.26999999999899</v>
      </c>
    </row>
    <row r="2003" spans="1:10" x14ac:dyDescent="0.3">
      <c r="A2003" t="s">
        <v>2814</v>
      </c>
      <c r="B2003" s="1">
        <v>45010.375</v>
      </c>
      <c r="C2003" t="s">
        <v>20</v>
      </c>
      <c r="D2003" t="s">
        <v>27</v>
      </c>
      <c r="E2003">
        <v>467.74</v>
      </c>
      <c r="F2003">
        <v>54.85</v>
      </c>
      <c r="G2003">
        <v>206.86</v>
      </c>
      <c r="H2003" t="s">
        <v>21</v>
      </c>
      <c r="I2003">
        <v>48</v>
      </c>
      <c r="J2003">
        <v>315.73</v>
      </c>
    </row>
    <row r="2004" spans="1:10" x14ac:dyDescent="0.3">
      <c r="A2004" t="s">
        <v>2815</v>
      </c>
      <c r="B2004" s="1">
        <v>45010.416666666664</v>
      </c>
      <c r="C2004" t="s">
        <v>24</v>
      </c>
      <c r="D2004" t="s">
        <v>27</v>
      </c>
      <c r="E2004">
        <v>1361.5</v>
      </c>
      <c r="F2004">
        <v>69.84</v>
      </c>
      <c r="G2004">
        <v>497.65</v>
      </c>
      <c r="H2004" t="s">
        <v>13</v>
      </c>
      <c r="I2004">
        <v>84</v>
      </c>
      <c r="J2004" s="2" t="s">
        <v>2816</v>
      </c>
    </row>
    <row r="2005" spans="1:10" x14ac:dyDescent="0.3">
      <c r="A2005" t="s">
        <v>2817</v>
      </c>
      <c r="B2005" s="1">
        <v>45010.458333333336</v>
      </c>
      <c r="C2005" t="s">
        <v>20</v>
      </c>
      <c r="D2005" t="s">
        <v>27</v>
      </c>
      <c r="E2005">
        <v>933.13</v>
      </c>
      <c r="F2005">
        <v>41.33</v>
      </c>
      <c r="G2005">
        <v>498.75</v>
      </c>
      <c r="H2005" t="s">
        <v>13</v>
      </c>
      <c r="I2005">
        <v>20</v>
      </c>
      <c r="J2005" s="2" t="s">
        <v>2818</v>
      </c>
    </row>
    <row r="2006" spans="1:10" x14ac:dyDescent="0.3">
      <c r="A2006" t="s">
        <v>2819</v>
      </c>
      <c r="B2006" s="1">
        <v>45010.5</v>
      </c>
      <c r="C2006" t="s">
        <v>26</v>
      </c>
      <c r="D2006" t="s">
        <v>27</v>
      </c>
      <c r="E2006">
        <v>1818.25</v>
      </c>
      <c r="F2006">
        <v>45.96</v>
      </c>
      <c r="G2006">
        <v>455</v>
      </c>
      <c r="H2006" t="s">
        <v>28</v>
      </c>
      <c r="I2006">
        <v>74</v>
      </c>
      <c r="J2006">
        <v>1409.21</v>
      </c>
    </row>
    <row r="2007" spans="1:10" x14ac:dyDescent="0.3">
      <c r="A2007" t="s">
        <v>2820</v>
      </c>
      <c r="B2007" s="1">
        <v>45010.541666666664</v>
      </c>
      <c r="C2007" t="s">
        <v>26</v>
      </c>
      <c r="D2007" t="s">
        <v>12</v>
      </c>
      <c r="E2007">
        <v>800.53</v>
      </c>
      <c r="F2007">
        <v>65.459999999999994</v>
      </c>
      <c r="G2007">
        <v>45.49</v>
      </c>
      <c r="H2007" t="s">
        <v>32</v>
      </c>
      <c r="I2007">
        <v>65</v>
      </c>
      <c r="J2007">
        <v>820.5</v>
      </c>
    </row>
    <row r="2008" spans="1:10" x14ac:dyDescent="0.3">
      <c r="A2008" t="s">
        <v>2821</v>
      </c>
      <c r="B2008" s="1">
        <v>45010.583333333336</v>
      </c>
      <c r="C2008" t="s">
        <v>24</v>
      </c>
      <c r="D2008" t="s">
        <v>30</v>
      </c>
      <c r="E2008">
        <v>1182.3599999999999</v>
      </c>
      <c r="F2008">
        <v>45.03</v>
      </c>
      <c r="G2008">
        <v>389.08</v>
      </c>
      <c r="H2008" t="s">
        <v>32</v>
      </c>
      <c r="I2008">
        <v>79</v>
      </c>
      <c r="J2008">
        <v>838.31</v>
      </c>
    </row>
    <row r="2009" spans="1:10" x14ac:dyDescent="0.3">
      <c r="A2009" t="s">
        <v>2822</v>
      </c>
      <c r="B2009" s="1">
        <v>45010.625</v>
      </c>
      <c r="C2009" t="s">
        <v>20</v>
      </c>
      <c r="D2009" t="s">
        <v>30</v>
      </c>
      <c r="E2009">
        <v>589.05999999999995</v>
      </c>
      <c r="F2009">
        <v>8.01</v>
      </c>
      <c r="G2009">
        <v>443.77</v>
      </c>
      <c r="H2009" t="s">
        <v>32</v>
      </c>
      <c r="I2009">
        <v>32</v>
      </c>
      <c r="J2009" s="2" t="s">
        <v>2823</v>
      </c>
    </row>
    <row r="2010" spans="1:10" x14ac:dyDescent="0.3">
      <c r="A2010" t="s">
        <v>2824</v>
      </c>
      <c r="B2010" s="1">
        <v>45010.666666666664</v>
      </c>
      <c r="C2010" t="s">
        <v>45</v>
      </c>
      <c r="D2010" t="s">
        <v>12</v>
      </c>
      <c r="E2010">
        <v>1777.27</v>
      </c>
      <c r="F2010">
        <v>24.11</v>
      </c>
      <c r="G2010">
        <v>54.47</v>
      </c>
      <c r="H2010" t="s">
        <v>32</v>
      </c>
      <c r="I2010">
        <v>21</v>
      </c>
      <c r="J2010" s="2" t="s">
        <v>2825</v>
      </c>
    </row>
    <row r="2011" spans="1:10" x14ac:dyDescent="0.3">
      <c r="A2011" t="s">
        <v>2826</v>
      </c>
      <c r="B2011" s="1">
        <v>45010.708333333336</v>
      </c>
      <c r="C2011" t="s">
        <v>11</v>
      </c>
      <c r="D2011" t="s">
        <v>35</v>
      </c>
      <c r="E2011">
        <v>1084.55</v>
      </c>
      <c r="F2011">
        <v>54.65</v>
      </c>
      <c r="G2011">
        <v>237.02</v>
      </c>
      <c r="H2011" t="s">
        <v>28</v>
      </c>
      <c r="I2011">
        <v>69</v>
      </c>
      <c r="J2011" s="2" t="s">
        <v>2827</v>
      </c>
    </row>
    <row r="2012" spans="1:10" x14ac:dyDescent="0.3">
      <c r="A2012" t="s">
        <v>2828</v>
      </c>
      <c r="B2012" s="1">
        <v>45010.75</v>
      </c>
      <c r="C2012" t="s">
        <v>26</v>
      </c>
      <c r="D2012" t="s">
        <v>35</v>
      </c>
      <c r="E2012">
        <v>1050.57</v>
      </c>
      <c r="F2012">
        <v>24.99</v>
      </c>
      <c r="G2012">
        <v>142.04</v>
      </c>
      <c r="H2012" t="s">
        <v>21</v>
      </c>
      <c r="I2012">
        <v>45</v>
      </c>
      <c r="J2012">
        <v>933.52</v>
      </c>
    </row>
    <row r="2013" spans="1:10" x14ac:dyDescent="0.3">
      <c r="A2013" t="s">
        <v>2829</v>
      </c>
      <c r="B2013" s="1">
        <v>45010.791666666664</v>
      </c>
      <c r="C2013" t="s">
        <v>26</v>
      </c>
      <c r="D2013" t="s">
        <v>27</v>
      </c>
      <c r="E2013">
        <v>643.01</v>
      </c>
      <c r="F2013">
        <v>33.32</v>
      </c>
      <c r="G2013">
        <v>45.32</v>
      </c>
      <c r="H2013" t="s">
        <v>28</v>
      </c>
      <c r="I2013">
        <v>30</v>
      </c>
      <c r="J2013">
        <v>631.01</v>
      </c>
    </row>
    <row r="2014" spans="1:10" x14ac:dyDescent="0.3">
      <c r="A2014" t="s">
        <v>2830</v>
      </c>
      <c r="B2014" s="1">
        <v>45010.833333333336</v>
      </c>
      <c r="C2014" t="s">
        <v>24</v>
      </c>
      <c r="D2014" t="s">
        <v>17</v>
      </c>
      <c r="E2014">
        <v>100.32</v>
      </c>
      <c r="F2014">
        <v>84.41</v>
      </c>
      <c r="G2014">
        <v>157.08000000000001</v>
      </c>
      <c r="H2014" t="s">
        <v>28</v>
      </c>
      <c r="I2014">
        <v>17</v>
      </c>
      <c r="J2014" s="2" t="s">
        <v>2831</v>
      </c>
    </row>
    <row r="2015" spans="1:10" x14ac:dyDescent="0.3">
      <c r="A2015" t="s">
        <v>2832</v>
      </c>
      <c r="B2015" s="1">
        <v>45010.875</v>
      </c>
      <c r="C2015" t="s">
        <v>16</v>
      </c>
      <c r="D2015" t="s">
        <v>12</v>
      </c>
      <c r="E2015">
        <v>271.02999999999997</v>
      </c>
      <c r="F2015">
        <v>5.12</v>
      </c>
      <c r="G2015">
        <v>322.95999999999998</v>
      </c>
      <c r="H2015" t="s">
        <v>28</v>
      </c>
      <c r="I2015">
        <v>12</v>
      </c>
      <c r="J2015">
        <v>-46.81</v>
      </c>
    </row>
    <row r="2016" spans="1:10" x14ac:dyDescent="0.3">
      <c r="A2016" t="s">
        <v>2833</v>
      </c>
      <c r="B2016" s="1">
        <v>45010.916666666664</v>
      </c>
      <c r="C2016" t="s">
        <v>20</v>
      </c>
      <c r="D2016" t="s">
        <v>17</v>
      </c>
      <c r="E2016">
        <v>375.3</v>
      </c>
      <c r="F2016">
        <v>66.150000000000006</v>
      </c>
      <c r="G2016">
        <v>110.97</v>
      </c>
      <c r="H2016" t="s">
        <v>28</v>
      </c>
      <c r="I2016">
        <v>45</v>
      </c>
      <c r="J2016">
        <v>330.48</v>
      </c>
    </row>
    <row r="2017" spans="1:10" x14ac:dyDescent="0.3">
      <c r="A2017" t="s">
        <v>2834</v>
      </c>
      <c r="B2017" s="1">
        <v>45010.958333333336</v>
      </c>
      <c r="C2017" t="s">
        <v>16</v>
      </c>
      <c r="D2017" t="s">
        <v>12</v>
      </c>
      <c r="E2017">
        <v>865.42</v>
      </c>
      <c r="F2017">
        <v>80.209999999999994</v>
      </c>
      <c r="G2017">
        <v>435.66</v>
      </c>
      <c r="H2017" t="s">
        <v>13</v>
      </c>
      <c r="I2017">
        <v>38</v>
      </c>
      <c r="J2017" s="2" t="s">
        <v>2835</v>
      </c>
    </row>
    <row r="2018" spans="1:10" x14ac:dyDescent="0.3">
      <c r="A2018" t="s">
        <v>2836</v>
      </c>
      <c r="B2018" s="1">
        <v>45011</v>
      </c>
      <c r="C2018" t="s">
        <v>16</v>
      </c>
      <c r="D2018" t="s">
        <v>17</v>
      </c>
      <c r="E2018">
        <v>1388.99</v>
      </c>
      <c r="F2018">
        <v>83.71</v>
      </c>
      <c r="G2018">
        <v>121.05</v>
      </c>
      <c r="H2018" t="s">
        <v>32</v>
      </c>
      <c r="I2018">
        <v>60</v>
      </c>
      <c r="J2018">
        <v>1351.65</v>
      </c>
    </row>
    <row r="2019" spans="1:10" x14ac:dyDescent="0.3">
      <c r="A2019" t="s">
        <v>2837</v>
      </c>
      <c r="B2019" s="1">
        <v>45011.041666666664</v>
      </c>
      <c r="C2019" t="s">
        <v>54</v>
      </c>
      <c r="D2019" t="s">
        <v>12</v>
      </c>
      <c r="E2019">
        <v>589.44000000000005</v>
      </c>
      <c r="F2019">
        <v>78.48</v>
      </c>
      <c r="G2019">
        <v>438.36</v>
      </c>
      <c r="H2019" t="s">
        <v>28</v>
      </c>
      <c r="I2019">
        <v>67</v>
      </c>
      <c r="J2019" s="2" t="s">
        <v>2838</v>
      </c>
    </row>
    <row r="2020" spans="1:10" x14ac:dyDescent="0.3">
      <c r="A2020" t="s">
        <v>2839</v>
      </c>
      <c r="B2020" s="1">
        <v>45011.083333333336</v>
      </c>
      <c r="C2020" t="s">
        <v>54</v>
      </c>
      <c r="D2020" t="s">
        <v>27</v>
      </c>
      <c r="E2020">
        <v>1069.96</v>
      </c>
      <c r="F2020">
        <v>41.05</v>
      </c>
      <c r="G2020">
        <v>84.69</v>
      </c>
      <c r="H2020" t="s">
        <v>13</v>
      </c>
      <c r="I2020">
        <v>23</v>
      </c>
      <c r="J2020">
        <v>1026.32</v>
      </c>
    </row>
    <row r="2021" spans="1:10" x14ac:dyDescent="0.3">
      <c r="A2021" t="s">
        <v>2840</v>
      </c>
      <c r="B2021" s="1">
        <v>45011.125</v>
      </c>
      <c r="C2021" t="s">
        <v>45</v>
      </c>
      <c r="D2021" t="s">
        <v>17</v>
      </c>
      <c r="E2021">
        <v>1779.35</v>
      </c>
      <c r="F2021">
        <v>22.12</v>
      </c>
      <c r="G2021">
        <v>12.31</v>
      </c>
      <c r="H2021" t="s">
        <v>28</v>
      </c>
      <c r="I2021">
        <v>88</v>
      </c>
      <c r="J2021" s="2" t="s">
        <v>2841</v>
      </c>
    </row>
    <row r="2022" spans="1:10" x14ac:dyDescent="0.3">
      <c r="A2022" t="s">
        <v>2842</v>
      </c>
      <c r="B2022" s="1">
        <v>45011.166666666664</v>
      </c>
      <c r="C2022" t="s">
        <v>26</v>
      </c>
      <c r="D2022" t="s">
        <v>41</v>
      </c>
      <c r="E2022">
        <v>1320.66</v>
      </c>
      <c r="F2022">
        <v>64.069999999999993</v>
      </c>
      <c r="G2022">
        <v>175.06</v>
      </c>
      <c r="H2022" t="s">
        <v>13</v>
      </c>
      <c r="I2022">
        <v>51</v>
      </c>
      <c r="J2022">
        <v>1209.67</v>
      </c>
    </row>
    <row r="2023" spans="1:10" x14ac:dyDescent="0.3">
      <c r="A2023" t="s">
        <v>2843</v>
      </c>
      <c r="B2023" s="1">
        <v>45011.208333333336</v>
      </c>
      <c r="C2023" t="s">
        <v>54</v>
      </c>
      <c r="D2023" t="s">
        <v>35</v>
      </c>
      <c r="E2023">
        <v>982.46</v>
      </c>
      <c r="F2023">
        <v>38.799999999999997</v>
      </c>
      <c r="G2023">
        <v>378.51</v>
      </c>
      <c r="H2023" t="s">
        <v>13</v>
      </c>
      <c r="I2023">
        <v>56</v>
      </c>
      <c r="J2023">
        <v>642.75</v>
      </c>
    </row>
    <row r="2024" spans="1:10" x14ac:dyDescent="0.3">
      <c r="A2024" t="s">
        <v>2844</v>
      </c>
      <c r="B2024" s="1">
        <v>45011.25</v>
      </c>
      <c r="C2024" t="s">
        <v>54</v>
      </c>
      <c r="D2024" t="s">
        <v>17</v>
      </c>
      <c r="E2024">
        <v>295.06</v>
      </c>
      <c r="F2024">
        <v>78.010000000000005</v>
      </c>
      <c r="G2024">
        <v>252.21</v>
      </c>
      <c r="H2024" t="s">
        <v>21</v>
      </c>
      <c r="I2024">
        <v>33</v>
      </c>
      <c r="J2024" s="2" t="s">
        <v>2845</v>
      </c>
    </row>
    <row r="2025" spans="1:10" x14ac:dyDescent="0.3">
      <c r="A2025" t="s">
        <v>2846</v>
      </c>
      <c r="B2025" s="1">
        <v>45011.291666666664</v>
      </c>
      <c r="C2025" t="s">
        <v>26</v>
      </c>
      <c r="D2025" t="s">
        <v>41</v>
      </c>
      <c r="E2025">
        <v>666.91</v>
      </c>
      <c r="F2025">
        <v>35</v>
      </c>
      <c r="G2025">
        <v>15.37</v>
      </c>
      <c r="H2025" t="s">
        <v>32</v>
      </c>
      <c r="I2025">
        <v>72</v>
      </c>
      <c r="J2025">
        <v>686.54</v>
      </c>
    </row>
    <row r="2026" spans="1:10" x14ac:dyDescent="0.3">
      <c r="A2026" t="s">
        <v>2847</v>
      </c>
      <c r="B2026" s="1">
        <v>45011.333333333336</v>
      </c>
      <c r="C2026" t="s">
        <v>11</v>
      </c>
      <c r="D2026" t="s">
        <v>27</v>
      </c>
      <c r="E2026">
        <v>1112.55</v>
      </c>
      <c r="F2026">
        <v>26.33</v>
      </c>
      <c r="G2026">
        <v>8.9499999999999993</v>
      </c>
      <c r="H2026" t="s">
        <v>13</v>
      </c>
      <c r="I2026">
        <v>61</v>
      </c>
      <c r="J2026" s="2" t="s">
        <v>2848</v>
      </c>
    </row>
    <row r="2027" spans="1:10" x14ac:dyDescent="0.3">
      <c r="A2027" t="s">
        <v>2849</v>
      </c>
      <c r="B2027" s="1">
        <v>45011.375</v>
      </c>
      <c r="C2027" t="s">
        <v>16</v>
      </c>
      <c r="D2027" t="s">
        <v>35</v>
      </c>
      <c r="E2027">
        <v>928.17</v>
      </c>
      <c r="F2027">
        <v>60.26</v>
      </c>
      <c r="G2027">
        <v>370.8</v>
      </c>
      <c r="H2027" t="s">
        <v>21</v>
      </c>
      <c r="I2027">
        <v>42</v>
      </c>
      <c r="J2027" s="2" t="s">
        <v>2850</v>
      </c>
    </row>
    <row r="2028" spans="1:10" x14ac:dyDescent="0.3">
      <c r="A2028" t="s">
        <v>2851</v>
      </c>
      <c r="B2028" s="1">
        <v>45011.416666666664</v>
      </c>
      <c r="C2028" t="s">
        <v>11</v>
      </c>
      <c r="D2028" t="s">
        <v>17</v>
      </c>
      <c r="E2028">
        <v>1431.61</v>
      </c>
      <c r="F2028">
        <v>21.37</v>
      </c>
      <c r="G2028">
        <v>112.73</v>
      </c>
      <c r="H2028" t="s">
        <v>32</v>
      </c>
      <c r="I2028">
        <v>47</v>
      </c>
      <c r="J2028" s="2" t="s">
        <v>2852</v>
      </c>
    </row>
    <row r="2029" spans="1:10" x14ac:dyDescent="0.3">
      <c r="A2029" t="s">
        <v>2853</v>
      </c>
      <c r="B2029" s="1">
        <v>45011.458333333336</v>
      </c>
      <c r="C2029" t="s">
        <v>11</v>
      </c>
      <c r="D2029" t="s">
        <v>27</v>
      </c>
      <c r="E2029">
        <v>670.4</v>
      </c>
      <c r="F2029">
        <v>36.31</v>
      </c>
      <c r="G2029">
        <v>383.63</v>
      </c>
      <c r="H2029" t="s">
        <v>32</v>
      </c>
      <c r="I2029">
        <v>53</v>
      </c>
      <c r="J2029" s="2" t="s">
        <v>2854</v>
      </c>
    </row>
    <row r="2030" spans="1:10" x14ac:dyDescent="0.3">
      <c r="A2030" t="s">
        <v>2855</v>
      </c>
      <c r="B2030" s="1">
        <v>45011.5</v>
      </c>
      <c r="C2030" t="s">
        <v>16</v>
      </c>
      <c r="D2030" t="s">
        <v>35</v>
      </c>
      <c r="E2030">
        <v>141.88</v>
      </c>
      <c r="F2030">
        <v>36.020000000000003</v>
      </c>
      <c r="G2030">
        <v>347.65</v>
      </c>
      <c r="H2030" t="s">
        <v>32</v>
      </c>
      <c r="I2030">
        <v>63</v>
      </c>
      <c r="J2030">
        <v>-169.74999999999901</v>
      </c>
    </row>
    <row r="2031" spans="1:10" x14ac:dyDescent="0.3">
      <c r="A2031" t="s">
        <v>2856</v>
      </c>
      <c r="B2031" s="1">
        <v>45011.541666666664</v>
      </c>
      <c r="C2031" t="s">
        <v>54</v>
      </c>
      <c r="D2031" t="s">
        <v>12</v>
      </c>
      <c r="E2031">
        <v>133.4</v>
      </c>
      <c r="F2031">
        <v>52.15</v>
      </c>
      <c r="G2031">
        <v>183.78</v>
      </c>
      <c r="H2031" t="s">
        <v>32</v>
      </c>
      <c r="I2031">
        <v>17</v>
      </c>
      <c r="J2031" s="2" t="s">
        <v>2857</v>
      </c>
    </row>
    <row r="2032" spans="1:10" x14ac:dyDescent="0.3">
      <c r="A2032" t="s">
        <v>2858</v>
      </c>
      <c r="B2032" s="1">
        <v>45011.583333333336</v>
      </c>
      <c r="C2032" t="s">
        <v>16</v>
      </c>
      <c r="D2032" t="s">
        <v>12</v>
      </c>
      <c r="E2032">
        <v>949.16</v>
      </c>
      <c r="F2032">
        <v>80.61</v>
      </c>
      <c r="G2032">
        <v>7.69</v>
      </c>
      <c r="H2032" t="s">
        <v>13</v>
      </c>
      <c r="I2032">
        <v>61</v>
      </c>
      <c r="J2032" s="2" t="s">
        <v>2859</v>
      </c>
    </row>
    <row r="2033" spans="1:10" x14ac:dyDescent="0.3">
      <c r="A2033" t="s">
        <v>2860</v>
      </c>
      <c r="B2033" s="1">
        <v>45011.625</v>
      </c>
      <c r="C2033" t="s">
        <v>16</v>
      </c>
      <c r="D2033" t="s">
        <v>41</v>
      </c>
      <c r="E2033">
        <v>1707.17</v>
      </c>
      <c r="F2033">
        <v>96.45</v>
      </c>
      <c r="G2033">
        <v>394.29</v>
      </c>
      <c r="H2033" t="s">
        <v>32</v>
      </c>
      <c r="I2033">
        <v>72</v>
      </c>
      <c r="J2033" s="2" t="s">
        <v>2861</v>
      </c>
    </row>
    <row r="2034" spans="1:10" x14ac:dyDescent="0.3">
      <c r="A2034" t="s">
        <v>2862</v>
      </c>
      <c r="B2034" s="1">
        <v>45011.666666666664</v>
      </c>
      <c r="C2034" t="s">
        <v>16</v>
      </c>
      <c r="D2034" t="s">
        <v>35</v>
      </c>
      <c r="E2034">
        <v>584.27</v>
      </c>
      <c r="F2034">
        <v>56.21</v>
      </c>
      <c r="G2034">
        <v>159.83000000000001</v>
      </c>
      <c r="H2034" t="s">
        <v>32</v>
      </c>
      <c r="I2034">
        <v>62</v>
      </c>
      <c r="J2034">
        <v>480.65</v>
      </c>
    </row>
    <row r="2035" spans="1:10" x14ac:dyDescent="0.3">
      <c r="A2035" t="s">
        <v>2863</v>
      </c>
      <c r="B2035" s="1">
        <v>45011.708333333336</v>
      </c>
      <c r="C2035" t="s">
        <v>16</v>
      </c>
      <c r="D2035" t="s">
        <v>41</v>
      </c>
      <c r="E2035">
        <v>1207.28</v>
      </c>
      <c r="F2035">
        <v>98.93</v>
      </c>
      <c r="G2035">
        <v>322.91000000000003</v>
      </c>
      <c r="H2035" t="s">
        <v>21</v>
      </c>
      <c r="I2035">
        <v>50</v>
      </c>
      <c r="J2035">
        <v>983.3</v>
      </c>
    </row>
    <row r="2036" spans="1:10" x14ac:dyDescent="0.3">
      <c r="A2036" t="s">
        <v>2864</v>
      </c>
      <c r="B2036" s="1">
        <v>45011.75</v>
      </c>
      <c r="C2036" t="s">
        <v>16</v>
      </c>
      <c r="D2036" t="s">
        <v>35</v>
      </c>
      <c r="E2036">
        <v>1852.05</v>
      </c>
      <c r="F2036">
        <v>49.57</v>
      </c>
      <c r="G2036">
        <v>41.86</v>
      </c>
      <c r="H2036" t="s">
        <v>13</v>
      </c>
      <c r="I2036">
        <v>47</v>
      </c>
      <c r="J2036">
        <v>1859.76</v>
      </c>
    </row>
    <row r="2037" spans="1:10" x14ac:dyDescent="0.3">
      <c r="A2037" t="s">
        <v>2865</v>
      </c>
      <c r="B2037" s="1">
        <v>45011.791666666664</v>
      </c>
      <c r="C2037" t="s">
        <v>24</v>
      </c>
      <c r="D2037" t="s">
        <v>41</v>
      </c>
      <c r="E2037">
        <v>1968.89</v>
      </c>
      <c r="F2037">
        <v>69.62</v>
      </c>
      <c r="G2037">
        <v>379.34</v>
      </c>
      <c r="H2037" t="s">
        <v>21</v>
      </c>
      <c r="I2037">
        <v>18</v>
      </c>
      <c r="J2037" s="2" t="s">
        <v>2866</v>
      </c>
    </row>
    <row r="2038" spans="1:10" x14ac:dyDescent="0.3">
      <c r="A2038" t="s">
        <v>2867</v>
      </c>
      <c r="B2038" s="1">
        <v>45011.833333333336</v>
      </c>
      <c r="C2038" t="s">
        <v>11</v>
      </c>
      <c r="D2038" t="s">
        <v>27</v>
      </c>
      <c r="E2038">
        <v>861.58</v>
      </c>
      <c r="F2038">
        <v>15.94</v>
      </c>
      <c r="G2038">
        <v>177.78</v>
      </c>
      <c r="H2038" t="s">
        <v>21</v>
      </c>
      <c r="I2038">
        <v>55</v>
      </c>
      <c r="J2038" s="2" t="s">
        <v>2868</v>
      </c>
    </row>
    <row r="2039" spans="1:10" x14ac:dyDescent="0.3">
      <c r="A2039" t="s">
        <v>2869</v>
      </c>
      <c r="B2039" s="1">
        <v>45011.875</v>
      </c>
      <c r="C2039" t="s">
        <v>11</v>
      </c>
      <c r="D2039" t="s">
        <v>35</v>
      </c>
      <c r="E2039">
        <v>1470.74</v>
      </c>
      <c r="F2039">
        <v>29.73</v>
      </c>
      <c r="G2039">
        <v>53.21</v>
      </c>
      <c r="H2039" t="s">
        <v>32</v>
      </c>
      <c r="I2039">
        <v>34</v>
      </c>
      <c r="J2039">
        <v>1447.26</v>
      </c>
    </row>
    <row r="2040" spans="1:10" x14ac:dyDescent="0.3">
      <c r="A2040" t="s">
        <v>2870</v>
      </c>
      <c r="B2040" s="1">
        <v>45011.916666666664</v>
      </c>
      <c r="C2040" t="s">
        <v>16</v>
      </c>
      <c r="D2040" t="s">
        <v>17</v>
      </c>
      <c r="F2040">
        <v>63.69</v>
      </c>
      <c r="G2040">
        <v>216.1</v>
      </c>
      <c r="H2040" t="s">
        <v>32</v>
      </c>
      <c r="I2040">
        <v>47</v>
      </c>
    </row>
    <row r="2041" spans="1:10" x14ac:dyDescent="0.3">
      <c r="A2041" t="s">
        <v>2871</v>
      </c>
      <c r="B2041" s="1">
        <v>45011.958333333336</v>
      </c>
      <c r="C2041" t="s">
        <v>16</v>
      </c>
      <c r="D2041" t="s">
        <v>17</v>
      </c>
      <c r="E2041">
        <v>1613.78</v>
      </c>
      <c r="F2041">
        <v>71.61</v>
      </c>
      <c r="G2041">
        <v>408.01</v>
      </c>
      <c r="H2041" t="s">
        <v>28</v>
      </c>
      <c r="I2041">
        <v>60</v>
      </c>
      <c r="J2041" s="2" t="s">
        <v>2872</v>
      </c>
    </row>
    <row r="2042" spans="1:10" x14ac:dyDescent="0.3">
      <c r="A2042" t="s">
        <v>2873</v>
      </c>
      <c r="B2042" s="1">
        <v>45012</v>
      </c>
      <c r="C2042" t="s">
        <v>26</v>
      </c>
      <c r="D2042" t="s">
        <v>27</v>
      </c>
      <c r="E2042">
        <v>1238.7</v>
      </c>
      <c r="F2042">
        <v>40.39</v>
      </c>
      <c r="G2042">
        <v>68.27</v>
      </c>
      <c r="H2042" t="s">
        <v>13</v>
      </c>
      <c r="I2042">
        <v>73</v>
      </c>
      <c r="J2042" s="2" t="s">
        <v>2874</v>
      </c>
    </row>
    <row r="2043" spans="1:10" x14ac:dyDescent="0.3">
      <c r="A2043" t="s">
        <v>2875</v>
      </c>
      <c r="B2043" s="1">
        <v>45012.041666666664</v>
      </c>
      <c r="C2043" t="s">
        <v>24</v>
      </c>
      <c r="D2043" t="s">
        <v>17</v>
      </c>
      <c r="E2043">
        <v>412.75</v>
      </c>
      <c r="F2043">
        <v>76.66</v>
      </c>
      <c r="G2043">
        <v>420.37</v>
      </c>
      <c r="H2043" t="s">
        <v>21</v>
      </c>
      <c r="I2043">
        <v>26</v>
      </c>
      <c r="J2043" s="2" t="s">
        <v>2876</v>
      </c>
    </row>
    <row r="2044" spans="1:10" x14ac:dyDescent="0.3">
      <c r="A2044" t="s">
        <v>2877</v>
      </c>
      <c r="B2044" s="1">
        <v>45012.083333333336</v>
      </c>
      <c r="C2044" t="s">
        <v>45</v>
      </c>
      <c r="D2044" t="s">
        <v>30</v>
      </c>
      <c r="E2044">
        <v>1853.46</v>
      </c>
      <c r="F2044">
        <v>32.22</v>
      </c>
      <c r="G2044">
        <v>219.53</v>
      </c>
      <c r="H2044" t="s">
        <v>32</v>
      </c>
      <c r="I2044">
        <v>33</v>
      </c>
      <c r="J2044">
        <v>1666.15</v>
      </c>
    </row>
    <row r="2045" spans="1:10" x14ac:dyDescent="0.3">
      <c r="A2045" t="s">
        <v>2878</v>
      </c>
      <c r="B2045" s="1">
        <v>45012.125</v>
      </c>
      <c r="C2045" t="s">
        <v>45</v>
      </c>
      <c r="D2045" t="s">
        <v>17</v>
      </c>
      <c r="E2045">
        <v>1410.01</v>
      </c>
      <c r="F2045">
        <v>30.52</v>
      </c>
      <c r="G2045">
        <v>352.56</v>
      </c>
      <c r="H2045" t="s">
        <v>32</v>
      </c>
      <c r="I2045">
        <v>46</v>
      </c>
      <c r="J2045">
        <v>1087.97</v>
      </c>
    </row>
    <row r="2046" spans="1:10" x14ac:dyDescent="0.3">
      <c r="A2046" t="s">
        <v>2879</v>
      </c>
      <c r="B2046" s="1">
        <v>45012.166666666664</v>
      </c>
      <c r="C2046" t="s">
        <v>20</v>
      </c>
      <c r="D2046" t="s">
        <v>35</v>
      </c>
      <c r="E2046">
        <v>202.41</v>
      </c>
      <c r="F2046">
        <v>90.25</v>
      </c>
      <c r="G2046">
        <v>349.03</v>
      </c>
      <c r="H2046" t="s">
        <v>28</v>
      </c>
      <c r="I2046">
        <v>48</v>
      </c>
      <c r="J2046">
        <v>-56.37</v>
      </c>
    </row>
    <row r="2047" spans="1:10" x14ac:dyDescent="0.3">
      <c r="A2047" t="s">
        <v>2880</v>
      </c>
      <c r="B2047" s="1">
        <v>45012.208333333336</v>
      </c>
      <c r="C2047" t="s">
        <v>16</v>
      </c>
      <c r="D2047" t="s">
        <v>12</v>
      </c>
      <c r="E2047">
        <v>1218.77</v>
      </c>
      <c r="F2047">
        <v>35.67</v>
      </c>
      <c r="G2047">
        <v>299.56</v>
      </c>
      <c r="H2047" t="s">
        <v>21</v>
      </c>
      <c r="I2047">
        <v>25</v>
      </c>
      <c r="J2047" s="2" t="s">
        <v>2881</v>
      </c>
    </row>
    <row r="2048" spans="1:10" x14ac:dyDescent="0.3">
      <c r="A2048" t="s">
        <v>2882</v>
      </c>
      <c r="B2048" s="1">
        <v>45012.25</v>
      </c>
      <c r="C2048" t="s">
        <v>26</v>
      </c>
      <c r="D2048" t="s">
        <v>30</v>
      </c>
      <c r="E2048">
        <v>1475.19</v>
      </c>
      <c r="F2048">
        <v>67.12</v>
      </c>
      <c r="G2048">
        <v>230.84</v>
      </c>
      <c r="H2048" t="s">
        <v>28</v>
      </c>
      <c r="I2048">
        <v>48</v>
      </c>
      <c r="J2048">
        <v>1311.47</v>
      </c>
    </row>
    <row r="2049" spans="1:10" x14ac:dyDescent="0.3">
      <c r="A2049" t="s">
        <v>2883</v>
      </c>
      <c r="B2049" s="1">
        <v>45012.291666666664</v>
      </c>
      <c r="C2049" t="s">
        <v>54</v>
      </c>
      <c r="D2049" t="s">
        <v>35</v>
      </c>
      <c r="E2049">
        <v>127.24</v>
      </c>
      <c r="F2049">
        <v>48.25</v>
      </c>
      <c r="G2049">
        <v>417.55</v>
      </c>
      <c r="H2049" t="s">
        <v>28</v>
      </c>
      <c r="I2049">
        <v>15</v>
      </c>
      <c r="J2049">
        <v>-242.06</v>
      </c>
    </row>
    <row r="2050" spans="1:10" x14ac:dyDescent="0.3">
      <c r="A2050" t="s">
        <v>2884</v>
      </c>
      <c r="B2050" s="1">
        <v>45012.333333333336</v>
      </c>
      <c r="C2050" t="s">
        <v>11</v>
      </c>
      <c r="D2050" t="s">
        <v>35</v>
      </c>
      <c r="E2050">
        <v>1237.28</v>
      </c>
      <c r="F2050">
        <v>73.180000000000007</v>
      </c>
      <c r="G2050">
        <v>420.51</v>
      </c>
      <c r="H2050" t="s">
        <v>13</v>
      </c>
      <c r="I2050">
        <v>76</v>
      </c>
      <c r="J2050">
        <v>889.95</v>
      </c>
    </row>
    <row r="2051" spans="1:10" x14ac:dyDescent="0.3">
      <c r="A2051" t="s">
        <v>2885</v>
      </c>
      <c r="B2051" s="1">
        <v>45012.375</v>
      </c>
      <c r="C2051" t="s">
        <v>16</v>
      </c>
      <c r="D2051" t="s">
        <v>41</v>
      </c>
      <c r="E2051">
        <v>1308.1300000000001</v>
      </c>
      <c r="F2051">
        <v>92.95</v>
      </c>
      <c r="G2051">
        <v>18.350000000000001</v>
      </c>
      <c r="H2051" t="s">
        <v>28</v>
      </c>
      <c r="I2051">
        <v>30</v>
      </c>
      <c r="J2051" s="2" t="s">
        <v>2886</v>
      </c>
    </row>
    <row r="2052" spans="1:10" x14ac:dyDescent="0.3">
      <c r="A2052" t="s">
        <v>2887</v>
      </c>
      <c r="B2052" s="1">
        <v>45012.416666666664</v>
      </c>
      <c r="C2052" t="s">
        <v>11</v>
      </c>
      <c r="D2052" t="s">
        <v>27</v>
      </c>
      <c r="E2052">
        <v>652.85</v>
      </c>
      <c r="F2052">
        <v>24.02</v>
      </c>
      <c r="G2052">
        <v>224.87</v>
      </c>
      <c r="H2052" t="s">
        <v>28</v>
      </c>
      <c r="I2052">
        <v>73</v>
      </c>
      <c r="J2052">
        <v>452</v>
      </c>
    </row>
    <row r="2053" spans="1:10" x14ac:dyDescent="0.3">
      <c r="A2053" t="s">
        <v>2888</v>
      </c>
      <c r="B2053" s="1">
        <v>45012.458333333336</v>
      </c>
      <c r="C2053" t="s">
        <v>26</v>
      </c>
      <c r="D2053" t="s">
        <v>30</v>
      </c>
      <c r="F2053">
        <v>13.78</v>
      </c>
      <c r="G2053">
        <v>82.95</v>
      </c>
      <c r="H2053" t="s">
        <v>13</v>
      </c>
      <c r="I2053">
        <v>65</v>
      </c>
    </row>
    <row r="2054" spans="1:10" x14ac:dyDescent="0.3">
      <c r="A2054" t="s">
        <v>2889</v>
      </c>
      <c r="B2054" s="1">
        <v>45012.5</v>
      </c>
      <c r="C2054" t="s">
        <v>45</v>
      </c>
      <c r="D2054" t="s">
        <v>17</v>
      </c>
      <c r="E2054">
        <v>322.13</v>
      </c>
      <c r="F2054">
        <v>33.29</v>
      </c>
      <c r="G2054">
        <v>153.18</v>
      </c>
      <c r="H2054" t="s">
        <v>32</v>
      </c>
      <c r="I2054">
        <v>84</v>
      </c>
      <c r="J2054">
        <v>202.24</v>
      </c>
    </row>
    <row r="2055" spans="1:10" x14ac:dyDescent="0.3">
      <c r="A2055" t="s">
        <v>2890</v>
      </c>
      <c r="B2055" s="1">
        <v>45012.541666666664</v>
      </c>
      <c r="C2055" t="s">
        <v>54</v>
      </c>
      <c r="D2055" t="s">
        <v>30</v>
      </c>
      <c r="E2055">
        <v>1741.31</v>
      </c>
      <c r="F2055">
        <v>47.37</v>
      </c>
      <c r="G2055">
        <v>222.52</v>
      </c>
      <c r="H2055" t="s">
        <v>21</v>
      </c>
      <c r="I2055">
        <v>75</v>
      </c>
      <c r="J2055" s="2" t="s">
        <v>2891</v>
      </c>
    </row>
    <row r="2056" spans="1:10" x14ac:dyDescent="0.3">
      <c r="A2056" t="s">
        <v>2892</v>
      </c>
      <c r="B2056" s="1">
        <v>45012.583333333336</v>
      </c>
      <c r="C2056" t="s">
        <v>11</v>
      </c>
      <c r="D2056" t="s">
        <v>27</v>
      </c>
      <c r="E2056">
        <v>798.64</v>
      </c>
      <c r="F2056">
        <v>60.62</v>
      </c>
      <c r="G2056">
        <v>3.49</v>
      </c>
      <c r="H2056" t="s">
        <v>32</v>
      </c>
      <c r="I2056">
        <v>87</v>
      </c>
      <c r="J2056">
        <v>855.77</v>
      </c>
    </row>
    <row r="2057" spans="1:10" x14ac:dyDescent="0.3">
      <c r="A2057" t="s">
        <v>2893</v>
      </c>
      <c r="B2057" s="1">
        <v>45012.625</v>
      </c>
      <c r="C2057" t="s">
        <v>24</v>
      </c>
      <c r="D2057" t="s">
        <v>35</v>
      </c>
      <c r="E2057">
        <v>863.56</v>
      </c>
      <c r="F2057">
        <v>5.77</v>
      </c>
      <c r="G2057">
        <v>237.9</v>
      </c>
      <c r="H2057" t="s">
        <v>28</v>
      </c>
      <c r="I2057">
        <v>27</v>
      </c>
      <c r="J2057">
        <v>631.42999999999995</v>
      </c>
    </row>
    <row r="2058" spans="1:10" x14ac:dyDescent="0.3">
      <c r="A2058" t="s">
        <v>2894</v>
      </c>
      <c r="B2058" s="1">
        <v>45012.666666666664</v>
      </c>
      <c r="C2058" t="s">
        <v>45</v>
      </c>
      <c r="D2058" t="s">
        <v>30</v>
      </c>
      <c r="E2058">
        <v>195.22</v>
      </c>
      <c r="F2058">
        <v>11.88</v>
      </c>
      <c r="G2058">
        <v>22.55</v>
      </c>
      <c r="H2058" t="s">
        <v>13</v>
      </c>
      <c r="I2058">
        <v>85</v>
      </c>
      <c r="J2058" s="2" t="s">
        <v>2895</v>
      </c>
    </row>
    <row r="2059" spans="1:10" x14ac:dyDescent="0.3">
      <c r="A2059" t="s">
        <v>2896</v>
      </c>
      <c r="B2059" s="1">
        <v>45012.708333333336</v>
      </c>
      <c r="C2059" t="s">
        <v>54</v>
      </c>
      <c r="D2059" t="s">
        <v>35</v>
      </c>
      <c r="E2059">
        <v>800.49</v>
      </c>
      <c r="F2059">
        <v>64.150000000000006</v>
      </c>
      <c r="G2059">
        <v>297.42</v>
      </c>
      <c r="H2059" t="s">
        <v>32</v>
      </c>
      <c r="I2059">
        <v>87</v>
      </c>
      <c r="J2059">
        <v>567.22</v>
      </c>
    </row>
    <row r="2060" spans="1:10" x14ac:dyDescent="0.3">
      <c r="A2060" t="s">
        <v>2897</v>
      </c>
      <c r="B2060" s="1">
        <v>45012.75</v>
      </c>
      <c r="C2060" t="s">
        <v>54</v>
      </c>
      <c r="D2060" t="s">
        <v>27</v>
      </c>
      <c r="E2060">
        <v>1098.81</v>
      </c>
      <c r="F2060">
        <v>63.98</v>
      </c>
      <c r="G2060">
        <v>158.49</v>
      </c>
      <c r="H2060" t="s">
        <v>28</v>
      </c>
      <c r="I2060">
        <v>38</v>
      </c>
      <c r="J2060">
        <v>1004.3</v>
      </c>
    </row>
    <row r="2061" spans="1:10" x14ac:dyDescent="0.3">
      <c r="A2061" t="s">
        <v>2898</v>
      </c>
      <c r="B2061" s="1">
        <v>45012.791666666664</v>
      </c>
      <c r="C2061" t="s">
        <v>24</v>
      </c>
      <c r="D2061" t="s">
        <v>41</v>
      </c>
      <c r="E2061">
        <v>1744.63</v>
      </c>
      <c r="F2061">
        <v>47.77</v>
      </c>
      <c r="G2061">
        <v>341.44</v>
      </c>
      <c r="H2061" t="s">
        <v>21</v>
      </c>
      <c r="I2061">
        <v>17</v>
      </c>
      <c r="J2061">
        <v>1450.96</v>
      </c>
    </row>
    <row r="2062" spans="1:10" x14ac:dyDescent="0.3">
      <c r="A2062" t="s">
        <v>2899</v>
      </c>
      <c r="B2062" s="1">
        <v>45012.833333333336</v>
      </c>
      <c r="C2062" t="s">
        <v>54</v>
      </c>
      <c r="D2062" t="s">
        <v>30</v>
      </c>
      <c r="E2062">
        <v>589.23</v>
      </c>
      <c r="F2062">
        <v>14.94</v>
      </c>
      <c r="G2062">
        <v>224.08</v>
      </c>
      <c r="H2062" t="s">
        <v>21</v>
      </c>
      <c r="I2062">
        <v>34</v>
      </c>
      <c r="J2062" s="2" t="s">
        <v>2900</v>
      </c>
    </row>
    <row r="2063" spans="1:10" x14ac:dyDescent="0.3">
      <c r="A2063" t="s">
        <v>2901</v>
      </c>
      <c r="B2063" s="1">
        <v>45012.875</v>
      </c>
      <c r="C2063" t="s">
        <v>24</v>
      </c>
      <c r="D2063" t="s">
        <v>30</v>
      </c>
      <c r="E2063">
        <v>187.32</v>
      </c>
      <c r="F2063">
        <v>89.76</v>
      </c>
      <c r="G2063">
        <v>93.14</v>
      </c>
      <c r="H2063" t="s">
        <v>21</v>
      </c>
      <c r="I2063">
        <v>20</v>
      </c>
      <c r="J2063">
        <v>183.94</v>
      </c>
    </row>
    <row r="2064" spans="1:10" x14ac:dyDescent="0.3">
      <c r="A2064" t="s">
        <v>2902</v>
      </c>
      <c r="B2064" s="1">
        <v>45012.916666666664</v>
      </c>
      <c r="C2064" t="s">
        <v>11</v>
      </c>
      <c r="D2064" t="s">
        <v>41</v>
      </c>
      <c r="E2064">
        <v>1384.42</v>
      </c>
      <c r="F2064">
        <v>5.62</v>
      </c>
      <c r="G2064">
        <v>104.41</v>
      </c>
      <c r="H2064" t="s">
        <v>21</v>
      </c>
      <c r="I2064">
        <v>74</v>
      </c>
      <c r="J2064" s="2" t="s">
        <v>2903</v>
      </c>
    </row>
    <row r="2065" spans="1:10" x14ac:dyDescent="0.3">
      <c r="A2065" t="s">
        <v>2904</v>
      </c>
      <c r="B2065" s="1">
        <v>45012.958333333336</v>
      </c>
      <c r="C2065" t="s">
        <v>24</v>
      </c>
      <c r="D2065" t="s">
        <v>12</v>
      </c>
      <c r="E2065">
        <v>665.24</v>
      </c>
      <c r="F2065">
        <v>26.19</v>
      </c>
      <c r="G2065">
        <v>279.20999999999998</v>
      </c>
      <c r="H2065" t="s">
        <v>28</v>
      </c>
      <c r="I2065">
        <v>61</v>
      </c>
      <c r="J2065" s="2" t="s">
        <v>2905</v>
      </c>
    </row>
    <row r="2066" spans="1:10" x14ac:dyDescent="0.3">
      <c r="A2066" t="s">
        <v>2906</v>
      </c>
      <c r="B2066" s="1">
        <v>45013</v>
      </c>
      <c r="C2066" t="s">
        <v>20</v>
      </c>
      <c r="D2066" t="s">
        <v>41</v>
      </c>
      <c r="E2066">
        <v>1316.76</v>
      </c>
      <c r="F2066">
        <v>72.36</v>
      </c>
      <c r="G2066">
        <v>416.56</v>
      </c>
      <c r="H2066" t="s">
        <v>21</v>
      </c>
      <c r="I2066">
        <v>43</v>
      </c>
      <c r="J2066">
        <v>972.56</v>
      </c>
    </row>
    <row r="2067" spans="1:10" x14ac:dyDescent="0.3">
      <c r="A2067" t="s">
        <v>2907</v>
      </c>
      <c r="B2067" s="1">
        <v>45013.041666666664</v>
      </c>
      <c r="C2067" t="s">
        <v>24</v>
      </c>
      <c r="D2067" t="s">
        <v>41</v>
      </c>
      <c r="E2067">
        <v>382.39</v>
      </c>
      <c r="F2067">
        <v>80.17</v>
      </c>
      <c r="G2067">
        <v>479.35</v>
      </c>
      <c r="H2067" t="s">
        <v>28</v>
      </c>
      <c r="I2067">
        <v>67</v>
      </c>
      <c r="J2067">
        <v>-16.79</v>
      </c>
    </row>
    <row r="2068" spans="1:10" x14ac:dyDescent="0.3">
      <c r="A2068" t="s">
        <v>2908</v>
      </c>
      <c r="B2068" s="1">
        <v>45013.083333333336</v>
      </c>
      <c r="C2068" t="s">
        <v>54</v>
      </c>
      <c r="D2068" t="s">
        <v>30</v>
      </c>
      <c r="E2068">
        <v>1381.5</v>
      </c>
      <c r="F2068">
        <v>45.53</v>
      </c>
      <c r="G2068">
        <v>359.9</v>
      </c>
      <c r="H2068" t="s">
        <v>21</v>
      </c>
      <c r="I2068">
        <v>72</v>
      </c>
      <c r="J2068">
        <v>1067.1300000000001</v>
      </c>
    </row>
    <row r="2069" spans="1:10" x14ac:dyDescent="0.3">
      <c r="A2069" t="s">
        <v>2909</v>
      </c>
      <c r="B2069" s="1">
        <v>45013.125</v>
      </c>
      <c r="C2069" t="s">
        <v>54</v>
      </c>
      <c r="D2069" t="s">
        <v>27</v>
      </c>
      <c r="F2069">
        <v>6.66</v>
      </c>
      <c r="G2069">
        <v>201.71</v>
      </c>
      <c r="H2069" t="s">
        <v>32</v>
      </c>
      <c r="I2069">
        <v>24</v>
      </c>
    </row>
    <row r="2070" spans="1:10" x14ac:dyDescent="0.3">
      <c r="A2070" t="s">
        <v>2910</v>
      </c>
      <c r="B2070" s="1">
        <v>45013.166666666664</v>
      </c>
      <c r="C2070" t="s">
        <v>54</v>
      </c>
      <c r="D2070" t="s">
        <v>35</v>
      </c>
      <c r="E2070">
        <v>1085.25</v>
      </c>
      <c r="F2070">
        <v>66.34</v>
      </c>
      <c r="G2070">
        <v>233.58</v>
      </c>
      <c r="H2070" t="s">
        <v>28</v>
      </c>
      <c r="I2070">
        <v>50</v>
      </c>
      <c r="J2070" s="2" t="s">
        <v>2911</v>
      </c>
    </row>
    <row r="2071" spans="1:10" x14ac:dyDescent="0.3">
      <c r="A2071" t="s">
        <v>2912</v>
      </c>
      <c r="B2071" s="1">
        <v>45013.208333333336</v>
      </c>
      <c r="C2071" t="s">
        <v>24</v>
      </c>
      <c r="D2071" t="s">
        <v>41</v>
      </c>
      <c r="E2071">
        <v>527.16</v>
      </c>
      <c r="F2071">
        <v>36.229999999999997</v>
      </c>
      <c r="G2071">
        <v>497.02</v>
      </c>
      <c r="H2071" t="s">
        <v>13</v>
      </c>
      <c r="I2071">
        <v>70</v>
      </c>
      <c r="J2071">
        <v>66.37</v>
      </c>
    </row>
    <row r="2072" spans="1:10" x14ac:dyDescent="0.3">
      <c r="A2072" t="s">
        <v>2913</v>
      </c>
      <c r="B2072" s="1">
        <v>45013.25</v>
      </c>
      <c r="C2072" t="s">
        <v>26</v>
      </c>
      <c r="D2072" t="s">
        <v>35</v>
      </c>
      <c r="E2072">
        <v>247.8</v>
      </c>
      <c r="F2072">
        <v>41.8</v>
      </c>
      <c r="G2072">
        <v>314.75</v>
      </c>
      <c r="H2072" t="s">
        <v>13</v>
      </c>
      <c r="I2072">
        <v>79</v>
      </c>
      <c r="J2072">
        <v>-25.149999999999899</v>
      </c>
    </row>
    <row r="2073" spans="1:10" x14ac:dyDescent="0.3">
      <c r="A2073" t="s">
        <v>2914</v>
      </c>
      <c r="B2073" s="1">
        <v>45013.291666666664</v>
      </c>
      <c r="C2073" t="s">
        <v>20</v>
      </c>
      <c r="D2073" t="s">
        <v>41</v>
      </c>
      <c r="E2073">
        <v>1365.66</v>
      </c>
      <c r="F2073">
        <v>28.38</v>
      </c>
      <c r="G2073">
        <v>487.52</v>
      </c>
      <c r="H2073" t="s">
        <v>28</v>
      </c>
      <c r="I2073">
        <v>71</v>
      </c>
      <c r="J2073" s="2" t="s">
        <v>2915</v>
      </c>
    </row>
    <row r="2074" spans="1:10" x14ac:dyDescent="0.3">
      <c r="A2074" t="s">
        <v>2916</v>
      </c>
      <c r="B2074" s="1">
        <v>45013.333333333336</v>
      </c>
      <c r="C2074" t="s">
        <v>26</v>
      </c>
      <c r="D2074" t="s">
        <v>27</v>
      </c>
      <c r="E2074">
        <v>1649.7</v>
      </c>
      <c r="F2074">
        <v>9.5</v>
      </c>
      <c r="G2074">
        <v>359.04</v>
      </c>
      <c r="H2074" t="s">
        <v>32</v>
      </c>
      <c r="I2074">
        <v>79</v>
      </c>
      <c r="J2074">
        <v>1300.1600000000001</v>
      </c>
    </row>
    <row r="2075" spans="1:10" x14ac:dyDescent="0.3">
      <c r="A2075" t="s">
        <v>2917</v>
      </c>
      <c r="B2075" s="1">
        <v>45013.375</v>
      </c>
      <c r="C2075" t="s">
        <v>54</v>
      </c>
      <c r="D2075" t="s">
        <v>30</v>
      </c>
      <c r="E2075">
        <v>1699.06</v>
      </c>
      <c r="F2075">
        <v>40.78</v>
      </c>
      <c r="G2075">
        <v>294.07</v>
      </c>
      <c r="H2075" t="s">
        <v>28</v>
      </c>
      <c r="I2075">
        <v>21</v>
      </c>
      <c r="J2075">
        <v>1445.77</v>
      </c>
    </row>
    <row r="2076" spans="1:10" x14ac:dyDescent="0.3">
      <c r="A2076" t="s">
        <v>2918</v>
      </c>
      <c r="B2076" s="1">
        <v>45013.416666666664</v>
      </c>
      <c r="C2076" t="s">
        <v>26</v>
      </c>
      <c r="D2076" t="s">
        <v>41</v>
      </c>
      <c r="E2076">
        <v>1781.3</v>
      </c>
      <c r="F2076">
        <v>29.55</v>
      </c>
      <c r="G2076">
        <v>301.67</v>
      </c>
      <c r="H2076" t="s">
        <v>28</v>
      </c>
      <c r="I2076">
        <v>84</v>
      </c>
      <c r="J2076" s="2" t="s">
        <v>2919</v>
      </c>
    </row>
    <row r="2077" spans="1:10" x14ac:dyDescent="0.3">
      <c r="A2077" t="s">
        <v>2920</v>
      </c>
      <c r="B2077" s="1">
        <v>45013.458333333336</v>
      </c>
      <c r="C2077" t="s">
        <v>45</v>
      </c>
      <c r="D2077" t="s">
        <v>17</v>
      </c>
      <c r="E2077">
        <v>1799.19</v>
      </c>
      <c r="F2077">
        <v>5.3</v>
      </c>
      <c r="G2077">
        <v>422.64</v>
      </c>
      <c r="H2077" t="s">
        <v>13</v>
      </c>
      <c r="I2077">
        <v>87</v>
      </c>
      <c r="J2077">
        <v>1381.85</v>
      </c>
    </row>
    <row r="2078" spans="1:10" x14ac:dyDescent="0.3">
      <c r="A2078" t="s">
        <v>2921</v>
      </c>
      <c r="B2078" s="1">
        <v>45013.5</v>
      </c>
      <c r="C2078" t="s">
        <v>45</v>
      </c>
      <c r="D2078" t="s">
        <v>41</v>
      </c>
      <c r="E2078">
        <v>806.22</v>
      </c>
      <c r="F2078">
        <v>39.03</v>
      </c>
      <c r="G2078">
        <v>397.93</v>
      </c>
      <c r="H2078" t="s">
        <v>32</v>
      </c>
      <c r="I2078">
        <v>50</v>
      </c>
      <c r="J2078">
        <v>447.32</v>
      </c>
    </row>
    <row r="2079" spans="1:10" x14ac:dyDescent="0.3">
      <c r="A2079" t="s">
        <v>2922</v>
      </c>
      <c r="B2079" s="1">
        <v>45013.541666666664</v>
      </c>
      <c r="C2079" t="s">
        <v>11</v>
      </c>
      <c r="D2079" t="s">
        <v>41</v>
      </c>
      <c r="E2079">
        <v>1685.99</v>
      </c>
      <c r="F2079">
        <v>21.81</v>
      </c>
      <c r="G2079">
        <v>247.79</v>
      </c>
      <c r="H2079" t="s">
        <v>13</v>
      </c>
      <c r="I2079">
        <v>70</v>
      </c>
      <c r="J2079">
        <v>1460.01</v>
      </c>
    </row>
    <row r="2080" spans="1:10" x14ac:dyDescent="0.3">
      <c r="A2080" t="s">
        <v>2923</v>
      </c>
      <c r="B2080" s="1">
        <v>45013.583333333336</v>
      </c>
      <c r="C2080" t="s">
        <v>11</v>
      </c>
      <c r="D2080" t="s">
        <v>30</v>
      </c>
      <c r="E2080">
        <v>888.02</v>
      </c>
      <c r="F2080">
        <v>38.93</v>
      </c>
      <c r="G2080">
        <v>484.57</v>
      </c>
      <c r="H2080" t="s">
        <v>21</v>
      </c>
      <c r="I2080">
        <v>61</v>
      </c>
      <c r="J2080" s="2" t="s">
        <v>2924</v>
      </c>
    </row>
    <row r="2081" spans="1:10" x14ac:dyDescent="0.3">
      <c r="A2081" t="s">
        <v>2925</v>
      </c>
      <c r="B2081" s="1">
        <v>45013.625</v>
      </c>
      <c r="C2081" t="s">
        <v>24</v>
      </c>
      <c r="D2081" t="s">
        <v>17</v>
      </c>
      <c r="E2081">
        <v>914.13</v>
      </c>
      <c r="F2081">
        <v>42.66</v>
      </c>
      <c r="G2081">
        <v>231.91</v>
      </c>
      <c r="H2081" t="s">
        <v>28</v>
      </c>
      <c r="I2081">
        <v>55</v>
      </c>
      <c r="J2081">
        <v>724.88</v>
      </c>
    </row>
    <row r="2082" spans="1:10" x14ac:dyDescent="0.3">
      <c r="A2082" t="s">
        <v>2926</v>
      </c>
      <c r="B2082" s="1">
        <v>45013.666666666664</v>
      </c>
      <c r="C2082" t="s">
        <v>45</v>
      </c>
      <c r="D2082" t="s">
        <v>12</v>
      </c>
      <c r="E2082">
        <v>1288.03</v>
      </c>
      <c r="F2082">
        <v>18.73</v>
      </c>
      <c r="G2082">
        <v>170.52</v>
      </c>
      <c r="H2082" t="s">
        <v>28</v>
      </c>
      <c r="I2082">
        <v>51</v>
      </c>
      <c r="J2082">
        <v>1136.24</v>
      </c>
    </row>
    <row r="2083" spans="1:10" x14ac:dyDescent="0.3">
      <c r="A2083" t="s">
        <v>2927</v>
      </c>
      <c r="B2083" s="1">
        <v>45013.708333333336</v>
      </c>
      <c r="C2083" t="s">
        <v>26</v>
      </c>
      <c r="D2083" t="s">
        <v>30</v>
      </c>
      <c r="E2083">
        <v>1930.87</v>
      </c>
      <c r="F2083">
        <v>49.76</v>
      </c>
      <c r="G2083">
        <v>96.04</v>
      </c>
      <c r="H2083" t="s">
        <v>13</v>
      </c>
      <c r="I2083">
        <v>41</v>
      </c>
      <c r="J2083">
        <v>1884.59</v>
      </c>
    </row>
    <row r="2084" spans="1:10" x14ac:dyDescent="0.3">
      <c r="A2084" t="s">
        <v>2928</v>
      </c>
      <c r="B2084" s="1">
        <v>45013.75</v>
      </c>
      <c r="C2084" t="s">
        <v>45</v>
      </c>
      <c r="D2084" t="s">
        <v>30</v>
      </c>
      <c r="E2084">
        <v>1386.32</v>
      </c>
      <c r="F2084">
        <v>60.18</v>
      </c>
      <c r="G2084">
        <v>140.62</v>
      </c>
      <c r="H2084" t="s">
        <v>21</v>
      </c>
      <c r="I2084">
        <v>65</v>
      </c>
      <c r="J2084">
        <v>1305.8800000000001</v>
      </c>
    </row>
    <row r="2085" spans="1:10" x14ac:dyDescent="0.3">
      <c r="A2085" t="s">
        <v>2929</v>
      </c>
      <c r="B2085" s="1">
        <v>45013.791666666664</v>
      </c>
      <c r="C2085" t="s">
        <v>24</v>
      </c>
      <c r="D2085" t="s">
        <v>30</v>
      </c>
      <c r="E2085">
        <v>1628.45</v>
      </c>
      <c r="F2085">
        <v>6.05</v>
      </c>
      <c r="G2085">
        <v>146.08000000000001</v>
      </c>
      <c r="H2085" t="s">
        <v>13</v>
      </c>
      <c r="I2085">
        <v>26</v>
      </c>
      <c r="J2085">
        <v>1488.42</v>
      </c>
    </row>
    <row r="2086" spans="1:10" x14ac:dyDescent="0.3">
      <c r="A2086" t="s">
        <v>2930</v>
      </c>
      <c r="B2086" s="1">
        <v>45013.833333333336</v>
      </c>
      <c r="C2086" t="s">
        <v>26</v>
      </c>
      <c r="D2086" t="s">
        <v>30</v>
      </c>
      <c r="E2086">
        <v>176.05</v>
      </c>
      <c r="F2086">
        <v>78.66</v>
      </c>
      <c r="G2086">
        <v>85.61</v>
      </c>
      <c r="H2086" t="s">
        <v>28</v>
      </c>
      <c r="I2086">
        <v>71</v>
      </c>
      <c r="J2086" s="2" t="s">
        <v>2931</v>
      </c>
    </row>
    <row r="2087" spans="1:10" x14ac:dyDescent="0.3">
      <c r="A2087" t="s">
        <v>2932</v>
      </c>
      <c r="B2087" s="1">
        <v>45013.875</v>
      </c>
      <c r="C2087" t="s">
        <v>16</v>
      </c>
      <c r="D2087" t="s">
        <v>35</v>
      </c>
      <c r="E2087">
        <v>1436.62</v>
      </c>
      <c r="F2087">
        <v>94.85</v>
      </c>
      <c r="G2087">
        <v>306.88</v>
      </c>
      <c r="H2087" t="s">
        <v>32</v>
      </c>
      <c r="I2087">
        <v>64</v>
      </c>
      <c r="J2087" s="2" t="s">
        <v>2933</v>
      </c>
    </row>
    <row r="2088" spans="1:10" x14ac:dyDescent="0.3">
      <c r="A2088" t="s">
        <v>2934</v>
      </c>
      <c r="B2088" s="1">
        <v>45013.916666666664</v>
      </c>
      <c r="C2088" t="s">
        <v>45</v>
      </c>
      <c r="D2088" t="s">
        <v>17</v>
      </c>
      <c r="E2088">
        <v>770.24</v>
      </c>
      <c r="F2088">
        <v>27.33</v>
      </c>
      <c r="G2088">
        <v>343.15</v>
      </c>
      <c r="H2088" t="s">
        <v>32</v>
      </c>
      <c r="I2088">
        <v>79</v>
      </c>
      <c r="J2088" s="2" t="s">
        <v>2935</v>
      </c>
    </row>
    <row r="2089" spans="1:10" x14ac:dyDescent="0.3">
      <c r="A2089" t="s">
        <v>2936</v>
      </c>
      <c r="B2089" s="1">
        <v>45013.958333333336</v>
      </c>
      <c r="C2089" t="s">
        <v>45</v>
      </c>
      <c r="D2089" t="s">
        <v>17</v>
      </c>
      <c r="E2089">
        <v>771.91</v>
      </c>
      <c r="F2089">
        <v>56.23</v>
      </c>
      <c r="G2089">
        <v>163.85</v>
      </c>
      <c r="H2089" t="s">
        <v>21</v>
      </c>
      <c r="I2089">
        <v>54</v>
      </c>
      <c r="J2089">
        <v>664.29</v>
      </c>
    </row>
    <row r="2090" spans="1:10" x14ac:dyDescent="0.3">
      <c r="A2090" t="s">
        <v>2937</v>
      </c>
      <c r="B2090" s="1">
        <v>45014</v>
      </c>
      <c r="C2090" t="s">
        <v>54</v>
      </c>
      <c r="D2090" t="s">
        <v>27</v>
      </c>
      <c r="E2090">
        <v>1442.35</v>
      </c>
      <c r="F2090">
        <v>79.66</v>
      </c>
      <c r="G2090">
        <v>156.62</v>
      </c>
      <c r="H2090" t="s">
        <v>32</v>
      </c>
      <c r="I2090">
        <v>85</v>
      </c>
      <c r="J2090" s="2" t="s">
        <v>2938</v>
      </c>
    </row>
    <row r="2091" spans="1:10" x14ac:dyDescent="0.3">
      <c r="A2091" t="s">
        <v>2939</v>
      </c>
      <c r="B2091" s="1">
        <v>45014.041666666664</v>
      </c>
      <c r="C2091" t="s">
        <v>11</v>
      </c>
      <c r="D2091" t="s">
        <v>30</v>
      </c>
      <c r="F2091">
        <v>10.9</v>
      </c>
      <c r="G2091">
        <v>204.39</v>
      </c>
      <c r="H2091" t="s">
        <v>13</v>
      </c>
      <c r="I2091">
        <v>59</v>
      </c>
    </row>
    <row r="2092" spans="1:10" x14ac:dyDescent="0.3">
      <c r="A2092" t="s">
        <v>2940</v>
      </c>
      <c r="B2092" s="1">
        <v>45014.083333333336</v>
      </c>
      <c r="C2092" t="s">
        <v>20</v>
      </c>
      <c r="D2092" t="s">
        <v>30</v>
      </c>
      <c r="E2092">
        <v>837.23</v>
      </c>
      <c r="F2092">
        <v>76.540000000000006</v>
      </c>
      <c r="G2092">
        <v>334.76</v>
      </c>
      <c r="H2092" t="s">
        <v>13</v>
      </c>
      <c r="I2092">
        <v>50</v>
      </c>
      <c r="J2092">
        <v>579.01</v>
      </c>
    </row>
    <row r="2093" spans="1:10" x14ac:dyDescent="0.3">
      <c r="A2093" t="s">
        <v>2941</v>
      </c>
      <c r="B2093" s="1">
        <v>45014.125</v>
      </c>
      <c r="C2093" t="s">
        <v>45</v>
      </c>
      <c r="D2093" t="s">
        <v>30</v>
      </c>
      <c r="E2093">
        <v>304.11</v>
      </c>
      <c r="F2093">
        <v>17.350000000000001</v>
      </c>
      <c r="G2093">
        <v>136.1</v>
      </c>
      <c r="H2093" t="s">
        <v>13</v>
      </c>
      <c r="I2093">
        <v>72</v>
      </c>
      <c r="J2093" s="2" t="s">
        <v>2942</v>
      </c>
    </row>
    <row r="2094" spans="1:10" x14ac:dyDescent="0.3">
      <c r="A2094" t="s">
        <v>2943</v>
      </c>
      <c r="B2094" s="1">
        <v>45014.166666666664</v>
      </c>
      <c r="D2094" t="s">
        <v>12</v>
      </c>
      <c r="E2094">
        <v>722.68</v>
      </c>
      <c r="F2094">
        <v>39.71</v>
      </c>
      <c r="G2094">
        <v>51.9</v>
      </c>
      <c r="H2094" t="s">
        <v>28</v>
      </c>
      <c r="I2094">
        <v>10</v>
      </c>
      <c r="J2094">
        <v>710.49</v>
      </c>
    </row>
    <row r="2095" spans="1:10" x14ac:dyDescent="0.3">
      <c r="A2095" t="s">
        <v>2944</v>
      </c>
      <c r="B2095" s="1">
        <v>45014.208333333336</v>
      </c>
      <c r="C2095" t="s">
        <v>20</v>
      </c>
      <c r="D2095" t="s">
        <v>17</v>
      </c>
      <c r="E2095">
        <v>523.51</v>
      </c>
      <c r="F2095">
        <v>63.34</v>
      </c>
      <c r="G2095">
        <v>174.84</v>
      </c>
      <c r="H2095" t="s">
        <v>28</v>
      </c>
      <c r="I2095">
        <v>61</v>
      </c>
      <c r="J2095">
        <v>412.01</v>
      </c>
    </row>
    <row r="2096" spans="1:10" x14ac:dyDescent="0.3">
      <c r="A2096" t="s">
        <v>2945</v>
      </c>
      <c r="B2096" s="1">
        <v>45014.25</v>
      </c>
      <c r="C2096" t="s">
        <v>54</v>
      </c>
      <c r="D2096" t="s">
        <v>41</v>
      </c>
      <c r="E2096">
        <v>173.44</v>
      </c>
      <c r="F2096">
        <v>65.94</v>
      </c>
      <c r="G2096">
        <v>411.42</v>
      </c>
      <c r="H2096" t="s">
        <v>28</v>
      </c>
      <c r="I2096">
        <v>59</v>
      </c>
      <c r="J2096">
        <v>-172.04</v>
      </c>
    </row>
    <row r="2097" spans="1:10" x14ac:dyDescent="0.3">
      <c r="A2097" t="s">
        <v>2946</v>
      </c>
      <c r="B2097" s="1">
        <v>45014.291666666664</v>
      </c>
      <c r="C2097" t="s">
        <v>26</v>
      </c>
      <c r="D2097" t="s">
        <v>35</v>
      </c>
      <c r="E2097">
        <v>1504.8</v>
      </c>
      <c r="F2097">
        <v>53.7</v>
      </c>
      <c r="G2097">
        <v>211.3</v>
      </c>
      <c r="H2097" t="s">
        <v>32</v>
      </c>
      <c r="I2097">
        <v>30</v>
      </c>
      <c r="J2097">
        <v>1347.2</v>
      </c>
    </row>
    <row r="2098" spans="1:10" x14ac:dyDescent="0.3">
      <c r="A2098" t="s">
        <v>2947</v>
      </c>
      <c r="B2098" s="1">
        <v>45014.333333333336</v>
      </c>
      <c r="C2098" t="s">
        <v>16</v>
      </c>
      <c r="D2098" t="s">
        <v>30</v>
      </c>
      <c r="E2098">
        <v>476.78</v>
      </c>
      <c r="F2098">
        <v>98.17</v>
      </c>
      <c r="G2098">
        <v>101.68</v>
      </c>
      <c r="H2098" t="s">
        <v>21</v>
      </c>
      <c r="I2098">
        <v>12</v>
      </c>
      <c r="J2098" s="2" t="s">
        <v>2948</v>
      </c>
    </row>
    <row r="2099" spans="1:10" x14ac:dyDescent="0.3">
      <c r="A2099" t="s">
        <v>2949</v>
      </c>
      <c r="B2099" s="1">
        <v>45014.375</v>
      </c>
      <c r="C2099" t="s">
        <v>54</v>
      </c>
      <c r="D2099" t="s">
        <v>17</v>
      </c>
      <c r="E2099">
        <v>172.69</v>
      </c>
      <c r="F2099">
        <v>26.04</v>
      </c>
      <c r="G2099">
        <v>361.47</v>
      </c>
      <c r="H2099" t="s">
        <v>13</v>
      </c>
      <c r="I2099">
        <v>80</v>
      </c>
      <c r="J2099">
        <v>-162.74</v>
      </c>
    </row>
    <row r="2100" spans="1:10" x14ac:dyDescent="0.3">
      <c r="A2100" t="s">
        <v>2950</v>
      </c>
      <c r="B2100" s="1">
        <v>45014.416666666664</v>
      </c>
      <c r="C2100" t="s">
        <v>24</v>
      </c>
      <c r="D2100" t="s">
        <v>30</v>
      </c>
      <c r="E2100">
        <v>320.61</v>
      </c>
      <c r="F2100">
        <v>72.150000000000006</v>
      </c>
      <c r="G2100">
        <v>90.78</v>
      </c>
      <c r="H2100" t="s">
        <v>13</v>
      </c>
      <c r="I2100">
        <v>69</v>
      </c>
      <c r="J2100">
        <v>301.98</v>
      </c>
    </row>
    <row r="2101" spans="1:10" x14ac:dyDescent="0.3">
      <c r="A2101" t="s">
        <v>2951</v>
      </c>
      <c r="B2101" s="1">
        <v>45014.458333333336</v>
      </c>
      <c r="C2101" t="s">
        <v>45</v>
      </c>
      <c r="D2101" t="s">
        <v>27</v>
      </c>
      <c r="E2101">
        <v>1099.52</v>
      </c>
      <c r="F2101">
        <v>92.67</v>
      </c>
      <c r="G2101">
        <v>265.70999999999998</v>
      </c>
      <c r="H2101" t="s">
        <v>28</v>
      </c>
      <c r="I2101">
        <v>20</v>
      </c>
      <c r="J2101">
        <v>926.48</v>
      </c>
    </row>
    <row r="2102" spans="1:10" x14ac:dyDescent="0.3">
      <c r="A2102" t="s">
        <v>2952</v>
      </c>
      <c r="B2102" s="1">
        <v>45014.5</v>
      </c>
      <c r="C2102" t="s">
        <v>11</v>
      </c>
      <c r="D2102" t="s">
        <v>41</v>
      </c>
      <c r="E2102">
        <v>1999.55</v>
      </c>
      <c r="F2102">
        <v>11.59</v>
      </c>
      <c r="G2102">
        <v>115.3</v>
      </c>
      <c r="H2102" t="s">
        <v>28</v>
      </c>
      <c r="I2102">
        <v>37</v>
      </c>
      <c r="J2102">
        <v>1895.84</v>
      </c>
    </row>
    <row r="2103" spans="1:10" x14ac:dyDescent="0.3">
      <c r="A2103" t="s">
        <v>2953</v>
      </c>
      <c r="B2103" s="1">
        <v>45014.541666666664</v>
      </c>
      <c r="C2103" t="s">
        <v>54</v>
      </c>
      <c r="D2103" t="s">
        <v>27</v>
      </c>
      <c r="E2103">
        <v>1016.63</v>
      </c>
      <c r="F2103">
        <v>59.18</v>
      </c>
      <c r="G2103">
        <v>396.28</v>
      </c>
      <c r="H2103" t="s">
        <v>32</v>
      </c>
      <c r="I2103">
        <v>24</v>
      </c>
      <c r="J2103">
        <v>679.53</v>
      </c>
    </row>
    <row r="2104" spans="1:10" x14ac:dyDescent="0.3">
      <c r="A2104" t="s">
        <v>2954</v>
      </c>
      <c r="B2104" s="1">
        <v>45014.583333333336</v>
      </c>
      <c r="C2104" t="s">
        <v>16</v>
      </c>
      <c r="D2104" t="s">
        <v>41</v>
      </c>
      <c r="E2104">
        <v>1819.8</v>
      </c>
      <c r="F2104">
        <v>14.54</v>
      </c>
      <c r="G2104">
        <v>198.83</v>
      </c>
      <c r="H2104" t="s">
        <v>28</v>
      </c>
      <c r="I2104">
        <v>40</v>
      </c>
      <c r="J2104">
        <v>1635.51</v>
      </c>
    </row>
    <row r="2105" spans="1:10" x14ac:dyDescent="0.3">
      <c r="A2105" t="s">
        <v>2955</v>
      </c>
      <c r="B2105" s="1">
        <v>45014.625</v>
      </c>
      <c r="C2105" t="s">
        <v>20</v>
      </c>
      <c r="D2105" t="s">
        <v>17</v>
      </c>
      <c r="E2105">
        <v>1738.69</v>
      </c>
      <c r="F2105">
        <v>46.24</v>
      </c>
      <c r="G2105">
        <v>434.27</v>
      </c>
      <c r="H2105" t="s">
        <v>21</v>
      </c>
      <c r="I2105">
        <v>30</v>
      </c>
      <c r="J2105">
        <v>1350.66</v>
      </c>
    </row>
    <row r="2106" spans="1:10" x14ac:dyDescent="0.3">
      <c r="A2106" t="s">
        <v>2956</v>
      </c>
      <c r="B2106" s="1">
        <v>45014.666666666664</v>
      </c>
      <c r="C2106" t="s">
        <v>11</v>
      </c>
      <c r="D2106" t="s">
        <v>12</v>
      </c>
      <c r="E2106">
        <v>298.82</v>
      </c>
      <c r="F2106">
        <v>32.08</v>
      </c>
      <c r="G2106">
        <v>258.73</v>
      </c>
      <c r="H2106" t="s">
        <v>13</v>
      </c>
      <c r="I2106">
        <v>78</v>
      </c>
      <c r="J2106" s="2" t="s">
        <v>2957</v>
      </c>
    </row>
    <row r="2107" spans="1:10" x14ac:dyDescent="0.3">
      <c r="A2107" t="s">
        <v>2958</v>
      </c>
      <c r="B2107" s="1">
        <v>45014.708333333336</v>
      </c>
      <c r="C2107" t="s">
        <v>54</v>
      </c>
      <c r="D2107" t="s">
        <v>27</v>
      </c>
      <c r="E2107">
        <v>885.67</v>
      </c>
      <c r="F2107">
        <v>59.9</v>
      </c>
      <c r="G2107">
        <v>128.11000000000001</v>
      </c>
      <c r="H2107" t="s">
        <v>32</v>
      </c>
      <c r="I2107">
        <v>38</v>
      </c>
      <c r="J2107" s="2" t="s">
        <v>2959</v>
      </c>
    </row>
    <row r="2108" spans="1:10" x14ac:dyDescent="0.3">
      <c r="A2108" t="s">
        <v>2960</v>
      </c>
      <c r="B2108" s="1">
        <v>45014.75</v>
      </c>
      <c r="C2108" t="s">
        <v>11</v>
      </c>
      <c r="D2108" t="s">
        <v>12</v>
      </c>
      <c r="E2108">
        <v>1916.04</v>
      </c>
      <c r="F2108">
        <v>67.33</v>
      </c>
      <c r="G2108">
        <v>108.15</v>
      </c>
      <c r="H2108" t="s">
        <v>21</v>
      </c>
      <c r="I2108">
        <v>38</v>
      </c>
      <c r="J2108" s="2" t="s">
        <v>2961</v>
      </c>
    </row>
    <row r="2109" spans="1:10" x14ac:dyDescent="0.3">
      <c r="A2109" t="s">
        <v>2962</v>
      </c>
      <c r="B2109" s="1">
        <v>45014.791666666664</v>
      </c>
      <c r="C2109" t="s">
        <v>26</v>
      </c>
      <c r="D2109" t="s">
        <v>17</v>
      </c>
      <c r="E2109">
        <v>922.98</v>
      </c>
      <c r="F2109">
        <v>76.95</v>
      </c>
      <c r="G2109">
        <v>233.05</v>
      </c>
      <c r="H2109" t="s">
        <v>28</v>
      </c>
      <c r="I2109">
        <v>17</v>
      </c>
      <c r="J2109" s="2" t="s">
        <v>2963</v>
      </c>
    </row>
    <row r="2110" spans="1:10" x14ac:dyDescent="0.3">
      <c r="A2110" t="s">
        <v>2964</v>
      </c>
      <c r="B2110" s="1">
        <v>45014.833333333336</v>
      </c>
      <c r="C2110" t="s">
        <v>54</v>
      </c>
      <c r="D2110" t="s">
        <v>41</v>
      </c>
      <c r="E2110">
        <v>1751.88</v>
      </c>
      <c r="F2110">
        <v>65.03</v>
      </c>
      <c r="G2110">
        <v>385.76</v>
      </c>
      <c r="H2110" t="s">
        <v>21</v>
      </c>
      <c r="I2110">
        <v>25</v>
      </c>
      <c r="J2110">
        <v>1431.15</v>
      </c>
    </row>
    <row r="2111" spans="1:10" x14ac:dyDescent="0.3">
      <c r="A2111" t="s">
        <v>2965</v>
      </c>
      <c r="B2111" s="1">
        <v>45014.875</v>
      </c>
      <c r="C2111" t="s">
        <v>45</v>
      </c>
      <c r="D2111" t="s">
        <v>41</v>
      </c>
      <c r="E2111">
        <v>1060.67</v>
      </c>
      <c r="F2111">
        <v>12.52</v>
      </c>
      <c r="G2111">
        <v>272.77</v>
      </c>
      <c r="H2111" t="s">
        <v>32</v>
      </c>
      <c r="I2111">
        <v>86</v>
      </c>
      <c r="J2111" s="2" t="s">
        <v>2966</v>
      </c>
    </row>
    <row r="2112" spans="1:10" x14ac:dyDescent="0.3">
      <c r="A2112" t="s">
        <v>2967</v>
      </c>
      <c r="B2112" s="1">
        <v>45014.916666666664</v>
      </c>
      <c r="C2112" t="s">
        <v>45</v>
      </c>
      <c r="D2112" t="s">
        <v>27</v>
      </c>
      <c r="E2112">
        <v>1009.46</v>
      </c>
      <c r="F2112">
        <v>69.349999999999994</v>
      </c>
      <c r="G2112">
        <v>206.12</v>
      </c>
      <c r="H2112" t="s">
        <v>13</v>
      </c>
      <c r="I2112">
        <v>51</v>
      </c>
      <c r="J2112" s="2" t="s">
        <v>2968</v>
      </c>
    </row>
    <row r="2113" spans="1:10" x14ac:dyDescent="0.3">
      <c r="A2113" t="s">
        <v>2969</v>
      </c>
      <c r="B2113" s="1">
        <v>45014.958333333336</v>
      </c>
      <c r="C2113" t="s">
        <v>54</v>
      </c>
      <c r="D2113" t="s">
        <v>12</v>
      </c>
      <c r="E2113">
        <v>1789.04</v>
      </c>
      <c r="F2113">
        <v>87.67</v>
      </c>
      <c r="G2113">
        <v>218.86</v>
      </c>
      <c r="H2113" t="s">
        <v>13</v>
      </c>
      <c r="I2113">
        <v>83</v>
      </c>
      <c r="J2113">
        <v>1657.85</v>
      </c>
    </row>
    <row r="2114" spans="1:10" x14ac:dyDescent="0.3">
      <c r="A2114" t="s">
        <v>2970</v>
      </c>
      <c r="B2114" s="1">
        <v>45015</v>
      </c>
      <c r="C2114" t="s">
        <v>11</v>
      </c>
      <c r="D2114" t="s">
        <v>41</v>
      </c>
      <c r="E2114">
        <v>779.25</v>
      </c>
      <c r="F2114">
        <v>36.950000000000003</v>
      </c>
      <c r="G2114">
        <v>107.71</v>
      </c>
      <c r="H2114" t="s">
        <v>21</v>
      </c>
      <c r="I2114">
        <v>22</v>
      </c>
      <c r="J2114">
        <v>708.49</v>
      </c>
    </row>
    <row r="2115" spans="1:10" x14ac:dyDescent="0.3">
      <c r="A2115" t="s">
        <v>2971</v>
      </c>
      <c r="B2115" s="1">
        <v>45015.041666666664</v>
      </c>
      <c r="C2115" t="s">
        <v>16</v>
      </c>
      <c r="D2115" t="s">
        <v>17</v>
      </c>
      <c r="E2115">
        <v>1268.69</v>
      </c>
      <c r="F2115">
        <v>91.5</v>
      </c>
      <c r="G2115">
        <v>173.21</v>
      </c>
      <c r="H2115" t="s">
        <v>32</v>
      </c>
      <c r="I2115">
        <v>14</v>
      </c>
      <c r="J2115">
        <v>1186.98</v>
      </c>
    </row>
    <row r="2116" spans="1:10" x14ac:dyDescent="0.3">
      <c r="A2116" t="s">
        <v>2972</v>
      </c>
      <c r="B2116" s="1">
        <v>45015.083333333336</v>
      </c>
      <c r="C2116" t="s">
        <v>11</v>
      </c>
      <c r="D2116" t="s">
        <v>12</v>
      </c>
      <c r="E2116">
        <v>1688.58</v>
      </c>
      <c r="F2116">
        <v>59.88</v>
      </c>
      <c r="G2116">
        <v>408.84</v>
      </c>
      <c r="H2116" t="s">
        <v>32</v>
      </c>
      <c r="I2116">
        <v>49</v>
      </c>
      <c r="J2116" s="2" t="s">
        <v>2973</v>
      </c>
    </row>
    <row r="2117" spans="1:10" x14ac:dyDescent="0.3">
      <c r="A2117" t="s">
        <v>2974</v>
      </c>
      <c r="B2117" s="1">
        <v>45015.125</v>
      </c>
      <c r="C2117" t="s">
        <v>16</v>
      </c>
      <c r="D2117" t="s">
        <v>35</v>
      </c>
      <c r="E2117">
        <v>492.63</v>
      </c>
      <c r="F2117">
        <v>96.54</v>
      </c>
      <c r="G2117">
        <v>467.14</v>
      </c>
      <c r="H2117" t="s">
        <v>32</v>
      </c>
      <c r="I2117">
        <v>23</v>
      </c>
      <c r="J2117" s="2" t="s">
        <v>2975</v>
      </c>
    </row>
    <row r="2118" spans="1:10" x14ac:dyDescent="0.3">
      <c r="A2118" t="s">
        <v>2976</v>
      </c>
      <c r="B2118" s="1">
        <v>45015.166666666664</v>
      </c>
      <c r="C2118" t="s">
        <v>20</v>
      </c>
      <c r="D2118" t="s">
        <v>27</v>
      </c>
      <c r="E2118">
        <v>1153.3</v>
      </c>
      <c r="F2118">
        <v>61.45</v>
      </c>
      <c r="G2118">
        <v>60.71</v>
      </c>
      <c r="H2118" t="s">
        <v>28</v>
      </c>
      <c r="I2118">
        <v>55</v>
      </c>
      <c r="J2118">
        <v>1154.04</v>
      </c>
    </row>
    <row r="2119" spans="1:10" x14ac:dyDescent="0.3">
      <c r="A2119" t="s">
        <v>2977</v>
      </c>
      <c r="B2119" s="1">
        <v>45015.208333333336</v>
      </c>
      <c r="C2119" t="s">
        <v>16</v>
      </c>
      <c r="D2119" t="s">
        <v>41</v>
      </c>
      <c r="E2119">
        <v>1700.54</v>
      </c>
      <c r="F2119">
        <v>74.02</v>
      </c>
      <c r="G2119">
        <v>414.88</v>
      </c>
      <c r="H2119" t="s">
        <v>28</v>
      </c>
      <c r="I2119">
        <v>51</v>
      </c>
      <c r="J2119" s="2" t="s">
        <v>2978</v>
      </c>
    </row>
    <row r="2120" spans="1:10" x14ac:dyDescent="0.3">
      <c r="A2120" t="s">
        <v>2979</v>
      </c>
      <c r="B2120" s="1">
        <v>45015.25</v>
      </c>
      <c r="C2120" t="s">
        <v>16</v>
      </c>
      <c r="D2120" t="s">
        <v>35</v>
      </c>
      <c r="E2120">
        <v>511.4</v>
      </c>
      <c r="F2120">
        <v>47.51</v>
      </c>
      <c r="G2120">
        <v>449.22</v>
      </c>
      <c r="H2120" t="s">
        <v>13</v>
      </c>
      <c r="I2120">
        <v>76</v>
      </c>
      <c r="J2120" s="2" t="s">
        <v>2980</v>
      </c>
    </row>
    <row r="2121" spans="1:10" x14ac:dyDescent="0.3">
      <c r="A2121" t="s">
        <v>2981</v>
      </c>
      <c r="B2121" s="1">
        <v>45015.291666666664</v>
      </c>
      <c r="C2121" t="s">
        <v>20</v>
      </c>
      <c r="D2121" t="s">
        <v>12</v>
      </c>
      <c r="E2121">
        <v>283.51</v>
      </c>
      <c r="F2121">
        <v>16.760000000000002</v>
      </c>
      <c r="G2121">
        <v>10.82</v>
      </c>
      <c r="H2121" t="s">
        <v>28</v>
      </c>
      <c r="I2121">
        <v>64</v>
      </c>
      <c r="J2121">
        <v>289.45</v>
      </c>
    </row>
    <row r="2122" spans="1:10" x14ac:dyDescent="0.3">
      <c r="A2122" t="s">
        <v>2982</v>
      </c>
      <c r="B2122" s="1">
        <v>45015.333333333336</v>
      </c>
      <c r="C2122" t="s">
        <v>54</v>
      </c>
      <c r="D2122" t="s">
        <v>35</v>
      </c>
      <c r="F2122">
        <v>3.94</v>
      </c>
      <c r="G2122">
        <v>331.02</v>
      </c>
      <c r="H2122" t="s">
        <v>32</v>
      </c>
      <c r="I2122">
        <v>61</v>
      </c>
    </row>
    <row r="2123" spans="1:10" x14ac:dyDescent="0.3">
      <c r="A2123" t="s">
        <v>2983</v>
      </c>
      <c r="B2123" s="1">
        <v>45015.375</v>
      </c>
      <c r="C2123" t="s">
        <v>16</v>
      </c>
      <c r="D2123" t="s">
        <v>27</v>
      </c>
      <c r="E2123">
        <v>1905.36</v>
      </c>
      <c r="F2123">
        <v>68.25</v>
      </c>
      <c r="G2123">
        <v>340.76</v>
      </c>
      <c r="H2123" t="s">
        <v>13</v>
      </c>
      <c r="I2123">
        <v>86</v>
      </c>
      <c r="J2123">
        <v>1632.85</v>
      </c>
    </row>
    <row r="2124" spans="1:10" x14ac:dyDescent="0.3">
      <c r="A2124" t="s">
        <v>2984</v>
      </c>
      <c r="B2124" s="1">
        <v>45015.416666666664</v>
      </c>
      <c r="C2124" t="s">
        <v>54</v>
      </c>
      <c r="D2124" t="s">
        <v>12</v>
      </c>
      <c r="E2124">
        <v>169.32</v>
      </c>
      <c r="F2124">
        <v>60.73</v>
      </c>
      <c r="G2124">
        <v>487.74</v>
      </c>
      <c r="H2124" t="s">
        <v>13</v>
      </c>
      <c r="I2124">
        <v>61</v>
      </c>
      <c r="J2124">
        <v>-257.69</v>
      </c>
    </row>
    <row r="2125" spans="1:10" x14ac:dyDescent="0.3">
      <c r="A2125" t="s">
        <v>2985</v>
      </c>
      <c r="B2125" s="1">
        <v>45015.458333333336</v>
      </c>
      <c r="C2125" t="s">
        <v>24</v>
      </c>
      <c r="D2125" t="s">
        <v>17</v>
      </c>
      <c r="E2125">
        <v>484.87</v>
      </c>
      <c r="F2125">
        <v>64.87</v>
      </c>
      <c r="G2125">
        <v>469.27</v>
      </c>
      <c r="H2125" t="s">
        <v>21</v>
      </c>
      <c r="I2125">
        <v>55</v>
      </c>
      <c r="J2125" s="2" t="s">
        <v>2986</v>
      </c>
    </row>
    <row r="2126" spans="1:10" x14ac:dyDescent="0.3">
      <c r="A2126" t="s">
        <v>2987</v>
      </c>
      <c r="B2126" s="1">
        <v>45015.5</v>
      </c>
      <c r="C2126" t="s">
        <v>16</v>
      </c>
      <c r="D2126" t="s">
        <v>17</v>
      </c>
      <c r="E2126">
        <v>855.75</v>
      </c>
      <c r="F2126">
        <v>71.209999999999994</v>
      </c>
      <c r="G2126">
        <v>33.31</v>
      </c>
      <c r="H2126" t="s">
        <v>28</v>
      </c>
      <c r="I2126">
        <v>34</v>
      </c>
      <c r="J2126" s="2" t="s">
        <v>2988</v>
      </c>
    </row>
    <row r="2127" spans="1:10" x14ac:dyDescent="0.3">
      <c r="A2127" t="s">
        <v>2989</v>
      </c>
      <c r="B2127" s="1">
        <v>45015.541666666664</v>
      </c>
      <c r="C2127" t="s">
        <v>26</v>
      </c>
      <c r="D2127" t="s">
        <v>12</v>
      </c>
      <c r="E2127">
        <v>1090.3399999999999</v>
      </c>
      <c r="F2127">
        <v>31.92</v>
      </c>
      <c r="G2127">
        <v>71.28</v>
      </c>
      <c r="H2127" t="s">
        <v>28</v>
      </c>
      <c r="I2127">
        <v>77</v>
      </c>
      <c r="J2127">
        <v>1050.98</v>
      </c>
    </row>
    <row r="2128" spans="1:10" x14ac:dyDescent="0.3">
      <c r="A2128" t="s">
        <v>2990</v>
      </c>
      <c r="B2128" s="1">
        <v>45015.583333333336</v>
      </c>
      <c r="C2128" t="s">
        <v>16</v>
      </c>
      <c r="D2128" t="s">
        <v>27</v>
      </c>
      <c r="E2128">
        <v>1149.99</v>
      </c>
      <c r="F2128">
        <v>53.93</v>
      </c>
      <c r="G2128">
        <v>129.44</v>
      </c>
      <c r="H2128" t="s">
        <v>21</v>
      </c>
      <c r="I2128">
        <v>85</v>
      </c>
      <c r="J2128">
        <v>1074.48</v>
      </c>
    </row>
    <row r="2129" spans="1:10" x14ac:dyDescent="0.3">
      <c r="A2129" t="s">
        <v>2991</v>
      </c>
      <c r="B2129" s="1">
        <v>45015.625</v>
      </c>
      <c r="C2129" t="s">
        <v>26</v>
      </c>
      <c r="D2129" t="s">
        <v>17</v>
      </c>
      <c r="E2129">
        <v>1945.37</v>
      </c>
      <c r="F2129">
        <v>21.08</v>
      </c>
      <c r="G2129">
        <v>446.8</v>
      </c>
      <c r="H2129" t="s">
        <v>13</v>
      </c>
      <c r="I2129">
        <v>63</v>
      </c>
      <c r="J2129" s="2" t="s">
        <v>2992</v>
      </c>
    </row>
    <row r="2130" spans="1:10" x14ac:dyDescent="0.3">
      <c r="A2130" t="s">
        <v>2993</v>
      </c>
      <c r="B2130" s="1">
        <v>45015.666666666664</v>
      </c>
      <c r="C2130" t="s">
        <v>45</v>
      </c>
      <c r="D2130" t="s">
        <v>35</v>
      </c>
      <c r="E2130">
        <v>1587.78</v>
      </c>
      <c r="F2130">
        <v>77.28</v>
      </c>
      <c r="G2130">
        <v>262.77999999999997</v>
      </c>
      <c r="H2130" t="s">
        <v>28</v>
      </c>
      <c r="I2130">
        <v>10</v>
      </c>
      <c r="J2130">
        <v>1402.28</v>
      </c>
    </row>
    <row r="2131" spans="1:10" x14ac:dyDescent="0.3">
      <c r="A2131" t="s">
        <v>2994</v>
      </c>
      <c r="B2131" s="1">
        <v>45015.708333333336</v>
      </c>
      <c r="C2131" t="s">
        <v>20</v>
      </c>
      <c r="D2131" t="s">
        <v>30</v>
      </c>
      <c r="E2131">
        <v>472.87</v>
      </c>
      <c r="F2131">
        <v>30.39</v>
      </c>
      <c r="G2131">
        <v>6.24</v>
      </c>
      <c r="H2131" t="s">
        <v>21</v>
      </c>
      <c r="I2131">
        <v>85</v>
      </c>
      <c r="J2131">
        <v>497.02</v>
      </c>
    </row>
    <row r="2132" spans="1:10" x14ac:dyDescent="0.3">
      <c r="A2132" t="s">
        <v>2995</v>
      </c>
      <c r="B2132" s="1">
        <v>45015.75</v>
      </c>
      <c r="C2132" t="s">
        <v>45</v>
      </c>
      <c r="D2132" t="s">
        <v>12</v>
      </c>
      <c r="E2132">
        <v>1368.17</v>
      </c>
      <c r="F2132">
        <v>78.239999999999995</v>
      </c>
      <c r="G2132">
        <v>415.68</v>
      </c>
      <c r="H2132" t="s">
        <v>32</v>
      </c>
      <c r="I2132">
        <v>17</v>
      </c>
      <c r="J2132">
        <v>1030.73</v>
      </c>
    </row>
    <row r="2133" spans="1:10" x14ac:dyDescent="0.3">
      <c r="A2133" t="s">
        <v>2996</v>
      </c>
      <c r="B2133" s="1">
        <v>45015.791666666664</v>
      </c>
      <c r="C2133" t="s">
        <v>16</v>
      </c>
      <c r="D2133" t="s">
        <v>30</v>
      </c>
      <c r="E2133">
        <v>1096.47</v>
      </c>
      <c r="F2133">
        <v>85.79</v>
      </c>
      <c r="G2133">
        <v>192.49</v>
      </c>
      <c r="H2133" t="s">
        <v>13</v>
      </c>
      <c r="I2133">
        <v>65</v>
      </c>
      <c r="J2133">
        <v>989.77</v>
      </c>
    </row>
    <row r="2134" spans="1:10" x14ac:dyDescent="0.3">
      <c r="A2134" t="s">
        <v>2997</v>
      </c>
      <c r="B2134" s="1">
        <v>45015.833333333336</v>
      </c>
      <c r="C2134" t="s">
        <v>20</v>
      </c>
      <c r="D2134" t="s">
        <v>27</v>
      </c>
      <c r="E2134">
        <v>1671.76</v>
      </c>
      <c r="F2134">
        <v>31.5</v>
      </c>
      <c r="G2134">
        <v>192.42</v>
      </c>
      <c r="H2134" t="s">
        <v>21</v>
      </c>
      <c r="I2134">
        <v>85</v>
      </c>
      <c r="J2134">
        <v>1510.84</v>
      </c>
    </row>
    <row r="2135" spans="1:10" x14ac:dyDescent="0.3">
      <c r="A2135" t="s">
        <v>2998</v>
      </c>
      <c r="B2135" s="1">
        <v>45015.875</v>
      </c>
      <c r="C2135" t="s">
        <v>20</v>
      </c>
      <c r="D2135" t="s">
        <v>17</v>
      </c>
      <c r="E2135">
        <v>1876.75</v>
      </c>
      <c r="F2135">
        <v>49.64</v>
      </c>
      <c r="G2135">
        <v>470.73</v>
      </c>
      <c r="H2135" t="s">
        <v>28</v>
      </c>
      <c r="I2135">
        <v>44</v>
      </c>
      <c r="J2135">
        <v>1455.66</v>
      </c>
    </row>
    <row r="2136" spans="1:10" x14ac:dyDescent="0.3">
      <c r="A2136" t="s">
        <v>2999</v>
      </c>
      <c r="B2136" s="1">
        <v>45015.916666666664</v>
      </c>
      <c r="C2136" t="s">
        <v>24</v>
      </c>
      <c r="D2136" t="s">
        <v>12</v>
      </c>
      <c r="E2136">
        <v>189.3</v>
      </c>
      <c r="F2136">
        <v>18.27</v>
      </c>
      <c r="G2136">
        <v>34.35</v>
      </c>
      <c r="H2136" t="s">
        <v>13</v>
      </c>
      <c r="I2136">
        <v>64</v>
      </c>
      <c r="J2136" s="2" t="s">
        <v>3000</v>
      </c>
    </row>
    <row r="2137" spans="1:10" x14ac:dyDescent="0.3">
      <c r="A2137" t="s">
        <v>3001</v>
      </c>
      <c r="B2137" s="1">
        <v>45015.958333333336</v>
      </c>
      <c r="C2137" t="s">
        <v>16</v>
      </c>
      <c r="D2137" t="s">
        <v>27</v>
      </c>
      <c r="E2137">
        <v>766.73</v>
      </c>
      <c r="F2137">
        <v>46.97</v>
      </c>
      <c r="G2137">
        <v>499.45</v>
      </c>
      <c r="H2137" t="s">
        <v>28</v>
      </c>
      <c r="I2137">
        <v>51</v>
      </c>
      <c r="J2137" s="2" t="s">
        <v>3002</v>
      </c>
    </row>
    <row r="2138" spans="1:10" x14ac:dyDescent="0.3">
      <c r="A2138" t="s">
        <v>3003</v>
      </c>
      <c r="B2138" s="1">
        <v>45016</v>
      </c>
      <c r="C2138" t="s">
        <v>16</v>
      </c>
      <c r="D2138" t="s">
        <v>30</v>
      </c>
      <c r="E2138">
        <v>1835.11</v>
      </c>
      <c r="F2138">
        <v>31.85</v>
      </c>
      <c r="G2138">
        <v>435.77</v>
      </c>
      <c r="H2138" t="s">
        <v>32</v>
      </c>
      <c r="I2138">
        <v>31</v>
      </c>
      <c r="J2138" s="2" t="s">
        <v>3004</v>
      </c>
    </row>
    <row r="2139" spans="1:10" x14ac:dyDescent="0.3">
      <c r="A2139" t="s">
        <v>3005</v>
      </c>
      <c r="B2139" s="1">
        <v>45016.041666666664</v>
      </c>
      <c r="C2139" t="s">
        <v>24</v>
      </c>
      <c r="D2139" t="s">
        <v>12</v>
      </c>
      <c r="E2139">
        <v>1132.81</v>
      </c>
      <c r="F2139">
        <v>1.84</v>
      </c>
      <c r="G2139">
        <v>31.87</v>
      </c>
      <c r="H2139" t="s">
        <v>21</v>
      </c>
      <c r="I2139">
        <v>48</v>
      </c>
      <c r="J2139">
        <v>1102.78</v>
      </c>
    </row>
    <row r="2140" spans="1:10" x14ac:dyDescent="0.3">
      <c r="A2140" t="s">
        <v>3006</v>
      </c>
      <c r="B2140" s="1">
        <v>45016.083333333336</v>
      </c>
      <c r="D2140" t="s">
        <v>30</v>
      </c>
      <c r="E2140">
        <v>1783.35</v>
      </c>
      <c r="F2140">
        <v>77.25</v>
      </c>
      <c r="G2140">
        <v>152.44999999999999</v>
      </c>
      <c r="H2140" t="s">
        <v>28</v>
      </c>
      <c r="I2140">
        <v>31</v>
      </c>
      <c r="J2140" s="2" t="s">
        <v>3007</v>
      </c>
    </row>
    <row r="2141" spans="1:10" x14ac:dyDescent="0.3">
      <c r="A2141" t="s">
        <v>3008</v>
      </c>
      <c r="B2141" s="1">
        <v>45016.125</v>
      </c>
      <c r="C2141" t="s">
        <v>16</v>
      </c>
      <c r="D2141" t="s">
        <v>35</v>
      </c>
      <c r="E2141">
        <v>1240.76</v>
      </c>
      <c r="F2141">
        <v>35.75</v>
      </c>
      <c r="G2141">
        <v>341.56</v>
      </c>
      <c r="H2141" t="s">
        <v>32</v>
      </c>
      <c r="I2141">
        <v>16</v>
      </c>
      <c r="J2141">
        <v>934.95</v>
      </c>
    </row>
    <row r="2142" spans="1:10" x14ac:dyDescent="0.3">
      <c r="A2142" t="s">
        <v>3009</v>
      </c>
      <c r="B2142" s="1">
        <v>45016.166666666664</v>
      </c>
      <c r="C2142" t="s">
        <v>45</v>
      </c>
      <c r="D2142" t="s">
        <v>17</v>
      </c>
      <c r="E2142">
        <v>1203.3900000000001</v>
      </c>
      <c r="F2142">
        <v>84.3</v>
      </c>
      <c r="G2142">
        <v>344.05</v>
      </c>
      <c r="H2142" t="s">
        <v>21</v>
      </c>
      <c r="I2142">
        <v>62</v>
      </c>
      <c r="J2142" s="2" t="s">
        <v>3010</v>
      </c>
    </row>
    <row r="2143" spans="1:10" x14ac:dyDescent="0.3">
      <c r="A2143" t="s">
        <v>3011</v>
      </c>
      <c r="B2143" s="1">
        <v>45016.208333333336</v>
      </c>
      <c r="C2143" t="s">
        <v>20</v>
      </c>
      <c r="D2143" t="s">
        <v>27</v>
      </c>
      <c r="E2143">
        <v>1533.39</v>
      </c>
      <c r="F2143">
        <v>17.14</v>
      </c>
      <c r="G2143">
        <v>408.99</v>
      </c>
      <c r="H2143" t="s">
        <v>21</v>
      </c>
      <c r="I2143">
        <v>81</v>
      </c>
      <c r="J2143" s="2" t="s">
        <v>3012</v>
      </c>
    </row>
    <row r="2144" spans="1:10" x14ac:dyDescent="0.3">
      <c r="A2144" t="s">
        <v>3013</v>
      </c>
      <c r="B2144" s="1">
        <v>45016.25</v>
      </c>
      <c r="C2144" t="s">
        <v>20</v>
      </c>
      <c r="D2144" t="s">
        <v>30</v>
      </c>
      <c r="E2144">
        <v>636.76</v>
      </c>
      <c r="F2144">
        <v>64.41</v>
      </c>
      <c r="G2144">
        <v>463.29</v>
      </c>
      <c r="H2144" t="s">
        <v>13</v>
      </c>
      <c r="I2144">
        <v>87</v>
      </c>
      <c r="J2144" s="2" t="s">
        <v>3014</v>
      </c>
    </row>
    <row r="2145" spans="1:10" x14ac:dyDescent="0.3">
      <c r="A2145" t="s">
        <v>3015</v>
      </c>
      <c r="B2145" s="1">
        <v>45016.291666666664</v>
      </c>
      <c r="C2145" t="s">
        <v>24</v>
      </c>
      <c r="D2145" t="s">
        <v>27</v>
      </c>
      <c r="E2145">
        <v>1181.1099999999999</v>
      </c>
      <c r="F2145">
        <v>33.81</v>
      </c>
      <c r="G2145">
        <v>278.22000000000003</v>
      </c>
      <c r="H2145" t="s">
        <v>21</v>
      </c>
      <c r="I2145">
        <v>28</v>
      </c>
      <c r="J2145" s="2" t="s">
        <v>3016</v>
      </c>
    </row>
    <row r="2146" spans="1:10" x14ac:dyDescent="0.3">
      <c r="A2146" t="s">
        <v>3017</v>
      </c>
      <c r="B2146" s="1">
        <v>45016.333333333336</v>
      </c>
      <c r="C2146" t="s">
        <v>54</v>
      </c>
      <c r="D2146" t="s">
        <v>35</v>
      </c>
      <c r="E2146">
        <v>462.88</v>
      </c>
      <c r="F2146">
        <v>11.67</v>
      </c>
      <c r="G2146">
        <v>287.22000000000003</v>
      </c>
      <c r="H2146" t="s">
        <v>21</v>
      </c>
      <c r="I2146">
        <v>70</v>
      </c>
      <c r="J2146" s="2" t="s">
        <v>3018</v>
      </c>
    </row>
    <row r="2147" spans="1:10" x14ac:dyDescent="0.3">
      <c r="A2147" t="s">
        <v>3019</v>
      </c>
      <c r="B2147" s="1">
        <v>45016.375</v>
      </c>
      <c r="C2147" t="s">
        <v>16</v>
      </c>
      <c r="D2147" t="s">
        <v>41</v>
      </c>
      <c r="E2147">
        <v>940.35</v>
      </c>
      <c r="F2147">
        <v>96.62</v>
      </c>
      <c r="G2147">
        <v>185.31</v>
      </c>
      <c r="H2147" t="s">
        <v>28</v>
      </c>
      <c r="I2147">
        <v>66</v>
      </c>
      <c r="J2147" s="2" t="s">
        <v>3020</v>
      </c>
    </row>
    <row r="2148" spans="1:10" x14ac:dyDescent="0.3">
      <c r="A2148" t="s">
        <v>3021</v>
      </c>
      <c r="B2148" s="1">
        <v>45016.416666666664</v>
      </c>
      <c r="C2148" t="s">
        <v>16</v>
      </c>
      <c r="D2148" t="s">
        <v>35</v>
      </c>
      <c r="E2148">
        <v>1936.55</v>
      </c>
      <c r="F2148">
        <v>73.33</v>
      </c>
      <c r="G2148">
        <v>188.24</v>
      </c>
      <c r="H2148" t="s">
        <v>21</v>
      </c>
      <c r="I2148">
        <v>71</v>
      </c>
      <c r="J2148" s="2" t="s">
        <v>3022</v>
      </c>
    </row>
    <row r="2149" spans="1:10" x14ac:dyDescent="0.3">
      <c r="A2149" t="s">
        <v>3023</v>
      </c>
      <c r="B2149" s="1">
        <v>45016.458333333336</v>
      </c>
      <c r="C2149" t="s">
        <v>20</v>
      </c>
      <c r="D2149" t="s">
        <v>12</v>
      </c>
      <c r="E2149">
        <v>1508.54</v>
      </c>
      <c r="F2149">
        <v>9.4</v>
      </c>
      <c r="G2149">
        <v>153.25</v>
      </c>
      <c r="H2149" t="s">
        <v>32</v>
      </c>
      <c r="I2149">
        <v>86</v>
      </c>
      <c r="J2149">
        <v>1364.69</v>
      </c>
    </row>
    <row r="2150" spans="1:10" x14ac:dyDescent="0.3">
      <c r="A2150" t="s">
        <v>3024</v>
      </c>
      <c r="B2150" s="1">
        <v>45016.5</v>
      </c>
      <c r="C2150" t="s">
        <v>54</v>
      </c>
      <c r="D2150" t="s">
        <v>41</v>
      </c>
      <c r="E2150">
        <v>1077.47</v>
      </c>
      <c r="F2150">
        <v>68.55</v>
      </c>
      <c r="G2150">
        <v>10.130000000000001</v>
      </c>
      <c r="H2150" t="s">
        <v>32</v>
      </c>
      <c r="I2150">
        <v>42</v>
      </c>
      <c r="J2150" s="2" t="s">
        <v>3025</v>
      </c>
    </row>
    <row r="2151" spans="1:10" x14ac:dyDescent="0.3">
      <c r="A2151" t="s">
        <v>3026</v>
      </c>
      <c r="B2151" s="1">
        <v>45016.541666666664</v>
      </c>
      <c r="C2151" t="s">
        <v>24</v>
      </c>
      <c r="D2151" t="s">
        <v>41</v>
      </c>
      <c r="E2151">
        <v>281.76</v>
      </c>
      <c r="F2151">
        <v>66.42</v>
      </c>
      <c r="G2151">
        <v>163.82</v>
      </c>
      <c r="H2151" t="s">
        <v>32</v>
      </c>
      <c r="I2151">
        <v>13</v>
      </c>
      <c r="J2151">
        <v>184.36</v>
      </c>
    </row>
    <row r="2152" spans="1:10" x14ac:dyDescent="0.3">
      <c r="A2152" t="s">
        <v>3027</v>
      </c>
      <c r="B2152" s="1">
        <v>45016.583333333336</v>
      </c>
      <c r="C2152" t="s">
        <v>16</v>
      </c>
      <c r="D2152" t="s">
        <v>17</v>
      </c>
      <c r="F2152">
        <v>55.49</v>
      </c>
      <c r="G2152">
        <v>147.57</v>
      </c>
      <c r="H2152" t="s">
        <v>13</v>
      </c>
      <c r="I2152">
        <v>57</v>
      </c>
    </row>
    <row r="2153" spans="1:10" x14ac:dyDescent="0.3">
      <c r="A2153" t="s">
        <v>3028</v>
      </c>
      <c r="B2153" s="1">
        <v>45016.625</v>
      </c>
      <c r="C2153" t="s">
        <v>54</v>
      </c>
      <c r="D2153" t="s">
        <v>30</v>
      </c>
      <c r="E2153">
        <v>1232.5999999999999</v>
      </c>
      <c r="F2153">
        <v>14.68</v>
      </c>
      <c r="G2153">
        <v>214.96</v>
      </c>
      <c r="H2153" t="s">
        <v>32</v>
      </c>
      <c r="I2153">
        <v>40</v>
      </c>
      <c r="J2153">
        <v>1032.32</v>
      </c>
    </row>
    <row r="2154" spans="1:10" x14ac:dyDescent="0.3">
      <c r="A2154" t="s">
        <v>3029</v>
      </c>
      <c r="B2154" s="1">
        <v>45016.666666666664</v>
      </c>
      <c r="C2154" t="s">
        <v>20</v>
      </c>
      <c r="D2154" t="s">
        <v>27</v>
      </c>
      <c r="F2154">
        <v>93.31</v>
      </c>
      <c r="G2154">
        <v>422.58</v>
      </c>
      <c r="H2154" t="s">
        <v>13</v>
      </c>
      <c r="I2154">
        <v>80</v>
      </c>
    </row>
    <row r="2155" spans="1:10" x14ac:dyDescent="0.3">
      <c r="A2155" t="s">
        <v>3030</v>
      </c>
      <c r="B2155" s="1">
        <v>45016.708333333336</v>
      </c>
      <c r="C2155" t="s">
        <v>45</v>
      </c>
      <c r="D2155" t="s">
        <v>30</v>
      </c>
      <c r="F2155">
        <v>20.62</v>
      </c>
      <c r="G2155">
        <v>205.94</v>
      </c>
      <c r="H2155" t="s">
        <v>32</v>
      </c>
      <c r="I2155">
        <v>11</v>
      </c>
    </row>
    <row r="2156" spans="1:10" x14ac:dyDescent="0.3">
      <c r="A2156" t="s">
        <v>3031</v>
      </c>
      <c r="B2156" s="1">
        <v>45016.75</v>
      </c>
      <c r="C2156" t="s">
        <v>54</v>
      </c>
      <c r="D2156" t="s">
        <v>17</v>
      </c>
      <c r="E2156">
        <v>856.19</v>
      </c>
      <c r="F2156">
        <v>50.26</v>
      </c>
      <c r="G2156">
        <v>406.67</v>
      </c>
      <c r="H2156" t="s">
        <v>32</v>
      </c>
      <c r="I2156">
        <v>65</v>
      </c>
      <c r="J2156" s="2" t="s">
        <v>3032</v>
      </c>
    </row>
    <row r="2157" spans="1:10" x14ac:dyDescent="0.3">
      <c r="A2157" t="s">
        <v>3033</v>
      </c>
      <c r="B2157" s="1">
        <v>45016.791666666664</v>
      </c>
      <c r="C2157" t="s">
        <v>11</v>
      </c>
      <c r="D2157" t="s">
        <v>17</v>
      </c>
      <c r="E2157">
        <v>1266.5</v>
      </c>
      <c r="F2157">
        <v>2.09</v>
      </c>
      <c r="G2157">
        <v>486.44</v>
      </c>
      <c r="H2157" t="s">
        <v>21</v>
      </c>
      <c r="I2157">
        <v>12</v>
      </c>
      <c r="J2157" s="2" t="s">
        <v>3034</v>
      </c>
    </row>
    <row r="2158" spans="1:10" x14ac:dyDescent="0.3">
      <c r="A2158" t="s">
        <v>3035</v>
      </c>
      <c r="B2158" s="1">
        <v>45016.833333333336</v>
      </c>
      <c r="C2158" t="s">
        <v>24</v>
      </c>
      <c r="D2158" t="s">
        <v>27</v>
      </c>
      <c r="E2158">
        <v>1466.94</v>
      </c>
      <c r="F2158">
        <v>1.85</v>
      </c>
      <c r="G2158">
        <v>411.7</v>
      </c>
      <c r="H2158" t="s">
        <v>32</v>
      </c>
      <c r="I2158">
        <v>47</v>
      </c>
      <c r="J2158">
        <v>1057.0899999999999</v>
      </c>
    </row>
    <row r="2159" spans="1:10" x14ac:dyDescent="0.3">
      <c r="A2159" t="s">
        <v>3036</v>
      </c>
      <c r="B2159" s="1">
        <v>45016.875</v>
      </c>
      <c r="C2159" t="s">
        <v>24</v>
      </c>
      <c r="D2159" t="s">
        <v>30</v>
      </c>
      <c r="E2159">
        <v>571.92999999999995</v>
      </c>
      <c r="F2159">
        <v>75.849999999999994</v>
      </c>
      <c r="G2159">
        <v>347.84</v>
      </c>
      <c r="H2159" t="s">
        <v>28</v>
      </c>
      <c r="I2159">
        <v>66</v>
      </c>
      <c r="J2159">
        <v>299.94</v>
      </c>
    </row>
    <row r="2160" spans="1:10" x14ac:dyDescent="0.3">
      <c r="A2160" t="s">
        <v>3037</v>
      </c>
      <c r="B2160" s="1">
        <v>45016.916666666664</v>
      </c>
      <c r="C2160" t="s">
        <v>24</v>
      </c>
      <c r="D2160" t="s">
        <v>12</v>
      </c>
      <c r="E2160">
        <v>865</v>
      </c>
      <c r="F2160">
        <v>80.459999999999994</v>
      </c>
      <c r="G2160">
        <v>157.9</v>
      </c>
      <c r="H2160" t="s">
        <v>21</v>
      </c>
      <c r="I2160">
        <v>74</v>
      </c>
      <c r="J2160" s="2" t="s">
        <v>3038</v>
      </c>
    </row>
    <row r="2161" spans="1:10" x14ac:dyDescent="0.3">
      <c r="A2161" t="s">
        <v>3039</v>
      </c>
      <c r="B2161" s="1">
        <v>45016.958333333336</v>
      </c>
      <c r="C2161" t="s">
        <v>20</v>
      </c>
      <c r="D2161" t="s">
        <v>30</v>
      </c>
      <c r="E2161">
        <v>1606.72</v>
      </c>
      <c r="F2161">
        <v>1.0900000000000001</v>
      </c>
      <c r="G2161">
        <v>469.27</v>
      </c>
      <c r="H2161" t="s">
        <v>28</v>
      </c>
      <c r="I2161">
        <v>63</v>
      </c>
      <c r="J2161">
        <v>1138.54</v>
      </c>
    </row>
    <row r="2162" spans="1:10" x14ac:dyDescent="0.3">
      <c r="A2162" t="s">
        <v>3040</v>
      </c>
      <c r="B2162" s="1">
        <v>45017</v>
      </c>
      <c r="C2162" t="s">
        <v>45</v>
      </c>
      <c r="D2162" t="s">
        <v>30</v>
      </c>
      <c r="E2162">
        <v>700.43</v>
      </c>
      <c r="F2162">
        <v>19.93</v>
      </c>
      <c r="G2162">
        <v>20.46</v>
      </c>
      <c r="H2162" t="s">
        <v>21</v>
      </c>
      <c r="I2162">
        <v>43</v>
      </c>
      <c r="J2162" s="2" t="s">
        <v>3041</v>
      </c>
    </row>
    <row r="2163" spans="1:10" x14ac:dyDescent="0.3">
      <c r="A2163" t="s">
        <v>3042</v>
      </c>
      <c r="B2163" s="1">
        <v>45017.041666666664</v>
      </c>
      <c r="C2163" t="s">
        <v>16</v>
      </c>
      <c r="D2163" t="s">
        <v>12</v>
      </c>
      <c r="E2163">
        <v>1991.87</v>
      </c>
      <c r="F2163">
        <v>74.760000000000005</v>
      </c>
      <c r="G2163">
        <v>198.8</v>
      </c>
      <c r="H2163" t="s">
        <v>21</v>
      </c>
      <c r="I2163">
        <v>69</v>
      </c>
      <c r="J2163" s="2" t="s">
        <v>3043</v>
      </c>
    </row>
    <row r="2164" spans="1:10" x14ac:dyDescent="0.3">
      <c r="A2164" t="s">
        <v>3044</v>
      </c>
      <c r="B2164" s="1">
        <v>45017.083333333336</v>
      </c>
      <c r="C2164" t="s">
        <v>20</v>
      </c>
      <c r="D2164" t="s">
        <v>30</v>
      </c>
      <c r="E2164">
        <v>692.53</v>
      </c>
      <c r="F2164">
        <v>92.49</v>
      </c>
      <c r="G2164">
        <v>280.31</v>
      </c>
      <c r="H2164" t="s">
        <v>13</v>
      </c>
      <c r="I2164">
        <v>61</v>
      </c>
      <c r="J2164">
        <v>504.71</v>
      </c>
    </row>
    <row r="2165" spans="1:10" x14ac:dyDescent="0.3">
      <c r="A2165" t="s">
        <v>3045</v>
      </c>
      <c r="B2165" s="1">
        <v>45017.125</v>
      </c>
      <c r="C2165" t="s">
        <v>20</v>
      </c>
      <c r="D2165" t="s">
        <v>30</v>
      </c>
      <c r="E2165">
        <v>565.67999999999995</v>
      </c>
      <c r="F2165">
        <v>46.34</v>
      </c>
      <c r="G2165">
        <v>32.61</v>
      </c>
      <c r="H2165" t="s">
        <v>21</v>
      </c>
      <c r="I2165">
        <v>51</v>
      </c>
      <c r="J2165">
        <v>579.41</v>
      </c>
    </row>
    <row r="2166" spans="1:10" x14ac:dyDescent="0.3">
      <c r="A2166" t="s">
        <v>3046</v>
      </c>
      <c r="B2166" s="1">
        <v>45017.166666666664</v>
      </c>
      <c r="C2166" t="s">
        <v>11</v>
      </c>
      <c r="D2166" t="s">
        <v>30</v>
      </c>
      <c r="E2166">
        <v>1763.65</v>
      </c>
      <c r="F2166">
        <v>74.459999999999994</v>
      </c>
      <c r="G2166">
        <v>181.01</v>
      </c>
      <c r="H2166" t="s">
        <v>13</v>
      </c>
      <c r="I2166">
        <v>46</v>
      </c>
      <c r="J2166" s="2" t="s">
        <v>3047</v>
      </c>
    </row>
    <row r="2167" spans="1:10" x14ac:dyDescent="0.3">
      <c r="A2167" t="s">
        <v>3048</v>
      </c>
      <c r="B2167" s="1">
        <v>45017.208333333336</v>
      </c>
      <c r="C2167" t="s">
        <v>26</v>
      </c>
      <c r="D2167" t="s">
        <v>41</v>
      </c>
      <c r="E2167">
        <v>1924.51</v>
      </c>
      <c r="F2167">
        <v>29.96</v>
      </c>
      <c r="G2167">
        <v>451.57</v>
      </c>
      <c r="H2167" t="s">
        <v>32</v>
      </c>
      <c r="I2167">
        <v>15</v>
      </c>
      <c r="J2167">
        <v>1502.9</v>
      </c>
    </row>
    <row r="2168" spans="1:10" x14ac:dyDescent="0.3">
      <c r="A2168" t="s">
        <v>3049</v>
      </c>
      <c r="B2168" s="1">
        <v>45017.25</v>
      </c>
      <c r="C2168" t="s">
        <v>20</v>
      </c>
      <c r="D2168" t="s">
        <v>27</v>
      </c>
      <c r="E2168">
        <v>1510.96</v>
      </c>
      <c r="F2168">
        <v>91.45</v>
      </c>
      <c r="G2168">
        <v>387.87</v>
      </c>
      <c r="H2168" t="s">
        <v>32</v>
      </c>
      <c r="I2168">
        <v>36</v>
      </c>
      <c r="J2168">
        <v>1214.54</v>
      </c>
    </row>
    <row r="2169" spans="1:10" x14ac:dyDescent="0.3">
      <c r="A2169" t="s">
        <v>3050</v>
      </c>
      <c r="B2169" s="1">
        <v>45017.291666666664</v>
      </c>
      <c r="C2169" t="s">
        <v>20</v>
      </c>
      <c r="D2169" t="s">
        <v>17</v>
      </c>
      <c r="E2169">
        <v>1569.47</v>
      </c>
      <c r="F2169">
        <v>37.86</v>
      </c>
      <c r="G2169">
        <v>293.49</v>
      </c>
      <c r="H2169" t="s">
        <v>32</v>
      </c>
      <c r="I2169">
        <v>30</v>
      </c>
      <c r="J2169">
        <v>1313.84</v>
      </c>
    </row>
    <row r="2170" spans="1:10" x14ac:dyDescent="0.3">
      <c r="A2170" t="s">
        <v>3051</v>
      </c>
      <c r="B2170" s="1">
        <v>45017.333333333336</v>
      </c>
      <c r="C2170" t="s">
        <v>11</v>
      </c>
      <c r="D2170" t="s">
        <v>30</v>
      </c>
      <c r="E2170">
        <v>710.72</v>
      </c>
      <c r="F2170">
        <v>89.76</v>
      </c>
      <c r="G2170">
        <v>328.54</v>
      </c>
      <c r="H2170" t="s">
        <v>32</v>
      </c>
      <c r="I2170">
        <v>61</v>
      </c>
      <c r="J2170">
        <v>471.94</v>
      </c>
    </row>
    <row r="2171" spans="1:10" x14ac:dyDescent="0.3">
      <c r="A2171" t="s">
        <v>3052</v>
      </c>
      <c r="B2171" s="1">
        <v>45017.375</v>
      </c>
      <c r="C2171" t="s">
        <v>54</v>
      </c>
      <c r="D2171" t="s">
        <v>17</v>
      </c>
      <c r="E2171">
        <v>996.37</v>
      </c>
      <c r="F2171">
        <v>99.15</v>
      </c>
      <c r="G2171">
        <v>391.38</v>
      </c>
      <c r="H2171" t="s">
        <v>32</v>
      </c>
      <c r="I2171">
        <v>12</v>
      </c>
      <c r="J2171">
        <v>704.14</v>
      </c>
    </row>
    <row r="2172" spans="1:10" x14ac:dyDescent="0.3">
      <c r="A2172" t="s">
        <v>3053</v>
      </c>
      <c r="B2172" s="1">
        <v>45017.416666666664</v>
      </c>
      <c r="C2172" t="s">
        <v>20</v>
      </c>
      <c r="D2172" t="s">
        <v>41</v>
      </c>
      <c r="E2172">
        <v>830.29</v>
      </c>
      <c r="F2172">
        <v>65.73</v>
      </c>
      <c r="G2172">
        <v>215.68</v>
      </c>
      <c r="H2172" t="s">
        <v>32</v>
      </c>
      <c r="I2172">
        <v>45</v>
      </c>
      <c r="J2172" s="2" t="s">
        <v>3054</v>
      </c>
    </row>
    <row r="2173" spans="1:10" x14ac:dyDescent="0.3">
      <c r="A2173" t="s">
        <v>3055</v>
      </c>
      <c r="B2173" s="1">
        <v>45017.458333333336</v>
      </c>
      <c r="C2173" t="s">
        <v>24</v>
      </c>
      <c r="D2173" t="s">
        <v>35</v>
      </c>
      <c r="E2173">
        <v>417.05</v>
      </c>
      <c r="F2173">
        <v>1.32</v>
      </c>
      <c r="G2173">
        <v>207.42</v>
      </c>
      <c r="H2173" t="s">
        <v>13</v>
      </c>
      <c r="I2173">
        <v>58</v>
      </c>
      <c r="J2173" s="2" t="s">
        <v>3056</v>
      </c>
    </row>
    <row r="2174" spans="1:10" x14ac:dyDescent="0.3">
      <c r="A2174" t="s">
        <v>3057</v>
      </c>
      <c r="B2174" s="1">
        <v>45017.5</v>
      </c>
      <c r="C2174" t="s">
        <v>11</v>
      </c>
      <c r="D2174" t="s">
        <v>27</v>
      </c>
      <c r="E2174">
        <v>1249.93</v>
      </c>
      <c r="F2174">
        <v>43.46</v>
      </c>
      <c r="G2174">
        <v>498.8</v>
      </c>
      <c r="H2174" t="s">
        <v>21</v>
      </c>
      <c r="I2174">
        <v>84</v>
      </c>
      <c r="J2174" s="2" t="s">
        <v>3058</v>
      </c>
    </row>
    <row r="2175" spans="1:10" x14ac:dyDescent="0.3">
      <c r="A2175" t="s">
        <v>3059</v>
      </c>
      <c r="B2175" s="1">
        <v>45017.541666666664</v>
      </c>
      <c r="C2175" t="s">
        <v>45</v>
      </c>
      <c r="D2175" t="s">
        <v>12</v>
      </c>
      <c r="E2175">
        <v>441.42</v>
      </c>
      <c r="F2175">
        <v>80.540000000000006</v>
      </c>
      <c r="G2175">
        <v>191.41</v>
      </c>
      <c r="H2175" t="s">
        <v>13</v>
      </c>
      <c r="I2175">
        <v>67</v>
      </c>
      <c r="J2175" s="2" t="s">
        <v>3060</v>
      </c>
    </row>
    <row r="2176" spans="1:10" x14ac:dyDescent="0.3">
      <c r="A2176" t="s">
        <v>3061</v>
      </c>
      <c r="B2176" s="1">
        <v>45017.583333333336</v>
      </c>
      <c r="C2176" t="s">
        <v>16</v>
      </c>
      <c r="D2176" t="s">
        <v>30</v>
      </c>
      <c r="E2176">
        <v>688.63</v>
      </c>
      <c r="F2176">
        <v>8.65</v>
      </c>
      <c r="G2176">
        <v>160.51</v>
      </c>
      <c r="H2176" t="s">
        <v>28</v>
      </c>
      <c r="I2176">
        <v>59</v>
      </c>
      <c r="J2176">
        <v>536.77</v>
      </c>
    </row>
    <row r="2177" spans="1:10" x14ac:dyDescent="0.3">
      <c r="A2177" t="s">
        <v>3062</v>
      </c>
      <c r="B2177" s="1">
        <v>45017.625</v>
      </c>
      <c r="C2177" t="s">
        <v>24</v>
      </c>
      <c r="D2177" t="s">
        <v>35</v>
      </c>
      <c r="F2177">
        <v>19.14</v>
      </c>
      <c r="G2177">
        <v>451.69</v>
      </c>
      <c r="H2177" t="s">
        <v>28</v>
      </c>
      <c r="I2177">
        <v>71</v>
      </c>
    </row>
    <row r="2178" spans="1:10" x14ac:dyDescent="0.3">
      <c r="A2178" t="s">
        <v>3063</v>
      </c>
      <c r="B2178" s="1">
        <v>45017.666666666664</v>
      </c>
      <c r="C2178" t="s">
        <v>20</v>
      </c>
      <c r="D2178" t="s">
        <v>41</v>
      </c>
      <c r="E2178">
        <v>1561.62</v>
      </c>
      <c r="F2178">
        <v>22.4</v>
      </c>
      <c r="G2178">
        <v>476.08</v>
      </c>
      <c r="H2178" t="s">
        <v>28</v>
      </c>
      <c r="I2178">
        <v>35</v>
      </c>
      <c r="J2178">
        <v>1107.94</v>
      </c>
    </row>
    <row r="2179" spans="1:10" x14ac:dyDescent="0.3">
      <c r="A2179" t="s">
        <v>3064</v>
      </c>
      <c r="B2179" s="1">
        <v>45017.708333333336</v>
      </c>
      <c r="C2179" t="s">
        <v>16</v>
      </c>
      <c r="D2179" t="s">
        <v>41</v>
      </c>
      <c r="E2179">
        <v>772.71</v>
      </c>
      <c r="F2179">
        <v>83.27</v>
      </c>
      <c r="G2179">
        <v>302.79000000000002</v>
      </c>
      <c r="H2179" t="s">
        <v>32</v>
      </c>
      <c r="I2179">
        <v>23</v>
      </c>
      <c r="J2179">
        <v>553.19000000000005</v>
      </c>
    </row>
    <row r="2180" spans="1:10" x14ac:dyDescent="0.3">
      <c r="A2180" t="s">
        <v>3065</v>
      </c>
      <c r="B2180" s="1">
        <v>45017.75</v>
      </c>
      <c r="C2180" t="s">
        <v>45</v>
      </c>
      <c r="D2180" t="s">
        <v>30</v>
      </c>
      <c r="E2180">
        <v>218.4</v>
      </c>
      <c r="F2180">
        <v>73.89</v>
      </c>
      <c r="G2180">
        <v>157.44999999999999</v>
      </c>
      <c r="H2180" t="s">
        <v>32</v>
      </c>
      <c r="I2180">
        <v>76</v>
      </c>
      <c r="J2180" s="2" t="s">
        <v>3066</v>
      </c>
    </row>
    <row r="2181" spans="1:10" x14ac:dyDescent="0.3">
      <c r="A2181" t="s">
        <v>3067</v>
      </c>
      <c r="B2181" s="1">
        <v>45017.791666666664</v>
      </c>
      <c r="C2181" t="s">
        <v>45</v>
      </c>
      <c r="D2181" t="s">
        <v>17</v>
      </c>
      <c r="E2181">
        <v>1104.77</v>
      </c>
      <c r="F2181">
        <v>60.63</v>
      </c>
      <c r="G2181">
        <v>129.53</v>
      </c>
      <c r="H2181" t="s">
        <v>13</v>
      </c>
      <c r="I2181">
        <v>56</v>
      </c>
      <c r="J2181" s="2" t="s">
        <v>3068</v>
      </c>
    </row>
    <row r="2182" spans="1:10" x14ac:dyDescent="0.3">
      <c r="A2182" t="s">
        <v>3069</v>
      </c>
      <c r="B2182" s="1">
        <v>45017.833333333336</v>
      </c>
      <c r="C2182" t="s">
        <v>11</v>
      </c>
      <c r="D2182" t="s">
        <v>41</v>
      </c>
      <c r="E2182">
        <v>370.18</v>
      </c>
      <c r="F2182">
        <v>54.75</v>
      </c>
      <c r="G2182">
        <v>266.64999999999998</v>
      </c>
      <c r="H2182" t="s">
        <v>21</v>
      </c>
      <c r="I2182">
        <v>26</v>
      </c>
      <c r="J2182" s="2" t="s">
        <v>3070</v>
      </c>
    </row>
    <row r="2183" spans="1:10" x14ac:dyDescent="0.3">
      <c r="A2183" t="s">
        <v>3071</v>
      </c>
      <c r="B2183" s="1">
        <v>45017.875</v>
      </c>
      <c r="C2183" t="s">
        <v>24</v>
      </c>
      <c r="D2183" t="s">
        <v>30</v>
      </c>
      <c r="E2183">
        <v>1873.91</v>
      </c>
      <c r="F2183">
        <v>33.69</v>
      </c>
      <c r="G2183">
        <v>414.35</v>
      </c>
      <c r="H2183" t="s">
        <v>13</v>
      </c>
      <c r="I2183">
        <v>30</v>
      </c>
      <c r="J2183">
        <v>1493.25</v>
      </c>
    </row>
    <row r="2184" spans="1:10" x14ac:dyDescent="0.3">
      <c r="A2184" t="s">
        <v>3072</v>
      </c>
      <c r="B2184" s="1">
        <v>45017.916666666664</v>
      </c>
      <c r="C2184" t="s">
        <v>16</v>
      </c>
      <c r="D2184" t="s">
        <v>35</v>
      </c>
      <c r="F2184">
        <v>14.07</v>
      </c>
      <c r="G2184">
        <v>60.75</v>
      </c>
      <c r="H2184" t="s">
        <v>32</v>
      </c>
      <c r="I2184">
        <v>10</v>
      </c>
    </row>
    <row r="2185" spans="1:10" x14ac:dyDescent="0.3">
      <c r="A2185" t="s">
        <v>3073</v>
      </c>
      <c r="B2185" s="1">
        <v>45017.958333333336</v>
      </c>
      <c r="C2185" t="s">
        <v>11</v>
      </c>
      <c r="D2185" t="s">
        <v>35</v>
      </c>
      <c r="E2185">
        <v>722.28</v>
      </c>
      <c r="F2185">
        <v>13.07</v>
      </c>
      <c r="G2185">
        <v>423.92</v>
      </c>
      <c r="H2185" t="s">
        <v>28</v>
      </c>
      <c r="I2185">
        <v>17</v>
      </c>
      <c r="J2185">
        <v>311.43</v>
      </c>
    </row>
    <row r="2186" spans="1:10" x14ac:dyDescent="0.3">
      <c r="A2186" t="s">
        <v>3074</v>
      </c>
      <c r="B2186" s="1">
        <v>45018</v>
      </c>
      <c r="C2186" t="s">
        <v>45</v>
      </c>
      <c r="D2186" t="s">
        <v>41</v>
      </c>
      <c r="E2186">
        <v>924.4</v>
      </c>
      <c r="F2186">
        <v>23.86</v>
      </c>
      <c r="G2186">
        <v>262.37</v>
      </c>
      <c r="H2186" t="s">
        <v>28</v>
      </c>
      <c r="I2186">
        <v>60</v>
      </c>
      <c r="J2186">
        <v>685.89</v>
      </c>
    </row>
    <row r="2187" spans="1:10" x14ac:dyDescent="0.3">
      <c r="A2187" t="s">
        <v>3075</v>
      </c>
      <c r="B2187" s="1">
        <v>45018.041666666664</v>
      </c>
      <c r="C2187" t="s">
        <v>16</v>
      </c>
      <c r="D2187" t="s">
        <v>41</v>
      </c>
      <c r="E2187">
        <v>1076.49</v>
      </c>
      <c r="F2187">
        <v>72.84</v>
      </c>
      <c r="G2187">
        <v>235.94</v>
      </c>
      <c r="H2187" t="s">
        <v>28</v>
      </c>
      <c r="I2187">
        <v>55</v>
      </c>
      <c r="J2187" s="2" t="s">
        <v>3076</v>
      </c>
    </row>
    <row r="2188" spans="1:10" x14ac:dyDescent="0.3">
      <c r="A2188" t="s">
        <v>3077</v>
      </c>
      <c r="B2188" s="1">
        <v>45018.083333333336</v>
      </c>
      <c r="C2188" t="s">
        <v>11</v>
      </c>
      <c r="D2188" t="s">
        <v>41</v>
      </c>
      <c r="E2188">
        <v>1305.53</v>
      </c>
      <c r="F2188">
        <v>51.66</v>
      </c>
      <c r="G2188">
        <v>427.53</v>
      </c>
      <c r="H2188" t="s">
        <v>13</v>
      </c>
      <c r="I2188">
        <v>26</v>
      </c>
      <c r="J2188" s="2" t="s">
        <v>3078</v>
      </c>
    </row>
    <row r="2189" spans="1:10" x14ac:dyDescent="0.3">
      <c r="A2189" t="s">
        <v>3079</v>
      </c>
      <c r="B2189" s="1">
        <v>45018.125</v>
      </c>
      <c r="C2189" t="s">
        <v>24</v>
      </c>
      <c r="D2189" t="s">
        <v>30</v>
      </c>
      <c r="E2189">
        <v>621.12</v>
      </c>
      <c r="F2189">
        <v>47.33</v>
      </c>
      <c r="G2189">
        <v>427.52</v>
      </c>
      <c r="H2189" t="s">
        <v>28</v>
      </c>
      <c r="I2189">
        <v>13</v>
      </c>
      <c r="J2189" s="2" t="s">
        <v>3080</v>
      </c>
    </row>
    <row r="2190" spans="1:10" x14ac:dyDescent="0.3">
      <c r="A2190" t="s">
        <v>3081</v>
      </c>
      <c r="B2190" s="1">
        <v>45018.166666666664</v>
      </c>
      <c r="C2190" t="s">
        <v>54</v>
      </c>
      <c r="D2190" t="s">
        <v>17</v>
      </c>
      <c r="E2190">
        <v>583.89</v>
      </c>
      <c r="F2190">
        <v>57.61</v>
      </c>
      <c r="G2190">
        <v>469.57</v>
      </c>
      <c r="H2190" t="s">
        <v>28</v>
      </c>
      <c r="I2190">
        <v>38</v>
      </c>
      <c r="J2190">
        <v>171.93</v>
      </c>
    </row>
    <row r="2191" spans="1:10" x14ac:dyDescent="0.3">
      <c r="A2191" t="s">
        <v>3082</v>
      </c>
      <c r="B2191" s="1">
        <v>45018.208333333336</v>
      </c>
      <c r="C2191" t="s">
        <v>26</v>
      </c>
      <c r="D2191" t="s">
        <v>27</v>
      </c>
      <c r="E2191">
        <v>812.57</v>
      </c>
      <c r="F2191">
        <v>26.91</v>
      </c>
      <c r="G2191">
        <v>75.08</v>
      </c>
      <c r="H2191" t="s">
        <v>32</v>
      </c>
      <c r="I2191">
        <v>42</v>
      </c>
      <c r="J2191">
        <v>764.4</v>
      </c>
    </row>
    <row r="2192" spans="1:10" x14ac:dyDescent="0.3">
      <c r="A2192" t="s">
        <v>3083</v>
      </c>
      <c r="B2192" s="1">
        <v>45018.25</v>
      </c>
      <c r="C2192" t="s">
        <v>45</v>
      </c>
      <c r="D2192" t="s">
        <v>17</v>
      </c>
      <c r="E2192">
        <v>638.52</v>
      </c>
      <c r="F2192">
        <v>2.2599999999999998</v>
      </c>
      <c r="G2192">
        <v>290.17</v>
      </c>
      <c r="H2192" t="s">
        <v>21</v>
      </c>
      <c r="I2192">
        <v>59</v>
      </c>
      <c r="J2192" s="2" t="s">
        <v>3084</v>
      </c>
    </row>
    <row r="2193" spans="1:10" x14ac:dyDescent="0.3">
      <c r="A2193" t="s">
        <v>3085</v>
      </c>
      <c r="B2193" s="1">
        <v>45018.291666666664</v>
      </c>
      <c r="C2193" t="s">
        <v>20</v>
      </c>
      <c r="D2193" t="s">
        <v>41</v>
      </c>
      <c r="E2193">
        <v>731.54</v>
      </c>
      <c r="F2193">
        <v>91.7</v>
      </c>
      <c r="G2193">
        <v>101.76</v>
      </c>
      <c r="H2193" t="s">
        <v>21</v>
      </c>
      <c r="I2193">
        <v>11</v>
      </c>
      <c r="J2193">
        <v>721.48</v>
      </c>
    </row>
    <row r="2194" spans="1:10" x14ac:dyDescent="0.3">
      <c r="A2194" t="s">
        <v>3086</v>
      </c>
      <c r="B2194" s="1">
        <v>45018.333333333336</v>
      </c>
      <c r="C2194" t="s">
        <v>26</v>
      </c>
      <c r="D2194" t="s">
        <v>35</v>
      </c>
      <c r="E2194">
        <v>1251.96</v>
      </c>
      <c r="F2194">
        <v>73.08</v>
      </c>
      <c r="G2194">
        <v>386.84</v>
      </c>
      <c r="H2194" t="s">
        <v>28</v>
      </c>
      <c r="I2194">
        <v>23</v>
      </c>
      <c r="J2194">
        <v>938.2</v>
      </c>
    </row>
    <row r="2195" spans="1:10" x14ac:dyDescent="0.3">
      <c r="A2195" t="s">
        <v>3087</v>
      </c>
      <c r="B2195" s="1">
        <v>45018.375</v>
      </c>
      <c r="C2195" t="s">
        <v>16</v>
      </c>
      <c r="D2195" t="s">
        <v>17</v>
      </c>
      <c r="E2195">
        <v>292.92</v>
      </c>
      <c r="F2195">
        <v>91.38</v>
      </c>
      <c r="G2195">
        <v>55.74</v>
      </c>
      <c r="H2195" t="s">
        <v>21</v>
      </c>
      <c r="I2195">
        <v>75</v>
      </c>
      <c r="J2195">
        <v>328.56</v>
      </c>
    </row>
    <row r="2196" spans="1:10" x14ac:dyDescent="0.3">
      <c r="A2196" t="s">
        <v>3088</v>
      </c>
      <c r="B2196" s="1">
        <v>45018.416666666664</v>
      </c>
      <c r="C2196" t="s">
        <v>26</v>
      </c>
      <c r="D2196" t="s">
        <v>30</v>
      </c>
      <c r="E2196">
        <v>1133.8599999999999</v>
      </c>
      <c r="F2196">
        <v>53.06</v>
      </c>
      <c r="G2196">
        <v>84.14</v>
      </c>
      <c r="H2196" t="s">
        <v>13</v>
      </c>
      <c r="I2196">
        <v>42</v>
      </c>
      <c r="J2196" s="2" t="s">
        <v>3089</v>
      </c>
    </row>
    <row r="2197" spans="1:10" x14ac:dyDescent="0.3">
      <c r="A2197" t="s">
        <v>3090</v>
      </c>
      <c r="B2197" s="1">
        <v>45018.458333333336</v>
      </c>
      <c r="C2197" t="s">
        <v>54</v>
      </c>
      <c r="D2197" t="s">
        <v>35</v>
      </c>
      <c r="E2197">
        <v>800.69</v>
      </c>
      <c r="F2197">
        <v>59.97</v>
      </c>
      <c r="G2197">
        <v>55.04</v>
      </c>
      <c r="H2197" t="s">
        <v>13</v>
      </c>
      <c r="I2197">
        <v>43</v>
      </c>
      <c r="J2197" s="2" t="s">
        <v>3091</v>
      </c>
    </row>
    <row r="2198" spans="1:10" x14ac:dyDescent="0.3">
      <c r="A2198" t="s">
        <v>3092</v>
      </c>
      <c r="B2198" s="1">
        <v>45018.5</v>
      </c>
      <c r="C2198" t="s">
        <v>24</v>
      </c>
      <c r="D2198" t="s">
        <v>12</v>
      </c>
      <c r="E2198">
        <v>1159.8399999999999</v>
      </c>
      <c r="F2198">
        <v>51.22</v>
      </c>
      <c r="G2198">
        <v>421.06</v>
      </c>
      <c r="H2198" t="s">
        <v>21</v>
      </c>
      <c r="I2198">
        <v>10</v>
      </c>
      <c r="J2198">
        <v>790</v>
      </c>
    </row>
    <row r="2199" spans="1:10" x14ac:dyDescent="0.3">
      <c r="A2199" t="s">
        <v>3093</v>
      </c>
      <c r="B2199" s="1">
        <v>45018.541666666664</v>
      </c>
      <c r="C2199" t="s">
        <v>26</v>
      </c>
      <c r="D2199" t="s">
        <v>17</v>
      </c>
      <c r="F2199">
        <v>92.29</v>
      </c>
      <c r="G2199">
        <v>67.45</v>
      </c>
      <c r="H2199" t="s">
        <v>32</v>
      </c>
      <c r="I2199">
        <v>19</v>
      </c>
    </row>
    <row r="2200" spans="1:10" x14ac:dyDescent="0.3">
      <c r="A2200" t="s">
        <v>3094</v>
      </c>
      <c r="B2200" s="1">
        <v>45018.583333333336</v>
      </c>
      <c r="C2200" t="s">
        <v>16</v>
      </c>
      <c r="D2200" t="s">
        <v>27</v>
      </c>
      <c r="E2200">
        <v>1681.21</v>
      </c>
      <c r="F2200">
        <v>82.31</v>
      </c>
      <c r="G2200">
        <v>412.02</v>
      </c>
      <c r="H2200" t="s">
        <v>28</v>
      </c>
      <c r="I2200">
        <v>76</v>
      </c>
      <c r="J2200">
        <v>1351.5</v>
      </c>
    </row>
    <row r="2201" spans="1:10" x14ac:dyDescent="0.3">
      <c r="A2201" t="s">
        <v>3095</v>
      </c>
      <c r="B2201" s="1">
        <v>45018.625</v>
      </c>
      <c r="C2201" t="s">
        <v>45</v>
      </c>
      <c r="D2201" t="s">
        <v>30</v>
      </c>
      <c r="E2201">
        <v>159.54</v>
      </c>
      <c r="F2201">
        <v>12.55</v>
      </c>
      <c r="G2201">
        <v>105.36</v>
      </c>
      <c r="H2201" t="s">
        <v>21</v>
      </c>
      <c r="I2201">
        <v>67</v>
      </c>
      <c r="J2201">
        <v>66.73</v>
      </c>
    </row>
    <row r="2202" spans="1:10" x14ac:dyDescent="0.3">
      <c r="A2202" t="s">
        <v>3096</v>
      </c>
      <c r="B2202" s="1">
        <v>45018.666666666664</v>
      </c>
      <c r="C2202" t="s">
        <v>26</v>
      </c>
      <c r="D2202" t="s">
        <v>30</v>
      </c>
      <c r="E2202">
        <v>852.5</v>
      </c>
      <c r="F2202">
        <v>85.74</v>
      </c>
      <c r="G2202">
        <v>319.24</v>
      </c>
      <c r="H2202" t="s">
        <v>28</v>
      </c>
      <c r="I2202">
        <v>35</v>
      </c>
      <c r="J2202">
        <v>619</v>
      </c>
    </row>
    <row r="2203" spans="1:10" x14ac:dyDescent="0.3">
      <c r="A2203" t="s">
        <v>3097</v>
      </c>
      <c r="B2203" s="1">
        <v>45018.708333333336</v>
      </c>
      <c r="C2203" t="s">
        <v>11</v>
      </c>
      <c r="D2203" t="s">
        <v>30</v>
      </c>
      <c r="E2203">
        <v>1525.98</v>
      </c>
      <c r="F2203">
        <v>2.56</v>
      </c>
      <c r="G2203">
        <v>488.31</v>
      </c>
      <c r="H2203" t="s">
        <v>13</v>
      </c>
      <c r="I2203">
        <v>31</v>
      </c>
      <c r="J2203">
        <v>1040.23</v>
      </c>
    </row>
    <row r="2204" spans="1:10" x14ac:dyDescent="0.3">
      <c r="A2204" t="s">
        <v>3098</v>
      </c>
      <c r="B2204" s="1">
        <v>45018.75</v>
      </c>
      <c r="C2204" t="s">
        <v>26</v>
      </c>
      <c r="D2204" t="s">
        <v>27</v>
      </c>
      <c r="E2204">
        <v>698.48</v>
      </c>
      <c r="F2204">
        <v>24.31</v>
      </c>
      <c r="G2204">
        <v>369.54</v>
      </c>
      <c r="H2204" t="s">
        <v>32</v>
      </c>
      <c r="I2204">
        <v>37</v>
      </c>
      <c r="J2204" s="2" t="s">
        <v>3099</v>
      </c>
    </row>
    <row r="2205" spans="1:10" x14ac:dyDescent="0.3">
      <c r="A2205" t="s">
        <v>3100</v>
      </c>
      <c r="B2205" s="1">
        <v>45018.791666666664</v>
      </c>
      <c r="C2205" t="s">
        <v>20</v>
      </c>
      <c r="D2205" t="s">
        <v>17</v>
      </c>
      <c r="E2205">
        <v>1392.49</v>
      </c>
      <c r="F2205">
        <v>55.48</v>
      </c>
      <c r="G2205">
        <v>457.26</v>
      </c>
      <c r="H2205" t="s">
        <v>13</v>
      </c>
      <c r="I2205">
        <v>36</v>
      </c>
      <c r="J2205">
        <v>990.71</v>
      </c>
    </row>
    <row r="2206" spans="1:10" x14ac:dyDescent="0.3">
      <c r="A2206" t="s">
        <v>3101</v>
      </c>
      <c r="B2206" s="1">
        <v>45018.833333333336</v>
      </c>
      <c r="C2206" t="s">
        <v>11</v>
      </c>
      <c r="D2206" t="s">
        <v>17</v>
      </c>
      <c r="E2206">
        <v>888.44</v>
      </c>
      <c r="F2206">
        <v>53.71</v>
      </c>
      <c r="G2206">
        <v>192.75</v>
      </c>
      <c r="H2206" t="s">
        <v>21</v>
      </c>
      <c r="I2206">
        <v>66</v>
      </c>
      <c r="J2206" s="2" t="s">
        <v>3102</v>
      </c>
    </row>
    <row r="2207" spans="1:10" x14ac:dyDescent="0.3">
      <c r="A2207" t="s">
        <v>3103</v>
      </c>
      <c r="B2207" s="1">
        <v>45018.875</v>
      </c>
      <c r="C2207" t="s">
        <v>54</v>
      </c>
      <c r="D2207" t="s">
        <v>17</v>
      </c>
      <c r="E2207">
        <v>915.59</v>
      </c>
      <c r="F2207">
        <v>47.7</v>
      </c>
      <c r="G2207">
        <v>429.87</v>
      </c>
      <c r="H2207" t="s">
        <v>21</v>
      </c>
      <c r="I2207">
        <v>38</v>
      </c>
      <c r="J2207" s="2" t="s">
        <v>3104</v>
      </c>
    </row>
    <row r="2208" spans="1:10" x14ac:dyDescent="0.3">
      <c r="A2208" t="s">
        <v>3105</v>
      </c>
      <c r="B2208" s="1">
        <v>45018.916666666664</v>
      </c>
      <c r="C2208" t="s">
        <v>11</v>
      </c>
      <c r="D2208" t="s">
        <v>30</v>
      </c>
      <c r="E2208">
        <v>298.63</v>
      </c>
      <c r="F2208">
        <v>81.44</v>
      </c>
      <c r="G2208">
        <v>309.75</v>
      </c>
      <c r="H2208" t="s">
        <v>28</v>
      </c>
      <c r="I2208">
        <v>37</v>
      </c>
      <c r="J2208">
        <v>70.319999999999993</v>
      </c>
    </row>
    <row r="2209" spans="1:10" x14ac:dyDescent="0.3">
      <c r="A2209" t="s">
        <v>3106</v>
      </c>
      <c r="B2209" s="1">
        <v>45018.958333333336</v>
      </c>
      <c r="C2209" t="s">
        <v>24</v>
      </c>
      <c r="D2209" t="s">
        <v>17</v>
      </c>
      <c r="E2209">
        <v>1261.58</v>
      </c>
      <c r="F2209">
        <v>98.96</v>
      </c>
      <c r="G2209">
        <v>379.14</v>
      </c>
      <c r="H2209" t="s">
        <v>32</v>
      </c>
      <c r="I2209">
        <v>58</v>
      </c>
      <c r="J2209">
        <v>981.4</v>
      </c>
    </row>
    <row r="2210" spans="1:10" x14ac:dyDescent="0.3">
      <c r="A2210" t="s">
        <v>3107</v>
      </c>
      <c r="B2210" s="1">
        <v>45019</v>
      </c>
      <c r="C2210" t="s">
        <v>54</v>
      </c>
      <c r="D2210" t="s">
        <v>12</v>
      </c>
      <c r="E2210">
        <v>1833.55</v>
      </c>
      <c r="F2210">
        <v>56.89</v>
      </c>
      <c r="G2210">
        <v>137.30000000000001</v>
      </c>
      <c r="H2210" t="s">
        <v>28</v>
      </c>
      <c r="I2210">
        <v>36</v>
      </c>
      <c r="J2210">
        <v>1753.14</v>
      </c>
    </row>
    <row r="2211" spans="1:10" x14ac:dyDescent="0.3">
      <c r="A2211" t="s">
        <v>3108</v>
      </c>
      <c r="B2211" s="1">
        <v>45019.041666666664</v>
      </c>
      <c r="C2211" t="s">
        <v>20</v>
      </c>
      <c r="D2211" t="s">
        <v>12</v>
      </c>
      <c r="E2211">
        <v>1309.45</v>
      </c>
      <c r="F2211">
        <v>94.61</v>
      </c>
      <c r="G2211">
        <v>91.71</v>
      </c>
      <c r="H2211" t="s">
        <v>32</v>
      </c>
      <c r="I2211">
        <v>26</v>
      </c>
      <c r="J2211">
        <v>1312.35</v>
      </c>
    </row>
    <row r="2212" spans="1:10" x14ac:dyDescent="0.3">
      <c r="A2212" t="s">
        <v>3109</v>
      </c>
      <c r="B2212" s="1">
        <v>45019.083333333336</v>
      </c>
      <c r="C2212" t="s">
        <v>26</v>
      </c>
      <c r="D2212" t="s">
        <v>17</v>
      </c>
      <c r="E2212">
        <v>1764.78</v>
      </c>
      <c r="F2212">
        <v>9.36</v>
      </c>
      <c r="G2212">
        <v>85.74</v>
      </c>
      <c r="H2212" t="s">
        <v>28</v>
      </c>
      <c r="I2212">
        <v>58</v>
      </c>
      <c r="J2212" s="2" t="s">
        <v>3110</v>
      </c>
    </row>
    <row r="2213" spans="1:10" x14ac:dyDescent="0.3">
      <c r="A2213" t="s">
        <v>3111</v>
      </c>
      <c r="B2213" s="1">
        <v>45019.125</v>
      </c>
      <c r="C2213" t="s">
        <v>24</v>
      </c>
      <c r="D2213" t="s">
        <v>12</v>
      </c>
      <c r="E2213">
        <v>422.22</v>
      </c>
      <c r="F2213">
        <v>37.06</v>
      </c>
      <c r="G2213">
        <v>290.44</v>
      </c>
      <c r="H2213" t="s">
        <v>13</v>
      </c>
      <c r="I2213">
        <v>17</v>
      </c>
      <c r="J2213" s="2" t="s">
        <v>3112</v>
      </c>
    </row>
    <row r="2214" spans="1:10" x14ac:dyDescent="0.3">
      <c r="A2214" t="s">
        <v>3113</v>
      </c>
      <c r="B2214" s="1">
        <v>45019.166666666664</v>
      </c>
      <c r="C2214" t="s">
        <v>45</v>
      </c>
      <c r="D2214" t="s">
        <v>27</v>
      </c>
      <c r="E2214">
        <v>497.35</v>
      </c>
      <c r="F2214">
        <v>89.23</v>
      </c>
      <c r="G2214">
        <v>307.35000000000002</v>
      </c>
      <c r="H2214" t="s">
        <v>13</v>
      </c>
      <c r="I2214">
        <v>89</v>
      </c>
      <c r="J2214">
        <v>279.23</v>
      </c>
    </row>
    <row r="2215" spans="1:10" x14ac:dyDescent="0.3">
      <c r="A2215" t="s">
        <v>3114</v>
      </c>
      <c r="B2215" s="1">
        <v>45019.208333333336</v>
      </c>
      <c r="C2215" t="s">
        <v>16</v>
      </c>
      <c r="D2215" t="s">
        <v>17</v>
      </c>
      <c r="E2215">
        <v>226.03</v>
      </c>
      <c r="F2215">
        <v>25.57</v>
      </c>
      <c r="G2215">
        <v>328.06</v>
      </c>
      <c r="H2215" t="s">
        <v>32</v>
      </c>
      <c r="I2215">
        <v>89</v>
      </c>
      <c r="J2215">
        <v>-76.459999999999994</v>
      </c>
    </row>
    <row r="2216" spans="1:10" x14ac:dyDescent="0.3">
      <c r="A2216" t="s">
        <v>3115</v>
      </c>
      <c r="B2216" s="1">
        <v>45019.25</v>
      </c>
      <c r="C2216" t="s">
        <v>26</v>
      </c>
      <c r="D2216" t="s">
        <v>12</v>
      </c>
      <c r="E2216">
        <v>805.49</v>
      </c>
      <c r="F2216">
        <v>26.04</v>
      </c>
      <c r="G2216">
        <v>126.73</v>
      </c>
      <c r="H2216" t="s">
        <v>28</v>
      </c>
      <c r="I2216">
        <v>26</v>
      </c>
      <c r="J2216">
        <v>704.8</v>
      </c>
    </row>
    <row r="2217" spans="1:10" x14ac:dyDescent="0.3">
      <c r="A2217" t="s">
        <v>3116</v>
      </c>
      <c r="B2217" s="1">
        <v>45019.291666666664</v>
      </c>
      <c r="C2217" t="s">
        <v>24</v>
      </c>
      <c r="D2217" t="s">
        <v>12</v>
      </c>
      <c r="E2217">
        <v>1665.89</v>
      </c>
      <c r="F2217">
        <v>83.29</v>
      </c>
      <c r="G2217">
        <v>69.52</v>
      </c>
      <c r="H2217" t="s">
        <v>13</v>
      </c>
      <c r="I2217">
        <v>16</v>
      </c>
      <c r="J2217">
        <v>1679.66</v>
      </c>
    </row>
    <row r="2218" spans="1:10" x14ac:dyDescent="0.3">
      <c r="A2218" t="s">
        <v>3117</v>
      </c>
      <c r="B2218" s="1">
        <v>45019.333333333336</v>
      </c>
      <c r="C2218" t="s">
        <v>45</v>
      </c>
      <c r="D2218" t="s">
        <v>35</v>
      </c>
      <c r="E2218">
        <v>1520.72</v>
      </c>
      <c r="F2218">
        <v>56.44</v>
      </c>
      <c r="G2218">
        <v>156.22</v>
      </c>
      <c r="H2218" t="s">
        <v>21</v>
      </c>
      <c r="I2218">
        <v>52</v>
      </c>
      <c r="J2218">
        <v>1420.94</v>
      </c>
    </row>
    <row r="2219" spans="1:10" x14ac:dyDescent="0.3">
      <c r="A2219" t="s">
        <v>3118</v>
      </c>
      <c r="B2219" s="1">
        <v>45019.375</v>
      </c>
      <c r="C2219" t="s">
        <v>54</v>
      </c>
      <c r="D2219" t="s">
        <v>27</v>
      </c>
      <c r="E2219">
        <v>945.33</v>
      </c>
      <c r="F2219">
        <v>16.399999999999999</v>
      </c>
      <c r="G2219">
        <v>226.29</v>
      </c>
      <c r="H2219" t="s">
        <v>13</v>
      </c>
      <c r="I2219">
        <v>65</v>
      </c>
      <c r="J2219">
        <v>735.44</v>
      </c>
    </row>
    <row r="2220" spans="1:10" x14ac:dyDescent="0.3">
      <c r="A2220" t="s">
        <v>3119</v>
      </c>
      <c r="B2220" s="1">
        <v>45019.416666666664</v>
      </c>
      <c r="C2220" t="s">
        <v>16</v>
      </c>
      <c r="D2220" t="s">
        <v>17</v>
      </c>
      <c r="E2220">
        <v>1792.22</v>
      </c>
      <c r="F2220">
        <v>15.69</v>
      </c>
      <c r="G2220">
        <v>280.5</v>
      </c>
      <c r="H2220" t="s">
        <v>13</v>
      </c>
      <c r="I2220">
        <v>75</v>
      </c>
      <c r="J2220">
        <v>1527.41</v>
      </c>
    </row>
    <row r="2221" spans="1:10" x14ac:dyDescent="0.3">
      <c r="A2221" t="s">
        <v>3120</v>
      </c>
      <c r="B2221" s="1">
        <v>45019.458333333336</v>
      </c>
      <c r="C2221" t="s">
        <v>16</v>
      </c>
      <c r="D2221" t="s">
        <v>27</v>
      </c>
      <c r="E2221">
        <v>1474.91</v>
      </c>
      <c r="F2221">
        <v>88.27</v>
      </c>
      <c r="G2221">
        <v>223.57</v>
      </c>
      <c r="H2221" t="s">
        <v>13</v>
      </c>
      <c r="I2221">
        <v>24</v>
      </c>
      <c r="J2221" s="2" t="s">
        <v>3121</v>
      </c>
    </row>
    <row r="2222" spans="1:10" x14ac:dyDescent="0.3">
      <c r="A2222" t="s">
        <v>3122</v>
      </c>
      <c r="B2222" s="1">
        <v>45019.5</v>
      </c>
      <c r="D2222" t="s">
        <v>35</v>
      </c>
      <c r="E2222">
        <v>1283.25</v>
      </c>
      <c r="F2222">
        <v>18.78</v>
      </c>
      <c r="G2222">
        <v>236.91</v>
      </c>
      <c r="H2222" t="s">
        <v>28</v>
      </c>
      <c r="I2222">
        <v>31</v>
      </c>
      <c r="J2222">
        <v>1065.1199999999999</v>
      </c>
    </row>
    <row r="2223" spans="1:10" x14ac:dyDescent="0.3">
      <c r="A2223" t="s">
        <v>3123</v>
      </c>
      <c r="B2223" s="1">
        <v>45019.541666666664</v>
      </c>
      <c r="C2223" t="s">
        <v>11</v>
      </c>
      <c r="D2223" t="s">
        <v>41</v>
      </c>
      <c r="E2223">
        <v>1379.39</v>
      </c>
      <c r="F2223">
        <v>22.27</v>
      </c>
      <c r="G2223">
        <v>305.52</v>
      </c>
      <c r="H2223" t="s">
        <v>32</v>
      </c>
      <c r="I2223">
        <v>53</v>
      </c>
      <c r="J2223">
        <v>1096.1400000000001</v>
      </c>
    </row>
    <row r="2224" spans="1:10" x14ac:dyDescent="0.3">
      <c r="A2224" t="s">
        <v>3124</v>
      </c>
      <c r="B2224" s="1">
        <v>45019.583333333336</v>
      </c>
      <c r="C2224" t="s">
        <v>54</v>
      </c>
      <c r="D2224" t="s">
        <v>17</v>
      </c>
      <c r="E2224">
        <v>993.61</v>
      </c>
      <c r="F2224">
        <v>52.6</v>
      </c>
      <c r="G2224">
        <v>489.48</v>
      </c>
      <c r="H2224" t="s">
        <v>13</v>
      </c>
      <c r="I2224">
        <v>79</v>
      </c>
      <c r="J2224">
        <v>556.73</v>
      </c>
    </row>
    <row r="2225" spans="1:10" x14ac:dyDescent="0.3">
      <c r="A2225" t="s">
        <v>3125</v>
      </c>
      <c r="B2225" s="1">
        <v>45019.625</v>
      </c>
      <c r="C2225" t="s">
        <v>54</v>
      </c>
      <c r="D2225" t="s">
        <v>30</v>
      </c>
      <c r="E2225">
        <v>554.24</v>
      </c>
      <c r="F2225">
        <v>83.32</v>
      </c>
      <c r="G2225">
        <v>202.62</v>
      </c>
      <c r="H2225" t="s">
        <v>28</v>
      </c>
      <c r="I2225">
        <v>44</v>
      </c>
      <c r="J2225" s="2" t="s">
        <v>3126</v>
      </c>
    </row>
    <row r="2226" spans="1:10" x14ac:dyDescent="0.3">
      <c r="A2226" t="s">
        <v>3127</v>
      </c>
      <c r="B2226" s="1">
        <v>45019.666666666664</v>
      </c>
      <c r="C2226" t="s">
        <v>11</v>
      </c>
      <c r="D2226" t="s">
        <v>35</v>
      </c>
      <c r="E2226">
        <v>968.98</v>
      </c>
      <c r="F2226">
        <v>64.45</v>
      </c>
      <c r="G2226">
        <v>400.57</v>
      </c>
      <c r="H2226" t="s">
        <v>32</v>
      </c>
      <c r="I2226">
        <v>64</v>
      </c>
      <c r="J2226" s="2" t="s">
        <v>3128</v>
      </c>
    </row>
    <row r="2227" spans="1:10" x14ac:dyDescent="0.3">
      <c r="A2227" t="s">
        <v>3129</v>
      </c>
      <c r="B2227" s="1">
        <v>45019.708333333336</v>
      </c>
      <c r="C2227" t="s">
        <v>26</v>
      </c>
      <c r="D2227" t="s">
        <v>41</v>
      </c>
      <c r="E2227">
        <v>667.24</v>
      </c>
      <c r="F2227">
        <v>60.92</v>
      </c>
      <c r="G2227">
        <v>235.04</v>
      </c>
      <c r="H2227" t="s">
        <v>28</v>
      </c>
      <c r="I2227">
        <v>44</v>
      </c>
      <c r="J2227">
        <v>493.12</v>
      </c>
    </row>
    <row r="2228" spans="1:10" x14ac:dyDescent="0.3">
      <c r="A2228" t="s">
        <v>3130</v>
      </c>
      <c r="B2228" s="1">
        <v>45019.75</v>
      </c>
      <c r="C2228" t="s">
        <v>20</v>
      </c>
      <c r="D2228" t="s">
        <v>35</v>
      </c>
      <c r="E2228">
        <v>1263.1199999999999</v>
      </c>
      <c r="F2228">
        <v>39.61</v>
      </c>
      <c r="G2228">
        <v>353.81</v>
      </c>
      <c r="H2228" t="s">
        <v>28</v>
      </c>
      <c r="I2228">
        <v>55</v>
      </c>
      <c r="J2228" s="2" t="s">
        <v>3131</v>
      </c>
    </row>
    <row r="2229" spans="1:10" x14ac:dyDescent="0.3">
      <c r="A2229" t="s">
        <v>3132</v>
      </c>
      <c r="B2229" s="1">
        <v>45019.791666666664</v>
      </c>
      <c r="C2229" t="s">
        <v>26</v>
      </c>
      <c r="D2229" t="s">
        <v>27</v>
      </c>
      <c r="E2229">
        <v>802.44</v>
      </c>
      <c r="F2229">
        <v>25.53</v>
      </c>
      <c r="G2229">
        <v>267.7</v>
      </c>
      <c r="H2229" t="s">
        <v>21</v>
      </c>
      <c r="I2229">
        <v>59</v>
      </c>
      <c r="J2229">
        <v>560.27</v>
      </c>
    </row>
    <row r="2230" spans="1:10" x14ac:dyDescent="0.3">
      <c r="A2230" t="s">
        <v>3133</v>
      </c>
      <c r="B2230" s="1">
        <v>45019.833333333336</v>
      </c>
      <c r="C2230" t="s">
        <v>20</v>
      </c>
      <c r="D2230" t="s">
        <v>17</v>
      </c>
      <c r="E2230">
        <v>990.08</v>
      </c>
      <c r="F2230">
        <v>51.92</v>
      </c>
      <c r="G2230">
        <v>391</v>
      </c>
      <c r="H2230" t="s">
        <v>32</v>
      </c>
      <c r="I2230">
        <v>77</v>
      </c>
      <c r="J2230">
        <v>651</v>
      </c>
    </row>
    <row r="2231" spans="1:10" x14ac:dyDescent="0.3">
      <c r="A2231" t="s">
        <v>3134</v>
      </c>
      <c r="B2231" s="1">
        <v>45019.875</v>
      </c>
      <c r="C2231" t="s">
        <v>45</v>
      </c>
      <c r="D2231" t="s">
        <v>27</v>
      </c>
      <c r="E2231">
        <v>1202.81</v>
      </c>
      <c r="F2231">
        <v>64.7</v>
      </c>
      <c r="G2231">
        <v>46.34</v>
      </c>
      <c r="H2231" t="s">
        <v>28</v>
      </c>
      <c r="I2231">
        <v>80</v>
      </c>
      <c r="J2231">
        <v>1221.17</v>
      </c>
    </row>
    <row r="2232" spans="1:10" x14ac:dyDescent="0.3">
      <c r="A2232" t="s">
        <v>3135</v>
      </c>
      <c r="B2232" s="1">
        <v>45019.916666666664</v>
      </c>
      <c r="C2232" t="s">
        <v>24</v>
      </c>
      <c r="D2232" t="s">
        <v>12</v>
      </c>
      <c r="E2232">
        <v>502.1</v>
      </c>
      <c r="F2232">
        <v>62.16</v>
      </c>
      <c r="G2232">
        <v>472.23</v>
      </c>
      <c r="H2232" t="s">
        <v>21</v>
      </c>
      <c r="I2232">
        <v>81</v>
      </c>
      <c r="J2232" s="2" t="s">
        <v>3136</v>
      </c>
    </row>
    <row r="2233" spans="1:10" x14ac:dyDescent="0.3">
      <c r="A2233" t="s">
        <v>3137</v>
      </c>
      <c r="B2233" s="1">
        <v>45019.958333333336</v>
      </c>
      <c r="C2233" t="s">
        <v>16</v>
      </c>
      <c r="D2233" t="s">
        <v>30</v>
      </c>
      <c r="E2233">
        <v>1963.22</v>
      </c>
      <c r="F2233">
        <v>78.349999999999994</v>
      </c>
      <c r="G2233">
        <v>301.45</v>
      </c>
      <c r="H2233" t="s">
        <v>13</v>
      </c>
      <c r="I2233">
        <v>34</v>
      </c>
      <c r="J2233">
        <v>1740.12</v>
      </c>
    </row>
    <row r="2234" spans="1:10" x14ac:dyDescent="0.3">
      <c r="A2234" t="s">
        <v>3138</v>
      </c>
      <c r="B2234" s="1">
        <v>45020</v>
      </c>
      <c r="C2234" t="s">
        <v>11</v>
      </c>
      <c r="D2234" t="s">
        <v>35</v>
      </c>
      <c r="E2234">
        <v>1271.25</v>
      </c>
      <c r="F2234">
        <v>15.63</v>
      </c>
      <c r="G2234">
        <v>313.87</v>
      </c>
      <c r="H2234" t="s">
        <v>13</v>
      </c>
      <c r="I2234">
        <v>40</v>
      </c>
      <c r="J2234" s="2" t="s">
        <v>3139</v>
      </c>
    </row>
    <row r="2235" spans="1:10" x14ac:dyDescent="0.3">
      <c r="A2235" t="s">
        <v>3140</v>
      </c>
      <c r="B2235" s="1">
        <v>45020.041666666664</v>
      </c>
      <c r="C2235" t="s">
        <v>11</v>
      </c>
      <c r="D2235" t="s">
        <v>35</v>
      </c>
      <c r="E2235">
        <v>364.15</v>
      </c>
      <c r="F2235">
        <v>55.2</v>
      </c>
      <c r="G2235">
        <v>20.76</v>
      </c>
      <c r="H2235" t="s">
        <v>21</v>
      </c>
      <c r="I2235">
        <v>49</v>
      </c>
      <c r="J2235">
        <v>398.59</v>
      </c>
    </row>
    <row r="2236" spans="1:10" x14ac:dyDescent="0.3">
      <c r="A2236" t="s">
        <v>3141</v>
      </c>
      <c r="B2236" s="1">
        <v>45020.083333333336</v>
      </c>
      <c r="C2236" t="s">
        <v>54</v>
      </c>
      <c r="D2236" t="s">
        <v>17</v>
      </c>
      <c r="F2236">
        <v>16.920000000000002</v>
      </c>
      <c r="G2236">
        <v>84.57</v>
      </c>
      <c r="H2236" t="s">
        <v>13</v>
      </c>
      <c r="I2236">
        <v>76</v>
      </c>
    </row>
    <row r="2237" spans="1:10" x14ac:dyDescent="0.3">
      <c r="A2237" t="s">
        <v>3142</v>
      </c>
      <c r="B2237" s="1">
        <v>45020.125</v>
      </c>
      <c r="C2237" t="s">
        <v>20</v>
      </c>
      <c r="D2237" t="s">
        <v>17</v>
      </c>
      <c r="E2237">
        <v>110.58</v>
      </c>
      <c r="F2237">
        <v>26.16</v>
      </c>
      <c r="G2237">
        <v>170.49</v>
      </c>
      <c r="H2237" t="s">
        <v>13</v>
      </c>
      <c r="I2237">
        <v>52</v>
      </c>
      <c r="J2237">
        <v>-33.75</v>
      </c>
    </row>
    <row r="2238" spans="1:10" x14ac:dyDescent="0.3">
      <c r="A2238" t="s">
        <v>3143</v>
      </c>
      <c r="B2238" s="1">
        <v>45020.166666666664</v>
      </c>
      <c r="C2238" t="s">
        <v>16</v>
      </c>
      <c r="D2238" t="s">
        <v>41</v>
      </c>
      <c r="E2238">
        <v>672.89</v>
      </c>
      <c r="F2238">
        <v>19.61</v>
      </c>
      <c r="G2238">
        <v>380.26</v>
      </c>
      <c r="H2238" t="s">
        <v>28</v>
      </c>
      <c r="I2238">
        <v>29</v>
      </c>
      <c r="J2238">
        <v>312.24</v>
      </c>
    </row>
    <row r="2239" spans="1:10" x14ac:dyDescent="0.3">
      <c r="A2239" t="s">
        <v>3144</v>
      </c>
      <c r="B2239" s="1">
        <v>45020.208333333336</v>
      </c>
      <c r="C2239" t="s">
        <v>11</v>
      </c>
      <c r="D2239" t="s">
        <v>17</v>
      </c>
      <c r="E2239">
        <v>186.12</v>
      </c>
      <c r="F2239">
        <v>12.92</v>
      </c>
      <c r="G2239">
        <v>219.38</v>
      </c>
      <c r="H2239" t="s">
        <v>21</v>
      </c>
      <c r="I2239">
        <v>64</v>
      </c>
      <c r="J2239">
        <v>-20.34</v>
      </c>
    </row>
    <row r="2240" spans="1:10" x14ac:dyDescent="0.3">
      <c r="A2240" t="s">
        <v>3145</v>
      </c>
      <c r="B2240" s="1">
        <v>45020.25</v>
      </c>
      <c r="C2240" t="s">
        <v>11</v>
      </c>
      <c r="D2240" t="s">
        <v>41</v>
      </c>
      <c r="E2240">
        <v>831.45</v>
      </c>
      <c r="F2240">
        <v>91.01</v>
      </c>
      <c r="G2240">
        <v>313.14</v>
      </c>
      <c r="H2240" t="s">
        <v>21</v>
      </c>
      <c r="I2240">
        <v>79</v>
      </c>
      <c r="J2240">
        <v>609.32000000000005</v>
      </c>
    </row>
    <row r="2241" spans="1:10" x14ac:dyDescent="0.3">
      <c r="A2241" t="s">
        <v>3146</v>
      </c>
      <c r="B2241" s="1">
        <v>45020.291666666664</v>
      </c>
      <c r="C2241" t="s">
        <v>24</v>
      </c>
      <c r="D2241" t="s">
        <v>27</v>
      </c>
      <c r="E2241">
        <v>1064.57</v>
      </c>
      <c r="F2241">
        <v>42.27</v>
      </c>
      <c r="G2241">
        <v>361.42</v>
      </c>
      <c r="H2241" t="s">
        <v>13</v>
      </c>
      <c r="I2241">
        <v>58</v>
      </c>
      <c r="J2241" s="2" t="s">
        <v>3147</v>
      </c>
    </row>
    <row r="2242" spans="1:10" x14ac:dyDescent="0.3">
      <c r="A2242" t="s">
        <v>3148</v>
      </c>
      <c r="B2242" s="1">
        <v>45020.333333333336</v>
      </c>
      <c r="C2242" t="s">
        <v>26</v>
      </c>
      <c r="D2242" t="s">
        <v>12</v>
      </c>
      <c r="E2242">
        <v>1973.79</v>
      </c>
      <c r="F2242">
        <v>87.39</v>
      </c>
      <c r="G2242">
        <v>96.77</v>
      </c>
      <c r="H2242" t="s">
        <v>32</v>
      </c>
      <c r="I2242">
        <v>69</v>
      </c>
      <c r="J2242" s="2" t="s">
        <v>3149</v>
      </c>
    </row>
    <row r="2243" spans="1:10" x14ac:dyDescent="0.3">
      <c r="A2243" t="s">
        <v>3150</v>
      </c>
      <c r="B2243" s="1">
        <v>45020.375</v>
      </c>
      <c r="C2243" t="s">
        <v>16</v>
      </c>
      <c r="D2243" t="s">
        <v>41</v>
      </c>
      <c r="E2243">
        <v>1734.77</v>
      </c>
      <c r="F2243">
        <v>9.7799999999999994</v>
      </c>
      <c r="G2243">
        <v>95.54</v>
      </c>
      <c r="H2243" t="s">
        <v>13</v>
      </c>
      <c r="I2243">
        <v>41</v>
      </c>
      <c r="J2243">
        <v>1649.01</v>
      </c>
    </row>
    <row r="2244" spans="1:10" x14ac:dyDescent="0.3">
      <c r="A2244" t="s">
        <v>3151</v>
      </c>
      <c r="B2244" s="1">
        <v>45020.416666666664</v>
      </c>
      <c r="C2244" t="s">
        <v>16</v>
      </c>
      <c r="D2244" t="s">
        <v>30</v>
      </c>
      <c r="E2244">
        <v>1640.7</v>
      </c>
      <c r="F2244">
        <v>53.42</v>
      </c>
      <c r="G2244">
        <v>208.11</v>
      </c>
      <c r="H2244" t="s">
        <v>32</v>
      </c>
      <c r="I2244">
        <v>34</v>
      </c>
      <c r="J2244" s="2" t="s">
        <v>3152</v>
      </c>
    </row>
    <row r="2245" spans="1:10" x14ac:dyDescent="0.3">
      <c r="A2245" t="s">
        <v>3153</v>
      </c>
      <c r="B2245" s="1">
        <v>45020.458333333336</v>
      </c>
      <c r="C2245" t="s">
        <v>45</v>
      </c>
      <c r="D2245" t="s">
        <v>12</v>
      </c>
      <c r="E2245">
        <v>1669.62</v>
      </c>
      <c r="F2245">
        <v>51.48</v>
      </c>
      <c r="G2245">
        <v>258.52999999999997</v>
      </c>
      <c r="H2245" t="s">
        <v>13</v>
      </c>
      <c r="I2245">
        <v>49</v>
      </c>
      <c r="J2245">
        <v>1462.57</v>
      </c>
    </row>
    <row r="2246" spans="1:10" x14ac:dyDescent="0.3">
      <c r="A2246" t="s">
        <v>3154</v>
      </c>
      <c r="B2246" s="1">
        <v>45020.5</v>
      </c>
      <c r="C2246" t="s">
        <v>16</v>
      </c>
      <c r="D2246" t="s">
        <v>41</v>
      </c>
      <c r="E2246">
        <v>1677.1</v>
      </c>
      <c r="F2246">
        <v>11.46</v>
      </c>
      <c r="G2246">
        <v>484.24</v>
      </c>
      <c r="H2246" t="s">
        <v>13</v>
      </c>
      <c r="I2246">
        <v>72</v>
      </c>
      <c r="J2246">
        <v>1204.32</v>
      </c>
    </row>
    <row r="2247" spans="1:10" x14ac:dyDescent="0.3">
      <c r="A2247" t="s">
        <v>3155</v>
      </c>
      <c r="B2247" s="1">
        <v>45020.541666666664</v>
      </c>
      <c r="C2247" t="s">
        <v>24</v>
      </c>
      <c r="D2247" t="s">
        <v>12</v>
      </c>
      <c r="E2247">
        <v>620.36</v>
      </c>
      <c r="F2247">
        <v>38.57</v>
      </c>
      <c r="G2247">
        <v>170.24</v>
      </c>
      <c r="H2247" t="s">
        <v>13</v>
      </c>
      <c r="I2247">
        <v>16</v>
      </c>
      <c r="J2247" s="2" t="s">
        <v>3156</v>
      </c>
    </row>
    <row r="2248" spans="1:10" x14ac:dyDescent="0.3">
      <c r="A2248" t="s">
        <v>3157</v>
      </c>
      <c r="B2248" s="1">
        <v>45020.583333333336</v>
      </c>
      <c r="C2248" t="s">
        <v>24</v>
      </c>
      <c r="D2248" t="s">
        <v>35</v>
      </c>
      <c r="E2248">
        <v>848.52</v>
      </c>
      <c r="F2248">
        <v>89.3</v>
      </c>
      <c r="G2248">
        <v>365.03</v>
      </c>
      <c r="H2248" t="s">
        <v>32</v>
      </c>
      <c r="I2248">
        <v>40</v>
      </c>
      <c r="J2248">
        <v>572.79</v>
      </c>
    </row>
    <row r="2249" spans="1:10" x14ac:dyDescent="0.3">
      <c r="A2249" t="s">
        <v>3158</v>
      </c>
      <c r="B2249" s="1">
        <v>45020.625</v>
      </c>
      <c r="C2249" t="s">
        <v>45</v>
      </c>
      <c r="D2249" t="s">
        <v>41</v>
      </c>
      <c r="E2249">
        <v>121.48</v>
      </c>
      <c r="F2249">
        <v>2.4900000000000002</v>
      </c>
      <c r="G2249">
        <v>14.38</v>
      </c>
      <c r="H2249" t="s">
        <v>32</v>
      </c>
      <c r="I2249">
        <v>69</v>
      </c>
      <c r="J2249">
        <v>109.59</v>
      </c>
    </row>
    <row r="2250" spans="1:10" x14ac:dyDescent="0.3">
      <c r="A2250" t="s">
        <v>3159</v>
      </c>
      <c r="B2250" s="1">
        <v>45020.666666666664</v>
      </c>
      <c r="C2250" t="s">
        <v>20</v>
      </c>
      <c r="D2250" t="s">
        <v>12</v>
      </c>
      <c r="E2250">
        <v>383.72</v>
      </c>
      <c r="F2250">
        <v>50.15</v>
      </c>
      <c r="G2250">
        <v>337.27</v>
      </c>
      <c r="H2250" t="s">
        <v>28</v>
      </c>
      <c r="I2250">
        <v>10</v>
      </c>
      <c r="J2250" s="2" t="s">
        <v>3160</v>
      </c>
    </row>
    <row r="2251" spans="1:10" x14ac:dyDescent="0.3">
      <c r="A2251" t="s">
        <v>3161</v>
      </c>
      <c r="B2251" s="1">
        <v>45020.708333333336</v>
      </c>
      <c r="C2251" t="s">
        <v>45</v>
      </c>
      <c r="D2251" t="s">
        <v>17</v>
      </c>
      <c r="E2251">
        <v>618.89</v>
      </c>
      <c r="F2251">
        <v>37.81</v>
      </c>
      <c r="G2251">
        <v>167.95</v>
      </c>
      <c r="H2251" t="s">
        <v>13</v>
      </c>
      <c r="I2251">
        <v>53</v>
      </c>
      <c r="J2251" s="2" t="s">
        <v>3162</v>
      </c>
    </row>
    <row r="2252" spans="1:10" x14ac:dyDescent="0.3">
      <c r="A2252" t="s">
        <v>3163</v>
      </c>
      <c r="B2252" s="1">
        <v>45020.75</v>
      </c>
      <c r="C2252" t="s">
        <v>26</v>
      </c>
      <c r="D2252" t="s">
        <v>35</v>
      </c>
      <c r="E2252">
        <v>1755.23</v>
      </c>
      <c r="F2252">
        <v>65.78</v>
      </c>
      <c r="G2252">
        <v>134.24</v>
      </c>
      <c r="H2252" t="s">
        <v>21</v>
      </c>
      <c r="I2252">
        <v>52</v>
      </c>
      <c r="J2252">
        <v>1686.77</v>
      </c>
    </row>
    <row r="2253" spans="1:10" x14ac:dyDescent="0.3">
      <c r="A2253" t="s">
        <v>3164</v>
      </c>
      <c r="B2253" s="1">
        <v>45020.791666666664</v>
      </c>
      <c r="C2253" t="s">
        <v>45</v>
      </c>
      <c r="D2253" t="s">
        <v>12</v>
      </c>
      <c r="E2253">
        <v>810.7</v>
      </c>
      <c r="F2253">
        <v>77.3</v>
      </c>
      <c r="G2253">
        <v>106.21</v>
      </c>
      <c r="H2253" t="s">
        <v>13</v>
      </c>
      <c r="I2253">
        <v>86</v>
      </c>
      <c r="J2253">
        <v>781.79</v>
      </c>
    </row>
    <row r="2254" spans="1:10" x14ac:dyDescent="0.3">
      <c r="A2254" t="s">
        <v>3165</v>
      </c>
      <c r="B2254" s="1">
        <v>45020.833333333336</v>
      </c>
      <c r="C2254" t="s">
        <v>11</v>
      </c>
      <c r="D2254" t="s">
        <v>30</v>
      </c>
      <c r="E2254">
        <v>379.97</v>
      </c>
      <c r="F2254">
        <v>39.31</v>
      </c>
      <c r="G2254">
        <v>41.54</v>
      </c>
      <c r="H2254" t="s">
        <v>13</v>
      </c>
      <c r="I2254">
        <v>70</v>
      </c>
      <c r="J2254">
        <v>377.74</v>
      </c>
    </row>
    <row r="2255" spans="1:10" x14ac:dyDescent="0.3">
      <c r="A2255" t="s">
        <v>3166</v>
      </c>
      <c r="B2255" s="1">
        <v>45020.875</v>
      </c>
      <c r="C2255" t="s">
        <v>20</v>
      </c>
      <c r="D2255" t="s">
        <v>41</v>
      </c>
      <c r="E2255">
        <v>569.70000000000005</v>
      </c>
      <c r="F2255">
        <v>10.61</v>
      </c>
      <c r="G2255">
        <v>96.63</v>
      </c>
      <c r="H2255" t="s">
        <v>28</v>
      </c>
      <c r="I2255">
        <v>45</v>
      </c>
      <c r="J2255" s="2" t="s">
        <v>3167</v>
      </c>
    </row>
    <row r="2256" spans="1:10" x14ac:dyDescent="0.3">
      <c r="A2256" t="s">
        <v>3168</v>
      </c>
      <c r="B2256" s="1">
        <v>45020.916666666664</v>
      </c>
      <c r="C2256" t="s">
        <v>20</v>
      </c>
      <c r="D2256" t="s">
        <v>27</v>
      </c>
      <c r="E2256">
        <v>666.73</v>
      </c>
      <c r="F2256">
        <v>42.49</v>
      </c>
      <c r="G2256">
        <v>308.88</v>
      </c>
      <c r="H2256" t="s">
        <v>28</v>
      </c>
      <c r="I2256">
        <v>21</v>
      </c>
      <c r="J2256" s="2" t="s">
        <v>3169</v>
      </c>
    </row>
    <row r="2257" spans="1:10" x14ac:dyDescent="0.3">
      <c r="A2257" t="s">
        <v>3170</v>
      </c>
      <c r="B2257" s="1">
        <v>45020.958333333336</v>
      </c>
      <c r="C2257" t="s">
        <v>24</v>
      </c>
      <c r="D2257" t="s">
        <v>35</v>
      </c>
      <c r="E2257">
        <v>1485.69</v>
      </c>
      <c r="F2257">
        <v>27.28</v>
      </c>
      <c r="G2257">
        <v>327.85</v>
      </c>
      <c r="H2257" t="s">
        <v>13</v>
      </c>
      <c r="I2257">
        <v>62</v>
      </c>
      <c r="J2257">
        <v>1185.1199999999999</v>
      </c>
    </row>
    <row r="2258" spans="1:10" x14ac:dyDescent="0.3">
      <c r="A2258" t="s">
        <v>3171</v>
      </c>
      <c r="B2258" s="1">
        <v>45021</v>
      </c>
      <c r="C2258" t="s">
        <v>45</v>
      </c>
      <c r="D2258" t="s">
        <v>41</v>
      </c>
      <c r="F2258">
        <v>12.26</v>
      </c>
      <c r="G2258">
        <v>335.81</v>
      </c>
      <c r="H2258" t="s">
        <v>32</v>
      </c>
      <c r="I2258">
        <v>31</v>
      </c>
    </row>
    <row r="2259" spans="1:10" x14ac:dyDescent="0.3">
      <c r="A2259" t="s">
        <v>3172</v>
      </c>
      <c r="B2259" s="1">
        <v>45021.041666666664</v>
      </c>
      <c r="C2259" t="s">
        <v>45</v>
      </c>
      <c r="D2259" t="s">
        <v>27</v>
      </c>
      <c r="E2259">
        <v>173.71</v>
      </c>
      <c r="F2259">
        <v>83.85</v>
      </c>
      <c r="G2259">
        <v>233.6</v>
      </c>
      <c r="H2259" t="s">
        <v>32</v>
      </c>
      <c r="I2259">
        <v>84</v>
      </c>
      <c r="J2259" s="2" t="s">
        <v>3173</v>
      </c>
    </row>
    <row r="2260" spans="1:10" x14ac:dyDescent="0.3">
      <c r="A2260" t="s">
        <v>3174</v>
      </c>
      <c r="B2260" s="1">
        <v>45021.083333333336</v>
      </c>
      <c r="C2260" t="s">
        <v>20</v>
      </c>
      <c r="D2260" t="s">
        <v>12</v>
      </c>
      <c r="E2260">
        <v>622.48</v>
      </c>
      <c r="F2260">
        <v>33.229999999999997</v>
      </c>
      <c r="G2260">
        <v>98.06</v>
      </c>
      <c r="H2260" t="s">
        <v>13</v>
      </c>
      <c r="I2260">
        <v>32</v>
      </c>
      <c r="J2260" s="2" t="s">
        <v>3175</v>
      </c>
    </row>
    <row r="2261" spans="1:10" x14ac:dyDescent="0.3">
      <c r="A2261" t="s">
        <v>3176</v>
      </c>
      <c r="B2261" s="1">
        <v>45021.125</v>
      </c>
      <c r="C2261" t="s">
        <v>54</v>
      </c>
      <c r="D2261" t="s">
        <v>30</v>
      </c>
      <c r="E2261">
        <v>1646.94</v>
      </c>
      <c r="F2261">
        <v>98.46</v>
      </c>
      <c r="G2261">
        <v>361.4</v>
      </c>
      <c r="H2261" t="s">
        <v>21</v>
      </c>
      <c r="I2261">
        <v>89</v>
      </c>
      <c r="J2261">
        <v>1384</v>
      </c>
    </row>
    <row r="2262" spans="1:10" x14ac:dyDescent="0.3">
      <c r="A2262" t="s">
        <v>3177</v>
      </c>
      <c r="B2262" s="1">
        <v>45021.166666666664</v>
      </c>
      <c r="C2262" t="s">
        <v>16</v>
      </c>
      <c r="D2262" t="s">
        <v>41</v>
      </c>
      <c r="E2262">
        <v>1801.76</v>
      </c>
      <c r="F2262">
        <v>80.05</v>
      </c>
      <c r="G2262">
        <v>473.73</v>
      </c>
      <c r="H2262" t="s">
        <v>21</v>
      </c>
      <c r="I2262">
        <v>52</v>
      </c>
      <c r="J2262">
        <v>1408.08</v>
      </c>
    </row>
    <row r="2263" spans="1:10" x14ac:dyDescent="0.3">
      <c r="A2263" t="s">
        <v>3178</v>
      </c>
      <c r="B2263" s="1">
        <v>45021.208333333336</v>
      </c>
      <c r="C2263" t="s">
        <v>24</v>
      </c>
      <c r="D2263" t="s">
        <v>12</v>
      </c>
      <c r="E2263">
        <v>1285.0899999999999</v>
      </c>
      <c r="F2263">
        <v>44.32</v>
      </c>
      <c r="G2263">
        <v>43.86</v>
      </c>
      <c r="H2263" t="s">
        <v>32</v>
      </c>
      <c r="I2263">
        <v>79</v>
      </c>
      <c r="J2263">
        <v>1285.55</v>
      </c>
    </row>
    <row r="2264" spans="1:10" x14ac:dyDescent="0.3">
      <c r="A2264" t="s">
        <v>3179</v>
      </c>
      <c r="B2264" s="1">
        <v>45021.25</v>
      </c>
      <c r="C2264" t="s">
        <v>54</v>
      </c>
      <c r="D2264" t="s">
        <v>17</v>
      </c>
      <c r="E2264">
        <v>498.05</v>
      </c>
      <c r="F2264">
        <v>17.63</v>
      </c>
      <c r="G2264">
        <v>218.66</v>
      </c>
      <c r="H2264" t="s">
        <v>21</v>
      </c>
      <c r="I2264">
        <v>46</v>
      </c>
      <c r="J2264" s="2" t="s">
        <v>3180</v>
      </c>
    </row>
    <row r="2265" spans="1:10" x14ac:dyDescent="0.3">
      <c r="A2265" t="s">
        <v>3181</v>
      </c>
      <c r="B2265" s="1">
        <v>45021.291666666664</v>
      </c>
      <c r="C2265" t="s">
        <v>11</v>
      </c>
      <c r="D2265" t="s">
        <v>41</v>
      </c>
      <c r="E2265">
        <v>245.62</v>
      </c>
      <c r="F2265">
        <v>83.59</v>
      </c>
      <c r="G2265">
        <v>486.48</v>
      </c>
      <c r="H2265" t="s">
        <v>21</v>
      </c>
      <c r="I2265">
        <v>72</v>
      </c>
      <c r="J2265">
        <v>-157.26999999999899</v>
      </c>
    </row>
    <row r="2266" spans="1:10" x14ac:dyDescent="0.3">
      <c r="A2266" t="s">
        <v>3182</v>
      </c>
      <c r="B2266" s="1">
        <v>45021.333333333336</v>
      </c>
      <c r="C2266" t="s">
        <v>11</v>
      </c>
      <c r="D2266" t="s">
        <v>35</v>
      </c>
      <c r="E2266">
        <v>876.53</v>
      </c>
      <c r="F2266">
        <v>39.69</v>
      </c>
      <c r="G2266">
        <v>489.05</v>
      </c>
      <c r="H2266" t="s">
        <v>21</v>
      </c>
      <c r="I2266">
        <v>36</v>
      </c>
      <c r="J2266">
        <v>427.17</v>
      </c>
    </row>
    <row r="2267" spans="1:10" x14ac:dyDescent="0.3">
      <c r="A2267" t="s">
        <v>3183</v>
      </c>
      <c r="B2267" s="1">
        <v>45021.375</v>
      </c>
      <c r="C2267" t="s">
        <v>45</v>
      </c>
      <c r="D2267" t="s">
        <v>30</v>
      </c>
      <c r="E2267">
        <v>190.07</v>
      </c>
      <c r="F2267">
        <v>55.76</v>
      </c>
      <c r="G2267">
        <v>236.92</v>
      </c>
      <c r="H2267" t="s">
        <v>28</v>
      </c>
      <c r="I2267">
        <v>60</v>
      </c>
      <c r="J2267" s="2" t="s">
        <v>3184</v>
      </c>
    </row>
    <row r="2268" spans="1:10" x14ac:dyDescent="0.3">
      <c r="A2268" t="s">
        <v>3185</v>
      </c>
      <c r="B2268" s="1">
        <v>45021.416666666664</v>
      </c>
      <c r="C2268" t="s">
        <v>54</v>
      </c>
      <c r="D2268" t="s">
        <v>27</v>
      </c>
      <c r="E2268">
        <v>1985.9</v>
      </c>
      <c r="F2268">
        <v>66.98</v>
      </c>
      <c r="G2268">
        <v>240.92</v>
      </c>
      <c r="H2268" t="s">
        <v>28</v>
      </c>
      <c r="I2268">
        <v>65</v>
      </c>
      <c r="J2268">
        <v>1811.96</v>
      </c>
    </row>
    <row r="2269" spans="1:10" x14ac:dyDescent="0.3">
      <c r="A2269" t="s">
        <v>3186</v>
      </c>
      <c r="B2269" s="1">
        <v>45021.458333333336</v>
      </c>
      <c r="C2269" t="s">
        <v>54</v>
      </c>
      <c r="D2269" t="s">
        <v>17</v>
      </c>
      <c r="E2269">
        <v>1521.31</v>
      </c>
      <c r="F2269">
        <v>32.880000000000003</v>
      </c>
      <c r="G2269">
        <v>58.66</v>
      </c>
      <c r="H2269" t="s">
        <v>32</v>
      </c>
      <c r="I2269">
        <v>37</v>
      </c>
      <c r="J2269">
        <v>1495.53</v>
      </c>
    </row>
    <row r="2270" spans="1:10" x14ac:dyDescent="0.3">
      <c r="A2270" t="s">
        <v>3187</v>
      </c>
      <c r="B2270" s="1">
        <v>45021.5</v>
      </c>
      <c r="D2270" t="s">
        <v>30</v>
      </c>
      <c r="F2270">
        <v>88.16</v>
      </c>
      <c r="G2270">
        <v>264.49</v>
      </c>
      <c r="H2270" t="s">
        <v>32</v>
      </c>
      <c r="I2270">
        <v>77</v>
      </c>
    </row>
    <row r="2271" spans="1:10" x14ac:dyDescent="0.3">
      <c r="A2271" t="s">
        <v>3188</v>
      </c>
      <c r="B2271" s="1">
        <v>45021.541666666664</v>
      </c>
      <c r="C2271" t="s">
        <v>45</v>
      </c>
      <c r="D2271" t="s">
        <v>17</v>
      </c>
      <c r="E2271">
        <v>1132.46</v>
      </c>
      <c r="F2271">
        <v>3.42</v>
      </c>
      <c r="G2271">
        <v>44.62</v>
      </c>
      <c r="H2271" t="s">
        <v>13</v>
      </c>
      <c r="I2271">
        <v>86</v>
      </c>
      <c r="J2271" s="2" t="s">
        <v>3189</v>
      </c>
    </row>
    <row r="2272" spans="1:10" x14ac:dyDescent="0.3">
      <c r="A2272" t="s">
        <v>3190</v>
      </c>
      <c r="B2272" s="1">
        <v>45021.583333333336</v>
      </c>
      <c r="C2272" t="s">
        <v>24</v>
      </c>
      <c r="D2272" t="s">
        <v>12</v>
      </c>
      <c r="E2272">
        <v>973.77</v>
      </c>
      <c r="F2272">
        <v>24.51</v>
      </c>
      <c r="G2272">
        <v>53.24</v>
      </c>
      <c r="H2272" t="s">
        <v>28</v>
      </c>
      <c r="I2272">
        <v>26</v>
      </c>
      <c r="J2272">
        <v>945.04</v>
      </c>
    </row>
    <row r="2273" spans="1:10" x14ac:dyDescent="0.3">
      <c r="A2273" t="s">
        <v>3191</v>
      </c>
      <c r="B2273" s="1">
        <v>45021.625</v>
      </c>
      <c r="C2273" t="s">
        <v>11</v>
      </c>
      <c r="D2273" t="s">
        <v>27</v>
      </c>
      <c r="E2273">
        <v>1973.15</v>
      </c>
      <c r="F2273">
        <v>70.510000000000005</v>
      </c>
      <c r="G2273">
        <v>175.68</v>
      </c>
      <c r="H2273" t="s">
        <v>32</v>
      </c>
      <c r="I2273">
        <v>42</v>
      </c>
      <c r="J2273">
        <v>1867.98</v>
      </c>
    </row>
    <row r="2274" spans="1:10" x14ac:dyDescent="0.3">
      <c r="A2274" t="s">
        <v>3192</v>
      </c>
      <c r="B2274" s="1">
        <v>45021.666666666664</v>
      </c>
      <c r="C2274" t="s">
        <v>20</v>
      </c>
      <c r="D2274" t="s">
        <v>12</v>
      </c>
      <c r="E2274">
        <v>245.99</v>
      </c>
      <c r="F2274">
        <v>42.94</v>
      </c>
      <c r="G2274">
        <v>359.53</v>
      </c>
      <c r="H2274" t="s">
        <v>21</v>
      </c>
      <c r="I2274">
        <v>43</v>
      </c>
      <c r="J2274">
        <v>-70.599999999999895</v>
      </c>
    </row>
    <row r="2275" spans="1:10" x14ac:dyDescent="0.3">
      <c r="A2275" t="s">
        <v>3193</v>
      </c>
      <c r="B2275" s="1">
        <v>45021.708333333336</v>
      </c>
      <c r="C2275" t="s">
        <v>11</v>
      </c>
      <c r="D2275" t="s">
        <v>17</v>
      </c>
      <c r="E2275">
        <v>312.66000000000003</v>
      </c>
      <c r="F2275">
        <v>8.52</v>
      </c>
      <c r="G2275">
        <v>284.20999999999998</v>
      </c>
      <c r="H2275" t="s">
        <v>28</v>
      </c>
      <c r="I2275">
        <v>35</v>
      </c>
      <c r="J2275" s="2" t="s">
        <v>3194</v>
      </c>
    </row>
    <row r="2276" spans="1:10" x14ac:dyDescent="0.3">
      <c r="A2276" t="s">
        <v>3195</v>
      </c>
      <c r="B2276" s="1">
        <v>45021.75</v>
      </c>
      <c r="C2276" t="s">
        <v>16</v>
      </c>
      <c r="D2276" t="s">
        <v>27</v>
      </c>
      <c r="E2276">
        <v>1810.91</v>
      </c>
      <c r="F2276">
        <v>82.21</v>
      </c>
      <c r="G2276">
        <v>256.77999999999997</v>
      </c>
      <c r="H2276" t="s">
        <v>13</v>
      </c>
      <c r="I2276">
        <v>49</v>
      </c>
      <c r="J2276" s="2" t="s">
        <v>3196</v>
      </c>
    </row>
    <row r="2277" spans="1:10" x14ac:dyDescent="0.3">
      <c r="A2277" t="s">
        <v>3197</v>
      </c>
      <c r="B2277" s="1">
        <v>45021.791666666664</v>
      </c>
      <c r="C2277" t="s">
        <v>45</v>
      </c>
      <c r="D2277" t="s">
        <v>12</v>
      </c>
      <c r="E2277">
        <v>1315.6</v>
      </c>
      <c r="F2277">
        <v>15.3</v>
      </c>
      <c r="G2277">
        <v>135.94999999999999</v>
      </c>
      <c r="H2277" t="s">
        <v>32</v>
      </c>
      <c r="I2277">
        <v>81</v>
      </c>
      <c r="J2277" s="2" t="s">
        <v>3198</v>
      </c>
    </row>
    <row r="2278" spans="1:10" x14ac:dyDescent="0.3">
      <c r="A2278" t="s">
        <v>3199</v>
      </c>
      <c r="B2278" s="1">
        <v>45021.833333333336</v>
      </c>
      <c r="C2278" t="s">
        <v>26</v>
      </c>
      <c r="D2278" t="s">
        <v>27</v>
      </c>
      <c r="E2278">
        <v>569.42999999999995</v>
      </c>
      <c r="F2278">
        <v>58.09</v>
      </c>
      <c r="G2278">
        <v>78.849999999999994</v>
      </c>
      <c r="H2278" t="s">
        <v>32</v>
      </c>
      <c r="I2278">
        <v>70</v>
      </c>
      <c r="J2278">
        <v>548.66999999999996</v>
      </c>
    </row>
    <row r="2279" spans="1:10" x14ac:dyDescent="0.3">
      <c r="A2279" t="s">
        <v>3200</v>
      </c>
      <c r="B2279" s="1">
        <v>45021.875</v>
      </c>
      <c r="C2279" t="s">
        <v>54</v>
      </c>
      <c r="D2279" t="s">
        <v>41</v>
      </c>
      <c r="F2279">
        <v>94.08</v>
      </c>
      <c r="G2279">
        <v>156.63999999999999</v>
      </c>
      <c r="H2279" t="s">
        <v>21</v>
      </c>
      <c r="I2279">
        <v>38</v>
      </c>
    </row>
    <row r="2280" spans="1:10" x14ac:dyDescent="0.3">
      <c r="A2280" t="s">
        <v>3201</v>
      </c>
      <c r="B2280" s="1">
        <v>45021.916666666664</v>
      </c>
      <c r="C2280" t="s">
        <v>45</v>
      </c>
      <c r="D2280" t="s">
        <v>30</v>
      </c>
      <c r="E2280">
        <v>951.79</v>
      </c>
      <c r="F2280">
        <v>95.72</v>
      </c>
      <c r="G2280">
        <v>287.52999999999997</v>
      </c>
      <c r="H2280" t="s">
        <v>32</v>
      </c>
      <c r="I2280">
        <v>26</v>
      </c>
      <c r="J2280">
        <v>759.98</v>
      </c>
    </row>
    <row r="2281" spans="1:10" x14ac:dyDescent="0.3">
      <c r="A2281" t="s">
        <v>3202</v>
      </c>
      <c r="B2281" s="1">
        <v>45021.958333333336</v>
      </c>
      <c r="C2281" t="s">
        <v>54</v>
      </c>
      <c r="D2281" t="s">
        <v>27</v>
      </c>
      <c r="E2281">
        <v>1880.38</v>
      </c>
      <c r="F2281">
        <v>34.520000000000003</v>
      </c>
      <c r="G2281">
        <v>279.70999999999998</v>
      </c>
      <c r="H2281" t="s">
        <v>28</v>
      </c>
      <c r="I2281">
        <v>84</v>
      </c>
      <c r="J2281">
        <v>1635.19</v>
      </c>
    </row>
    <row r="2282" spans="1:10" x14ac:dyDescent="0.3">
      <c r="A2282" t="s">
        <v>3203</v>
      </c>
      <c r="B2282" s="1">
        <v>45022</v>
      </c>
      <c r="C2282" t="s">
        <v>11</v>
      </c>
      <c r="D2282" t="s">
        <v>41</v>
      </c>
      <c r="E2282">
        <v>173.09</v>
      </c>
      <c r="F2282">
        <v>28.18</v>
      </c>
      <c r="G2282">
        <v>65.37</v>
      </c>
      <c r="H2282" t="s">
        <v>13</v>
      </c>
      <c r="I2282">
        <v>39</v>
      </c>
      <c r="J2282">
        <v>135.9</v>
      </c>
    </row>
    <row r="2283" spans="1:10" x14ac:dyDescent="0.3">
      <c r="A2283" t="s">
        <v>3204</v>
      </c>
      <c r="B2283" s="1">
        <v>45022.041666666664</v>
      </c>
      <c r="C2283" t="s">
        <v>54</v>
      </c>
      <c r="D2283" t="s">
        <v>12</v>
      </c>
      <c r="E2283">
        <v>1499.25</v>
      </c>
      <c r="F2283">
        <v>40.770000000000003</v>
      </c>
      <c r="G2283">
        <v>409.95</v>
      </c>
      <c r="H2283" t="s">
        <v>32</v>
      </c>
      <c r="I2283">
        <v>57</v>
      </c>
      <c r="J2283">
        <v>1130.07</v>
      </c>
    </row>
    <row r="2284" spans="1:10" x14ac:dyDescent="0.3">
      <c r="A2284" t="s">
        <v>3205</v>
      </c>
      <c r="B2284" s="1">
        <v>45022.083333333336</v>
      </c>
      <c r="C2284" t="s">
        <v>11</v>
      </c>
      <c r="D2284" t="s">
        <v>30</v>
      </c>
      <c r="E2284">
        <v>1534.57</v>
      </c>
      <c r="F2284">
        <v>95.86</v>
      </c>
      <c r="G2284">
        <v>106.13</v>
      </c>
      <c r="H2284" t="s">
        <v>21</v>
      </c>
      <c r="I2284">
        <v>22</v>
      </c>
      <c r="J2284" s="2" t="s">
        <v>3206</v>
      </c>
    </row>
    <row r="2285" spans="1:10" x14ac:dyDescent="0.3">
      <c r="A2285" t="s">
        <v>3207</v>
      </c>
      <c r="B2285" s="1">
        <v>45022.125</v>
      </c>
      <c r="C2285" t="s">
        <v>16</v>
      </c>
      <c r="D2285" t="s">
        <v>27</v>
      </c>
      <c r="E2285">
        <v>737.77</v>
      </c>
      <c r="F2285">
        <v>55.61</v>
      </c>
      <c r="G2285">
        <v>147.85</v>
      </c>
      <c r="H2285" t="s">
        <v>13</v>
      </c>
      <c r="I2285">
        <v>89</v>
      </c>
      <c r="J2285">
        <v>645.53</v>
      </c>
    </row>
    <row r="2286" spans="1:10" x14ac:dyDescent="0.3">
      <c r="A2286" t="s">
        <v>3208</v>
      </c>
      <c r="B2286" s="1">
        <v>45022.166666666664</v>
      </c>
      <c r="C2286" t="s">
        <v>20</v>
      </c>
      <c r="D2286" t="s">
        <v>27</v>
      </c>
      <c r="E2286">
        <v>1269.72</v>
      </c>
      <c r="F2286">
        <v>67.86</v>
      </c>
      <c r="G2286">
        <v>78.64</v>
      </c>
      <c r="H2286" t="s">
        <v>28</v>
      </c>
      <c r="I2286">
        <v>74</v>
      </c>
      <c r="J2286" s="2" t="s">
        <v>3209</v>
      </c>
    </row>
    <row r="2287" spans="1:10" x14ac:dyDescent="0.3">
      <c r="A2287" t="s">
        <v>3210</v>
      </c>
      <c r="B2287" s="1">
        <v>45022.208333333336</v>
      </c>
      <c r="C2287" t="s">
        <v>45</v>
      </c>
      <c r="D2287" t="s">
        <v>30</v>
      </c>
      <c r="E2287">
        <v>1700.41</v>
      </c>
      <c r="F2287">
        <v>94.24</v>
      </c>
      <c r="G2287">
        <v>355.43</v>
      </c>
      <c r="H2287" t="s">
        <v>28</v>
      </c>
      <c r="I2287">
        <v>66</v>
      </c>
      <c r="J2287">
        <v>1439.22</v>
      </c>
    </row>
    <row r="2288" spans="1:10" x14ac:dyDescent="0.3">
      <c r="A2288" t="s">
        <v>3211</v>
      </c>
      <c r="B2288" s="1">
        <v>45022.25</v>
      </c>
      <c r="C2288" t="s">
        <v>24</v>
      </c>
      <c r="D2288" t="s">
        <v>30</v>
      </c>
      <c r="E2288">
        <v>989.33</v>
      </c>
      <c r="F2288">
        <v>69.790000000000006</v>
      </c>
      <c r="G2288">
        <v>77.13</v>
      </c>
      <c r="H2288" t="s">
        <v>21</v>
      </c>
      <c r="I2288">
        <v>14</v>
      </c>
      <c r="J2288" s="2" t="s">
        <v>3212</v>
      </c>
    </row>
    <row r="2289" spans="1:10" x14ac:dyDescent="0.3">
      <c r="A2289" t="s">
        <v>3213</v>
      </c>
      <c r="B2289" s="1">
        <v>45022.291666666664</v>
      </c>
      <c r="C2289" t="s">
        <v>20</v>
      </c>
      <c r="D2289" t="s">
        <v>27</v>
      </c>
      <c r="E2289">
        <v>183.23</v>
      </c>
      <c r="F2289">
        <v>3.58</v>
      </c>
      <c r="G2289">
        <v>74.22</v>
      </c>
      <c r="H2289" t="s">
        <v>28</v>
      </c>
      <c r="I2289">
        <v>20</v>
      </c>
      <c r="J2289">
        <v>112.59</v>
      </c>
    </row>
    <row r="2290" spans="1:10" x14ac:dyDescent="0.3">
      <c r="A2290" t="s">
        <v>3214</v>
      </c>
      <c r="B2290" s="1">
        <v>45022.333333333336</v>
      </c>
      <c r="C2290" t="s">
        <v>45</v>
      </c>
      <c r="D2290" t="s">
        <v>27</v>
      </c>
      <c r="E2290">
        <v>1541.93</v>
      </c>
      <c r="F2290">
        <v>87</v>
      </c>
      <c r="G2290">
        <v>381.28</v>
      </c>
      <c r="H2290" t="s">
        <v>21</v>
      </c>
      <c r="I2290">
        <v>33</v>
      </c>
      <c r="J2290">
        <v>1247.6500000000001</v>
      </c>
    </row>
    <row r="2291" spans="1:10" x14ac:dyDescent="0.3">
      <c r="A2291" t="s">
        <v>3215</v>
      </c>
      <c r="B2291" s="1">
        <v>45022.375</v>
      </c>
      <c r="C2291" t="s">
        <v>45</v>
      </c>
      <c r="D2291" t="s">
        <v>12</v>
      </c>
      <c r="E2291">
        <v>775.56</v>
      </c>
      <c r="F2291">
        <v>98.37</v>
      </c>
      <c r="G2291">
        <v>30.09</v>
      </c>
      <c r="H2291" t="s">
        <v>13</v>
      </c>
      <c r="I2291">
        <v>36</v>
      </c>
      <c r="J2291" s="2" t="s">
        <v>3216</v>
      </c>
    </row>
    <row r="2292" spans="1:10" x14ac:dyDescent="0.3">
      <c r="A2292" t="s">
        <v>3217</v>
      </c>
      <c r="B2292" s="1">
        <v>45022.416666666664</v>
      </c>
      <c r="C2292" t="s">
        <v>54</v>
      </c>
      <c r="D2292" t="s">
        <v>27</v>
      </c>
      <c r="E2292">
        <v>927.21</v>
      </c>
      <c r="F2292">
        <v>38.6</v>
      </c>
      <c r="G2292">
        <v>425.1</v>
      </c>
      <c r="H2292" t="s">
        <v>13</v>
      </c>
      <c r="I2292">
        <v>32</v>
      </c>
      <c r="J2292">
        <v>540.71</v>
      </c>
    </row>
    <row r="2293" spans="1:10" x14ac:dyDescent="0.3">
      <c r="A2293" t="s">
        <v>3218</v>
      </c>
      <c r="B2293" s="1">
        <v>45022.458333333336</v>
      </c>
      <c r="C2293" t="s">
        <v>11</v>
      </c>
      <c r="D2293" t="s">
        <v>27</v>
      </c>
      <c r="E2293">
        <v>1791.47</v>
      </c>
      <c r="F2293">
        <v>80.22</v>
      </c>
      <c r="G2293">
        <v>498.53</v>
      </c>
      <c r="H2293" t="s">
        <v>13</v>
      </c>
      <c r="I2293">
        <v>48</v>
      </c>
      <c r="J2293">
        <v>1373.16</v>
      </c>
    </row>
    <row r="2294" spans="1:10" x14ac:dyDescent="0.3">
      <c r="A2294" t="s">
        <v>3219</v>
      </c>
      <c r="B2294" s="1">
        <v>45022.5</v>
      </c>
      <c r="C2294" t="s">
        <v>20</v>
      </c>
      <c r="D2294" t="s">
        <v>12</v>
      </c>
      <c r="E2294">
        <v>447.64</v>
      </c>
      <c r="F2294">
        <v>78.84</v>
      </c>
      <c r="G2294">
        <v>290.86</v>
      </c>
      <c r="H2294" t="s">
        <v>32</v>
      </c>
      <c r="I2294">
        <v>76</v>
      </c>
      <c r="J2294">
        <v>235.62</v>
      </c>
    </row>
    <row r="2295" spans="1:10" x14ac:dyDescent="0.3">
      <c r="A2295" t="s">
        <v>3220</v>
      </c>
      <c r="B2295" s="1">
        <v>45022.541666666664</v>
      </c>
      <c r="C2295" t="s">
        <v>54</v>
      </c>
      <c r="D2295" t="s">
        <v>27</v>
      </c>
      <c r="E2295">
        <v>410.73</v>
      </c>
      <c r="F2295">
        <v>97.34</v>
      </c>
      <c r="G2295">
        <v>351.66</v>
      </c>
      <c r="H2295" t="s">
        <v>13</v>
      </c>
      <c r="I2295">
        <v>86</v>
      </c>
      <c r="J2295" s="2" t="s">
        <v>3221</v>
      </c>
    </row>
    <row r="2296" spans="1:10" x14ac:dyDescent="0.3">
      <c r="A2296" t="s">
        <v>3222</v>
      </c>
      <c r="B2296" s="1">
        <v>45022.583333333336</v>
      </c>
      <c r="C2296" t="s">
        <v>26</v>
      </c>
      <c r="D2296" t="s">
        <v>41</v>
      </c>
      <c r="E2296">
        <v>276.45</v>
      </c>
      <c r="F2296">
        <v>23.95</v>
      </c>
      <c r="G2296">
        <v>441.84</v>
      </c>
      <c r="H2296" t="s">
        <v>21</v>
      </c>
      <c r="I2296">
        <v>46</v>
      </c>
      <c r="J2296">
        <v>-141.44</v>
      </c>
    </row>
    <row r="2297" spans="1:10" x14ac:dyDescent="0.3">
      <c r="A2297" t="s">
        <v>3223</v>
      </c>
      <c r="B2297" s="1">
        <v>45022.625</v>
      </c>
      <c r="C2297" t="s">
        <v>45</v>
      </c>
      <c r="D2297" t="s">
        <v>35</v>
      </c>
      <c r="E2297">
        <v>627.79999999999995</v>
      </c>
      <c r="F2297">
        <v>38.57</v>
      </c>
      <c r="G2297">
        <v>263.33</v>
      </c>
      <c r="H2297" t="s">
        <v>32</v>
      </c>
      <c r="I2297">
        <v>48</v>
      </c>
      <c r="J2297">
        <v>403.04</v>
      </c>
    </row>
    <row r="2298" spans="1:10" x14ac:dyDescent="0.3">
      <c r="A2298" t="s">
        <v>3224</v>
      </c>
      <c r="B2298" s="1">
        <v>45022.666666666664</v>
      </c>
      <c r="C2298" t="s">
        <v>45</v>
      </c>
      <c r="D2298" t="s">
        <v>17</v>
      </c>
      <c r="E2298">
        <v>1581.3</v>
      </c>
      <c r="F2298">
        <v>39.340000000000003</v>
      </c>
      <c r="G2298">
        <v>330.03</v>
      </c>
      <c r="H2298" t="s">
        <v>21</v>
      </c>
      <c r="I2298">
        <v>42</v>
      </c>
      <c r="J2298">
        <v>1290.6099999999999</v>
      </c>
    </row>
    <row r="2299" spans="1:10" x14ac:dyDescent="0.3">
      <c r="A2299" t="s">
        <v>3225</v>
      </c>
      <c r="B2299" s="1">
        <v>45022.708333333336</v>
      </c>
      <c r="C2299" t="s">
        <v>20</v>
      </c>
      <c r="D2299" t="s">
        <v>41</v>
      </c>
      <c r="E2299">
        <v>1944.84</v>
      </c>
      <c r="F2299">
        <v>0.59</v>
      </c>
      <c r="G2299">
        <v>299.44</v>
      </c>
      <c r="H2299" t="s">
        <v>32</v>
      </c>
      <c r="I2299">
        <v>82</v>
      </c>
      <c r="J2299" s="2" t="s">
        <v>3226</v>
      </c>
    </row>
    <row r="2300" spans="1:10" x14ac:dyDescent="0.3">
      <c r="A2300" t="s">
        <v>3227</v>
      </c>
      <c r="B2300" s="1">
        <v>45022.75</v>
      </c>
      <c r="C2300" t="s">
        <v>26</v>
      </c>
      <c r="D2300" t="s">
        <v>30</v>
      </c>
      <c r="E2300">
        <v>1873.36</v>
      </c>
      <c r="F2300">
        <v>10.01</v>
      </c>
      <c r="G2300">
        <v>115.8</v>
      </c>
      <c r="H2300" t="s">
        <v>13</v>
      </c>
      <c r="I2300">
        <v>28</v>
      </c>
      <c r="J2300">
        <v>1767.57</v>
      </c>
    </row>
    <row r="2301" spans="1:10" x14ac:dyDescent="0.3">
      <c r="A2301" t="s">
        <v>3228</v>
      </c>
      <c r="B2301" s="1">
        <v>45022.791666666664</v>
      </c>
      <c r="C2301" t="s">
        <v>24</v>
      </c>
      <c r="D2301" t="s">
        <v>30</v>
      </c>
      <c r="E2301">
        <v>1157.68</v>
      </c>
      <c r="F2301">
        <v>56.95</v>
      </c>
      <c r="G2301">
        <v>272.24</v>
      </c>
      <c r="H2301" t="s">
        <v>13</v>
      </c>
      <c r="I2301">
        <v>88</v>
      </c>
      <c r="J2301" s="2" t="s">
        <v>3229</v>
      </c>
    </row>
    <row r="2302" spans="1:10" x14ac:dyDescent="0.3">
      <c r="A2302" t="s">
        <v>3230</v>
      </c>
      <c r="B2302" s="1">
        <v>45022.833333333336</v>
      </c>
      <c r="C2302" t="s">
        <v>26</v>
      </c>
      <c r="D2302" t="s">
        <v>12</v>
      </c>
      <c r="E2302">
        <v>1608.51</v>
      </c>
      <c r="F2302">
        <v>48.05</v>
      </c>
      <c r="G2302">
        <v>236.72</v>
      </c>
      <c r="H2302" t="s">
        <v>32</v>
      </c>
      <c r="I2302">
        <v>34</v>
      </c>
      <c r="J2302">
        <v>1419.84</v>
      </c>
    </row>
    <row r="2303" spans="1:10" x14ac:dyDescent="0.3">
      <c r="A2303" t="s">
        <v>3231</v>
      </c>
      <c r="B2303" s="1">
        <v>45022.875</v>
      </c>
      <c r="C2303" t="s">
        <v>20</v>
      </c>
      <c r="D2303" t="s">
        <v>27</v>
      </c>
      <c r="E2303">
        <v>1919.44</v>
      </c>
      <c r="F2303">
        <v>32.24</v>
      </c>
      <c r="G2303">
        <v>45.9</v>
      </c>
      <c r="H2303" t="s">
        <v>28</v>
      </c>
      <c r="I2303">
        <v>85</v>
      </c>
      <c r="J2303">
        <v>1905.78</v>
      </c>
    </row>
    <row r="2304" spans="1:10" x14ac:dyDescent="0.3">
      <c r="A2304" t="s">
        <v>3232</v>
      </c>
      <c r="B2304" s="1">
        <v>45022.916666666664</v>
      </c>
      <c r="C2304" t="s">
        <v>26</v>
      </c>
      <c r="D2304" t="s">
        <v>41</v>
      </c>
      <c r="E2304">
        <v>1270.6199999999999</v>
      </c>
      <c r="F2304">
        <v>66.77</v>
      </c>
      <c r="G2304">
        <v>29.74</v>
      </c>
      <c r="H2304" t="s">
        <v>28</v>
      </c>
      <c r="I2304">
        <v>20</v>
      </c>
      <c r="J2304" s="2" t="s">
        <v>3233</v>
      </c>
    </row>
    <row r="2305" spans="1:10" x14ac:dyDescent="0.3">
      <c r="A2305" t="s">
        <v>3234</v>
      </c>
      <c r="B2305" s="1">
        <v>45022.958333333336</v>
      </c>
      <c r="C2305" t="s">
        <v>11</v>
      </c>
      <c r="D2305" t="s">
        <v>41</v>
      </c>
      <c r="E2305">
        <v>1220.43</v>
      </c>
      <c r="F2305">
        <v>55.47</v>
      </c>
      <c r="G2305">
        <v>306.45</v>
      </c>
      <c r="H2305" t="s">
        <v>21</v>
      </c>
      <c r="I2305">
        <v>13</v>
      </c>
      <c r="J2305">
        <v>969.45</v>
      </c>
    </row>
    <row r="2306" spans="1:10" x14ac:dyDescent="0.3">
      <c r="A2306" t="s">
        <v>3235</v>
      </c>
      <c r="B2306" s="1">
        <v>45023</v>
      </c>
      <c r="C2306" t="s">
        <v>20</v>
      </c>
      <c r="D2306" t="s">
        <v>41</v>
      </c>
      <c r="E2306">
        <v>1124.32</v>
      </c>
      <c r="F2306">
        <v>60.05</v>
      </c>
      <c r="G2306">
        <v>285.47000000000003</v>
      </c>
      <c r="H2306" t="s">
        <v>13</v>
      </c>
      <c r="I2306">
        <v>34</v>
      </c>
      <c r="J2306" s="2" t="s">
        <v>3236</v>
      </c>
    </row>
    <row r="2307" spans="1:10" x14ac:dyDescent="0.3">
      <c r="A2307" t="s">
        <v>3237</v>
      </c>
      <c r="B2307" s="1">
        <v>45023.041666666664</v>
      </c>
      <c r="C2307" t="s">
        <v>45</v>
      </c>
      <c r="D2307" t="s">
        <v>41</v>
      </c>
      <c r="E2307">
        <v>1345.61</v>
      </c>
      <c r="F2307">
        <v>16.73</v>
      </c>
      <c r="G2307">
        <v>4.5599999999999996</v>
      </c>
      <c r="H2307" t="s">
        <v>32</v>
      </c>
      <c r="I2307">
        <v>76</v>
      </c>
      <c r="J2307">
        <v>1357.78</v>
      </c>
    </row>
    <row r="2308" spans="1:10" x14ac:dyDescent="0.3">
      <c r="A2308" t="s">
        <v>3238</v>
      </c>
      <c r="B2308" s="1">
        <v>45023.083333333336</v>
      </c>
      <c r="C2308" t="s">
        <v>11</v>
      </c>
      <c r="D2308" t="s">
        <v>27</v>
      </c>
      <c r="E2308">
        <v>1787.89</v>
      </c>
      <c r="F2308">
        <v>64.63</v>
      </c>
      <c r="G2308">
        <v>370.66</v>
      </c>
      <c r="H2308" t="s">
        <v>28</v>
      </c>
      <c r="I2308">
        <v>76</v>
      </c>
      <c r="J2308">
        <v>1481.86</v>
      </c>
    </row>
    <row r="2309" spans="1:10" x14ac:dyDescent="0.3">
      <c r="A2309" t="s">
        <v>3239</v>
      </c>
      <c r="B2309" s="1">
        <v>45023.125</v>
      </c>
      <c r="C2309" t="s">
        <v>45</v>
      </c>
      <c r="D2309" t="s">
        <v>12</v>
      </c>
      <c r="E2309">
        <v>1307.1300000000001</v>
      </c>
      <c r="F2309">
        <v>1.81</v>
      </c>
      <c r="G2309">
        <v>255.2</v>
      </c>
      <c r="H2309" t="s">
        <v>21</v>
      </c>
      <c r="I2309">
        <v>13</v>
      </c>
      <c r="J2309">
        <v>1053.74</v>
      </c>
    </row>
    <row r="2310" spans="1:10" x14ac:dyDescent="0.3">
      <c r="A2310" t="s">
        <v>3240</v>
      </c>
      <c r="B2310" s="1">
        <v>45023.166666666664</v>
      </c>
      <c r="C2310" t="s">
        <v>16</v>
      </c>
      <c r="D2310" t="s">
        <v>41</v>
      </c>
      <c r="E2310">
        <v>591.25</v>
      </c>
      <c r="F2310">
        <v>39.92</v>
      </c>
      <c r="G2310">
        <v>307.60000000000002</v>
      </c>
      <c r="H2310" t="s">
        <v>32</v>
      </c>
      <c r="I2310">
        <v>79</v>
      </c>
      <c r="J2310" s="2" t="s">
        <v>3241</v>
      </c>
    </row>
    <row r="2311" spans="1:10" x14ac:dyDescent="0.3">
      <c r="A2311" t="s">
        <v>3242</v>
      </c>
      <c r="B2311" s="1">
        <v>45023.208333333336</v>
      </c>
      <c r="C2311" t="s">
        <v>54</v>
      </c>
      <c r="D2311" t="s">
        <v>12</v>
      </c>
      <c r="E2311">
        <v>1470.86</v>
      </c>
      <c r="F2311">
        <v>63.53</v>
      </c>
      <c r="G2311">
        <v>495.04</v>
      </c>
      <c r="H2311" t="s">
        <v>13</v>
      </c>
      <c r="I2311">
        <v>72</v>
      </c>
      <c r="J2311">
        <v>1039.3499999999999</v>
      </c>
    </row>
    <row r="2312" spans="1:10" x14ac:dyDescent="0.3">
      <c r="A2312" t="s">
        <v>3243</v>
      </c>
      <c r="B2312" s="1">
        <v>45023.25</v>
      </c>
      <c r="C2312" t="s">
        <v>45</v>
      </c>
      <c r="D2312" t="s">
        <v>30</v>
      </c>
      <c r="E2312">
        <v>666.93</v>
      </c>
      <c r="F2312">
        <v>49.73</v>
      </c>
      <c r="G2312">
        <v>27.03</v>
      </c>
      <c r="H2312" t="s">
        <v>32</v>
      </c>
      <c r="I2312">
        <v>32</v>
      </c>
      <c r="J2312">
        <v>689.63</v>
      </c>
    </row>
    <row r="2313" spans="1:10" x14ac:dyDescent="0.3">
      <c r="A2313" t="s">
        <v>3244</v>
      </c>
      <c r="B2313" s="1">
        <v>45023.291666666664</v>
      </c>
      <c r="C2313" t="s">
        <v>26</v>
      </c>
      <c r="D2313" t="s">
        <v>17</v>
      </c>
      <c r="E2313">
        <v>1040.72</v>
      </c>
      <c r="F2313">
        <v>12.06</v>
      </c>
      <c r="G2313">
        <v>143.88999999999999</v>
      </c>
      <c r="H2313" t="s">
        <v>28</v>
      </c>
      <c r="I2313">
        <v>70</v>
      </c>
      <c r="J2313">
        <v>908.89</v>
      </c>
    </row>
    <row r="2314" spans="1:10" x14ac:dyDescent="0.3">
      <c r="A2314" t="s">
        <v>3245</v>
      </c>
      <c r="B2314" s="1">
        <v>45023.333333333336</v>
      </c>
      <c r="C2314" t="s">
        <v>16</v>
      </c>
      <c r="D2314" t="s">
        <v>41</v>
      </c>
      <c r="E2314">
        <v>1184.02</v>
      </c>
      <c r="F2314">
        <v>59.12</v>
      </c>
      <c r="G2314">
        <v>487.74</v>
      </c>
      <c r="H2314" t="s">
        <v>28</v>
      </c>
      <c r="I2314">
        <v>33</v>
      </c>
      <c r="J2314" s="2" t="s">
        <v>3246</v>
      </c>
    </row>
    <row r="2315" spans="1:10" x14ac:dyDescent="0.3">
      <c r="A2315" t="s">
        <v>3247</v>
      </c>
      <c r="B2315" s="1">
        <v>45023.375</v>
      </c>
      <c r="C2315" t="s">
        <v>11</v>
      </c>
      <c r="D2315" t="s">
        <v>17</v>
      </c>
      <c r="E2315">
        <v>1233.28</v>
      </c>
      <c r="F2315">
        <v>2.5</v>
      </c>
      <c r="G2315">
        <v>346.34</v>
      </c>
      <c r="H2315" t="s">
        <v>21</v>
      </c>
      <c r="I2315">
        <v>30</v>
      </c>
      <c r="J2315">
        <v>889.44</v>
      </c>
    </row>
    <row r="2316" spans="1:10" x14ac:dyDescent="0.3">
      <c r="A2316" t="s">
        <v>3248</v>
      </c>
      <c r="B2316" s="1">
        <v>45023.416666666664</v>
      </c>
      <c r="C2316" t="s">
        <v>54</v>
      </c>
      <c r="D2316" t="s">
        <v>17</v>
      </c>
      <c r="E2316">
        <v>1018.22</v>
      </c>
      <c r="F2316">
        <v>79.989999999999995</v>
      </c>
      <c r="G2316">
        <v>271.33</v>
      </c>
      <c r="H2316" t="s">
        <v>13</v>
      </c>
      <c r="I2316">
        <v>47</v>
      </c>
      <c r="J2316" s="2" t="s">
        <v>3249</v>
      </c>
    </row>
    <row r="2317" spans="1:10" x14ac:dyDescent="0.3">
      <c r="A2317" t="s">
        <v>3250</v>
      </c>
      <c r="B2317" s="1">
        <v>45023.458333333336</v>
      </c>
      <c r="C2317" t="s">
        <v>24</v>
      </c>
      <c r="D2317" t="s">
        <v>27</v>
      </c>
      <c r="E2317">
        <v>1710.13</v>
      </c>
      <c r="F2317">
        <v>84</v>
      </c>
      <c r="G2317">
        <v>82.2</v>
      </c>
      <c r="H2317" t="s">
        <v>28</v>
      </c>
      <c r="I2317">
        <v>65</v>
      </c>
      <c r="J2317">
        <v>1711.93</v>
      </c>
    </row>
    <row r="2318" spans="1:10" x14ac:dyDescent="0.3">
      <c r="A2318" t="s">
        <v>3251</v>
      </c>
      <c r="B2318" s="1">
        <v>45023.5</v>
      </c>
      <c r="C2318" t="s">
        <v>11</v>
      </c>
      <c r="D2318" t="s">
        <v>41</v>
      </c>
      <c r="E2318">
        <v>1726.13</v>
      </c>
      <c r="F2318">
        <v>44.01</v>
      </c>
      <c r="G2318">
        <v>212.51</v>
      </c>
      <c r="H2318" t="s">
        <v>21</v>
      </c>
      <c r="I2318">
        <v>30</v>
      </c>
      <c r="J2318">
        <v>1557.63</v>
      </c>
    </row>
    <row r="2319" spans="1:10" x14ac:dyDescent="0.3">
      <c r="A2319" t="s">
        <v>3252</v>
      </c>
      <c r="B2319" s="1">
        <v>45023.541666666664</v>
      </c>
      <c r="C2319" t="s">
        <v>24</v>
      </c>
      <c r="D2319" t="s">
        <v>12</v>
      </c>
      <c r="E2319">
        <v>145.15</v>
      </c>
      <c r="F2319">
        <v>68.34</v>
      </c>
      <c r="G2319">
        <v>313.24</v>
      </c>
      <c r="H2319" t="s">
        <v>28</v>
      </c>
      <c r="I2319">
        <v>35</v>
      </c>
      <c r="J2319">
        <v>-99.75</v>
      </c>
    </row>
    <row r="2320" spans="1:10" x14ac:dyDescent="0.3">
      <c r="A2320" t="s">
        <v>3253</v>
      </c>
      <c r="B2320" s="1">
        <v>45023.583333333336</v>
      </c>
      <c r="C2320" t="s">
        <v>54</v>
      </c>
      <c r="D2320" t="s">
        <v>41</v>
      </c>
      <c r="E2320">
        <v>297.05</v>
      </c>
      <c r="F2320">
        <v>69.790000000000006</v>
      </c>
      <c r="G2320">
        <v>208.42</v>
      </c>
      <c r="H2320" t="s">
        <v>32</v>
      </c>
      <c r="I2320">
        <v>52</v>
      </c>
      <c r="J2320" s="2" t="s">
        <v>3254</v>
      </c>
    </row>
    <row r="2321" spans="1:10" x14ac:dyDescent="0.3">
      <c r="A2321" t="s">
        <v>3255</v>
      </c>
      <c r="B2321" s="1">
        <v>45023.625</v>
      </c>
      <c r="C2321" t="s">
        <v>11</v>
      </c>
      <c r="D2321" t="s">
        <v>17</v>
      </c>
      <c r="E2321">
        <v>1149.74</v>
      </c>
      <c r="F2321">
        <v>79.569999999999993</v>
      </c>
      <c r="G2321">
        <v>176.08</v>
      </c>
      <c r="H2321" t="s">
        <v>32</v>
      </c>
      <c r="I2321">
        <v>85</v>
      </c>
      <c r="J2321">
        <v>1053.23</v>
      </c>
    </row>
    <row r="2322" spans="1:10" x14ac:dyDescent="0.3">
      <c r="A2322" t="s">
        <v>3256</v>
      </c>
      <c r="B2322" s="1">
        <v>45023.666666666664</v>
      </c>
      <c r="C2322" t="s">
        <v>24</v>
      </c>
      <c r="D2322" t="s">
        <v>30</v>
      </c>
      <c r="E2322">
        <v>1040.1099999999999</v>
      </c>
      <c r="F2322">
        <v>14.71</v>
      </c>
      <c r="G2322">
        <v>78.13</v>
      </c>
      <c r="H2322" t="s">
        <v>32</v>
      </c>
      <c r="I2322">
        <v>41</v>
      </c>
      <c r="J2322" s="2" t="s">
        <v>3257</v>
      </c>
    </row>
    <row r="2323" spans="1:10" x14ac:dyDescent="0.3">
      <c r="A2323" t="s">
        <v>3258</v>
      </c>
      <c r="B2323" s="1">
        <v>45023.708333333336</v>
      </c>
      <c r="C2323" t="s">
        <v>16</v>
      </c>
      <c r="D2323" t="s">
        <v>27</v>
      </c>
      <c r="E2323">
        <v>859.33</v>
      </c>
      <c r="F2323">
        <v>47.7</v>
      </c>
      <c r="G2323">
        <v>29.04</v>
      </c>
      <c r="H2323" t="s">
        <v>28</v>
      </c>
      <c r="I2323">
        <v>33</v>
      </c>
      <c r="J2323" s="2" t="s">
        <v>3259</v>
      </c>
    </row>
    <row r="2324" spans="1:10" x14ac:dyDescent="0.3">
      <c r="A2324" t="s">
        <v>3260</v>
      </c>
      <c r="B2324" s="1">
        <v>45023.75</v>
      </c>
      <c r="C2324" t="s">
        <v>20</v>
      </c>
      <c r="D2324" t="s">
        <v>41</v>
      </c>
      <c r="E2324">
        <v>436.94</v>
      </c>
      <c r="F2324">
        <v>91.32</v>
      </c>
      <c r="G2324">
        <v>164.86</v>
      </c>
      <c r="H2324" t="s">
        <v>13</v>
      </c>
      <c r="I2324">
        <v>36</v>
      </c>
      <c r="J2324">
        <v>363.4</v>
      </c>
    </row>
    <row r="2325" spans="1:10" x14ac:dyDescent="0.3">
      <c r="A2325" t="s">
        <v>3261</v>
      </c>
      <c r="B2325" s="1">
        <v>45023.791666666664</v>
      </c>
      <c r="C2325" t="s">
        <v>45</v>
      </c>
      <c r="D2325" t="s">
        <v>30</v>
      </c>
      <c r="E2325">
        <v>648.47</v>
      </c>
      <c r="F2325">
        <v>16.09</v>
      </c>
      <c r="G2325">
        <v>165.28</v>
      </c>
      <c r="H2325" t="s">
        <v>28</v>
      </c>
      <c r="I2325">
        <v>52</v>
      </c>
      <c r="J2325" s="2" t="s">
        <v>3262</v>
      </c>
    </row>
    <row r="2326" spans="1:10" x14ac:dyDescent="0.3">
      <c r="A2326" t="s">
        <v>3263</v>
      </c>
      <c r="B2326" s="1">
        <v>45023.833333333336</v>
      </c>
      <c r="C2326" t="s">
        <v>26</v>
      </c>
      <c r="D2326" t="s">
        <v>41</v>
      </c>
      <c r="E2326">
        <v>1713.41</v>
      </c>
      <c r="F2326">
        <v>96.95</v>
      </c>
      <c r="G2326">
        <v>403.71</v>
      </c>
      <c r="H2326" t="s">
        <v>32</v>
      </c>
      <c r="I2326">
        <v>88</v>
      </c>
      <c r="J2326">
        <v>1406.65</v>
      </c>
    </row>
    <row r="2327" spans="1:10" x14ac:dyDescent="0.3">
      <c r="A2327" t="s">
        <v>3264</v>
      </c>
      <c r="B2327" s="1">
        <v>45023.875</v>
      </c>
      <c r="C2327" t="s">
        <v>24</v>
      </c>
      <c r="D2327" t="s">
        <v>27</v>
      </c>
      <c r="E2327">
        <v>1634.4</v>
      </c>
      <c r="F2327">
        <v>25.74</v>
      </c>
      <c r="G2327">
        <v>232.49</v>
      </c>
      <c r="H2327" t="s">
        <v>32</v>
      </c>
      <c r="I2327">
        <v>31</v>
      </c>
      <c r="J2327">
        <v>1427.65</v>
      </c>
    </row>
    <row r="2328" spans="1:10" x14ac:dyDescent="0.3">
      <c r="A2328" t="s">
        <v>3265</v>
      </c>
      <c r="B2328" s="1">
        <v>45023.916666666664</v>
      </c>
      <c r="C2328" t="s">
        <v>54</v>
      </c>
      <c r="D2328" t="s">
        <v>41</v>
      </c>
      <c r="E2328">
        <v>761.59</v>
      </c>
      <c r="F2328">
        <v>22.36</v>
      </c>
      <c r="G2328">
        <v>296.10000000000002</v>
      </c>
      <c r="H2328" t="s">
        <v>21</v>
      </c>
      <c r="I2328">
        <v>81</v>
      </c>
      <c r="J2328">
        <v>487.85</v>
      </c>
    </row>
    <row r="2329" spans="1:10" x14ac:dyDescent="0.3">
      <c r="A2329" t="s">
        <v>3266</v>
      </c>
      <c r="B2329" s="1">
        <v>45023.958333333336</v>
      </c>
      <c r="C2329" t="s">
        <v>24</v>
      </c>
      <c r="D2329" t="s">
        <v>41</v>
      </c>
      <c r="E2329">
        <v>881.69</v>
      </c>
      <c r="F2329">
        <v>43.33</v>
      </c>
      <c r="G2329">
        <v>100.55</v>
      </c>
      <c r="H2329" t="s">
        <v>32</v>
      </c>
      <c r="I2329">
        <v>48</v>
      </c>
      <c r="J2329" s="2" t="s">
        <v>3267</v>
      </c>
    </row>
    <row r="2330" spans="1:10" x14ac:dyDescent="0.3">
      <c r="A2330" t="s">
        <v>3268</v>
      </c>
      <c r="B2330" s="1">
        <v>45024</v>
      </c>
      <c r="C2330" t="s">
        <v>26</v>
      </c>
      <c r="D2330" t="s">
        <v>12</v>
      </c>
      <c r="E2330">
        <v>1711.28</v>
      </c>
      <c r="F2330">
        <v>23.45</v>
      </c>
      <c r="G2330">
        <v>234.84</v>
      </c>
      <c r="H2330" t="s">
        <v>32</v>
      </c>
      <c r="I2330">
        <v>52</v>
      </c>
      <c r="J2330">
        <v>1499.89</v>
      </c>
    </row>
    <row r="2331" spans="1:10" x14ac:dyDescent="0.3">
      <c r="A2331" t="s">
        <v>3269</v>
      </c>
      <c r="B2331" s="1">
        <v>45024.041666666664</v>
      </c>
      <c r="C2331" t="s">
        <v>24</v>
      </c>
      <c r="D2331" t="s">
        <v>41</v>
      </c>
      <c r="E2331">
        <v>905.36</v>
      </c>
      <c r="F2331">
        <v>29.47</v>
      </c>
      <c r="G2331">
        <v>415.09</v>
      </c>
      <c r="H2331" t="s">
        <v>21</v>
      </c>
      <c r="I2331">
        <v>25</v>
      </c>
      <c r="J2331">
        <v>519.74</v>
      </c>
    </row>
    <row r="2332" spans="1:10" x14ac:dyDescent="0.3">
      <c r="A2332" t="s">
        <v>3270</v>
      </c>
      <c r="B2332" s="1">
        <v>45024.083333333336</v>
      </c>
      <c r="C2332" t="s">
        <v>45</v>
      </c>
      <c r="D2332" t="s">
        <v>17</v>
      </c>
      <c r="E2332">
        <v>1511.06</v>
      </c>
      <c r="F2332">
        <v>93.9</v>
      </c>
      <c r="G2332">
        <v>216.11</v>
      </c>
      <c r="H2332" t="s">
        <v>32</v>
      </c>
      <c r="I2332">
        <v>72</v>
      </c>
      <c r="J2332">
        <v>1388.85</v>
      </c>
    </row>
    <row r="2333" spans="1:10" x14ac:dyDescent="0.3">
      <c r="A2333" t="s">
        <v>3271</v>
      </c>
      <c r="B2333" s="1">
        <v>45024.125</v>
      </c>
      <c r="C2333" t="s">
        <v>24</v>
      </c>
      <c r="D2333" t="s">
        <v>35</v>
      </c>
      <c r="E2333">
        <v>1733.49</v>
      </c>
      <c r="F2333">
        <v>99.83</v>
      </c>
      <c r="G2333">
        <v>99.85</v>
      </c>
      <c r="H2333" t="s">
        <v>32</v>
      </c>
      <c r="I2333">
        <v>16</v>
      </c>
      <c r="J2333">
        <v>1733.47</v>
      </c>
    </row>
    <row r="2334" spans="1:10" x14ac:dyDescent="0.3">
      <c r="A2334" t="s">
        <v>3272</v>
      </c>
      <c r="B2334" s="1">
        <v>45024.166666666664</v>
      </c>
      <c r="C2334" t="s">
        <v>20</v>
      </c>
      <c r="D2334" t="s">
        <v>27</v>
      </c>
      <c r="E2334">
        <v>508.73</v>
      </c>
      <c r="F2334">
        <v>44.3</v>
      </c>
      <c r="G2334">
        <v>192.54</v>
      </c>
      <c r="H2334" t="s">
        <v>28</v>
      </c>
      <c r="I2334">
        <v>68</v>
      </c>
      <c r="J2334">
        <v>360.49</v>
      </c>
    </row>
    <row r="2335" spans="1:10" x14ac:dyDescent="0.3">
      <c r="A2335" t="s">
        <v>3273</v>
      </c>
      <c r="B2335" s="1">
        <v>45024.208333333336</v>
      </c>
      <c r="C2335" t="s">
        <v>45</v>
      </c>
      <c r="D2335" t="s">
        <v>17</v>
      </c>
      <c r="E2335">
        <v>494.05</v>
      </c>
      <c r="F2335">
        <v>58.39</v>
      </c>
      <c r="G2335">
        <v>222.41</v>
      </c>
      <c r="H2335" t="s">
        <v>13</v>
      </c>
      <c r="I2335">
        <v>69</v>
      </c>
      <c r="J2335" s="2" t="s">
        <v>3274</v>
      </c>
    </row>
    <row r="2336" spans="1:10" x14ac:dyDescent="0.3">
      <c r="A2336" t="s">
        <v>3275</v>
      </c>
      <c r="B2336" s="1">
        <v>45024.25</v>
      </c>
      <c r="C2336" t="s">
        <v>26</v>
      </c>
      <c r="D2336" t="s">
        <v>17</v>
      </c>
      <c r="E2336">
        <v>1576.1</v>
      </c>
      <c r="F2336">
        <v>98.94</v>
      </c>
      <c r="G2336">
        <v>464.33</v>
      </c>
      <c r="H2336" t="s">
        <v>13</v>
      </c>
      <c r="I2336">
        <v>65</v>
      </c>
      <c r="J2336">
        <v>1210.71</v>
      </c>
    </row>
    <row r="2337" spans="1:10" x14ac:dyDescent="0.3">
      <c r="A2337" t="s">
        <v>3276</v>
      </c>
      <c r="B2337" s="1">
        <v>45024.291666666664</v>
      </c>
      <c r="C2337" t="s">
        <v>16</v>
      </c>
      <c r="D2337" t="s">
        <v>12</v>
      </c>
      <c r="E2337">
        <v>856.67</v>
      </c>
      <c r="F2337">
        <v>74.260000000000005</v>
      </c>
      <c r="G2337">
        <v>180.03</v>
      </c>
      <c r="H2337" t="s">
        <v>32</v>
      </c>
      <c r="I2337">
        <v>79</v>
      </c>
      <c r="J2337">
        <v>750.9</v>
      </c>
    </row>
    <row r="2338" spans="1:10" x14ac:dyDescent="0.3">
      <c r="A2338" t="s">
        <v>3277</v>
      </c>
      <c r="B2338" s="1">
        <v>45024.333333333336</v>
      </c>
      <c r="C2338" t="s">
        <v>11</v>
      </c>
      <c r="D2338" t="s">
        <v>17</v>
      </c>
      <c r="E2338">
        <v>1946.74</v>
      </c>
      <c r="F2338">
        <v>71</v>
      </c>
      <c r="G2338">
        <v>341.89</v>
      </c>
      <c r="H2338" t="s">
        <v>32</v>
      </c>
      <c r="I2338">
        <v>46</v>
      </c>
      <c r="J2338">
        <v>1675.85</v>
      </c>
    </row>
    <row r="2339" spans="1:10" x14ac:dyDescent="0.3">
      <c r="A2339" t="s">
        <v>3278</v>
      </c>
      <c r="B2339" s="1">
        <v>45024.375</v>
      </c>
      <c r="C2339" t="s">
        <v>54</v>
      </c>
      <c r="D2339" t="s">
        <v>41</v>
      </c>
      <c r="E2339">
        <v>387.95</v>
      </c>
      <c r="F2339">
        <v>1.33</v>
      </c>
      <c r="G2339">
        <v>37.200000000000003</v>
      </c>
      <c r="H2339" t="s">
        <v>21</v>
      </c>
      <c r="I2339">
        <v>13</v>
      </c>
      <c r="J2339">
        <v>352.08</v>
      </c>
    </row>
    <row r="2340" spans="1:10" x14ac:dyDescent="0.3">
      <c r="A2340" t="s">
        <v>3279</v>
      </c>
      <c r="B2340" s="1">
        <v>45024.416666666664</v>
      </c>
      <c r="C2340" t="s">
        <v>45</v>
      </c>
      <c r="D2340" t="s">
        <v>35</v>
      </c>
      <c r="E2340">
        <v>1105.4100000000001</v>
      </c>
      <c r="F2340">
        <v>98.98</v>
      </c>
      <c r="G2340">
        <v>282.26</v>
      </c>
      <c r="H2340" t="s">
        <v>21</v>
      </c>
      <c r="I2340">
        <v>33</v>
      </c>
      <c r="J2340" s="2" t="s">
        <v>3280</v>
      </c>
    </row>
    <row r="2341" spans="1:10" x14ac:dyDescent="0.3">
      <c r="A2341" t="s">
        <v>3281</v>
      </c>
      <c r="B2341" s="1">
        <v>45024.458333333336</v>
      </c>
      <c r="C2341" t="s">
        <v>16</v>
      </c>
      <c r="D2341" t="s">
        <v>35</v>
      </c>
      <c r="E2341">
        <v>1507.4</v>
      </c>
      <c r="F2341">
        <v>48.25</v>
      </c>
      <c r="G2341">
        <v>330.93</v>
      </c>
      <c r="H2341" t="s">
        <v>13</v>
      </c>
      <c r="I2341">
        <v>32</v>
      </c>
      <c r="J2341">
        <v>1224.72</v>
      </c>
    </row>
    <row r="2342" spans="1:10" x14ac:dyDescent="0.3">
      <c r="A2342" t="s">
        <v>3282</v>
      </c>
      <c r="B2342" s="1">
        <v>45024.5</v>
      </c>
      <c r="C2342" t="s">
        <v>54</v>
      </c>
      <c r="D2342" t="s">
        <v>41</v>
      </c>
      <c r="E2342">
        <v>834.26</v>
      </c>
      <c r="F2342">
        <v>17.72</v>
      </c>
      <c r="G2342">
        <v>174.09</v>
      </c>
      <c r="H2342" t="s">
        <v>21</v>
      </c>
      <c r="I2342">
        <v>67</v>
      </c>
      <c r="J2342">
        <v>677.89</v>
      </c>
    </row>
    <row r="2343" spans="1:10" x14ac:dyDescent="0.3">
      <c r="A2343" t="s">
        <v>3283</v>
      </c>
      <c r="B2343" s="1">
        <v>45024.541666666664</v>
      </c>
      <c r="D2343" t="s">
        <v>27</v>
      </c>
      <c r="E2343">
        <v>959.83</v>
      </c>
      <c r="F2343">
        <v>71.319999999999993</v>
      </c>
      <c r="G2343">
        <v>379.28</v>
      </c>
      <c r="H2343" t="s">
        <v>21</v>
      </c>
      <c r="I2343">
        <v>37</v>
      </c>
      <c r="J2343" s="2" t="s">
        <v>3284</v>
      </c>
    </row>
    <row r="2344" spans="1:10" x14ac:dyDescent="0.3">
      <c r="A2344" t="s">
        <v>3285</v>
      </c>
      <c r="B2344" s="1">
        <v>45024.583333333336</v>
      </c>
      <c r="C2344" t="s">
        <v>16</v>
      </c>
      <c r="D2344" t="s">
        <v>41</v>
      </c>
      <c r="E2344">
        <v>1951.99</v>
      </c>
      <c r="F2344">
        <v>6.16</v>
      </c>
      <c r="G2344">
        <v>32.36</v>
      </c>
      <c r="H2344" t="s">
        <v>28</v>
      </c>
      <c r="I2344">
        <v>44</v>
      </c>
      <c r="J2344" s="2" t="s">
        <v>3286</v>
      </c>
    </row>
    <row r="2345" spans="1:10" x14ac:dyDescent="0.3">
      <c r="A2345" t="s">
        <v>3287</v>
      </c>
      <c r="B2345" s="1">
        <v>45024.625</v>
      </c>
      <c r="C2345" t="s">
        <v>24</v>
      </c>
      <c r="D2345" t="s">
        <v>35</v>
      </c>
      <c r="E2345">
        <v>1058.24</v>
      </c>
      <c r="F2345">
        <v>29.25</v>
      </c>
      <c r="G2345">
        <v>422.25</v>
      </c>
      <c r="H2345" t="s">
        <v>28</v>
      </c>
      <c r="I2345">
        <v>31</v>
      </c>
      <c r="J2345">
        <v>665.24</v>
      </c>
    </row>
    <row r="2346" spans="1:10" x14ac:dyDescent="0.3">
      <c r="A2346" t="s">
        <v>3288</v>
      </c>
      <c r="B2346" s="1">
        <v>45024.666666666664</v>
      </c>
      <c r="C2346" t="s">
        <v>11</v>
      </c>
      <c r="D2346" t="s">
        <v>41</v>
      </c>
      <c r="E2346">
        <v>888.39</v>
      </c>
      <c r="F2346">
        <v>99.4</v>
      </c>
      <c r="G2346">
        <v>242.26</v>
      </c>
      <c r="H2346" t="s">
        <v>28</v>
      </c>
      <c r="I2346">
        <v>65</v>
      </c>
      <c r="J2346">
        <v>745.53</v>
      </c>
    </row>
    <row r="2347" spans="1:10" x14ac:dyDescent="0.3">
      <c r="A2347" t="s">
        <v>3289</v>
      </c>
      <c r="B2347" s="1">
        <v>45024.708333333336</v>
      </c>
      <c r="C2347" t="s">
        <v>26</v>
      </c>
      <c r="D2347" t="s">
        <v>27</v>
      </c>
      <c r="E2347">
        <v>780.05</v>
      </c>
      <c r="F2347">
        <v>13.84</v>
      </c>
      <c r="G2347">
        <v>412.12</v>
      </c>
      <c r="H2347" t="s">
        <v>32</v>
      </c>
      <c r="I2347">
        <v>49</v>
      </c>
      <c r="J2347">
        <v>381.77</v>
      </c>
    </row>
    <row r="2348" spans="1:10" x14ac:dyDescent="0.3">
      <c r="A2348" t="s">
        <v>3290</v>
      </c>
      <c r="B2348" s="1">
        <v>45024.75</v>
      </c>
      <c r="C2348" t="s">
        <v>26</v>
      </c>
      <c r="D2348" t="s">
        <v>12</v>
      </c>
      <c r="E2348">
        <v>729.01</v>
      </c>
      <c r="F2348">
        <v>17.2</v>
      </c>
      <c r="G2348">
        <v>373.64</v>
      </c>
      <c r="H2348" t="s">
        <v>32</v>
      </c>
      <c r="I2348">
        <v>31</v>
      </c>
      <c r="J2348" s="2" t="s">
        <v>3291</v>
      </c>
    </row>
    <row r="2349" spans="1:10" x14ac:dyDescent="0.3">
      <c r="A2349" t="s">
        <v>3292</v>
      </c>
      <c r="B2349" s="1">
        <v>45024.791666666664</v>
      </c>
      <c r="C2349" t="s">
        <v>16</v>
      </c>
      <c r="D2349" t="s">
        <v>27</v>
      </c>
      <c r="E2349">
        <v>1133.18</v>
      </c>
      <c r="F2349">
        <v>69.05</v>
      </c>
      <c r="G2349">
        <v>39.18</v>
      </c>
      <c r="H2349" t="s">
        <v>32</v>
      </c>
      <c r="I2349">
        <v>77</v>
      </c>
      <c r="J2349">
        <v>1163.05</v>
      </c>
    </row>
    <row r="2350" spans="1:10" x14ac:dyDescent="0.3">
      <c r="A2350" t="s">
        <v>3293</v>
      </c>
      <c r="B2350" s="1">
        <v>45024.833333333336</v>
      </c>
      <c r="C2350" t="s">
        <v>45</v>
      </c>
      <c r="D2350" t="s">
        <v>17</v>
      </c>
      <c r="E2350">
        <v>446.79</v>
      </c>
      <c r="F2350">
        <v>26.98</v>
      </c>
      <c r="G2350">
        <v>158.63999999999999</v>
      </c>
      <c r="H2350" t="s">
        <v>28</v>
      </c>
      <c r="I2350">
        <v>70</v>
      </c>
      <c r="J2350" s="2" t="s">
        <v>3294</v>
      </c>
    </row>
    <row r="2351" spans="1:10" x14ac:dyDescent="0.3">
      <c r="A2351" t="s">
        <v>3295</v>
      </c>
      <c r="B2351" s="1">
        <v>45024.875</v>
      </c>
      <c r="C2351" t="s">
        <v>54</v>
      </c>
      <c r="D2351" t="s">
        <v>27</v>
      </c>
      <c r="E2351">
        <v>236.16</v>
      </c>
      <c r="F2351">
        <v>35.61</v>
      </c>
      <c r="G2351">
        <v>59.66</v>
      </c>
      <c r="H2351" t="s">
        <v>28</v>
      </c>
      <c r="I2351">
        <v>65</v>
      </c>
      <c r="J2351" s="2" t="s">
        <v>3296</v>
      </c>
    </row>
    <row r="2352" spans="1:10" x14ac:dyDescent="0.3">
      <c r="A2352" t="s">
        <v>3297</v>
      </c>
      <c r="B2352" s="1">
        <v>45024.916666666664</v>
      </c>
      <c r="C2352" t="s">
        <v>45</v>
      </c>
      <c r="D2352" t="s">
        <v>17</v>
      </c>
      <c r="E2352">
        <v>644.24</v>
      </c>
      <c r="F2352">
        <v>51.25</v>
      </c>
      <c r="G2352">
        <v>48.7</v>
      </c>
      <c r="H2352" t="s">
        <v>21</v>
      </c>
      <c r="I2352">
        <v>28</v>
      </c>
      <c r="J2352">
        <v>646.79</v>
      </c>
    </row>
    <row r="2353" spans="1:10" x14ac:dyDescent="0.3">
      <c r="A2353" t="s">
        <v>3298</v>
      </c>
      <c r="B2353" s="1">
        <v>45024.958333333336</v>
      </c>
      <c r="C2353" t="s">
        <v>24</v>
      </c>
      <c r="D2353" t="s">
        <v>27</v>
      </c>
      <c r="E2353">
        <v>316.97000000000003</v>
      </c>
      <c r="F2353">
        <v>83.4</v>
      </c>
      <c r="G2353">
        <v>11.65</v>
      </c>
      <c r="H2353" t="s">
        <v>13</v>
      </c>
      <c r="I2353">
        <v>78</v>
      </c>
      <c r="J2353">
        <v>388.72</v>
      </c>
    </row>
    <row r="2354" spans="1:10" x14ac:dyDescent="0.3">
      <c r="A2354" t="s">
        <v>3299</v>
      </c>
      <c r="B2354" s="1">
        <v>45025</v>
      </c>
      <c r="C2354" t="s">
        <v>26</v>
      </c>
      <c r="D2354" t="s">
        <v>27</v>
      </c>
      <c r="E2354">
        <v>991.91</v>
      </c>
      <c r="F2354">
        <v>12.75</v>
      </c>
      <c r="G2354">
        <v>281.95</v>
      </c>
      <c r="H2354" t="s">
        <v>32</v>
      </c>
      <c r="I2354">
        <v>52</v>
      </c>
      <c r="J2354">
        <v>722.71</v>
      </c>
    </row>
    <row r="2355" spans="1:10" x14ac:dyDescent="0.3">
      <c r="A2355" t="s">
        <v>3300</v>
      </c>
      <c r="B2355" s="1">
        <v>45025.041666666664</v>
      </c>
      <c r="C2355" t="s">
        <v>54</v>
      </c>
      <c r="D2355" t="s">
        <v>17</v>
      </c>
      <c r="E2355">
        <v>566.76</v>
      </c>
      <c r="F2355">
        <v>10.72</v>
      </c>
      <c r="G2355">
        <v>20.37</v>
      </c>
      <c r="H2355" t="s">
        <v>28</v>
      </c>
      <c r="I2355">
        <v>46</v>
      </c>
      <c r="J2355">
        <v>557.11</v>
      </c>
    </row>
    <row r="2356" spans="1:10" x14ac:dyDescent="0.3">
      <c r="A2356" t="s">
        <v>3301</v>
      </c>
      <c r="B2356" s="1">
        <v>45025.083333333336</v>
      </c>
      <c r="C2356" t="s">
        <v>45</v>
      </c>
      <c r="D2356" t="s">
        <v>41</v>
      </c>
      <c r="F2356">
        <v>64.73</v>
      </c>
      <c r="G2356">
        <v>203.61</v>
      </c>
      <c r="H2356" t="s">
        <v>28</v>
      </c>
      <c r="I2356">
        <v>24</v>
      </c>
    </row>
    <row r="2357" spans="1:10" x14ac:dyDescent="0.3">
      <c r="A2357" t="s">
        <v>3302</v>
      </c>
      <c r="B2357" s="1">
        <v>45025.125</v>
      </c>
      <c r="C2357" t="s">
        <v>26</v>
      </c>
      <c r="D2357" t="s">
        <v>27</v>
      </c>
      <c r="E2357">
        <v>197.63</v>
      </c>
      <c r="F2357">
        <v>32.79</v>
      </c>
      <c r="G2357">
        <v>492.3</v>
      </c>
      <c r="H2357" t="s">
        <v>28</v>
      </c>
      <c r="I2357">
        <v>81</v>
      </c>
      <c r="J2357">
        <v>-261.88</v>
      </c>
    </row>
    <row r="2358" spans="1:10" x14ac:dyDescent="0.3">
      <c r="A2358" t="s">
        <v>3303</v>
      </c>
      <c r="B2358" s="1">
        <v>45025.166666666664</v>
      </c>
      <c r="C2358" t="s">
        <v>45</v>
      </c>
      <c r="D2358" t="s">
        <v>41</v>
      </c>
      <c r="E2358">
        <v>448.07</v>
      </c>
      <c r="F2358">
        <v>69.73</v>
      </c>
      <c r="G2358">
        <v>416.9</v>
      </c>
      <c r="H2358" t="s">
        <v>28</v>
      </c>
      <c r="I2358">
        <v>85</v>
      </c>
      <c r="J2358" s="2" t="s">
        <v>3304</v>
      </c>
    </row>
    <row r="2359" spans="1:10" x14ac:dyDescent="0.3">
      <c r="A2359" t="s">
        <v>3305</v>
      </c>
      <c r="B2359" s="1">
        <v>45025.208333333336</v>
      </c>
      <c r="C2359" t="s">
        <v>26</v>
      </c>
      <c r="D2359" t="s">
        <v>12</v>
      </c>
      <c r="E2359">
        <v>1404.93</v>
      </c>
      <c r="F2359">
        <v>41.36</v>
      </c>
      <c r="G2359">
        <v>67.39</v>
      </c>
      <c r="H2359" t="s">
        <v>32</v>
      </c>
      <c r="I2359">
        <v>10</v>
      </c>
      <c r="J2359" s="2" t="s">
        <v>3306</v>
      </c>
    </row>
    <row r="2360" spans="1:10" x14ac:dyDescent="0.3">
      <c r="A2360" t="s">
        <v>3307</v>
      </c>
      <c r="B2360" s="1">
        <v>45025.25</v>
      </c>
      <c r="C2360" t="s">
        <v>24</v>
      </c>
      <c r="D2360" t="s">
        <v>41</v>
      </c>
      <c r="E2360">
        <v>826.02</v>
      </c>
      <c r="F2360">
        <v>73.239999999999995</v>
      </c>
      <c r="G2360">
        <v>271.01</v>
      </c>
      <c r="H2360" t="s">
        <v>28</v>
      </c>
      <c r="I2360">
        <v>77</v>
      </c>
      <c r="J2360">
        <v>628.25</v>
      </c>
    </row>
    <row r="2361" spans="1:10" x14ac:dyDescent="0.3">
      <c r="A2361" t="s">
        <v>3308</v>
      </c>
      <c r="B2361" s="1">
        <v>45025.291666666664</v>
      </c>
      <c r="C2361" t="s">
        <v>20</v>
      </c>
      <c r="D2361" t="s">
        <v>27</v>
      </c>
      <c r="E2361">
        <v>1630.12</v>
      </c>
      <c r="F2361">
        <v>73.33</v>
      </c>
      <c r="G2361">
        <v>90.28</v>
      </c>
      <c r="H2361" t="s">
        <v>13</v>
      </c>
      <c r="I2361">
        <v>38</v>
      </c>
      <c r="J2361" s="2" t="s">
        <v>3309</v>
      </c>
    </row>
    <row r="2362" spans="1:10" x14ac:dyDescent="0.3">
      <c r="A2362" t="s">
        <v>3310</v>
      </c>
      <c r="B2362" s="1">
        <v>45025.333333333336</v>
      </c>
      <c r="C2362" t="s">
        <v>45</v>
      </c>
      <c r="D2362" t="s">
        <v>41</v>
      </c>
      <c r="E2362">
        <v>315.05</v>
      </c>
      <c r="F2362">
        <v>64.13</v>
      </c>
      <c r="G2362">
        <v>473.47</v>
      </c>
      <c r="H2362" t="s">
        <v>28</v>
      </c>
      <c r="I2362">
        <v>76</v>
      </c>
      <c r="J2362">
        <v>-94.29</v>
      </c>
    </row>
    <row r="2363" spans="1:10" x14ac:dyDescent="0.3">
      <c r="A2363" t="s">
        <v>3311</v>
      </c>
      <c r="B2363" s="1">
        <v>45025.375</v>
      </c>
      <c r="C2363" t="s">
        <v>11</v>
      </c>
      <c r="D2363" t="s">
        <v>17</v>
      </c>
      <c r="E2363">
        <v>548.70000000000005</v>
      </c>
      <c r="F2363">
        <v>43.91</v>
      </c>
      <c r="G2363">
        <v>146.88</v>
      </c>
      <c r="H2363" t="s">
        <v>21</v>
      </c>
      <c r="I2363">
        <v>31</v>
      </c>
      <c r="J2363">
        <v>445.73</v>
      </c>
    </row>
    <row r="2364" spans="1:10" x14ac:dyDescent="0.3">
      <c r="A2364" t="s">
        <v>3312</v>
      </c>
      <c r="B2364" s="1">
        <v>45025.416666666664</v>
      </c>
      <c r="C2364" t="s">
        <v>20</v>
      </c>
      <c r="D2364" t="s">
        <v>41</v>
      </c>
      <c r="E2364">
        <v>972.88</v>
      </c>
      <c r="F2364">
        <v>32.69</v>
      </c>
      <c r="G2364">
        <v>149.05000000000001</v>
      </c>
      <c r="H2364" t="s">
        <v>28</v>
      </c>
      <c r="I2364">
        <v>74</v>
      </c>
      <c r="J2364">
        <v>856.52</v>
      </c>
    </row>
    <row r="2365" spans="1:10" x14ac:dyDescent="0.3">
      <c r="A2365" t="s">
        <v>3313</v>
      </c>
      <c r="B2365" s="1">
        <v>45025.458333333336</v>
      </c>
      <c r="C2365" t="s">
        <v>11</v>
      </c>
      <c r="D2365" t="s">
        <v>27</v>
      </c>
      <c r="E2365">
        <v>1856.98</v>
      </c>
      <c r="F2365">
        <v>44.59</v>
      </c>
      <c r="G2365">
        <v>342.34</v>
      </c>
      <c r="H2365" t="s">
        <v>21</v>
      </c>
      <c r="I2365">
        <v>19</v>
      </c>
      <c r="J2365">
        <v>1559.23</v>
      </c>
    </row>
    <row r="2366" spans="1:10" x14ac:dyDescent="0.3">
      <c r="A2366" t="s">
        <v>3314</v>
      </c>
      <c r="B2366" s="1">
        <v>45025.5</v>
      </c>
      <c r="C2366" t="s">
        <v>45</v>
      </c>
      <c r="D2366" t="s">
        <v>30</v>
      </c>
      <c r="E2366">
        <v>946.18</v>
      </c>
      <c r="F2366">
        <v>22.94</v>
      </c>
      <c r="G2366">
        <v>359.1</v>
      </c>
      <c r="H2366" t="s">
        <v>21</v>
      </c>
      <c r="I2366">
        <v>87</v>
      </c>
      <c r="J2366">
        <v>610.02</v>
      </c>
    </row>
    <row r="2367" spans="1:10" x14ac:dyDescent="0.3">
      <c r="A2367" t="s">
        <v>3315</v>
      </c>
      <c r="B2367" s="1">
        <v>45025.541666666664</v>
      </c>
      <c r="C2367" t="s">
        <v>24</v>
      </c>
      <c r="D2367" t="s">
        <v>41</v>
      </c>
      <c r="E2367">
        <v>1964.76</v>
      </c>
      <c r="F2367">
        <v>19.739999999999998</v>
      </c>
      <c r="G2367">
        <v>484.78</v>
      </c>
      <c r="H2367" t="s">
        <v>21</v>
      </c>
      <c r="I2367">
        <v>40</v>
      </c>
      <c r="J2367">
        <v>1499.72</v>
      </c>
    </row>
    <row r="2368" spans="1:10" x14ac:dyDescent="0.3">
      <c r="A2368" t="s">
        <v>3316</v>
      </c>
      <c r="B2368" s="1">
        <v>45025.583333333336</v>
      </c>
      <c r="C2368" t="s">
        <v>45</v>
      </c>
      <c r="D2368" t="s">
        <v>35</v>
      </c>
      <c r="E2368">
        <v>741.57</v>
      </c>
      <c r="F2368">
        <v>51.72</v>
      </c>
      <c r="G2368">
        <v>10.32</v>
      </c>
      <c r="H2368" t="s">
        <v>28</v>
      </c>
      <c r="I2368">
        <v>30</v>
      </c>
      <c r="J2368">
        <v>782.97</v>
      </c>
    </row>
    <row r="2369" spans="1:10" x14ac:dyDescent="0.3">
      <c r="A2369" t="s">
        <v>3317</v>
      </c>
      <c r="B2369" s="1">
        <v>45025.625</v>
      </c>
      <c r="C2369" t="s">
        <v>20</v>
      </c>
      <c r="D2369" t="s">
        <v>12</v>
      </c>
      <c r="E2369">
        <v>1834.15</v>
      </c>
      <c r="F2369">
        <v>45.84</v>
      </c>
      <c r="G2369">
        <v>493.32</v>
      </c>
      <c r="H2369" t="s">
        <v>28</v>
      </c>
      <c r="I2369">
        <v>29</v>
      </c>
      <c r="J2369">
        <v>1386.67</v>
      </c>
    </row>
    <row r="2370" spans="1:10" x14ac:dyDescent="0.3">
      <c r="A2370" t="s">
        <v>3318</v>
      </c>
      <c r="B2370" s="1">
        <v>45025.666666666664</v>
      </c>
      <c r="C2370" t="s">
        <v>45</v>
      </c>
      <c r="D2370" t="s">
        <v>30</v>
      </c>
      <c r="E2370">
        <v>1351.01</v>
      </c>
      <c r="F2370">
        <v>62.98</v>
      </c>
      <c r="G2370">
        <v>295.97000000000003</v>
      </c>
      <c r="H2370" t="s">
        <v>32</v>
      </c>
      <c r="I2370">
        <v>52</v>
      </c>
      <c r="J2370">
        <v>1118.02</v>
      </c>
    </row>
    <row r="2371" spans="1:10" x14ac:dyDescent="0.3">
      <c r="A2371" t="s">
        <v>3319</v>
      </c>
      <c r="B2371" s="1">
        <v>45025.708333333336</v>
      </c>
      <c r="C2371" t="s">
        <v>24</v>
      </c>
      <c r="D2371" t="s">
        <v>30</v>
      </c>
      <c r="E2371">
        <v>1103.93</v>
      </c>
      <c r="F2371">
        <v>50.28</v>
      </c>
      <c r="G2371">
        <v>406.91</v>
      </c>
      <c r="H2371" t="s">
        <v>21</v>
      </c>
      <c r="I2371">
        <v>30</v>
      </c>
      <c r="J2371">
        <v>747.3</v>
      </c>
    </row>
    <row r="2372" spans="1:10" x14ac:dyDescent="0.3">
      <c r="A2372" t="s">
        <v>3320</v>
      </c>
      <c r="B2372" s="1">
        <v>45025.75</v>
      </c>
      <c r="C2372" t="s">
        <v>11</v>
      </c>
      <c r="D2372" t="s">
        <v>17</v>
      </c>
      <c r="E2372">
        <v>1400.38</v>
      </c>
      <c r="F2372">
        <v>74.989999999999995</v>
      </c>
      <c r="G2372">
        <v>22.55</v>
      </c>
      <c r="H2372" t="s">
        <v>32</v>
      </c>
      <c r="I2372">
        <v>76</v>
      </c>
      <c r="J2372" s="2" t="s">
        <v>3321</v>
      </c>
    </row>
    <row r="2373" spans="1:10" x14ac:dyDescent="0.3">
      <c r="A2373" t="s">
        <v>3322</v>
      </c>
      <c r="B2373" s="1">
        <v>45025.791666666664</v>
      </c>
      <c r="C2373" t="s">
        <v>45</v>
      </c>
      <c r="D2373" t="s">
        <v>30</v>
      </c>
      <c r="F2373">
        <v>56.87</v>
      </c>
      <c r="G2373">
        <v>78.209999999999994</v>
      </c>
      <c r="H2373" t="s">
        <v>13</v>
      </c>
      <c r="I2373">
        <v>32</v>
      </c>
    </row>
    <row r="2374" spans="1:10" x14ac:dyDescent="0.3">
      <c r="A2374" t="s">
        <v>3323</v>
      </c>
      <c r="B2374" s="1">
        <v>45025.833333333336</v>
      </c>
      <c r="C2374" t="s">
        <v>16</v>
      </c>
      <c r="D2374" t="s">
        <v>12</v>
      </c>
      <c r="E2374">
        <v>305.11</v>
      </c>
      <c r="F2374">
        <v>52.93</v>
      </c>
      <c r="G2374">
        <v>326.17</v>
      </c>
      <c r="H2374" t="s">
        <v>21</v>
      </c>
      <c r="I2374">
        <v>54</v>
      </c>
      <c r="J2374" s="2" t="s">
        <v>3324</v>
      </c>
    </row>
    <row r="2375" spans="1:10" x14ac:dyDescent="0.3">
      <c r="A2375" t="s">
        <v>3325</v>
      </c>
      <c r="B2375" s="1">
        <v>45025.875</v>
      </c>
      <c r="C2375" t="s">
        <v>11</v>
      </c>
      <c r="D2375" t="s">
        <v>30</v>
      </c>
      <c r="E2375">
        <v>259.7</v>
      </c>
      <c r="F2375">
        <v>78.989999999999995</v>
      </c>
      <c r="G2375">
        <v>184.85</v>
      </c>
      <c r="H2375" t="s">
        <v>28</v>
      </c>
      <c r="I2375">
        <v>19</v>
      </c>
      <c r="J2375">
        <v>153.84</v>
      </c>
    </row>
    <row r="2376" spans="1:10" x14ac:dyDescent="0.3">
      <c r="A2376" t="s">
        <v>3326</v>
      </c>
      <c r="B2376" s="1">
        <v>45025.916666666664</v>
      </c>
      <c r="C2376" t="s">
        <v>26</v>
      </c>
      <c r="D2376" t="s">
        <v>12</v>
      </c>
      <c r="E2376">
        <v>1250.48</v>
      </c>
      <c r="F2376">
        <v>96.3</v>
      </c>
      <c r="G2376">
        <v>405.86</v>
      </c>
      <c r="H2376" t="s">
        <v>28</v>
      </c>
      <c r="I2376">
        <v>17</v>
      </c>
      <c r="J2376">
        <v>940.92</v>
      </c>
    </row>
    <row r="2377" spans="1:10" x14ac:dyDescent="0.3">
      <c r="A2377" t="s">
        <v>3327</v>
      </c>
      <c r="B2377" s="1">
        <v>45025.958333333336</v>
      </c>
      <c r="C2377" t="s">
        <v>24</v>
      </c>
      <c r="D2377" t="s">
        <v>17</v>
      </c>
      <c r="E2377">
        <v>1794.15</v>
      </c>
      <c r="F2377">
        <v>42.65</v>
      </c>
      <c r="G2377">
        <v>64.06</v>
      </c>
      <c r="H2377" t="s">
        <v>32</v>
      </c>
      <c r="I2377">
        <v>32</v>
      </c>
      <c r="J2377" s="2" t="s">
        <v>3328</v>
      </c>
    </row>
    <row r="2378" spans="1:10" x14ac:dyDescent="0.3">
      <c r="A2378" t="s">
        <v>3329</v>
      </c>
      <c r="B2378" s="1">
        <v>45026</v>
      </c>
      <c r="C2378" t="s">
        <v>20</v>
      </c>
      <c r="D2378" t="s">
        <v>30</v>
      </c>
      <c r="E2378">
        <v>1648.85</v>
      </c>
      <c r="F2378">
        <v>92.07</v>
      </c>
      <c r="G2378">
        <v>117.45</v>
      </c>
      <c r="H2378" t="s">
        <v>28</v>
      </c>
      <c r="I2378">
        <v>45</v>
      </c>
      <c r="J2378" s="2" t="s">
        <v>3330</v>
      </c>
    </row>
    <row r="2379" spans="1:10" x14ac:dyDescent="0.3">
      <c r="A2379" t="s">
        <v>3331</v>
      </c>
      <c r="B2379" s="1">
        <v>45026.041666666664</v>
      </c>
      <c r="C2379" t="s">
        <v>24</v>
      </c>
      <c r="D2379" t="s">
        <v>35</v>
      </c>
      <c r="E2379">
        <v>910.91</v>
      </c>
      <c r="F2379">
        <v>62.2</v>
      </c>
      <c r="G2379">
        <v>88.88</v>
      </c>
      <c r="H2379" t="s">
        <v>13</v>
      </c>
      <c r="I2379">
        <v>12</v>
      </c>
      <c r="J2379">
        <v>884.23</v>
      </c>
    </row>
    <row r="2380" spans="1:10" x14ac:dyDescent="0.3">
      <c r="A2380" t="s">
        <v>3332</v>
      </c>
      <c r="B2380" s="1">
        <v>45026.083333333336</v>
      </c>
      <c r="C2380" t="s">
        <v>11</v>
      </c>
      <c r="D2380" t="s">
        <v>27</v>
      </c>
      <c r="E2380">
        <v>1311.72</v>
      </c>
      <c r="F2380">
        <v>21.01</v>
      </c>
      <c r="G2380">
        <v>17.47</v>
      </c>
      <c r="H2380" t="s">
        <v>13</v>
      </c>
      <c r="I2380">
        <v>46</v>
      </c>
      <c r="J2380">
        <v>1315.26</v>
      </c>
    </row>
    <row r="2381" spans="1:10" x14ac:dyDescent="0.3">
      <c r="A2381" t="s">
        <v>3333</v>
      </c>
      <c r="B2381" s="1">
        <v>45026.125</v>
      </c>
      <c r="C2381" t="s">
        <v>45</v>
      </c>
      <c r="D2381" t="s">
        <v>27</v>
      </c>
      <c r="E2381">
        <v>120.21</v>
      </c>
      <c r="F2381">
        <v>44.9</v>
      </c>
      <c r="G2381">
        <v>171.29</v>
      </c>
      <c r="H2381" t="s">
        <v>28</v>
      </c>
      <c r="I2381">
        <v>10</v>
      </c>
      <c r="J2381">
        <v>-6.18</v>
      </c>
    </row>
    <row r="2382" spans="1:10" x14ac:dyDescent="0.3">
      <c r="A2382" t="s">
        <v>3334</v>
      </c>
      <c r="B2382" s="1">
        <v>45026.166666666664</v>
      </c>
      <c r="C2382" t="s">
        <v>26</v>
      </c>
      <c r="D2382" t="s">
        <v>35</v>
      </c>
      <c r="E2382">
        <v>1190.68</v>
      </c>
      <c r="F2382">
        <v>77.510000000000005</v>
      </c>
      <c r="G2382">
        <v>382.03</v>
      </c>
      <c r="H2382" t="s">
        <v>13</v>
      </c>
      <c r="I2382">
        <v>70</v>
      </c>
      <c r="J2382" s="2" t="s">
        <v>3335</v>
      </c>
    </row>
    <row r="2383" spans="1:10" x14ac:dyDescent="0.3">
      <c r="A2383" t="s">
        <v>3336</v>
      </c>
      <c r="B2383" s="1">
        <v>45026.208333333336</v>
      </c>
      <c r="C2383" t="s">
        <v>20</v>
      </c>
      <c r="D2383" t="s">
        <v>41</v>
      </c>
      <c r="E2383">
        <v>289.29000000000002</v>
      </c>
      <c r="F2383">
        <v>64.569999999999993</v>
      </c>
      <c r="G2383">
        <v>64.36</v>
      </c>
      <c r="H2383" t="s">
        <v>32</v>
      </c>
      <c r="I2383">
        <v>12</v>
      </c>
      <c r="J2383">
        <v>289.5</v>
      </c>
    </row>
    <row r="2384" spans="1:10" x14ac:dyDescent="0.3">
      <c r="A2384" t="s">
        <v>3337</v>
      </c>
      <c r="B2384" s="1">
        <v>45026.25</v>
      </c>
      <c r="C2384" t="s">
        <v>20</v>
      </c>
      <c r="D2384" t="s">
        <v>30</v>
      </c>
      <c r="E2384">
        <v>323.14999999999998</v>
      </c>
      <c r="F2384">
        <v>89.05</v>
      </c>
      <c r="G2384">
        <v>261.33999999999997</v>
      </c>
      <c r="H2384" t="s">
        <v>13</v>
      </c>
      <c r="I2384">
        <v>46</v>
      </c>
      <c r="J2384">
        <v>150.86000000000001</v>
      </c>
    </row>
    <row r="2385" spans="1:10" x14ac:dyDescent="0.3">
      <c r="A2385" t="s">
        <v>3338</v>
      </c>
      <c r="B2385" s="1">
        <v>45026.291666666664</v>
      </c>
      <c r="C2385" t="s">
        <v>24</v>
      </c>
      <c r="D2385" t="s">
        <v>35</v>
      </c>
      <c r="E2385">
        <v>123.7</v>
      </c>
      <c r="F2385">
        <v>31.69</v>
      </c>
      <c r="G2385">
        <v>62.52</v>
      </c>
      <c r="H2385" t="s">
        <v>28</v>
      </c>
      <c r="I2385">
        <v>22</v>
      </c>
      <c r="J2385">
        <v>92.87</v>
      </c>
    </row>
    <row r="2386" spans="1:10" x14ac:dyDescent="0.3">
      <c r="A2386" t="s">
        <v>3339</v>
      </c>
      <c r="B2386" s="1">
        <v>45026.333333333336</v>
      </c>
      <c r="C2386" t="s">
        <v>11</v>
      </c>
      <c r="D2386" t="s">
        <v>41</v>
      </c>
      <c r="E2386">
        <v>375.96</v>
      </c>
      <c r="F2386">
        <v>94.48</v>
      </c>
      <c r="G2386">
        <v>64.239999999999995</v>
      </c>
      <c r="H2386" t="s">
        <v>32</v>
      </c>
      <c r="I2386">
        <v>41</v>
      </c>
      <c r="J2386">
        <v>406.2</v>
      </c>
    </row>
    <row r="2387" spans="1:10" x14ac:dyDescent="0.3">
      <c r="A2387" t="s">
        <v>3340</v>
      </c>
      <c r="B2387" s="1">
        <v>45026.375</v>
      </c>
      <c r="C2387" t="s">
        <v>11</v>
      </c>
      <c r="D2387" t="s">
        <v>30</v>
      </c>
      <c r="E2387">
        <v>1452.08</v>
      </c>
      <c r="F2387">
        <v>81.25</v>
      </c>
      <c r="G2387">
        <v>491.75</v>
      </c>
      <c r="H2387" t="s">
        <v>28</v>
      </c>
      <c r="I2387">
        <v>75</v>
      </c>
      <c r="J2387">
        <v>1041.58</v>
      </c>
    </row>
    <row r="2388" spans="1:10" x14ac:dyDescent="0.3">
      <c r="A2388" t="s">
        <v>3341</v>
      </c>
      <c r="B2388" s="1">
        <v>45026.416666666664</v>
      </c>
      <c r="C2388" t="s">
        <v>26</v>
      </c>
      <c r="D2388" t="s">
        <v>17</v>
      </c>
      <c r="E2388">
        <v>868.85</v>
      </c>
      <c r="F2388">
        <v>61.95</v>
      </c>
      <c r="G2388">
        <v>327.14</v>
      </c>
      <c r="H2388" t="s">
        <v>13</v>
      </c>
      <c r="I2388">
        <v>72</v>
      </c>
      <c r="J2388" s="2" t="s">
        <v>3342</v>
      </c>
    </row>
    <row r="2389" spans="1:10" x14ac:dyDescent="0.3">
      <c r="A2389" t="s">
        <v>3343</v>
      </c>
      <c r="B2389" s="1">
        <v>45026.458333333336</v>
      </c>
      <c r="C2389" t="s">
        <v>24</v>
      </c>
      <c r="D2389" t="s">
        <v>35</v>
      </c>
      <c r="E2389">
        <v>787.48</v>
      </c>
      <c r="F2389">
        <v>35.979999999999997</v>
      </c>
      <c r="G2389">
        <v>69.69</v>
      </c>
      <c r="H2389" t="s">
        <v>32</v>
      </c>
      <c r="I2389">
        <v>48</v>
      </c>
      <c r="J2389">
        <v>753.77</v>
      </c>
    </row>
    <row r="2390" spans="1:10" x14ac:dyDescent="0.3">
      <c r="A2390" t="s">
        <v>3344</v>
      </c>
      <c r="B2390" s="1">
        <v>45026.5</v>
      </c>
      <c r="C2390" t="s">
        <v>11</v>
      </c>
      <c r="D2390" t="s">
        <v>30</v>
      </c>
      <c r="E2390">
        <v>319.10000000000002</v>
      </c>
      <c r="F2390">
        <v>3.38</v>
      </c>
      <c r="G2390">
        <v>133.74</v>
      </c>
      <c r="H2390" t="s">
        <v>28</v>
      </c>
      <c r="I2390">
        <v>64</v>
      </c>
      <c r="J2390">
        <v>188.74</v>
      </c>
    </row>
    <row r="2391" spans="1:10" x14ac:dyDescent="0.3">
      <c r="A2391" t="s">
        <v>3345</v>
      </c>
      <c r="B2391" s="1">
        <v>45026.541666666664</v>
      </c>
      <c r="C2391" t="s">
        <v>11</v>
      </c>
      <c r="D2391" t="s">
        <v>12</v>
      </c>
      <c r="E2391">
        <v>1797.14</v>
      </c>
      <c r="F2391">
        <v>34.159999999999997</v>
      </c>
      <c r="G2391">
        <v>330.98</v>
      </c>
      <c r="H2391" t="s">
        <v>28</v>
      </c>
      <c r="I2391">
        <v>70</v>
      </c>
      <c r="J2391" s="2" t="s">
        <v>3346</v>
      </c>
    </row>
    <row r="2392" spans="1:10" x14ac:dyDescent="0.3">
      <c r="A2392" t="s">
        <v>3347</v>
      </c>
      <c r="B2392" s="1">
        <v>45026.583333333336</v>
      </c>
      <c r="C2392" t="s">
        <v>11</v>
      </c>
      <c r="D2392" t="s">
        <v>30</v>
      </c>
      <c r="E2392">
        <v>1127.3599999999999</v>
      </c>
      <c r="F2392">
        <v>1.47</v>
      </c>
      <c r="G2392">
        <v>211.74</v>
      </c>
      <c r="H2392" t="s">
        <v>21</v>
      </c>
      <c r="I2392">
        <v>72</v>
      </c>
      <c r="J2392" s="2" t="s">
        <v>3348</v>
      </c>
    </row>
    <row r="2393" spans="1:10" x14ac:dyDescent="0.3">
      <c r="A2393" t="s">
        <v>3349</v>
      </c>
      <c r="B2393" s="1">
        <v>45026.625</v>
      </c>
      <c r="C2393" t="s">
        <v>20</v>
      </c>
      <c r="D2393" t="s">
        <v>12</v>
      </c>
      <c r="E2393">
        <v>580.45000000000005</v>
      </c>
      <c r="F2393">
        <v>71.78</v>
      </c>
      <c r="G2393">
        <v>38.96</v>
      </c>
      <c r="H2393" t="s">
        <v>13</v>
      </c>
      <c r="I2393">
        <v>10</v>
      </c>
      <c r="J2393">
        <v>613.27</v>
      </c>
    </row>
    <row r="2394" spans="1:10" x14ac:dyDescent="0.3">
      <c r="A2394" t="s">
        <v>3350</v>
      </c>
      <c r="B2394" s="1">
        <v>45026.666666666664</v>
      </c>
      <c r="C2394" t="s">
        <v>45</v>
      </c>
      <c r="D2394" t="s">
        <v>35</v>
      </c>
      <c r="E2394">
        <v>1311.64</v>
      </c>
      <c r="F2394">
        <v>96.13</v>
      </c>
      <c r="G2394">
        <v>262</v>
      </c>
      <c r="H2394" t="s">
        <v>13</v>
      </c>
      <c r="I2394">
        <v>31</v>
      </c>
      <c r="J2394">
        <v>1145.77</v>
      </c>
    </row>
    <row r="2395" spans="1:10" x14ac:dyDescent="0.3">
      <c r="A2395" t="s">
        <v>3351</v>
      </c>
      <c r="B2395" s="1">
        <v>45026.708333333336</v>
      </c>
      <c r="C2395" t="s">
        <v>24</v>
      </c>
      <c r="D2395" t="s">
        <v>12</v>
      </c>
      <c r="E2395">
        <v>926.19</v>
      </c>
      <c r="F2395">
        <v>29.94</v>
      </c>
      <c r="G2395">
        <v>188.46</v>
      </c>
      <c r="H2395" t="s">
        <v>13</v>
      </c>
      <c r="I2395">
        <v>63</v>
      </c>
      <c r="J2395" s="2" t="s">
        <v>3352</v>
      </c>
    </row>
    <row r="2396" spans="1:10" x14ac:dyDescent="0.3">
      <c r="A2396" t="s">
        <v>3353</v>
      </c>
      <c r="B2396" s="1">
        <v>45026.75</v>
      </c>
      <c r="C2396" t="s">
        <v>45</v>
      </c>
      <c r="D2396" t="s">
        <v>30</v>
      </c>
      <c r="E2396">
        <v>1251.9100000000001</v>
      </c>
      <c r="F2396">
        <v>99.72</v>
      </c>
      <c r="G2396">
        <v>376.29</v>
      </c>
      <c r="H2396" t="s">
        <v>21</v>
      </c>
      <c r="I2396">
        <v>70</v>
      </c>
      <c r="J2396" s="2" t="s">
        <v>3354</v>
      </c>
    </row>
    <row r="2397" spans="1:10" x14ac:dyDescent="0.3">
      <c r="A2397" t="s">
        <v>3355</v>
      </c>
      <c r="B2397" s="1">
        <v>45026.791666666664</v>
      </c>
      <c r="D2397" t="s">
        <v>30</v>
      </c>
      <c r="E2397">
        <v>1199.6600000000001</v>
      </c>
      <c r="F2397">
        <v>12.57</v>
      </c>
      <c r="G2397">
        <v>190.98</v>
      </c>
      <c r="H2397" t="s">
        <v>32</v>
      </c>
      <c r="I2397">
        <v>16</v>
      </c>
      <c r="J2397">
        <v>1021.25</v>
      </c>
    </row>
    <row r="2398" spans="1:10" x14ac:dyDescent="0.3">
      <c r="A2398" t="s">
        <v>3356</v>
      </c>
      <c r="B2398" s="1">
        <v>45026.833333333336</v>
      </c>
      <c r="C2398" t="s">
        <v>26</v>
      </c>
      <c r="D2398" t="s">
        <v>12</v>
      </c>
      <c r="E2398">
        <v>1813.83</v>
      </c>
      <c r="F2398">
        <v>84.46</v>
      </c>
      <c r="G2398">
        <v>312.89</v>
      </c>
      <c r="H2398" t="s">
        <v>21</v>
      </c>
      <c r="I2398">
        <v>68</v>
      </c>
      <c r="J2398">
        <v>1585.4</v>
      </c>
    </row>
    <row r="2399" spans="1:10" x14ac:dyDescent="0.3">
      <c r="A2399" t="s">
        <v>3357</v>
      </c>
      <c r="B2399" s="1">
        <v>45026.875</v>
      </c>
      <c r="C2399" t="s">
        <v>16</v>
      </c>
      <c r="D2399" t="s">
        <v>27</v>
      </c>
      <c r="E2399">
        <v>1692.29</v>
      </c>
      <c r="F2399">
        <v>3.48</v>
      </c>
      <c r="G2399">
        <v>36.31</v>
      </c>
      <c r="H2399" t="s">
        <v>21</v>
      </c>
      <c r="I2399">
        <v>49</v>
      </c>
      <c r="J2399">
        <v>1659.46</v>
      </c>
    </row>
    <row r="2400" spans="1:10" x14ac:dyDescent="0.3">
      <c r="A2400" t="s">
        <v>3358</v>
      </c>
      <c r="B2400" s="1">
        <v>45026.916666666664</v>
      </c>
      <c r="C2400" t="s">
        <v>45</v>
      </c>
      <c r="D2400" t="s">
        <v>27</v>
      </c>
      <c r="E2400">
        <v>142.43</v>
      </c>
      <c r="F2400">
        <v>96.77</v>
      </c>
      <c r="G2400">
        <v>102.08</v>
      </c>
      <c r="H2400" t="s">
        <v>32</v>
      </c>
      <c r="I2400">
        <v>37</v>
      </c>
      <c r="J2400">
        <v>137.12</v>
      </c>
    </row>
    <row r="2401" spans="1:10" x14ac:dyDescent="0.3">
      <c r="A2401" t="s">
        <v>3359</v>
      </c>
      <c r="B2401" s="1">
        <v>45026.958333333336</v>
      </c>
      <c r="C2401" t="s">
        <v>24</v>
      </c>
      <c r="D2401" t="s">
        <v>35</v>
      </c>
      <c r="E2401">
        <v>1148.6199999999999</v>
      </c>
      <c r="F2401">
        <v>24.16</v>
      </c>
      <c r="G2401">
        <v>246.13</v>
      </c>
      <c r="H2401" t="s">
        <v>13</v>
      </c>
      <c r="I2401">
        <v>77</v>
      </c>
      <c r="J2401">
        <v>926.65</v>
      </c>
    </row>
    <row r="2402" spans="1:10" x14ac:dyDescent="0.3">
      <c r="A2402" t="s">
        <v>3360</v>
      </c>
      <c r="B2402" s="1">
        <v>45027</v>
      </c>
      <c r="C2402" t="s">
        <v>45</v>
      </c>
      <c r="D2402" t="s">
        <v>41</v>
      </c>
      <c r="E2402">
        <v>245.88</v>
      </c>
      <c r="F2402">
        <v>26.83</v>
      </c>
      <c r="G2402">
        <v>385.5</v>
      </c>
      <c r="H2402" t="s">
        <v>21</v>
      </c>
      <c r="I2402">
        <v>57</v>
      </c>
      <c r="J2402">
        <v>-112.79</v>
      </c>
    </row>
    <row r="2403" spans="1:10" x14ac:dyDescent="0.3">
      <c r="A2403" t="s">
        <v>3361</v>
      </c>
      <c r="B2403" s="1">
        <v>45027.041666666664</v>
      </c>
      <c r="C2403" t="s">
        <v>26</v>
      </c>
      <c r="D2403" t="s">
        <v>17</v>
      </c>
      <c r="F2403">
        <v>62.78</v>
      </c>
      <c r="G2403">
        <v>104.66</v>
      </c>
      <c r="H2403" t="s">
        <v>21</v>
      </c>
      <c r="I2403">
        <v>37</v>
      </c>
    </row>
    <row r="2404" spans="1:10" x14ac:dyDescent="0.3">
      <c r="A2404" t="s">
        <v>3362</v>
      </c>
      <c r="B2404" s="1">
        <v>45027.083333333336</v>
      </c>
      <c r="C2404" t="s">
        <v>20</v>
      </c>
      <c r="D2404" t="s">
        <v>41</v>
      </c>
      <c r="E2404">
        <v>741.28</v>
      </c>
      <c r="F2404">
        <v>35.479999999999997</v>
      </c>
      <c r="G2404">
        <v>120.4</v>
      </c>
      <c r="H2404" t="s">
        <v>32</v>
      </c>
      <c r="I2404">
        <v>58</v>
      </c>
      <c r="J2404">
        <v>656.36</v>
      </c>
    </row>
    <row r="2405" spans="1:10" x14ac:dyDescent="0.3">
      <c r="A2405" t="s">
        <v>3363</v>
      </c>
      <c r="B2405" s="1">
        <v>45027.125</v>
      </c>
      <c r="C2405" t="s">
        <v>11</v>
      </c>
      <c r="D2405" t="s">
        <v>27</v>
      </c>
      <c r="E2405">
        <v>1745.49</v>
      </c>
      <c r="F2405">
        <v>14.25</v>
      </c>
      <c r="G2405">
        <v>110.63</v>
      </c>
      <c r="H2405" t="s">
        <v>13</v>
      </c>
      <c r="I2405">
        <v>89</v>
      </c>
      <c r="J2405" s="2" t="s">
        <v>3364</v>
      </c>
    </row>
    <row r="2406" spans="1:10" x14ac:dyDescent="0.3">
      <c r="A2406" t="s">
        <v>3365</v>
      </c>
      <c r="B2406" s="1">
        <v>45027.166666666664</v>
      </c>
      <c r="C2406" t="s">
        <v>54</v>
      </c>
      <c r="D2406" t="s">
        <v>30</v>
      </c>
      <c r="E2406">
        <v>1656.1</v>
      </c>
      <c r="F2406">
        <v>52.36</v>
      </c>
      <c r="G2406">
        <v>383.42</v>
      </c>
      <c r="H2406" t="s">
        <v>28</v>
      </c>
      <c r="I2406">
        <v>13</v>
      </c>
      <c r="J2406" s="2" t="s">
        <v>3366</v>
      </c>
    </row>
    <row r="2407" spans="1:10" x14ac:dyDescent="0.3">
      <c r="A2407" t="s">
        <v>3367</v>
      </c>
      <c r="B2407" s="1">
        <v>45027.208333333336</v>
      </c>
      <c r="C2407" t="s">
        <v>26</v>
      </c>
      <c r="D2407" t="s">
        <v>27</v>
      </c>
      <c r="E2407">
        <v>878.38</v>
      </c>
      <c r="F2407">
        <v>24.39</v>
      </c>
      <c r="G2407">
        <v>144.87</v>
      </c>
      <c r="H2407" t="s">
        <v>28</v>
      </c>
      <c r="I2407">
        <v>21</v>
      </c>
      <c r="J2407">
        <v>757.9</v>
      </c>
    </row>
    <row r="2408" spans="1:10" x14ac:dyDescent="0.3">
      <c r="A2408" t="s">
        <v>3368</v>
      </c>
      <c r="B2408" s="1">
        <v>45027.25</v>
      </c>
      <c r="C2408" t="s">
        <v>16</v>
      </c>
      <c r="D2408" t="s">
        <v>35</v>
      </c>
      <c r="E2408">
        <v>591.6</v>
      </c>
      <c r="F2408">
        <v>77.8</v>
      </c>
      <c r="G2408">
        <v>106.86</v>
      </c>
      <c r="H2408" t="s">
        <v>21</v>
      </c>
      <c r="I2408">
        <v>27</v>
      </c>
      <c r="J2408">
        <v>562.54</v>
      </c>
    </row>
    <row r="2409" spans="1:10" x14ac:dyDescent="0.3">
      <c r="A2409" t="s">
        <v>3369</v>
      </c>
      <c r="B2409" s="1">
        <v>45027.291666666664</v>
      </c>
      <c r="C2409" t="s">
        <v>45</v>
      </c>
      <c r="D2409" t="s">
        <v>30</v>
      </c>
      <c r="E2409">
        <v>1457.03</v>
      </c>
      <c r="F2409">
        <v>14.37</v>
      </c>
      <c r="G2409">
        <v>422.74</v>
      </c>
      <c r="H2409" t="s">
        <v>13</v>
      </c>
      <c r="I2409">
        <v>34</v>
      </c>
      <c r="J2409" s="2" t="s">
        <v>3370</v>
      </c>
    </row>
    <row r="2410" spans="1:10" x14ac:dyDescent="0.3">
      <c r="A2410" t="s">
        <v>3371</v>
      </c>
      <c r="B2410" s="1">
        <v>45027.333333333336</v>
      </c>
      <c r="C2410" t="s">
        <v>45</v>
      </c>
      <c r="D2410" t="s">
        <v>27</v>
      </c>
      <c r="E2410">
        <v>1178.5999999999999</v>
      </c>
      <c r="F2410">
        <v>53.26</v>
      </c>
      <c r="G2410">
        <v>384.35</v>
      </c>
      <c r="H2410" t="s">
        <v>28</v>
      </c>
      <c r="I2410">
        <v>78</v>
      </c>
      <c r="J2410" s="2" t="s">
        <v>3372</v>
      </c>
    </row>
    <row r="2411" spans="1:10" x14ac:dyDescent="0.3">
      <c r="A2411" t="s">
        <v>3373</v>
      </c>
      <c r="B2411" s="1">
        <v>45027.375</v>
      </c>
      <c r="C2411" t="s">
        <v>20</v>
      </c>
      <c r="D2411" t="s">
        <v>27</v>
      </c>
      <c r="E2411">
        <v>885.35</v>
      </c>
      <c r="F2411">
        <v>86.41</v>
      </c>
      <c r="G2411">
        <v>421.99</v>
      </c>
      <c r="H2411" t="s">
        <v>32</v>
      </c>
      <c r="I2411">
        <v>80</v>
      </c>
      <c r="J2411">
        <v>549.77</v>
      </c>
    </row>
    <row r="2412" spans="1:10" x14ac:dyDescent="0.3">
      <c r="A2412" t="s">
        <v>3374</v>
      </c>
      <c r="B2412" s="1">
        <v>45027.416666666664</v>
      </c>
      <c r="C2412" t="s">
        <v>11</v>
      </c>
      <c r="D2412" t="s">
        <v>41</v>
      </c>
      <c r="E2412">
        <v>1685.38</v>
      </c>
      <c r="F2412">
        <v>6.25</v>
      </c>
      <c r="G2412">
        <v>130.22999999999999</v>
      </c>
      <c r="H2412" t="s">
        <v>32</v>
      </c>
      <c r="I2412">
        <v>67</v>
      </c>
      <c r="J2412">
        <v>1561.4</v>
      </c>
    </row>
    <row r="2413" spans="1:10" x14ac:dyDescent="0.3">
      <c r="A2413" t="s">
        <v>3375</v>
      </c>
      <c r="B2413" s="1">
        <v>45027.458333333336</v>
      </c>
      <c r="C2413" t="s">
        <v>20</v>
      </c>
      <c r="D2413" t="s">
        <v>41</v>
      </c>
      <c r="E2413">
        <v>266.45999999999998</v>
      </c>
      <c r="F2413">
        <v>14.77</v>
      </c>
      <c r="G2413">
        <v>27.09</v>
      </c>
      <c r="H2413" t="s">
        <v>32</v>
      </c>
      <c r="I2413">
        <v>28</v>
      </c>
      <c r="J2413" s="2" t="s">
        <v>3376</v>
      </c>
    </row>
    <row r="2414" spans="1:10" x14ac:dyDescent="0.3">
      <c r="A2414" t="s">
        <v>3377</v>
      </c>
      <c r="B2414" s="1">
        <v>45027.5</v>
      </c>
      <c r="C2414" t="s">
        <v>45</v>
      </c>
      <c r="D2414" t="s">
        <v>12</v>
      </c>
      <c r="E2414">
        <v>972.08</v>
      </c>
      <c r="F2414">
        <v>88.55</v>
      </c>
      <c r="G2414">
        <v>343.65</v>
      </c>
      <c r="H2414" t="s">
        <v>13</v>
      </c>
      <c r="I2414">
        <v>82</v>
      </c>
      <c r="J2414" s="2" t="s">
        <v>3378</v>
      </c>
    </row>
    <row r="2415" spans="1:10" x14ac:dyDescent="0.3">
      <c r="A2415" t="s">
        <v>3379</v>
      </c>
      <c r="B2415" s="1">
        <v>45027.541666666664</v>
      </c>
      <c r="C2415" t="s">
        <v>54</v>
      </c>
      <c r="D2415" t="s">
        <v>41</v>
      </c>
      <c r="E2415">
        <v>1656.23</v>
      </c>
      <c r="F2415">
        <v>32.36</v>
      </c>
      <c r="G2415">
        <v>408.54</v>
      </c>
      <c r="H2415" t="s">
        <v>21</v>
      </c>
      <c r="I2415">
        <v>16</v>
      </c>
      <c r="J2415">
        <v>1280.05</v>
      </c>
    </row>
    <row r="2416" spans="1:10" x14ac:dyDescent="0.3">
      <c r="A2416" t="s">
        <v>3380</v>
      </c>
      <c r="B2416" s="1">
        <v>45027.583333333336</v>
      </c>
      <c r="C2416" t="s">
        <v>45</v>
      </c>
      <c r="D2416" t="s">
        <v>30</v>
      </c>
      <c r="E2416">
        <v>732.82</v>
      </c>
      <c r="F2416">
        <v>8.94</v>
      </c>
      <c r="G2416">
        <v>322.62</v>
      </c>
      <c r="H2416" t="s">
        <v>21</v>
      </c>
      <c r="I2416">
        <v>30</v>
      </c>
      <c r="J2416" s="2" t="s">
        <v>3381</v>
      </c>
    </row>
    <row r="2417" spans="1:10" x14ac:dyDescent="0.3">
      <c r="A2417" t="s">
        <v>3382</v>
      </c>
      <c r="B2417" s="1">
        <v>45027.625</v>
      </c>
      <c r="C2417" t="s">
        <v>24</v>
      </c>
      <c r="D2417" t="s">
        <v>27</v>
      </c>
      <c r="E2417">
        <v>1871.76</v>
      </c>
      <c r="F2417">
        <v>72.040000000000006</v>
      </c>
      <c r="G2417">
        <v>241.71</v>
      </c>
      <c r="H2417" t="s">
        <v>13</v>
      </c>
      <c r="I2417">
        <v>15</v>
      </c>
      <c r="J2417">
        <v>1702.09</v>
      </c>
    </row>
    <row r="2418" spans="1:10" x14ac:dyDescent="0.3">
      <c r="A2418" t="s">
        <v>3383</v>
      </c>
      <c r="B2418" s="1">
        <v>45027.666666666664</v>
      </c>
      <c r="C2418" t="s">
        <v>54</v>
      </c>
      <c r="D2418" t="s">
        <v>30</v>
      </c>
      <c r="E2418">
        <v>1136.42</v>
      </c>
      <c r="F2418">
        <v>70.2</v>
      </c>
      <c r="G2418">
        <v>225.39</v>
      </c>
      <c r="H2418" t="s">
        <v>13</v>
      </c>
      <c r="I2418">
        <v>61</v>
      </c>
      <c r="J2418" s="2" t="s">
        <v>3384</v>
      </c>
    </row>
    <row r="2419" spans="1:10" x14ac:dyDescent="0.3">
      <c r="A2419" t="s">
        <v>3385</v>
      </c>
      <c r="B2419" s="1">
        <v>45027.708333333336</v>
      </c>
      <c r="C2419" t="s">
        <v>20</v>
      </c>
      <c r="D2419" t="s">
        <v>12</v>
      </c>
      <c r="E2419">
        <v>1300.49</v>
      </c>
      <c r="F2419">
        <v>8.16</v>
      </c>
      <c r="G2419">
        <v>385.37</v>
      </c>
      <c r="H2419" t="s">
        <v>21</v>
      </c>
      <c r="I2419">
        <v>45</v>
      </c>
      <c r="J2419" s="2" t="s">
        <v>3386</v>
      </c>
    </row>
    <row r="2420" spans="1:10" x14ac:dyDescent="0.3">
      <c r="A2420" t="s">
        <v>3387</v>
      </c>
      <c r="B2420" s="1">
        <v>45027.75</v>
      </c>
      <c r="C2420" t="s">
        <v>11</v>
      </c>
      <c r="D2420" t="s">
        <v>12</v>
      </c>
      <c r="E2420">
        <v>291.52999999999997</v>
      </c>
      <c r="F2420">
        <v>71.849999999999994</v>
      </c>
      <c r="G2420">
        <v>409.12</v>
      </c>
      <c r="H2420" t="s">
        <v>32</v>
      </c>
      <c r="I2420">
        <v>18</v>
      </c>
      <c r="J2420">
        <v>-45.74</v>
      </c>
    </row>
    <row r="2421" spans="1:10" x14ac:dyDescent="0.3">
      <c r="A2421" t="s">
        <v>3388</v>
      </c>
      <c r="B2421" s="1">
        <v>45027.791666666664</v>
      </c>
      <c r="C2421" t="s">
        <v>20</v>
      </c>
      <c r="D2421" t="s">
        <v>12</v>
      </c>
      <c r="E2421">
        <v>302.99</v>
      </c>
      <c r="F2421">
        <v>86.7</v>
      </c>
      <c r="G2421">
        <v>297.04000000000002</v>
      </c>
      <c r="H2421" t="s">
        <v>21</v>
      </c>
      <c r="I2421">
        <v>81</v>
      </c>
      <c r="J2421" s="2" t="s">
        <v>3389</v>
      </c>
    </row>
    <row r="2422" spans="1:10" x14ac:dyDescent="0.3">
      <c r="A2422" t="s">
        <v>3390</v>
      </c>
      <c r="B2422" s="1">
        <v>45027.833333333336</v>
      </c>
      <c r="C2422" t="s">
        <v>16</v>
      </c>
      <c r="D2422" t="s">
        <v>30</v>
      </c>
      <c r="E2422">
        <v>981.21</v>
      </c>
      <c r="F2422">
        <v>67.52</v>
      </c>
      <c r="G2422">
        <v>228.85</v>
      </c>
      <c r="H2422" t="s">
        <v>21</v>
      </c>
      <c r="I2422">
        <v>51</v>
      </c>
      <c r="J2422">
        <v>819.88</v>
      </c>
    </row>
    <row r="2423" spans="1:10" x14ac:dyDescent="0.3">
      <c r="A2423" t="s">
        <v>3391</v>
      </c>
      <c r="B2423" s="1">
        <v>45027.875</v>
      </c>
      <c r="C2423" t="s">
        <v>24</v>
      </c>
      <c r="D2423" t="s">
        <v>12</v>
      </c>
      <c r="E2423">
        <v>288.88</v>
      </c>
      <c r="F2423">
        <v>33.47</v>
      </c>
      <c r="G2423">
        <v>491.12</v>
      </c>
      <c r="H2423" t="s">
        <v>32</v>
      </c>
      <c r="I2423">
        <v>48</v>
      </c>
      <c r="J2423">
        <v>-168.76999999999899</v>
      </c>
    </row>
    <row r="2424" spans="1:10" x14ac:dyDescent="0.3">
      <c r="A2424" t="s">
        <v>3392</v>
      </c>
      <c r="B2424" s="1">
        <v>45027.916666666664</v>
      </c>
      <c r="C2424" t="s">
        <v>11</v>
      </c>
      <c r="D2424" t="s">
        <v>41</v>
      </c>
      <c r="E2424">
        <v>957.06</v>
      </c>
      <c r="F2424">
        <v>59.52</v>
      </c>
      <c r="G2424">
        <v>343.62</v>
      </c>
      <c r="H2424" t="s">
        <v>28</v>
      </c>
      <c r="I2424">
        <v>63</v>
      </c>
      <c r="J2424" s="2" t="s">
        <v>3393</v>
      </c>
    </row>
    <row r="2425" spans="1:10" x14ac:dyDescent="0.3">
      <c r="A2425" t="s">
        <v>3394</v>
      </c>
      <c r="B2425" s="1">
        <v>45027.958333333336</v>
      </c>
      <c r="C2425" t="s">
        <v>54</v>
      </c>
      <c r="D2425" t="s">
        <v>12</v>
      </c>
      <c r="E2425">
        <v>828.62</v>
      </c>
      <c r="F2425">
        <v>10.119999999999999</v>
      </c>
      <c r="G2425">
        <v>323.72000000000003</v>
      </c>
      <c r="H2425" t="s">
        <v>21</v>
      </c>
      <c r="I2425">
        <v>55</v>
      </c>
      <c r="J2425">
        <v>515.02</v>
      </c>
    </row>
    <row r="2426" spans="1:10" x14ac:dyDescent="0.3">
      <c r="A2426" t="s">
        <v>3395</v>
      </c>
      <c r="B2426" s="1">
        <v>45028</v>
      </c>
      <c r="C2426" t="s">
        <v>45</v>
      </c>
      <c r="D2426" t="s">
        <v>30</v>
      </c>
      <c r="E2426">
        <v>142.87</v>
      </c>
      <c r="F2426">
        <v>99.51</v>
      </c>
      <c r="G2426">
        <v>223.67</v>
      </c>
      <c r="H2426" t="s">
        <v>13</v>
      </c>
      <c r="I2426">
        <v>80</v>
      </c>
      <c r="J2426" s="2" t="s">
        <v>3396</v>
      </c>
    </row>
    <row r="2427" spans="1:10" x14ac:dyDescent="0.3">
      <c r="A2427" t="s">
        <v>3397</v>
      </c>
      <c r="B2427" s="1">
        <v>45028.041666666664</v>
      </c>
      <c r="C2427" t="s">
        <v>16</v>
      </c>
      <c r="D2427" t="s">
        <v>27</v>
      </c>
      <c r="E2427">
        <v>1347.34</v>
      </c>
      <c r="F2427">
        <v>29.21</v>
      </c>
      <c r="G2427">
        <v>242.69</v>
      </c>
      <c r="H2427" t="s">
        <v>32</v>
      </c>
      <c r="I2427">
        <v>55</v>
      </c>
      <c r="J2427">
        <v>1133.8599999999999</v>
      </c>
    </row>
    <row r="2428" spans="1:10" x14ac:dyDescent="0.3">
      <c r="A2428" t="s">
        <v>3398</v>
      </c>
      <c r="B2428" s="1">
        <v>45028.083333333336</v>
      </c>
      <c r="C2428" t="s">
        <v>45</v>
      </c>
      <c r="D2428" t="s">
        <v>12</v>
      </c>
      <c r="E2428">
        <v>1756.88</v>
      </c>
      <c r="F2428">
        <v>43.85</v>
      </c>
      <c r="G2428">
        <v>242.8</v>
      </c>
      <c r="H2428" t="s">
        <v>32</v>
      </c>
      <c r="I2428">
        <v>21</v>
      </c>
      <c r="J2428">
        <v>1557.93</v>
      </c>
    </row>
    <row r="2429" spans="1:10" x14ac:dyDescent="0.3">
      <c r="A2429" t="s">
        <v>3399</v>
      </c>
      <c r="B2429" s="1">
        <v>45028.125</v>
      </c>
      <c r="C2429" t="s">
        <v>24</v>
      </c>
      <c r="D2429" t="s">
        <v>17</v>
      </c>
      <c r="E2429">
        <v>1788.15</v>
      </c>
      <c r="F2429">
        <v>37.53</v>
      </c>
      <c r="G2429">
        <v>71.930000000000007</v>
      </c>
      <c r="H2429" t="s">
        <v>21</v>
      </c>
      <c r="I2429">
        <v>21</v>
      </c>
      <c r="J2429">
        <v>1753.75</v>
      </c>
    </row>
    <row r="2430" spans="1:10" x14ac:dyDescent="0.3">
      <c r="A2430" t="s">
        <v>3400</v>
      </c>
      <c r="B2430" s="1">
        <v>45028.166666666664</v>
      </c>
      <c r="C2430" t="s">
        <v>54</v>
      </c>
      <c r="D2430" t="s">
        <v>12</v>
      </c>
      <c r="E2430">
        <v>1558.79</v>
      </c>
      <c r="F2430">
        <v>61.64</v>
      </c>
      <c r="G2430">
        <v>42.45</v>
      </c>
      <c r="H2430" t="s">
        <v>13</v>
      </c>
      <c r="I2430">
        <v>18</v>
      </c>
      <c r="J2430">
        <v>1577.98</v>
      </c>
    </row>
    <row r="2431" spans="1:10" x14ac:dyDescent="0.3">
      <c r="A2431" t="s">
        <v>3401</v>
      </c>
      <c r="B2431" s="1">
        <v>45028.208333333336</v>
      </c>
      <c r="C2431" t="s">
        <v>26</v>
      </c>
      <c r="D2431" t="s">
        <v>12</v>
      </c>
      <c r="E2431">
        <v>657.39</v>
      </c>
      <c r="F2431">
        <v>7.08</v>
      </c>
      <c r="G2431">
        <v>370.29</v>
      </c>
      <c r="H2431" t="s">
        <v>28</v>
      </c>
      <c r="I2431">
        <v>68</v>
      </c>
      <c r="J2431">
        <v>294.18</v>
      </c>
    </row>
    <row r="2432" spans="1:10" x14ac:dyDescent="0.3">
      <c r="A2432" t="s">
        <v>3402</v>
      </c>
      <c r="B2432" s="1">
        <v>45028.25</v>
      </c>
      <c r="C2432" t="s">
        <v>24</v>
      </c>
      <c r="D2432" t="s">
        <v>12</v>
      </c>
      <c r="E2432">
        <v>639.15</v>
      </c>
      <c r="F2432">
        <v>28.04</v>
      </c>
      <c r="G2432">
        <v>290.66000000000003</v>
      </c>
      <c r="H2432" t="s">
        <v>28</v>
      </c>
      <c r="I2432">
        <v>28</v>
      </c>
      <c r="J2432" s="2" t="s">
        <v>3403</v>
      </c>
    </row>
    <row r="2433" spans="1:10" x14ac:dyDescent="0.3">
      <c r="A2433" t="s">
        <v>3404</v>
      </c>
      <c r="B2433" s="1">
        <v>45028.291666666664</v>
      </c>
      <c r="C2433" t="s">
        <v>16</v>
      </c>
      <c r="D2433" t="s">
        <v>35</v>
      </c>
      <c r="E2433">
        <v>669.15</v>
      </c>
      <c r="F2433">
        <v>53.79</v>
      </c>
      <c r="G2433">
        <v>490.8</v>
      </c>
      <c r="H2433" t="s">
        <v>21</v>
      </c>
      <c r="I2433">
        <v>27</v>
      </c>
      <c r="J2433" s="2" t="s">
        <v>3405</v>
      </c>
    </row>
    <row r="2434" spans="1:10" x14ac:dyDescent="0.3">
      <c r="A2434" t="s">
        <v>3406</v>
      </c>
      <c r="B2434" s="1">
        <v>45028.333333333336</v>
      </c>
      <c r="C2434" t="s">
        <v>16</v>
      </c>
      <c r="D2434" t="s">
        <v>41</v>
      </c>
      <c r="E2434">
        <v>1444.34</v>
      </c>
      <c r="F2434">
        <v>97.63</v>
      </c>
      <c r="G2434">
        <v>271.06</v>
      </c>
      <c r="H2434" t="s">
        <v>28</v>
      </c>
      <c r="I2434">
        <v>52</v>
      </c>
      <c r="J2434" s="2" t="s">
        <v>3407</v>
      </c>
    </row>
    <row r="2435" spans="1:10" x14ac:dyDescent="0.3">
      <c r="A2435" t="s">
        <v>3408</v>
      </c>
      <c r="B2435" s="1">
        <v>45028.375</v>
      </c>
      <c r="C2435" t="s">
        <v>26</v>
      </c>
      <c r="D2435" t="s">
        <v>30</v>
      </c>
      <c r="E2435">
        <v>625.20000000000005</v>
      </c>
      <c r="F2435">
        <v>64.61</v>
      </c>
      <c r="G2435">
        <v>222.78</v>
      </c>
      <c r="H2435" t="s">
        <v>13</v>
      </c>
      <c r="I2435">
        <v>86</v>
      </c>
      <c r="J2435" s="2" t="s">
        <v>3409</v>
      </c>
    </row>
    <row r="2436" spans="1:10" x14ac:dyDescent="0.3">
      <c r="A2436" t="s">
        <v>3410</v>
      </c>
      <c r="B2436" s="1">
        <v>45028.416666666664</v>
      </c>
      <c r="C2436" t="s">
        <v>45</v>
      </c>
      <c r="D2436" t="s">
        <v>17</v>
      </c>
      <c r="E2436">
        <v>1105.9000000000001</v>
      </c>
      <c r="F2436">
        <v>63.04</v>
      </c>
      <c r="G2436">
        <v>169.28</v>
      </c>
      <c r="H2436" t="s">
        <v>28</v>
      </c>
      <c r="I2436">
        <v>79</v>
      </c>
      <c r="J2436" s="2" t="s">
        <v>3411</v>
      </c>
    </row>
    <row r="2437" spans="1:10" x14ac:dyDescent="0.3">
      <c r="A2437" t="s">
        <v>3412</v>
      </c>
      <c r="B2437" s="1">
        <v>45028.458333333336</v>
      </c>
      <c r="C2437" t="s">
        <v>45</v>
      </c>
      <c r="D2437" t="s">
        <v>12</v>
      </c>
      <c r="E2437">
        <v>926.73</v>
      </c>
      <c r="F2437">
        <v>22.18</v>
      </c>
      <c r="G2437">
        <v>357.04</v>
      </c>
      <c r="H2437" t="s">
        <v>32</v>
      </c>
      <c r="I2437">
        <v>84</v>
      </c>
      <c r="J2437" s="2" t="s">
        <v>3413</v>
      </c>
    </row>
    <row r="2438" spans="1:10" x14ac:dyDescent="0.3">
      <c r="A2438" t="s">
        <v>3414</v>
      </c>
      <c r="B2438" s="1">
        <v>45028.5</v>
      </c>
      <c r="C2438" t="s">
        <v>11</v>
      </c>
      <c r="D2438" t="s">
        <v>12</v>
      </c>
      <c r="E2438">
        <v>1968.75</v>
      </c>
      <c r="F2438">
        <v>3.83</v>
      </c>
      <c r="G2438">
        <v>43.01</v>
      </c>
      <c r="H2438" t="s">
        <v>32</v>
      </c>
      <c r="I2438">
        <v>53</v>
      </c>
      <c r="J2438">
        <v>1929.57</v>
      </c>
    </row>
    <row r="2439" spans="1:10" x14ac:dyDescent="0.3">
      <c r="A2439" t="s">
        <v>3415</v>
      </c>
      <c r="B2439" s="1">
        <v>45028.541666666664</v>
      </c>
      <c r="C2439" t="s">
        <v>45</v>
      </c>
      <c r="D2439" t="s">
        <v>35</v>
      </c>
      <c r="E2439">
        <v>953.9</v>
      </c>
      <c r="F2439">
        <v>65.22</v>
      </c>
      <c r="G2439">
        <v>112.25</v>
      </c>
      <c r="H2439" t="s">
        <v>13</v>
      </c>
      <c r="I2439">
        <v>66</v>
      </c>
      <c r="J2439">
        <v>906.87</v>
      </c>
    </row>
    <row r="2440" spans="1:10" x14ac:dyDescent="0.3">
      <c r="A2440" t="s">
        <v>3416</v>
      </c>
      <c r="B2440" s="1">
        <v>45028.583333333336</v>
      </c>
      <c r="C2440" t="s">
        <v>26</v>
      </c>
      <c r="D2440" t="s">
        <v>27</v>
      </c>
      <c r="E2440">
        <v>1441.7</v>
      </c>
      <c r="F2440">
        <v>85.97</v>
      </c>
      <c r="G2440">
        <v>429.43</v>
      </c>
      <c r="H2440" t="s">
        <v>21</v>
      </c>
      <c r="I2440">
        <v>89</v>
      </c>
      <c r="J2440">
        <v>1098.24</v>
      </c>
    </row>
    <row r="2441" spans="1:10" x14ac:dyDescent="0.3">
      <c r="A2441" t="s">
        <v>3417</v>
      </c>
      <c r="B2441" s="1">
        <v>45028.625</v>
      </c>
      <c r="C2441" t="s">
        <v>24</v>
      </c>
      <c r="D2441" t="s">
        <v>30</v>
      </c>
      <c r="E2441">
        <v>1149.75</v>
      </c>
      <c r="F2441">
        <v>38.25</v>
      </c>
      <c r="G2441">
        <v>148.1</v>
      </c>
      <c r="H2441" t="s">
        <v>32</v>
      </c>
      <c r="I2441">
        <v>42</v>
      </c>
      <c r="J2441">
        <v>1039.9000000000001</v>
      </c>
    </row>
    <row r="2442" spans="1:10" x14ac:dyDescent="0.3">
      <c r="A2442" t="s">
        <v>3418</v>
      </c>
      <c r="B2442" s="1">
        <v>45028.666666666664</v>
      </c>
      <c r="C2442" t="s">
        <v>16</v>
      </c>
      <c r="D2442" t="s">
        <v>12</v>
      </c>
      <c r="E2442">
        <v>434.71</v>
      </c>
      <c r="F2442">
        <v>71.73</v>
      </c>
      <c r="G2442">
        <v>259.58999999999997</v>
      </c>
      <c r="H2442" t="s">
        <v>28</v>
      </c>
      <c r="I2442">
        <v>41</v>
      </c>
      <c r="J2442" s="2" t="s">
        <v>3419</v>
      </c>
    </row>
    <row r="2443" spans="1:10" x14ac:dyDescent="0.3">
      <c r="A2443" t="s">
        <v>3420</v>
      </c>
      <c r="B2443" s="1">
        <v>45028.708333333336</v>
      </c>
      <c r="D2443" t="s">
        <v>35</v>
      </c>
      <c r="E2443">
        <v>132.9</v>
      </c>
      <c r="F2443">
        <v>20.03</v>
      </c>
      <c r="G2443">
        <v>433.07</v>
      </c>
      <c r="H2443" t="s">
        <v>32</v>
      </c>
      <c r="I2443">
        <v>36</v>
      </c>
      <c r="J2443">
        <v>-280.14</v>
      </c>
    </row>
    <row r="2444" spans="1:10" x14ac:dyDescent="0.3">
      <c r="A2444" t="s">
        <v>3421</v>
      </c>
      <c r="B2444" s="1">
        <v>45028.75</v>
      </c>
      <c r="C2444" t="s">
        <v>54</v>
      </c>
      <c r="D2444" t="s">
        <v>17</v>
      </c>
      <c r="E2444">
        <v>1459.5</v>
      </c>
      <c r="F2444">
        <v>82.15</v>
      </c>
      <c r="G2444">
        <v>228.26</v>
      </c>
      <c r="H2444" t="s">
        <v>28</v>
      </c>
      <c r="I2444">
        <v>41</v>
      </c>
      <c r="J2444">
        <v>1313.39</v>
      </c>
    </row>
    <row r="2445" spans="1:10" x14ac:dyDescent="0.3">
      <c r="A2445" t="s">
        <v>3422</v>
      </c>
      <c r="B2445" s="1">
        <v>45028.791666666664</v>
      </c>
      <c r="C2445" t="s">
        <v>26</v>
      </c>
      <c r="D2445" t="s">
        <v>27</v>
      </c>
      <c r="E2445">
        <v>1924.91</v>
      </c>
      <c r="F2445">
        <v>81.96</v>
      </c>
      <c r="G2445">
        <v>270.97000000000003</v>
      </c>
      <c r="H2445" t="s">
        <v>21</v>
      </c>
      <c r="I2445">
        <v>85</v>
      </c>
      <c r="J2445">
        <v>1735.9</v>
      </c>
    </row>
    <row r="2446" spans="1:10" x14ac:dyDescent="0.3">
      <c r="A2446" t="s">
        <v>3423</v>
      </c>
      <c r="B2446" s="1">
        <v>45028.833333333336</v>
      </c>
      <c r="C2446" t="s">
        <v>45</v>
      </c>
      <c r="D2446" t="s">
        <v>41</v>
      </c>
      <c r="F2446">
        <v>27.32</v>
      </c>
      <c r="G2446">
        <v>304</v>
      </c>
      <c r="H2446" t="s">
        <v>13</v>
      </c>
      <c r="I2446">
        <v>34</v>
      </c>
    </row>
    <row r="2447" spans="1:10" x14ac:dyDescent="0.3">
      <c r="A2447" t="s">
        <v>3424</v>
      </c>
      <c r="B2447" s="1">
        <v>45028.875</v>
      </c>
      <c r="C2447" t="s">
        <v>20</v>
      </c>
      <c r="D2447" t="s">
        <v>30</v>
      </c>
      <c r="F2447">
        <v>37.57</v>
      </c>
      <c r="G2447">
        <v>374.64</v>
      </c>
      <c r="H2447" t="s">
        <v>28</v>
      </c>
      <c r="I2447">
        <v>14</v>
      </c>
    </row>
    <row r="2448" spans="1:10" x14ac:dyDescent="0.3">
      <c r="A2448" t="s">
        <v>3425</v>
      </c>
      <c r="B2448" s="1">
        <v>45028.916666666664</v>
      </c>
      <c r="C2448" t="s">
        <v>20</v>
      </c>
      <c r="D2448" t="s">
        <v>41</v>
      </c>
      <c r="E2448">
        <v>1883.04</v>
      </c>
      <c r="F2448">
        <v>70.25</v>
      </c>
      <c r="G2448">
        <v>79.81</v>
      </c>
      <c r="H2448" t="s">
        <v>32</v>
      </c>
      <c r="I2448">
        <v>33</v>
      </c>
      <c r="J2448">
        <v>1873.48</v>
      </c>
    </row>
    <row r="2449" spans="1:10" x14ac:dyDescent="0.3">
      <c r="A2449" t="s">
        <v>3426</v>
      </c>
      <c r="B2449" s="1">
        <v>45028.958333333336</v>
      </c>
      <c r="C2449" t="s">
        <v>45</v>
      </c>
      <c r="D2449" t="s">
        <v>17</v>
      </c>
      <c r="E2449">
        <v>1863.9</v>
      </c>
      <c r="F2449">
        <v>56.22</v>
      </c>
      <c r="G2449">
        <v>172.87</v>
      </c>
      <c r="H2449" t="s">
        <v>28</v>
      </c>
      <c r="I2449">
        <v>49</v>
      </c>
      <c r="J2449">
        <v>1747.25</v>
      </c>
    </row>
    <row r="2450" spans="1:10" x14ac:dyDescent="0.3">
      <c r="A2450" t="s">
        <v>3427</v>
      </c>
      <c r="B2450" s="1">
        <v>45029</v>
      </c>
      <c r="C2450" t="s">
        <v>16</v>
      </c>
      <c r="D2450" t="s">
        <v>30</v>
      </c>
      <c r="E2450">
        <v>1110.5999999999999</v>
      </c>
      <c r="F2450">
        <v>87.72</v>
      </c>
      <c r="G2450">
        <v>472.38</v>
      </c>
      <c r="H2450" t="s">
        <v>21</v>
      </c>
      <c r="I2450">
        <v>88</v>
      </c>
      <c r="J2450" s="2" t="s">
        <v>3428</v>
      </c>
    </row>
    <row r="2451" spans="1:10" x14ac:dyDescent="0.3">
      <c r="A2451" t="s">
        <v>3429</v>
      </c>
      <c r="B2451" s="1">
        <v>45029.041666666664</v>
      </c>
      <c r="C2451" t="s">
        <v>45</v>
      </c>
      <c r="D2451" t="s">
        <v>35</v>
      </c>
      <c r="E2451">
        <v>248.4</v>
      </c>
      <c r="F2451">
        <v>9.11</v>
      </c>
      <c r="G2451">
        <v>445.05</v>
      </c>
      <c r="H2451" t="s">
        <v>21</v>
      </c>
      <c r="I2451">
        <v>29</v>
      </c>
      <c r="J2451">
        <v>-187.54</v>
      </c>
    </row>
    <row r="2452" spans="1:10" x14ac:dyDescent="0.3">
      <c r="A2452" t="s">
        <v>3430</v>
      </c>
      <c r="B2452" s="1">
        <v>45029.083333333336</v>
      </c>
      <c r="C2452" t="s">
        <v>11</v>
      </c>
      <c r="D2452" t="s">
        <v>27</v>
      </c>
      <c r="E2452">
        <v>1159.76</v>
      </c>
      <c r="F2452">
        <v>15.05</v>
      </c>
      <c r="G2452">
        <v>187.5</v>
      </c>
      <c r="H2452" t="s">
        <v>28</v>
      </c>
      <c r="I2452">
        <v>68</v>
      </c>
      <c r="J2452">
        <v>987.31</v>
      </c>
    </row>
    <row r="2453" spans="1:10" x14ac:dyDescent="0.3">
      <c r="A2453" t="s">
        <v>3431</v>
      </c>
      <c r="B2453" s="1">
        <v>45029.125</v>
      </c>
      <c r="C2453" t="s">
        <v>24</v>
      </c>
      <c r="D2453" t="s">
        <v>41</v>
      </c>
      <c r="E2453">
        <v>507.6</v>
      </c>
      <c r="F2453">
        <v>74.92</v>
      </c>
      <c r="G2453">
        <v>359.06</v>
      </c>
      <c r="H2453" t="s">
        <v>13</v>
      </c>
      <c r="I2453">
        <v>50</v>
      </c>
      <c r="J2453" s="2" t="s">
        <v>3432</v>
      </c>
    </row>
    <row r="2454" spans="1:10" x14ac:dyDescent="0.3">
      <c r="A2454" t="s">
        <v>3433</v>
      </c>
      <c r="B2454" s="1">
        <v>45029.166666666664</v>
      </c>
      <c r="C2454" t="s">
        <v>54</v>
      </c>
      <c r="D2454" t="s">
        <v>41</v>
      </c>
      <c r="E2454">
        <v>1624.56</v>
      </c>
      <c r="F2454">
        <v>69.5</v>
      </c>
      <c r="G2454">
        <v>51.35</v>
      </c>
      <c r="H2454" t="s">
        <v>21</v>
      </c>
      <c r="I2454">
        <v>64</v>
      </c>
      <c r="J2454">
        <v>1642.71</v>
      </c>
    </row>
    <row r="2455" spans="1:10" x14ac:dyDescent="0.3">
      <c r="A2455" t="s">
        <v>3434</v>
      </c>
      <c r="B2455" s="1">
        <v>45029.208333333336</v>
      </c>
      <c r="C2455" t="s">
        <v>45</v>
      </c>
      <c r="D2455" t="s">
        <v>41</v>
      </c>
      <c r="E2455">
        <v>1220.5999999999999</v>
      </c>
      <c r="F2455">
        <v>18.68</v>
      </c>
      <c r="G2455">
        <v>353.88</v>
      </c>
      <c r="H2455" t="s">
        <v>28</v>
      </c>
      <c r="I2455">
        <v>42</v>
      </c>
      <c r="J2455">
        <v>885.4</v>
      </c>
    </row>
    <row r="2456" spans="1:10" x14ac:dyDescent="0.3">
      <c r="A2456" t="s">
        <v>3435</v>
      </c>
      <c r="B2456" s="1">
        <v>45029.25</v>
      </c>
      <c r="C2456" t="s">
        <v>26</v>
      </c>
      <c r="D2456" t="s">
        <v>35</v>
      </c>
      <c r="E2456">
        <v>1068.58</v>
      </c>
      <c r="F2456">
        <v>7.35</v>
      </c>
      <c r="G2456">
        <v>108.97</v>
      </c>
      <c r="H2456" t="s">
        <v>32</v>
      </c>
      <c r="I2456">
        <v>17</v>
      </c>
      <c r="J2456" s="2" t="s">
        <v>3436</v>
      </c>
    </row>
    <row r="2457" spans="1:10" x14ac:dyDescent="0.3">
      <c r="A2457" t="s">
        <v>3437</v>
      </c>
      <c r="B2457" s="1">
        <v>45029.291666666664</v>
      </c>
      <c r="C2457" t="s">
        <v>45</v>
      </c>
      <c r="D2457" t="s">
        <v>12</v>
      </c>
      <c r="E2457">
        <v>1082.67</v>
      </c>
      <c r="F2457">
        <v>29.67</v>
      </c>
      <c r="G2457">
        <v>144.68</v>
      </c>
      <c r="H2457" t="s">
        <v>28</v>
      </c>
      <c r="I2457">
        <v>59</v>
      </c>
      <c r="J2457" s="2" t="s">
        <v>3438</v>
      </c>
    </row>
    <row r="2458" spans="1:10" x14ac:dyDescent="0.3">
      <c r="A2458" t="s">
        <v>3439</v>
      </c>
      <c r="B2458" s="1">
        <v>45029.333333333336</v>
      </c>
      <c r="C2458" t="s">
        <v>54</v>
      </c>
      <c r="D2458" t="s">
        <v>17</v>
      </c>
      <c r="E2458">
        <v>1841.86</v>
      </c>
      <c r="F2458">
        <v>49.01</v>
      </c>
      <c r="G2458">
        <v>97.06</v>
      </c>
      <c r="H2458" t="s">
        <v>13</v>
      </c>
      <c r="I2458">
        <v>27</v>
      </c>
      <c r="J2458">
        <v>1793.81</v>
      </c>
    </row>
    <row r="2459" spans="1:10" x14ac:dyDescent="0.3">
      <c r="A2459" t="s">
        <v>3440</v>
      </c>
      <c r="B2459" s="1">
        <v>45029.375</v>
      </c>
      <c r="C2459" t="s">
        <v>54</v>
      </c>
      <c r="D2459" t="s">
        <v>12</v>
      </c>
      <c r="E2459">
        <v>1656.88</v>
      </c>
      <c r="F2459">
        <v>89.54</v>
      </c>
      <c r="G2459">
        <v>249.62</v>
      </c>
      <c r="H2459" t="s">
        <v>28</v>
      </c>
      <c r="I2459">
        <v>49</v>
      </c>
      <c r="J2459" s="2" t="s">
        <v>3441</v>
      </c>
    </row>
    <row r="2460" spans="1:10" x14ac:dyDescent="0.3">
      <c r="A2460" t="s">
        <v>3442</v>
      </c>
      <c r="B2460" s="1">
        <v>45029.416666666664</v>
      </c>
      <c r="C2460" t="s">
        <v>20</v>
      </c>
      <c r="D2460" t="s">
        <v>41</v>
      </c>
      <c r="E2460">
        <v>837.33</v>
      </c>
      <c r="F2460">
        <v>27.67</v>
      </c>
      <c r="G2460">
        <v>94.75</v>
      </c>
      <c r="H2460" t="s">
        <v>21</v>
      </c>
      <c r="I2460">
        <v>52</v>
      </c>
      <c r="J2460">
        <v>770.25</v>
      </c>
    </row>
    <row r="2461" spans="1:10" x14ac:dyDescent="0.3">
      <c r="A2461" t="s">
        <v>3443</v>
      </c>
      <c r="B2461" s="1">
        <v>45029.458333333336</v>
      </c>
      <c r="C2461" t="s">
        <v>26</v>
      </c>
      <c r="D2461" t="s">
        <v>41</v>
      </c>
      <c r="E2461">
        <v>1351.85</v>
      </c>
      <c r="F2461">
        <v>12.07</v>
      </c>
      <c r="G2461">
        <v>477.56</v>
      </c>
      <c r="H2461" t="s">
        <v>21</v>
      </c>
      <c r="I2461">
        <v>54</v>
      </c>
      <c r="J2461" s="2" t="s">
        <v>3444</v>
      </c>
    </row>
    <row r="2462" spans="1:10" x14ac:dyDescent="0.3">
      <c r="A2462" t="s">
        <v>3445</v>
      </c>
      <c r="B2462" s="1">
        <v>45029.5</v>
      </c>
      <c r="C2462" t="s">
        <v>54</v>
      </c>
      <c r="D2462" t="s">
        <v>35</v>
      </c>
      <c r="E2462">
        <v>103.05</v>
      </c>
      <c r="F2462">
        <v>5.26</v>
      </c>
      <c r="G2462">
        <v>293.74</v>
      </c>
      <c r="H2462" t="s">
        <v>28</v>
      </c>
      <c r="I2462">
        <v>50</v>
      </c>
      <c r="J2462">
        <v>-185.43</v>
      </c>
    </row>
    <row r="2463" spans="1:10" x14ac:dyDescent="0.3">
      <c r="A2463" t="s">
        <v>3446</v>
      </c>
      <c r="B2463" s="1">
        <v>45029.541666666664</v>
      </c>
      <c r="C2463" t="s">
        <v>54</v>
      </c>
      <c r="D2463" t="s">
        <v>41</v>
      </c>
      <c r="E2463">
        <v>405.19</v>
      </c>
      <c r="F2463">
        <v>44</v>
      </c>
      <c r="G2463">
        <v>215.37</v>
      </c>
      <c r="H2463" t="s">
        <v>13</v>
      </c>
      <c r="I2463">
        <v>85</v>
      </c>
      <c r="J2463">
        <v>233.82</v>
      </c>
    </row>
    <row r="2464" spans="1:10" x14ac:dyDescent="0.3">
      <c r="A2464" t="s">
        <v>3447</v>
      </c>
      <c r="B2464" s="1">
        <v>45029.583333333336</v>
      </c>
      <c r="C2464" t="s">
        <v>45</v>
      </c>
      <c r="D2464" t="s">
        <v>12</v>
      </c>
      <c r="E2464">
        <v>1427.26</v>
      </c>
      <c r="F2464">
        <v>5.15</v>
      </c>
      <c r="G2464">
        <v>489.89</v>
      </c>
      <c r="H2464" t="s">
        <v>32</v>
      </c>
      <c r="I2464">
        <v>56</v>
      </c>
      <c r="J2464" s="2" t="s">
        <v>3448</v>
      </c>
    </row>
    <row r="2465" spans="1:10" x14ac:dyDescent="0.3">
      <c r="A2465" t="s">
        <v>3449</v>
      </c>
      <c r="B2465" s="1">
        <v>45029.625</v>
      </c>
      <c r="C2465" t="s">
        <v>54</v>
      </c>
      <c r="D2465" t="s">
        <v>17</v>
      </c>
      <c r="E2465">
        <v>1275.08</v>
      </c>
      <c r="F2465">
        <v>98.06</v>
      </c>
      <c r="G2465">
        <v>1.67</v>
      </c>
      <c r="H2465" t="s">
        <v>32</v>
      </c>
      <c r="I2465">
        <v>39</v>
      </c>
      <c r="J2465" s="2" t="s">
        <v>3450</v>
      </c>
    </row>
    <row r="2466" spans="1:10" x14ac:dyDescent="0.3">
      <c r="A2466" t="s">
        <v>3451</v>
      </c>
      <c r="B2466" s="1">
        <v>45029.666666666664</v>
      </c>
      <c r="C2466" t="s">
        <v>26</v>
      </c>
      <c r="D2466" t="s">
        <v>27</v>
      </c>
      <c r="E2466">
        <v>1667.91</v>
      </c>
      <c r="F2466">
        <v>36.92</v>
      </c>
      <c r="G2466">
        <v>468.79</v>
      </c>
      <c r="H2466" t="s">
        <v>28</v>
      </c>
      <c r="I2466">
        <v>62</v>
      </c>
      <c r="J2466" s="2" t="s">
        <v>3452</v>
      </c>
    </row>
    <row r="2467" spans="1:10" x14ac:dyDescent="0.3">
      <c r="A2467" t="s">
        <v>3453</v>
      </c>
      <c r="B2467" s="1">
        <v>45029.708333333336</v>
      </c>
      <c r="C2467" t="s">
        <v>24</v>
      </c>
      <c r="D2467" t="s">
        <v>17</v>
      </c>
      <c r="F2467">
        <v>53.84</v>
      </c>
      <c r="G2467">
        <v>247.46</v>
      </c>
      <c r="H2467" t="s">
        <v>21</v>
      </c>
      <c r="I2467">
        <v>45</v>
      </c>
    </row>
    <row r="2468" spans="1:10" x14ac:dyDescent="0.3">
      <c r="A2468" t="s">
        <v>3454</v>
      </c>
      <c r="B2468" s="1">
        <v>45029.75</v>
      </c>
      <c r="C2468" t="s">
        <v>20</v>
      </c>
      <c r="D2468" t="s">
        <v>17</v>
      </c>
      <c r="E2468">
        <v>1703.14</v>
      </c>
      <c r="F2468">
        <v>38.85</v>
      </c>
      <c r="G2468">
        <v>406.65</v>
      </c>
      <c r="H2468" t="s">
        <v>13</v>
      </c>
      <c r="I2468">
        <v>88</v>
      </c>
      <c r="J2468" s="2" t="s">
        <v>3455</v>
      </c>
    </row>
    <row r="2469" spans="1:10" x14ac:dyDescent="0.3">
      <c r="A2469" t="s">
        <v>3456</v>
      </c>
      <c r="B2469" s="1">
        <v>45029.791666666664</v>
      </c>
      <c r="C2469" t="s">
        <v>11</v>
      </c>
      <c r="D2469" t="s">
        <v>12</v>
      </c>
      <c r="E2469">
        <v>621.02</v>
      </c>
      <c r="F2469">
        <v>34.590000000000003</v>
      </c>
      <c r="G2469">
        <v>490.05</v>
      </c>
      <c r="H2469" t="s">
        <v>28</v>
      </c>
      <c r="I2469">
        <v>47</v>
      </c>
      <c r="J2469">
        <v>165.56</v>
      </c>
    </row>
    <row r="2470" spans="1:10" x14ac:dyDescent="0.3">
      <c r="A2470" t="s">
        <v>3457</v>
      </c>
      <c r="B2470" s="1">
        <v>45029.833333333336</v>
      </c>
      <c r="C2470" t="s">
        <v>24</v>
      </c>
      <c r="D2470" t="s">
        <v>35</v>
      </c>
      <c r="E2470">
        <v>1816.05</v>
      </c>
      <c r="F2470">
        <v>78.44</v>
      </c>
      <c r="G2470">
        <v>64.03</v>
      </c>
      <c r="H2470" t="s">
        <v>28</v>
      </c>
      <c r="I2470">
        <v>22</v>
      </c>
      <c r="J2470">
        <v>1830.46</v>
      </c>
    </row>
    <row r="2471" spans="1:10" x14ac:dyDescent="0.3">
      <c r="A2471" t="s">
        <v>3458</v>
      </c>
      <c r="B2471" s="1">
        <v>45029.875</v>
      </c>
      <c r="C2471" t="s">
        <v>20</v>
      </c>
      <c r="D2471" t="s">
        <v>12</v>
      </c>
      <c r="E2471">
        <v>1824.23</v>
      </c>
      <c r="F2471">
        <v>64.64</v>
      </c>
      <c r="G2471">
        <v>248.09</v>
      </c>
      <c r="H2471" t="s">
        <v>32</v>
      </c>
      <c r="I2471">
        <v>25</v>
      </c>
      <c r="J2471" s="2" t="s">
        <v>3459</v>
      </c>
    </row>
    <row r="2472" spans="1:10" x14ac:dyDescent="0.3">
      <c r="A2472" t="s">
        <v>3460</v>
      </c>
      <c r="B2472" s="1">
        <v>45029.916666666664</v>
      </c>
      <c r="C2472" t="s">
        <v>26</v>
      </c>
      <c r="D2472" t="s">
        <v>41</v>
      </c>
      <c r="E2472">
        <v>1845.93</v>
      </c>
      <c r="F2472">
        <v>18.010000000000002</v>
      </c>
      <c r="G2472">
        <v>474</v>
      </c>
      <c r="H2472" t="s">
        <v>13</v>
      </c>
      <c r="I2472">
        <v>31</v>
      </c>
      <c r="J2472">
        <v>1389.94</v>
      </c>
    </row>
    <row r="2473" spans="1:10" x14ac:dyDescent="0.3">
      <c r="A2473" t="s">
        <v>3461</v>
      </c>
      <c r="B2473" s="1">
        <v>45029.958333333336</v>
      </c>
      <c r="C2473" t="s">
        <v>45</v>
      </c>
      <c r="D2473" t="s">
        <v>35</v>
      </c>
      <c r="E2473">
        <v>1364.84</v>
      </c>
      <c r="F2473">
        <v>90.39</v>
      </c>
      <c r="G2473">
        <v>213.41</v>
      </c>
      <c r="H2473" t="s">
        <v>21</v>
      </c>
      <c r="I2473">
        <v>53</v>
      </c>
      <c r="J2473">
        <v>1241.82</v>
      </c>
    </row>
    <row r="2474" spans="1:10" x14ac:dyDescent="0.3">
      <c r="A2474" t="s">
        <v>3462</v>
      </c>
      <c r="B2474" s="1">
        <v>45030</v>
      </c>
      <c r="C2474" t="s">
        <v>26</v>
      </c>
      <c r="D2474" t="s">
        <v>35</v>
      </c>
      <c r="E2474">
        <v>1006.78</v>
      </c>
      <c r="F2474">
        <v>11.51</v>
      </c>
      <c r="G2474">
        <v>70.5</v>
      </c>
      <c r="H2474" t="s">
        <v>13</v>
      </c>
      <c r="I2474">
        <v>80</v>
      </c>
      <c r="J2474">
        <v>947.79</v>
      </c>
    </row>
    <row r="2475" spans="1:10" x14ac:dyDescent="0.3">
      <c r="A2475" t="s">
        <v>3463</v>
      </c>
      <c r="B2475" s="1">
        <v>45030.041666666664</v>
      </c>
      <c r="D2475" t="s">
        <v>35</v>
      </c>
      <c r="E2475">
        <v>1068.29</v>
      </c>
      <c r="F2475">
        <v>23.31</v>
      </c>
      <c r="G2475">
        <v>111.21</v>
      </c>
      <c r="H2475" t="s">
        <v>21</v>
      </c>
      <c r="I2475">
        <v>19</v>
      </c>
      <c r="J2475" s="2" t="s">
        <v>3464</v>
      </c>
    </row>
    <row r="2476" spans="1:10" x14ac:dyDescent="0.3">
      <c r="A2476" t="s">
        <v>3465</v>
      </c>
      <c r="B2476" s="1">
        <v>45030.083333333336</v>
      </c>
      <c r="C2476" t="s">
        <v>54</v>
      </c>
      <c r="D2476" t="s">
        <v>17</v>
      </c>
      <c r="E2476">
        <v>177.66</v>
      </c>
      <c r="F2476">
        <v>17.13</v>
      </c>
      <c r="G2476">
        <v>134.09</v>
      </c>
      <c r="H2476" t="s">
        <v>28</v>
      </c>
      <c r="I2476">
        <v>24</v>
      </c>
      <c r="J2476" s="2" t="s">
        <v>3466</v>
      </c>
    </row>
    <row r="2477" spans="1:10" x14ac:dyDescent="0.3">
      <c r="A2477" t="s">
        <v>3467</v>
      </c>
      <c r="B2477" s="1">
        <v>45030.125</v>
      </c>
      <c r="C2477" t="s">
        <v>24</v>
      </c>
      <c r="D2477" t="s">
        <v>35</v>
      </c>
      <c r="E2477">
        <v>1190</v>
      </c>
      <c r="F2477">
        <v>16.89</v>
      </c>
      <c r="G2477">
        <v>33.31</v>
      </c>
      <c r="H2477" t="s">
        <v>32</v>
      </c>
      <c r="I2477">
        <v>42</v>
      </c>
      <c r="J2477" s="2" t="s">
        <v>3468</v>
      </c>
    </row>
    <row r="2478" spans="1:10" x14ac:dyDescent="0.3">
      <c r="A2478" t="s">
        <v>3469</v>
      </c>
      <c r="B2478" s="1">
        <v>45030.166666666664</v>
      </c>
      <c r="C2478" t="s">
        <v>16</v>
      </c>
      <c r="D2478" t="s">
        <v>27</v>
      </c>
      <c r="E2478">
        <v>169.69</v>
      </c>
      <c r="F2478">
        <v>24.48</v>
      </c>
      <c r="G2478">
        <v>72.790000000000006</v>
      </c>
      <c r="H2478" t="s">
        <v>32</v>
      </c>
      <c r="I2478">
        <v>85</v>
      </c>
      <c r="J2478" s="2" t="s">
        <v>3470</v>
      </c>
    </row>
    <row r="2479" spans="1:10" x14ac:dyDescent="0.3">
      <c r="A2479" t="s">
        <v>3471</v>
      </c>
      <c r="B2479" s="1">
        <v>45030.208333333336</v>
      </c>
      <c r="C2479" t="s">
        <v>20</v>
      </c>
      <c r="D2479" t="s">
        <v>27</v>
      </c>
      <c r="E2479">
        <v>1681.55</v>
      </c>
      <c r="F2479">
        <v>1.22</v>
      </c>
      <c r="G2479">
        <v>497.94</v>
      </c>
      <c r="H2479" t="s">
        <v>28</v>
      </c>
      <c r="I2479">
        <v>81</v>
      </c>
      <c r="J2479">
        <v>1184.83</v>
      </c>
    </row>
    <row r="2480" spans="1:10" x14ac:dyDescent="0.3">
      <c r="A2480" t="s">
        <v>3472</v>
      </c>
      <c r="B2480" s="1">
        <v>45030.25</v>
      </c>
      <c r="C2480" t="s">
        <v>16</v>
      </c>
      <c r="D2480" t="s">
        <v>35</v>
      </c>
      <c r="E2480">
        <v>311.57</v>
      </c>
      <c r="F2480">
        <v>85.03</v>
      </c>
      <c r="G2480">
        <v>254.62</v>
      </c>
      <c r="H2480" t="s">
        <v>32</v>
      </c>
      <c r="I2480">
        <v>74</v>
      </c>
      <c r="J2480" s="2" t="s">
        <v>3473</v>
      </c>
    </row>
    <row r="2481" spans="1:10" x14ac:dyDescent="0.3">
      <c r="A2481" t="s">
        <v>3474</v>
      </c>
      <c r="B2481" s="1">
        <v>45030.291666666664</v>
      </c>
      <c r="C2481" t="s">
        <v>11</v>
      </c>
      <c r="D2481" t="s">
        <v>27</v>
      </c>
      <c r="E2481">
        <v>690.23</v>
      </c>
      <c r="F2481">
        <v>45.24</v>
      </c>
      <c r="G2481">
        <v>328.65</v>
      </c>
      <c r="H2481" t="s">
        <v>21</v>
      </c>
      <c r="I2481">
        <v>18</v>
      </c>
      <c r="J2481" s="2" t="s">
        <v>3475</v>
      </c>
    </row>
    <row r="2482" spans="1:10" x14ac:dyDescent="0.3">
      <c r="A2482" t="s">
        <v>3476</v>
      </c>
      <c r="B2482" s="1">
        <v>45030.333333333336</v>
      </c>
      <c r="C2482" t="s">
        <v>24</v>
      </c>
      <c r="D2482" t="s">
        <v>27</v>
      </c>
      <c r="E2482">
        <v>708.19</v>
      </c>
      <c r="F2482">
        <v>69.11</v>
      </c>
      <c r="G2482">
        <v>497.69</v>
      </c>
      <c r="H2482" t="s">
        <v>21</v>
      </c>
      <c r="I2482">
        <v>29</v>
      </c>
      <c r="J2482" s="2" t="s">
        <v>3477</v>
      </c>
    </row>
    <row r="2483" spans="1:10" x14ac:dyDescent="0.3">
      <c r="A2483" t="s">
        <v>3478</v>
      </c>
      <c r="B2483" s="1">
        <v>45030.375</v>
      </c>
      <c r="C2483" t="s">
        <v>54</v>
      </c>
      <c r="D2483" t="s">
        <v>17</v>
      </c>
      <c r="E2483">
        <v>617.75</v>
      </c>
      <c r="F2483">
        <v>39.1</v>
      </c>
      <c r="G2483">
        <v>222.77</v>
      </c>
      <c r="H2483" t="s">
        <v>21</v>
      </c>
      <c r="I2483">
        <v>11</v>
      </c>
      <c r="J2483" s="2" t="s">
        <v>3479</v>
      </c>
    </row>
    <row r="2484" spans="1:10" x14ac:dyDescent="0.3">
      <c r="A2484" t="s">
        <v>3480</v>
      </c>
      <c r="B2484" s="1">
        <v>45030.416666666664</v>
      </c>
      <c r="C2484" t="s">
        <v>45</v>
      </c>
      <c r="D2484" t="s">
        <v>12</v>
      </c>
      <c r="E2484">
        <v>1700.6</v>
      </c>
      <c r="F2484">
        <v>10.78</v>
      </c>
      <c r="G2484">
        <v>124.14</v>
      </c>
      <c r="H2484" t="s">
        <v>21</v>
      </c>
      <c r="I2484">
        <v>82</v>
      </c>
      <c r="J2484" s="2" t="s">
        <v>3481</v>
      </c>
    </row>
    <row r="2485" spans="1:10" x14ac:dyDescent="0.3">
      <c r="A2485" t="s">
        <v>3482</v>
      </c>
      <c r="B2485" s="1">
        <v>45030.458333333336</v>
      </c>
      <c r="C2485" t="s">
        <v>54</v>
      </c>
      <c r="D2485" t="s">
        <v>12</v>
      </c>
      <c r="E2485">
        <v>1546.06</v>
      </c>
      <c r="F2485">
        <v>57.68</v>
      </c>
      <c r="G2485">
        <v>53.99</v>
      </c>
      <c r="H2485" t="s">
        <v>21</v>
      </c>
      <c r="I2485">
        <v>46</v>
      </c>
      <c r="J2485">
        <v>1549.75</v>
      </c>
    </row>
    <row r="2486" spans="1:10" x14ac:dyDescent="0.3">
      <c r="A2486" t="s">
        <v>3483</v>
      </c>
      <c r="B2486" s="1">
        <v>45030.5</v>
      </c>
      <c r="C2486" t="s">
        <v>11</v>
      </c>
      <c r="D2486" t="s">
        <v>35</v>
      </c>
      <c r="E2486">
        <v>1247.3599999999999</v>
      </c>
      <c r="F2486">
        <v>52.1</v>
      </c>
      <c r="G2486">
        <v>259.41000000000003</v>
      </c>
      <c r="H2486" t="s">
        <v>21</v>
      </c>
      <c r="I2486">
        <v>60</v>
      </c>
      <c r="J2486" s="2" t="s">
        <v>3484</v>
      </c>
    </row>
    <row r="2487" spans="1:10" x14ac:dyDescent="0.3">
      <c r="A2487" t="s">
        <v>3485</v>
      </c>
      <c r="B2487" s="1">
        <v>45030.541666666664</v>
      </c>
      <c r="C2487" t="s">
        <v>26</v>
      </c>
      <c r="D2487" t="s">
        <v>12</v>
      </c>
      <c r="E2487">
        <v>206.89</v>
      </c>
      <c r="F2487">
        <v>18.36</v>
      </c>
      <c r="G2487">
        <v>184.13</v>
      </c>
      <c r="H2487" t="s">
        <v>32</v>
      </c>
      <c r="I2487">
        <v>77</v>
      </c>
      <c r="J2487" s="2" t="s">
        <v>3486</v>
      </c>
    </row>
    <row r="2488" spans="1:10" x14ac:dyDescent="0.3">
      <c r="A2488" t="s">
        <v>3487</v>
      </c>
      <c r="B2488" s="1">
        <v>45030.583333333336</v>
      </c>
      <c r="C2488" t="s">
        <v>54</v>
      </c>
      <c r="D2488" t="s">
        <v>27</v>
      </c>
      <c r="E2488">
        <v>1396.72</v>
      </c>
      <c r="F2488">
        <v>74.61</v>
      </c>
      <c r="G2488">
        <v>213.64</v>
      </c>
      <c r="H2488" t="s">
        <v>21</v>
      </c>
      <c r="I2488">
        <v>37</v>
      </c>
      <c r="J2488">
        <v>1257.69</v>
      </c>
    </row>
    <row r="2489" spans="1:10" x14ac:dyDescent="0.3">
      <c r="A2489" t="s">
        <v>3488</v>
      </c>
      <c r="B2489" s="1">
        <v>45030.625</v>
      </c>
      <c r="C2489" t="s">
        <v>11</v>
      </c>
      <c r="D2489" t="s">
        <v>30</v>
      </c>
      <c r="E2489">
        <v>674.38</v>
      </c>
      <c r="F2489">
        <v>4.57</v>
      </c>
      <c r="G2489">
        <v>269.13</v>
      </c>
      <c r="H2489" t="s">
        <v>21</v>
      </c>
      <c r="I2489">
        <v>56</v>
      </c>
      <c r="J2489" s="2" t="s">
        <v>3489</v>
      </c>
    </row>
    <row r="2490" spans="1:10" x14ac:dyDescent="0.3">
      <c r="A2490" t="s">
        <v>3490</v>
      </c>
      <c r="B2490" s="1">
        <v>45030.666666666664</v>
      </c>
      <c r="C2490" t="s">
        <v>54</v>
      </c>
      <c r="D2490" t="s">
        <v>27</v>
      </c>
      <c r="E2490">
        <v>483.19</v>
      </c>
      <c r="F2490">
        <v>37.06</v>
      </c>
      <c r="G2490">
        <v>390.41</v>
      </c>
      <c r="H2490" t="s">
        <v>21</v>
      </c>
      <c r="I2490">
        <v>12</v>
      </c>
      <c r="J2490" s="2" t="s">
        <v>3491</v>
      </c>
    </row>
    <row r="2491" spans="1:10" x14ac:dyDescent="0.3">
      <c r="A2491" t="s">
        <v>3492</v>
      </c>
      <c r="B2491" s="1">
        <v>45030.708333333336</v>
      </c>
      <c r="C2491" t="s">
        <v>54</v>
      </c>
      <c r="D2491" t="s">
        <v>12</v>
      </c>
      <c r="E2491">
        <v>1059.5999999999999</v>
      </c>
      <c r="F2491">
        <v>99.13</v>
      </c>
      <c r="G2491">
        <v>133.57</v>
      </c>
      <c r="H2491" t="s">
        <v>28</v>
      </c>
      <c r="I2491">
        <v>36</v>
      </c>
      <c r="J2491">
        <v>1025.1600000000001</v>
      </c>
    </row>
    <row r="2492" spans="1:10" x14ac:dyDescent="0.3">
      <c r="A2492" t="s">
        <v>3493</v>
      </c>
      <c r="B2492" s="1">
        <v>45030.75</v>
      </c>
      <c r="C2492" t="s">
        <v>24</v>
      </c>
      <c r="D2492" t="s">
        <v>12</v>
      </c>
      <c r="E2492">
        <v>270.5</v>
      </c>
      <c r="F2492">
        <v>89.7</v>
      </c>
      <c r="G2492">
        <v>305.99</v>
      </c>
      <c r="H2492" t="s">
        <v>13</v>
      </c>
      <c r="I2492">
        <v>51</v>
      </c>
      <c r="J2492" s="2" t="s">
        <v>3494</v>
      </c>
    </row>
    <row r="2493" spans="1:10" x14ac:dyDescent="0.3">
      <c r="A2493" t="s">
        <v>3495</v>
      </c>
      <c r="B2493" s="1">
        <v>45030.791666666664</v>
      </c>
      <c r="C2493" t="s">
        <v>26</v>
      </c>
      <c r="D2493" t="s">
        <v>17</v>
      </c>
      <c r="E2493">
        <v>339.2</v>
      </c>
      <c r="F2493">
        <v>70.400000000000006</v>
      </c>
      <c r="G2493">
        <v>371.01</v>
      </c>
      <c r="H2493" t="s">
        <v>32</v>
      </c>
      <c r="I2493">
        <v>31</v>
      </c>
      <c r="J2493" s="2" t="s">
        <v>3496</v>
      </c>
    </row>
    <row r="2494" spans="1:10" x14ac:dyDescent="0.3">
      <c r="A2494" t="s">
        <v>3497</v>
      </c>
      <c r="B2494" s="1">
        <v>45030.833333333336</v>
      </c>
      <c r="C2494" t="s">
        <v>26</v>
      </c>
      <c r="D2494" t="s">
        <v>17</v>
      </c>
      <c r="E2494">
        <v>1744.12</v>
      </c>
      <c r="F2494">
        <v>49.56</v>
      </c>
      <c r="G2494">
        <v>33.840000000000003</v>
      </c>
      <c r="H2494" t="s">
        <v>13</v>
      </c>
      <c r="I2494">
        <v>53</v>
      </c>
      <c r="J2494">
        <v>1759.84</v>
      </c>
    </row>
    <row r="2495" spans="1:10" x14ac:dyDescent="0.3">
      <c r="A2495" t="s">
        <v>3498</v>
      </c>
      <c r="B2495" s="1">
        <v>45030.875</v>
      </c>
      <c r="C2495" t="s">
        <v>16</v>
      </c>
      <c r="D2495" t="s">
        <v>30</v>
      </c>
      <c r="E2495">
        <v>406.46</v>
      </c>
      <c r="F2495">
        <v>18.21</v>
      </c>
      <c r="G2495">
        <v>61.78</v>
      </c>
      <c r="H2495" t="s">
        <v>21</v>
      </c>
      <c r="I2495">
        <v>40</v>
      </c>
      <c r="J2495">
        <v>362.89</v>
      </c>
    </row>
    <row r="2496" spans="1:10" x14ac:dyDescent="0.3">
      <c r="A2496" t="s">
        <v>3499</v>
      </c>
      <c r="B2496" s="1">
        <v>45030.916666666664</v>
      </c>
      <c r="C2496" t="s">
        <v>26</v>
      </c>
      <c r="D2496" t="s">
        <v>30</v>
      </c>
      <c r="E2496">
        <v>1400.59</v>
      </c>
      <c r="F2496">
        <v>62.85</v>
      </c>
      <c r="G2496">
        <v>426.5</v>
      </c>
      <c r="H2496" t="s">
        <v>28</v>
      </c>
      <c r="I2496">
        <v>54</v>
      </c>
      <c r="J2496" s="2" t="s">
        <v>3500</v>
      </c>
    </row>
    <row r="2497" spans="1:10" x14ac:dyDescent="0.3">
      <c r="A2497" t="s">
        <v>3501</v>
      </c>
      <c r="B2497" s="1">
        <v>45030.958333333336</v>
      </c>
      <c r="C2497" t="s">
        <v>20</v>
      </c>
      <c r="D2497" t="s">
        <v>35</v>
      </c>
      <c r="E2497">
        <v>970.9</v>
      </c>
      <c r="F2497">
        <v>97.74</v>
      </c>
      <c r="G2497">
        <v>328.24</v>
      </c>
      <c r="H2497" t="s">
        <v>28</v>
      </c>
      <c r="I2497">
        <v>17</v>
      </c>
      <c r="J2497" s="2" t="s">
        <v>3502</v>
      </c>
    </row>
    <row r="2498" spans="1:10" x14ac:dyDescent="0.3">
      <c r="A2498" t="s">
        <v>3503</v>
      </c>
      <c r="B2498" s="1">
        <v>45031</v>
      </c>
      <c r="C2498" t="s">
        <v>20</v>
      </c>
      <c r="D2498" t="s">
        <v>12</v>
      </c>
      <c r="E2498">
        <v>1214.24</v>
      </c>
      <c r="F2498">
        <v>41.28</v>
      </c>
      <c r="G2498">
        <v>314.07</v>
      </c>
      <c r="H2498" t="s">
        <v>32</v>
      </c>
      <c r="I2498">
        <v>39</v>
      </c>
      <c r="J2498">
        <v>941.45</v>
      </c>
    </row>
    <row r="2499" spans="1:10" x14ac:dyDescent="0.3">
      <c r="A2499" t="s">
        <v>3504</v>
      </c>
      <c r="B2499" s="1">
        <v>45031.041666666664</v>
      </c>
      <c r="C2499" t="s">
        <v>26</v>
      </c>
      <c r="D2499" t="s">
        <v>35</v>
      </c>
      <c r="E2499">
        <v>307.26</v>
      </c>
      <c r="F2499">
        <v>66.540000000000006</v>
      </c>
      <c r="G2499">
        <v>76.89</v>
      </c>
      <c r="H2499" t="s">
        <v>13</v>
      </c>
      <c r="I2499">
        <v>19</v>
      </c>
      <c r="J2499">
        <v>296.91000000000003</v>
      </c>
    </row>
    <row r="2500" spans="1:10" x14ac:dyDescent="0.3">
      <c r="A2500" t="s">
        <v>3505</v>
      </c>
      <c r="B2500" s="1">
        <v>45031.083333333336</v>
      </c>
      <c r="C2500" t="s">
        <v>24</v>
      </c>
      <c r="D2500" t="s">
        <v>35</v>
      </c>
      <c r="E2500">
        <v>1705.62</v>
      </c>
      <c r="F2500">
        <v>79.599999999999994</v>
      </c>
      <c r="G2500">
        <v>70.41</v>
      </c>
      <c r="H2500" t="s">
        <v>13</v>
      </c>
      <c r="I2500">
        <v>80</v>
      </c>
      <c r="J2500" s="2" t="s">
        <v>3506</v>
      </c>
    </row>
    <row r="2501" spans="1:10" x14ac:dyDescent="0.3">
      <c r="A2501" t="s">
        <v>3507</v>
      </c>
      <c r="B2501" s="1">
        <v>45031.125</v>
      </c>
      <c r="C2501" t="s">
        <v>16</v>
      </c>
      <c r="D2501" t="s">
        <v>35</v>
      </c>
      <c r="E2501">
        <v>813.05</v>
      </c>
      <c r="F2501">
        <v>72.55</v>
      </c>
      <c r="G2501">
        <v>344.44</v>
      </c>
      <c r="H2501" t="s">
        <v>13</v>
      </c>
      <c r="I2501">
        <v>48</v>
      </c>
      <c r="J2501" s="2" t="s">
        <v>3508</v>
      </c>
    </row>
    <row r="2502" spans="1:10" x14ac:dyDescent="0.3">
      <c r="A2502" t="s">
        <v>3509</v>
      </c>
      <c r="B2502" s="1">
        <v>45031.166666666664</v>
      </c>
      <c r="C2502" t="s">
        <v>11</v>
      </c>
      <c r="D2502" t="s">
        <v>17</v>
      </c>
      <c r="E2502">
        <v>944.56</v>
      </c>
      <c r="F2502">
        <v>68.03</v>
      </c>
      <c r="G2502">
        <v>428.18</v>
      </c>
      <c r="H2502" t="s">
        <v>28</v>
      </c>
      <c r="I2502">
        <v>74</v>
      </c>
      <c r="J2502" s="2" t="s">
        <v>3510</v>
      </c>
    </row>
    <row r="2503" spans="1:10" x14ac:dyDescent="0.3">
      <c r="A2503" t="s">
        <v>3511</v>
      </c>
      <c r="B2503" s="1">
        <v>45031.208333333336</v>
      </c>
      <c r="C2503" t="s">
        <v>45</v>
      </c>
      <c r="D2503" t="s">
        <v>41</v>
      </c>
      <c r="E2503">
        <v>677.81</v>
      </c>
      <c r="F2503">
        <v>69.760000000000005</v>
      </c>
      <c r="G2503">
        <v>319.7</v>
      </c>
      <c r="H2503" t="s">
        <v>32</v>
      </c>
      <c r="I2503">
        <v>57</v>
      </c>
      <c r="J2503" s="2" t="s">
        <v>3512</v>
      </c>
    </row>
    <row r="2504" spans="1:10" x14ac:dyDescent="0.3">
      <c r="A2504" t="s">
        <v>3513</v>
      </c>
      <c r="B2504" s="1">
        <v>45031.25</v>
      </c>
      <c r="C2504" t="s">
        <v>16</v>
      </c>
      <c r="D2504" t="s">
        <v>17</v>
      </c>
      <c r="E2504">
        <v>1354.48</v>
      </c>
      <c r="F2504">
        <v>32.549999999999997</v>
      </c>
      <c r="G2504">
        <v>133.49</v>
      </c>
      <c r="H2504" t="s">
        <v>28</v>
      </c>
      <c r="I2504">
        <v>45</v>
      </c>
      <c r="J2504">
        <v>1253.54</v>
      </c>
    </row>
    <row r="2505" spans="1:10" x14ac:dyDescent="0.3">
      <c r="A2505" t="s">
        <v>3514</v>
      </c>
      <c r="B2505" s="1">
        <v>45031.291666666664</v>
      </c>
      <c r="C2505" t="s">
        <v>45</v>
      </c>
      <c r="D2505" t="s">
        <v>17</v>
      </c>
      <c r="E2505">
        <v>1075.8399999999999</v>
      </c>
      <c r="F2505">
        <v>87.49</v>
      </c>
      <c r="G2505">
        <v>106.7</v>
      </c>
      <c r="H2505" t="s">
        <v>21</v>
      </c>
      <c r="I2505">
        <v>34</v>
      </c>
      <c r="J2505" s="2" t="s">
        <v>3515</v>
      </c>
    </row>
    <row r="2506" spans="1:10" x14ac:dyDescent="0.3">
      <c r="A2506" t="s">
        <v>3516</v>
      </c>
      <c r="B2506" s="1">
        <v>45031.333333333336</v>
      </c>
      <c r="C2506" t="s">
        <v>20</v>
      </c>
      <c r="D2506" t="s">
        <v>41</v>
      </c>
      <c r="E2506">
        <v>1947.24</v>
      </c>
      <c r="F2506">
        <v>9.56</v>
      </c>
      <c r="G2506">
        <v>382.05</v>
      </c>
      <c r="H2506" t="s">
        <v>28</v>
      </c>
      <c r="I2506">
        <v>20</v>
      </c>
      <c r="J2506">
        <v>1574.75</v>
      </c>
    </row>
    <row r="2507" spans="1:10" x14ac:dyDescent="0.3">
      <c r="A2507" t="s">
        <v>3517</v>
      </c>
      <c r="B2507" s="1">
        <v>45031.375</v>
      </c>
      <c r="C2507" t="s">
        <v>24</v>
      </c>
      <c r="D2507" t="s">
        <v>12</v>
      </c>
      <c r="E2507">
        <v>717.7</v>
      </c>
      <c r="F2507">
        <v>7.8</v>
      </c>
      <c r="G2507">
        <v>288.68</v>
      </c>
      <c r="H2507" t="s">
        <v>21</v>
      </c>
      <c r="I2507">
        <v>11</v>
      </c>
      <c r="J2507">
        <v>436.82</v>
      </c>
    </row>
    <row r="2508" spans="1:10" x14ac:dyDescent="0.3">
      <c r="A2508" t="s">
        <v>3518</v>
      </c>
      <c r="B2508" s="1">
        <v>45031.416666666664</v>
      </c>
      <c r="C2508" t="s">
        <v>20</v>
      </c>
      <c r="D2508" t="s">
        <v>27</v>
      </c>
      <c r="E2508">
        <v>1560.12</v>
      </c>
      <c r="F2508">
        <v>28.61</v>
      </c>
      <c r="G2508">
        <v>428</v>
      </c>
      <c r="H2508" t="s">
        <v>21</v>
      </c>
      <c r="I2508">
        <v>54</v>
      </c>
      <c r="J2508" s="2" t="s">
        <v>3519</v>
      </c>
    </row>
    <row r="2509" spans="1:10" x14ac:dyDescent="0.3">
      <c r="A2509" t="s">
        <v>3520</v>
      </c>
      <c r="B2509" s="1">
        <v>45031.458333333336</v>
      </c>
      <c r="C2509" t="s">
        <v>26</v>
      </c>
      <c r="D2509" t="s">
        <v>30</v>
      </c>
      <c r="E2509">
        <v>1122.5899999999999</v>
      </c>
      <c r="F2509">
        <v>7.14</v>
      </c>
      <c r="G2509">
        <v>470.45</v>
      </c>
      <c r="H2509" t="s">
        <v>13</v>
      </c>
      <c r="I2509">
        <v>22</v>
      </c>
      <c r="J2509">
        <v>659.28</v>
      </c>
    </row>
    <row r="2510" spans="1:10" x14ac:dyDescent="0.3">
      <c r="A2510" t="s">
        <v>3521</v>
      </c>
      <c r="B2510" s="1">
        <v>45031.5</v>
      </c>
      <c r="C2510" t="s">
        <v>45</v>
      </c>
      <c r="D2510" t="s">
        <v>41</v>
      </c>
      <c r="E2510">
        <v>567.30999999999995</v>
      </c>
      <c r="F2510">
        <v>13.45</v>
      </c>
      <c r="G2510">
        <v>378.56</v>
      </c>
      <c r="H2510" t="s">
        <v>28</v>
      </c>
      <c r="I2510">
        <v>30</v>
      </c>
      <c r="J2510">
        <v>202.2</v>
      </c>
    </row>
    <row r="2511" spans="1:10" x14ac:dyDescent="0.3">
      <c r="A2511" t="s">
        <v>3522</v>
      </c>
      <c r="B2511" s="1">
        <v>45031.541666666664</v>
      </c>
      <c r="C2511" t="s">
        <v>26</v>
      </c>
      <c r="D2511" t="s">
        <v>12</v>
      </c>
      <c r="E2511">
        <v>1777.95</v>
      </c>
      <c r="F2511">
        <v>14.53</v>
      </c>
      <c r="G2511">
        <v>275.94</v>
      </c>
      <c r="H2511" t="s">
        <v>28</v>
      </c>
      <c r="I2511">
        <v>32</v>
      </c>
      <c r="J2511">
        <v>1516.54</v>
      </c>
    </row>
    <row r="2512" spans="1:10" x14ac:dyDescent="0.3">
      <c r="A2512" t="s">
        <v>3523</v>
      </c>
      <c r="B2512" s="1">
        <v>45031.583333333336</v>
      </c>
      <c r="C2512" t="s">
        <v>11</v>
      </c>
      <c r="D2512" t="s">
        <v>35</v>
      </c>
      <c r="E2512">
        <v>1074.01</v>
      </c>
      <c r="F2512">
        <v>48.15</v>
      </c>
      <c r="G2512">
        <v>179.58</v>
      </c>
      <c r="H2512" t="s">
        <v>21</v>
      </c>
      <c r="I2512">
        <v>87</v>
      </c>
      <c r="J2512">
        <v>942.58</v>
      </c>
    </row>
    <row r="2513" spans="1:10" x14ac:dyDescent="0.3">
      <c r="A2513" t="s">
        <v>3524</v>
      </c>
      <c r="B2513" s="1">
        <v>45031.625</v>
      </c>
      <c r="C2513" t="s">
        <v>16</v>
      </c>
      <c r="D2513" t="s">
        <v>17</v>
      </c>
      <c r="E2513">
        <v>344.24</v>
      </c>
      <c r="F2513">
        <v>4.3899999999999997</v>
      </c>
      <c r="G2513">
        <v>64.05</v>
      </c>
      <c r="H2513" t="s">
        <v>21</v>
      </c>
      <c r="I2513">
        <v>68</v>
      </c>
      <c r="J2513">
        <v>284.58</v>
      </c>
    </row>
    <row r="2514" spans="1:10" x14ac:dyDescent="0.3">
      <c r="A2514" t="s">
        <v>3525</v>
      </c>
      <c r="B2514" s="1">
        <v>45031.666666666664</v>
      </c>
      <c r="C2514" t="s">
        <v>24</v>
      </c>
      <c r="D2514" t="s">
        <v>17</v>
      </c>
      <c r="E2514">
        <v>138.62</v>
      </c>
      <c r="F2514">
        <v>96.82</v>
      </c>
      <c r="G2514">
        <v>183.65</v>
      </c>
      <c r="H2514" t="s">
        <v>13</v>
      </c>
      <c r="I2514">
        <v>11</v>
      </c>
      <c r="J2514" s="2" t="s">
        <v>3526</v>
      </c>
    </row>
    <row r="2515" spans="1:10" x14ac:dyDescent="0.3">
      <c r="A2515" t="s">
        <v>3527</v>
      </c>
      <c r="B2515" s="1">
        <v>45031.708333333336</v>
      </c>
      <c r="C2515" t="s">
        <v>24</v>
      </c>
      <c r="D2515" t="s">
        <v>27</v>
      </c>
      <c r="E2515">
        <v>1757.83</v>
      </c>
      <c r="F2515">
        <v>73.55</v>
      </c>
      <c r="G2515">
        <v>144.72999999999999</v>
      </c>
      <c r="H2515" t="s">
        <v>21</v>
      </c>
      <c r="I2515">
        <v>10</v>
      </c>
      <c r="J2515" s="2" t="s">
        <v>3528</v>
      </c>
    </row>
    <row r="2516" spans="1:10" x14ac:dyDescent="0.3">
      <c r="A2516" t="s">
        <v>3529</v>
      </c>
      <c r="B2516" s="1">
        <v>45031.75</v>
      </c>
      <c r="C2516" t="s">
        <v>45</v>
      </c>
      <c r="D2516" t="s">
        <v>12</v>
      </c>
      <c r="E2516">
        <v>697.52</v>
      </c>
      <c r="F2516">
        <v>45.02</v>
      </c>
      <c r="G2516">
        <v>485.87</v>
      </c>
      <c r="H2516" t="s">
        <v>13</v>
      </c>
      <c r="I2516">
        <v>87</v>
      </c>
      <c r="J2516" s="2" t="s">
        <v>3530</v>
      </c>
    </row>
    <row r="2517" spans="1:10" x14ac:dyDescent="0.3">
      <c r="A2517" t="s">
        <v>3531</v>
      </c>
      <c r="B2517" s="1">
        <v>45031.791666666664</v>
      </c>
      <c r="C2517" t="s">
        <v>24</v>
      </c>
      <c r="D2517" t="s">
        <v>30</v>
      </c>
      <c r="E2517">
        <v>1519.46</v>
      </c>
      <c r="F2517">
        <v>90.71</v>
      </c>
      <c r="G2517">
        <v>207.92</v>
      </c>
      <c r="H2517" t="s">
        <v>32</v>
      </c>
      <c r="I2517">
        <v>32</v>
      </c>
      <c r="J2517">
        <v>1402.25</v>
      </c>
    </row>
    <row r="2518" spans="1:10" x14ac:dyDescent="0.3">
      <c r="A2518" t="s">
        <v>3532</v>
      </c>
      <c r="B2518" s="1">
        <v>45031.833333333336</v>
      </c>
      <c r="C2518" t="s">
        <v>24</v>
      </c>
      <c r="D2518" t="s">
        <v>30</v>
      </c>
      <c r="E2518">
        <v>1333.55</v>
      </c>
      <c r="F2518">
        <v>26.64</v>
      </c>
      <c r="G2518">
        <v>198.12</v>
      </c>
      <c r="H2518" t="s">
        <v>21</v>
      </c>
      <c r="I2518">
        <v>23</v>
      </c>
      <c r="J2518" s="2" t="s">
        <v>3533</v>
      </c>
    </row>
    <row r="2519" spans="1:10" x14ac:dyDescent="0.3">
      <c r="A2519" t="s">
        <v>3534</v>
      </c>
      <c r="B2519" s="1">
        <v>45031.875</v>
      </c>
      <c r="C2519" t="s">
        <v>11</v>
      </c>
      <c r="D2519" t="s">
        <v>30</v>
      </c>
      <c r="E2519">
        <v>1152.54</v>
      </c>
      <c r="F2519">
        <v>64.92</v>
      </c>
      <c r="G2519">
        <v>166.62</v>
      </c>
      <c r="H2519" t="s">
        <v>32</v>
      </c>
      <c r="I2519">
        <v>48</v>
      </c>
      <c r="J2519" s="2" t="s">
        <v>3535</v>
      </c>
    </row>
    <row r="2520" spans="1:10" x14ac:dyDescent="0.3">
      <c r="A2520" t="s">
        <v>3536</v>
      </c>
      <c r="B2520" s="1">
        <v>45031.916666666664</v>
      </c>
      <c r="C2520" t="s">
        <v>24</v>
      </c>
      <c r="D2520" t="s">
        <v>41</v>
      </c>
      <c r="E2520">
        <v>456.02</v>
      </c>
      <c r="F2520">
        <v>60.07</v>
      </c>
      <c r="G2520">
        <v>190.3</v>
      </c>
      <c r="H2520" t="s">
        <v>21</v>
      </c>
      <c r="I2520">
        <v>46</v>
      </c>
      <c r="J2520">
        <v>325.79000000000002</v>
      </c>
    </row>
    <row r="2521" spans="1:10" x14ac:dyDescent="0.3">
      <c r="A2521" t="s">
        <v>3537</v>
      </c>
      <c r="B2521" s="1">
        <v>45031.958333333336</v>
      </c>
      <c r="C2521" t="s">
        <v>20</v>
      </c>
      <c r="D2521" t="s">
        <v>17</v>
      </c>
      <c r="E2521">
        <v>866.89</v>
      </c>
      <c r="F2521">
        <v>15.19</v>
      </c>
      <c r="G2521">
        <v>291.76</v>
      </c>
      <c r="H2521" t="s">
        <v>13</v>
      </c>
      <c r="I2521">
        <v>35</v>
      </c>
      <c r="J2521">
        <v>590.32000000000005</v>
      </c>
    </row>
    <row r="2522" spans="1:10" x14ac:dyDescent="0.3">
      <c r="A2522" t="s">
        <v>3538</v>
      </c>
      <c r="B2522" s="1">
        <v>45032</v>
      </c>
      <c r="C2522" t="s">
        <v>20</v>
      </c>
      <c r="D2522" t="s">
        <v>17</v>
      </c>
      <c r="E2522">
        <v>555.85</v>
      </c>
      <c r="F2522">
        <v>44.31</v>
      </c>
      <c r="G2522">
        <v>14.08</v>
      </c>
      <c r="H2522" t="s">
        <v>32</v>
      </c>
      <c r="I2522">
        <v>33</v>
      </c>
      <c r="J2522">
        <v>586.08000000000004</v>
      </c>
    </row>
    <row r="2523" spans="1:10" x14ac:dyDescent="0.3">
      <c r="A2523" t="s">
        <v>3539</v>
      </c>
      <c r="B2523" s="1">
        <v>45032.041666666664</v>
      </c>
      <c r="C2523" t="s">
        <v>20</v>
      </c>
      <c r="D2523" t="s">
        <v>27</v>
      </c>
      <c r="E2523">
        <v>1316.72</v>
      </c>
      <c r="F2523">
        <v>78.11</v>
      </c>
      <c r="G2523">
        <v>325.61</v>
      </c>
      <c r="H2523" t="s">
        <v>21</v>
      </c>
      <c r="I2523">
        <v>52</v>
      </c>
      <c r="J2523" s="2" t="s">
        <v>3540</v>
      </c>
    </row>
    <row r="2524" spans="1:10" x14ac:dyDescent="0.3">
      <c r="A2524" t="s">
        <v>3541</v>
      </c>
      <c r="B2524" s="1">
        <v>45032.083333333336</v>
      </c>
      <c r="C2524" t="s">
        <v>54</v>
      </c>
      <c r="D2524" t="s">
        <v>12</v>
      </c>
      <c r="E2524">
        <v>1258</v>
      </c>
      <c r="F2524">
        <v>80.69</v>
      </c>
      <c r="G2524">
        <v>124.56</v>
      </c>
      <c r="H2524" t="s">
        <v>21</v>
      </c>
      <c r="I2524">
        <v>48</v>
      </c>
      <c r="J2524">
        <v>1214.1300000000001</v>
      </c>
    </row>
    <row r="2525" spans="1:10" x14ac:dyDescent="0.3">
      <c r="A2525" t="s">
        <v>3542</v>
      </c>
      <c r="B2525" s="1">
        <v>45032.125</v>
      </c>
      <c r="C2525" t="s">
        <v>45</v>
      </c>
      <c r="D2525" t="s">
        <v>30</v>
      </c>
      <c r="E2525">
        <v>884.22</v>
      </c>
      <c r="F2525">
        <v>10.89</v>
      </c>
      <c r="G2525">
        <v>282.02999999999997</v>
      </c>
      <c r="H2525" t="s">
        <v>13</v>
      </c>
      <c r="I2525">
        <v>86</v>
      </c>
      <c r="J2525">
        <v>613.08000000000004</v>
      </c>
    </row>
    <row r="2526" spans="1:10" x14ac:dyDescent="0.3">
      <c r="A2526" t="s">
        <v>3543</v>
      </c>
      <c r="B2526" s="1">
        <v>45032.166666666664</v>
      </c>
      <c r="C2526" t="s">
        <v>20</v>
      </c>
      <c r="D2526" t="s">
        <v>12</v>
      </c>
      <c r="E2526">
        <v>620.69000000000005</v>
      </c>
      <c r="F2526">
        <v>43.49</v>
      </c>
      <c r="G2526">
        <v>250.75</v>
      </c>
      <c r="H2526" t="s">
        <v>21</v>
      </c>
      <c r="I2526">
        <v>29</v>
      </c>
      <c r="J2526" s="2" t="s">
        <v>3544</v>
      </c>
    </row>
    <row r="2527" spans="1:10" x14ac:dyDescent="0.3">
      <c r="A2527" t="s">
        <v>3545</v>
      </c>
      <c r="B2527" s="1">
        <v>45032.208333333336</v>
      </c>
      <c r="C2527" t="s">
        <v>26</v>
      </c>
      <c r="D2527" t="s">
        <v>41</v>
      </c>
      <c r="E2527">
        <v>1680.89</v>
      </c>
      <c r="F2527">
        <v>71.59</v>
      </c>
      <c r="G2527">
        <v>6.73</v>
      </c>
      <c r="H2527" t="s">
        <v>21</v>
      </c>
      <c r="I2527">
        <v>59</v>
      </c>
      <c r="J2527">
        <v>1745.75</v>
      </c>
    </row>
    <row r="2528" spans="1:10" x14ac:dyDescent="0.3">
      <c r="A2528" t="s">
        <v>3546</v>
      </c>
      <c r="B2528" s="1">
        <v>45032.25</v>
      </c>
      <c r="C2528" t="s">
        <v>54</v>
      </c>
      <c r="D2528" t="s">
        <v>30</v>
      </c>
      <c r="E2528">
        <v>1012.24</v>
      </c>
      <c r="F2528">
        <v>69.64</v>
      </c>
      <c r="G2528">
        <v>438.57</v>
      </c>
      <c r="H2528" t="s">
        <v>13</v>
      </c>
      <c r="I2528">
        <v>62</v>
      </c>
      <c r="J2528" s="2" t="s">
        <v>3547</v>
      </c>
    </row>
    <row r="2529" spans="1:10" x14ac:dyDescent="0.3">
      <c r="A2529" t="s">
        <v>3548</v>
      </c>
      <c r="B2529" s="1">
        <v>45032.291666666664</v>
      </c>
      <c r="C2529" t="s">
        <v>54</v>
      </c>
      <c r="D2529" t="s">
        <v>30</v>
      </c>
      <c r="E2529">
        <v>1201.6400000000001</v>
      </c>
      <c r="F2529">
        <v>36.97</v>
      </c>
      <c r="G2529">
        <v>452.39</v>
      </c>
      <c r="H2529" t="s">
        <v>21</v>
      </c>
      <c r="I2529">
        <v>21</v>
      </c>
      <c r="J2529" s="2" t="s">
        <v>3549</v>
      </c>
    </row>
    <row r="2530" spans="1:10" x14ac:dyDescent="0.3">
      <c r="A2530" t="s">
        <v>3550</v>
      </c>
      <c r="B2530" s="1">
        <v>45032.333333333336</v>
      </c>
      <c r="C2530" t="s">
        <v>11</v>
      </c>
      <c r="D2530" t="s">
        <v>41</v>
      </c>
      <c r="E2530">
        <v>1159.21</v>
      </c>
      <c r="F2530">
        <v>8.85</v>
      </c>
      <c r="G2530">
        <v>55.33</v>
      </c>
      <c r="H2530" t="s">
        <v>28</v>
      </c>
      <c r="I2530">
        <v>67</v>
      </c>
      <c r="J2530">
        <v>1112.73</v>
      </c>
    </row>
    <row r="2531" spans="1:10" x14ac:dyDescent="0.3">
      <c r="A2531" t="s">
        <v>3551</v>
      </c>
      <c r="B2531" s="1">
        <v>45032.375</v>
      </c>
      <c r="D2531" t="s">
        <v>17</v>
      </c>
      <c r="E2531">
        <v>1277.1400000000001</v>
      </c>
      <c r="F2531">
        <v>73.16</v>
      </c>
      <c r="G2531">
        <v>490.58</v>
      </c>
      <c r="H2531" t="s">
        <v>21</v>
      </c>
      <c r="I2531">
        <v>86</v>
      </c>
      <c r="J2531" s="2" t="s">
        <v>3552</v>
      </c>
    </row>
    <row r="2532" spans="1:10" x14ac:dyDescent="0.3">
      <c r="A2532" t="s">
        <v>3553</v>
      </c>
      <c r="B2532" s="1">
        <v>45032.416666666664</v>
      </c>
      <c r="C2532" t="s">
        <v>26</v>
      </c>
      <c r="D2532" t="s">
        <v>30</v>
      </c>
      <c r="E2532">
        <v>1413.33</v>
      </c>
      <c r="F2532">
        <v>28.52</v>
      </c>
      <c r="G2532">
        <v>426.38</v>
      </c>
      <c r="H2532" t="s">
        <v>13</v>
      </c>
      <c r="I2532">
        <v>30</v>
      </c>
      <c r="J2532" s="2" t="s">
        <v>3554</v>
      </c>
    </row>
    <row r="2533" spans="1:10" x14ac:dyDescent="0.3">
      <c r="A2533" t="s">
        <v>3555</v>
      </c>
      <c r="B2533" s="1">
        <v>45032.458333333336</v>
      </c>
      <c r="C2533" t="s">
        <v>11</v>
      </c>
      <c r="D2533" t="s">
        <v>17</v>
      </c>
      <c r="E2533">
        <v>1498.09</v>
      </c>
      <c r="F2533">
        <v>45.1</v>
      </c>
      <c r="G2533">
        <v>61.02</v>
      </c>
      <c r="H2533" t="s">
        <v>13</v>
      </c>
      <c r="I2533">
        <v>31</v>
      </c>
      <c r="J2533" s="2" t="s">
        <v>3556</v>
      </c>
    </row>
    <row r="2534" spans="1:10" x14ac:dyDescent="0.3">
      <c r="A2534" t="s">
        <v>3557</v>
      </c>
      <c r="B2534" s="1">
        <v>45032.5</v>
      </c>
      <c r="C2534" t="s">
        <v>54</v>
      </c>
      <c r="D2534" t="s">
        <v>17</v>
      </c>
      <c r="E2534">
        <v>351.26</v>
      </c>
      <c r="F2534">
        <v>56.77</v>
      </c>
      <c r="G2534">
        <v>216.5</v>
      </c>
      <c r="H2534" t="s">
        <v>21</v>
      </c>
      <c r="I2534">
        <v>51</v>
      </c>
      <c r="J2534" s="2" t="s">
        <v>3558</v>
      </c>
    </row>
    <row r="2535" spans="1:10" x14ac:dyDescent="0.3">
      <c r="A2535" t="s">
        <v>3559</v>
      </c>
      <c r="B2535" s="1">
        <v>45032.541666666664</v>
      </c>
      <c r="C2535" t="s">
        <v>16</v>
      </c>
      <c r="D2535" t="s">
        <v>12</v>
      </c>
      <c r="E2535">
        <v>1663.19</v>
      </c>
      <c r="F2535">
        <v>82.55</v>
      </c>
      <c r="G2535">
        <v>467.2</v>
      </c>
      <c r="H2535" t="s">
        <v>21</v>
      </c>
      <c r="I2535">
        <v>68</v>
      </c>
      <c r="J2535">
        <v>1278.54</v>
      </c>
    </row>
    <row r="2536" spans="1:10" x14ac:dyDescent="0.3">
      <c r="A2536" t="s">
        <v>3560</v>
      </c>
      <c r="B2536" s="1">
        <v>45032.583333333336</v>
      </c>
      <c r="C2536" t="s">
        <v>16</v>
      </c>
      <c r="D2536" t="s">
        <v>41</v>
      </c>
      <c r="E2536">
        <v>242.57</v>
      </c>
      <c r="F2536">
        <v>78.3</v>
      </c>
      <c r="G2536">
        <v>170.32</v>
      </c>
      <c r="H2536" t="s">
        <v>28</v>
      </c>
      <c r="I2536">
        <v>69</v>
      </c>
      <c r="J2536">
        <v>150.55000000000001</v>
      </c>
    </row>
    <row r="2537" spans="1:10" x14ac:dyDescent="0.3">
      <c r="A2537" t="s">
        <v>3561</v>
      </c>
      <c r="B2537" s="1">
        <v>45032.625</v>
      </c>
      <c r="C2537" t="s">
        <v>24</v>
      </c>
      <c r="D2537" t="s">
        <v>27</v>
      </c>
      <c r="E2537">
        <v>1269.5899999999999</v>
      </c>
      <c r="F2537">
        <v>14.98</v>
      </c>
      <c r="G2537">
        <v>208</v>
      </c>
      <c r="H2537" t="s">
        <v>28</v>
      </c>
      <c r="I2537">
        <v>61</v>
      </c>
      <c r="J2537">
        <v>1076.57</v>
      </c>
    </row>
    <row r="2538" spans="1:10" x14ac:dyDescent="0.3">
      <c r="A2538" t="s">
        <v>3562</v>
      </c>
      <c r="B2538" s="1">
        <v>45032.666666666664</v>
      </c>
      <c r="C2538" t="s">
        <v>54</v>
      </c>
      <c r="D2538" t="s">
        <v>27</v>
      </c>
      <c r="E2538">
        <v>1890.7</v>
      </c>
      <c r="F2538">
        <v>14.63</v>
      </c>
      <c r="G2538">
        <v>167.18</v>
      </c>
      <c r="H2538" t="s">
        <v>28</v>
      </c>
      <c r="I2538">
        <v>31</v>
      </c>
      <c r="J2538">
        <v>1738.15</v>
      </c>
    </row>
    <row r="2539" spans="1:10" x14ac:dyDescent="0.3">
      <c r="A2539" t="s">
        <v>3563</v>
      </c>
      <c r="B2539" s="1">
        <v>45032.708333333336</v>
      </c>
      <c r="C2539" t="s">
        <v>45</v>
      </c>
      <c r="D2539" t="s">
        <v>30</v>
      </c>
      <c r="E2539">
        <v>723.93</v>
      </c>
      <c r="F2539">
        <v>62.84</v>
      </c>
      <c r="G2539">
        <v>78.95</v>
      </c>
      <c r="H2539" t="s">
        <v>32</v>
      </c>
      <c r="I2539">
        <v>17</v>
      </c>
      <c r="J2539" s="2" t="s">
        <v>3564</v>
      </c>
    </row>
    <row r="2540" spans="1:10" x14ac:dyDescent="0.3">
      <c r="A2540" t="s">
        <v>3565</v>
      </c>
      <c r="B2540" s="1">
        <v>45032.75</v>
      </c>
      <c r="C2540" t="s">
        <v>24</v>
      </c>
      <c r="D2540" t="s">
        <v>17</v>
      </c>
      <c r="E2540">
        <v>658.3</v>
      </c>
      <c r="F2540">
        <v>61</v>
      </c>
      <c r="G2540">
        <v>240.03</v>
      </c>
      <c r="H2540" t="s">
        <v>32</v>
      </c>
      <c r="I2540">
        <v>75</v>
      </c>
      <c r="J2540">
        <v>479.27</v>
      </c>
    </row>
    <row r="2541" spans="1:10" x14ac:dyDescent="0.3">
      <c r="A2541" t="s">
        <v>3566</v>
      </c>
      <c r="B2541" s="1">
        <v>45032.791666666664</v>
      </c>
      <c r="C2541" t="s">
        <v>11</v>
      </c>
      <c r="D2541" t="s">
        <v>17</v>
      </c>
      <c r="E2541">
        <v>1801.05</v>
      </c>
      <c r="F2541">
        <v>76.349999999999994</v>
      </c>
      <c r="G2541">
        <v>209.81</v>
      </c>
      <c r="H2541" t="s">
        <v>13</v>
      </c>
      <c r="I2541">
        <v>85</v>
      </c>
      <c r="J2541">
        <v>1667.59</v>
      </c>
    </row>
    <row r="2542" spans="1:10" x14ac:dyDescent="0.3">
      <c r="A2542" t="s">
        <v>3567</v>
      </c>
      <c r="B2542" s="1">
        <v>45032.833333333336</v>
      </c>
      <c r="C2542" t="s">
        <v>26</v>
      </c>
      <c r="D2542" t="s">
        <v>35</v>
      </c>
      <c r="E2542">
        <v>983.29</v>
      </c>
      <c r="F2542">
        <v>32.43</v>
      </c>
      <c r="G2542">
        <v>180.63</v>
      </c>
      <c r="H2542" t="s">
        <v>21</v>
      </c>
      <c r="I2542">
        <v>37</v>
      </c>
      <c r="J2542" s="2" t="s">
        <v>3568</v>
      </c>
    </row>
    <row r="2543" spans="1:10" x14ac:dyDescent="0.3">
      <c r="A2543" t="s">
        <v>3569</v>
      </c>
      <c r="B2543" s="1">
        <v>45032.875</v>
      </c>
      <c r="C2543" t="s">
        <v>45</v>
      </c>
      <c r="D2543" t="s">
        <v>17</v>
      </c>
      <c r="E2543">
        <v>650.03</v>
      </c>
      <c r="F2543">
        <v>8.98</v>
      </c>
      <c r="G2543">
        <v>304.35000000000002</v>
      </c>
      <c r="H2543" t="s">
        <v>21</v>
      </c>
      <c r="I2543">
        <v>72</v>
      </c>
      <c r="J2543" s="2" t="s">
        <v>3570</v>
      </c>
    </row>
    <row r="2544" spans="1:10" x14ac:dyDescent="0.3">
      <c r="A2544" t="s">
        <v>3571</v>
      </c>
      <c r="B2544" s="1">
        <v>45032.916666666664</v>
      </c>
      <c r="C2544" t="s">
        <v>54</v>
      </c>
      <c r="D2544" t="s">
        <v>35</v>
      </c>
      <c r="E2544">
        <v>1038.05</v>
      </c>
      <c r="F2544">
        <v>61.83</v>
      </c>
      <c r="G2544">
        <v>133.19</v>
      </c>
      <c r="H2544" t="s">
        <v>28</v>
      </c>
      <c r="I2544">
        <v>60</v>
      </c>
      <c r="J2544" s="2" t="s">
        <v>3572</v>
      </c>
    </row>
    <row r="2545" spans="1:10" x14ac:dyDescent="0.3">
      <c r="A2545" t="s">
        <v>3573</v>
      </c>
      <c r="B2545" s="1">
        <v>45032.958333333336</v>
      </c>
      <c r="C2545" t="s">
        <v>45</v>
      </c>
      <c r="D2545" t="s">
        <v>41</v>
      </c>
      <c r="E2545">
        <v>1461.09</v>
      </c>
      <c r="F2545">
        <v>63</v>
      </c>
      <c r="G2545">
        <v>214.07</v>
      </c>
      <c r="H2545" t="s">
        <v>32</v>
      </c>
      <c r="I2545">
        <v>47</v>
      </c>
      <c r="J2545">
        <v>1310.02</v>
      </c>
    </row>
    <row r="2546" spans="1:10" x14ac:dyDescent="0.3">
      <c r="A2546" t="s">
        <v>3574</v>
      </c>
      <c r="B2546" s="1">
        <v>45033</v>
      </c>
      <c r="C2546" t="s">
        <v>11</v>
      </c>
      <c r="D2546" t="s">
        <v>12</v>
      </c>
      <c r="E2546">
        <v>1189.94</v>
      </c>
      <c r="F2546">
        <v>94.26</v>
      </c>
      <c r="G2546">
        <v>214.72</v>
      </c>
      <c r="H2546" t="s">
        <v>13</v>
      </c>
      <c r="I2546">
        <v>47</v>
      </c>
      <c r="J2546">
        <v>1069.48</v>
      </c>
    </row>
    <row r="2547" spans="1:10" x14ac:dyDescent="0.3">
      <c r="A2547" t="s">
        <v>3575</v>
      </c>
      <c r="B2547" s="1">
        <v>45033.041666666664</v>
      </c>
      <c r="C2547" t="s">
        <v>45</v>
      </c>
      <c r="D2547" t="s">
        <v>12</v>
      </c>
      <c r="E2547">
        <v>839.8</v>
      </c>
      <c r="F2547">
        <v>33.979999999999997</v>
      </c>
      <c r="G2547">
        <v>97.19</v>
      </c>
      <c r="H2547" t="s">
        <v>32</v>
      </c>
      <c r="I2547">
        <v>40</v>
      </c>
      <c r="J2547" s="2" t="s">
        <v>3576</v>
      </c>
    </row>
    <row r="2548" spans="1:10" x14ac:dyDescent="0.3">
      <c r="A2548" t="s">
        <v>3577</v>
      </c>
      <c r="B2548" s="1">
        <v>45033.083333333336</v>
      </c>
      <c r="C2548" t="s">
        <v>24</v>
      </c>
      <c r="D2548" t="s">
        <v>35</v>
      </c>
      <c r="F2548">
        <v>77.959999999999994</v>
      </c>
      <c r="G2548">
        <v>188.6</v>
      </c>
      <c r="H2548" t="s">
        <v>13</v>
      </c>
      <c r="I2548">
        <v>10</v>
      </c>
    </row>
    <row r="2549" spans="1:10" x14ac:dyDescent="0.3">
      <c r="A2549" t="s">
        <v>3578</v>
      </c>
      <c r="B2549" s="1">
        <v>45033.125</v>
      </c>
      <c r="C2549" t="s">
        <v>16</v>
      </c>
      <c r="D2549" t="s">
        <v>17</v>
      </c>
      <c r="E2549">
        <v>620.83000000000004</v>
      </c>
      <c r="F2549">
        <v>20.420000000000002</v>
      </c>
      <c r="G2549">
        <v>199.2</v>
      </c>
      <c r="H2549" t="s">
        <v>28</v>
      </c>
      <c r="I2549">
        <v>84</v>
      </c>
      <c r="J2549">
        <v>442.05</v>
      </c>
    </row>
    <row r="2550" spans="1:10" x14ac:dyDescent="0.3">
      <c r="A2550" t="s">
        <v>3579</v>
      </c>
      <c r="B2550" s="1">
        <v>45033.166666666664</v>
      </c>
      <c r="C2550" t="s">
        <v>26</v>
      </c>
      <c r="D2550" t="s">
        <v>30</v>
      </c>
      <c r="E2550">
        <v>874.58</v>
      </c>
      <c r="F2550">
        <v>19.940000000000001</v>
      </c>
      <c r="G2550">
        <v>458.24</v>
      </c>
      <c r="H2550" t="s">
        <v>32</v>
      </c>
      <c r="I2550">
        <v>58</v>
      </c>
      <c r="J2550" s="2" t="s">
        <v>3580</v>
      </c>
    </row>
    <row r="2551" spans="1:10" x14ac:dyDescent="0.3">
      <c r="A2551" t="s">
        <v>3581</v>
      </c>
      <c r="B2551" s="1">
        <v>45033.208333333336</v>
      </c>
      <c r="C2551" t="s">
        <v>26</v>
      </c>
      <c r="D2551" t="s">
        <v>41</v>
      </c>
      <c r="E2551">
        <v>1399.98</v>
      </c>
      <c r="F2551">
        <v>65.38</v>
      </c>
      <c r="G2551">
        <v>244.54</v>
      </c>
      <c r="H2551" t="s">
        <v>13</v>
      </c>
      <c r="I2551">
        <v>21</v>
      </c>
      <c r="J2551" s="2" t="s">
        <v>3582</v>
      </c>
    </row>
    <row r="2552" spans="1:10" x14ac:dyDescent="0.3">
      <c r="A2552" t="s">
        <v>3583</v>
      </c>
      <c r="B2552" s="1">
        <v>45033.25</v>
      </c>
      <c r="C2552" t="s">
        <v>26</v>
      </c>
      <c r="D2552" t="s">
        <v>17</v>
      </c>
      <c r="E2552">
        <v>409.46</v>
      </c>
      <c r="F2552">
        <v>67.97</v>
      </c>
      <c r="G2552">
        <v>258.5</v>
      </c>
      <c r="H2552" t="s">
        <v>13</v>
      </c>
      <c r="I2552">
        <v>76</v>
      </c>
      <c r="J2552" s="2" t="s">
        <v>3584</v>
      </c>
    </row>
    <row r="2553" spans="1:10" x14ac:dyDescent="0.3">
      <c r="A2553" t="s">
        <v>3585</v>
      </c>
      <c r="B2553" s="1">
        <v>45033.291666666664</v>
      </c>
      <c r="C2553" t="s">
        <v>11</v>
      </c>
      <c r="D2553" t="s">
        <v>12</v>
      </c>
      <c r="E2553">
        <v>255.84</v>
      </c>
      <c r="F2553">
        <v>46.71</v>
      </c>
      <c r="G2553">
        <v>232.63</v>
      </c>
      <c r="H2553" t="s">
        <v>32</v>
      </c>
      <c r="I2553">
        <v>63</v>
      </c>
      <c r="J2553" s="2" t="s">
        <v>3586</v>
      </c>
    </row>
    <row r="2554" spans="1:10" x14ac:dyDescent="0.3">
      <c r="A2554" t="s">
        <v>3587</v>
      </c>
      <c r="B2554" s="1">
        <v>45033.333333333336</v>
      </c>
      <c r="C2554" t="s">
        <v>16</v>
      </c>
      <c r="D2554" t="s">
        <v>35</v>
      </c>
      <c r="E2554">
        <v>1029.67</v>
      </c>
      <c r="F2554">
        <v>46.98</v>
      </c>
      <c r="G2554">
        <v>164.92</v>
      </c>
      <c r="H2554" t="s">
        <v>13</v>
      </c>
      <c r="I2554">
        <v>45</v>
      </c>
      <c r="J2554" s="2" t="s">
        <v>3588</v>
      </c>
    </row>
    <row r="2555" spans="1:10" x14ac:dyDescent="0.3">
      <c r="A2555" t="s">
        <v>3589</v>
      </c>
      <c r="B2555" s="1">
        <v>45033.375</v>
      </c>
      <c r="C2555" t="s">
        <v>26</v>
      </c>
      <c r="D2555" t="s">
        <v>27</v>
      </c>
      <c r="E2555">
        <v>161.44999999999999</v>
      </c>
      <c r="F2555">
        <v>28.43</v>
      </c>
      <c r="G2555">
        <v>103.94</v>
      </c>
      <c r="H2555" t="s">
        <v>13</v>
      </c>
      <c r="I2555">
        <v>51</v>
      </c>
      <c r="J2555">
        <v>85.94</v>
      </c>
    </row>
    <row r="2556" spans="1:10" x14ac:dyDescent="0.3">
      <c r="A2556" t="s">
        <v>3590</v>
      </c>
      <c r="B2556" s="1">
        <v>45033.416666666664</v>
      </c>
      <c r="C2556" t="s">
        <v>54</v>
      </c>
      <c r="D2556" t="s">
        <v>41</v>
      </c>
      <c r="E2556">
        <v>1485.19</v>
      </c>
      <c r="F2556">
        <v>77.040000000000006</v>
      </c>
      <c r="G2556">
        <v>68.8</v>
      </c>
      <c r="H2556" t="s">
        <v>13</v>
      </c>
      <c r="I2556">
        <v>11</v>
      </c>
      <c r="J2556">
        <v>1493.43</v>
      </c>
    </row>
    <row r="2557" spans="1:10" x14ac:dyDescent="0.3">
      <c r="A2557" t="s">
        <v>3591</v>
      </c>
      <c r="B2557" s="1">
        <v>45033.458333333336</v>
      </c>
      <c r="C2557" t="s">
        <v>20</v>
      </c>
      <c r="D2557" t="s">
        <v>30</v>
      </c>
      <c r="E2557">
        <v>1144.3</v>
      </c>
      <c r="F2557">
        <v>12.34</v>
      </c>
      <c r="G2557">
        <v>427.17</v>
      </c>
      <c r="H2557" t="s">
        <v>13</v>
      </c>
      <c r="I2557">
        <v>10</v>
      </c>
      <c r="J2557" s="2" t="s">
        <v>3592</v>
      </c>
    </row>
    <row r="2558" spans="1:10" x14ac:dyDescent="0.3">
      <c r="A2558" t="s">
        <v>3593</v>
      </c>
      <c r="B2558" s="1">
        <v>45033.5</v>
      </c>
      <c r="C2558" t="s">
        <v>26</v>
      </c>
      <c r="D2558" t="s">
        <v>41</v>
      </c>
      <c r="E2558">
        <v>766.09</v>
      </c>
      <c r="F2558">
        <v>22.61</v>
      </c>
      <c r="G2558">
        <v>297.58999999999997</v>
      </c>
      <c r="H2558" t="s">
        <v>28</v>
      </c>
      <c r="I2558">
        <v>34</v>
      </c>
      <c r="J2558" s="2" t="s">
        <v>3594</v>
      </c>
    </row>
    <row r="2559" spans="1:10" x14ac:dyDescent="0.3">
      <c r="A2559" t="s">
        <v>3595</v>
      </c>
      <c r="B2559" s="1">
        <v>45033.541666666664</v>
      </c>
      <c r="C2559" t="s">
        <v>20</v>
      </c>
      <c r="D2559" t="s">
        <v>12</v>
      </c>
      <c r="F2559">
        <v>58.75</v>
      </c>
      <c r="G2559">
        <v>48.24</v>
      </c>
      <c r="H2559" t="s">
        <v>21</v>
      </c>
      <c r="I2559">
        <v>68</v>
      </c>
    </row>
    <row r="2560" spans="1:10" x14ac:dyDescent="0.3">
      <c r="A2560" t="s">
        <v>3596</v>
      </c>
      <c r="B2560" s="1">
        <v>45033.583333333336</v>
      </c>
      <c r="C2560" t="s">
        <v>20</v>
      </c>
      <c r="D2560" t="s">
        <v>41</v>
      </c>
      <c r="E2560">
        <v>841.34</v>
      </c>
      <c r="F2560">
        <v>41.32</v>
      </c>
      <c r="G2560">
        <v>469.95</v>
      </c>
      <c r="H2560" t="s">
        <v>32</v>
      </c>
      <c r="I2560">
        <v>27</v>
      </c>
      <c r="J2560" s="2" t="s">
        <v>3597</v>
      </c>
    </row>
    <row r="2561" spans="1:10" x14ac:dyDescent="0.3">
      <c r="A2561" t="s">
        <v>3598</v>
      </c>
      <c r="B2561" s="1">
        <v>45033.625</v>
      </c>
      <c r="C2561" t="s">
        <v>20</v>
      </c>
      <c r="D2561" t="s">
        <v>35</v>
      </c>
      <c r="E2561">
        <v>1470.6</v>
      </c>
      <c r="F2561">
        <v>0.28000000000000003</v>
      </c>
      <c r="G2561">
        <v>5.66</v>
      </c>
      <c r="H2561" t="s">
        <v>13</v>
      </c>
      <c r="I2561">
        <v>11</v>
      </c>
      <c r="J2561" s="2" t="s">
        <v>3599</v>
      </c>
    </row>
    <row r="2562" spans="1:10" x14ac:dyDescent="0.3">
      <c r="A2562" t="s">
        <v>3600</v>
      </c>
      <c r="B2562" s="1">
        <v>45033.666666666664</v>
      </c>
      <c r="C2562" t="s">
        <v>11</v>
      </c>
      <c r="D2562" t="s">
        <v>41</v>
      </c>
      <c r="E2562">
        <v>897.41</v>
      </c>
      <c r="F2562">
        <v>24.5</v>
      </c>
      <c r="G2562">
        <v>98.81</v>
      </c>
      <c r="H2562" t="s">
        <v>21</v>
      </c>
      <c r="I2562">
        <v>47</v>
      </c>
      <c r="J2562" s="2" t="s">
        <v>3601</v>
      </c>
    </row>
    <row r="2563" spans="1:10" x14ac:dyDescent="0.3">
      <c r="A2563" t="s">
        <v>3602</v>
      </c>
      <c r="B2563" s="1">
        <v>45033.708333333336</v>
      </c>
      <c r="C2563" t="s">
        <v>54</v>
      </c>
      <c r="D2563" t="s">
        <v>30</v>
      </c>
      <c r="E2563">
        <v>1574.92</v>
      </c>
      <c r="F2563">
        <v>0.45</v>
      </c>
      <c r="G2563">
        <v>341.73</v>
      </c>
      <c r="H2563" t="s">
        <v>13</v>
      </c>
      <c r="I2563">
        <v>16</v>
      </c>
      <c r="J2563">
        <v>1233.6400000000001</v>
      </c>
    </row>
    <row r="2564" spans="1:10" x14ac:dyDescent="0.3">
      <c r="A2564" t="s">
        <v>3603</v>
      </c>
      <c r="B2564" s="1">
        <v>45033.75</v>
      </c>
      <c r="C2564" t="s">
        <v>45</v>
      </c>
      <c r="D2564" t="s">
        <v>41</v>
      </c>
      <c r="E2564">
        <v>601.66</v>
      </c>
      <c r="F2564">
        <v>59.07</v>
      </c>
      <c r="G2564">
        <v>447.88</v>
      </c>
      <c r="H2564" t="s">
        <v>21</v>
      </c>
      <c r="I2564">
        <v>39</v>
      </c>
      <c r="J2564" s="2" t="s">
        <v>3604</v>
      </c>
    </row>
    <row r="2565" spans="1:10" x14ac:dyDescent="0.3">
      <c r="A2565" t="s">
        <v>3605</v>
      </c>
      <c r="B2565" s="1">
        <v>45033.791666666664</v>
      </c>
      <c r="C2565" t="s">
        <v>11</v>
      </c>
      <c r="D2565" t="s">
        <v>12</v>
      </c>
      <c r="E2565">
        <v>186.58</v>
      </c>
      <c r="F2565">
        <v>61.92</v>
      </c>
      <c r="G2565">
        <v>441.88</v>
      </c>
      <c r="H2565" t="s">
        <v>13</v>
      </c>
      <c r="I2565">
        <v>23</v>
      </c>
      <c r="J2565">
        <v>-193.38</v>
      </c>
    </row>
    <row r="2566" spans="1:10" x14ac:dyDescent="0.3">
      <c r="A2566" t="s">
        <v>3606</v>
      </c>
      <c r="B2566" s="1">
        <v>45033.833333333336</v>
      </c>
      <c r="C2566" t="s">
        <v>26</v>
      </c>
      <c r="D2566" t="s">
        <v>27</v>
      </c>
      <c r="E2566">
        <v>1656.86</v>
      </c>
      <c r="F2566">
        <v>4.57</v>
      </c>
      <c r="G2566">
        <v>216.25</v>
      </c>
      <c r="H2566" t="s">
        <v>21</v>
      </c>
      <c r="I2566">
        <v>31</v>
      </c>
      <c r="J2566" s="2" t="s">
        <v>3607</v>
      </c>
    </row>
    <row r="2567" spans="1:10" x14ac:dyDescent="0.3">
      <c r="A2567" t="s">
        <v>3608</v>
      </c>
      <c r="B2567" s="1">
        <v>45033.875</v>
      </c>
      <c r="C2567" t="s">
        <v>45</v>
      </c>
      <c r="D2567" t="s">
        <v>30</v>
      </c>
      <c r="E2567">
        <v>1575.73</v>
      </c>
      <c r="F2567">
        <v>64.73</v>
      </c>
      <c r="G2567">
        <v>272.63</v>
      </c>
      <c r="H2567" t="s">
        <v>21</v>
      </c>
      <c r="I2567">
        <v>43</v>
      </c>
      <c r="J2567">
        <v>1367.83</v>
      </c>
    </row>
    <row r="2568" spans="1:10" x14ac:dyDescent="0.3">
      <c r="A2568" t="s">
        <v>3609</v>
      </c>
      <c r="B2568" s="1">
        <v>45033.916666666664</v>
      </c>
      <c r="C2568" t="s">
        <v>16</v>
      </c>
      <c r="D2568" t="s">
        <v>30</v>
      </c>
      <c r="E2568">
        <v>1822.15</v>
      </c>
      <c r="F2568">
        <v>30.77</v>
      </c>
      <c r="G2568">
        <v>352.69</v>
      </c>
      <c r="H2568" t="s">
        <v>32</v>
      </c>
      <c r="I2568">
        <v>16</v>
      </c>
      <c r="J2568">
        <v>1500.23</v>
      </c>
    </row>
    <row r="2569" spans="1:10" x14ac:dyDescent="0.3">
      <c r="A2569" t="s">
        <v>3610</v>
      </c>
      <c r="B2569" s="1">
        <v>45033.958333333336</v>
      </c>
      <c r="C2569" t="s">
        <v>11</v>
      </c>
      <c r="D2569" t="s">
        <v>30</v>
      </c>
      <c r="E2569">
        <v>352.25</v>
      </c>
      <c r="F2569">
        <v>39.39</v>
      </c>
      <c r="G2569">
        <v>186.29</v>
      </c>
      <c r="H2569" t="s">
        <v>21</v>
      </c>
      <c r="I2569">
        <v>18</v>
      </c>
      <c r="J2569">
        <v>205.35</v>
      </c>
    </row>
    <row r="2570" spans="1:10" x14ac:dyDescent="0.3">
      <c r="A2570" t="s">
        <v>3611</v>
      </c>
      <c r="B2570" s="1">
        <v>45034</v>
      </c>
      <c r="C2570" t="s">
        <v>16</v>
      </c>
      <c r="D2570" t="s">
        <v>41</v>
      </c>
      <c r="F2570">
        <v>29.05</v>
      </c>
      <c r="G2570">
        <v>9.6999999999999993</v>
      </c>
      <c r="H2570" t="s">
        <v>21</v>
      </c>
      <c r="I2570">
        <v>13</v>
      </c>
    </row>
    <row r="2571" spans="1:10" x14ac:dyDescent="0.3">
      <c r="A2571" t="s">
        <v>3612</v>
      </c>
      <c r="B2571" s="1">
        <v>45034.041666666664</v>
      </c>
      <c r="C2571" t="s">
        <v>16</v>
      </c>
      <c r="D2571" t="s">
        <v>12</v>
      </c>
      <c r="E2571">
        <v>1000.95</v>
      </c>
      <c r="F2571">
        <v>3.89</v>
      </c>
      <c r="G2571">
        <v>457.5</v>
      </c>
      <c r="H2571" t="s">
        <v>32</v>
      </c>
      <c r="I2571">
        <v>84</v>
      </c>
      <c r="J2571">
        <v>547.34</v>
      </c>
    </row>
    <row r="2572" spans="1:10" x14ac:dyDescent="0.3">
      <c r="A2572" t="s">
        <v>3613</v>
      </c>
      <c r="B2572" s="1">
        <v>45034.083333333336</v>
      </c>
      <c r="C2572" t="s">
        <v>45</v>
      </c>
      <c r="D2572" t="s">
        <v>17</v>
      </c>
      <c r="E2572">
        <v>1177.46</v>
      </c>
      <c r="F2572">
        <v>80.94</v>
      </c>
      <c r="G2572">
        <v>182.49</v>
      </c>
      <c r="H2572" t="s">
        <v>28</v>
      </c>
      <c r="I2572">
        <v>11</v>
      </c>
      <c r="J2572">
        <v>1075.9100000000001</v>
      </c>
    </row>
    <row r="2573" spans="1:10" x14ac:dyDescent="0.3">
      <c r="A2573" t="s">
        <v>3614</v>
      </c>
      <c r="B2573" s="1">
        <v>45034.125</v>
      </c>
      <c r="C2573" t="s">
        <v>45</v>
      </c>
      <c r="D2573" t="s">
        <v>30</v>
      </c>
      <c r="E2573">
        <v>149.62</v>
      </c>
      <c r="F2573">
        <v>45.35</v>
      </c>
      <c r="G2573">
        <v>136.52000000000001</v>
      </c>
      <c r="H2573" t="s">
        <v>21</v>
      </c>
      <c r="I2573">
        <v>73</v>
      </c>
      <c r="J2573" s="2" t="s">
        <v>3615</v>
      </c>
    </row>
    <row r="2574" spans="1:10" x14ac:dyDescent="0.3">
      <c r="A2574" t="s">
        <v>3616</v>
      </c>
      <c r="B2574" s="1">
        <v>45034.166666666664</v>
      </c>
      <c r="C2574" t="s">
        <v>45</v>
      </c>
      <c r="D2574" t="s">
        <v>30</v>
      </c>
      <c r="E2574">
        <v>1334.48</v>
      </c>
      <c r="F2574">
        <v>57.83</v>
      </c>
      <c r="G2574">
        <v>202.43</v>
      </c>
      <c r="H2574" t="s">
        <v>13</v>
      </c>
      <c r="I2574">
        <v>85</v>
      </c>
      <c r="J2574" s="2" t="s">
        <v>3617</v>
      </c>
    </row>
    <row r="2575" spans="1:10" x14ac:dyDescent="0.3">
      <c r="A2575" t="s">
        <v>3618</v>
      </c>
      <c r="B2575" s="1">
        <v>45034.208333333336</v>
      </c>
      <c r="C2575" t="s">
        <v>45</v>
      </c>
      <c r="D2575" t="s">
        <v>27</v>
      </c>
      <c r="E2575">
        <v>848.69</v>
      </c>
      <c r="F2575">
        <v>52.43</v>
      </c>
      <c r="G2575">
        <v>251.48</v>
      </c>
      <c r="H2575" t="s">
        <v>13</v>
      </c>
      <c r="I2575">
        <v>19</v>
      </c>
      <c r="J2575">
        <v>649.64</v>
      </c>
    </row>
    <row r="2576" spans="1:10" x14ac:dyDescent="0.3">
      <c r="A2576" t="s">
        <v>3619</v>
      </c>
      <c r="B2576" s="1">
        <v>45034.25</v>
      </c>
      <c r="C2576" t="s">
        <v>11</v>
      </c>
      <c r="D2576" t="s">
        <v>41</v>
      </c>
      <c r="E2576">
        <v>925.13</v>
      </c>
      <c r="F2576">
        <v>78.489999999999995</v>
      </c>
      <c r="G2576">
        <v>3.74</v>
      </c>
      <c r="H2576" t="s">
        <v>28</v>
      </c>
      <c r="I2576">
        <v>79</v>
      </c>
      <c r="J2576">
        <v>999.88</v>
      </c>
    </row>
    <row r="2577" spans="1:10" x14ac:dyDescent="0.3">
      <c r="A2577" t="s">
        <v>3620</v>
      </c>
      <c r="B2577" s="1">
        <v>45034.291666666664</v>
      </c>
      <c r="C2577" t="s">
        <v>54</v>
      </c>
      <c r="D2577" t="s">
        <v>12</v>
      </c>
      <c r="E2577">
        <v>372.16</v>
      </c>
      <c r="F2577">
        <v>68.319999999999993</v>
      </c>
      <c r="G2577">
        <v>238.47</v>
      </c>
      <c r="H2577" t="s">
        <v>28</v>
      </c>
      <c r="I2577">
        <v>72</v>
      </c>
      <c r="J2577" s="2" t="s">
        <v>3621</v>
      </c>
    </row>
    <row r="2578" spans="1:10" x14ac:dyDescent="0.3">
      <c r="A2578" t="s">
        <v>3622</v>
      </c>
      <c r="B2578" s="1">
        <v>45034.333333333336</v>
      </c>
      <c r="C2578" t="s">
        <v>16</v>
      </c>
      <c r="D2578" t="s">
        <v>17</v>
      </c>
      <c r="E2578">
        <v>1253.42</v>
      </c>
      <c r="F2578">
        <v>99.79</v>
      </c>
      <c r="G2578">
        <v>428.87</v>
      </c>
      <c r="H2578" t="s">
        <v>28</v>
      </c>
      <c r="I2578">
        <v>34</v>
      </c>
      <c r="J2578">
        <v>924.34</v>
      </c>
    </row>
    <row r="2579" spans="1:10" x14ac:dyDescent="0.3">
      <c r="A2579" t="s">
        <v>3623</v>
      </c>
      <c r="B2579" s="1">
        <v>45034.375</v>
      </c>
      <c r="C2579" t="s">
        <v>26</v>
      </c>
      <c r="D2579" t="s">
        <v>35</v>
      </c>
      <c r="E2579">
        <v>969.46</v>
      </c>
      <c r="F2579">
        <v>44.53</v>
      </c>
      <c r="G2579">
        <v>352.66</v>
      </c>
      <c r="H2579" t="s">
        <v>28</v>
      </c>
      <c r="I2579">
        <v>85</v>
      </c>
      <c r="J2579" s="2" t="s">
        <v>3624</v>
      </c>
    </row>
    <row r="2580" spans="1:10" x14ac:dyDescent="0.3">
      <c r="A2580" t="s">
        <v>3625</v>
      </c>
      <c r="B2580" s="1">
        <v>45034.416666666664</v>
      </c>
      <c r="C2580" t="s">
        <v>26</v>
      </c>
      <c r="D2580" t="s">
        <v>41</v>
      </c>
      <c r="E2580">
        <v>1332.52</v>
      </c>
      <c r="F2580">
        <v>92.04</v>
      </c>
      <c r="G2580">
        <v>232.97</v>
      </c>
      <c r="H2580" t="s">
        <v>32</v>
      </c>
      <c r="I2580">
        <v>22</v>
      </c>
      <c r="J2580">
        <v>1191.5899999999999</v>
      </c>
    </row>
    <row r="2581" spans="1:10" x14ac:dyDescent="0.3">
      <c r="A2581" t="s">
        <v>3626</v>
      </c>
      <c r="B2581" s="1">
        <v>45034.458333333336</v>
      </c>
      <c r="C2581" t="s">
        <v>24</v>
      </c>
      <c r="D2581" t="s">
        <v>35</v>
      </c>
      <c r="E2581">
        <v>163.69</v>
      </c>
      <c r="F2581">
        <v>12.26</v>
      </c>
      <c r="G2581">
        <v>137.41</v>
      </c>
      <c r="H2581" t="s">
        <v>28</v>
      </c>
      <c r="I2581">
        <v>51</v>
      </c>
      <c r="J2581" s="2" t="s">
        <v>3627</v>
      </c>
    </row>
    <row r="2582" spans="1:10" x14ac:dyDescent="0.3">
      <c r="A2582" t="s">
        <v>3628</v>
      </c>
      <c r="B2582" s="1">
        <v>45034.5</v>
      </c>
      <c r="C2582" t="s">
        <v>11</v>
      </c>
      <c r="D2582" t="s">
        <v>12</v>
      </c>
      <c r="E2582">
        <v>916.93</v>
      </c>
      <c r="F2582">
        <v>74.42</v>
      </c>
      <c r="G2582">
        <v>104.03</v>
      </c>
      <c r="H2582" t="s">
        <v>28</v>
      </c>
      <c r="I2582">
        <v>24</v>
      </c>
      <c r="J2582" s="2" t="s">
        <v>3629</v>
      </c>
    </row>
    <row r="2583" spans="1:10" x14ac:dyDescent="0.3">
      <c r="A2583" t="s">
        <v>3630</v>
      </c>
      <c r="B2583" s="1">
        <v>45034.541666666664</v>
      </c>
      <c r="C2583" t="s">
        <v>45</v>
      </c>
      <c r="D2583" t="s">
        <v>35</v>
      </c>
      <c r="E2583">
        <v>968.01</v>
      </c>
      <c r="F2583">
        <v>1.39</v>
      </c>
      <c r="G2583">
        <v>394.79</v>
      </c>
      <c r="H2583" t="s">
        <v>13</v>
      </c>
      <c r="I2583">
        <v>64</v>
      </c>
      <c r="J2583" s="2" t="s">
        <v>3631</v>
      </c>
    </row>
    <row r="2584" spans="1:10" x14ac:dyDescent="0.3">
      <c r="A2584" t="s">
        <v>3632</v>
      </c>
      <c r="B2584" s="1">
        <v>45034.583333333336</v>
      </c>
      <c r="C2584" t="s">
        <v>20</v>
      </c>
      <c r="D2584" t="s">
        <v>41</v>
      </c>
      <c r="E2584">
        <v>1267.06</v>
      </c>
      <c r="F2584">
        <v>45.48</v>
      </c>
      <c r="G2584">
        <v>13.86</v>
      </c>
      <c r="H2584" t="s">
        <v>13</v>
      </c>
      <c r="I2584">
        <v>56</v>
      </c>
      <c r="J2584">
        <v>1298.68</v>
      </c>
    </row>
    <row r="2585" spans="1:10" x14ac:dyDescent="0.3">
      <c r="A2585" t="s">
        <v>3633</v>
      </c>
      <c r="B2585" s="1">
        <v>45034.625</v>
      </c>
      <c r="C2585" t="s">
        <v>20</v>
      </c>
      <c r="D2585" t="s">
        <v>12</v>
      </c>
      <c r="E2585">
        <v>1298</v>
      </c>
      <c r="F2585">
        <v>63.97</v>
      </c>
      <c r="G2585">
        <v>144.55000000000001</v>
      </c>
      <c r="H2585" t="s">
        <v>13</v>
      </c>
      <c r="I2585">
        <v>67</v>
      </c>
      <c r="J2585">
        <v>1217.42</v>
      </c>
    </row>
    <row r="2586" spans="1:10" x14ac:dyDescent="0.3">
      <c r="A2586" t="s">
        <v>3634</v>
      </c>
      <c r="B2586" s="1">
        <v>45034.666666666664</v>
      </c>
      <c r="C2586" t="s">
        <v>16</v>
      </c>
      <c r="D2586" t="s">
        <v>17</v>
      </c>
      <c r="E2586">
        <v>1819.85</v>
      </c>
      <c r="F2586">
        <v>21.39</v>
      </c>
      <c r="G2586">
        <v>473.57</v>
      </c>
      <c r="H2586" t="s">
        <v>13</v>
      </c>
      <c r="I2586">
        <v>58</v>
      </c>
      <c r="J2586">
        <v>1367.67</v>
      </c>
    </row>
    <row r="2587" spans="1:10" x14ac:dyDescent="0.3">
      <c r="A2587" t="s">
        <v>3635</v>
      </c>
      <c r="B2587" s="1">
        <v>45034.708333333336</v>
      </c>
      <c r="C2587" t="s">
        <v>26</v>
      </c>
      <c r="D2587" t="s">
        <v>30</v>
      </c>
      <c r="E2587">
        <v>1266.02</v>
      </c>
      <c r="F2587">
        <v>38.380000000000003</v>
      </c>
      <c r="G2587">
        <v>201.6</v>
      </c>
      <c r="H2587" t="s">
        <v>13</v>
      </c>
      <c r="I2587">
        <v>19</v>
      </c>
      <c r="J2587" s="2" t="s">
        <v>3636</v>
      </c>
    </row>
    <row r="2588" spans="1:10" x14ac:dyDescent="0.3">
      <c r="A2588" t="s">
        <v>3637</v>
      </c>
      <c r="B2588" s="1">
        <v>45034.75</v>
      </c>
      <c r="C2588" t="s">
        <v>45</v>
      </c>
      <c r="D2588" t="s">
        <v>27</v>
      </c>
      <c r="E2588">
        <v>1946.31</v>
      </c>
      <c r="F2588">
        <v>21.74</v>
      </c>
      <c r="G2588">
        <v>72.59</v>
      </c>
      <c r="H2588" t="s">
        <v>28</v>
      </c>
      <c r="I2588">
        <v>41</v>
      </c>
      <c r="J2588">
        <v>1895.46</v>
      </c>
    </row>
    <row r="2589" spans="1:10" x14ac:dyDescent="0.3">
      <c r="A2589" t="s">
        <v>3638</v>
      </c>
      <c r="B2589" s="1">
        <v>45034.791666666664</v>
      </c>
      <c r="C2589" t="s">
        <v>26</v>
      </c>
      <c r="D2589" t="s">
        <v>27</v>
      </c>
      <c r="E2589">
        <v>827.12</v>
      </c>
      <c r="F2589">
        <v>55.22</v>
      </c>
      <c r="G2589">
        <v>429.02</v>
      </c>
      <c r="H2589" t="s">
        <v>32</v>
      </c>
      <c r="I2589">
        <v>48</v>
      </c>
      <c r="J2589" s="2" t="s">
        <v>3639</v>
      </c>
    </row>
    <row r="2590" spans="1:10" x14ac:dyDescent="0.3">
      <c r="A2590" t="s">
        <v>3640</v>
      </c>
      <c r="B2590" s="1">
        <v>45034.833333333336</v>
      </c>
      <c r="C2590" t="s">
        <v>20</v>
      </c>
      <c r="D2590" t="s">
        <v>41</v>
      </c>
      <c r="E2590">
        <v>470.3</v>
      </c>
      <c r="F2590">
        <v>68.989999999999995</v>
      </c>
      <c r="G2590">
        <v>72.17</v>
      </c>
      <c r="H2590" t="s">
        <v>13</v>
      </c>
      <c r="I2590">
        <v>37</v>
      </c>
      <c r="J2590" s="2" t="s">
        <v>3641</v>
      </c>
    </row>
    <row r="2591" spans="1:10" x14ac:dyDescent="0.3">
      <c r="A2591" t="s">
        <v>3642</v>
      </c>
      <c r="B2591" s="1">
        <v>45034.875</v>
      </c>
      <c r="C2591" t="s">
        <v>11</v>
      </c>
      <c r="D2591" t="s">
        <v>17</v>
      </c>
      <c r="E2591">
        <v>945.12</v>
      </c>
      <c r="F2591">
        <v>72.81</v>
      </c>
      <c r="G2591">
        <v>289.08</v>
      </c>
      <c r="H2591" t="s">
        <v>21</v>
      </c>
      <c r="I2591">
        <v>75</v>
      </c>
      <c r="J2591" s="2" t="s">
        <v>3643</v>
      </c>
    </row>
    <row r="2592" spans="1:10" x14ac:dyDescent="0.3">
      <c r="A2592" t="s">
        <v>3644</v>
      </c>
      <c r="B2592" s="1">
        <v>45034.916666666664</v>
      </c>
      <c r="C2592" t="s">
        <v>26</v>
      </c>
      <c r="D2592" t="s">
        <v>41</v>
      </c>
      <c r="E2592">
        <v>1181.32</v>
      </c>
      <c r="F2592">
        <v>19.87</v>
      </c>
      <c r="G2592">
        <v>171.5</v>
      </c>
      <c r="H2592" t="s">
        <v>21</v>
      </c>
      <c r="I2592">
        <v>76</v>
      </c>
      <c r="J2592" s="2" t="s">
        <v>3645</v>
      </c>
    </row>
    <row r="2593" spans="1:10" x14ac:dyDescent="0.3">
      <c r="A2593" t="s">
        <v>3646</v>
      </c>
      <c r="B2593" s="1">
        <v>45034.958333333336</v>
      </c>
      <c r="C2593" t="s">
        <v>11</v>
      </c>
      <c r="D2593" t="s">
        <v>17</v>
      </c>
      <c r="E2593">
        <v>1053.93</v>
      </c>
      <c r="F2593">
        <v>50.6</v>
      </c>
      <c r="G2593">
        <v>47.65</v>
      </c>
      <c r="H2593" t="s">
        <v>28</v>
      </c>
      <c r="I2593">
        <v>64</v>
      </c>
      <c r="J2593" s="2" t="s">
        <v>3647</v>
      </c>
    </row>
    <row r="2594" spans="1:10" x14ac:dyDescent="0.3">
      <c r="A2594" t="s">
        <v>3648</v>
      </c>
      <c r="B2594" s="1">
        <v>45035</v>
      </c>
      <c r="C2594" t="s">
        <v>26</v>
      </c>
      <c r="D2594" t="s">
        <v>35</v>
      </c>
      <c r="E2594">
        <v>934.78</v>
      </c>
      <c r="F2594">
        <v>93.76</v>
      </c>
      <c r="G2594">
        <v>53.14</v>
      </c>
      <c r="H2594" t="s">
        <v>32</v>
      </c>
      <c r="I2594">
        <v>69</v>
      </c>
      <c r="J2594">
        <v>975.4</v>
      </c>
    </row>
    <row r="2595" spans="1:10" x14ac:dyDescent="0.3">
      <c r="A2595" t="s">
        <v>3649</v>
      </c>
      <c r="B2595" s="1">
        <v>45035.041666666664</v>
      </c>
      <c r="C2595" t="s">
        <v>26</v>
      </c>
      <c r="D2595" t="s">
        <v>35</v>
      </c>
      <c r="E2595">
        <v>1350.67</v>
      </c>
      <c r="F2595">
        <v>32.42</v>
      </c>
      <c r="G2595">
        <v>150.02000000000001</v>
      </c>
      <c r="H2595" t="s">
        <v>21</v>
      </c>
      <c r="I2595">
        <v>14</v>
      </c>
      <c r="J2595" s="2" t="s">
        <v>3650</v>
      </c>
    </row>
    <row r="2596" spans="1:10" x14ac:dyDescent="0.3">
      <c r="A2596" t="s">
        <v>3651</v>
      </c>
      <c r="B2596" s="1">
        <v>45035.083333333336</v>
      </c>
      <c r="C2596" t="s">
        <v>54</v>
      </c>
      <c r="D2596" t="s">
        <v>41</v>
      </c>
      <c r="E2596">
        <v>1668.51</v>
      </c>
      <c r="F2596">
        <v>41.82</v>
      </c>
      <c r="G2596">
        <v>383.19</v>
      </c>
      <c r="H2596" t="s">
        <v>13</v>
      </c>
      <c r="I2596">
        <v>23</v>
      </c>
      <c r="J2596" s="2" t="s">
        <v>3652</v>
      </c>
    </row>
    <row r="2597" spans="1:10" x14ac:dyDescent="0.3">
      <c r="A2597" t="s">
        <v>3653</v>
      </c>
      <c r="B2597" s="1">
        <v>45035.125</v>
      </c>
      <c r="C2597" t="s">
        <v>45</v>
      </c>
      <c r="D2597" t="s">
        <v>17</v>
      </c>
      <c r="E2597">
        <v>276.02999999999997</v>
      </c>
      <c r="F2597">
        <v>50.01</v>
      </c>
      <c r="G2597">
        <v>231.8</v>
      </c>
      <c r="H2597" t="s">
        <v>28</v>
      </c>
      <c r="I2597">
        <v>35</v>
      </c>
      <c r="J2597" s="2" t="s">
        <v>3654</v>
      </c>
    </row>
    <row r="2598" spans="1:10" x14ac:dyDescent="0.3">
      <c r="A2598" t="s">
        <v>3655</v>
      </c>
      <c r="B2598" s="1">
        <v>45035.166666666664</v>
      </c>
      <c r="C2598" t="s">
        <v>54</v>
      </c>
      <c r="D2598" t="s">
        <v>27</v>
      </c>
      <c r="E2598">
        <v>1113.9100000000001</v>
      </c>
      <c r="F2598">
        <v>5.68</v>
      </c>
      <c r="G2598">
        <v>261.29000000000002</v>
      </c>
      <c r="H2598" t="s">
        <v>13</v>
      </c>
      <c r="I2598">
        <v>24</v>
      </c>
      <c r="J2598" s="2" t="s">
        <v>3656</v>
      </c>
    </row>
    <row r="2599" spans="1:10" x14ac:dyDescent="0.3">
      <c r="A2599" t="s">
        <v>3657</v>
      </c>
      <c r="B2599" s="1">
        <v>45035.208333333336</v>
      </c>
      <c r="C2599" t="s">
        <v>45</v>
      </c>
      <c r="D2599" t="s">
        <v>12</v>
      </c>
      <c r="E2599">
        <v>1591.55</v>
      </c>
      <c r="F2599">
        <v>53.9</v>
      </c>
      <c r="G2599">
        <v>257.38</v>
      </c>
      <c r="H2599" t="s">
        <v>21</v>
      </c>
      <c r="I2599">
        <v>49</v>
      </c>
      <c r="J2599" s="2" t="s">
        <v>3658</v>
      </c>
    </row>
    <row r="2600" spans="1:10" x14ac:dyDescent="0.3">
      <c r="A2600" t="s">
        <v>3659</v>
      </c>
      <c r="B2600" s="1">
        <v>45035.25</v>
      </c>
      <c r="C2600" t="s">
        <v>11</v>
      </c>
      <c r="D2600" t="s">
        <v>27</v>
      </c>
      <c r="E2600">
        <v>446.61</v>
      </c>
      <c r="F2600">
        <v>5.39</v>
      </c>
      <c r="G2600">
        <v>29.29</v>
      </c>
      <c r="H2600" t="s">
        <v>21</v>
      </c>
      <c r="I2600">
        <v>28</v>
      </c>
      <c r="J2600">
        <v>422.71</v>
      </c>
    </row>
    <row r="2601" spans="1:10" x14ac:dyDescent="0.3">
      <c r="A2601" t="s">
        <v>3660</v>
      </c>
      <c r="B2601" s="1">
        <v>45035.291666666664</v>
      </c>
      <c r="C2601" t="s">
        <v>45</v>
      </c>
      <c r="D2601" t="s">
        <v>12</v>
      </c>
      <c r="E2601">
        <v>283.82</v>
      </c>
      <c r="F2601">
        <v>12.26</v>
      </c>
      <c r="G2601">
        <v>459.66</v>
      </c>
      <c r="H2601" t="s">
        <v>28</v>
      </c>
      <c r="I2601">
        <v>69</v>
      </c>
      <c r="J2601">
        <v>-163.58000000000001</v>
      </c>
    </row>
    <row r="2602" spans="1:10" x14ac:dyDescent="0.3">
      <c r="A2602" t="s">
        <v>3661</v>
      </c>
      <c r="B2602" s="1">
        <v>45035.333333333336</v>
      </c>
      <c r="C2602" t="s">
        <v>16</v>
      </c>
      <c r="D2602" t="s">
        <v>35</v>
      </c>
      <c r="E2602">
        <v>173.42</v>
      </c>
      <c r="F2602">
        <v>14.21</v>
      </c>
      <c r="G2602">
        <v>299.36</v>
      </c>
      <c r="H2602" t="s">
        <v>32</v>
      </c>
      <c r="I2602">
        <v>72</v>
      </c>
      <c r="J2602">
        <v>-111.73</v>
      </c>
    </row>
    <row r="2603" spans="1:10" x14ac:dyDescent="0.3">
      <c r="A2603" t="s">
        <v>3662</v>
      </c>
      <c r="B2603" s="1">
        <v>45035.375</v>
      </c>
      <c r="C2603" t="s">
        <v>24</v>
      </c>
      <c r="D2603" t="s">
        <v>35</v>
      </c>
      <c r="E2603">
        <v>1443.45</v>
      </c>
      <c r="F2603">
        <v>79.48</v>
      </c>
      <c r="G2603">
        <v>478.47</v>
      </c>
      <c r="H2603" t="s">
        <v>28</v>
      </c>
      <c r="I2603">
        <v>66</v>
      </c>
      <c r="J2603">
        <v>1044.46</v>
      </c>
    </row>
    <row r="2604" spans="1:10" x14ac:dyDescent="0.3">
      <c r="A2604" t="s">
        <v>3663</v>
      </c>
      <c r="B2604" s="1">
        <v>45035.416666666664</v>
      </c>
      <c r="C2604" t="s">
        <v>54</v>
      </c>
      <c r="D2604" t="s">
        <v>41</v>
      </c>
      <c r="E2604">
        <v>617.66999999999996</v>
      </c>
      <c r="F2604">
        <v>0.04</v>
      </c>
      <c r="G2604">
        <v>14.96</v>
      </c>
      <c r="H2604" t="s">
        <v>28</v>
      </c>
      <c r="I2604">
        <v>62</v>
      </c>
      <c r="J2604" s="2" t="s">
        <v>3664</v>
      </c>
    </row>
    <row r="2605" spans="1:10" x14ac:dyDescent="0.3">
      <c r="A2605" t="s">
        <v>3665</v>
      </c>
      <c r="B2605" s="1">
        <v>45035.458333333336</v>
      </c>
      <c r="C2605" t="s">
        <v>54</v>
      </c>
      <c r="D2605" t="s">
        <v>12</v>
      </c>
      <c r="E2605">
        <v>1171.8699999999999</v>
      </c>
      <c r="F2605">
        <v>83.38</v>
      </c>
      <c r="G2605">
        <v>245.19</v>
      </c>
      <c r="H2605" t="s">
        <v>21</v>
      </c>
      <c r="I2605">
        <v>62</v>
      </c>
      <c r="J2605">
        <v>1010.06</v>
      </c>
    </row>
    <row r="2606" spans="1:10" x14ac:dyDescent="0.3">
      <c r="A2606" t="s">
        <v>3666</v>
      </c>
      <c r="B2606" s="1">
        <v>45035.5</v>
      </c>
      <c r="C2606" t="s">
        <v>16</v>
      </c>
      <c r="D2606" t="s">
        <v>30</v>
      </c>
      <c r="E2606">
        <v>1487.45</v>
      </c>
      <c r="F2606">
        <v>30.56</v>
      </c>
      <c r="G2606">
        <v>169.17</v>
      </c>
      <c r="H2606" t="s">
        <v>28</v>
      </c>
      <c r="I2606">
        <v>33</v>
      </c>
      <c r="J2606">
        <v>1348.84</v>
      </c>
    </row>
    <row r="2607" spans="1:10" x14ac:dyDescent="0.3">
      <c r="A2607" t="s">
        <v>3667</v>
      </c>
      <c r="B2607" s="1">
        <v>45035.541666666664</v>
      </c>
      <c r="C2607" t="s">
        <v>26</v>
      </c>
      <c r="D2607" t="s">
        <v>17</v>
      </c>
      <c r="E2607">
        <v>1997.36</v>
      </c>
      <c r="F2607">
        <v>17.47</v>
      </c>
      <c r="G2607">
        <v>467.47</v>
      </c>
      <c r="H2607" t="s">
        <v>21</v>
      </c>
      <c r="I2607">
        <v>33</v>
      </c>
      <c r="J2607">
        <v>1547.36</v>
      </c>
    </row>
    <row r="2608" spans="1:10" x14ac:dyDescent="0.3">
      <c r="A2608" t="s">
        <v>3668</v>
      </c>
      <c r="B2608" s="1">
        <v>45035.583333333336</v>
      </c>
      <c r="D2608" t="s">
        <v>17</v>
      </c>
      <c r="E2608">
        <v>1635.99</v>
      </c>
      <c r="F2608">
        <v>34.28</v>
      </c>
      <c r="G2608">
        <v>100.8</v>
      </c>
      <c r="H2608" t="s">
        <v>32</v>
      </c>
      <c r="I2608">
        <v>47</v>
      </c>
      <c r="J2608">
        <v>1569.47</v>
      </c>
    </row>
    <row r="2609" spans="1:10" x14ac:dyDescent="0.3">
      <c r="A2609" t="s">
        <v>3669</v>
      </c>
      <c r="B2609" s="1">
        <v>45035.625</v>
      </c>
      <c r="C2609" t="s">
        <v>24</v>
      </c>
      <c r="D2609" t="s">
        <v>30</v>
      </c>
      <c r="E2609">
        <v>1335.78</v>
      </c>
      <c r="F2609">
        <v>64.930000000000007</v>
      </c>
      <c r="G2609">
        <v>313.31</v>
      </c>
      <c r="H2609" t="s">
        <v>21</v>
      </c>
      <c r="I2609">
        <v>57</v>
      </c>
      <c r="J2609">
        <v>1087.4000000000001</v>
      </c>
    </row>
    <row r="2610" spans="1:10" x14ac:dyDescent="0.3">
      <c r="A2610" t="s">
        <v>3670</v>
      </c>
      <c r="B2610" s="1">
        <v>45035.666666666664</v>
      </c>
      <c r="C2610" t="s">
        <v>54</v>
      </c>
      <c r="D2610" t="s">
        <v>35</v>
      </c>
      <c r="E2610">
        <v>1144.71</v>
      </c>
      <c r="F2610">
        <v>33.21</v>
      </c>
      <c r="G2610">
        <v>442.17</v>
      </c>
      <c r="H2610" t="s">
        <v>32</v>
      </c>
      <c r="I2610">
        <v>80</v>
      </c>
      <c r="J2610">
        <v>735.75</v>
      </c>
    </row>
    <row r="2611" spans="1:10" x14ac:dyDescent="0.3">
      <c r="A2611" t="s">
        <v>3671</v>
      </c>
      <c r="B2611" s="1">
        <v>45035.708333333336</v>
      </c>
      <c r="C2611" t="s">
        <v>20</v>
      </c>
      <c r="D2611" t="s">
        <v>41</v>
      </c>
      <c r="E2611">
        <v>794.05</v>
      </c>
      <c r="F2611">
        <v>22.11</v>
      </c>
      <c r="G2611">
        <v>405.95</v>
      </c>
      <c r="H2611" t="s">
        <v>28</v>
      </c>
      <c r="I2611">
        <v>19</v>
      </c>
      <c r="J2611">
        <v>410.21</v>
      </c>
    </row>
    <row r="2612" spans="1:10" x14ac:dyDescent="0.3">
      <c r="A2612" t="s">
        <v>3672</v>
      </c>
      <c r="B2612" s="1">
        <v>45035.75</v>
      </c>
      <c r="C2612" t="s">
        <v>16</v>
      </c>
      <c r="D2612" t="s">
        <v>27</v>
      </c>
      <c r="E2612">
        <v>1506.12</v>
      </c>
      <c r="F2612">
        <v>51.58</v>
      </c>
      <c r="G2612">
        <v>406.56</v>
      </c>
      <c r="H2612" t="s">
        <v>28</v>
      </c>
      <c r="I2612">
        <v>17</v>
      </c>
      <c r="J2612" s="2" t="s">
        <v>3673</v>
      </c>
    </row>
    <row r="2613" spans="1:10" x14ac:dyDescent="0.3">
      <c r="A2613" t="s">
        <v>3674</v>
      </c>
      <c r="B2613" s="1">
        <v>45035.791666666664</v>
      </c>
      <c r="C2613" t="s">
        <v>24</v>
      </c>
      <c r="D2613" t="s">
        <v>27</v>
      </c>
      <c r="E2613">
        <v>874.04</v>
      </c>
      <c r="F2613">
        <v>1.77</v>
      </c>
      <c r="G2613">
        <v>380.16</v>
      </c>
      <c r="H2613" t="s">
        <v>32</v>
      </c>
      <c r="I2613">
        <v>49</v>
      </c>
      <c r="J2613" s="2" t="s">
        <v>3675</v>
      </c>
    </row>
    <row r="2614" spans="1:10" x14ac:dyDescent="0.3">
      <c r="A2614" t="s">
        <v>3676</v>
      </c>
      <c r="B2614" s="1">
        <v>45035.833333333336</v>
      </c>
      <c r="C2614" t="s">
        <v>54</v>
      </c>
      <c r="D2614" t="s">
        <v>17</v>
      </c>
      <c r="E2614">
        <v>1118.5</v>
      </c>
      <c r="F2614">
        <v>83.16</v>
      </c>
      <c r="G2614">
        <v>400.93</v>
      </c>
      <c r="H2614" t="s">
        <v>21</v>
      </c>
      <c r="I2614">
        <v>26</v>
      </c>
      <c r="J2614">
        <v>800.73</v>
      </c>
    </row>
    <row r="2615" spans="1:10" x14ac:dyDescent="0.3">
      <c r="A2615" t="s">
        <v>3677</v>
      </c>
      <c r="B2615" s="1">
        <v>45035.875</v>
      </c>
      <c r="C2615" t="s">
        <v>45</v>
      </c>
      <c r="D2615" t="s">
        <v>30</v>
      </c>
      <c r="E2615">
        <v>509.87</v>
      </c>
      <c r="F2615">
        <v>16.3</v>
      </c>
      <c r="G2615">
        <v>203.07</v>
      </c>
      <c r="H2615" t="s">
        <v>13</v>
      </c>
      <c r="I2615">
        <v>22</v>
      </c>
      <c r="J2615" s="2" t="s">
        <v>3678</v>
      </c>
    </row>
    <row r="2616" spans="1:10" x14ac:dyDescent="0.3">
      <c r="A2616" t="s">
        <v>3679</v>
      </c>
      <c r="B2616" s="1">
        <v>45035.916666666664</v>
      </c>
      <c r="C2616" t="s">
        <v>20</v>
      </c>
      <c r="D2616" t="s">
        <v>17</v>
      </c>
      <c r="E2616">
        <v>451.1</v>
      </c>
      <c r="F2616">
        <v>80.849999999999994</v>
      </c>
      <c r="G2616">
        <v>251.35</v>
      </c>
      <c r="H2616" t="s">
        <v>32</v>
      </c>
      <c r="I2616">
        <v>49</v>
      </c>
      <c r="J2616">
        <v>280.60000000000002</v>
      </c>
    </row>
    <row r="2617" spans="1:10" x14ac:dyDescent="0.3">
      <c r="A2617" t="s">
        <v>3680</v>
      </c>
      <c r="B2617" s="1">
        <v>45035.958333333336</v>
      </c>
      <c r="C2617" t="s">
        <v>45</v>
      </c>
      <c r="D2617" t="s">
        <v>17</v>
      </c>
      <c r="E2617">
        <v>1458.41</v>
      </c>
      <c r="F2617">
        <v>8.15</v>
      </c>
      <c r="G2617">
        <v>419.31</v>
      </c>
      <c r="H2617" t="s">
        <v>21</v>
      </c>
      <c r="I2617">
        <v>26</v>
      </c>
      <c r="J2617" s="2" t="s">
        <v>3681</v>
      </c>
    </row>
    <row r="2618" spans="1:10" x14ac:dyDescent="0.3">
      <c r="A2618" t="s">
        <v>3682</v>
      </c>
      <c r="B2618" s="1">
        <v>45036</v>
      </c>
      <c r="C2618" t="s">
        <v>20</v>
      </c>
      <c r="D2618" t="s">
        <v>27</v>
      </c>
      <c r="E2618">
        <v>273.68</v>
      </c>
      <c r="F2618">
        <v>97.1</v>
      </c>
      <c r="G2618">
        <v>265.14</v>
      </c>
      <c r="H2618" t="s">
        <v>13</v>
      </c>
      <c r="I2618">
        <v>28</v>
      </c>
      <c r="J2618" s="2" t="s">
        <v>3683</v>
      </c>
    </row>
    <row r="2619" spans="1:10" x14ac:dyDescent="0.3">
      <c r="A2619" t="s">
        <v>3684</v>
      </c>
      <c r="B2619" s="1">
        <v>45036.041666666664</v>
      </c>
      <c r="C2619" t="s">
        <v>20</v>
      </c>
      <c r="D2619" t="s">
        <v>35</v>
      </c>
      <c r="E2619">
        <v>274.19</v>
      </c>
      <c r="F2619">
        <v>59.88</v>
      </c>
      <c r="G2619">
        <v>298.66000000000003</v>
      </c>
      <c r="H2619" t="s">
        <v>32</v>
      </c>
      <c r="I2619">
        <v>47</v>
      </c>
      <c r="J2619" s="2" t="s">
        <v>3685</v>
      </c>
    </row>
    <row r="2620" spans="1:10" x14ac:dyDescent="0.3">
      <c r="A2620" t="s">
        <v>3686</v>
      </c>
      <c r="B2620" s="1">
        <v>45036.083333333336</v>
      </c>
      <c r="C2620" t="s">
        <v>11</v>
      </c>
      <c r="D2620" t="s">
        <v>17</v>
      </c>
      <c r="E2620">
        <v>165.64</v>
      </c>
      <c r="F2620">
        <v>73.06</v>
      </c>
      <c r="G2620">
        <v>196.42</v>
      </c>
      <c r="H2620" t="s">
        <v>32</v>
      </c>
      <c r="I2620">
        <v>86</v>
      </c>
      <c r="J2620">
        <v>42.28</v>
      </c>
    </row>
    <row r="2621" spans="1:10" x14ac:dyDescent="0.3">
      <c r="A2621" t="s">
        <v>3687</v>
      </c>
      <c r="B2621" s="1">
        <v>45036.125</v>
      </c>
      <c r="C2621" t="s">
        <v>45</v>
      </c>
      <c r="D2621" t="s">
        <v>17</v>
      </c>
      <c r="E2621">
        <v>1248.44</v>
      </c>
      <c r="F2621">
        <v>37.08</v>
      </c>
      <c r="G2621">
        <v>198.58</v>
      </c>
      <c r="H2621" t="s">
        <v>32</v>
      </c>
      <c r="I2621">
        <v>34</v>
      </c>
      <c r="J2621">
        <v>1086.94</v>
      </c>
    </row>
    <row r="2622" spans="1:10" x14ac:dyDescent="0.3">
      <c r="A2622" t="s">
        <v>3688</v>
      </c>
      <c r="B2622" s="1">
        <v>45036.166666666664</v>
      </c>
      <c r="C2622" t="s">
        <v>24</v>
      </c>
      <c r="D2622" t="s">
        <v>35</v>
      </c>
      <c r="E2622">
        <v>974.21</v>
      </c>
      <c r="F2622">
        <v>88.49</v>
      </c>
      <c r="G2622">
        <v>29.33</v>
      </c>
      <c r="H2622" t="s">
        <v>28</v>
      </c>
      <c r="I2622">
        <v>61</v>
      </c>
      <c r="J2622" s="2" t="s">
        <v>3689</v>
      </c>
    </row>
    <row r="2623" spans="1:10" x14ac:dyDescent="0.3">
      <c r="A2623" t="s">
        <v>3690</v>
      </c>
      <c r="B2623" s="1">
        <v>45036.208333333336</v>
      </c>
      <c r="C2623" t="s">
        <v>45</v>
      </c>
      <c r="D2623" t="s">
        <v>27</v>
      </c>
      <c r="E2623">
        <v>431.71</v>
      </c>
      <c r="F2623">
        <v>99.89</v>
      </c>
      <c r="G2623">
        <v>218.5</v>
      </c>
      <c r="H2623" t="s">
        <v>28</v>
      </c>
      <c r="I2623">
        <v>67</v>
      </c>
      <c r="J2623">
        <v>313.10000000000002</v>
      </c>
    </row>
    <row r="2624" spans="1:10" x14ac:dyDescent="0.3">
      <c r="A2624" t="s">
        <v>3691</v>
      </c>
      <c r="B2624" s="1">
        <v>45036.25</v>
      </c>
      <c r="C2624" t="s">
        <v>11</v>
      </c>
      <c r="D2624" t="s">
        <v>12</v>
      </c>
      <c r="E2624">
        <v>1638.5</v>
      </c>
      <c r="F2624">
        <v>50.81</v>
      </c>
      <c r="G2624">
        <v>462.64</v>
      </c>
      <c r="H2624" t="s">
        <v>28</v>
      </c>
      <c r="I2624">
        <v>34</v>
      </c>
      <c r="J2624">
        <v>1226.67</v>
      </c>
    </row>
    <row r="2625" spans="1:10" x14ac:dyDescent="0.3">
      <c r="A2625" t="s">
        <v>3692</v>
      </c>
      <c r="B2625" s="1">
        <v>45036.291666666664</v>
      </c>
      <c r="C2625" t="s">
        <v>16</v>
      </c>
      <c r="D2625" t="s">
        <v>30</v>
      </c>
      <c r="E2625">
        <v>428.96</v>
      </c>
      <c r="F2625">
        <v>44.78</v>
      </c>
      <c r="G2625">
        <v>50.23</v>
      </c>
      <c r="H2625" t="s">
        <v>21</v>
      </c>
      <c r="I2625">
        <v>19</v>
      </c>
      <c r="J2625">
        <v>423.51</v>
      </c>
    </row>
    <row r="2626" spans="1:10" x14ac:dyDescent="0.3">
      <c r="A2626" t="s">
        <v>3693</v>
      </c>
      <c r="B2626" s="1">
        <v>45036.333333333336</v>
      </c>
      <c r="C2626" t="s">
        <v>11</v>
      </c>
      <c r="D2626" t="s">
        <v>27</v>
      </c>
      <c r="E2626">
        <v>1433.14</v>
      </c>
      <c r="F2626">
        <v>80.19</v>
      </c>
      <c r="G2626">
        <v>418.96</v>
      </c>
      <c r="H2626" t="s">
        <v>32</v>
      </c>
      <c r="I2626">
        <v>82</v>
      </c>
      <c r="J2626" s="2" t="s">
        <v>3694</v>
      </c>
    </row>
    <row r="2627" spans="1:10" x14ac:dyDescent="0.3">
      <c r="A2627" t="s">
        <v>3695</v>
      </c>
      <c r="B2627" s="1">
        <v>45036.375</v>
      </c>
      <c r="C2627" t="s">
        <v>16</v>
      </c>
      <c r="D2627" t="s">
        <v>17</v>
      </c>
      <c r="E2627">
        <v>912.25</v>
      </c>
      <c r="F2627">
        <v>83.69</v>
      </c>
      <c r="G2627">
        <v>437.32</v>
      </c>
      <c r="H2627" t="s">
        <v>32</v>
      </c>
      <c r="I2627">
        <v>26</v>
      </c>
      <c r="J2627" s="2" t="s">
        <v>3696</v>
      </c>
    </row>
    <row r="2628" spans="1:10" x14ac:dyDescent="0.3">
      <c r="A2628" t="s">
        <v>3697</v>
      </c>
      <c r="B2628" s="1">
        <v>45036.416666666664</v>
      </c>
      <c r="C2628" t="s">
        <v>24</v>
      </c>
      <c r="D2628" t="s">
        <v>30</v>
      </c>
      <c r="E2628">
        <v>1737.26</v>
      </c>
      <c r="F2628">
        <v>81.819999999999993</v>
      </c>
      <c r="G2628">
        <v>55.87</v>
      </c>
      <c r="H2628" t="s">
        <v>32</v>
      </c>
      <c r="I2628">
        <v>32</v>
      </c>
      <c r="J2628">
        <v>1763.21</v>
      </c>
    </row>
    <row r="2629" spans="1:10" x14ac:dyDescent="0.3">
      <c r="A2629" t="s">
        <v>3698</v>
      </c>
      <c r="B2629" s="1">
        <v>45036.458333333336</v>
      </c>
      <c r="C2629" t="s">
        <v>54</v>
      </c>
      <c r="D2629" t="s">
        <v>41</v>
      </c>
      <c r="E2629">
        <v>1875.94</v>
      </c>
      <c r="F2629">
        <v>53.42</v>
      </c>
      <c r="G2629">
        <v>445.45</v>
      </c>
      <c r="H2629" t="s">
        <v>21</v>
      </c>
      <c r="I2629">
        <v>56</v>
      </c>
      <c r="J2629">
        <v>1483.91</v>
      </c>
    </row>
    <row r="2630" spans="1:10" x14ac:dyDescent="0.3">
      <c r="A2630" t="s">
        <v>3699</v>
      </c>
      <c r="B2630" s="1">
        <v>45036.5</v>
      </c>
      <c r="C2630" t="s">
        <v>45</v>
      </c>
      <c r="D2630" t="s">
        <v>35</v>
      </c>
      <c r="E2630">
        <v>422.27</v>
      </c>
      <c r="F2630">
        <v>3.46</v>
      </c>
      <c r="G2630">
        <v>156.43</v>
      </c>
      <c r="H2630" t="s">
        <v>28</v>
      </c>
      <c r="I2630">
        <v>23</v>
      </c>
      <c r="J2630" s="2" t="s">
        <v>3700</v>
      </c>
    </row>
    <row r="2631" spans="1:10" x14ac:dyDescent="0.3">
      <c r="A2631" t="s">
        <v>3701</v>
      </c>
      <c r="B2631" s="1">
        <v>45036.541666666664</v>
      </c>
      <c r="C2631" t="s">
        <v>24</v>
      </c>
      <c r="D2631" t="s">
        <v>17</v>
      </c>
      <c r="E2631">
        <v>776.22</v>
      </c>
      <c r="F2631">
        <v>95.83</v>
      </c>
      <c r="G2631">
        <v>88.67</v>
      </c>
      <c r="H2631" t="s">
        <v>32</v>
      </c>
      <c r="I2631">
        <v>67</v>
      </c>
      <c r="J2631" s="2" t="s">
        <v>3702</v>
      </c>
    </row>
    <row r="2632" spans="1:10" x14ac:dyDescent="0.3">
      <c r="A2632" t="s">
        <v>3703</v>
      </c>
      <c r="B2632" s="1">
        <v>45036.583333333336</v>
      </c>
      <c r="C2632" t="s">
        <v>20</v>
      </c>
      <c r="D2632" t="s">
        <v>35</v>
      </c>
      <c r="E2632">
        <v>356.1</v>
      </c>
      <c r="F2632">
        <v>73.31</v>
      </c>
      <c r="G2632">
        <v>238.27</v>
      </c>
      <c r="H2632" t="s">
        <v>32</v>
      </c>
      <c r="I2632">
        <v>54</v>
      </c>
      <c r="J2632" s="2" t="s">
        <v>3704</v>
      </c>
    </row>
    <row r="2633" spans="1:10" x14ac:dyDescent="0.3">
      <c r="A2633" t="s">
        <v>3705</v>
      </c>
      <c r="B2633" s="1">
        <v>45036.625</v>
      </c>
      <c r="C2633" t="s">
        <v>11</v>
      </c>
      <c r="D2633" t="s">
        <v>35</v>
      </c>
      <c r="E2633">
        <v>1376.96</v>
      </c>
      <c r="F2633">
        <v>2.04</v>
      </c>
      <c r="G2633">
        <v>231.9</v>
      </c>
      <c r="H2633" t="s">
        <v>28</v>
      </c>
      <c r="I2633">
        <v>69</v>
      </c>
      <c r="J2633">
        <v>1147.0999999999999</v>
      </c>
    </row>
    <row r="2634" spans="1:10" x14ac:dyDescent="0.3">
      <c r="A2634" t="s">
        <v>3706</v>
      </c>
      <c r="B2634" s="1">
        <v>45036.666666666664</v>
      </c>
      <c r="C2634" t="s">
        <v>16</v>
      </c>
      <c r="D2634" t="s">
        <v>12</v>
      </c>
      <c r="E2634">
        <v>369.68</v>
      </c>
      <c r="F2634">
        <v>91.98</v>
      </c>
      <c r="G2634">
        <v>265.81</v>
      </c>
      <c r="H2634" t="s">
        <v>21</v>
      </c>
      <c r="I2634">
        <v>55</v>
      </c>
      <c r="J2634" s="2" t="s">
        <v>3707</v>
      </c>
    </row>
    <row r="2635" spans="1:10" x14ac:dyDescent="0.3">
      <c r="A2635" t="s">
        <v>3708</v>
      </c>
      <c r="B2635" s="1">
        <v>45036.708333333336</v>
      </c>
      <c r="C2635" t="s">
        <v>20</v>
      </c>
      <c r="D2635" t="s">
        <v>27</v>
      </c>
      <c r="E2635">
        <v>1647.07</v>
      </c>
      <c r="F2635">
        <v>54.35</v>
      </c>
      <c r="G2635">
        <v>13.14</v>
      </c>
      <c r="H2635" t="s">
        <v>13</v>
      </c>
      <c r="I2635">
        <v>20</v>
      </c>
      <c r="J2635" s="2" t="s">
        <v>3709</v>
      </c>
    </row>
    <row r="2636" spans="1:10" x14ac:dyDescent="0.3">
      <c r="A2636" t="s">
        <v>3710</v>
      </c>
      <c r="B2636" s="1">
        <v>45036.75</v>
      </c>
      <c r="C2636" t="s">
        <v>45</v>
      </c>
      <c r="D2636" t="s">
        <v>17</v>
      </c>
      <c r="E2636">
        <v>393.13</v>
      </c>
      <c r="F2636">
        <v>18.25</v>
      </c>
      <c r="G2636">
        <v>382.57</v>
      </c>
      <c r="H2636" t="s">
        <v>32</v>
      </c>
      <c r="I2636">
        <v>22</v>
      </c>
      <c r="J2636" s="2" t="s">
        <v>3711</v>
      </c>
    </row>
    <row r="2637" spans="1:10" x14ac:dyDescent="0.3">
      <c r="A2637" t="s">
        <v>3712</v>
      </c>
      <c r="B2637" s="1">
        <v>45036.791666666664</v>
      </c>
      <c r="C2637" t="s">
        <v>24</v>
      </c>
      <c r="D2637" t="s">
        <v>30</v>
      </c>
      <c r="E2637">
        <v>192.07</v>
      </c>
      <c r="F2637">
        <v>11.76</v>
      </c>
      <c r="G2637">
        <v>333.63</v>
      </c>
      <c r="H2637" t="s">
        <v>28</v>
      </c>
      <c r="I2637">
        <v>14</v>
      </c>
      <c r="J2637">
        <v>-129.80000000000001</v>
      </c>
    </row>
    <row r="2638" spans="1:10" x14ac:dyDescent="0.3">
      <c r="A2638" t="s">
        <v>3713</v>
      </c>
      <c r="B2638" s="1">
        <v>45036.833333333336</v>
      </c>
      <c r="C2638" t="s">
        <v>20</v>
      </c>
      <c r="D2638" t="s">
        <v>12</v>
      </c>
      <c r="E2638">
        <v>946.48</v>
      </c>
      <c r="F2638">
        <v>95.22</v>
      </c>
      <c r="G2638">
        <v>179.9</v>
      </c>
      <c r="H2638" t="s">
        <v>13</v>
      </c>
      <c r="I2638">
        <v>19</v>
      </c>
      <c r="J2638" s="2" t="s">
        <v>3714</v>
      </c>
    </row>
    <row r="2639" spans="1:10" x14ac:dyDescent="0.3">
      <c r="A2639" t="s">
        <v>3715</v>
      </c>
      <c r="B2639" s="1">
        <v>45036.875</v>
      </c>
      <c r="C2639" t="s">
        <v>54</v>
      </c>
      <c r="D2639" t="s">
        <v>17</v>
      </c>
      <c r="E2639">
        <v>1640.59</v>
      </c>
      <c r="F2639">
        <v>82.5</v>
      </c>
      <c r="G2639">
        <v>265.72000000000003</v>
      </c>
      <c r="H2639" t="s">
        <v>13</v>
      </c>
      <c r="I2639">
        <v>29</v>
      </c>
      <c r="J2639">
        <v>1457.37</v>
      </c>
    </row>
    <row r="2640" spans="1:10" x14ac:dyDescent="0.3">
      <c r="A2640" t="s">
        <v>3716</v>
      </c>
      <c r="B2640" s="1">
        <v>45036.916666666664</v>
      </c>
      <c r="C2640" t="s">
        <v>24</v>
      </c>
      <c r="D2640" t="s">
        <v>17</v>
      </c>
      <c r="F2640">
        <v>24.99</v>
      </c>
      <c r="G2640">
        <v>244.78</v>
      </c>
      <c r="H2640" t="s">
        <v>21</v>
      </c>
      <c r="I2640">
        <v>21</v>
      </c>
    </row>
    <row r="2641" spans="1:10" x14ac:dyDescent="0.3">
      <c r="A2641" t="s">
        <v>3717</v>
      </c>
      <c r="B2641" s="1">
        <v>45036.958333333336</v>
      </c>
      <c r="C2641" t="s">
        <v>16</v>
      </c>
      <c r="D2641" t="s">
        <v>35</v>
      </c>
      <c r="E2641">
        <v>942.12</v>
      </c>
      <c r="F2641">
        <v>77.760000000000005</v>
      </c>
      <c r="G2641">
        <v>208.61</v>
      </c>
      <c r="H2641" t="s">
        <v>28</v>
      </c>
      <c r="I2641">
        <v>53</v>
      </c>
      <c r="J2641">
        <v>811.27</v>
      </c>
    </row>
    <row r="2642" spans="1:10" x14ac:dyDescent="0.3">
      <c r="A2642" t="s">
        <v>3718</v>
      </c>
      <c r="B2642" s="1">
        <v>45037</v>
      </c>
      <c r="C2642" t="s">
        <v>11</v>
      </c>
      <c r="D2642" t="s">
        <v>35</v>
      </c>
      <c r="E2642">
        <v>575.22</v>
      </c>
      <c r="F2642">
        <v>41.22</v>
      </c>
      <c r="G2642">
        <v>13.17</v>
      </c>
      <c r="H2642" t="s">
        <v>28</v>
      </c>
      <c r="I2642">
        <v>75</v>
      </c>
      <c r="J2642" s="2" t="s">
        <v>3719</v>
      </c>
    </row>
    <row r="2643" spans="1:10" x14ac:dyDescent="0.3">
      <c r="A2643" t="s">
        <v>3720</v>
      </c>
      <c r="B2643" s="1">
        <v>45037.041666666664</v>
      </c>
      <c r="C2643" t="s">
        <v>20</v>
      </c>
      <c r="D2643" t="s">
        <v>30</v>
      </c>
      <c r="E2643">
        <v>157.59</v>
      </c>
      <c r="F2643">
        <v>87.46</v>
      </c>
      <c r="G2643">
        <v>266.87</v>
      </c>
      <c r="H2643" t="s">
        <v>21</v>
      </c>
      <c r="I2643">
        <v>76</v>
      </c>
      <c r="J2643">
        <v>-21.819999999999901</v>
      </c>
    </row>
    <row r="2644" spans="1:10" x14ac:dyDescent="0.3">
      <c r="A2644" t="s">
        <v>3721</v>
      </c>
      <c r="B2644" s="1">
        <v>45037.083333333336</v>
      </c>
      <c r="C2644" t="s">
        <v>24</v>
      </c>
      <c r="D2644" t="s">
        <v>27</v>
      </c>
      <c r="E2644">
        <v>1764.02</v>
      </c>
      <c r="F2644">
        <v>91.19</v>
      </c>
      <c r="G2644">
        <v>272.08</v>
      </c>
      <c r="H2644" t="s">
        <v>28</v>
      </c>
      <c r="I2644">
        <v>17</v>
      </c>
      <c r="J2644">
        <v>1583.13</v>
      </c>
    </row>
    <row r="2645" spans="1:10" x14ac:dyDescent="0.3">
      <c r="A2645" t="s">
        <v>3722</v>
      </c>
      <c r="B2645" s="1">
        <v>45037.125</v>
      </c>
      <c r="C2645" t="s">
        <v>20</v>
      </c>
      <c r="D2645" t="s">
        <v>30</v>
      </c>
      <c r="E2645">
        <v>1404.08</v>
      </c>
      <c r="F2645">
        <v>92.41</v>
      </c>
      <c r="G2645">
        <v>30.49</v>
      </c>
      <c r="H2645" t="s">
        <v>13</v>
      </c>
      <c r="I2645">
        <v>15</v>
      </c>
      <c r="J2645">
        <v>1466</v>
      </c>
    </row>
    <row r="2646" spans="1:10" x14ac:dyDescent="0.3">
      <c r="A2646" t="s">
        <v>3723</v>
      </c>
      <c r="B2646" s="1">
        <v>45037.166666666664</v>
      </c>
      <c r="C2646" t="s">
        <v>20</v>
      </c>
      <c r="D2646" t="s">
        <v>30</v>
      </c>
      <c r="E2646">
        <v>758.54</v>
      </c>
      <c r="F2646">
        <v>30.05</v>
      </c>
      <c r="G2646">
        <v>475.6</v>
      </c>
      <c r="H2646" t="s">
        <v>21</v>
      </c>
      <c r="I2646">
        <v>33</v>
      </c>
      <c r="J2646" s="2" t="s">
        <v>3724</v>
      </c>
    </row>
    <row r="2647" spans="1:10" x14ac:dyDescent="0.3">
      <c r="A2647" t="s">
        <v>3725</v>
      </c>
      <c r="B2647" s="1">
        <v>45037.208333333336</v>
      </c>
      <c r="C2647" t="s">
        <v>20</v>
      </c>
      <c r="D2647" t="s">
        <v>30</v>
      </c>
      <c r="E2647">
        <v>1270.29</v>
      </c>
      <c r="F2647">
        <v>23.36</v>
      </c>
      <c r="G2647">
        <v>77.33</v>
      </c>
      <c r="H2647" t="s">
        <v>28</v>
      </c>
      <c r="I2647">
        <v>62</v>
      </c>
      <c r="J2647">
        <v>1216.32</v>
      </c>
    </row>
    <row r="2648" spans="1:10" x14ac:dyDescent="0.3">
      <c r="A2648" t="s">
        <v>3726</v>
      </c>
      <c r="B2648" s="1">
        <v>45037.25</v>
      </c>
      <c r="C2648" t="s">
        <v>26</v>
      </c>
      <c r="D2648" t="s">
        <v>12</v>
      </c>
      <c r="E2648">
        <v>757.45</v>
      </c>
      <c r="F2648">
        <v>32.33</v>
      </c>
      <c r="G2648">
        <v>91.98</v>
      </c>
      <c r="H2648" t="s">
        <v>28</v>
      </c>
      <c r="I2648">
        <v>13</v>
      </c>
      <c r="J2648" s="2" t="s">
        <v>3727</v>
      </c>
    </row>
    <row r="2649" spans="1:10" x14ac:dyDescent="0.3">
      <c r="A2649" t="s">
        <v>3728</v>
      </c>
      <c r="B2649" s="1">
        <v>45037.291666666664</v>
      </c>
      <c r="C2649" t="s">
        <v>11</v>
      </c>
      <c r="D2649" t="s">
        <v>17</v>
      </c>
      <c r="E2649">
        <v>1413.32</v>
      </c>
      <c r="F2649">
        <v>33.56</v>
      </c>
      <c r="G2649">
        <v>357.99</v>
      </c>
      <c r="H2649" t="s">
        <v>21</v>
      </c>
      <c r="I2649">
        <v>44</v>
      </c>
      <c r="J2649" s="2" t="s">
        <v>3729</v>
      </c>
    </row>
    <row r="2650" spans="1:10" x14ac:dyDescent="0.3">
      <c r="A2650" t="s">
        <v>3730</v>
      </c>
      <c r="B2650" s="1">
        <v>45037.333333333336</v>
      </c>
      <c r="C2650" t="s">
        <v>11</v>
      </c>
      <c r="D2650" t="s">
        <v>41</v>
      </c>
      <c r="E2650">
        <v>1920.15</v>
      </c>
      <c r="F2650">
        <v>61.7</v>
      </c>
      <c r="G2650">
        <v>445.05</v>
      </c>
      <c r="H2650" t="s">
        <v>28</v>
      </c>
      <c r="I2650">
        <v>18</v>
      </c>
      <c r="J2650" s="2" t="s">
        <v>3731</v>
      </c>
    </row>
    <row r="2651" spans="1:10" x14ac:dyDescent="0.3">
      <c r="A2651" t="s">
        <v>3732</v>
      </c>
      <c r="B2651" s="1">
        <v>45037.375</v>
      </c>
      <c r="C2651" t="s">
        <v>24</v>
      </c>
      <c r="D2651" t="s">
        <v>17</v>
      </c>
      <c r="E2651">
        <v>1549.55</v>
      </c>
      <c r="F2651">
        <v>13.24</v>
      </c>
      <c r="G2651">
        <v>87.79</v>
      </c>
      <c r="H2651" t="s">
        <v>13</v>
      </c>
      <c r="I2651">
        <v>36</v>
      </c>
      <c r="J2651">
        <v>1475</v>
      </c>
    </row>
    <row r="2652" spans="1:10" x14ac:dyDescent="0.3">
      <c r="A2652" t="s">
        <v>3733</v>
      </c>
      <c r="B2652" s="1">
        <v>45037.416666666664</v>
      </c>
      <c r="C2652" t="s">
        <v>26</v>
      </c>
      <c r="D2652" t="s">
        <v>27</v>
      </c>
      <c r="E2652">
        <v>244.93</v>
      </c>
      <c r="F2652">
        <v>94.47</v>
      </c>
      <c r="G2652">
        <v>488.54</v>
      </c>
      <c r="H2652" t="s">
        <v>13</v>
      </c>
      <c r="I2652">
        <v>53</v>
      </c>
      <c r="J2652">
        <v>-149.13999999999999</v>
      </c>
    </row>
    <row r="2653" spans="1:10" x14ac:dyDescent="0.3">
      <c r="A2653" t="s">
        <v>3734</v>
      </c>
      <c r="B2653" s="1">
        <v>45037.458333333336</v>
      </c>
      <c r="C2653" t="s">
        <v>20</v>
      </c>
      <c r="D2653" t="s">
        <v>27</v>
      </c>
      <c r="E2653">
        <v>1398.83</v>
      </c>
      <c r="F2653">
        <v>65.45</v>
      </c>
      <c r="G2653">
        <v>343.6</v>
      </c>
      <c r="H2653" t="s">
        <v>28</v>
      </c>
      <c r="I2653">
        <v>83</v>
      </c>
      <c r="J2653" s="2" t="s">
        <v>3735</v>
      </c>
    </row>
    <row r="2654" spans="1:10" x14ac:dyDescent="0.3">
      <c r="A2654" t="s">
        <v>3736</v>
      </c>
      <c r="B2654" s="1">
        <v>45037.5</v>
      </c>
      <c r="C2654" t="s">
        <v>20</v>
      </c>
      <c r="D2654" t="s">
        <v>17</v>
      </c>
      <c r="E2654">
        <v>156.86000000000001</v>
      </c>
      <c r="F2654">
        <v>13.91</v>
      </c>
      <c r="G2654">
        <v>120.67</v>
      </c>
      <c r="H2654" t="s">
        <v>13</v>
      </c>
      <c r="I2654">
        <v>73</v>
      </c>
      <c r="J2654" s="2" t="s">
        <v>3737</v>
      </c>
    </row>
    <row r="2655" spans="1:10" x14ac:dyDescent="0.3">
      <c r="A2655" t="s">
        <v>3738</v>
      </c>
      <c r="B2655" s="1">
        <v>45037.541666666664</v>
      </c>
      <c r="C2655" t="s">
        <v>11</v>
      </c>
      <c r="D2655" t="s">
        <v>12</v>
      </c>
      <c r="E2655">
        <v>1571.06</v>
      </c>
      <c r="F2655">
        <v>92.95</v>
      </c>
      <c r="G2655">
        <v>34.49</v>
      </c>
      <c r="H2655" t="s">
        <v>21</v>
      </c>
      <c r="I2655">
        <v>51</v>
      </c>
      <c r="J2655">
        <v>1629.52</v>
      </c>
    </row>
    <row r="2656" spans="1:10" x14ac:dyDescent="0.3">
      <c r="A2656" t="s">
        <v>3739</v>
      </c>
      <c r="B2656" s="1">
        <v>45037.583333333336</v>
      </c>
      <c r="C2656" t="s">
        <v>24</v>
      </c>
      <c r="D2656" t="s">
        <v>30</v>
      </c>
      <c r="E2656">
        <v>1503.67</v>
      </c>
      <c r="F2656">
        <v>72.599999999999994</v>
      </c>
      <c r="G2656">
        <v>486.39</v>
      </c>
      <c r="H2656" t="s">
        <v>28</v>
      </c>
      <c r="I2656">
        <v>63</v>
      </c>
      <c r="J2656">
        <v>1089.8800000000001</v>
      </c>
    </row>
    <row r="2657" spans="1:10" x14ac:dyDescent="0.3">
      <c r="A2657" t="s">
        <v>3740</v>
      </c>
      <c r="B2657" s="1">
        <v>45037.625</v>
      </c>
      <c r="C2657" t="s">
        <v>11</v>
      </c>
      <c r="D2657" t="s">
        <v>17</v>
      </c>
      <c r="E2657">
        <v>956.46</v>
      </c>
      <c r="F2657">
        <v>65.37</v>
      </c>
      <c r="G2657">
        <v>394.35</v>
      </c>
      <c r="H2657" t="s">
        <v>32</v>
      </c>
      <c r="I2657">
        <v>34</v>
      </c>
      <c r="J2657">
        <v>627.48</v>
      </c>
    </row>
    <row r="2658" spans="1:10" x14ac:dyDescent="0.3">
      <c r="A2658" t="s">
        <v>3741</v>
      </c>
      <c r="B2658" s="1">
        <v>45037.666666666664</v>
      </c>
      <c r="C2658" t="s">
        <v>54</v>
      </c>
      <c r="D2658" t="s">
        <v>30</v>
      </c>
      <c r="E2658">
        <v>748.82</v>
      </c>
      <c r="F2658">
        <v>99.29</v>
      </c>
      <c r="G2658">
        <v>452.14</v>
      </c>
      <c r="H2658" t="s">
        <v>13</v>
      </c>
      <c r="I2658">
        <v>36</v>
      </c>
      <c r="J2658">
        <v>395.97</v>
      </c>
    </row>
    <row r="2659" spans="1:10" x14ac:dyDescent="0.3">
      <c r="A2659" t="s">
        <v>3742</v>
      </c>
      <c r="B2659" s="1">
        <v>45037.708333333336</v>
      </c>
      <c r="C2659" t="s">
        <v>20</v>
      </c>
      <c r="D2659" t="s">
        <v>27</v>
      </c>
      <c r="E2659">
        <v>311.16000000000003</v>
      </c>
      <c r="F2659">
        <v>76.510000000000005</v>
      </c>
      <c r="G2659">
        <v>380.53</v>
      </c>
      <c r="H2659" t="s">
        <v>32</v>
      </c>
      <c r="I2659">
        <v>48</v>
      </c>
      <c r="J2659" s="2" t="s">
        <v>3743</v>
      </c>
    </row>
    <row r="2660" spans="1:10" x14ac:dyDescent="0.3">
      <c r="A2660" t="s">
        <v>3744</v>
      </c>
      <c r="B2660" s="1">
        <v>45037.75</v>
      </c>
      <c r="C2660" t="s">
        <v>54</v>
      </c>
      <c r="D2660" t="s">
        <v>12</v>
      </c>
      <c r="F2660">
        <v>52.34</v>
      </c>
      <c r="G2660">
        <v>153.36000000000001</v>
      </c>
      <c r="H2660" t="s">
        <v>21</v>
      </c>
      <c r="I2660">
        <v>67</v>
      </c>
    </row>
    <row r="2661" spans="1:10" x14ac:dyDescent="0.3">
      <c r="A2661" t="s">
        <v>3745</v>
      </c>
      <c r="B2661" s="1">
        <v>45037.791666666664</v>
      </c>
      <c r="C2661" t="s">
        <v>16</v>
      </c>
      <c r="D2661" t="s">
        <v>12</v>
      </c>
      <c r="E2661">
        <v>1435.88</v>
      </c>
      <c r="F2661">
        <v>74.39</v>
      </c>
      <c r="G2661">
        <v>210.97</v>
      </c>
      <c r="H2661" t="s">
        <v>21</v>
      </c>
      <c r="I2661">
        <v>32</v>
      </c>
      <c r="J2661" s="2" t="s">
        <v>3746</v>
      </c>
    </row>
    <row r="2662" spans="1:10" x14ac:dyDescent="0.3">
      <c r="A2662" t="s">
        <v>3747</v>
      </c>
      <c r="B2662" s="1">
        <v>45037.833333333336</v>
      </c>
      <c r="C2662" t="s">
        <v>45</v>
      </c>
      <c r="D2662" t="s">
        <v>17</v>
      </c>
      <c r="E2662">
        <v>295.77999999999997</v>
      </c>
      <c r="F2662">
        <v>63.67</v>
      </c>
      <c r="G2662">
        <v>298.32</v>
      </c>
      <c r="H2662" t="s">
        <v>13</v>
      </c>
      <c r="I2662">
        <v>22</v>
      </c>
      <c r="J2662" s="2" t="s">
        <v>3748</v>
      </c>
    </row>
    <row r="2663" spans="1:10" x14ac:dyDescent="0.3">
      <c r="A2663" t="s">
        <v>3749</v>
      </c>
      <c r="B2663" s="1">
        <v>45037.875</v>
      </c>
      <c r="C2663" t="s">
        <v>20</v>
      </c>
      <c r="D2663" t="s">
        <v>41</v>
      </c>
      <c r="E2663">
        <v>785.13</v>
      </c>
      <c r="F2663">
        <v>32.06</v>
      </c>
      <c r="G2663">
        <v>212.73</v>
      </c>
      <c r="H2663" t="s">
        <v>21</v>
      </c>
      <c r="I2663">
        <v>73</v>
      </c>
      <c r="J2663">
        <v>604.46</v>
      </c>
    </row>
    <row r="2664" spans="1:10" x14ac:dyDescent="0.3">
      <c r="A2664" t="s">
        <v>3750</v>
      </c>
      <c r="B2664" s="1">
        <v>45037.916666666664</v>
      </c>
      <c r="C2664" t="s">
        <v>26</v>
      </c>
      <c r="D2664" t="s">
        <v>27</v>
      </c>
      <c r="E2664">
        <v>969.79</v>
      </c>
      <c r="F2664">
        <v>22.7</v>
      </c>
      <c r="G2664">
        <v>497.25</v>
      </c>
      <c r="H2664" t="s">
        <v>32</v>
      </c>
      <c r="I2664">
        <v>75</v>
      </c>
      <c r="J2664">
        <v>495.24</v>
      </c>
    </row>
    <row r="2665" spans="1:10" x14ac:dyDescent="0.3">
      <c r="A2665" t="s">
        <v>3751</v>
      </c>
      <c r="B2665" s="1">
        <v>45037.958333333336</v>
      </c>
      <c r="C2665" t="s">
        <v>20</v>
      </c>
      <c r="D2665" t="s">
        <v>17</v>
      </c>
      <c r="E2665">
        <v>739.16</v>
      </c>
      <c r="F2665">
        <v>21.11</v>
      </c>
      <c r="G2665">
        <v>312.95</v>
      </c>
      <c r="H2665" t="s">
        <v>28</v>
      </c>
      <c r="I2665">
        <v>17</v>
      </c>
      <c r="J2665">
        <v>447.32</v>
      </c>
    </row>
    <row r="2666" spans="1:10" x14ac:dyDescent="0.3">
      <c r="A2666" t="s">
        <v>3752</v>
      </c>
      <c r="B2666" s="1">
        <v>45038</v>
      </c>
      <c r="C2666" t="s">
        <v>11</v>
      </c>
      <c r="D2666" t="s">
        <v>35</v>
      </c>
      <c r="E2666">
        <v>1727.31</v>
      </c>
      <c r="F2666">
        <v>28.81</v>
      </c>
      <c r="G2666">
        <v>389.73</v>
      </c>
      <c r="H2666" t="s">
        <v>32</v>
      </c>
      <c r="I2666">
        <v>60</v>
      </c>
      <c r="J2666" s="2" t="s">
        <v>3753</v>
      </c>
    </row>
    <row r="2667" spans="1:10" x14ac:dyDescent="0.3">
      <c r="A2667" t="s">
        <v>3754</v>
      </c>
      <c r="B2667" s="1">
        <v>45038.041666666664</v>
      </c>
      <c r="C2667" t="s">
        <v>16</v>
      </c>
      <c r="D2667" t="s">
        <v>35</v>
      </c>
      <c r="E2667">
        <v>1197.21</v>
      </c>
      <c r="F2667">
        <v>84.08</v>
      </c>
      <c r="G2667">
        <v>29.88</v>
      </c>
      <c r="H2667" t="s">
        <v>32</v>
      </c>
      <c r="I2667">
        <v>53</v>
      </c>
      <c r="J2667" s="2" t="s">
        <v>3755</v>
      </c>
    </row>
    <row r="2668" spans="1:10" x14ac:dyDescent="0.3">
      <c r="A2668" t="s">
        <v>3756</v>
      </c>
      <c r="B2668" s="1">
        <v>45038.083333333336</v>
      </c>
      <c r="C2668" t="s">
        <v>24</v>
      </c>
      <c r="D2668" t="s">
        <v>27</v>
      </c>
      <c r="E2668">
        <v>916.86</v>
      </c>
      <c r="F2668">
        <v>55.7</v>
      </c>
      <c r="G2668">
        <v>263.39999999999998</v>
      </c>
      <c r="H2668" t="s">
        <v>21</v>
      </c>
      <c r="I2668">
        <v>33</v>
      </c>
      <c r="J2668" s="2" t="s">
        <v>3757</v>
      </c>
    </row>
    <row r="2669" spans="1:10" x14ac:dyDescent="0.3">
      <c r="A2669" t="s">
        <v>3758</v>
      </c>
      <c r="B2669" s="1">
        <v>45038.125</v>
      </c>
      <c r="C2669" t="s">
        <v>20</v>
      </c>
      <c r="D2669" t="s">
        <v>35</v>
      </c>
      <c r="E2669">
        <v>675.72</v>
      </c>
      <c r="F2669">
        <v>11.56</v>
      </c>
      <c r="G2669">
        <v>347.9</v>
      </c>
      <c r="H2669" t="s">
        <v>21</v>
      </c>
      <c r="I2669">
        <v>48</v>
      </c>
      <c r="J2669">
        <v>339.38</v>
      </c>
    </row>
    <row r="2670" spans="1:10" x14ac:dyDescent="0.3">
      <c r="A2670" t="s">
        <v>3759</v>
      </c>
      <c r="B2670" s="1">
        <v>45038.166666666664</v>
      </c>
      <c r="C2670" t="s">
        <v>24</v>
      </c>
      <c r="D2670" t="s">
        <v>35</v>
      </c>
      <c r="E2670">
        <v>131.78</v>
      </c>
      <c r="F2670">
        <v>44.98</v>
      </c>
      <c r="G2670">
        <v>471.52</v>
      </c>
      <c r="H2670" t="s">
        <v>32</v>
      </c>
      <c r="I2670">
        <v>34</v>
      </c>
      <c r="J2670">
        <v>-294.76</v>
      </c>
    </row>
    <row r="2671" spans="1:10" x14ac:dyDescent="0.3">
      <c r="A2671" t="s">
        <v>3760</v>
      </c>
      <c r="B2671" s="1">
        <v>45038.208333333336</v>
      </c>
      <c r="C2671" t="s">
        <v>20</v>
      </c>
      <c r="D2671" t="s">
        <v>35</v>
      </c>
      <c r="E2671">
        <v>188.35</v>
      </c>
      <c r="F2671">
        <v>10.66</v>
      </c>
      <c r="G2671">
        <v>311.27</v>
      </c>
      <c r="H2671" t="s">
        <v>28</v>
      </c>
      <c r="I2671">
        <v>61</v>
      </c>
      <c r="J2671">
        <v>-112.259999999999</v>
      </c>
    </row>
    <row r="2672" spans="1:10" x14ac:dyDescent="0.3">
      <c r="A2672" t="s">
        <v>3761</v>
      </c>
      <c r="B2672" s="1">
        <v>45038.25</v>
      </c>
      <c r="C2672" t="s">
        <v>20</v>
      </c>
      <c r="D2672" t="s">
        <v>41</v>
      </c>
      <c r="E2672">
        <v>608.71</v>
      </c>
      <c r="F2672">
        <v>20.37</v>
      </c>
      <c r="G2672">
        <v>47.52</v>
      </c>
      <c r="H2672" t="s">
        <v>13</v>
      </c>
      <c r="I2672">
        <v>12</v>
      </c>
      <c r="J2672" s="2" t="s">
        <v>3762</v>
      </c>
    </row>
    <row r="2673" spans="1:10" x14ac:dyDescent="0.3">
      <c r="A2673" t="s">
        <v>3763</v>
      </c>
      <c r="B2673" s="1">
        <v>45038.291666666664</v>
      </c>
      <c r="C2673" t="s">
        <v>20</v>
      </c>
      <c r="D2673" t="s">
        <v>30</v>
      </c>
      <c r="E2673">
        <v>1572.9</v>
      </c>
      <c r="F2673">
        <v>29.58</v>
      </c>
      <c r="G2673">
        <v>191.58</v>
      </c>
      <c r="H2673" t="s">
        <v>21</v>
      </c>
      <c r="I2673">
        <v>63</v>
      </c>
      <c r="J2673">
        <v>1410.9</v>
      </c>
    </row>
    <row r="2674" spans="1:10" x14ac:dyDescent="0.3">
      <c r="A2674" t="s">
        <v>3764</v>
      </c>
      <c r="B2674" s="1">
        <v>45038.333333333336</v>
      </c>
      <c r="C2674" t="s">
        <v>24</v>
      </c>
      <c r="D2674" t="s">
        <v>30</v>
      </c>
      <c r="E2674">
        <v>261.13</v>
      </c>
      <c r="F2674">
        <v>4.59</v>
      </c>
      <c r="G2674">
        <v>69.17</v>
      </c>
      <c r="H2674" t="s">
        <v>21</v>
      </c>
      <c r="I2674">
        <v>27</v>
      </c>
      <c r="J2674" s="2" t="s">
        <v>3765</v>
      </c>
    </row>
    <row r="2675" spans="1:10" x14ac:dyDescent="0.3">
      <c r="A2675" t="s">
        <v>3766</v>
      </c>
      <c r="B2675" s="1">
        <v>45038.375</v>
      </c>
      <c r="C2675" t="s">
        <v>54</v>
      </c>
      <c r="D2675" t="s">
        <v>17</v>
      </c>
      <c r="E2675">
        <v>1513.25</v>
      </c>
      <c r="F2675">
        <v>13</v>
      </c>
      <c r="G2675">
        <v>265.67</v>
      </c>
      <c r="H2675" t="s">
        <v>21</v>
      </c>
      <c r="I2675">
        <v>24</v>
      </c>
      <c r="J2675">
        <v>1260.58</v>
      </c>
    </row>
    <row r="2676" spans="1:10" x14ac:dyDescent="0.3">
      <c r="A2676" t="s">
        <v>3767</v>
      </c>
      <c r="B2676" s="1">
        <v>45038.416666666664</v>
      </c>
      <c r="C2676" t="s">
        <v>11</v>
      </c>
      <c r="D2676" t="s">
        <v>41</v>
      </c>
      <c r="E2676">
        <v>667.85</v>
      </c>
      <c r="F2676">
        <v>59.28</v>
      </c>
      <c r="G2676">
        <v>369.28</v>
      </c>
      <c r="H2676" t="s">
        <v>32</v>
      </c>
      <c r="I2676">
        <v>29</v>
      </c>
      <c r="J2676">
        <v>357.85</v>
      </c>
    </row>
    <row r="2677" spans="1:10" x14ac:dyDescent="0.3">
      <c r="A2677" t="s">
        <v>3768</v>
      </c>
      <c r="B2677" s="1">
        <v>45038.458333333336</v>
      </c>
      <c r="C2677" t="s">
        <v>26</v>
      </c>
      <c r="D2677" t="s">
        <v>27</v>
      </c>
      <c r="E2677">
        <v>808.1</v>
      </c>
      <c r="F2677">
        <v>73.39</v>
      </c>
      <c r="G2677">
        <v>290.5</v>
      </c>
      <c r="H2677" t="s">
        <v>28</v>
      </c>
      <c r="I2677">
        <v>29</v>
      </c>
      <c r="J2677">
        <v>590.99</v>
      </c>
    </row>
    <row r="2678" spans="1:10" x14ac:dyDescent="0.3">
      <c r="A2678" t="s">
        <v>3769</v>
      </c>
      <c r="B2678" s="1">
        <v>45038.5</v>
      </c>
      <c r="C2678" t="s">
        <v>45</v>
      </c>
      <c r="D2678" t="s">
        <v>41</v>
      </c>
      <c r="E2678">
        <v>293.29000000000002</v>
      </c>
      <c r="F2678">
        <v>13.83</v>
      </c>
      <c r="G2678">
        <v>357.77</v>
      </c>
      <c r="H2678" t="s">
        <v>21</v>
      </c>
      <c r="I2678">
        <v>19</v>
      </c>
      <c r="J2678">
        <v>-50.649999999999899</v>
      </c>
    </row>
    <row r="2679" spans="1:10" x14ac:dyDescent="0.3">
      <c r="A2679" t="s">
        <v>3770</v>
      </c>
      <c r="B2679" s="1">
        <v>45038.541666666664</v>
      </c>
      <c r="C2679" t="s">
        <v>54</v>
      </c>
      <c r="D2679" t="s">
        <v>17</v>
      </c>
      <c r="F2679">
        <v>23.08</v>
      </c>
      <c r="G2679">
        <v>256.83999999999997</v>
      </c>
      <c r="H2679" t="s">
        <v>32</v>
      </c>
      <c r="I2679">
        <v>42</v>
      </c>
    </row>
    <row r="2680" spans="1:10" x14ac:dyDescent="0.3">
      <c r="A2680" t="s">
        <v>3771</v>
      </c>
      <c r="B2680" s="1">
        <v>45038.583333333336</v>
      </c>
      <c r="C2680" t="s">
        <v>45</v>
      </c>
      <c r="D2680" t="s">
        <v>35</v>
      </c>
      <c r="E2680">
        <v>1057.21</v>
      </c>
      <c r="F2680">
        <v>67.64</v>
      </c>
      <c r="G2680">
        <v>488.68</v>
      </c>
      <c r="H2680" t="s">
        <v>32</v>
      </c>
      <c r="I2680">
        <v>81</v>
      </c>
      <c r="J2680" s="2" t="s">
        <v>3772</v>
      </c>
    </row>
    <row r="2681" spans="1:10" x14ac:dyDescent="0.3">
      <c r="A2681" t="s">
        <v>3773</v>
      </c>
      <c r="B2681" s="1">
        <v>45038.625</v>
      </c>
      <c r="C2681" t="s">
        <v>11</v>
      </c>
      <c r="D2681" t="s">
        <v>12</v>
      </c>
      <c r="E2681">
        <v>1487.95</v>
      </c>
      <c r="F2681">
        <v>58.56</v>
      </c>
      <c r="G2681">
        <v>90.15</v>
      </c>
      <c r="H2681" t="s">
        <v>13</v>
      </c>
      <c r="I2681">
        <v>23</v>
      </c>
      <c r="J2681">
        <v>1456.36</v>
      </c>
    </row>
    <row r="2682" spans="1:10" x14ac:dyDescent="0.3">
      <c r="A2682" t="s">
        <v>3774</v>
      </c>
      <c r="B2682" s="1">
        <v>45038.666666666664</v>
      </c>
      <c r="C2682" t="s">
        <v>54</v>
      </c>
      <c r="D2682" t="s">
        <v>27</v>
      </c>
      <c r="E2682">
        <v>348.3</v>
      </c>
      <c r="F2682">
        <v>18.7</v>
      </c>
      <c r="G2682">
        <v>463.13</v>
      </c>
      <c r="H2682" t="s">
        <v>32</v>
      </c>
      <c r="I2682">
        <v>63</v>
      </c>
      <c r="J2682">
        <v>-96.13</v>
      </c>
    </row>
    <row r="2683" spans="1:10" x14ac:dyDescent="0.3">
      <c r="A2683" t="s">
        <v>3775</v>
      </c>
      <c r="B2683" s="1">
        <v>45038.708333333336</v>
      </c>
      <c r="C2683" t="s">
        <v>45</v>
      </c>
      <c r="D2683" t="s">
        <v>12</v>
      </c>
      <c r="E2683">
        <v>312.16000000000003</v>
      </c>
      <c r="F2683">
        <v>58.54</v>
      </c>
      <c r="G2683">
        <v>322.08</v>
      </c>
      <c r="H2683" t="s">
        <v>28</v>
      </c>
      <c r="I2683">
        <v>14</v>
      </c>
      <c r="J2683" s="2" t="s">
        <v>3776</v>
      </c>
    </row>
    <row r="2684" spans="1:10" x14ac:dyDescent="0.3">
      <c r="A2684" t="s">
        <v>3777</v>
      </c>
      <c r="B2684" s="1">
        <v>45038.75</v>
      </c>
      <c r="C2684" t="s">
        <v>26</v>
      </c>
      <c r="D2684" t="s">
        <v>30</v>
      </c>
      <c r="E2684">
        <v>1378.09</v>
      </c>
      <c r="F2684">
        <v>53.98</v>
      </c>
      <c r="G2684">
        <v>393.36</v>
      </c>
      <c r="H2684" t="s">
        <v>21</v>
      </c>
      <c r="I2684">
        <v>16</v>
      </c>
      <c r="J2684">
        <v>1038.71</v>
      </c>
    </row>
    <row r="2685" spans="1:10" x14ac:dyDescent="0.3">
      <c r="A2685" t="s">
        <v>3778</v>
      </c>
      <c r="B2685" s="1">
        <v>45038.791666666664</v>
      </c>
      <c r="C2685" t="s">
        <v>11</v>
      </c>
      <c r="D2685" t="s">
        <v>35</v>
      </c>
      <c r="E2685">
        <v>1689.28</v>
      </c>
      <c r="F2685">
        <v>26.11</v>
      </c>
      <c r="G2685">
        <v>470.81</v>
      </c>
      <c r="H2685" t="s">
        <v>21</v>
      </c>
      <c r="I2685">
        <v>88</v>
      </c>
      <c r="J2685">
        <v>1244.58</v>
      </c>
    </row>
    <row r="2686" spans="1:10" x14ac:dyDescent="0.3">
      <c r="A2686" t="s">
        <v>3779</v>
      </c>
      <c r="B2686" s="1">
        <v>45038.833333333336</v>
      </c>
      <c r="C2686" t="s">
        <v>20</v>
      </c>
      <c r="D2686" t="s">
        <v>41</v>
      </c>
      <c r="E2686">
        <v>448.54</v>
      </c>
      <c r="F2686">
        <v>33.450000000000003</v>
      </c>
      <c r="G2686">
        <v>267.22000000000003</v>
      </c>
      <c r="H2686" t="s">
        <v>28</v>
      </c>
      <c r="I2686">
        <v>15</v>
      </c>
      <c r="J2686" s="2" t="s">
        <v>3780</v>
      </c>
    </row>
    <row r="2687" spans="1:10" x14ac:dyDescent="0.3">
      <c r="A2687" t="s">
        <v>3781</v>
      </c>
      <c r="B2687" s="1">
        <v>45038.875</v>
      </c>
      <c r="C2687" t="s">
        <v>26</v>
      </c>
      <c r="D2687" t="s">
        <v>17</v>
      </c>
      <c r="E2687">
        <v>1873.81</v>
      </c>
      <c r="F2687">
        <v>10.32</v>
      </c>
      <c r="G2687">
        <v>148.44</v>
      </c>
      <c r="H2687" t="s">
        <v>13</v>
      </c>
      <c r="I2687">
        <v>35</v>
      </c>
      <c r="J2687" s="2" t="s">
        <v>3782</v>
      </c>
    </row>
    <row r="2688" spans="1:10" x14ac:dyDescent="0.3">
      <c r="A2688" t="s">
        <v>3783</v>
      </c>
      <c r="B2688" s="1">
        <v>45038.916666666664</v>
      </c>
      <c r="C2688" t="s">
        <v>54</v>
      </c>
      <c r="D2688" t="s">
        <v>41</v>
      </c>
      <c r="E2688">
        <v>1657.52</v>
      </c>
      <c r="F2688">
        <v>37.68</v>
      </c>
      <c r="G2688">
        <v>477.33</v>
      </c>
      <c r="H2688" t="s">
        <v>28</v>
      </c>
      <c r="I2688">
        <v>42</v>
      </c>
      <c r="J2688" s="2" t="s">
        <v>3784</v>
      </c>
    </row>
    <row r="2689" spans="1:10" x14ac:dyDescent="0.3">
      <c r="A2689" t="s">
        <v>3785</v>
      </c>
      <c r="B2689" s="1">
        <v>45038.958333333336</v>
      </c>
      <c r="C2689" t="s">
        <v>11</v>
      </c>
      <c r="D2689" t="s">
        <v>35</v>
      </c>
      <c r="E2689">
        <v>604.33000000000004</v>
      </c>
      <c r="F2689">
        <v>55.09</v>
      </c>
      <c r="G2689">
        <v>123.01</v>
      </c>
      <c r="H2689" t="s">
        <v>21</v>
      </c>
      <c r="I2689">
        <v>21</v>
      </c>
      <c r="J2689" s="2" t="s">
        <v>3786</v>
      </c>
    </row>
    <row r="2690" spans="1:10" x14ac:dyDescent="0.3">
      <c r="A2690" t="s">
        <v>3787</v>
      </c>
      <c r="B2690" s="1">
        <v>45039</v>
      </c>
      <c r="C2690" t="s">
        <v>11</v>
      </c>
      <c r="D2690" t="s">
        <v>12</v>
      </c>
      <c r="E2690">
        <v>1279.57</v>
      </c>
      <c r="F2690">
        <v>72.44</v>
      </c>
      <c r="G2690">
        <v>335.34</v>
      </c>
      <c r="H2690" t="s">
        <v>28</v>
      </c>
      <c r="I2690">
        <v>43</v>
      </c>
      <c r="J2690" s="2" t="s">
        <v>3788</v>
      </c>
    </row>
    <row r="2691" spans="1:10" x14ac:dyDescent="0.3">
      <c r="A2691" t="s">
        <v>3789</v>
      </c>
      <c r="B2691" s="1">
        <v>45039.041666666664</v>
      </c>
      <c r="C2691" t="s">
        <v>20</v>
      </c>
      <c r="D2691" t="s">
        <v>35</v>
      </c>
      <c r="E2691">
        <v>200.7</v>
      </c>
      <c r="F2691">
        <v>28.13</v>
      </c>
      <c r="G2691">
        <v>254.81</v>
      </c>
      <c r="H2691" t="s">
        <v>21</v>
      </c>
      <c r="I2691">
        <v>19</v>
      </c>
      <c r="J2691">
        <v>-25.98</v>
      </c>
    </row>
    <row r="2692" spans="1:10" x14ac:dyDescent="0.3">
      <c r="A2692" t="s">
        <v>3790</v>
      </c>
      <c r="B2692" s="1">
        <v>45039.083333333336</v>
      </c>
      <c r="C2692" t="s">
        <v>20</v>
      </c>
      <c r="D2692" t="s">
        <v>27</v>
      </c>
      <c r="E2692">
        <v>1135.8900000000001</v>
      </c>
      <c r="F2692">
        <v>58.39</v>
      </c>
      <c r="G2692">
        <v>42.77</v>
      </c>
      <c r="H2692" t="s">
        <v>21</v>
      </c>
      <c r="I2692">
        <v>50</v>
      </c>
      <c r="J2692" s="2" t="s">
        <v>3791</v>
      </c>
    </row>
    <row r="2693" spans="1:10" x14ac:dyDescent="0.3">
      <c r="A2693" t="s">
        <v>3792</v>
      </c>
      <c r="B2693" s="1">
        <v>45039.125</v>
      </c>
      <c r="C2693" t="s">
        <v>20</v>
      </c>
      <c r="D2693" t="s">
        <v>27</v>
      </c>
      <c r="E2693">
        <v>832.4</v>
      </c>
      <c r="F2693">
        <v>18.39</v>
      </c>
      <c r="G2693">
        <v>367.29</v>
      </c>
      <c r="H2693" t="s">
        <v>21</v>
      </c>
      <c r="I2693">
        <v>53</v>
      </c>
      <c r="J2693" s="2" t="s">
        <v>3793</v>
      </c>
    </row>
    <row r="2694" spans="1:10" x14ac:dyDescent="0.3">
      <c r="A2694" t="s">
        <v>3794</v>
      </c>
      <c r="B2694" s="1">
        <v>45039.166666666664</v>
      </c>
      <c r="C2694" t="s">
        <v>26</v>
      </c>
      <c r="D2694" t="s">
        <v>17</v>
      </c>
      <c r="E2694">
        <v>1082.1600000000001</v>
      </c>
      <c r="F2694">
        <v>30.13</v>
      </c>
      <c r="G2694">
        <v>259.23</v>
      </c>
      <c r="H2694" t="s">
        <v>13</v>
      </c>
      <c r="I2694">
        <v>50</v>
      </c>
      <c r="J2694" s="2" t="s">
        <v>3795</v>
      </c>
    </row>
    <row r="2695" spans="1:10" x14ac:dyDescent="0.3">
      <c r="A2695" t="s">
        <v>3796</v>
      </c>
      <c r="B2695" s="1">
        <v>45039.208333333336</v>
      </c>
      <c r="C2695" t="s">
        <v>54</v>
      </c>
      <c r="D2695" t="s">
        <v>27</v>
      </c>
      <c r="E2695">
        <v>1584.48</v>
      </c>
      <c r="F2695">
        <v>1.83</v>
      </c>
      <c r="G2695">
        <v>188.74</v>
      </c>
      <c r="H2695" t="s">
        <v>32</v>
      </c>
      <c r="I2695">
        <v>27</v>
      </c>
      <c r="J2695">
        <v>1397.57</v>
      </c>
    </row>
    <row r="2696" spans="1:10" x14ac:dyDescent="0.3">
      <c r="A2696" t="s">
        <v>3797</v>
      </c>
      <c r="B2696" s="1">
        <v>45039.25</v>
      </c>
      <c r="C2696" t="s">
        <v>45</v>
      </c>
      <c r="D2696" t="s">
        <v>27</v>
      </c>
      <c r="E2696">
        <v>1416.47</v>
      </c>
      <c r="F2696">
        <v>98.01</v>
      </c>
      <c r="G2696">
        <v>151.30000000000001</v>
      </c>
      <c r="H2696" t="s">
        <v>21</v>
      </c>
      <c r="I2696">
        <v>16</v>
      </c>
      <c r="J2696">
        <v>1363.18</v>
      </c>
    </row>
    <row r="2697" spans="1:10" x14ac:dyDescent="0.3">
      <c r="A2697" t="s">
        <v>3798</v>
      </c>
      <c r="B2697" s="1">
        <v>45039.291666666664</v>
      </c>
      <c r="C2697" t="s">
        <v>16</v>
      </c>
      <c r="D2697" t="s">
        <v>12</v>
      </c>
      <c r="E2697">
        <v>363.09</v>
      </c>
      <c r="F2697">
        <v>68.63</v>
      </c>
      <c r="G2697">
        <v>398.01</v>
      </c>
      <c r="H2697" t="s">
        <v>28</v>
      </c>
      <c r="I2697">
        <v>71</v>
      </c>
      <c r="J2697" s="2" t="s">
        <v>3799</v>
      </c>
    </row>
    <row r="2698" spans="1:10" x14ac:dyDescent="0.3">
      <c r="A2698" t="s">
        <v>3800</v>
      </c>
      <c r="B2698" s="1">
        <v>45039.333333333336</v>
      </c>
      <c r="C2698" t="s">
        <v>20</v>
      </c>
      <c r="D2698" t="s">
        <v>12</v>
      </c>
      <c r="E2698">
        <v>1859.64</v>
      </c>
      <c r="F2698">
        <v>95.33</v>
      </c>
      <c r="G2698">
        <v>457.33</v>
      </c>
      <c r="H2698" t="s">
        <v>21</v>
      </c>
      <c r="I2698">
        <v>26</v>
      </c>
      <c r="J2698">
        <v>1497.64</v>
      </c>
    </row>
    <row r="2699" spans="1:10" x14ac:dyDescent="0.3">
      <c r="A2699" t="s">
        <v>3801</v>
      </c>
      <c r="B2699" s="1">
        <v>45039.375</v>
      </c>
      <c r="C2699" t="s">
        <v>54</v>
      </c>
      <c r="D2699" t="s">
        <v>30</v>
      </c>
      <c r="E2699">
        <v>1228.45</v>
      </c>
      <c r="F2699">
        <v>30.7</v>
      </c>
      <c r="G2699">
        <v>261.83</v>
      </c>
      <c r="H2699" t="s">
        <v>21</v>
      </c>
      <c r="I2699">
        <v>56</v>
      </c>
      <c r="J2699" s="2" t="s">
        <v>3802</v>
      </c>
    </row>
    <row r="2700" spans="1:10" x14ac:dyDescent="0.3">
      <c r="A2700" t="s">
        <v>3803</v>
      </c>
      <c r="B2700" s="1">
        <v>45039.416666666664</v>
      </c>
      <c r="C2700" t="s">
        <v>26</v>
      </c>
      <c r="D2700" t="s">
        <v>30</v>
      </c>
      <c r="E2700">
        <v>710.55</v>
      </c>
      <c r="F2700">
        <v>10.82</v>
      </c>
      <c r="G2700">
        <v>448.89</v>
      </c>
      <c r="H2700" t="s">
        <v>21</v>
      </c>
      <c r="I2700">
        <v>23</v>
      </c>
      <c r="J2700">
        <v>272.48</v>
      </c>
    </row>
    <row r="2701" spans="1:10" x14ac:dyDescent="0.3">
      <c r="A2701" t="s">
        <v>3804</v>
      </c>
      <c r="B2701" s="1">
        <v>45039.458333333336</v>
      </c>
      <c r="C2701" t="s">
        <v>20</v>
      </c>
      <c r="D2701" t="s">
        <v>27</v>
      </c>
      <c r="E2701">
        <v>209.65</v>
      </c>
      <c r="F2701">
        <v>35.65</v>
      </c>
      <c r="G2701">
        <v>421.12</v>
      </c>
      <c r="H2701" t="s">
        <v>32</v>
      </c>
      <c r="I2701">
        <v>41</v>
      </c>
      <c r="J2701">
        <v>-175.82</v>
      </c>
    </row>
    <row r="2702" spans="1:10" x14ac:dyDescent="0.3">
      <c r="A2702" t="s">
        <v>3805</v>
      </c>
      <c r="B2702" s="1">
        <v>45039.5</v>
      </c>
      <c r="C2702" t="s">
        <v>24</v>
      </c>
      <c r="D2702" t="s">
        <v>27</v>
      </c>
      <c r="E2702">
        <v>1709.86</v>
      </c>
      <c r="F2702">
        <v>62.61</v>
      </c>
      <c r="G2702">
        <v>415.77</v>
      </c>
      <c r="H2702" t="s">
        <v>28</v>
      </c>
      <c r="I2702">
        <v>20</v>
      </c>
      <c r="J2702" s="2" t="s">
        <v>3806</v>
      </c>
    </row>
    <row r="2703" spans="1:10" x14ac:dyDescent="0.3">
      <c r="A2703" t="s">
        <v>3807</v>
      </c>
      <c r="B2703" s="1">
        <v>45039.541666666664</v>
      </c>
      <c r="C2703" t="s">
        <v>11</v>
      </c>
      <c r="D2703" t="s">
        <v>27</v>
      </c>
      <c r="E2703">
        <v>276.74</v>
      </c>
      <c r="F2703">
        <v>15.92</v>
      </c>
      <c r="G2703">
        <v>61.58</v>
      </c>
      <c r="H2703" t="s">
        <v>28</v>
      </c>
      <c r="I2703">
        <v>80</v>
      </c>
      <c r="J2703" s="2" t="s">
        <v>3808</v>
      </c>
    </row>
    <row r="2704" spans="1:10" x14ac:dyDescent="0.3">
      <c r="A2704" t="s">
        <v>3809</v>
      </c>
      <c r="B2704" s="1">
        <v>45039.583333333336</v>
      </c>
      <c r="C2704" t="s">
        <v>16</v>
      </c>
      <c r="D2704" t="s">
        <v>41</v>
      </c>
      <c r="E2704">
        <v>1860.58</v>
      </c>
      <c r="F2704">
        <v>9.68</v>
      </c>
      <c r="G2704">
        <v>418.59</v>
      </c>
      <c r="H2704" t="s">
        <v>13</v>
      </c>
      <c r="I2704">
        <v>13</v>
      </c>
      <c r="J2704">
        <v>1451.67</v>
      </c>
    </row>
    <row r="2705" spans="1:10" x14ac:dyDescent="0.3">
      <c r="A2705" t="s">
        <v>3810</v>
      </c>
      <c r="B2705" s="1">
        <v>45039.625</v>
      </c>
      <c r="C2705" t="s">
        <v>26</v>
      </c>
      <c r="D2705" t="s">
        <v>12</v>
      </c>
      <c r="E2705">
        <v>1572.66</v>
      </c>
      <c r="F2705">
        <v>49.15</v>
      </c>
      <c r="G2705">
        <v>143.77000000000001</v>
      </c>
      <c r="H2705" t="s">
        <v>32</v>
      </c>
      <c r="I2705">
        <v>22</v>
      </c>
      <c r="J2705" s="2" t="s">
        <v>3811</v>
      </c>
    </row>
    <row r="2706" spans="1:10" x14ac:dyDescent="0.3">
      <c r="A2706" t="s">
        <v>3812</v>
      </c>
      <c r="B2706" s="1">
        <v>45039.666666666664</v>
      </c>
      <c r="C2706" t="s">
        <v>20</v>
      </c>
      <c r="D2706" t="s">
        <v>41</v>
      </c>
      <c r="E2706">
        <v>1090.8599999999999</v>
      </c>
      <c r="F2706">
        <v>21.52</v>
      </c>
      <c r="G2706">
        <v>287.05</v>
      </c>
      <c r="H2706" t="s">
        <v>13</v>
      </c>
      <c r="I2706">
        <v>72</v>
      </c>
      <c r="J2706" s="2" t="s">
        <v>3813</v>
      </c>
    </row>
    <row r="2707" spans="1:10" x14ac:dyDescent="0.3">
      <c r="A2707" t="s">
        <v>3814</v>
      </c>
      <c r="B2707" s="1">
        <v>45039.708333333336</v>
      </c>
      <c r="C2707" t="s">
        <v>45</v>
      </c>
      <c r="D2707" t="s">
        <v>27</v>
      </c>
      <c r="E2707">
        <v>234.58</v>
      </c>
      <c r="F2707">
        <v>31.78</v>
      </c>
      <c r="G2707">
        <v>126.63</v>
      </c>
      <c r="H2707" t="s">
        <v>28</v>
      </c>
      <c r="I2707">
        <v>69</v>
      </c>
      <c r="J2707" s="2" t="s">
        <v>3815</v>
      </c>
    </row>
    <row r="2708" spans="1:10" x14ac:dyDescent="0.3">
      <c r="A2708" t="s">
        <v>3816</v>
      </c>
      <c r="B2708" s="1">
        <v>45039.75</v>
      </c>
      <c r="C2708" t="s">
        <v>24</v>
      </c>
      <c r="D2708" t="s">
        <v>17</v>
      </c>
      <c r="E2708">
        <v>537.1</v>
      </c>
      <c r="F2708">
        <v>93.36</v>
      </c>
      <c r="G2708">
        <v>300.86</v>
      </c>
      <c r="H2708" t="s">
        <v>21</v>
      </c>
      <c r="I2708">
        <v>86</v>
      </c>
      <c r="J2708">
        <v>329.6</v>
      </c>
    </row>
    <row r="2709" spans="1:10" x14ac:dyDescent="0.3">
      <c r="A2709" t="s">
        <v>3817</v>
      </c>
      <c r="B2709" s="1">
        <v>45039.791666666664</v>
      </c>
      <c r="C2709" t="s">
        <v>24</v>
      </c>
      <c r="D2709" t="s">
        <v>17</v>
      </c>
      <c r="E2709">
        <v>1404.85</v>
      </c>
      <c r="F2709">
        <v>44.5</v>
      </c>
      <c r="G2709">
        <v>231.59</v>
      </c>
      <c r="H2709" t="s">
        <v>28</v>
      </c>
      <c r="I2709">
        <v>15</v>
      </c>
      <c r="J2709">
        <v>1217.76</v>
      </c>
    </row>
    <row r="2710" spans="1:10" x14ac:dyDescent="0.3">
      <c r="A2710" t="s">
        <v>3818</v>
      </c>
      <c r="B2710" s="1">
        <v>45039.833333333336</v>
      </c>
      <c r="C2710" t="s">
        <v>20</v>
      </c>
      <c r="D2710" t="s">
        <v>12</v>
      </c>
      <c r="E2710">
        <v>1254.33</v>
      </c>
      <c r="F2710">
        <v>60.73</v>
      </c>
      <c r="G2710">
        <v>489.23</v>
      </c>
      <c r="H2710" t="s">
        <v>21</v>
      </c>
      <c r="I2710">
        <v>42</v>
      </c>
      <c r="J2710" s="2" t="s">
        <v>3819</v>
      </c>
    </row>
    <row r="2711" spans="1:10" x14ac:dyDescent="0.3">
      <c r="A2711" t="s">
        <v>3820</v>
      </c>
      <c r="B2711" s="1">
        <v>45039.875</v>
      </c>
      <c r="C2711" t="s">
        <v>26</v>
      </c>
      <c r="D2711" t="s">
        <v>41</v>
      </c>
      <c r="E2711">
        <v>1460.22</v>
      </c>
      <c r="F2711">
        <v>93.39</v>
      </c>
      <c r="G2711">
        <v>195.85</v>
      </c>
      <c r="H2711" t="s">
        <v>28</v>
      </c>
      <c r="I2711">
        <v>77</v>
      </c>
      <c r="J2711" s="2" t="s">
        <v>3821</v>
      </c>
    </row>
    <row r="2712" spans="1:10" x14ac:dyDescent="0.3">
      <c r="A2712" t="s">
        <v>3822</v>
      </c>
      <c r="B2712" s="1">
        <v>45039.916666666664</v>
      </c>
      <c r="C2712" t="s">
        <v>45</v>
      </c>
      <c r="D2712" t="s">
        <v>30</v>
      </c>
      <c r="E2712">
        <v>1063.7</v>
      </c>
      <c r="F2712">
        <v>33.549999999999997</v>
      </c>
      <c r="G2712">
        <v>203.42</v>
      </c>
      <c r="H2712" t="s">
        <v>32</v>
      </c>
      <c r="I2712">
        <v>32</v>
      </c>
      <c r="J2712">
        <v>893.83</v>
      </c>
    </row>
    <row r="2713" spans="1:10" x14ac:dyDescent="0.3">
      <c r="A2713" t="s">
        <v>3823</v>
      </c>
      <c r="B2713" s="1">
        <v>45039.958333333336</v>
      </c>
      <c r="C2713" t="s">
        <v>16</v>
      </c>
      <c r="D2713" t="s">
        <v>12</v>
      </c>
      <c r="E2713">
        <v>1800.48</v>
      </c>
      <c r="F2713">
        <v>57.25</v>
      </c>
      <c r="G2713">
        <v>331.16</v>
      </c>
      <c r="H2713" t="s">
        <v>28</v>
      </c>
      <c r="I2713">
        <v>57</v>
      </c>
      <c r="J2713">
        <v>1526.57</v>
      </c>
    </row>
    <row r="2714" spans="1:10" x14ac:dyDescent="0.3">
      <c r="A2714" t="s">
        <v>3824</v>
      </c>
      <c r="B2714" s="1">
        <v>45040</v>
      </c>
      <c r="C2714" t="s">
        <v>20</v>
      </c>
      <c r="D2714" t="s">
        <v>35</v>
      </c>
      <c r="E2714">
        <v>326.92</v>
      </c>
      <c r="F2714">
        <v>80.86</v>
      </c>
      <c r="G2714">
        <v>143.94</v>
      </c>
      <c r="H2714" t="s">
        <v>28</v>
      </c>
      <c r="I2714">
        <v>19</v>
      </c>
      <c r="J2714" s="2" t="s">
        <v>3825</v>
      </c>
    </row>
    <row r="2715" spans="1:10" x14ac:dyDescent="0.3">
      <c r="A2715" t="s">
        <v>3826</v>
      </c>
      <c r="B2715" s="1">
        <v>45040.041666666664</v>
      </c>
      <c r="C2715" t="s">
        <v>26</v>
      </c>
      <c r="D2715" t="s">
        <v>35</v>
      </c>
      <c r="E2715">
        <v>1645.19</v>
      </c>
      <c r="F2715">
        <v>85.41</v>
      </c>
      <c r="G2715">
        <v>160.65</v>
      </c>
      <c r="H2715" t="s">
        <v>21</v>
      </c>
      <c r="I2715">
        <v>52</v>
      </c>
      <c r="J2715">
        <v>1569.95</v>
      </c>
    </row>
    <row r="2716" spans="1:10" x14ac:dyDescent="0.3">
      <c r="A2716" t="s">
        <v>3827</v>
      </c>
      <c r="B2716" s="1">
        <v>45040.083333333336</v>
      </c>
      <c r="C2716" t="s">
        <v>45</v>
      </c>
      <c r="D2716" t="s">
        <v>30</v>
      </c>
      <c r="E2716">
        <v>1231.25</v>
      </c>
      <c r="F2716">
        <v>55.67</v>
      </c>
      <c r="G2716">
        <v>2.36</v>
      </c>
      <c r="H2716" t="s">
        <v>21</v>
      </c>
      <c r="I2716">
        <v>42</v>
      </c>
      <c r="J2716" s="2" t="s">
        <v>3828</v>
      </c>
    </row>
    <row r="2717" spans="1:10" x14ac:dyDescent="0.3">
      <c r="A2717" t="s">
        <v>3829</v>
      </c>
      <c r="B2717" s="1">
        <v>45040.125</v>
      </c>
      <c r="C2717" t="s">
        <v>16</v>
      </c>
      <c r="D2717" t="s">
        <v>41</v>
      </c>
      <c r="E2717">
        <v>1092.02</v>
      </c>
      <c r="F2717">
        <v>19.170000000000002</v>
      </c>
      <c r="G2717">
        <v>201.24</v>
      </c>
      <c r="H2717" t="s">
        <v>32</v>
      </c>
      <c r="I2717">
        <v>50</v>
      </c>
      <c r="J2717">
        <v>909.95</v>
      </c>
    </row>
    <row r="2718" spans="1:10" x14ac:dyDescent="0.3">
      <c r="A2718" t="s">
        <v>3830</v>
      </c>
      <c r="B2718" s="1">
        <v>45040.166666666664</v>
      </c>
      <c r="C2718" t="s">
        <v>45</v>
      </c>
      <c r="D2718" t="s">
        <v>30</v>
      </c>
      <c r="E2718">
        <v>1117.02</v>
      </c>
      <c r="F2718">
        <v>28.79</v>
      </c>
      <c r="G2718">
        <v>103.09</v>
      </c>
      <c r="H2718" t="s">
        <v>13</v>
      </c>
      <c r="I2718">
        <v>68</v>
      </c>
      <c r="J2718">
        <v>1042.72</v>
      </c>
    </row>
    <row r="2719" spans="1:10" x14ac:dyDescent="0.3">
      <c r="A2719" t="s">
        <v>3831</v>
      </c>
      <c r="B2719" s="1">
        <v>45040.208333333336</v>
      </c>
      <c r="C2719" t="s">
        <v>20</v>
      </c>
      <c r="D2719" t="s">
        <v>35</v>
      </c>
      <c r="E2719">
        <v>722.46</v>
      </c>
      <c r="F2719">
        <v>57.95</v>
      </c>
      <c r="G2719">
        <v>158.4</v>
      </c>
      <c r="H2719" t="s">
        <v>32</v>
      </c>
      <c r="I2719">
        <v>29</v>
      </c>
      <c r="J2719" s="2" t="s">
        <v>3832</v>
      </c>
    </row>
    <row r="2720" spans="1:10" x14ac:dyDescent="0.3">
      <c r="A2720" t="s">
        <v>3833</v>
      </c>
      <c r="B2720" s="1">
        <v>45040.25</v>
      </c>
      <c r="C2720" t="s">
        <v>54</v>
      </c>
      <c r="D2720" t="s">
        <v>27</v>
      </c>
      <c r="F2720">
        <v>43.08</v>
      </c>
      <c r="G2720">
        <v>307.14999999999998</v>
      </c>
      <c r="H2720" t="s">
        <v>32</v>
      </c>
      <c r="I2720">
        <v>22</v>
      </c>
    </row>
    <row r="2721" spans="1:10" x14ac:dyDescent="0.3">
      <c r="A2721" t="s">
        <v>3834</v>
      </c>
      <c r="B2721" s="1">
        <v>45040.291666666664</v>
      </c>
      <c r="C2721" t="s">
        <v>20</v>
      </c>
      <c r="D2721" t="s">
        <v>30</v>
      </c>
      <c r="E2721">
        <v>1625.68</v>
      </c>
      <c r="F2721">
        <v>8.82</v>
      </c>
      <c r="G2721">
        <v>165.84</v>
      </c>
      <c r="H2721" t="s">
        <v>13</v>
      </c>
      <c r="I2721">
        <v>43</v>
      </c>
      <c r="J2721">
        <v>1468.66</v>
      </c>
    </row>
    <row r="2722" spans="1:10" x14ac:dyDescent="0.3">
      <c r="A2722" t="s">
        <v>3835</v>
      </c>
      <c r="B2722" s="1">
        <v>45040.333333333336</v>
      </c>
      <c r="C2722" t="s">
        <v>45</v>
      </c>
      <c r="D2722" t="s">
        <v>27</v>
      </c>
      <c r="E2722">
        <v>525.14</v>
      </c>
      <c r="F2722">
        <v>39.42</v>
      </c>
      <c r="G2722">
        <v>25.12</v>
      </c>
      <c r="H2722" t="s">
        <v>28</v>
      </c>
      <c r="I2722">
        <v>53</v>
      </c>
      <c r="J2722" s="2" t="s">
        <v>3836</v>
      </c>
    </row>
    <row r="2723" spans="1:10" x14ac:dyDescent="0.3">
      <c r="A2723" t="s">
        <v>3837</v>
      </c>
      <c r="B2723" s="1">
        <v>45040.375</v>
      </c>
      <c r="C2723" t="s">
        <v>54</v>
      </c>
      <c r="D2723" t="s">
        <v>17</v>
      </c>
      <c r="E2723">
        <v>1981.08</v>
      </c>
      <c r="F2723">
        <v>3.83</v>
      </c>
      <c r="G2723">
        <v>317.08</v>
      </c>
      <c r="H2723" t="s">
        <v>21</v>
      </c>
      <c r="I2723">
        <v>16</v>
      </c>
      <c r="J2723">
        <v>1667.83</v>
      </c>
    </row>
    <row r="2724" spans="1:10" x14ac:dyDescent="0.3">
      <c r="A2724" t="s">
        <v>3838</v>
      </c>
      <c r="B2724" s="1">
        <v>45040.416666666664</v>
      </c>
      <c r="C2724" t="s">
        <v>54</v>
      </c>
      <c r="D2724" t="s">
        <v>41</v>
      </c>
      <c r="F2724">
        <v>78.38</v>
      </c>
      <c r="G2724">
        <v>162.06</v>
      </c>
      <c r="H2724" t="s">
        <v>13</v>
      </c>
      <c r="I2724">
        <v>18</v>
      </c>
    </row>
    <row r="2725" spans="1:10" x14ac:dyDescent="0.3">
      <c r="A2725" t="s">
        <v>3839</v>
      </c>
      <c r="B2725" s="1">
        <v>45040.458333333336</v>
      </c>
      <c r="C2725" t="s">
        <v>45</v>
      </c>
      <c r="D2725" t="s">
        <v>30</v>
      </c>
      <c r="E2725">
        <v>1101.8800000000001</v>
      </c>
      <c r="F2725">
        <v>22.18</v>
      </c>
      <c r="G2725">
        <v>50.87</v>
      </c>
      <c r="H2725" t="s">
        <v>21</v>
      </c>
      <c r="I2725">
        <v>10</v>
      </c>
      <c r="J2725" s="2" t="s">
        <v>3840</v>
      </c>
    </row>
    <row r="2726" spans="1:10" x14ac:dyDescent="0.3">
      <c r="A2726" t="s">
        <v>3841</v>
      </c>
      <c r="B2726" s="1">
        <v>45040.5</v>
      </c>
      <c r="C2726" t="s">
        <v>26</v>
      </c>
      <c r="D2726" t="s">
        <v>27</v>
      </c>
      <c r="E2726">
        <v>445.64</v>
      </c>
      <c r="F2726">
        <v>30.56</v>
      </c>
      <c r="G2726">
        <v>356.85</v>
      </c>
      <c r="H2726" t="s">
        <v>28</v>
      </c>
      <c r="I2726">
        <v>27</v>
      </c>
      <c r="J2726" s="2" t="s">
        <v>3842</v>
      </c>
    </row>
    <row r="2727" spans="1:10" x14ac:dyDescent="0.3">
      <c r="A2727" t="s">
        <v>3843</v>
      </c>
      <c r="B2727" s="1">
        <v>45040.541666666664</v>
      </c>
      <c r="C2727" t="s">
        <v>24</v>
      </c>
      <c r="D2727" t="s">
        <v>41</v>
      </c>
      <c r="E2727">
        <v>1918.85</v>
      </c>
      <c r="F2727">
        <v>68.95</v>
      </c>
      <c r="G2727">
        <v>310.31</v>
      </c>
      <c r="H2727" t="s">
        <v>13</v>
      </c>
      <c r="I2727">
        <v>10</v>
      </c>
      <c r="J2727">
        <v>1677.49</v>
      </c>
    </row>
    <row r="2728" spans="1:10" x14ac:dyDescent="0.3">
      <c r="A2728" t="s">
        <v>3844</v>
      </c>
      <c r="B2728" s="1">
        <v>45040.583333333336</v>
      </c>
      <c r="C2728" t="s">
        <v>24</v>
      </c>
      <c r="D2728" t="s">
        <v>41</v>
      </c>
      <c r="E2728">
        <v>1557.12</v>
      </c>
      <c r="F2728">
        <v>53.37</v>
      </c>
      <c r="G2728">
        <v>415.49</v>
      </c>
      <c r="H2728" t="s">
        <v>32</v>
      </c>
      <c r="I2728">
        <v>70</v>
      </c>
      <c r="J2728" s="2" t="s">
        <v>3845</v>
      </c>
    </row>
    <row r="2729" spans="1:10" x14ac:dyDescent="0.3">
      <c r="A2729" t="s">
        <v>3846</v>
      </c>
      <c r="B2729" s="1">
        <v>45040.625</v>
      </c>
      <c r="C2729" t="s">
        <v>20</v>
      </c>
      <c r="D2729" t="s">
        <v>17</v>
      </c>
      <c r="E2729">
        <v>874.27</v>
      </c>
      <c r="F2729">
        <v>52.05</v>
      </c>
      <c r="G2729">
        <v>185.76</v>
      </c>
      <c r="H2729" t="s">
        <v>28</v>
      </c>
      <c r="I2729">
        <v>57</v>
      </c>
      <c r="J2729">
        <v>740.56</v>
      </c>
    </row>
    <row r="2730" spans="1:10" x14ac:dyDescent="0.3">
      <c r="A2730" t="s">
        <v>3847</v>
      </c>
      <c r="B2730" s="1">
        <v>45040.666666666664</v>
      </c>
      <c r="C2730" t="s">
        <v>24</v>
      </c>
      <c r="D2730" t="s">
        <v>27</v>
      </c>
      <c r="E2730">
        <v>1599.45</v>
      </c>
      <c r="F2730">
        <v>16.07</v>
      </c>
      <c r="G2730">
        <v>412.11</v>
      </c>
      <c r="H2730" t="s">
        <v>32</v>
      </c>
      <c r="I2730">
        <v>78</v>
      </c>
      <c r="J2730" s="2" t="s">
        <v>3848</v>
      </c>
    </row>
    <row r="2731" spans="1:10" x14ac:dyDescent="0.3">
      <c r="A2731" t="s">
        <v>3849</v>
      </c>
      <c r="B2731" s="1">
        <v>45040.708333333336</v>
      </c>
      <c r="C2731" t="s">
        <v>54</v>
      </c>
      <c r="D2731" t="s">
        <v>35</v>
      </c>
      <c r="E2731">
        <v>702.56</v>
      </c>
      <c r="F2731">
        <v>83.18</v>
      </c>
      <c r="G2731">
        <v>68.94</v>
      </c>
      <c r="H2731" t="s">
        <v>21</v>
      </c>
      <c r="I2731">
        <v>25</v>
      </c>
      <c r="J2731">
        <v>716.8</v>
      </c>
    </row>
    <row r="2732" spans="1:10" x14ac:dyDescent="0.3">
      <c r="A2732" t="s">
        <v>3850</v>
      </c>
      <c r="B2732" s="1">
        <v>45040.75</v>
      </c>
      <c r="C2732" t="s">
        <v>16</v>
      </c>
      <c r="D2732" t="s">
        <v>41</v>
      </c>
      <c r="F2732">
        <v>59.6</v>
      </c>
      <c r="G2732">
        <v>216.6</v>
      </c>
      <c r="H2732" t="s">
        <v>28</v>
      </c>
      <c r="I2732">
        <v>74</v>
      </c>
    </row>
    <row r="2733" spans="1:10" x14ac:dyDescent="0.3">
      <c r="A2733" t="s">
        <v>3851</v>
      </c>
      <c r="B2733" s="1">
        <v>45040.791666666664</v>
      </c>
      <c r="C2733" t="s">
        <v>11</v>
      </c>
      <c r="D2733" t="s">
        <v>35</v>
      </c>
      <c r="E2733">
        <v>1673.29</v>
      </c>
      <c r="F2733">
        <v>54.93</v>
      </c>
      <c r="G2733">
        <v>432</v>
      </c>
      <c r="H2733" t="s">
        <v>13</v>
      </c>
      <c r="I2733">
        <v>76</v>
      </c>
      <c r="J2733">
        <v>1296.22</v>
      </c>
    </row>
    <row r="2734" spans="1:10" x14ac:dyDescent="0.3">
      <c r="A2734" t="s">
        <v>3852</v>
      </c>
      <c r="B2734" s="1">
        <v>45040.833333333336</v>
      </c>
      <c r="C2734" t="s">
        <v>54</v>
      </c>
      <c r="D2734" t="s">
        <v>30</v>
      </c>
      <c r="E2734">
        <v>128.33000000000001</v>
      </c>
      <c r="F2734">
        <v>17.03</v>
      </c>
      <c r="G2734">
        <v>358.91</v>
      </c>
      <c r="H2734" t="s">
        <v>32</v>
      </c>
      <c r="I2734">
        <v>81</v>
      </c>
      <c r="J2734">
        <v>-213.55</v>
      </c>
    </row>
    <row r="2735" spans="1:10" x14ac:dyDescent="0.3">
      <c r="A2735" t="s">
        <v>3853</v>
      </c>
      <c r="B2735" s="1">
        <v>45040.875</v>
      </c>
      <c r="C2735" t="s">
        <v>26</v>
      </c>
      <c r="D2735" t="s">
        <v>12</v>
      </c>
      <c r="E2735">
        <v>589.36</v>
      </c>
      <c r="F2735">
        <v>18.559999999999999</v>
      </c>
      <c r="G2735">
        <v>12.08</v>
      </c>
      <c r="H2735" t="s">
        <v>13</v>
      </c>
      <c r="I2735">
        <v>79</v>
      </c>
      <c r="J2735" s="2" t="s">
        <v>3854</v>
      </c>
    </row>
    <row r="2736" spans="1:10" x14ac:dyDescent="0.3">
      <c r="A2736" t="s">
        <v>3855</v>
      </c>
      <c r="B2736" s="1">
        <v>45040.916666666664</v>
      </c>
      <c r="C2736" t="s">
        <v>11</v>
      </c>
      <c r="D2736" t="s">
        <v>27</v>
      </c>
      <c r="E2736">
        <v>904.16</v>
      </c>
      <c r="F2736">
        <v>61.68</v>
      </c>
      <c r="G2736">
        <v>375.61</v>
      </c>
      <c r="H2736" t="s">
        <v>28</v>
      </c>
      <c r="I2736">
        <v>61</v>
      </c>
      <c r="J2736" s="2" t="s">
        <v>3856</v>
      </c>
    </row>
    <row r="2737" spans="1:10" x14ac:dyDescent="0.3">
      <c r="A2737" t="s">
        <v>3857</v>
      </c>
      <c r="B2737" s="1">
        <v>45040.958333333336</v>
      </c>
      <c r="D2737" t="s">
        <v>35</v>
      </c>
      <c r="E2737">
        <v>1132.52</v>
      </c>
      <c r="F2737">
        <v>34.53</v>
      </c>
      <c r="G2737">
        <v>183.99</v>
      </c>
      <c r="H2737" t="s">
        <v>21</v>
      </c>
      <c r="I2737">
        <v>27</v>
      </c>
      <c r="J2737">
        <v>983.06</v>
      </c>
    </row>
    <row r="2738" spans="1:10" x14ac:dyDescent="0.3">
      <c r="A2738" t="s">
        <v>3858</v>
      </c>
      <c r="B2738" s="1">
        <v>45041</v>
      </c>
      <c r="C2738" t="s">
        <v>45</v>
      </c>
      <c r="D2738" t="s">
        <v>17</v>
      </c>
      <c r="E2738">
        <v>1403.79</v>
      </c>
      <c r="F2738">
        <v>12.96</v>
      </c>
      <c r="G2738">
        <v>264.04000000000002</v>
      </c>
      <c r="H2738" t="s">
        <v>32</v>
      </c>
      <c r="I2738">
        <v>17</v>
      </c>
      <c r="J2738">
        <v>1152.71</v>
      </c>
    </row>
    <row r="2739" spans="1:10" x14ac:dyDescent="0.3">
      <c r="A2739" t="s">
        <v>3859</v>
      </c>
      <c r="B2739" s="1">
        <v>45041.041666666664</v>
      </c>
      <c r="C2739" t="s">
        <v>54</v>
      </c>
      <c r="D2739" t="s">
        <v>17</v>
      </c>
      <c r="E2739">
        <v>1848.91</v>
      </c>
      <c r="F2739">
        <v>40.090000000000003</v>
      </c>
      <c r="G2739">
        <v>384.64</v>
      </c>
      <c r="H2739" t="s">
        <v>28</v>
      </c>
      <c r="I2739">
        <v>76</v>
      </c>
      <c r="J2739" s="2" t="s">
        <v>3860</v>
      </c>
    </row>
    <row r="2740" spans="1:10" x14ac:dyDescent="0.3">
      <c r="A2740" t="s">
        <v>3861</v>
      </c>
      <c r="B2740" s="1">
        <v>45041.083333333336</v>
      </c>
      <c r="C2740" t="s">
        <v>16</v>
      </c>
      <c r="D2740" t="s">
        <v>30</v>
      </c>
      <c r="E2740">
        <v>448.83</v>
      </c>
      <c r="F2740">
        <v>78.23</v>
      </c>
      <c r="G2740">
        <v>179.95</v>
      </c>
      <c r="H2740" t="s">
        <v>32</v>
      </c>
      <c r="I2740">
        <v>46</v>
      </c>
      <c r="J2740" s="2" t="s">
        <v>3862</v>
      </c>
    </row>
    <row r="2741" spans="1:10" x14ac:dyDescent="0.3">
      <c r="A2741" t="s">
        <v>3863</v>
      </c>
      <c r="B2741" s="1">
        <v>45041.125</v>
      </c>
      <c r="D2741" t="s">
        <v>41</v>
      </c>
      <c r="E2741">
        <v>1558.87</v>
      </c>
      <c r="F2741">
        <v>95.54</v>
      </c>
      <c r="G2741">
        <v>222.39</v>
      </c>
      <c r="H2741" t="s">
        <v>13</v>
      </c>
      <c r="I2741">
        <v>44</v>
      </c>
      <c r="J2741">
        <v>1432.02</v>
      </c>
    </row>
    <row r="2742" spans="1:10" x14ac:dyDescent="0.3">
      <c r="A2742" t="s">
        <v>3864</v>
      </c>
      <c r="B2742" s="1">
        <v>45041.166666666664</v>
      </c>
      <c r="C2742" t="s">
        <v>24</v>
      </c>
      <c r="D2742" t="s">
        <v>30</v>
      </c>
      <c r="E2742">
        <v>1087.26</v>
      </c>
      <c r="F2742">
        <v>23.62</v>
      </c>
      <c r="G2742">
        <v>125.53</v>
      </c>
      <c r="H2742" t="s">
        <v>28</v>
      </c>
      <c r="I2742">
        <v>46</v>
      </c>
      <c r="J2742" s="2" t="s">
        <v>3865</v>
      </c>
    </row>
    <row r="2743" spans="1:10" x14ac:dyDescent="0.3">
      <c r="A2743" t="s">
        <v>3866</v>
      </c>
      <c r="B2743" s="1">
        <v>45041.208333333336</v>
      </c>
      <c r="D2743" t="s">
        <v>27</v>
      </c>
      <c r="E2743">
        <v>129.68</v>
      </c>
      <c r="F2743">
        <v>40.76</v>
      </c>
      <c r="G2743">
        <v>306.79000000000002</v>
      </c>
      <c r="H2743" t="s">
        <v>32</v>
      </c>
      <c r="I2743">
        <v>48</v>
      </c>
      <c r="J2743">
        <v>-136.35</v>
      </c>
    </row>
    <row r="2744" spans="1:10" x14ac:dyDescent="0.3">
      <c r="A2744" t="s">
        <v>3867</v>
      </c>
      <c r="B2744" s="1">
        <v>45041.25</v>
      </c>
      <c r="C2744" t="s">
        <v>54</v>
      </c>
      <c r="D2744" t="s">
        <v>30</v>
      </c>
      <c r="E2744">
        <v>521.20000000000005</v>
      </c>
      <c r="F2744">
        <v>0.91</v>
      </c>
      <c r="G2744">
        <v>432.12</v>
      </c>
      <c r="H2744" t="s">
        <v>21</v>
      </c>
      <c r="I2744">
        <v>29</v>
      </c>
      <c r="J2744" s="2" t="s">
        <v>3868</v>
      </c>
    </row>
    <row r="2745" spans="1:10" x14ac:dyDescent="0.3">
      <c r="A2745" t="s">
        <v>3869</v>
      </c>
      <c r="B2745" s="1">
        <v>45041.291666666664</v>
      </c>
      <c r="C2745" t="s">
        <v>54</v>
      </c>
      <c r="D2745" t="s">
        <v>30</v>
      </c>
      <c r="E2745">
        <v>875.46</v>
      </c>
      <c r="F2745">
        <v>94.33</v>
      </c>
      <c r="G2745">
        <v>45.27</v>
      </c>
      <c r="H2745" t="s">
        <v>32</v>
      </c>
      <c r="I2745">
        <v>33</v>
      </c>
      <c r="J2745" s="2" t="s">
        <v>3870</v>
      </c>
    </row>
    <row r="2746" spans="1:10" x14ac:dyDescent="0.3">
      <c r="A2746" t="s">
        <v>3871</v>
      </c>
      <c r="B2746" s="1">
        <v>45041.333333333336</v>
      </c>
      <c r="C2746" t="s">
        <v>24</v>
      </c>
      <c r="D2746" t="s">
        <v>17</v>
      </c>
      <c r="E2746">
        <v>1986.11</v>
      </c>
      <c r="F2746">
        <v>18.010000000000002</v>
      </c>
      <c r="G2746">
        <v>33.369999999999997</v>
      </c>
      <c r="H2746" t="s">
        <v>32</v>
      </c>
      <c r="I2746">
        <v>30</v>
      </c>
      <c r="J2746">
        <v>1970.75</v>
      </c>
    </row>
    <row r="2747" spans="1:10" x14ac:dyDescent="0.3">
      <c r="A2747" t="s">
        <v>3872</v>
      </c>
      <c r="B2747" s="1">
        <v>45041.375</v>
      </c>
      <c r="C2747" t="s">
        <v>16</v>
      </c>
      <c r="D2747" t="s">
        <v>30</v>
      </c>
      <c r="E2747">
        <v>1154.45</v>
      </c>
      <c r="F2747">
        <v>29.4</v>
      </c>
      <c r="G2747">
        <v>65.86</v>
      </c>
      <c r="H2747" t="s">
        <v>28</v>
      </c>
      <c r="I2747">
        <v>62</v>
      </c>
      <c r="J2747" s="2" t="s">
        <v>3873</v>
      </c>
    </row>
    <row r="2748" spans="1:10" x14ac:dyDescent="0.3">
      <c r="A2748" t="s">
        <v>3874</v>
      </c>
      <c r="B2748" s="1">
        <v>45041.416666666664</v>
      </c>
      <c r="C2748" t="s">
        <v>11</v>
      </c>
      <c r="D2748" t="s">
        <v>30</v>
      </c>
      <c r="E2748">
        <v>477.01</v>
      </c>
      <c r="F2748">
        <v>68.47</v>
      </c>
      <c r="G2748">
        <v>50.11</v>
      </c>
      <c r="H2748" t="s">
        <v>32</v>
      </c>
      <c r="I2748">
        <v>52</v>
      </c>
      <c r="J2748">
        <v>495.37</v>
      </c>
    </row>
    <row r="2749" spans="1:10" x14ac:dyDescent="0.3">
      <c r="A2749" t="s">
        <v>3875</v>
      </c>
      <c r="B2749" s="1">
        <v>45041.458333333336</v>
      </c>
      <c r="C2749" t="s">
        <v>45</v>
      </c>
      <c r="D2749" t="s">
        <v>35</v>
      </c>
      <c r="E2749">
        <v>365.46</v>
      </c>
      <c r="F2749">
        <v>63.13</v>
      </c>
      <c r="G2749">
        <v>403.91</v>
      </c>
      <c r="H2749" t="s">
        <v>28</v>
      </c>
      <c r="I2749">
        <v>10</v>
      </c>
      <c r="J2749" s="2" t="s">
        <v>3876</v>
      </c>
    </row>
    <row r="2750" spans="1:10" x14ac:dyDescent="0.3">
      <c r="A2750" t="s">
        <v>3877</v>
      </c>
      <c r="B2750" s="1">
        <v>45041.5</v>
      </c>
      <c r="C2750" t="s">
        <v>11</v>
      </c>
      <c r="D2750" t="s">
        <v>17</v>
      </c>
      <c r="E2750">
        <v>400.75</v>
      </c>
      <c r="F2750">
        <v>3.76</v>
      </c>
      <c r="G2750">
        <v>259.13</v>
      </c>
      <c r="H2750" t="s">
        <v>13</v>
      </c>
      <c r="I2750">
        <v>75</v>
      </c>
      <c r="J2750">
        <v>145.38</v>
      </c>
    </row>
    <row r="2751" spans="1:10" x14ac:dyDescent="0.3">
      <c r="A2751" t="s">
        <v>3878</v>
      </c>
      <c r="B2751" s="1">
        <v>45041.541666666664</v>
      </c>
      <c r="C2751" t="s">
        <v>11</v>
      </c>
      <c r="D2751" t="s">
        <v>35</v>
      </c>
      <c r="E2751">
        <v>1588.35</v>
      </c>
      <c r="F2751">
        <v>87.21</v>
      </c>
      <c r="G2751">
        <v>107.9</v>
      </c>
      <c r="H2751" t="s">
        <v>13</v>
      </c>
      <c r="I2751">
        <v>38</v>
      </c>
      <c r="J2751" s="2" t="s">
        <v>3879</v>
      </c>
    </row>
    <row r="2752" spans="1:10" x14ac:dyDescent="0.3">
      <c r="A2752" t="s">
        <v>3880</v>
      </c>
      <c r="B2752" s="1">
        <v>45041.583333333336</v>
      </c>
      <c r="C2752" t="s">
        <v>24</v>
      </c>
      <c r="D2752" t="s">
        <v>41</v>
      </c>
      <c r="E2752">
        <v>842.63</v>
      </c>
      <c r="F2752">
        <v>87.31</v>
      </c>
      <c r="G2752">
        <v>433.95</v>
      </c>
      <c r="H2752" t="s">
        <v>13</v>
      </c>
      <c r="I2752">
        <v>47</v>
      </c>
      <c r="J2752" s="2" t="s">
        <v>3881</v>
      </c>
    </row>
    <row r="2753" spans="1:10" x14ac:dyDescent="0.3">
      <c r="A2753" t="s">
        <v>3882</v>
      </c>
      <c r="B2753" s="1">
        <v>45041.625</v>
      </c>
      <c r="C2753" t="s">
        <v>45</v>
      </c>
      <c r="D2753" t="s">
        <v>17</v>
      </c>
      <c r="E2753">
        <v>529.42999999999995</v>
      </c>
      <c r="F2753">
        <v>38.299999999999997</v>
      </c>
      <c r="G2753">
        <v>186.96</v>
      </c>
      <c r="H2753" t="s">
        <v>21</v>
      </c>
      <c r="I2753">
        <v>11</v>
      </c>
      <c r="J2753" s="2" t="s">
        <v>3883</v>
      </c>
    </row>
    <row r="2754" spans="1:10" x14ac:dyDescent="0.3">
      <c r="A2754" t="s">
        <v>3884</v>
      </c>
      <c r="B2754" s="1">
        <v>45041.666666666664</v>
      </c>
      <c r="C2754" t="s">
        <v>24</v>
      </c>
      <c r="D2754" t="s">
        <v>17</v>
      </c>
      <c r="F2754">
        <v>34.42</v>
      </c>
      <c r="G2754">
        <v>43.94</v>
      </c>
      <c r="H2754" t="s">
        <v>13</v>
      </c>
      <c r="I2754">
        <v>37</v>
      </c>
    </row>
    <row r="2755" spans="1:10" x14ac:dyDescent="0.3">
      <c r="A2755" t="s">
        <v>3885</v>
      </c>
      <c r="B2755" s="1">
        <v>45041.708333333336</v>
      </c>
      <c r="C2755" t="s">
        <v>16</v>
      </c>
      <c r="D2755" t="s">
        <v>17</v>
      </c>
      <c r="E2755">
        <v>1014.41</v>
      </c>
      <c r="F2755">
        <v>88.01</v>
      </c>
      <c r="G2755">
        <v>468.76</v>
      </c>
      <c r="H2755" t="s">
        <v>28</v>
      </c>
      <c r="I2755">
        <v>66</v>
      </c>
      <c r="J2755" s="2" t="s">
        <v>3886</v>
      </c>
    </row>
    <row r="2756" spans="1:10" x14ac:dyDescent="0.3">
      <c r="A2756" t="s">
        <v>3887</v>
      </c>
      <c r="B2756" s="1">
        <v>45041.75</v>
      </c>
      <c r="C2756" t="s">
        <v>24</v>
      </c>
      <c r="D2756" t="s">
        <v>41</v>
      </c>
      <c r="E2756">
        <v>1124.02</v>
      </c>
      <c r="F2756">
        <v>47.12</v>
      </c>
      <c r="G2756">
        <v>122.77</v>
      </c>
      <c r="H2756" t="s">
        <v>21</v>
      </c>
      <c r="I2756">
        <v>81</v>
      </c>
      <c r="J2756">
        <v>1048.3699999999999</v>
      </c>
    </row>
    <row r="2757" spans="1:10" x14ac:dyDescent="0.3">
      <c r="A2757" t="s">
        <v>3888</v>
      </c>
      <c r="B2757" s="1">
        <v>45041.791666666664</v>
      </c>
      <c r="C2757" t="s">
        <v>26</v>
      </c>
      <c r="D2757" t="s">
        <v>12</v>
      </c>
      <c r="E2757">
        <v>1653.99</v>
      </c>
      <c r="F2757">
        <v>98.07</v>
      </c>
      <c r="G2757">
        <v>87.66</v>
      </c>
      <c r="H2757" t="s">
        <v>13</v>
      </c>
      <c r="I2757">
        <v>86</v>
      </c>
      <c r="J2757" s="2" t="s">
        <v>3889</v>
      </c>
    </row>
    <row r="2758" spans="1:10" x14ac:dyDescent="0.3">
      <c r="A2758" t="s">
        <v>3890</v>
      </c>
      <c r="B2758" s="1">
        <v>45041.833333333336</v>
      </c>
      <c r="C2758" t="s">
        <v>26</v>
      </c>
      <c r="D2758" t="s">
        <v>17</v>
      </c>
      <c r="E2758">
        <v>1720.93</v>
      </c>
      <c r="F2758">
        <v>47.12</v>
      </c>
      <c r="G2758">
        <v>21.97</v>
      </c>
      <c r="H2758" t="s">
        <v>32</v>
      </c>
      <c r="I2758">
        <v>85</v>
      </c>
      <c r="J2758">
        <v>1746.08</v>
      </c>
    </row>
    <row r="2759" spans="1:10" x14ac:dyDescent="0.3">
      <c r="A2759" t="s">
        <v>3891</v>
      </c>
      <c r="B2759" s="1">
        <v>45041.875</v>
      </c>
      <c r="C2759" t="s">
        <v>45</v>
      </c>
      <c r="D2759" t="s">
        <v>35</v>
      </c>
      <c r="E2759">
        <v>1918.12</v>
      </c>
      <c r="F2759">
        <v>95.17</v>
      </c>
      <c r="G2759">
        <v>32.6</v>
      </c>
      <c r="H2759" t="s">
        <v>13</v>
      </c>
      <c r="I2759">
        <v>45</v>
      </c>
      <c r="J2759">
        <v>1980.69</v>
      </c>
    </row>
    <row r="2760" spans="1:10" x14ac:dyDescent="0.3">
      <c r="A2760" t="s">
        <v>3892</v>
      </c>
      <c r="B2760" s="1">
        <v>45041.916666666664</v>
      </c>
      <c r="C2760" t="s">
        <v>16</v>
      </c>
      <c r="D2760" t="s">
        <v>30</v>
      </c>
      <c r="E2760">
        <v>562.75</v>
      </c>
      <c r="F2760">
        <v>57.72</v>
      </c>
      <c r="G2760">
        <v>352.91</v>
      </c>
      <c r="H2760" t="s">
        <v>32</v>
      </c>
      <c r="I2760">
        <v>43</v>
      </c>
      <c r="J2760">
        <v>267.56</v>
      </c>
    </row>
    <row r="2761" spans="1:10" x14ac:dyDescent="0.3">
      <c r="A2761" t="s">
        <v>3893</v>
      </c>
      <c r="B2761" s="1">
        <v>45041.958333333336</v>
      </c>
      <c r="C2761" t="s">
        <v>20</v>
      </c>
      <c r="D2761" t="s">
        <v>30</v>
      </c>
      <c r="E2761">
        <v>1498.98</v>
      </c>
      <c r="F2761">
        <v>40.97</v>
      </c>
      <c r="G2761">
        <v>223.41</v>
      </c>
      <c r="H2761" t="s">
        <v>32</v>
      </c>
      <c r="I2761">
        <v>33</v>
      </c>
      <c r="J2761">
        <v>1316.54</v>
      </c>
    </row>
    <row r="2762" spans="1:10" x14ac:dyDescent="0.3">
      <c r="A2762" t="s">
        <v>3894</v>
      </c>
      <c r="B2762" s="1">
        <v>45042</v>
      </c>
      <c r="C2762" t="s">
        <v>24</v>
      </c>
      <c r="D2762" t="s">
        <v>30</v>
      </c>
      <c r="E2762">
        <v>808.1</v>
      </c>
      <c r="F2762">
        <v>39.590000000000003</v>
      </c>
      <c r="G2762">
        <v>55.55</v>
      </c>
      <c r="H2762" t="s">
        <v>28</v>
      </c>
      <c r="I2762">
        <v>15</v>
      </c>
      <c r="J2762" s="2" t="s">
        <v>3895</v>
      </c>
    </row>
    <row r="2763" spans="1:10" x14ac:dyDescent="0.3">
      <c r="A2763" t="s">
        <v>3896</v>
      </c>
      <c r="B2763" s="1">
        <v>45042.041666666664</v>
      </c>
      <c r="C2763" t="s">
        <v>16</v>
      </c>
      <c r="D2763" t="s">
        <v>12</v>
      </c>
      <c r="E2763">
        <v>1364.29</v>
      </c>
      <c r="F2763">
        <v>48.29</v>
      </c>
      <c r="G2763">
        <v>228.94</v>
      </c>
      <c r="H2763" t="s">
        <v>28</v>
      </c>
      <c r="I2763">
        <v>77</v>
      </c>
      <c r="J2763" s="2" t="s">
        <v>3897</v>
      </c>
    </row>
    <row r="2764" spans="1:10" x14ac:dyDescent="0.3">
      <c r="A2764" t="s">
        <v>3898</v>
      </c>
      <c r="B2764" s="1">
        <v>45042.083333333336</v>
      </c>
      <c r="C2764" t="s">
        <v>11</v>
      </c>
      <c r="D2764" t="s">
        <v>35</v>
      </c>
      <c r="E2764">
        <v>1725.27</v>
      </c>
      <c r="F2764">
        <v>0.57999999999999996</v>
      </c>
      <c r="G2764">
        <v>414.51</v>
      </c>
      <c r="H2764" t="s">
        <v>21</v>
      </c>
      <c r="I2764">
        <v>55</v>
      </c>
      <c r="J2764">
        <v>1311.34</v>
      </c>
    </row>
    <row r="2765" spans="1:10" x14ac:dyDescent="0.3">
      <c r="A2765" t="s">
        <v>3899</v>
      </c>
      <c r="B2765" s="1">
        <v>45042.125</v>
      </c>
      <c r="C2765" t="s">
        <v>26</v>
      </c>
      <c r="D2765" t="s">
        <v>30</v>
      </c>
      <c r="E2765">
        <v>426.42</v>
      </c>
      <c r="F2765">
        <v>61.19</v>
      </c>
      <c r="G2765">
        <v>60.96</v>
      </c>
      <c r="H2765" t="s">
        <v>21</v>
      </c>
      <c r="I2765">
        <v>32</v>
      </c>
      <c r="J2765" s="2" t="s">
        <v>3900</v>
      </c>
    </row>
    <row r="2766" spans="1:10" x14ac:dyDescent="0.3">
      <c r="A2766" t="s">
        <v>3901</v>
      </c>
      <c r="B2766" s="1">
        <v>45042.166666666664</v>
      </c>
      <c r="C2766" t="s">
        <v>11</v>
      </c>
      <c r="D2766" t="s">
        <v>12</v>
      </c>
      <c r="E2766">
        <v>1474.96</v>
      </c>
      <c r="F2766">
        <v>15.04</v>
      </c>
      <c r="G2766">
        <v>315.61</v>
      </c>
      <c r="H2766" t="s">
        <v>32</v>
      </c>
      <c r="I2766">
        <v>65</v>
      </c>
      <c r="J2766" s="2" t="s">
        <v>3902</v>
      </c>
    </row>
    <row r="2767" spans="1:10" x14ac:dyDescent="0.3">
      <c r="A2767" t="s">
        <v>3903</v>
      </c>
      <c r="B2767" s="1">
        <v>45042.208333333336</v>
      </c>
      <c r="C2767" t="s">
        <v>54</v>
      </c>
      <c r="D2767" t="s">
        <v>17</v>
      </c>
      <c r="E2767">
        <v>1699.68</v>
      </c>
      <c r="F2767">
        <v>83.23</v>
      </c>
      <c r="G2767">
        <v>331.29</v>
      </c>
      <c r="H2767" t="s">
        <v>13</v>
      </c>
      <c r="I2767">
        <v>57</v>
      </c>
      <c r="J2767" s="2" t="s">
        <v>3904</v>
      </c>
    </row>
    <row r="2768" spans="1:10" x14ac:dyDescent="0.3">
      <c r="A2768" t="s">
        <v>3905</v>
      </c>
      <c r="B2768" s="1">
        <v>45042.25</v>
      </c>
      <c r="C2768" t="s">
        <v>24</v>
      </c>
      <c r="D2768" t="s">
        <v>35</v>
      </c>
      <c r="E2768">
        <v>1642.05</v>
      </c>
      <c r="F2768">
        <v>56.93</v>
      </c>
      <c r="G2768">
        <v>366.51</v>
      </c>
      <c r="H2768" t="s">
        <v>32</v>
      </c>
      <c r="I2768">
        <v>80</v>
      </c>
      <c r="J2768">
        <v>1332.47</v>
      </c>
    </row>
    <row r="2769" spans="1:10" x14ac:dyDescent="0.3">
      <c r="A2769" t="s">
        <v>3906</v>
      </c>
      <c r="B2769" s="1">
        <v>45042.291666666664</v>
      </c>
      <c r="C2769" t="s">
        <v>45</v>
      </c>
      <c r="D2769" t="s">
        <v>41</v>
      </c>
      <c r="E2769">
        <v>534.29999999999995</v>
      </c>
      <c r="F2769">
        <v>21.5</v>
      </c>
      <c r="G2769">
        <v>48.82</v>
      </c>
      <c r="H2769" t="s">
        <v>21</v>
      </c>
      <c r="I2769">
        <v>42</v>
      </c>
      <c r="J2769" s="2" t="s">
        <v>3907</v>
      </c>
    </row>
    <row r="2770" spans="1:10" x14ac:dyDescent="0.3">
      <c r="A2770" t="s">
        <v>3908</v>
      </c>
      <c r="B2770" s="1">
        <v>45042.333333333336</v>
      </c>
      <c r="C2770" t="s">
        <v>24</v>
      </c>
      <c r="D2770" t="s">
        <v>35</v>
      </c>
      <c r="E2770">
        <v>1734.85</v>
      </c>
      <c r="F2770">
        <v>24.45</v>
      </c>
      <c r="G2770">
        <v>20.99</v>
      </c>
      <c r="H2770" t="s">
        <v>32</v>
      </c>
      <c r="I2770">
        <v>77</v>
      </c>
      <c r="J2770">
        <v>1738.31</v>
      </c>
    </row>
    <row r="2771" spans="1:10" x14ac:dyDescent="0.3">
      <c r="A2771" t="s">
        <v>3909</v>
      </c>
      <c r="B2771" s="1">
        <v>45042.375</v>
      </c>
      <c r="C2771" t="s">
        <v>45</v>
      </c>
      <c r="D2771" t="s">
        <v>12</v>
      </c>
      <c r="E2771">
        <v>1863.49</v>
      </c>
      <c r="F2771">
        <v>68.239999999999995</v>
      </c>
      <c r="G2771">
        <v>284.48</v>
      </c>
      <c r="H2771" t="s">
        <v>32</v>
      </c>
      <c r="I2771">
        <v>24</v>
      </c>
      <c r="J2771">
        <v>1647.25</v>
      </c>
    </row>
    <row r="2772" spans="1:10" x14ac:dyDescent="0.3">
      <c r="A2772" t="s">
        <v>3910</v>
      </c>
      <c r="B2772" s="1">
        <v>45042.416666666664</v>
      </c>
      <c r="C2772" t="s">
        <v>20</v>
      </c>
      <c r="D2772" t="s">
        <v>30</v>
      </c>
      <c r="E2772">
        <v>1032.8</v>
      </c>
      <c r="F2772">
        <v>58.27</v>
      </c>
      <c r="G2772">
        <v>321.62</v>
      </c>
      <c r="H2772" t="s">
        <v>28</v>
      </c>
      <c r="I2772">
        <v>85</v>
      </c>
      <c r="J2772" s="2" t="s">
        <v>3911</v>
      </c>
    </row>
    <row r="2773" spans="1:10" x14ac:dyDescent="0.3">
      <c r="A2773" t="s">
        <v>3912</v>
      </c>
      <c r="B2773" s="1">
        <v>45042.458333333336</v>
      </c>
      <c r="C2773" t="s">
        <v>11</v>
      </c>
      <c r="D2773" t="s">
        <v>41</v>
      </c>
      <c r="E2773">
        <v>1582.21</v>
      </c>
      <c r="F2773">
        <v>39.96</v>
      </c>
      <c r="G2773">
        <v>423.09</v>
      </c>
      <c r="H2773" t="s">
        <v>28</v>
      </c>
      <c r="I2773">
        <v>77</v>
      </c>
      <c r="J2773" s="2" t="s">
        <v>3913</v>
      </c>
    </row>
    <row r="2774" spans="1:10" x14ac:dyDescent="0.3">
      <c r="A2774" t="s">
        <v>3914</v>
      </c>
      <c r="B2774" s="1">
        <v>45042.5</v>
      </c>
      <c r="C2774" t="s">
        <v>26</v>
      </c>
      <c r="D2774" t="s">
        <v>30</v>
      </c>
      <c r="E2774">
        <v>1198.6199999999999</v>
      </c>
      <c r="F2774">
        <v>86.89</v>
      </c>
      <c r="G2774">
        <v>332.75</v>
      </c>
      <c r="H2774" t="s">
        <v>13</v>
      </c>
      <c r="I2774">
        <v>82</v>
      </c>
      <c r="J2774">
        <v>952.76</v>
      </c>
    </row>
    <row r="2775" spans="1:10" x14ac:dyDescent="0.3">
      <c r="A2775" t="s">
        <v>3915</v>
      </c>
      <c r="B2775" s="1">
        <v>45042.541666666664</v>
      </c>
      <c r="C2775" t="s">
        <v>11</v>
      </c>
      <c r="D2775" t="s">
        <v>35</v>
      </c>
      <c r="E2775">
        <v>1050.98</v>
      </c>
      <c r="F2775">
        <v>31.83</v>
      </c>
      <c r="G2775">
        <v>275.81</v>
      </c>
      <c r="H2775" t="s">
        <v>13</v>
      </c>
      <c r="I2775">
        <v>62</v>
      </c>
      <c r="J2775">
        <v>807</v>
      </c>
    </row>
    <row r="2776" spans="1:10" x14ac:dyDescent="0.3">
      <c r="A2776" t="s">
        <v>3916</v>
      </c>
      <c r="B2776" s="1">
        <v>45042.583333333336</v>
      </c>
      <c r="C2776" t="s">
        <v>45</v>
      </c>
      <c r="D2776" t="s">
        <v>17</v>
      </c>
      <c r="E2776">
        <v>1270.5999999999999</v>
      </c>
      <c r="F2776">
        <v>38.01</v>
      </c>
      <c r="G2776">
        <v>309.79000000000002</v>
      </c>
      <c r="H2776" t="s">
        <v>21</v>
      </c>
      <c r="I2776">
        <v>25</v>
      </c>
      <c r="J2776" s="2" t="s">
        <v>3917</v>
      </c>
    </row>
    <row r="2777" spans="1:10" x14ac:dyDescent="0.3">
      <c r="A2777" t="s">
        <v>3918</v>
      </c>
      <c r="B2777" s="1">
        <v>45042.625</v>
      </c>
      <c r="C2777" t="s">
        <v>54</v>
      </c>
      <c r="D2777" t="s">
        <v>17</v>
      </c>
      <c r="E2777">
        <v>753.7</v>
      </c>
      <c r="F2777">
        <v>37.869999999999997</v>
      </c>
      <c r="G2777">
        <v>366.58</v>
      </c>
      <c r="H2777" t="s">
        <v>28</v>
      </c>
      <c r="I2777">
        <v>49</v>
      </c>
      <c r="J2777" s="2" t="s">
        <v>3919</v>
      </c>
    </row>
    <row r="2778" spans="1:10" x14ac:dyDescent="0.3">
      <c r="A2778" t="s">
        <v>3920</v>
      </c>
      <c r="B2778" s="1">
        <v>45042.666666666664</v>
      </c>
      <c r="C2778" t="s">
        <v>45</v>
      </c>
      <c r="D2778" t="s">
        <v>27</v>
      </c>
      <c r="E2778">
        <v>1917.65</v>
      </c>
      <c r="F2778">
        <v>92.22</v>
      </c>
      <c r="G2778">
        <v>324.64</v>
      </c>
      <c r="H2778" t="s">
        <v>21</v>
      </c>
      <c r="I2778">
        <v>17</v>
      </c>
      <c r="J2778">
        <v>1685.23</v>
      </c>
    </row>
    <row r="2779" spans="1:10" x14ac:dyDescent="0.3">
      <c r="A2779" t="s">
        <v>3921</v>
      </c>
      <c r="B2779" s="1">
        <v>45042.708333333336</v>
      </c>
      <c r="C2779" t="s">
        <v>24</v>
      </c>
      <c r="D2779" t="s">
        <v>30</v>
      </c>
      <c r="E2779">
        <v>1379.81</v>
      </c>
      <c r="F2779">
        <v>60.56</v>
      </c>
      <c r="G2779">
        <v>73.37</v>
      </c>
      <c r="H2779" t="s">
        <v>32</v>
      </c>
      <c r="I2779">
        <v>64</v>
      </c>
      <c r="J2779">
        <v>1367</v>
      </c>
    </row>
    <row r="2780" spans="1:10" x14ac:dyDescent="0.3">
      <c r="A2780" t="s">
        <v>3922</v>
      </c>
      <c r="B2780" s="1">
        <v>45042.75</v>
      </c>
      <c r="C2780" t="s">
        <v>45</v>
      </c>
      <c r="D2780" t="s">
        <v>27</v>
      </c>
      <c r="E2780">
        <v>300.48</v>
      </c>
      <c r="F2780">
        <v>10.56</v>
      </c>
      <c r="G2780">
        <v>350.85</v>
      </c>
      <c r="H2780" t="s">
        <v>28</v>
      </c>
      <c r="I2780">
        <v>19</v>
      </c>
      <c r="J2780">
        <v>-39.81</v>
      </c>
    </row>
    <row r="2781" spans="1:10" x14ac:dyDescent="0.3">
      <c r="A2781" t="s">
        <v>3923</v>
      </c>
      <c r="B2781" s="1">
        <v>45042.791666666664</v>
      </c>
      <c r="C2781" t="s">
        <v>26</v>
      </c>
      <c r="D2781" t="s">
        <v>41</v>
      </c>
      <c r="E2781">
        <v>1954.15</v>
      </c>
      <c r="F2781">
        <v>56.47</v>
      </c>
      <c r="G2781">
        <v>428.54</v>
      </c>
      <c r="H2781" t="s">
        <v>28</v>
      </c>
      <c r="I2781">
        <v>40</v>
      </c>
      <c r="J2781" s="2" t="s">
        <v>3924</v>
      </c>
    </row>
    <row r="2782" spans="1:10" x14ac:dyDescent="0.3">
      <c r="A2782" t="s">
        <v>3925</v>
      </c>
      <c r="B2782" s="1">
        <v>45042.833333333336</v>
      </c>
      <c r="C2782" t="s">
        <v>45</v>
      </c>
      <c r="D2782" t="s">
        <v>41</v>
      </c>
      <c r="E2782">
        <v>1123.07</v>
      </c>
      <c r="F2782">
        <v>66.040000000000006</v>
      </c>
      <c r="G2782">
        <v>286.44</v>
      </c>
      <c r="H2782" t="s">
        <v>13</v>
      </c>
      <c r="I2782">
        <v>25</v>
      </c>
      <c r="J2782" s="2" t="s">
        <v>3926</v>
      </c>
    </row>
    <row r="2783" spans="1:10" x14ac:dyDescent="0.3">
      <c r="A2783" t="s">
        <v>3927</v>
      </c>
      <c r="B2783" s="1">
        <v>45042.875</v>
      </c>
      <c r="C2783" t="s">
        <v>11</v>
      </c>
      <c r="D2783" t="s">
        <v>17</v>
      </c>
      <c r="E2783">
        <v>385.79</v>
      </c>
      <c r="F2783">
        <v>46.07</v>
      </c>
      <c r="G2783">
        <v>499.38</v>
      </c>
      <c r="H2783" t="s">
        <v>28</v>
      </c>
      <c r="I2783">
        <v>68</v>
      </c>
      <c r="J2783">
        <v>-67.519999999999897</v>
      </c>
    </row>
    <row r="2784" spans="1:10" x14ac:dyDescent="0.3">
      <c r="A2784" t="s">
        <v>3928</v>
      </c>
      <c r="B2784" s="1">
        <v>45042.916666666664</v>
      </c>
      <c r="C2784" t="s">
        <v>54</v>
      </c>
      <c r="D2784" t="s">
        <v>17</v>
      </c>
      <c r="E2784">
        <v>554.32000000000005</v>
      </c>
      <c r="F2784">
        <v>96.25</v>
      </c>
      <c r="G2784">
        <v>253.08</v>
      </c>
      <c r="H2784" t="s">
        <v>21</v>
      </c>
      <c r="I2784">
        <v>88</v>
      </c>
      <c r="J2784">
        <v>397.49</v>
      </c>
    </row>
    <row r="2785" spans="1:10" x14ac:dyDescent="0.3">
      <c r="A2785" t="s">
        <v>3929</v>
      </c>
      <c r="B2785" s="1">
        <v>45042.958333333336</v>
      </c>
      <c r="C2785" t="s">
        <v>24</v>
      </c>
      <c r="D2785" t="s">
        <v>30</v>
      </c>
      <c r="E2785">
        <v>551.45000000000005</v>
      </c>
      <c r="F2785">
        <v>5.65</v>
      </c>
      <c r="G2785">
        <v>348.22</v>
      </c>
      <c r="H2785" t="s">
        <v>32</v>
      </c>
      <c r="I2785">
        <v>20</v>
      </c>
      <c r="J2785">
        <v>208.88</v>
      </c>
    </row>
    <row r="2786" spans="1:10" x14ac:dyDescent="0.3">
      <c r="A2786" t="s">
        <v>3930</v>
      </c>
      <c r="B2786" s="1">
        <v>45043</v>
      </c>
      <c r="C2786" t="s">
        <v>54</v>
      </c>
      <c r="D2786" t="s">
        <v>12</v>
      </c>
      <c r="E2786">
        <v>1205.3499999999999</v>
      </c>
      <c r="F2786">
        <v>91.95</v>
      </c>
      <c r="G2786">
        <v>13.1</v>
      </c>
      <c r="H2786" t="s">
        <v>13</v>
      </c>
      <c r="I2786">
        <v>30</v>
      </c>
      <c r="J2786">
        <v>1284.2</v>
      </c>
    </row>
    <row r="2787" spans="1:10" x14ac:dyDescent="0.3">
      <c r="A2787" t="s">
        <v>3931</v>
      </c>
      <c r="B2787" s="1">
        <v>45043.041666666664</v>
      </c>
      <c r="C2787" t="s">
        <v>26</v>
      </c>
      <c r="D2787" t="s">
        <v>41</v>
      </c>
      <c r="E2787">
        <v>1499.52</v>
      </c>
      <c r="F2787">
        <v>34.99</v>
      </c>
      <c r="G2787">
        <v>343.11</v>
      </c>
      <c r="H2787" t="s">
        <v>21</v>
      </c>
      <c r="I2787">
        <v>13</v>
      </c>
      <c r="J2787">
        <v>1191.4000000000001</v>
      </c>
    </row>
    <row r="2788" spans="1:10" x14ac:dyDescent="0.3">
      <c r="A2788" t="s">
        <v>3932</v>
      </c>
      <c r="B2788" s="1">
        <v>45043.083333333336</v>
      </c>
      <c r="C2788" t="s">
        <v>24</v>
      </c>
      <c r="D2788" t="s">
        <v>30</v>
      </c>
      <c r="E2788">
        <v>1002.56</v>
      </c>
      <c r="F2788">
        <v>69.31</v>
      </c>
      <c r="G2788">
        <v>256.38</v>
      </c>
      <c r="H2788" t="s">
        <v>21</v>
      </c>
      <c r="I2788">
        <v>33</v>
      </c>
      <c r="J2788" s="2" t="s">
        <v>3933</v>
      </c>
    </row>
    <row r="2789" spans="1:10" x14ac:dyDescent="0.3">
      <c r="A2789" t="s">
        <v>3934</v>
      </c>
      <c r="B2789" s="1">
        <v>45043.125</v>
      </c>
      <c r="C2789" t="s">
        <v>26</v>
      </c>
      <c r="D2789" t="s">
        <v>27</v>
      </c>
      <c r="E2789">
        <v>1602.94</v>
      </c>
      <c r="F2789">
        <v>94.46</v>
      </c>
      <c r="G2789">
        <v>46.58</v>
      </c>
      <c r="H2789" t="s">
        <v>32</v>
      </c>
      <c r="I2789">
        <v>77</v>
      </c>
      <c r="J2789" s="2" t="s">
        <v>3935</v>
      </c>
    </row>
    <row r="2790" spans="1:10" x14ac:dyDescent="0.3">
      <c r="A2790" t="s">
        <v>3936</v>
      </c>
      <c r="B2790" s="1">
        <v>45043.166666666664</v>
      </c>
      <c r="C2790" t="s">
        <v>11</v>
      </c>
      <c r="D2790" t="s">
        <v>17</v>
      </c>
      <c r="F2790">
        <v>14.92</v>
      </c>
      <c r="G2790">
        <v>476.96</v>
      </c>
      <c r="H2790" t="s">
        <v>28</v>
      </c>
      <c r="I2790">
        <v>13</v>
      </c>
    </row>
    <row r="2791" spans="1:10" x14ac:dyDescent="0.3">
      <c r="A2791" t="s">
        <v>3937</v>
      </c>
      <c r="B2791" s="1">
        <v>45043.208333333336</v>
      </c>
      <c r="C2791" t="s">
        <v>20</v>
      </c>
      <c r="D2791" t="s">
        <v>30</v>
      </c>
      <c r="E2791">
        <v>1046.24</v>
      </c>
      <c r="F2791">
        <v>31.15</v>
      </c>
      <c r="G2791">
        <v>431.51</v>
      </c>
      <c r="H2791" t="s">
        <v>21</v>
      </c>
      <c r="I2791">
        <v>38</v>
      </c>
      <c r="J2791" s="2" t="s">
        <v>3938</v>
      </c>
    </row>
    <row r="2792" spans="1:10" x14ac:dyDescent="0.3">
      <c r="A2792" t="s">
        <v>3939</v>
      </c>
      <c r="B2792" s="1">
        <v>45043.25</v>
      </c>
      <c r="C2792" t="s">
        <v>54</v>
      </c>
      <c r="D2792" t="s">
        <v>41</v>
      </c>
      <c r="E2792">
        <v>1209.1400000000001</v>
      </c>
      <c r="F2792">
        <v>82.09</v>
      </c>
      <c r="G2792">
        <v>367.71</v>
      </c>
      <c r="H2792" t="s">
        <v>28</v>
      </c>
      <c r="I2792">
        <v>32</v>
      </c>
      <c r="J2792">
        <v>923.52</v>
      </c>
    </row>
    <row r="2793" spans="1:10" x14ac:dyDescent="0.3">
      <c r="A2793" t="s">
        <v>3940</v>
      </c>
      <c r="B2793" s="1">
        <v>45043.291666666664</v>
      </c>
      <c r="C2793" t="s">
        <v>26</v>
      </c>
      <c r="D2793" t="s">
        <v>35</v>
      </c>
      <c r="E2793">
        <v>434.56</v>
      </c>
      <c r="F2793">
        <v>58.23</v>
      </c>
      <c r="G2793">
        <v>76.84</v>
      </c>
      <c r="H2793" t="s">
        <v>21</v>
      </c>
      <c r="I2793">
        <v>59</v>
      </c>
      <c r="J2793" s="2" t="s">
        <v>3941</v>
      </c>
    </row>
    <row r="2794" spans="1:10" x14ac:dyDescent="0.3">
      <c r="A2794" t="s">
        <v>3942</v>
      </c>
      <c r="B2794" s="1">
        <v>45043.333333333336</v>
      </c>
      <c r="C2794" t="s">
        <v>26</v>
      </c>
      <c r="D2794" t="s">
        <v>30</v>
      </c>
      <c r="E2794">
        <v>851.51</v>
      </c>
      <c r="F2794">
        <v>80.8</v>
      </c>
      <c r="G2794">
        <v>129</v>
      </c>
      <c r="H2794" t="s">
        <v>32</v>
      </c>
      <c r="I2794">
        <v>61</v>
      </c>
      <c r="J2794">
        <v>803.31</v>
      </c>
    </row>
    <row r="2795" spans="1:10" x14ac:dyDescent="0.3">
      <c r="A2795" t="s">
        <v>3943</v>
      </c>
      <c r="B2795" s="1">
        <v>45043.375</v>
      </c>
      <c r="C2795" t="s">
        <v>16</v>
      </c>
      <c r="D2795" t="s">
        <v>17</v>
      </c>
      <c r="E2795">
        <v>1585.91</v>
      </c>
      <c r="F2795">
        <v>83.65</v>
      </c>
      <c r="G2795">
        <v>200.06</v>
      </c>
      <c r="H2795" t="s">
        <v>21</v>
      </c>
      <c r="I2795">
        <v>88</v>
      </c>
      <c r="J2795" s="2" t="s">
        <v>3944</v>
      </c>
    </row>
    <row r="2796" spans="1:10" x14ac:dyDescent="0.3">
      <c r="A2796" t="s">
        <v>3945</v>
      </c>
      <c r="B2796" s="1">
        <v>45043.416666666664</v>
      </c>
      <c r="C2796" t="s">
        <v>16</v>
      </c>
      <c r="D2796" t="s">
        <v>35</v>
      </c>
      <c r="E2796">
        <v>938.17</v>
      </c>
      <c r="F2796">
        <v>74.02</v>
      </c>
      <c r="G2796">
        <v>400.29</v>
      </c>
      <c r="H2796" t="s">
        <v>21</v>
      </c>
      <c r="I2796">
        <v>39</v>
      </c>
      <c r="J2796" s="2" t="s">
        <v>3946</v>
      </c>
    </row>
    <row r="2797" spans="1:10" x14ac:dyDescent="0.3">
      <c r="A2797" t="s">
        <v>3947</v>
      </c>
      <c r="B2797" s="1">
        <v>45043.458333333336</v>
      </c>
      <c r="C2797" t="s">
        <v>54</v>
      </c>
      <c r="D2797" t="s">
        <v>12</v>
      </c>
      <c r="E2797">
        <v>1714.63</v>
      </c>
      <c r="F2797">
        <v>77.56</v>
      </c>
      <c r="G2797">
        <v>0.03</v>
      </c>
      <c r="H2797" t="s">
        <v>28</v>
      </c>
      <c r="I2797">
        <v>70</v>
      </c>
      <c r="J2797">
        <v>1792.16</v>
      </c>
    </row>
    <row r="2798" spans="1:10" x14ac:dyDescent="0.3">
      <c r="A2798" t="s">
        <v>3948</v>
      </c>
      <c r="B2798" s="1">
        <v>45043.5</v>
      </c>
      <c r="C2798" t="s">
        <v>20</v>
      </c>
      <c r="D2798" t="s">
        <v>41</v>
      </c>
      <c r="E2798">
        <v>1868.94</v>
      </c>
      <c r="F2798">
        <v>63.43</v>
      </c>
      <c r="G2798">
        <v>309.86</v>
      </c>
      <c r="H2798" t="s">
        <v>21</v>
      </c>
      <c r="I2798">
        <v>43</v>
      </c>
      <c r="J2798" s="2" t="s">
        <v>3949</v>
      </c>
    </row>
    <row r="2799" spans="1:10" x14ac:dyDescent="0.3">
      <c r="A2799" t="s">
        <v>3950</v>
      </c>
      <c r="B2799" s="1">
        <v>45043.541666666664</v>
      </c>
      <c r="C2799" t="s">
        <v>16</v>
      </c>
      <c r="D2799" t="s">
        <v>41</v>
      </c>
      <c r="E2799">
        <v>1420.33</v>
      </c>
      <c r="F2799">
        <v>49.27</v>
      </c>
      <c r="G2799">
        <v>76.08</v>
      </c>
      <c r="H2799" t="s">
        <v>28</v>
      </c>
      <c r="I2799">
        <v>44</v>
      </c>
      <c r="J2799">
        <v>1393.52</v>
      </c>
    </row>
    <row r="2800" spans="1:10" x14ac:dyDescent="0.3">
      <c r="A2800" t="s">
        <v>3951</v>
      </c>
      <c r="B2800" s="1">
        <v>45043.583333333336</v>
      </c>
      <c r="C2800" t="s">
        <v>11</v>
      </c>
      <c r="D2800" t="s">
        <v>27</v>
      </c>
      <c r="E2800">
        <v>946.16</v>
      </c>
      <c r="F2800">
        <v>89.18</v>
      </c>
      <c r="G2800">
        <v>231.33</v>
      </c>
      <c r="H2800" t="s">
        <v>32</v>
      </c>
      <c r="I2800">
        <v>19</v>
      </c>
      <c r="J2800" s="2" t="s">
        <v>3952</v>
      </c>
    </row>
    <row r="2801" spans="1:10" x14ac:dyDescent="0.3">
      <c r="A2801" t="s">
        <v>3953</v>
      </c>
      <c r="B2801" s="1">
        <v>45043.625</v>
      </c>
      <c r="C2801" t="s">
        <v>20</v>
      </c>
      <c r="D2801" t="s">
        <v>27</v>
      </c>
      <c r="E2801">
        <v>333.17</v>
      </c>
      <c r="F2801">
        <v>53.72</v>
      </c>
      <c r="G2801">
        <v>23.93</v>
      </c>
      <c r="H2801" t="s">
        <v>21</v>
      </c>
      <c r="I2801">
        <v>73</v>
      </c>
      <c r="J2801">
        <v>362.96</v>
      </c>
    </row>
    <row r="2802" spans="1:10" x14ac:dyDescent="0.3">
      <c r="A2802" t="s">
        <v>3954</v>
      </c>
      <c r="B2802" s="1">
        <v>45043.666666666664</v>
      </c>
      <c r="C2802" t="s">
        <v>16</v>
      </c>
      <c r="D2802" t="s">
        <v>17</v>
      </c>
      <c r="E2802">
        <v>1298.04</v>
      </c>
      <c r="F2802">
        <v>57.66</v>
      </c>
      <c r="G2802">
        <v>53.71</v>
      </c>
      <c r="H2802" t="s">
        <v>13</v>
      </c>
      <c r="I2802">
        <v>71</v>
      </c>
      <c r="J2802">
        <v>1301.99</v>
      </c>
    </row>
    <row r="2803" spans="1:10" x14ac:dyDescent="0.3">
      <c r="A2803" t="s">
        <v>3955</v>
      </c>
      <c r="B2803" s="1">
        <v>45043.708333333336</v>
      </c>
      <c r="C2803" t="s">
        <v>20</v>
      </c>
      <c r="D2803" t="s">
        <v>35</v>
      </c>
      <c r="E2803">
        <v>238.79</v>
      </c>
      <c r="F2803">
        <v>88.41</v>
      </c>
      <c r="G2803">
        <v>34.25</v>
      </c>
      <c r="H2803" t="s">
        <v>28</v>
      </c>
      <c r="I2803">
        <v>22</v>
      </c>
      <c r="J2803">
        <v>292.95</v>
      </c>
    </row>
    <row r="2804" spans="1:10" x14ac:dyDescent="0.3">
      <c r="A2804" t="s">
        <v>3956</v>
      </c>
      <c r="B2804" s="1">
        <v>45043.75</v>
      </c>
      <c r="C2804" t="s">
        <v>26</v>
      </c>
      <c r="D2804" t="s">
        <v>12</v>
      </c>
      <c r="E2804">
        <v>1787.7</v>
      </c>
      <c r="F2804">
        <v>51.44</v>
      </c>
      <c r="G2804">
        <v>336.65</v>
      </c>
      <c r="H2804" t="s">
        <v>32</v>
      </c>
      <c r="I2804">
        <v>58</v>
      </c>
      <c r="J2804" s="2" t="s">
        <v>3957</v>
      </c>
    </row>
    <row r="2805" spans="1:10" x14ac:dyDescent="0.3">
      <c r="A2805" t="s">
        <v>3958</v>
      </c>
      <c r="B2805" s="1">
        <v>45043.791666666664</v>
      </c>
      <c r="C2805" t="s">
        <v>20</v>
      </c>
      <c r="D2805" t="s">
        <v>30</v>
      </c>
      <c r="E2805">
        <v>1168.8399999999999</v>
      </c>
      <c r="F2805">
        <v>82.05</v>
      </c>
      <c r="G2805">
        <v>95.51</v>
      </c>
      <c r="H2805" t="s">
        <v>28</v>
      </c>
      <c r="I2805">
        <v>74</v>
      </c>
      <c r="J2805" s="2" t="s">
        <v>3959</v>
      </c>
    </row>
    <row r="2806" spans="1:10" x14ac:dyDescent="0.3">
      <c r="A2806" t="s">
        <v>3960</v>
      </c>
      <c r="B2806" s="1">
        <v>45043.833333333336</v>
      </c>
      <c r="C2806" t="s">
        <v>45</v>
      </c>
      <c r="D2806" t="s">
        <v>27</v>
      </c>
      <c r="E2806">
        <v>134.22999999999999</v>
      </c>
      <c r="F2806">
        <v>14.99</v>
      </c>
      <c r="G2806">
        <v>10.77</v>
      </c>
      <c r="H2806" t="s">
        <v>21</v>
      </c>
      <c r="I2806">
        <v>11</v>
      </c>
      <c r="J2806">
        <v>138.44999999999999</v>
      </c>
    </row>
    <row r="2807" spans="1:10" x14ac:dyDescent="0.3">
      <c r="A2807" t="s">
        <v>3961</v>
      </c>
      <c r="B2807" s="1">
        <v>45043.875</v>
      </c>
      <c r="C2807" t="s">
        <v>11</v>
      </c>
      <c r="D2807" t="s">
        <v>27</v>
      </c>
      <c r="E2807">
        <v>1773.42</v>
      </c>
      <c r="F2807">
        <v>60.95</v>
      </c>
      <c r="G2807">
        <v>209.14</v>
      </c>
      <c r="H2807" t="s">
        <v>32</v>
      </c>
      <c r="I2807">
        <v>57</v>
      </c>
      <c r="J2807">
        <v>1625.23</v>
      </c>
    </row>
    <row r="2808" spans="1:10" x14ac:dyDescent="0.3">
      <c r="A2808" t="s">
        <v>3962</v>
      </c>
      <c r="B2808" s="1">
        <v>45043.916666666664</v>
      </c>
      <c r="C2808" t="s">
        <v>26</v>
      </c>
      <c r="D2808" t="s">
        <v>27</v>
      </c>
      <c r="E2808">
        <v>1937.01</v>
      </c>
      <c r="F2808">
        <v>17.13</v>
      </c>
      <c r="G2808">
        <v>60.64</v>
      </c>
      <c r="H2808" t="s">
        <v>32</v>
      </c>
      <c r="I2808">
        <v>82</v>
      </c>
      <c r="J2808">
        <v>1893.5</v>
      </c>
    </row>
    <row r="2809" spans="1:10" x14ac:dyDescent="0.3">
      <c r="A2809" t="s">
        <v>3963</v>
      </c>
      <c r="B2809" s="1">
        <v>45043.958333333336</v>
      </c>
      <c r="C2809" t="s">
        <v>45</v>
      </c>
      <c r="D2809" t="s">
        <v>41</v>
      </c>
      <c r="E2809">
        <v>990.76</v>
      </c>
      <c r="F2809">
        <v>57.86</v>
      </c>
      <c r="G2809">
        <v>258.39999999999998</v>
      </c>
      <c r="H2809" t="s">
        <v>32</v>
      </c>
      <c r="I2809">
        <v>44</v>
      </c>
      <c r="J2809" s="2" t="s">
        <v>3964</v>
      </c>
    </row>
    <row r="2810" spans="1:10" x14ac:dyDescent="0.3">
      <c r="A2810" t="s">
        <v>3965</v>
      </c>
      <c r="B2810" s="1">
        <v>45044</v>
      </c>
      <c r="C2810" t="s">
        <v>26</v>
      </c>
      <c r="D2810" t="s">
        <v>41</v>
      </c>
      <c r="E2810">
        <v>138.68</v>
      </c>
      <c r="F2810">
        <v>5.07</v>
      </c>
      <c r="G2810">
        <v>413.6</v>
      </c>
      <c r="H2810" t="s">
        <v>32</v>
      </c>
      <c r="I2810">
        <v>81</v>
      </c>
      <c r="J2810">
        <v>-269.85000000000002</v>
      </c>
    </row>
    <row r="2811" spans="1:10" x14ac:dyDescent="0.3">
      <c r="A2811" t="s">
        <v>3966</v>
      </c>
      <c r="B2811" s="1">
        <v>45044.041666666664</v>
      </c>
      <c r="C2811" t="s">
        <v>16</v>
      </c>
      <c r="D2811" t="s">
        <v>41</v>
      </c>
      <c r="E2811">
        <v>962.78</v>
      </c>
      <c r="F2811">
        <v>63.49</v>
      </c>
      <c r="G2811">
        <v>106.65</v>
      </c>
      <c r="H2811" t="s">
        <v>21</v>
      </c>
      <c r="I2811">
        <v>78</v>
      </c>
      <c r="J2811">
        <v>919.62</v>
      </c>
    </row>
    <row r="2812" spans="1:10" x14ac:dyDescent="0.3">
      <c r="A2812" t="s">
        <v>3967</v>
      </c>
      <c r="B2812" s="1">
        <v>45044.083333333336</v>
      </c>
      <c r="C2812" t="s">
        <v>24</v>
      </c>
      <c r="D2812" t="s">
        <v>17</v>
      </c>
      <c r="E2812">
        <v>1437.04</v>
      </c>
      <c r="F2812">
        <v>46.22</v>
      </c>
      <c r="G2812">
        <v>113.59</v>
      </c>
      <c r="H2812" t="s">
        <v>21</v>
      </c>
      <c r="I2812">
        <v>17</v>
      </c>
      <c r="J2812">
        <v>1369.67</v>
      </c>
    </row>
    <row r="2813" spans="1:10" x14ac:dyDescent="0.3">
      <c r="A2813" t="s">
        <v>3968</v>
      </c>
      <c r="B2813" s="1">
        <v>45044.125</v>
      </c>
      <c r="C2813" t="s">
        <v>20</v>
      </c>
      <c r="D2813" t="s">
        <v>12</v>
      </c>
      <c r="E2813">
        <v>133.29</v>
      </c>
      <c r="F2813">
        <v>84.96</v>
      </c>
      <c r="G2813">
        <v>188.54</v>
      </c>
      <c r="H2813" t="s">
        <v>32</v>
      </c>
      <c r="I2813">
        <v>31</v>
      </c>
      <c r="J2813" s="2" t="s">
        <v>3969</v>
      </c>
    </row>
    <row r="2814" spans="1:10" x14ac:dyDescent="0.3">
      <c r="A2814" t="s">
        <v>3970</v>
      </c>
      <c r="B2814" s="1">
        <v>45044.166666666664</v>
      </c>
      <c r="C2814" t="s">
        <v>11</v>
      </c>
      <c r="D2814" t="s">
        <v>12</v>
      </c>
      <c r="E2814">
        <v>368.06</v>
      </c>
      <c r="F2814">
        <v>69.31</v>
      </c>
      <c r="G2814">
        <v>60.95</v>
      </c>
      <c r="H2814" t="s">
        <v>21</v>
      </c>
      <c r="I2814">
        <v>86</v>
      </c>
      <c r="J2814">
        <v>376.42</v>
      </c>
    </row>
    <row r="2815" spans="1:10" x14ac:dyDescent="0.3">
      <c r="A2815" t="s">
        <v>3971</v>
      </c>
      <c r="B2815" s="1">
        <v>45044.208333333336</v>
      </c>
      <c r="C2815" t="s">
        <v>54</v>
      </c>
      <c r="D2815" t="s">
        <v>12</v>
      </c>
      <c r="E2815">
        <v>1230.06</v>
      </c>
      <c r="F2815">
        <v>63.44</v>
      </c>
      <c r="G2815">
        <v>193.22</v>
      </c>
      <c r="H2815" t="s">
        <v>28</v>
      </c>
      <c r="I2815">
        <v>42</v>
      </c>
      <c r="J2815">
        <v>1100.28</v>
      </c>
    </row>
    <row r="2816" spans="1:10" x14ac:dyDescent="0.3">
      <c r="A2816" t="s">
        <v>3972</v>
      </c>
      <c r="B2816" s="1">
        <v>45044.25</v>
      </c>
      <c r="C2816" t="s">
        <v>26</v>
      </c>
      <c r="D2816" t="s">
        <v>17</v>
      </c>
      <c r="E2816">
        <v>315.67</v>
      </c>
      <c r="F2816">
        <v>5.92</v>
      </c>
      <c r="G2816">
        <v>220.22</v>
      </c>
      <c r="H2816" t="s">
        <v>13</v>
      </c>
      <c r="I2816">
        <v>78</v>
      </c>
      <c r="J2816" s="2" t="s">
        <v>3973</v>
      </c>
    </row>
    <row r="2817" spans="1:10" x14ac:dyDescent="0.3">
      <c r="A2817" t="s">
        <v>3974</v>
      </c>
      <c r="B2817" s="1">
        <v>45044.291666666664</v>
      </c>
      <c r="C2817" t="s">
        <v>20</v>
      </c>
      <c r="D2817" t="s">
        <v>27</v>
      </c>
      <c r="E2817">
        <v>1171.5999999999999</v>
      </c>
      <c r="F2817">
        <v>32.74</v>
      </c>
      <c r="G2817">
        <v>331.81</v>
      </c>
      <c r="H2817" t="s">
        <v>21</v>
      </c>
      <c r="I2817">
        <v>45</v>
      </c>
      <c r="J2817">
        <v>872.53</v>
      </c>
    </row>
    <row r="2818" spans="1:10" x14ac:dyDescent="0.3">
      <c r="A2818" t="s">
        <v>3975</v>
      </c>
      <c r="B2818" s="1">
        <v>45044.333333333336</v>
      </c>
      <c r="C2818" t="s">
        <v>20</v>
      </c>
      <c r="D2818" t="s">
        <v>17</v>
      </c>
      <c r="E2818">
        <v>1855.32</v>
      </c>
      <c r="F2818">
        <v>56.14</v>
      </c>
      <c r="G2818">
        <v>15.82</v>
      </c>
      <c r="H2818" t="s">
        <v>28</v>
      </c>
      <c r="I2818">
        <v>45</v>
      </c>
      <c r="J2818">
        <v>1895.64</v>
      </c>
    </row>
    <row r="2819" spans="1:10" x14ac:dyDescent="0.3">
      <c r="A2819" t="s">
        <v>3976</v>
      </c>
      <c r="B2819" s="1">
        <v>45044.375</v>
      </c>
      <c r="C2819" t="s">
        <v>20</v>
      </c>
      <c r="D2819" t="s">
        <v>41</v>
      </c>
      <c r="E2819">
        <v>1928.48</v>
      </c>
      <c r="F2819">
        <v>34.229999999999997</v>
      </c>
      <c r="G2819">
        <v>439.59</v>
      </c>
      <c r="H2819" t="s">
        <v>28</v>
      </c>
      <c r="I2819">
        <v>41</v>
      </c>
      <c r="J2819" s="2" t="s">
        <v>3977</v>
      </c>
    </row>
    <row r="2820" spans="1:10" x14ac:dyDescent="0.3">
      <c r="A2820" t="s">
        <v>3978</v>
      </c>
      <c r="B2820" s="1">
        <v>45044.416666666664</v>
      </c>
      <c r="C2820" t="s">
        <v>16</v>
      </c>
      <c r="D2820" t="s">
        <v>30</v>
      </c>
      <c r="E2820">
        <v>378.53</v>
      </c>
      <c r="F2820">
        <v>49.36</v>
      </c>
      <c r="G2820">
        <v>215.2</v>
      </c>
      <c r="H2820" t="s">
        <v>21</v>
      </c>
      <c r="I2820">
        <v>35</v>
      </c>
      <c r="J2820">
        <v>212.69</v>
      </c>
    </row>
    <row r="2821" spans="1:10" x14ac:dyDescent="0.3">
      <c r="A2821" t="s">
        <v>3979</v>
      </c>
      <c r="B2821" s="1">
        <v>45044.458333333336</v>
      </c>
      <c r="C2821" t="s">
        <v>11</v>
      </c>
      <c r="D2821" t="s">
        <v>35</v>
      </c>
      <c r="E2821">
        <v>134.84</v>
      </c>
      <c r="F2821">
        <v>89.51</v>
      </c>
      <c r="G2821">
        <v>437.79</v>
      </c>
      <c r="H2821" t="s">
        <v>32</v>
      </c>
      <c r="I2821">
        <v>19</v>
      </c>
      <c r="J2821">
        <v>-213.44</v>
      </c>
    </row>
    <row r="2822" spans="1:10" x14ac:dyDescent="0.3">
      <c r="A2822" t="s">
        <v>3980</v>
      </c>
      <c r="B2822" s="1">
        <v>45044.5</v>
      </c>
      <c r="C2822" t="s">
        <v>26</v>
      </c>
      <c r="D2822" t="s">
        <v>12</v>
      </c>
      <c r="E2822">
        <v>1264.23</v>
      </c>
      <c r="F2822">
        <v>99.01</v>
      </c>
      <c r="G2822">
        <v>167.05</v>
      </c>
      <c r="H2822" t="s">
        <v>21</v>
      </c>
      <c r="I2822">
        <v>14</v>
      </c>
      <c r="J2822">
        <v>1196.19</v>
      </c>
    </row>
    <row r="2823" spans="1:10" x14ac:dyDescent="0.3">
      <c r="A2823" t="s">
        <v>3981</v>
      </c>
      <c r="B2823" s="1">
        <v>45044.541666666664</v>
      </c>
      <c r="C2823" t="s">
        <v>16</v>
      </c>
      <c r="D2823" t="s">
        <v>35</v>
      </c>
      <c r="E2823">
        <v>1929.27</v>
      </c>
      <c r="F2823">
        <v>64.2</v>
      </c>
      <c r="G2823">
        <v>185.34</v>
      </c>
      <c r="H2823" t="s">
        <v>32</v>
      </c>
      <c r="I2823">
        <v>18</v>
      </c>
      <c r="J2823">
        <v>1808.13</v>
      </c>
    </row>
    <row r="2824" spans="1:10" x14ac:dyDescent="0.3">
      <c r="A2824" t="s">
        <v>3982</v>
      </c>
      <c r="B2824" s="1">
        <v>45044.583333333336</v>
      </c>
      <c r="C2824" t="s">
        <v>11</v>
      </c>
      <c r="D2824" t="s">
        <v>30</v>
      </c>
      <c r="E2824">
        <v>827.03</v>
      </c>
      <c r="F2824">
        <v>71.709999999999994</v>
      </c>
      <c r="G2824">
        <v>63.44</v>
      </c>
      <c r="H2824" t="s">
        <v>32</v>
      </c>
      <c r="I2824">
        <v>30</v>
      </c>
      <c r="J2824">
        <v>835.3</v>
      </c>
    </row>
    <row r="2825" spans="1:10" x14ac:dyDescent="0.3">
      <c r="A2825" t="s">
        <v>3983</v>
      </c>
      <c r="B2825" s="1">
        <v>45044.625</v>
      </c>
      <c r="D2825" t="s">
        <v>41</v>
      </c>
      <c r="E2825">
        <v>1514.86</v>
      </c>
      <c r="F2825">
        <v>41.71</v>
      </c>
      <c r="G2825">
        <v>189.4</v>
      </c>
      <c r="H2825" t="s">
        <v>13</v>
      </c>
      <c r="I2825">
        <v>48</v>
      </c>
      <c r="J2825" s="2" t="s">
        <v>3984</v>
      </c>
    </row>
    <row r="2826" spans="1:10" x14ac:dyDescent="0.3">
      <c r="A2826" t="s">
        <v>3985</v>
      </c>
      <c r="B2826" s="1">
        <v>45044.666666666664</v>
      </c>
      <c r="C2826" t="s">
        <v>54</v>
      </c>
      <c r="D2826" t="s">
        <v>41</v>
      </c>
      <c r="E2826">
        <v>1287.49</v>
      </c>
      <c r="F2826">
        <v>70.819999999999993</v>
      </c>
      <c r="G2826">
        <v>280.88</v>
      </c>
      <c r="H2826" t="s">
        <v>13</v>
      </c>
      <c r="I2826">
        <v>20</v>
      </c>
      <c r="J2826" s="2" t="s">
        <v>3986</v>
      </c>
    </row>
    <row r="2827" spans="1:10" x14ac:dyDescent="0.3">
      <c r="A2827" t="s">
        <v>3987</v>
      </c>
      <c r="B2827" s="1">
        <v>45044.708333333336</v>
      </c>
      <c r="C2827" t="s">
        <v>24</v>
      </c>
      <c r="D2827" t="s">
        <v>17</v>
      </c>
      <c r="E2827">
        <v>721.95</v>
      </c>
      <c r="F2827">
        <v>93.29</v>
      </c>
      <c r="G2827">
        <v>24.75</v>
      </c>
      <c r="H2827" t="s">
        <v>32</v>
      </c>
      <c r="I2827">
        <v>43</v>
      </c>
      <c r="J2827">
        <v>790.49</v>
      </c>
    </row>
    <row r="2828" spans="1:10" x14ac:dyDescent="0.3">
      <c r="A2828" t="s">
        <v>3988</v>
      </c>
      <c r="B2828" s="1">
        <v>45044.75</v>
      </c>
      <c r="C2828" t="s">
        <v>20</v>
      </c>
      <c r="D2828" t="s">
        <v>41</v>
      </c>
      <c r="E2828">
        <v>1905.43</v>
      </c>
      <c r="F2828">
        <v>69.23</v>
      </c>
      <c r="G2828">
        <v>349.8</v>
      </c>
      <c r="H2828" t="s">
        <v>13</v>
      </c>
      <c r="I2828">
        <v>11</v>
      </c>
      <c r="J2828" s="2" t="s">
        <v>3989</v>
      </c>
    </row>
    <row r="2829" spans="1:10" x14ac:dyDescent="0.3">
      <c r="A2829" t="s">
        <v>3990</v>
      </c>
      <c r="B2829" s="1">
        <v>45044.791666666664</v>
      </c>
      <c r="C2829" t="s">
        <v>26</v>
      </c>
      <c r="D2829" t="s">
        <v>41</v>
      </c>
      <c r="E2829">
        <v>1305.19</v>
      </c>
      <c r="F2829">
        <v>58.07</v>
      </c>
      <c r="G2829">
        <v>430.35</v>
      </c>
      <c r="H2829" t="s">
        <v>13</v>
      </c>
      <c r="I2829">
        <v>35</v>
      </c>
      <c r="J2829">
        <v>932.91</v>
      </c>
    </row>
    <row r="2830" spans="1:10" x14ac:dyDescent="0.3">
      <c r="A2830" t="s">
        <v>3991</v>
      </c>
      <c r="B2830" s="1">
        <v>45044.833333333336</v>
      </c>
      <c r="C2830" t="s">
        <v>54</v>
      </c>
      <c r="D2830" t="s">
        <v>41</v>
      </c>
      <c r="E2830">
        <v>1684.5</v>
      </c>
      <c r="F2830">
        <v>37.69</v>
      </c>
      <c r="G2830">
        <v>449.21</v>
      </c>
      <c r="H2830" t="s">
        <v>28</v>
      </c>
      <c r="I2830">
        <v>51</v>
      </c>
      <c r="J2830">
        <v>1272.98</v>
      </c>
    </row>
    <row r="2831" spans="1:10" x14ac:dyDescent="0.3">
      <c r="A2831" t="s">
        <v>3992</v>
      </c>
      <c r="B2831" s="1">
        <v>45044.875</v>
      </c>
      <c r="C2831" t="s">
        <v>24</v>
      </c>
      <c r="D2831" t="s">
        <v>35</v>
      </c>
      <c r="E2831">
        <v>1483.66</v>
      </c>
      <c r="F2831">
        <v>64.010000000000005</v>
      </c>
      <c r="G2831">
        <v>281.26</v>
      </c>
      <c r="H2831" t="s">
        <v>28</v>
      </c>
      <c r="I2831">
        <v>47</v>
      </c>
      <c r="J2831">
        <v>1266.4100000000001</v>
      </c>
    </row>
    <row r="2832" spans="1:10" x14ac:dyDescent="0.3">
      <c r="A2832" t="s">
        <v>3993</v>
      </c>
      <c r="B2832" s="1">
        <v>45044.916666666664</v>
      </c>
      <c r="C2832" t="s">
        <v>16</v>
      </c>
      <c r="D2832" t="s">
        <v>17</v>
      </c>
      <c r="E2832">
        <v>536.95000000000005</v>
      </c>
      <c r="F2832">
        <v>70.42</v>
      </c>
      <c r="G2832">
        <v>142.59</v>
      </c>
      <c r="H2832" t="s">
        <v>28</v>
      </c>
      <c r="I2832">
        <v>26</v>
      </c>
      <c r="J2832">
        <v>464.78</v>
      </c>
    </row>
    <row r="2833" spans="1:10" x14ac:dyDescent="0.3">
      <c r="A2833" t="s">
        <v>3994</v>
      </c>
      <c r="B2833" s="1">
        <v>45044.958333333336</v>
      </c>
      <c r="C2833" t="s">
        <v>16</v>
      </c>
      <c r="D2833" t="s">
        <v>41</v>
      </c>
      <c r="E2833">
        <v>1524.37</v>
      </c>
      <c r="F2833">
        <v>15.95</v>
      </c>
      <c r="G2833">
        <v>46.94</v>
      </c>
      <c r="H2833" t="s">
        <v>13</v>
      </c>
      <c r="I2833">
        <v>69</v>
      </c>
      <c r="J2833" s="2" t="s">
        <v>3995</v>
      </c>
    </row>
    <row r="2834" spans="1:10" x14ac:dyDescent="0.3">
      <c r="A2834" t="s">
        <v>3996</v>
      </c>
      <c r="B2834" s="1">
        <v>45045</v>
      </c>
      <c r="C2834" t="s">
        <v>54</v>
      </c>
      <c r="D2834" t="s">
        <v>41</v>
      </c>
      <c r="E2834">
        <v>1426.12</v>
      </c>
      <c r="F2834">
        <v>67.92</v>
      </c>
      <c r="G2834">
        <v>187.26</v>
      </c>
      <c r="H2834" t="s">
        <v>28</v>
      </c>
      <c r="I2834">
        <v>60</v>
      </c>
      <c r="J2834">
        <v>1306.78</v>
      </c>
    </row>
    <row r="2835" spans="1:10" x14ac:dyDescent="0.3">
      <c r="A2835" t="s">
        <v>3997</v>
      </c>
      <c r="B2835" s="1">
        <v>45045.041666666664</v>
      </c>
      <c r="C2835" t="s">
        <v>45</v>
      </c>
      <c r="D2835" t="s">
        <v>12</v>
      </c>
      <c r="E2835">
        <v>1035.47</v>
      </c>
      <c r="F2835">
        <v>7.37</v>
      </c>
      <c r="G2835">
        <v>159.44</v>
      </c>
      <c r="H2835" t="s">
        <v>28</v>
      </c>
      <c r="I2835">
        <v>27</v>
      </c>
      <c r="J2835" s="2" t="s">
        <v>3998</v>
      </c>
    </row>
    <row r="2836" spans="1:10" x14ac:dyDescent="0.3">
      <c r="A2836" t="s">
        <v>3999</v>
      </c>
      <c r="B2836" s="1">
        <v>45045.083333333336</v>
      </c>
      <c r="C2836" t="s">
        <v>26</v>
      </c>
      <c r="D2836" t="s">
        <v>35</v>
      </c>
      <c r="E2836">
        <v>479.28</v>
      </c>
      <c r="F2836">
        <v>12.68</v>
      </c>
      <c r="G2836">
        <v>247.06</v>
      </c>
      <c r="H2836" t="s">
        <v>28</v>
      </c>
      <c r="I2836">
        <v>48</v>
      </c>
      <c r="J2836" s="2" t="s">
        <v>4000</v>
      </c>
    </row>
    <row r="2837" spans="1:10" x14ac:dyDescent="0.3">
      <c r="A2837" t="s">
        <v>4001</v>
      </c>
      <c r="B2837" s="1">
        <v>45045.125</v>
      </c>
      <c r="C2837" t="s">
        <v>24</v>
      </c>
      <c r="D2837" t="s">
        <v>27</v>
      </c>
      <c r="E2837">
        <v>1053.9000000000001</v>
      </c>
      <c r="F2837">
        <v>47.29</v>
      </c>
      <c r="G2837">
        <v>360.08</v>
      </c>
      <c r="H2837" t="s">
        <v>28</v>
      </c>
      <c r="I2837">
        <v>22</v>
      </c>
      <c r="J2837" s="2" t="s">
        <v>4002</v>
      </c>
    </row>
    <row r="2838" spans="1:10" x14ac:dyDescent="0.3">
      <c r="A2838" t="s">
        <v>4003</v>
      </c>
      <c r="B2838" s="1">
        <v>45045.166666666664</v>
      </c>
      <c r="C2838" t="s">
        <v>45</v>
      </c>
      <c r="D2838" t="s">
        <v>35</v>
      </c>
      <c r="E2838">
        <v>1390.67</v>
      </c>
      <c r="F2838">
        <v>30.4</v>
      </c>
      <c r="G2838">
        <v>311.11</v>
      </c>
      <c r="H2838" t="s">
        <v>21</v>
      </c>
      <c r="I2838">
        <v>56</v>
      </c>
      <c r="J2838">
        <v>1109.96</v>
      </c>
    </row>
    <row r="2839" spans="1:10" x14ac:dyDescent="0.3">
      <c r="A2839" t="s">
        <v>4004</v>
      </c>
      <c r="B2839" s="1">
        <v>45045.208333333336</v>
      </c>
      <c r="C2839" t="s">
        <v>16</v>
      </c>
      <c r="D2839" t="s">
        <v>35</v>
      </c>
      <c r="E2839">
        <v>597.69000000000005</v>
      </c>
      <c r="F2839">
        <v>2.2599999999999998</v>
      </c>
      <c r="G2839">
        <v>345.82</v>
      </c>
      <c r="H2839" t="s">
        <v>28</v>
      </c>
      <c r="I2839">
        <v>61</v>
      </c>
      <c r="J2839" s="2" t="s">
        <v>4005</v>
      </c>
    </row>
    <row r="2840" spans="1:10" x14ac:dyDescent="0.3">
      <c r="A2840" t="s">
        <v>4006</v>
      </c>
      <c r="B2840" s="1">
        <v>45045.25</v>
      </c>
      <c r="C2840" t="s">
        <v>11</v>
      </c>
      <c r="D2840" t="s">
        <v>35</v>
      </c>
      <c r="E2840">
        <v>787.47</v>
      </c>
      <c r="F2840">
        <v>21.6</v>
      </c>
      <c r="G2840">
        <v>135.94</v>
      </c>
      <c r="H2840" t="s">
        <v>13</v>
      </c>
      <c r="I2840">
        <v>63</v>
      </c>
      <c r="J2840" s="2" t="s">
        <v>4007</v>
      </c>
    </row>
    <row r="2841" spans="1:10" x14ac:dyDescent="0.3">
      <c r="A2841" t="s">
        <v>4008</v>
      </c>
      <c r="B2841" s="1">
        <v>45045.291666666664</v>
      </c>
      <c r="C2841" t="s">
        <v>45</v>
      </c>
      <c r="D2841" t="s">
        <v>12</v>
      </c>
      <c r="E2841">
        <v>177.08</v>
      </c>
      <c r="F2841">
        <v>21.45</v>
      </c>
      <c r="G2841">
        <v>234.13</v>
      </c>
      <c r="H2841" t="s">
        <v>28</v>
      </c>
      <c r="I2841">
        <v>56</v>
      </c>
      <c r="J2841">
        <v>-35.599999999999902</v>
      </c>
    </row>
    <row r="2842" spans="1:10" x14ac:dyDescent="0.3">
      <c r="A2842" t="s">
        <v>4009</v>
      </c>
      <c r="B2842" s="1">
        <v>45045.333333333336</v>
      </c>
      <c r="C2842" t="s">
        <v>16</v>
      </c>
      <c r="D2842" t="s">
        <v>41</v>
      </c>
      <c r="E2842">
        <v>145.72999999999999</v>
      </c>
      <c r="F2842">
        <v>16.12</v>
      </c>
      <c r="G2842">
        <v>349.92</v>
      </c>
      <c r="H2842" t="s">
        <v>32</v>
      </c>
      <c r="I2842">
        <v>71</v>
      </c>
      <c r="J2842">
        <v>-188.07</v>
      </c>
    </row>
    <row r="2843" spans="1:10" x14ac:dyDescent="0.3">
      <c r="A2843" t="s">
        <v>4010</v>
      </c>
      <c r="B2843" s="1">
        <v>45045.375</v>
      </c>
      <c r="C2843" t="s">
        <v>11</v>
      </c>
      <c r="D2843" t="s">
        <v>12</v>
      </c>
      <c r="E2843">
        <v>416.08</v>
      </c>
      <c r="F2843">
        <v>79.790000000000006</v>
      </c>
      <c r="G2843">
        <v>498.56</v>
      </c>
      <c r="H2843" t="s">
        <v>13</v>
      </c>
      <c r="I2843">
        <v>38</v>
      </c>
      <c r="J2843">
        <v>-2.6899999999999902</v>
      </c>
    </row>
    <row r="2844" spans="1:10" x14ac:dyDescent="0.3">
      <c r="A2844" t="s">
        <v>4011</v>
      </c>
      <c r="B2844" s="1">
        <v>45045.416666666664</v>
      </c>
      <c r="C2844" t="s">
        <v>20</v>
      </c>
      <c r="D2844" t="s">
        <v>35</v>
      </c>
      <c r="E2844">
        <v>800.56</v>
      </c>
      <c r="F2844">
        <v>71.25</v>
      </c>
      <c r="G2844">
        <v>69.739999999999995</v>
      </c>
      <c r="H2844" t="s">
        <v>21</v>
      </c>
      <c r="I2844">
        <v>17</v>
      </c>
      <c r="J2844" s="2" t="s">
        <v>4012</v>
      </c>
    </row>
    <row r="2845" spans="1:10" x14ac:dyDescent="0.3">
      <c r="A2845" t="s">
        <v>4013</v>
      </c>
      <c r="B2845" s="1">
        <v>45045.458333333336</v>
      </c>
      <c r="C2845" t="s">
        <v>54</v>
      </c>
      <c r="D2845" t="s">
        <v>30</v>
      </c>
      <c r="E2845">
        <v>1604.65</v>
      </c>
      <c r="F2845">
        <v>52.33</v>
      </c>
      <c r="G2845">
        <v>426.79</v>
      </c>
      <c r="H2845" t="s">
        <v>28</v>
      </c>
      <c r="I2845">
        <v>29</v>
      </c>
      <c r="J2845">
        <v>1230.19</v>
      </c>
    </row>
    <row r="2846" spans="1:10" x14ac:dyDescent="0.3">
      <c r="A2846" t="s">
        <v>4014</v>
      </c>
      <c r="B2846" s="1">
        <v>45045.5</v>
      </c>
      <c r="C2846" t="s">
        <v>20</v>
      </c>
      <c r="D2846" t="s">
        <v>27</v>
      </c>
      <c r="E2846">
        <v>1749.49</v>
      </c>
      <c r="F2846">
        <v>20.07</v>
      </c>
      <c r="G2846">
        <v>109.03</v>
      </c>
      <c r="H2846" t="s">
        <v>21</v>
      </c>
      <c r="I2846">
        <v>84</v>
      </c>
      <c r="J2846">
        <v>1660.53</v>
      </c>
    </row>
    <row r="2847" spans="1:10" x14ac:dyDescent="0.3">
      <c r="A2847" t="s">
        <v>4015</v>
      </c>
      <c r="B2847" s="1">
        <v>45045.541666666664</v>
      </c>
      <c r="C2847" t="s">
        <v>16</v>
      </c>
      <c r="D2847" t="s">
        <v>35</v>
      </c>
      <c r="E2847">
        <v>1368.36</v>
      </c>
      <c r="F2847">
        <v>22.04</v>
      </c>
      <c r="G2847">
        <v>325.20999999999998</v>
      </c>
      <c r="H2847" t="s">
        <v>13</v>
      </c>
      <c r="I2847">
        <v>80</v>
      </c>
      <c r="J2847" s="2" t="s">
        <v>4016</v>
      </c>
    </row>
    <row r="2848" spans="1:10" x14ac:dyDescent="0.3">
      <c r="A2848" t="s">
        <v>4017</v>
      </c>
      <c r="B2848" s="1">
        <v>45045.583333333336</v>
      </c>
      <c r="C2848" t="s">
        <v>16</v>
      </c>
      <c r="D2848" t="s">
        <v>27</v>
      </c>
      <c r="E2848">
        <v>954.17</v>
      </c>
      <c r="F2848">
        <v>79.510000000000005</v>
      </c>
      <c r="G2848">
        <v>185.08</v>
      </c>
      <c r="H2848" t="s">
        <v>32</v>
      </c>
      <c r="I2848">
        <v>44</v>
      </c>
      <c r="J2848">
        <v>848.6</v>
      </c>
    </row>
    <row r="2849" spans="1:10" x14ac:dyDescent="0.3">
      <c r="A2849" t="s">
        <v>4018</v>
      </c>
      <c r="B2849" s="1">
        <v>45045.625</v>
      </c>
      <c r="C2849" t="s">
        <v>20</v>
      </c>
      <c r="D2849" t="s">
        <v>41</v>
      </c>
      <c r="E2849">
        <v>729.9</v>
      </c>
      <c r="F2849">
        <v>65.180000000000007</v>
      </c>
      <c r="G2849">
        <v>218.6</v>
      </c>
      <c r="H2849" t="s">
        <v>21</v>
      </c>
      <c r="I2849">
        <v>66</v>
      </c>
      <c r="J2849" s="2" t="s">
        <v>4019</v>
      </c>
    </row>
    <row r="2850" spans="1:10" x14ac:dyDescent="0.3">
      <c r="A2850" t="s">
        <v>4020</v>
      </c>
      <c r="B2850" s="1">
        <v>45045.666666666664</v>
      </c>
      <c r="C2850" t="s">
        <v>26</v>
      </c>
      <c r="D2850" t="s">
        <v>12</v>
      </c>
      <c r="E2850">
        <v>479.75</v>
      </c>
      <c r="F2850">
        <v>59.52</v>
      </c>
      <c r="G2850">
        <v>154.87</v>
      </c>
      <c r="H2850" t="s">
        <v>13</v>
      </c>
      <c r="I2850">
        <v>86</v>
      </c>
      <c r="J2850">
        <v>384.4</v>
      </c>
    </row>
    <row r="2851" spans="1:10" x14ac:dyDescent="0.3">
      <c r="A2851" t="s">
        <v>4021</v>
      </c>
      <c r="B2851" s="1">
        <v>45045.708333333336</v>
      </c>
      <c r="C2851" t="s">
        <v>16</v>
      </c>
      <c r="D2851" t="s">
        <v>17</v>
      </c>
      <c r="E2851">
        <v>108.13</v>
      </c>
      <c r="F2851">
        <v>7.43</v>
      </c>
      <c r="G2851">
        <v>264.39</v>
      </c>
      <c r="H2851" t="s">
        <v>28</v>
      </c>
      <c r="I2851">
        <v>23</v>
      </c>
      <c r="J2851">
        <v>-148.82999999999899</v>
      </c>
    </row>
    <row r="2852" spans="1:10" x14ac:dyDescent="0.3">
      <c r="A2852" t="s">
        <v>4022</v>
      </c>
      <c r="B2852" s="1">
        <v>45045.75</v>
      </c>
      <c r="C2852" t="s">
        <v>26</v>
      </c>
      <c r="D2852" t="s">
        <v>30</v>
      </c>
      <c r="E2852">
        <v>1930.75</v>
      </c>
      <c r="F2852">
        <v>80.81</v>
      </c>
      <c r="G2852">
        <v>369.03</v>
      </c>
      <c r="H2852" t="s">
        <v>28</v>
      </c>
      <c r="I2852">
        <v>58</v>
      </c>
      <c r="J2852">
        <v>1642.53</v>
      </c>
    </row>
    <row r="2853" spans="1:10" x14ac:dyDescent="0.3">
      <c r="A2853" t="s">
        <v>4023</v>
      </c>
      <c r="B2853" s="1">
        <v>45045.791666666664</v>
      </c>
      <c r="C2853" t="s">
        <v>20</v>
      </c>
      <c r="D2853" t="s">
        <v>17</v>
      </c>
      <c r="E2853">
        <v>1420.41</v>
      </c>
      <c r="F2853">
        <v>0.42</v>
      </c>
      <c r="G2853">
        <v>235.77</v>
      </c>
      <c r="H2853" t="s">
        <v>32</v>
      </c>
      <c r="I2853">
        <v>57</v>
      </c>
      <c r="J2853" s="2" t="s">
        <v>4024</v>
      </c>
    </row>
    <row r="2854" spans="1:10" x14ac:dyDescent="0.3">
      <c r="A2854" t="s">
        <v>4025</v>
      </c>
      <c r="B2854" s="1">
        <v>45045.833333333336</v>
      </c>
      <c r="C2854" t="s">
        <v>26</v>
      </c>
      <c r="D2854" t="s">
        <v>41</v>
      </c>
      <c r="E2854">
        <v>717.95</v>
      </c>
      <c r="F2854">
        <v>37.840000000000003</v>
      </c>
      <c r="G2854">
        <v>197.45</v>
      </c>
      <c r="H2854" t="s">
        <v>13</v>
      </c>
      <c r="I2854">
        <v>22</v>
      </c>
      <c r="J2854" s="2" t="s">
        <v>4026</v>
      </c>
    </row>
    <row r="2855" spans="1:10" x14ac:dyDescent="0.3">
      <c r="A2855" t="s">
        <v>4027</v>
      </c>
      <c r="B2855" s="1">
        <v>45045.875</v>
      </c>
      <c r="C2855" t="s">
        <v>24</v>
      </c>
      <c r="D2855" t="s">
        <v>41</v>
      </c>
      <c r="E2855">
        <v>1789.22</v>
      </c>
      <c r="F2855">
        <v>89.59</v>
      </c>
      <c r="G2855">
        <v>333.07</v>
      </c>
      <c r="H2855" t="s">
        <v>13</v>
      </c>
      <c r="I2855">
        <v>51</v>
      </c>
      <c r="J2855">
        <v>1545.74</v>
      </c>
    </row>
    <row r="2856" spans="1:10" x14ac:dyDescent="0.3">
      <c r="A2856" t="s">
        <v>4028</v>
      </c>
      <c r="B2856" s="1">
        <v>45045.916666666664</v>
      </c>
      <c r="C2856" t="s">
        <v>26</v>
      </c>
      <c r="D2856" t="s">
        <v>41</v>
      </c>
      <c r="E2856">
        <v>1609.25</v>
      </c>
      <c r="F2856">
        <v>22.99</v>
      </c>
      <c r="G2856">
        <v>96.9</v>
      </c>
      <c r="H2856" t="s">
        <v>21</v>
      </c>
      <c r="I2856">
        <v>73</v>
      </c>
      <c r="J2856">
        <v>1535.34</v>
      </c>
    </row>
    <row r="2857" spans="1:10" x14ac:dyDescent="0.3">
      <c r="A2857" t="s">
        <v>4029</v>
      </c>
      <c r="B2857" s="1">
        <v>45045.958333333336</v>
      </c>
      <c r="C2857" t="s">
        <v>54</v>
      </c>
      <c r="D2857" t="s">
        <v>30</v>
      </c>
      <c r="E2857">
        <v>1191.48</v>
      </c>
      <c r="F2857">
        <v>33.090000000000003</v>
      </c>
      <c r="G2857">
        <v>339.31</v>
      </c>
      <c r="H2857" t="s">
        <v>13</v>
      </c>
      <c r="I2857">
        <v>89</v>
      </c>
      <c r="J2857">
        <v>885.26</v>
      </c>
    </row>
    <row r="2858" spans="1:10" x14ac:dyDescent="0.3">
      <c r="A2858" t="s">
        <v>4030</v>
      </c>
      <c r="B2858" s="1">
        <v>45046</v>
      </c>
      <c r="C2858" t="s">
        <v>45</v>
      </c>
      <c r="D2858" t="s">
        <v>30</v>
      </c>
      <c r="E2858">
        <v>587.73</v>
      </c>
      <c r="F2858">
        <v>56.68</v>
      </c>
      <c r="G2858">
        <v>464.96</v>
      </c>
      <c r="H2858" t="s">
        <v>28</v>
      </c>
      <c r="I2858">
        <v>40</v>
      </c>
      <c r="J2858">
        <v>179.45</v>
      </c>
    </row>
    <row r="2859" spans="1:10" x14ac:dyDescent="0.3">
      <c r="A2859" t="s">
        <v>4031</v>
      </c>
      <c r="B2859" s="1">
        <v>45046.041666666664</v>
      </c>
      <c r="C2859" t="s">
        <v>16</v>
      </c>
      <c r="D2859" t="s">
        <v>35</v>
      </c>
      <c r="E2859">
        <v>118.86</v>
      </c>
      <c r="F2859">
        <v>23.05</v>
      </c>
      <c r="G2859">
        <v>450.09</v>
      </c>
      <c r="H2859" t="s">
        <v>28</v>
      </c>
      <c r="I2859">
        <v>20</v>
      </c>
      <c r="J2859">
        <v>-308.17999999999898</v>
      </c>
    </row>
    <row r="2860" spans="1:10" x14ac:dyDescent="0.3">
      <c r="A2860" t="s">
        <v>4032</v>
      </c>
      <c r="B2860" s="1">
        <v>45046.083333333336</v>
      </c>
      <c r="C2860" t="s">
        <v>11</v>
      </c>
      <c r="D2860" t="s">
        <v>12</v>
      </c>
      <c r="E2860">
        <v>516.91</v>
      </c>
      <c r="F2860">
        <v>54.01</v>
      </c>
      <c r="G2860">
        <v>387.84</v>
      </c>
      <c r="H2860" t="s">
        <v>13</v>
      </c>
      <c r="I2860">
        <v>37</v>
      </c>
      <c r="J2860" s="2" t="s">
        <v>4033</v>
      </c>
    </row>
    <row r="2861" spans="1:10" x14ac:dyDescent="0.3">
      <c r="A2861" t="s">
        <v>4034</v>
      </c>
      <c r="B2861" s="1">
        <v>45046.125</v>
      </c>
      <c r="C2861" t="s">
        <v>45</v>
      </c>
      <c r="D2861" t="s">
        <v>30</v>
      </c>
      <c r="E2861">
        <v>1687.21</v>
      </c>
      <c r="F2861">
        <v>50.77</v>
      </c>
      <c r="G2861">
        <v>26.36</v>
      </c>
      <c r="H2861" t="s">
        <v>13</v>
      </c>
      <c r="I2861">
        <v>44</v>
      </c>
      <c r="J2861" s="2" t="s">
        <v>4035</v>
      </c>
    </row>
    <row r="2862" spans="1:10" x14ac:dyDescent="0.3">
      <c r="A2862" t="s">
        <v>4036</v>
      </c>
      <c r="B2862" s="1">
        <v>45046.166666666664</v>
      </c>
      <c r="C2862" t="s">
        <v>24</v>
      </c>
      <c r="D2862" t="s">
        <v>27</v>
      </c>
      <c r="E2862">
        <v>553.91</v>
      </c>
      <c r="F2862">
        <v>82.72</v>
      </c>
      <c r="G2862">
        <v>241.11</v>
      </c>
      <c r="H2862" t="s">
        <v>13</v>
      </c>
      <c r="I2862">
        <v>17</v>
      </c>
      <c r="J2862">
        <v>395.52</v>
      </c>
    </row>
    <row r="2863" spans="1:10" x14ac:dyDescent="0.3">
      <c r="A2863" t="s">
        <v>4037</v>
      </c>
      <c r="B2863" s="1">
        <v>45046.208333333336</v>
      </c>
      <c r="C2863" t="s">
        <v>16</v>
      </c>
      <c r="D2863" t="s">
        <v>17</v>
      </c>
      <c r="E2863">
        <v>657.55</v>
      </c>
      <c r="F2863">
        <v>76.56</v>
      </c>
      <c r="G2863">
        <v>181.2</v>
      </c>
      <c r="H2863" t="s">
        <v>21</v>
      </c>
      <c r="I2863">
        <v>41</v>
      </c>
      <c r="J2863" s="2" t="s">
        <v>4038</v>
      </c>
    </row>
    <row r="2864" spans="1:10" x14ac:dyDescent="0.3">
      <c r="A2864" t="s">
        <v>4039</v>
      </c>
      <c r="B2864" s="1">
        <v>45046.25</v>
      </c>
      <c r="C2864" t="s">
        <v>20</v>
      </c>
      <c r="D2864" t="s">
        <v>27</v>
      </c>
      <c r="E2864">
        <v>1144.94</v>
      </c>
      <c r="F2864">
        <v>89.48</v>
      </c>
      <c r="G2864">
        <v>279.06</v>
      </c>
      <c r="H2864" t="s">
        <v>32</v>
      </c>
      <c r="I2864">
        <v>89</v>
      </c>
      <c r="J2864" s="2" t="s">
        <v>4040</v>
      </c>
    </row>
    <row r="2865" spans="1:10" x14ac:dyDescent="0.3">
      <c r="A2865" t="s">
        <v>4041</v>
      </c>
      <c r="B2865" s="1">
        <v>45046.291666666664</v>
      </c>
      <c r="C2865" t="s">
        <v>16</v>
      </c>
      <c r="D2865" t="s">
        <v>41</v>
      </c>
      <c r="E2865">
        <v>1594.74</v>
      </c>
      <c r="F2865">
        <v>45.32</v>
      </c>
      <c r="G2865">
        <v>177.12</v>
      </c>
      <c r="H2865" t="s">
        <v>21</v>
      </c>
      <c r="I2865">
        <v>10</v>
      </c>
      <c r="J2865">
        <v>1462.94</v>
      </c>
    </row>
    <row r="2866" spans="1:10" x14ac:dyDescent="0.3">
      <c r="A2866" t="s">
        <v>4042</v>
      </c>
      <c r="B2866" s="1">
        <v>45046.333333333336</v>
      </c>
      <c r="C2866" t="s">
        <v>11</v>
      </c>
      <c r="D2866" t="s">
        <v>41</v>
      </c>
      <c r="E2866">
        <v>865.65</v>
      </c>
      <c r="F2866">
        <v>85.11</v>
      </c>
      <c r="G2866">
        <v>169.55</v>
      </c>
      <c r="H2866" t="s">
        <v>13</v>
      </c>
      <c r="I2866">
        <v>34</v>
      </c>
      <c r="J2866">
        <v>781.21</v>
      </c>
    </row>
    <row r="2867" spans="1:10" x14ac:dyDescent="0.3">
      <c r="A2867" t="s">
        <v>4043</v>
      </c>
      <c r="B2867" s="1">
        <v>45046.375</v>
      </c>
      <c r="C2867" t="s">
        <v>45</v>
      </c>
      <c r="D2867" t="s">
        <v>30</v>
      </c>
      <c r="E2867">
        <v>1873.35</v>
      </c>
      <c r="F2867">
        <v>92.37</v>
      </c>
      <c r="G2867">
        <v>158.57</v>
      </c>
      <c r="H2867" t="s">
        <v>32</v>
      </c>
      <c r="I2867">
        <v>19</v>
      </c>
      <c r="J2867" s="2" t="s">
        <v>4044</v>
      </c>
    </row>
    <row r="2868" spans="1:10" x14ac:dyDescent="0.3">
      <c r="A2868" t="s">
        <v>4045</v>
      </c>
      <c r="B2868" s="1">
        <v>45046.416666666664</v>
      </c>
      <c r="C2868" t="s">
        <v>16</v>
      </c>
      <c r="D2868" t="s">
        <v>30</v>
      </c>
      <c r="E2868">
        <v>996.59</v>
      </c>
      <c r="F2868">
        <v>89.54</v>
      </c>
      <c r="G2868">
        <v>351.28</v>
      </c>
      <c r="H2868" t="s">
        <v>13</v>
      </c>
      <c r="I2868">
        <v>59</v>
      </c>
      <c r="J2868" s="2" t="s">
        <v>4046</v>
      </c>
    </row>
    <row r="2869" spans="1:10" x14ac:dyDescent="0.3">
      <c r="A2869" t="s">
        <v>4047</v>
      </c>
      <c r="B2869" s="1">
        <v>45046.458333333336</v>
      </c>
      <c r="C2869" t="s">
        <v>20</v>
      </c>
      <c r="D2869" t="s">
        <v>30</v>
      </c>
      <c r="E2869">
        <v>1600.14</v>
      </c>
      <c r="F2869">
        <v>70.55</v>
      </c>
      <c r="G2869">
        <v>206.94</v>
      </c>
      <c r="H2869" t="s">
        <v>21</v>
      </c>
      <c r="I2869">
        <v>14</v>
      </c>
      <c r="J2869">
        <v>1463.75</v>
      </c>
    </row>
    <row r="2870" spans="1:10" x14ac:dyDescent="0.3">
      <c r="A2870" t="s">
        <v>4048</v>
      </c>
      <c r="B2870" s="1">
        <v>45046.5</v>
      </c>
      <c r="C2870" t="s">
        <v>11</v>
      </c>
      <c r="D2870" t="s">
        <v>30</v>
      </c>
      <c r="E2870">
        <v>108.74</v>
      </c>
      <c r="F2870">
        <v>92.26</v>
      </c>
      <c r="G2870">
        <v>453.08</v>
      </c>
      <c r="H2870" t="s">
        <v>32</v>
      </c>
      <c r="I2870">
        <v>24</v>
      </c>
      <c r="J2870">
        <v>-252.07999999999899</v>
      </c>
    </row>
    <row r="2871" spans="1:10" x14ac:dyDescent="0.3">
      <c r="A2871" t="s">
        <v>4049</v>
      </c>
      <c r="B2871" s="1">
        <v>45046.541666666664</v>
      </c>
      <c r="C2871" t="s">
        <v>26</v>
      </c>
      <c r="D2871" t="s">
        <v>35</v>
      </c>
      <c r="E2871">
        <v>1185.6199999999999</v>
      </c>
      <c r="F2871">
        <v>49.32</v>
      </c>
      <c r="G2871">
        <v>111.02</v>
      </c>
      <c r="H2871" t="s">
        <v>32</v>
      </c>
      <c r="I2871">
        <v>16</v>
      </c>
      <c r="J2871" s="2" t="s">
        <v>4050</v>
      </c>
    </row>
    <row r="2872" spans="1:10" x14ac:dyDescent="0.3">
      <c r="A2872" t="s">
        <v>4051</v>
      </c>
      <c r="B2872" s="1">
        <v>45046.583333333336</v>
      </c>
      <c r="C2872" t="s">
        <v>20</v>
      </c>
      <c r="D2872" t="s">
        <v>41</v>
      </c>
      <c r="E2872">
        <v>788.94</v>
      </c>
      <c r="F2872">
        <v>23.82</v>
      </c>
      <c r="G2872">
        <v>456.96</v>
      </c>
      <c r="H2872" t="s">
        <v>32</v>
      </c>
      <c r="I2872">
        <v>80</v>
      </c>
      <c r="J2872" s="2" t="s">
        <v>4052</v>
      </c>
    </row>
    <row r="2873" spans="1:10" x14ac:dyDescent="0.3">
      <c r="A2873" t="s">
        <v>4053</v>
      </c>
      <c r="B2873" s="1">
        <v>45046.625</v>
      </c>
      <c r="C2873" t="s">
        <v>11</v>
      </c>
      <c r="D2873" t="s">
        <v>17</v>
      </c>
      <c r="E2873">
        <v>1868.65</v>
      </c>
      <c r="F2873">
        <v>25.48</v>
      </c>
      <c r="G2873">
        <v>220.39</v>
      </c>
      <c r="H2873" t="s">
        <v>13</v>
      </c>
      <c r="I2873">
        <v>62</v>
      </c>
      <c r="J2873" s="2" t="s">
        <v>4054</v>
      </c>
    </row>
    <row r="2874" spans="1:10" x14ac:dyDescent="0.3">
      <c r="A2874" t="s">
        <v>4055</v>
      </c>
      <c r="B2874" s="1">
        <v>45046.666666666664</v>
      </c>
      <c r="C2874" t="s">
        <v>45</v>
      </c>
      <c r="D2874" t="s">
        <v>30</v>
      </c>
      <c r="E2874">
        <v>666.31</v>
      </c>
      <c r="F2874">
        <v>8.91</v>
      </c>
      <c r="G2874">
        <v>138.61000000000001</v>
      </c>
      <c r="H2874" t="s">
        <v>21</v>
      </c>
      <c r="I2874">
        <v>26</v>
      </c>
      <c r="J2874" s="2" t="s">
        <v>4056</v>
      </c>
    </row>
    <row r="2875" spans="1:10" x14ac:dyDescent="0.3">
      <c r="A2875" t="s">
        <v>4057</v>
      </c>
      <c r="B2875" s="1">
        <v>45046.708333333336</v>
      </c>
      <c r="C2875" t="s">
        <v>54</v>
      </c>
      <c r="D2875" t="s">
        <v>17</v>
      </c>
      <c r="E2875">
        <v>1546.4</v>
      </c>
      <c r="F2875">
        <v>47.51</v>
      </c>
      <c r="G2875">
        <v>279.92</v>
      </c>
      <c r="H2875" t="s">
        <v>32</v>
      </c>
      <c r="I2875">
        <v>11</v>
      </c>
      <c r="J2875">
        <v>1313.99</v>
      </c>
    </row>
    <row r="2876" spans="1:10" x14ac:dyDescent="0.3">
      <c r="A2876" t="s">
        <v>4058</v>
      </c>
      <c r="B2876" s="1">
        <v>45046.75</v>
      </c>
      <c r="C2876" t="s">
        <v>26</v>
      </c>
      <c r="D2876" t="s">
        <v>30</v>
      </c>
      <c r="E2876">
        <v>1484.19</v>
      </c>
      <c r="F2876">
        <v>37.57</v>
      </c>
      <c r="G2876">
        <v>23.2</v>
      </c>
      <c r="H2876" t="s">
        <v>13</v>
      </c>
      <c r="I2876">
        <v>78</v>
      </c>
      <c r="J2876">
        <v>1498.56</v>
      </c>
    </row>
    <row r="2877" spans="1:10" x14ac:dyDescent="0.3">
      <c r="A2877" t="s">
        <v>4059</v>
      </c>
      <c r="B2877" s="1">
        <v>45046.791666666664</v>
      </c>
      <c r="C2877" t="s">
        <v>26</v>
      </c>
      <c r="D2877" t="s">
        <v>27</v>
      </c>
      <c r="E2877">
        <v>1811.93</v>
      </c>
      <c r="F2877">
        <v>12.41</v>
      </c>
      <c r="G2877">
        <v>446.27</v>
      </c>
      <c r="H2877" t="s">
        <v>13</v>
      </c>
      <c r="I2877">
        <v>44</v>
      </c>
      <c r="J2877" s="2" t="s">
        <v>4060</v>
      </c>
    </row>
    <row r="2878" spans="1:10" x14ac:dyDescent="0.3">
      <c r="A2878" t="s">
        <v>4061</v>
      </c>
      <c r="B2878" s="1">
        <v>45046.833333333336</v>
      </c>
      <c r="C2878" t="s">
        <v>54</v>
      </c>
      <c r="D2878" t="s">
        <v>17</v>
      </c>
      <c r="E2878">
        <v>1730.07</v>
      </c>
      <c r="F2878">
        <v>91.48</v>
      </c>
      <c r="G2878">
        <v>384.03</v>
      </c>
      <c r="H2878" t="s">
        <v>13</v>
      </c>
      <c r="I2878">
        <v>78</v>
      </c>
      <c r="J2878">
        <v>1437.52</v>
      </c>
    </row>
    <row r="2879" spans="1:10" x14ac:dyDescent="0.3">
      <c r="A2879" t="s">
        <v>4062</v>
      </c>
      <c r="B2879" s="1">
        <v>45046.875</v>
      </c>
      <c r="D2879" t="s">
        <v>30</v>
      </c>
      <c r="E2879">
        <v>202.02</v>
      </c>
      <c r="F2879">
        <v>64.180000000000007</v>
      </c>
      <c r="G2879">
        <v>458.84</v>
      </c>
      <c r="H2879" t="s">
        <v>21</v>
      </c>
      <c r="I2879">
        <v>84</v>
      </c>
      <c r="J2879">
        <v>-192.63999999999899</v>
      </c>
    </row>
    <row r="2880" spans="1:10" x14ac:dyDescent="0.3">
      <c r="A2880" t="s">
        <v>4063</v>
      </c>
      <c r="B2880" s="1">
        <v>45046.916666666664</v>
      </c>
      <c r="C2880" t="s">
        <v>11</v>
      </c>
      <c r="D2880" t="s">
        <v>41</v>
      </c>
      <c r="E2880">
        <v>1415.23</v>
      </c>
      <c r="F2880">
        <v>3.65</v>
      </c>
      <c r="G2880">
        <v>373.01</v>
      </c>
      <c r="H2880" t="s">
        <v>21</v>
      </c>
      <c r="I2880">
        <v>70</v>
      </c>
      <c r="J2880" s="2" t="s">
        <v>4064</v>
      </c>
    </row>
    <row r="2881" spans="1:10" x14ac:dyDescent="0.3">
      <c r="A2881" t="s">
        <v>4065</v>
      </c>
      <c r="B2881" s="1">
        <v>45046.958333333336</v>
      </c>
      <c r="C2881" t="s">
        <v>45</v>
      </c>
      <c r="D2881" t="s">
        <v>41</v>
      </c>
      <c r="E2881">
        <v>896.01</v>
      </c>
      <c r="F2881">
        <v>26.84</v>
      </c>
      <c r="G2881">
        <v>331.94</v>
      </c>
      <c r="H2881" t="s">
        <v>21</v>
      </c>
      <c r="I2881">
        <v>83</v>
      </c>
      <c r="J2881" s="2" t="s">
        <v>4066</v>
      </c>
    </row>
    <row r="2882" spans="1:10" x14ac:dyDescent="0.3">
      <c r="A2882" t="s">
        <v>4067</v>
      </c>
      <c r="B2882" s="1">
        <v>45047</v>
      </c>
      <c r="C2882" t="s">
        <v>24</v>
      </c>
      <c r="D2882" t="s">
        <v>27</v>
      </c>
      <c r="E2882">
        <v>473.75</v>
      </c>
      <c r="F2882">
        <v>57.39</v>
      </c>
      <c r="G2882">
        <v>78.47</v>
      </c>
      <c r="H2882" t="s">
        <v>28</v>
      </c>
      <c r="I2882">
        <v>89</v>
      </c>
      <c r="J2882" s="2" t="s">
        <v>4068</v>
      </c>
    </row>
    <row r="2883" spans="1:10" x14ac:dyDescent="0.3">
      <c r="A2883" t="s">
        <v>4069</v>
      </c>
      <c r="B2883" s="1">
        <v>45047.041666666664</v>
      </c>
      <c r="C2883" t="s">
        <v>54</v>
      </c>
      <c r="D2883" t="s">
        <v>41</v>
      </c>
      <c r="E2883">
        <v>1437.66</v>
      </c>
      <c r="F2883">
        <v>35.090000000000003</v>
      </c>
      <c r="G2883">
        <v>486.25</v>
      </c>
      <c r="H2883" t="s">
        <v>28</v>
      </c>
      <c r="I2883">
        <v>54</v>
      </c>
      <c r="J2883">
        <v>986.5</v>
      </c>
    </row>
    <row r="2884" spans="1:10" x14ac:dyDescent="0.3">
      <c r="A2884" t="s">
        <v>4070</v>
      </c>
      <c r="B2884" s="1">
        <v>45047.083333333336</v>
      </c>
      <c r="C2884" t="s">
        <v>26</v>
      </c>
      <c r="D2884" t="s">
        <v>35</v>
      </c>
      <c r="E2884">
        <v>740.53</v>
      </c>
      <c r="F2884">
        <v>42.67</v>
      </c>
      <c r="G2884">
        <v>83.72</v>
      </c>
      <c r="H2884" t="s">
        <v>21</v>
      </c>
      <c r="I2884">
        <v>40</v>
      </c>
      <c r="J2884" s="2" t="s">
        <v>4071</v>
      </c>
    </row>
    <row r="2885" spans="1:10" x14ac:dyDescent="0.3">
      <c r="A2885" t="s">
        <v>4072</v>
      </c>
      <c r="B2885" s="1">
        <v>45047.125</v>
      </c>
      <c r="C2885" t="s">
        <v>20</v>
      </c>
      <c r="D2885" t="s">
        <v>30</v>
      </c>
      <c r="E2885">
        <v>1049.21</v>
      </c>
      <c r="F2885">
        <v>92.3</v>
      </c>
      <c r="G2885">
        <v>464.74</v>
      </c>
      <c r="H2885" t="s">
        <v>13</v>
      </c>
      <c r="I2885">
        <v>80</v>
      </c>
      <c r="J2885">
        <v>676.77</v>
      </c>
    </row>
    <row r="2886" spans="1:10" x14ac:dyDescent="0.3">
      <c r="A2886" t="s">
        <v>4073</v>
      </c>
      <c r="B2886" s="1">
        <v>45047.166666666664</v>
      </c>
      <c r="C2886" t="s">
        <v>11</v>
      </c>
      <c r="D2886" t="s">
        <v>27</v>
      </c>
      <c r="E2886">
        <v>1577.13</v>
      </c>
      <c r="F2886">
        <v>67.47</v>
      </c>
      <c r="G2886">
        <v>274.73</v>
      </c>
      <c r="H2886" t="s">
        <v>28</v>
      </c>
      <c r="I2886">
        <v>42</v>
      </c>
      <c r="J2886" s="2" t="s">
        <v>4074</v>
      </c>
    </row>
    <row r="2887" spans="1:10" x14ac:dyDescent="0.3">
      <c r="A2887" t="s">
        <v>4075</v>
      </c>
      <c r="B2887" s="1">
        <v>45047.208333333336</v>
      </c>
      <c r="C2887" t="s">
        <v>24</v>
      </c>
      <c r="D2887" t="s">
        <v>12</v>
      </c>
      <c r="E2887">
        <v>468.07</v>
      </c>
      <c r="F2887">
        <v>15.48</v>
      </c>
      <c r="G2887">
        <v>458.01</v>
      </c>
      <c r="H2887" t="s">
        <v>32</v>
      </c>
      <c r="I2887">
        <v>61</v>
      </c>
      <c r="J2887" s="2" t="s">
        <v>4076</v>
      </c>
    </row>
    <row r="2888" spans="1:10" x14ac:dyDescent="0.3">
      <c r="A2888" t="s">
        <v>4077</v>
      </c>
      <c r="B2888" s="1">
        <v>45047.25</v>
      </c>
      <c r="C2888" t="s">
        <v>26</v>
      </c>
      <c r="D2888" t="s">
        <v>30</v>
      </c>
      <c r="E2888">
        <v>574.4</v>
      </c>
      <c r="F2888">
        <v>61.41</v>
      </c>
      <c r="G2888">
        <v>388.51</v>
      </c>
      <c r="H2888" t="s">
        <v>13</v>
      </c>
      <c r="I2888">
        <v>10</v>
      </c>
      <c r="J2888" s="2" t="s">
        <v>4078</v>
      </c>
    </row>
    <row r="2889" spans="1:10" x14ac:dyDescent="0.3">
      <c r="A2889" t="s">
        <v>4079</v>
      </c>
      <c r="B2889" s="1">
        <v>45047.291666666664</v>
      </c>
      <c r="C2889" t="s">
        <v>16</v>
      </c>
      <c r="D2889" t="s">
        <v>12</v>
      </c>
      <c r="E2889">
        <v>877.29</v>
      </c>
      <c r="F2889">
        <v>19.920000000000002</v>
      </c>
      <c r="G2889">
        <v>186.87</v>
      </c>
      <c r="H2889" t="s">
        <v>28</v>
      </c>
      <c r="I2889">
        <v>82</v>
      </c>
      <c r="J2889" s="2" t="s">
        <v>4080</v>
      </c>
    </row>
    <row r="2890" spans="1:10" x14ac:dyDescent="0.3">
      <c r="A2890" t="s">
        <v>4081</v>
      </c>
      <c r="B2890" s="1">
        <v>45047.333333333336</v>
      </c>
      <c r="C2890" t="s">
        <v>45</v>
      </c>
      <c r="D2890" t="s">
        <v>17</v>
      </c>
      <c r="E2890">
        <v>1794.8</v>
      </c>
      <c r="F2890">
        <v>60.46</v>
      </c>
      <c r="G2890">
        <v>124.74</v>
      </c>
      <c r="H2890" t="s">
        <v>28</v>
      </c>
      <c r="I2890">
        <v>30</v>
      </c>
      <c r="J2890">
        <v>1730.52</v>
      </c>
    </row>
    <row r="2891" spans="1:10" x14ac:dyDescent="0.3">
      <c r="A2891" t="s">
        <v>4082</v>
      </c>
      <c r="B2891" s="1">
        <v>45047.375</v>
      </c>
      <c r="C2891" t="s">
        <v>20</v>
      </c>
      <c r="D2891" t="s">
        <v>41</v>
      </c>
      <c r="E2891">
        <v>534.79999999999995</v>
      </c>
      <c r="F2891">
        <v>43.56</v>
      </c>
      <c r="G2891">
        <v>140.88999999999999</v>
      </c>
      <c r="H2891" t="s">
        <v>21</v>
      </c>
      <c r="I2891">
        <v>47</v>
      </c>
      <c r="J2891" s="2" t="s">
        <v>4083</v>
      </c>
    </row>
    <row r="2892" spans="1:10" x14ac:dyDescent="0.3">
      <c r="A2892" t="s">
        <v>4084</v>
      </c>
      <c r="B2892" s="1">
        <v>45047.416666666664</v>
      </c>
      <c r="C2892" t="s">
        <v>20</v>
      </c>
      <c r="D2892" t="s">
        <v>30</v>
      </c>
      <c r="E2892">
        <v>674.25</v>
      </c>
      <c r="F2892">
        <v>93.4</v>
      </c>
      <c r="G2892">
        <v>131.22999999999999</v>
      </c>
      <c r="H2892" t="s">
        <v>13</v>
      </c>
      <c r="I2892">
        <v>68</v>
      </c>
      <c r="J2892">
        <v>636.41999999999996</v>
      </c>
    </row>
    <row r="2893" spans="1:10" x14ac:dyDescent="0.3">
      <c r="A2893" t="s">
        <v>4085</v>
      </c>
      <c r="B2893" s="1">
        <v>45047.458333333336</v>
      </c>
      <c r="C2893" t="s">
        <v>16</v>
      </c>
      <c r="D2893" t="s">
        <v>17</v>
      </c>
      <c r="E2893">
        <v>1564.09</v>
      </c>
      <c r="F2893">
        <v>71.16</v>
      </c>
      <c r="G2893">
        <v>497.52</v>
      </c>
      <c r="H2893" t="s">
        <v>28</v>
      </c>
      <c r="I2893">
        <v>45</v>
      </c>
      <c r="J2893">
        <v>1137.73</v>
      </c>
    </row>
    <row r="2894" spans="1:10" x14ac:dyDescent="0.3">
      <c r="A2894" t="s">
        <v>4086</v>
      </c>
      <c r="B2894" s="1">
        <v>45047.5</v>
      </c>
      <c r="C2894" t="s">
        <v>20</v>
      </c>
      <c r="D2894" t="s">
        <v>17</v>
      </c>
      <c r="E2894">
        <v>262.83999999999997</v>
      </c>
      <c r="F2894">
        <v>36.11</v>
      </c>
      <c r="G2894">
        <v>101.93</v>
      </c>
      <c r="H2894" t="s">
        <v>28</v>
      </c>
      <c r="I2894">
        <v>51</v>
      </c>
      <c r="J2894" s="2" t="s">
        <v>4087</v>
      </c>
    </row>
    <row r="2895" spans="1:10" x14ac:dyDescent="0.3">
      <c r="A2895" t="s">
        <v>4088</v>
      </c>
      <c r="B2895" s="1">
        <v>45047.541666666664</v>
      </c>
      <c r="C2895" t="s">
        <v>24</v>
      </c>
      <c r="D2895" t="s">
        <v>41</v>
      </c>
      <c r="E2895">
        <v>1483</v>
      </c>
      <c r="F2895">
        <v>24.96</v>
      </c>
      <c r="G2895">
        <v>250.19</v>
      </c>
      <c r="H2895" t="s">
        <v>32</v>
      </c>
      <c r="I2895">
        <v>78</v>
      </c>
      <c r="J2895">
        <v>1257.77</v>
      </c>
    </row>
    <row r="2896" spans="1:10" x14ac:dyDescent="0.3">
      <c r="A2896" t="s">
        <v>4089</v>
      </c>
      <c r="B2896" s="1">
        <v>45047.583333333336</v>
      </c>
      <c r="C2896" t="s">
        <v>45</v>
      </c>
      <c r="D2896" t="s">
        <v>30</v>
      </c>
      <c r="E2896">
        <v>1153.05</v>
      </c>
      <c r="F2896">
        <v>9.36</v>
      </c>
      <c r="G2896">
        <v>128.41999999999999</v>
      </c>
      <c r="H2896" t="s">
        <v>28</v>
      </c>
      <c r="I2896">
        <v>41</v>
      </c>
      <c r="J2896" s="2" t="s">
        <v>4090</v>
      </c>
    </row>
    <row r="2897" spans="1:10" x14ac:dyDescent="0.3">
      <c r="A2897" t="s">
        <v>4091</v>
      </c>
      <c r="B2897" s="1">
        <v>45047.625</v>
      </c>
      <c r="C2897" t="s">
        <v>54</v>
      </c>
      <c r="D2897" t="s">
        <v>12</v>
      </c>
      <c r="E2897">
        <v>1691.37</v>
      </c>
      <c r="F2897">
        <v>5.92</v>
      </c>
      <c r="G2897">
        <v>312.35000000000002</v>
      </c>
      <c r="H2897" t="s">
        <v>13</v>
      </c>
      <c r="I2897">
        <v>51</v>
      </c>
      <c r="J2897">
        <v>1384.94</v>
      </c>
    </row>
    <row r="2898" spans="1:10" x14ac:dyDescent="0.3">
      <c r="A2898" t="s">
        <v>4092</v>
      </c>
      <c r="B2898" s="1">
        <v>45047.666666666664</v>
      </c>
      <c r="C2898" t="s">
        <v>20</v>
      </c>
      <c r="D2898" t="s">
        <v>17</v>
      </c>
      <c r="E2898">
        <v>1870.33</v>
      </c>
      <c r="F2898">
        <v>94.56</v>
      </c>
      <c r="G2898">
        <v>255.39</v>
      </c>
      <c r="H2898" t="s">
        <v>28</v>
      </c>
      <c r="I2898">
        <v>41</v>
      </c>
      <c r="J2898">
        <v>1709.5</v>
      </c>
    </row>
    <row r="2899" spans="1:10" x14ac:dyDescent="0.3">
      <c r="A2899" t="s">
        <v>4093</v>
      </c>
      <c r="B2899" s="1">
        <v>45047.708333333336</v>
      </c>
      <c r="C2899" t="s">
        <v>26</v>
      </c>
      <c r="D2899" t="s">
        <v>17</v>
      </c>
      <c r="E2899">
        <v>1536.9</v>
      </c>
      <c r="F2899">
        <v>44.49</v>
      </c>
      <c r="G2899">
        <v>222.93</v>
      </c>
      <c r="H2899" t="s">
        <v>28</v>
      </c>
      <c r="I2899">
        <v>22</v>
      </c>
      <c r="J2899">
        <v>1358.46</v>
      </c>
    </row>
    <row r="2900" spans="1:10" x14ac:dyDescent="0.3">
      <c r="A2900" t="s">
        <v>4094</v>
      </c>
      <c r="B2900" s="1">
        <v>45047.75</v>
      </c>
      <c r="C2900" t="s">
        <v>45</v>
      </c>
      <c r="D2900" t="s">
        <v>41</v>
      </c>
      <c r="E2900">
        <v>1125.0999999999999</v>
      </c>
      <c r="F2900">
        <v>94.33</v>
      </c>
      <c r="G2900">
        <v>266.66000000000003</v>
      </c>
      <c r="H2900" t="s">
        <v>21</v>
      </c>
      <c r="I2900">
        <v>23</v>
      </c>
      <c r="J2900" s="2" t="s">
        <v>4095</v>
      </c>
    </row>
    <row r="2901" spans="1:10" x14ac:dyDescent="0.3">
      <c r="A2901" t="s">
        <v>4096</v>
      </c>
      <c r="B2901" s="1">
        <v>45047.791666666664</v>
      </c>
      <c r="C2901" t="s">
        <v>45</v>
      </c>
      <c r="D2901" t="s">
        <v>17</v>
      </c>
      <c r="E2901">
        <v>360.94</v>
      </c>
      <c r="F2901">
        <v>4.12</v>
      </c>
      <c r="G2901">
        <v>432.63</v>
      </c>
      <c r="H2901" t="s">
        <v>21</v>
      </c>
      <c r="I2901">
        <v>76</v>
      </c>
      <c r="J2901">
        <v>-67.569999999999993</v>
      </c>
    </row>
    <row r="2902" spans="1:10" x14ac:dyDescent="0.3">
      <c r="A2902" t="s">
        <v>4097</v>
      </c>
      <c r="B2902" s="1">
        <v>45047.833333333336</v>
      </c>
      <c r="C2902" t="s">
        <v>24</v>
      </c>
      <c r="D2902" t="s">
        <v>12</v>
      </c>
      <c r="E2902">
        <v>582.72</v>
      </c>
      <c r="F2902">
        <v>94.48</v>
      </c>
      <c r="G2902">
        <v>80.09</v>
      </c>
      <c r="H2902" t="s">
        <v>21</v>
      </c>
      <c r="I2902">
        <v>71</v>
      </c>
      <c r="J2902">
        <v>597.11</v>
      </c>
    </row>
    <row r="2903" spans="1:10" x14ac:dyDescent="0.3">
      <c r="A2903" t="s">
        <v>4098</v>
      </c>
      <c r="B2903" s="1">
        <v>45047.875</v>
      </c>
      <c r="C2903" t="s">
        <v>24</v>
      </c>
      <c r="D2903" t="s">
        <v>17</v>
      </c>
      <c r="E2903">
        <v>1704.62</v>
      </c>
      <c r="F2903">
        <v>16.850000000000001</v>
      </c>
      <c r="G2903">
        <v>241.88</v>
      </c>
      <c r="H2903" t="s">
        <v>13</v>
      </c>
      <c r="I2903">
        <v>72</v>
      </c>
      <c r="J2903" s="2" t="s">
        <v>4099</v>
      </c>
    </row>
    <row r="2904" spans="1:10" x14ac:dyDescent="0.3">
      <c r="A2904" t="s">
        <v>4100</v>
      </c>
      <c r="B2904" s="1">
        <v>45047.916666666664</v>
      </c>
      <c r="C2904" t="s">
        <v>24</v>
      </c>
      <c r="D2904" t="s">
        <v>30</v>
      </c>
      <c r="E2904">
        <v>863.66</v>
      </c>
      <c r="F2904">
        <v>40.72</v>
      </c>
      <c r="G2904">
        <v>359.11</v>
      </c>
      <c r="H2904" t="s">
        <v>32</v>
      </c>
      <c r="I2904">
        <v>74</v>
      </c>
      <c r="J2904">
        <v>545.27</v>
      </c>
    </row>
    <row r="2905" spans="1:10" x14ac:dyDescent="0.3">
      <c r="A2905" t="s">
        <v>4101</v>
      </c>
      <c r="B2905" s="1">
        <v>45047.958333333336</v>
      </c>
      <c r="C2905" t="s">
        <v>16</v>
      </c>
      <c r="D2905" t="s">
        <v>27</v>
      </c>
      <c r="E2905">
        <v>1756.44</v>
      </c>
      <c r="F2905">
        <v>55.76</v>
      </c>
      <c r="G2905">
        <v>360.15</v>
      </c>
      <c r="H2905" t="s">
        <v>21</v>
      </c>
      <c r="I2905">
        <v>33</v>
      </c>
      <c r="J2905" s="2" t="s">
        <v>4102</v>
      </c>
    </row>
    <row r="2906" spans="1:10" x14ac:dyDescent="0.3">
      <c r="A2906" t="s">
        <v>4103</v>
      </c>
      <c r="B2906" s="1">
        <v>45048</v>
      </c>
      <c r="C2906" t="s">
        <v>45</v>
      </c>
      <c r="D2906" t="s">
        <v>12</v>
      </c>
      <c r="E2906">
        <v>775.24</v>
      </c>
      <c r="F2906">
        <v>11.39</v>
      </c>
      <c r="G2906">
        <v>154.93</v>
      </c>
      <c r="H2906" t="s">
        <v>32</v>
      </c>
      <c r="I2906">
        <v>19</v>
      </c>
      <c r="J2906">
        <v>631.70000000000005</v>
      </c>
    </row>
    <row r="2907" spans="1:10" x14ac:dyDescent="0.3">
      <c r="A2907" t="s">
        <v>4104</v>
      </c>
      <c r="B2907" s="1">
        <v>45048.041666666664</v>
      </c>
      <c r="C2907" t="s">
        <v>26</v>
      </c>
      <c r="D2907" t="s">
        <v>17</v>
      </c>
      <c r="E2907">
        <v>741.75</v>
      </c>
      <c r="F2907">
        <v>58.4</v>
      </c>
      <c r="G2907">
        <v>180.72</v>
      </c>
      <c r="H2907" t="s">
        <v>21</v>
      </c>
      <c r="I2907">
        <v>39</v>
      </c>
      <c r="J2907">
        <v>619.42999999999995</v>
      </c>
    </row>
    <row r="2908" spans="1:10" x14ac:dyDescent="0.3">
      <c r="A2908" t="s">
        <v>4105</v>
      </c>
      <c r="B2908" s="1">
        <v>45048.083333333336</v>
      </c>
      <c r="C2908" t="s">
        <v>16</v>
      </c>
      <c r="D2908" t="s">
        <v>12</v>
      </c>
      <c r="E2908">
        <v>1825.69</v>
      </c>
      <c r="F2908">
        <v>75.150000000000006</v>
      </c>
      <c r="G2908">
        <v>194.77</v>
      </c>
      <c r="H2908" t="s">
        <v>32</v>
      </c>
      <c r="I2908">
        <v>41</v>
      </c>
      <c r="J2908" s="2" t="s">
        <v>4106</v>
      </c>
    </row>
    <row r="2909" spans="1:10" x14ac:dyDescent="0.3">
      <c r="A2909" t="s">
        <v>4107</v>
      </c>
      <c r="B2909" s="1">
        <v>45048.125</v>
      </c>
      <c r="C2909" t="s">
        <v>16</v>
      </c>
      <c r="D2909" t="s">
        <v>35</v>
      </c>
      <c r="E2909">
        <v>1061.6199999999999</v>
      </c>
      <c r="F2909">
        <v>74.31</v>
      </c>
      <c r="G2909">
        <v>96.34</v>
      </c>
      <c r="H2909" t="s">
        <v>13</v>
      </c>
      <c r="I2909">
        <v>56</v>
      </c>
      <c r="J2909">
        <v>1039.5899999999999</v>
      </c>
    </row>
    <row r="2910" spans="1:10" x14ac:dyDescent="0.3">
      <c r="A2910" t="s">
        <v>4108</v>
      </c>
      <c r="B2910" s="1">
        <v>45048.166666666664</v>
      </c>
      <c r="C2910" t="s">
        <v>20</v>
      </c>
      <c r="D2910" t="s">
        <v>17</v>
      </c>
      <c r="E2910">
        <v>170.47</v>
      </c>
      <c r="F2910">
        <v>32.18</v>
      </c>
      <c r="G2910">
        <v>353.91</v>
      </c>
      <c r="H2910" t="s">
        <v>13</v>
      </c>
      <c r="I2910">
        <v>53</v>
      </c>
      <c r="J2910">
        <v>-151.26</v>
      </c>
    </row>
    <row r="2911" spans="1:10" x14ac:dyDescent="0.3">
      <c r="A2911" t="s">
        <v>4109</v>
      </c>
      <c r="B2911" s="1">
        <v>45048.208333333336</v>
      </c>
      <c r="C2911" t="s">
        <v>26</v>
      </c>
      <c r="D2911" t="s">
        <v>12</v>
      </c>
      <c r="F2911">
        <v>73.319999999999993</v>
      </c>
      <c r="G2911">
        <v>201.52</v>
      </c>
      <c r="H2911" t="s">
        <v>13</v>
      </c>
      <c r="I2911">
        <v>27</v>
      </c>
    </row>
    <row r="2912" spans="1:10" x14ac:dyDescent="0.3">
      <c r="A2912" t="s">
        <v>4110</v>
      </c>
      <c r="B2912" s="1">
        <v>45048.25</v>
      </c>
      <c r="C2912" t="s">
        <v>16</v>
      </c>
      <c r="D2912" t="s">
        <v>35</v>
      </c>
      <c r="E2912">
        <v>117.8</v>
      </c>
      <c r="F2912">
        <v>36.479999999999997</v>
      </c>
      <c r="G2912">
        <v>237.42</v>
      </c>
      <c r="H2912" t="s">
        <v>13</v>
      </c>
      <c r="I2912">
        <v>11</v>
      </c>
      <c r="J2912">
        <v>-83.139999999999901</v>
      </c>
    </row>
    <row r="2913" spans="1:10" x14ac:dyDescent="0.3">
      <c r="A2913" t="s">
        <v>4111</v>
      </c>
      <c r="B2913" s="1">
        <v>45048.291666666664</v>
      </c>
      <c r="C2913" t="s">
        <v>26</v>
      </c>
      <c r="D2913" t="s">
        <v>27</v>
      </c>
      <c r="E2913">
        <v>909.72</v>
      </c>
      <c r="F2913">
        <v>27.59</v>
      </c>
      <c r="G2913">
        <v>133.16999999999999</v>
      </c>
      <c r="H2913" t="s">
        <v>28</v>
      </c>
      <c r="I2913">
        <v>31</v>
      </c>
      <c r="J2913" s="2" t="s">
        <v>4112</v>
      </c>
    </row>
    <row r="2914" spans="1:10" x14ac:dyDescent="0.3">
      <c r="A2914" t="s">
        <v>4113</v>
      </c>
      <c r="B2914" s="1">
        <v>45048.333333333336</v>
      </c>
      <c r="C2914" t="s">
        <v>16</v>
      </c>
      <c r="D2914" t="s">
        <v>35</v>
      </c>
      <c r="E2914">
        <v>1229.56</v>
      </c>
      <c r="F2914">
        <v>50.06</v>
      </c>
      <c r="G2914">
        <v>298.89</v>
      </c>
      <c r="H2914" t="s">
        <v>32</v>
      </c>
      <c r="I2914">
        <v>82</v>
      </c>
      <c r="J2914" s="2" t="s">
        <v>4114</v>
      </c>
    </row>
    <row r="2915" spans="1:10" x14ac:dyDescent="0.3">
      <c r="A2915" t="s">
        <v>4115</v>
      </c>
      <c r="B2915" s="1">
        <v>45048.375</v>
      </c>
      <c r="C2915" t="s">
        <v>20</v>
      </c>
      <c r="D2915" t="s">
        <v>41</v>
      </c>
      <c r="E2915">
        <v>908.85</v>
      </c>
      <c r="F2915">
        <v>90.45</v>
      </c>
      <c r="G2915">
        <v>383.84</v>
      </c>
      <c r="H2915" t="s">
        <v>13</v>
      </c>
      <c r="I2915">
        <v>25</v>
      </c>
      <c r="J2915">
        <v>615.46</v>
      </c>
    </row>
    <row r="2916" spans="1:10" x14ac:dyDescent="0.3">
      <c r="A2916" t="s">
        <v>4116</v>
      </c>
      <c r="B2916" s="1">
        <v>45048.416666666664</v>
      </c>
      <c r="C2916" t="s">
        <v>26</v>
      </c>
      <c r="D2916" t="s">
        <v>17</v>
      </c>
      <c r="E2916">
        <v>1470.18</v>
      </c>
      <c r="F2916">
        <v>61.54</v>
      </c>
      <c r="G2916">
        <v>401.2</v>
      </c>
      <c r="H2916" t="s">
        <v>32</v>
      </c>
      <c r="I2916">
        <v>18</v>
      </c>
      <c r="J2916">
        <v>1130.52</v>
      </c>
    </row>
    <row r="2917" spans="1:10" x14ac:dyDescent="0.3">
      <c r="A2917" t="s">
        <v>4117</v>
      </c>
      <c r="B2917" s="1">
        <v>45048.458333333336</v>
      </c>
      <c r="C2917" t="s">
        <v>26</v>
      </c>
      <c r="D2917" t="s">
        <v>17</v>
      </c>
      <c r="E2917">
        <v>338.71</v>
      </c>
      <c r="F2917">
        <v>9.1999999999999993</v>
      </c>
      <c r="G2917">
        <v>58.02</v>
      </c>
      <c r="H2917" t="s">
        <v>13</v>
      </c>
      <c r="I2917">
        <v>37</v>
      </c>
      <c r="J2917">
        <v>289.89</v>
      </c>
    </row>
    <row r="2918" spans="1:10" x14ac:dyDescent="0.3">
      <c r="A2918" t="s">
        <v>4118</v>
      </c>
      <c r="B2918" s="1">
        <v>45048.5</v>
      </c>
      <c r="C2918" t="s">
        <v>45</v>
      </c>
      <c r="D2918" t="s">
        <v>27</v>
      </c>
      <c r="E2918">
        <v>1550.65</v>
      </c>
      <c r="F2918">
        <v>88.15</v>
      </c>
      <c r="G2918">
        <v>33.46</v>
      </c>
      <c r="H2918" t="s">
        <v>28</v>
      </c>
      <c r="I2918">
        <v>60</v>
      </c>
      <c r="J2918" s="2" t="s">
        <v>4119</v>
      </c>
    </row>
    <row r="2919" spans="1:10" x14ac:dyDescent="0.3">
      <c r="A2919" t="s">
        <v>4120</v>
      </c>
      <c r="B2919" s="1">
        <v>45048.541666666664</v>
      </c>
      <c r="C2919" t="s">
        <v>24</v>
      </c>
      <c r="D2919" t="s">
        <v>41</v>
      </c>
      <c r="E2919">
        <v>516.28</v>
      </c>
      <c r="F2919">
        <v>20.61</v>
      </c>
      <c r="G2919">
        <v>190.42</v>
      </c>
      <c r="H2919" t="s">
        <v>13</v>
      </c>
      <c r="I2919">
        <v>50</v>
      </c>
      <c r="J2919">
        <v>346.47</v>
      </c>
    </row>
    <row r="2920" spans="1:10" x14ac:dyDescent="0.3">
      <c r="A2920" t="s">
        <v>4121</v>
      </c>
      <c r="B2920" s="1">
        <v>45048.583333333336</v>
      </c>
      <c r="C2920" t="s">
        <v>26</v>
      </c>
      <c r="D2920" t="s">
        <v>35</v>
      </c>
      <c r="E2920">
        <v>1521.78</v>
      </c>
      <c r="F2920">
        <v>22.48</v>
      </c>
      <c r="G2920">
        <v>442.76</v>
      </c>
      <c r="H2920" t="s">
        <v>32</v>
      </c>
      <c r="I2920">
        <v>80</v>
      </c>
      <c r="J2920">
        <v>1101.5</v>
      </c>
    </row>
    <row r="2921" spans="1:10" x14ac:dyDescent="0.3">
      <c r="A2921" t="s">
        <v>4122</v>
      </c>
      <c r="B2921" s="1">
        <v>45048.625</v>
      </c>
      <c r="C2921" t="s">
        <v>26</v>
      </c>
      <c r="D2921" t="s">
        <v>41</v>
      </c>
      <c r="E2921">
        <v>1008.45</v>
      </c>
      <c r="F2921">
        <v>90.83</v>
      </c>
      <c r="G2921">
        <v>386.99</v>
      </c>
      <c r="H2921" t="s">
        <v>13</v>
      </c>
      <c r="I2921">
        <v>59</v>
      </c>
      <c r="J2921">
        <v>712.29</v>
      </c>
    </row>
    <row r="2922" spans="1:10" x14ac:dyDescent="0.3">
      <c r="A2922" t="s">
        <v>4123</v>
      </c>
      <c r="B2922" s="1">
        <v>45048.666666666664</v>
      </c>
      <c r="C2922" t="s">
        <v>24</v>
      </c>
      <c r="D2922" t="s">
        <v>30</v>
      </c>
      <c r="E2922">
        <v>1230.5</v>
      </c>
      <c r="F2922">
        <v>75.349999999999994</v>
      </c>
      <c r="G2922">
        <v>452.15</v>
      </c>
      <c r="H2922" t="s">
        <v>32</v>
      </c>
      <c r="I2922">
        <v>73</v>
      </c>
      <c r="J2922" s="2" t="s">
        <v>4124</v>
      </c>
    </row>
    <row r="2923" spans="1:10" x14ac:dyDescent="0.3">
      <c r="A2923" t="s">
        <v>4125</v>
      </c>
      <c r="B2923" s="1">
        <v>45048.708333333336</v>
      </c>
      <c r="C2923" t="s">
        <v>16</v>
      </c>
      <c r="D2923" t="s">
        <v>35</v>
      </c>
      <c r="E2923">
        <v>1637.61</v>
      </c>
      <c r="F2923">
        <v>19.62</v>
      </c>
      <c r="G2923">
        <v>467.06</v>
      </c>
      <c r="H2923" t="s">
        <v>32</v>
      </c>
      <c r="I2923">
        <v>27</v>
      </c>
      <c r="J2923" s="2" t="s">
        <v>4126</v>
      </c>
    </row>
    <row r="2924" spans="1:10" x14ac:dyDescent="0.3">
      <c r="A2924" t="s">
        <v>4127</v>
      </c>
      <c r="B2924" s="1">
        <v>45048.75</v>
      </c>
      <c r="C2924" t="s">
        <v>11</v>
      </c>
      <c r="D2924" t="s">
        <v>35</v>
      </c>
      <c r="E2924">
        <v>1494.72</v>
      </c>
      <c r="F2924">
        <v>74.900000000000006</v>
      </c>
      <c r="G2924">
        <v>77.13</v>
      </c>
      <c r="H2924" t="s">
        <v>21</v>
      </c>
      <c r="I2924">
        <v>51</v>
      </c>
      <c r="J2924" s="2" t="s">
        <v>4128</v>
      </c>
    </row>
    <row r="2925" spans="1:10" x14ac:dyDescent="0.3">
      <c r="A2925" t="s">
        <v>4129</v>
      </c>
      <c r="B2925" s="1">
        <v>45048.791666666664</v>
      </c>
      <c r="C2925" t="s">
        <v>54</v>
      </c>
      <c r="D2925" t="s">
        <v>35</v>
      </c>
      <c r="E2925">
        <v>913.27</v>
      </c>
      <c r="F2925">
        <v>10.5</v>
      </c>
      <c r="G2925">
        <v>439.96</v>
      </c>
      <c r="H2925" t="s">
        <v>32</v>
      </c>
      <c r="I2925">
        <v>24</v>
      </c>
      <c r="J2925">
        <v>483.81</v>
      </c>
    </row>
    <row r="2926" spans="1:10" x14ac:dyDescent="0.3">
      <c r="A2926" t="s">
        <v>4130</v>
      </c>
      <c r="B2926" s="1">
        <v>45048.833333333336</v>
      </c>
      <c r="C2926" t="s">
        <v>24</v>
      </c>
      <c r="D2926" t="s">
        <v>17</v>
      </c>
      <c r="E2926">
        <v>977.69</v>
      </c>
      <c r="F2926">
        <v>99.4</v>
      </c>
      <c r="G2926">
        <v>287.68</v>
      </c>
      <c r="H2926" t="s">
        <v>21</v>
      </c>
      <c r="I2926">
        <v>22</v>
      </c>
      <c r="J2926" s="2" t="s">
        <v>4131</v>
      </c>
    </row>
    <row r="2927" spans="1:10" x14ac:dyDescent="0.3">
      <c r="A2927" t="s">
        <v>4132</v>
      </c>
      <c r="B2927" s="1">
        <v>45048.875</v>
      </c>
      <c r="C2927" t="s">
        <v>54</v>
      </c>
      <c r="D2927" t="s">
        <v>30</v>
      </c>
      <c r="E2927">
        <v>699.61</v>
      </c>
      <c r="F2927">
        <v>26.1</v>
      </c>
      <c r="G2927">
        <v>186.35</v>
      </c>
      <c r="H2927" t="s">
        <v>21</v>
      </c>
      <c r="I2927">
        <v>49</v>
      </c>
      <c r="J2927">
        <v>539.36</v>
      </c>
    </row>
    <row r="2928" spans="1:10" x14ac:dyDescent="0.3">
      <c r="A2928" t="s">
        <v>4133</v>
      </c>
      <c r="B2928" s="1">
        <v>45048.916666666664</v>
      </c>
      <c r="C2928" t="s">
        <v>20</v>
      </c>
      <c r="D2928" t="s">
        <v>41</v>
      </c>
      <c r="E2928">
        <v>599.88</v>
      </c>
      <c r="F2928">
        <v>89.83</v>
      </c>
      <c r="G2928">
        <v>240.76</v>
      </c>
      <c r="H2928" t="s">
        <v>28</v>
      </c>
      <c r="I2928">
        <v>71</v>
      </c>
      <c r="J2928" s="2" t="s">
        <v>4134</v>
      </c>
    </row>
    <row r="2929" spans="1:10" x14ac:dyDescent="0.3">
      <c r="A2929" t="s">
        <v>4135</v>
      </c>
      <c r="B2929" s="1">
        <v>45048.958333333336</v>
      </c>
      <c r="C2929" t="s">
        <v>54</v>
      </c>
      <c r="D2929" t="s">
        <v>27</v>
      </c>
      <c r="E2929">
        <v>1492.92</v>
      </c>
      <c r="F2929">
        <v>43.55</v>
      </c>
      <c r="G2929">
        <v>372.82</v>
      </c>
      <c r="H2929" t="s">
        <v>32</v>
      </c>
      <c r="I2929">
        <v>73</v>
      </c>
      <c r="J2929">
        <v>1163.6500000000001</v>
      </c>
    </row>
    <row r="2930" spans="1:10" x14ac:dyDescent="0.3">
      <c r="A2930" t="s">
        <v>4136</v>
      </c>
      <c r="B2930" s="1">
        <v>45049</v>
      </c>
      <c r="C2930" t="s">
        <v>24</v>
      </c>
      <c r="D2930" t="s">
        <v>41</v>
      </c>
      <c r="E2930">
        <v>1341.51</v>
      </c>
      <c r="F2930">
        <v>77.650000000000006</v>
      </c>
      <c r="G2930">
        <v>189.1</v>
      </c>
      <c r="H2930" t="s">
        <v>28</v>
      </c>
      <c r="I2930">
        <v>22</v>
      </c>
      <c r="J2930" s="2" t="s">
        <v>4137</v>
      </c>
    </row>
    <row r="2931" spans="1:10" x14ac:dyDescent="0.3">
      <c r="A2931" t="s">
        <v>4138</v>
      </c>
      <c r="B2931" s="1">
        <v>45049.041666666664</v>
      </c>
      <c r="C2931" t="s">
        <v>45</v>
      </c>
      <c r="D2931" t="s">
        <v>27</v>
      </c>
      <c r="E2931">
        <v>556.84</v>
      </c>
      <c r="F2931">
        <v>95.03</v>
      </c>
      <c r="G2931">
        <v>127.53</v>
      </c>
      <c r="H2931" t="s">
        <v>32</v>
      </c>
      <c r="I2931">
        <v>40</v>
      </c>
      <c r="J2931">
        <v>524.34</v>
      </c>
    </row>
    <row r="2932" spans="1:10" x14ac:dyDescent="0.3">
      <c r="A2932" t="s">
        <v>4139</v>
      </c>
      <c r="B2932" s="1">
        <v>45049.083333333336</v>
      </c>
      <c r="C2932" t="s">
        <v>54</v>
      </c>
      <c r="D2932" t="s">
        <v>35</v>
      </c>
      <c r="E2932">
        <v>1125.21</v>
      </c>
      <c r="F2932">
        <v>39.86</v>
      </c>
      <c r="G2932">
        <v>204.52</v>
      </c>
      <c r="H2932" t="s">
        <v>28</v>
      </c>
      <c r="I2932">
        <v>39</v>
      </c>
      <c r="J2932">
        <v>960.55</v>
      </c>
    </row>
    <row r="2933" spans="1:10" x14ac:dyDescent="0.3">
      <c r="A2933" t="s">
        <v>4140</v>
      </c>
      <c r="B2933" s="1">
        <v>45049.125</v>
      </c>
      <c r="C2933" t="s">
        <v>26</v>
      </c>
      <c r="D2933" t="s">
        <v>41</v>
      </c>
      <c r="E2933">
        <v>1452.73</v>
      </c>
      <c r="F2933">
        <v>80.010000000000005</v>
      </c>
      <c r="G2933">
        <v>227.92</v>
      </c>
      <c r="H2933" t="s">
        <v>13</v>
      </c>
      <c r="I2933">
        <v>42</v>
      </c>
      <c r="J2933">
        <v>1304.82</v>
      </c>
    </row>
    <row r="2934" spans="1:10" x14ac:dyDescent="0.3">
      <c r="A2934" t="s">
        <v>4141</v>
      </c>
      <c r="B2934" s="1">
        <v>45049.166666666664</v>
      </c>
      <c r="C2934" t="s">
        <v>11</v>
      </c>
      <c r="D2934" t="s">
        <v>12</v>
      </c>
      <c r="E2934">
        <v>275.33999999999997</v>
      </c>
      <c r="F2934">
        <v>74.7</v>
      </c>
      <c r="G2934">
        <v>135.56</v>
      </c>
      <c r="H2934" t="s">
        <v>13</v>
      </c>
      <c r="I2934">
        <v>74</v>
      </c>
      <c r="J2934" s="2" t="s">
        <v>4142</v>
      </c>
    </row>
    <row r="2935" spans="1:10" x14ac:dyDescent="0.3">
      <c r="A2935" t="s">
        <v>4143</v>
      </c>
      <c r="B2935" s="1">
        <v>45049.208333333336</v>
      </c>
      <c r="C2935" t="s">
        <v>24</v>
      </c>
      <c r="D2935" t="s">
        <v>41</v>
      </c>
      <c r="E2935">
        <v>614.6</v>
      </c>
      <c r="F2935">
        <v>35.159999999999997</v>
      </c>
      <c r="G2935">
        <v>216.56</v>
      </c>
      <c r="H2935" t="s">
        <v>32</v>
      </c>
      <c r="I2935">
        <v>51</v>
      </c>
      <c r="J2935">
        <v>433.2</v>
      </c>
    </row>
    <row r="2936" spans="1:10" x14ac:dyDescent="0.3">
      <c r="A2936" t="s">
        <v>4144</v>
      </c>
      <c r="B2936" s="1">
        <v>45049.25</v>
      </c>
      <c r="C2936" t="s">
        <v>16</v>
      </c>
      <c r="D2936" t="s">
        <v>30</v>
      </c>
      <c r="E2936">
        <v>1889.02</v>
      </c>
      <c r="F2936">
        <v>90.82</v>
      </c>
      <c r="G2936">
        <v>403.41</v>
      </c>
      <c r="H2936" t="s">
        <v>28</v>
      </c>
      <c r="I2936">
        <v>44</v>
      </c>
      <c r="J2936" s="2" t="s">
        <v>4145</v>
      </c>
    </row>
    <row r="2937" spans="1:10" x14ac:dyDescent="0.3">
      <c r="A2937" t="s">
        <v>4146</v>
      </c>
      <c r="B2937" s="1">
        <v>45049.291666666664</v>
      </c>
      <c r="C2937" t="s">
        <v>26</v>
      </c>
      <c r="D2937" t="s">
        <v>35</v>
      </c>
      <c r="E2937">
        <v>1040.79</v>
      </c>
      <c r="F2937">
        <v>16.45</v>
      </c>
      <c r="G2937">
        <v>267.45</v>
      </c>
      <c r="H2937" t="s">
        <v>13</v>
      </c>
      <c r="I2937">
        <v>58</v>
      </c>
      <c r="J2937">
        <v>789.79</v>
      </c>
    </row>
    <row r="2938" spans="1:10" x14ac:dyDescent="0.3">
      <c r="A2938" t="s">
        <v>4147</v>
      </c>
      <c r="B2938" s="1">
        <v>45049.333333333336</v>
      </c>
      <c r="C2938" t="s">
        <v>16</v>
      </c>
      <c r="D2938" t="s">
        <v>27</v>
      </c>
      <c r="E2938">
        <v>956.41</v>
      </c>
      <c r="F2938">
        <v>75.05</v>
      </c>
      <c r="G2938">
        <v>272.8</v>
      </c>
      <c r="H2938" t="s">
        <v>13</v>
      </c>
      <c r="I2938">
        <v>55</v>
      </c>
      <c r="J2938" s="2" t="s">
        <v>4148</v>
      </c>
    </row>
    <row r="2939" spans="1:10" x14ac:dyDescent="0.3">
      <c r="A2939" t="s">
        <v>4149</v>
      </c>
      <c r="B2939" s="1">
        <v>45049.375</v>
      </c>
      <c r="C2939" t="s">
        <v>54</v>
      </c>
      <c r="D2939" t="s">
        <v>30</v>
      </c>
      <c r="E2939">
        <v>1013.53</v>
      </c>
      <c r="F2939">
        <v>76.19</v>
      </c>
      <c r="G2939">
        <v>478.51</v>
      </c>
      <c r="H2939" t="s">
        <v>32</v>
      </c>
      <c r="I2939">
        <v>36</v>
      </c>
      <c r="J2939">
        <v>611.21</v>
      </c>
    </row>
    <row r="2940" spans="1:10" x14ac:dyDescent="0.3">
      <c r="A2940" t="s">
        <v>4150</v>
      </c>
      <c r="B2940" s="1">
        <v>45049.416666666664</v>
      </c>
      <c r="C2940" t="s">
        <v>54</v>
      </c>
      <c r="D2940" t="s">
        <v>35</v>
      </c>
      <c r="E2940">
        <v>894.38</v>
      </c>
      <c r="F2940">
        <v>73.72</v>
      </c>
      <c r="G2940">
        <v>60.29</v>
      </c>
      <c r="H2940" t="s">
        <v>32</v>
      </c>
      <c r="I2940">
        <v>74</v>
      </c>
      <c r="J2940" s="2" t="s">
        <v>4151</v>
      </c>
    </row>
    <row r="2941" spans="1:10" x14ac:dyDescent="0.3">
      <c r="A2941" t="s">
        <v>4152</v>
      </c>
      <c r="B2941" s="1">
        <v>45049.458333333336</v>
      </c>
      <c r="C2941" t="s">
        <v>16</v>
      </c>
      <c r="D2941" t="s">
        <v>35</v>
      </c>
      <c r="E2941">
        <v>577.80999999999995</v>
      </c>
      <c r="F2941">
        <v>62.11</v>
      </c>
      <c r="G2941">
        <v>249.82</v>
      </c>
      <c r="H2941" t="s">
        <v>21</v>
      </c>
      <c r="I2941">
        <v>60</v>
      </c>
      <c r="J2941" s="2" t="s">
        <v>4153</v>
      </c>
    </row>
    <row r="2942" spans="1:10" x14ac:dyDescent="0.3">
      <c r="A2942" t="s">
        <v>4154</v>
      </c>
      <c r="B2942" s="1">
        <v>45049.5</v>
      </c>
      <c r="C2942" t="s">
        <v>11</v>
      </c>
      <c r="D2942" t="s">
        <v>35</v>
      </c>
      <c r="E2942">
        <v>147.96</v>
      </c>
      <c r="F2942">
        <v>88.1</v>
      </c>
      <c r="G2942">
        <v>379.3</v>
      </c>
      <c r="H2942" t="s">
        <v>13</v>
      </c>
      <c r="I2942">
        <v>29</v>
      </c>
      <c r="J2942">
        <v>-143.24</v>
      </c>
    </row>
    <row r="2943" spans="1:10" x14ac:dyDescent="0.3">
      <c r="A2943" t="s">
        <v>4155</v>
      </c>
      <c r="B2943" s="1">
        <v>45049.541666666664</v>
      </c>
      <c r="C2943" t="s">
        <v>54</v>
      </c>
      <c r="D2943" t="s">
        <v>35</v>
      </c>
      <c r="E2943">
        <v>1312.49</v>
      </c>
      <c r="F2943">
        <v>50.93</v>
      </c>
      <c r="G2943">
        <v>45.78</v>
      </c>
      <c r="H2943" t="s">
        <v>28</v>
      </c>
      <c r="I2943">
        <v>77</v>
      </c>
      <c r="J2943">
        <v>1317.64</v>
      </c>
    </row>
    <row r="2944" spans="1:10" x14ac:dyDescent="0.3">
      <c r="A2944" t="s">
        <v>4156</v>
      </c>
      <c r="B2944" s="1">
        <v>45049.583333333336</v>
      </c>
      <c r="C2944" t="s">
        <v>54</v>
      </c>
      <c r="D2944" t="s">
        <v>12</v>
      </c>
      <c r="E2944">
        <v>301.04000000000002</v>
      </c>
      <c r="F2944">
        <v>82.56</v>
      </c>
      <c r="G2944">
        <v>37.72</v>
      </c>
      <c r="H2944" t="s">
        <v>28</v>
      </c>
      <c r="I2944">
        <v>83</v>
      </c>
      <c r="J2944">
        <v>345.88</v>
      </c>
    </row>
    <row r="2945" spans="1:10" x14ac:dyDescent="0.3">
      <c r="A2945" t="s">
        <v>4157</v>
      </c>
      <c r="B2945" s="1">
        <v>45049.625</v>
      </c>
      <c r="C2945" t="s">
        <v>16</v>
      </c>
      <c r="D2945" t="s">
        <v>35</v>
      </c>
      <c r="E2945">
        <v>786.25</v>
      </c>
      <c r="F2945">
        <v>6.38</v>
      </c>
      <c r="G2945">
        <v>100.31</v>
      </c>
      <c r="H2945" t="s">
        <v>32</v>
      </c>
      <c r="I2945">
        <v>80</v>
      </c>
      <c r="J2945" s="2" t="s">
        <v>4158</v>
      </c>
    </row>
    <row r="2946" spans="1:10" x14ac:dyDescent="0.3">
      <c r="A2946" t="s">
        <v>4159</v>
      </c>
      <c r="B2946" s="1">
        <v>45049.666666666664</v>
      </c>
      <c r="D2946" t="s">
        <v>17</v>
      </c>
      <c r="E2946">
        <v>1071.52</v>
      </c>
      <c r="F2946">
        <v>54.47</v>
      </c>
      <c r="G2946">
        <v>350.48</v>
      </c>
      <c r="H2946" t="s">
        <v>28</v>
      </c>
      <c r="I2946">
        <v>31</v>
      </c>
      <c r="J2946">
        <v>775.51</v>
      </c>
    </row>
    <row r="2947" spans="1:10" x14ac:dyDescent="0.3">
      <c r="A2947" t="s">
        <v>4160</v>
      </c>
      <c r="B2947" s="1">
        <v>45049.708333333336</v>
      </c>
      <c r="C2947" t="s">
        <v>24</v>
      </c>
      <c r="D2947" t="s">
        <v>41</v>
      </c>
      <c r="E2947">
        <v>1976.87</v>
      </c>
      <c r="F2947">
        <v>96.69</v>
      </c>
      <c r="G2947">
        <v>286.02999999999997</v>
      </c>
      <c r="H2947" t="s">
        <v>13</v>
      </c>
      <c r="I2947">
        <v>75</v>
      </c>
      <c r="J2947">
        <v>1787.53</v>
      </c>
    </row>
    <row r="2948" spans="1:10" x14ac:dyDescent="0.3">
      <c r="A2948" t="s">
        <v>4161</v>
      </c>
      <c r="B2948" s="1">
        <v>45049.75</v>
      </c>
      <c r="C2948" t="s">
        <v>20</v>
      </c>
      <c r="D2948" t="s">
        <v>17</v>
      </c>
      <c r="E2948">
        <v>706.8</v>
      </c>
      <c r="F2948">
        <v>49.12</v>
      </c>
      <c r="G2948">
        <v>265.18</v>
      </c>
      <c r="H2948" t="s">
        <v>21</v>
      </c>
      <c r="I2948">
        <v>63</v>
      </c>
      <c r="J2948" s="2" t="s">
        <v>4162</v>
      </c>
    </row>
    <row r="2949" spans="1:10" x14ac:dyDescent="0.3">
      <c r="A2949" t="s">
        <v>4163</v>
      </c>
      <c r="B2949" s="1">
        <v>45049.791666666664</v>
      </c>
      <c r="C2949" t="s">
        <v>26</v>
      </c>
      <c r="D2949" t="s">
        <v>30</v>
      </c>
      <c r="E2949">
        <v>1095.04</v>
      </c>
      <c r="F2949">
        <v>99.81</v>
      </c>
      <c r="G2949">
        <v>306.52999999999997</v>
      </c>
      <c r="H2949" t="s">
        <v>32</v>
      </c>
      <c r="I2949">
        <v>87</v>
      </c>
      <c r="J2949" s="2" t="s">
        <v>4164</v>
      </c>
    </row>
    <row r="2950" spans="1:10" x14ac:dyDescent="0.3">
      <c r="A2950" t="s">
        <v>4165</v>
      </c>
      <c r="B2950" s="1">
        <v>45049.833333333336</v>
      </c>
      <c r="C2950" t="s">
        <v>20</v>
      </c>
      <c r="D2950" t="s">
        <v>27</v>
      </c>
      <c r="E2950">
        <v>1399.44</v>
      </c>
      <c r="F2950">
        <v>5.28</v>
      </c>
      <c r="G2950">
        <v>340.06</v>
      </c>
      <c r="H2950" t="s">
        <v>32</v>
      </c>
      <c r="I2950">
        <v>77</v>
      </c>
      <c r="J2950">
        <v>1064.6600000000001</v>
      </c>
    </row>
    <row r="2951" spans="1:10" x14ac:dyDescent="0.3">
      <c r="A2951" t="s">
        <v>4166</v>
      </c>
      <c r="B2951" s="1">
        <v>45049.875</v>
      </c>
      <c r="D2951" t="s">
        <v>12</v>
      </c>
      <c r="E2951">
        <v>1218.72</v>
      </c>
      <c r="F2951">
        <v>25</v>
      </c>
      <c r="G2951">
        <v>247.88</v>
      </c>
      <c r="H2951" t="s">
        <v>13</v>
      </c>
      <c r="I2951">
        <v>64</v>
      </c>
      <c r="J2951">
        <v>995.84</v>
      </c>
    </row>
    <row r="2952" spans="1:10" x14ac:dyDescent="0.3">
      <c r="A2952" t="s">
        <v>4167</v>
      </c>
      <c r="B2952" s="1">
        <v>45049.916666666664</v>
      </c>
      <c r="C2952" t="s">
        <v>11</v>
      </c>
      <c r="D2952" t="s">
        <v>41</v>
      </c>
      <c r="F2952">
        <v>55.55</v>
      </c>
      <c r="G2952">
        <v>234.77</v>
      </c>
      <c r="H2952" t="s">
        <v>32</v>
      </c>
      <c r="I2952">
        <v>20</v>
      </c>
    </row>
    <row r="2953" spans="1:10" x14ac:dyDescent="0.3">
      <c r="A2953" t="s">
        <v>4168</v>
      </c>
      <c r="B2953" s="1">
        <v>45049.958333333336</v>
      </c>
      <c r="C2953" t="s">
        <v>26</v>
      </c>
      <c r="D2953" t="s">
        <v>27</v>
      </c>
      <c r="E2953">
        <v>1675.46</v>
      </c>
      <c r="F2953">
        <v>31.93</v>
      </c>
      <c r="G2953">
        <v>499.4</v>
      </c>
      <c r="H2953" t="s">
        <v>32</v>
      </c>
      <c r="I2953">
        <v>41</v>
      </c>
      <c r="J2953" s="2" t="s">
        <v>4169</v>
      </c>
    </row>
    <row r="2954" spans="1:10" x14ac:dyDescent="0.3">
      <c r="A2954" t="s">
        <v>4170</v>
      </c>
      <c r="B2954" s="1">
        <v>45050</v>
      </c>
      <c r="C2954" t="s">
        <v>16</v>
      </c>
      <c r="D2954" t="s">
        <v>27</v>
      </c>
      <c r="E2954">
        <v>519.22</v>
      </c>
      <c r="F2954">
        <v>76.510000000000005</v>
      </c>
      <c r="G2954">
        <v>429.79</v>
      </c>
      <c r="H2954" t="s">
        <v>28</v>
      </c>
      <c r="I2954">
        <v>18</v>
      </c>
      <c r="J2954">
        <v>165.94</v>
      </c>
    </row>
    <row r="2955" spans="1:10" x14ac:dyDescent="0.3">
      <c r="A2955" t="s">
        <v>4171</v>
      </c>
      <c r="B2955" s="1">
        <v>45050.041666666664</v>
      </c>
      <c r="C2955" t="s">
        <v>26</v>
      </c>
      <c r="D2955" t="s">
        <v>41</v>
      </c>
      <c r="E2955">
        <v>1378.05</v>
      </c>
      <c r="F2955">
        <v>86.02</v>
      </c>
      <c r="G2955">
        <v>448</v>
      </c>
      <c r="H2955" t="s">
        <v>32</v>
      </c>
      <c r="I2955">
        <v>72</v>
      </c>
      <c r="J2955" s="2" t="s">
        <v>4172</v>
      </c>
    </row>
    <row r="2956" spans="1:10" x14ac:dyDescent="0.3">
      <c r="A2956" t="s">
        <v>4173</v>
      </c>
      <c r="B2956" s="1">
        <v>45050.083333333336</v>
      </c>
      <c r="D2956" t="s">
        <v>30</v>
      </c>
      <c r="E2956">
        <v>166.76</v>
      </c>
      <c r="F2956">
        <v>74.06</v>
      </c>
      <c r="G2956">
        <v>487.57</v>
      </c>
      <c r="H2956" t="s">
        <v>32</v>
      </c>
      <c r="I2956">
        <v>70</v>
      </c>
      <c r="J2956">
        <v>-246.75</v>
      </c>
    </row>
    <row r="2957" spans="1:10" x14ac:dyDescent="0.3">
      <c r="A2957" t="s">
        <v>4174</v>
      </c>
      <c r="B2957" s="1">
        <v>45050.125</v>
      </c>
      <c r="C2957" t="s">
        <v>20</v>
      </c>
      <c r="D2957" t="s">
        <v>12</v>
      </c>
      <c r="E2957">
        <v>1526.16</v>
      </c>
      <c r="F2957">
        <v>47.84</v>
      </c>
      <c r="G2957">
        <v>47.4</v>
      </c>
      <c r="H2957" t="s">
        <v>28</v>
      </c>
      <c r="I2957">
        <v>88</v>
      </c>
      <c r="J2957">
        <v>1526.6</v>
      </c>
    </row>
    <row r="2958" spans="1:10" x14ac:dyDescent="0.3">
      <c r="A2958" t="s">
        <v>4175</v>
      </c>
      <c r="B2958" s="1">
        <v>45050.166666666664</v>
      </c>
      <c r="C2958" t="s">
        <v>26</v>
      </c>
      <c r="D2958" t="s">
        <v>27</v>
      </c>
      <c r="E2958">
        <v>1303.19</v>
      </c>
      <c r="F2958">
        <v>26.67</v>
      </c>
      <c r="G2958">
        <v>366.78</v>
      </c>
      <c r="H2958" t="s">
        <v>28</v>
      </c>
      <c r="I2958">
        <v>84</v>
      </c>
      <c r="J2958" s="2" t="s">
        <v>4176</v>
      </c>
    </row>
    <row r="2959" spans="1:10" x14ac:dyDescent="0.3">
      <c r="A2959" t="s">
        <v>4177</v>
      </c>
      <c r="B2959" s="1">
        <v>45050.208333333336</v>
      </c>
      <c r="C2959" t="s">
        <v>11</v>
      </c>
      <c r="D2959" t="s">
        <v>35</v>
      </c>
      <c r="E2959">
        <v>1195.03</v>
      </c>
      <c r="F2959">
        <v>89.05</v>
      </c>
      <c r="G2959">
        <v>22.87</v>
      </c>
      <c r="H2959" t="s">
        <v>32</v>
      </c>
      <c r="I2959">
        <v>20</v>
      </c>
      <c r="J2959">
        <v>1261.21</v>
      </c>
    </row>
    <row r="2960" spans="1:10" x14ac:dyDescent="0.3">
      <c r="A2960" t="s">
        <v>4178</v>
      </c>
      <c r="B2960" s="1">
        <v>45050.25</v>
      </c>
      <c r="C2960" t="s">
        <v>26</v>
      </c>
      <c r="D2960" t="s">
        <v>27</v>
      </c>
      <c r="E2960">
        <v>1957.96</v>
      </c>
      <c r="F2960">
        <v>68.73</v>
      </c>
      <c r="G2960">
        <v>255.5</v>
      </c>
      <c r="H2960" t="s">
        <v>13</v>
      </c>
      <c r="I2960">
        <v>38</v>
      </c>
      <c r="J2960">
        <v>1771.19</v>
      </c>
    </row>
    <row r="2961" spans="1:10" x14ac:dyDescent="0.3">
      <c r="A2961" t="s">
        <v>4179</v>
      </c>
      <c r="B2961" s="1">
        <v>45050.291666666664</v>
      </c>
      <c r="C2961" t="s">
        <v>24</v>
      </c>
      <c r="D2961" t="s">
        <v>35</v>
      </c>
      <c r="E2961">
        <v>317.95</v>
      </c>
      <c r="F2961">
        <v>42.06</v>
      </c>
      <c r="G2961">
        <v>492.01</v>
      </c>
      <c r="H2961" t="s">
        <v>28</v>
      </c>
      <c r="I2961">
        <v>44</v>
      </c>
      <c r="J2961">
        <v>-132</v>
      </c>
    </row>
    <row r="2962" spans="1:10" x14ac:dyDescent="0.3">
      <c r="A2962" t="s">
        <v>4180</v>
      </c>
      <c r="B2962" s="1">
        <v>45050.333333333336</v>
      </c>
      <c r="C2962" t="s">
        <v>16</v>
      </c>
      <c r="D2962" t="s">
        <v>12</v>
      </c>
      <c r="E2962">
        <v>899.76</v>
      </c>
      <c r="F2962">
        <v>12.63</v>
      </c>
      <c r="G2962">
        <v>311.7</v>
      </c>
      <c r="H2962" t="s">
        <v>13</v>
      </c>
      <c r="I2962">
        <v>48</v>
      </c>
      <c r="J2962">
        <v>600.69000000000005</v>
      </c>
    </row>
    <row r="2963" spans="1:10" x14ac:dyDescent="0.3">
      <c r="A2963" t="s">
        <v>4181</v>
      </c>
      <c r="B2963" s="1">
        <v>45050.375</v>
      </c>
      <c r="C2963" t="s">
        <v>45</v>
      </c>
      <c r="D2963" t="s">
        <v>30</v>
      </c>
      <c r="E2963">
        <v>812.42</v>
      </c>
      <c r="F2963">
        <v>71.150000000000006</v>
      </c>
      <c r="G2963">
        <v>444.13</v>
      </c>
      <c r="H2963" t="s">
        <v>28</v>
      </c>
      <c r="I2963">
        <v>31</v>
      </c>
      <c r="J2963" s="2" t="s">
        <v>4182</v>
      </c>
    </row>
    <row r="2964" spans="1:10" x14ac:dyDescent="0.3">
      <c r="A2964" t="s">
        <v>4183</v>
      </c>
      <c r="B2964" s="1">
        <v>45050.416666666664</v>
      </c>
      <c r="C2964" t="s">
        <v>24</v>
      </c>
      <c r="D2964" t="s">
        <v>35</v>
      </c>
      <c r="E2964">
        <v>1096.02</v>
      </c>
      <c r="F2964">
        <v>94.25</v>
      </c>
      <c r="G2964">
        <v>251.6</v>
      </c>
      <c r="H2964" t="s">
        <v>21</v>
      </c>
      <c r="I2964">
        <v>70</v>
      </c>
      <c r="J2964">
        <v>938.67</v>
      </c>
    </row>
    <row r="2965" spans="1:10" x14ac:dyDescent="0.3">
      <c r="A2965" t="s">
        <v>4184</v>
      </c>
      <c r="B2965" s="1">
        <v>45050.458333333336</v>
      </c>
      <c r="C2965" t="s">
        <v>16</v>
      </c>
      <c r="D2965" t="s">
        <v>35</v>
      </c>
      <c r="E2965">
        <v>367.5</v>
      </c>
      <c r="F2965">
        <v>88.66</v>
      </c>
      <c r="G2965">
        <v>280.58</v>
      </c>
      <c r="H2965" t="s">
        <v>21</v>
      </c>
      <c r="I2965">
        <v>81</v>
      </c>
      <c r="J2965" s="2" t="s">
        <v>4185</v>
      </c>
    </row>
    <row r="2966" spans="1:10" x14ac:dyDescent="0.3">
      <c r="A2966" t="s">
        <v>4186</v>
      </c>
      <c r="B2966" s="1">
        <v>45050.5</v>
      </c>
      <c r="C2966" t="s">
        <v>20</v>
      </c>
      <c r="D2966" t="s">
        <v>41</v>
      </c>
      <c r="E2966">
        <v>1157.31</v>
      </c>
      <c r="F2966">
        <v>36.799999999999997</v>
      </c>
      <c r="G2966">
        <v>272.41000000000003</v>
      </c>
      <c r="H2966" t="s">
        <v>28</v>
      </c>
      <c r="I2966">
        <v>56</v>
      </c>
      <c r="J2966" s="2" t="s">
        <v>4187</v>
      </c>
    </row>
    <row r="2967" spans="1:10" x14ac:dyDescent="0.3">
      <c r="A2967" t="s">
        <v>4188</v>
      </c>
      <c r="B2967" s="1">
        <v>45050.541666666664</v>
      </c>
      <c r="C2967" t="s">
        <v>24</v>
      </c>
      <c r="D2967" t="s">
        <v>30</v>
      </c>
      <c r="E2967">
        <v>285.29000000000002</v>
      </c>
      <c r="F2967">
        <v>76.989999999999995</v>
      </c>
      <c r="G2967">
        <v>133</v>
      </c>
      <c r="H2967" t="s">
        <v>21</v>
      </c>
      <c r="I2967">
        <v>57</v>
      </c>
      <c r="J2967" s="2" t="s">
        <v>2645</v>
      </c>
    </row>
    <row r="2968" spans="1:10" x14ac:dyDescent="0.3">
      <c r="A2968" t="s">
        <v>4189</v>
      </c>
      <c r="B2968" s="1">
        <v>45050.583333333336</v>
      </c>
      <c r="C2968" t="s">
        <v>54</v>
      </c>
      <c r="D2968" t="s">
        <v>35</v>
      </c>
      <c r="E2968">
        <v>1393.65</v>
      </c>
      <c r="F2968">
        <v>21.37</v>
      </c>
      <c r="G2968">
        <v>371.86</v>
      </c>
      <c r="H2968" t="s">
        <v>32</v>
      </c>
      <c r="I2968">
        <v>46</v>
      </c>
      <c r="J2968" s="2" t="s">
        <v>4190</v>
      </c>
    </row>
    <row r="2969" spans="1:10" x14ac:dyDescent="0.3">
      <c r="A2969" t="s">
        <v>4191</v>
      </c>
      <c r="B2969" s="1">
        <v>45050.625</v>
      </c>
      <c r="C2969" t="s">
        <v>24</v>
      </c>
      <c r="D2969" t="s">
        <v>41</v>
      </c>
      <c r="E2969">
        <v>1973.38</v>
      </c>
      <c r="F2969">
        <v>83.2</v>
      </c>
      <c r="G2969">
        <v>292.89</v>
      </c>
      <c r="H2969" t="s">
        <v>13</v>
      </c>
      <c r="I2969">
        <v>65</v>
      </c>
      <c r="J2969">
        <v>1763.69</v>
      </c>
    </row>
    <row r="2970" spans="1:10" x14ac:dyDescent="0.3">
      <c r="A2970" t="s">
        <v>4192</v>
      </c>
      <c r="B2970" s="1">
        <v>45050.666666666664</v>
      </c>
      <c r="C2970" t="s">
        <v>45</v>
      </c>
      <c r="D2970" t="s">
        <v>30</v>
      </c>
      <c r="E2970">
        <v>328.28</v>
      </c>
      <c r="F2970">
        <v>17.350000000000001</v>
      </c>
      <c r="G2970">
        <v>389.03</v>
      </c>
      <c r="H2970" t="s">
        <v>28</v>
      </c>
      <c r="I2970">
        <v>41</v>
      </c>
      <c r="J2970">
        <v>-43.399999999999899</v>
      </c>
    </row>
    <row r="2971" spans="1:10" x14ac:dyDescent="0.3">
      <c r="A2971" t="s">
        <v>4193</v>
      </c>
      <c r="B2971" s="1">
        <v>45050.708333333336</v>
      </c>
      <c r="C2971" t="s">
        <v>11</v>
      </c>
      <c r="D2971" t="s">
        <v>30</v>
      </c>
      <c r="E2971">
        <v>1528.48</v>
      </c>
      <c r="F2971">
        <v>80.510000000000005</v>
      </c>
      <c r="G2971">
        <v>470.35</v>
      </c>
      <c r="H2971" t="s">
        <v>32</v>
      </c>
      <c r="I2971">
        <v>29</v>
      </c>
      <c r="J2971" s="2" t="s">
        <v>4194</v>
      </c>
    </row>
    <row r="2972" spans="1:10" x14ac:dyDescent="0.3">
      <c r="A2972" t="s">
        <v>4195</v>
      </c>
      <c r="B2972" s="1">
        <v>45050.75</v>
      </c>
      <c r="C2972" t="s">
        <v>20</v>
      </c>
      <c r="D2972" t="s">
        <v>30</v>
      </c>
      <c r="E2972">
        <v>1291.52</v>
      </c>
      <c r="F2972">
        <v>5.94</v>
      </c>
      <c r="G2972">
        <v>416.54</v>
      </c>
      <c r="H2972" t="s">
        <v>32</v>
      </c>
      <c r="I2972">
        <v>39</v>
      </c>
      <c r="J2972" s="2" t="s">
        <v>4196</v>
      </c>
    </row>
    <row r="2973" spans="1:10" x14ac:dyDescent="0.3">
      <c r="A2973" t="s">
        <v>4197</v>
      </c>
      <c r="B2973" s="1">
        <v>45050.791666666664</v>
      </c>
      <c r="C2973" t="s">
        <v>45</v>
      </c>
      <c r="D2973" t="s">
        <v>30</v>
      </c>
      <c r="E2973">
        <v>1689.63</v>
      </c>
      <c r="F2973">
        <v>75.95</v>
      </c>
      <c r="G2973">
        <v>4.84</v>
      </c>
      <c r="H2973" t="s">
        <v>32</v>
      </c>
      <c r="I2973">
        <v>74</v>
      </c>
      <c r="J2973" s="2" t="s">
        <v>4198</v>
      </c>
    </row>
    <row r="2974" spans="1:10" x14ac:dyDescent="0.3">
      <c r="A2974" t="s">
        <v>4199</v>
      </c>
      <c r="B2974" s="1">
        <v>45050.833333333336</v>
      </c>
      <c r="C2974" t="s">
        <v>24</v>
      </c>
      <c r="D2974" t="s">
        <v>17</v>
      </c>
      <c r="E2974">
        <v>1877.33</v>
      </c>
      <c r="F2974">
        <v>32.07</v>
      </c>
      <c r="G2974">
        <v>287.74</v>
      </c>
      <c r="H2974" t="s">
        <v>13</v>
      </c>
      <c r="I2974">
        <v>81</v>
      </c>
      <c r="J2974" s="2" t="s">
        <v>4200</v>
      </c>
    </row>
    <row r="2975" spans="1:10" x14ac:dyDescent="0.3">
      <c r="A2975" t="s">
        <v>4201</v>
      </c>
      <c r="B2975" s="1">
        <v>45050.875</v>
      </c>
      <c r="C2975" t="s">
        <v>16</v>
      </c>
      <c r="D2975" t="s">
        <v>17</v>
      </c>
      <c r="E2975">
        <v>114.21</v>
      </c>
      <c r="F2975">
        <v>84.77</v>
      </c>
      <c r="G2975">
        <v>26.89</v>
      </c>
      <c r="H2975" t="s">
        <v>13</v>
      </c>
      <c r="I2975">
        <v>63</v>
      </c>
      <c r="J2975" s="2" t="s">
        <v>4202</v>
      </c>
    </row>
    <row r="2976" spans="1:10" x14ac:dyDescent="0.3">
      <c r="A2976" t="s">
        <v>4203</v>
      </c>
      <c r="B2976" s="1">
        <v>45050.916666666664</v>
      </c>
      <c r="C2976" t="s">
        <v>45</v>
      </c>
      <c r="D2976" t="s">
        <v>12</v>
      </c>
      <c r="E2976">
        <v>1359.56</v>
      </c>
      <c r="F2976">
        <v>40.03</v>
      </c>
      <c r="G2976">
        <v>172.18</v>
      </c>
      <c r="H2976" t="s">
        <v>21</v>
      </c>
      <c r="I2976">
        <v>51</v>
      </c>
      <c r="J2976" s="2" t="s">
        <v>4204</v>
      </c>
    </row>
    <row r="2977" spans="1:10" x14ac:dyDescent="0.3">
      <c r="A2977" t="s">
        <v>4205</v>
      </c>
      <c r="B2977" s="1">
        <v>45050.958333333336</v>
      </c>
      <c r="C2977" t="s">
        <v>20</v>
      </c>
      <c r="D2977" t="s">
        <v>30</v>
      </c>
      <c r="E2977">
        <v>540.39</v>
      </c>
      <c r="F2977">
        <v>89.66</v>
      </c>
      <c r="G2977">
        <v>485.8</v>
      </c>
      <c r="H2977" t="s">
        <v>21</v>
      </c>
      <c r="I2977">
        <v>47</v>
      </c>
      <c r="J2977" s="2" t="s">
        <v>4206</v>
      </c>
    </row>
    <row r="2978" spans="1:10" x14ac:dyDescent="0.3">
      <c r="A2978" t="s">
        <v>4207</v>
      </c>
      <c r="B2978" s="1">
        <v>45051</v>
      </c>
      <c r="C2978" t="s">
        <v>54</v>
      </c>
      <c r="D2978" t="s">
        <v>35</v>
      </c>
      <c r="F2978">
        <v>46.59</v>
      </c>
      <c r="G2978">
        <v>88.87</v>
      </c>
      <c r="H2978" t="s">
        <v>32</v>
      </c>
      <c r="I2978">
        <v>40</v>
      </c>
    </row>
    <row r="2979" spans="1:10" x14ac:dyDescent="0.3">
      <c r="A2979" t="s">
        <v>4208</v>
      </c>
      <c r="B2979" s="1">
        <v>45051.041666666664</v>
      </c>
      <c r="C2979" t="s">
        <v>16</v>
      </c>
      <c r="D2979" t="s">
        <v>41</v>
      </c>
      <c r="E2979">
        <v>279.45</v>
      </c>
      <c r="F2979">
        <v>92.46</v>
      </c>
      <c r="G2979">
        <v>215.82</v>
      </c>
      <c r="H2979" t="s">
        <v>28</v>
      </c>
      <c r="I2979">
        <v>53</v>
      </c>
      <c r="J2979" s="2" t="s">
        <v>4209</v>
      </c>
    </row>
    <row r="2980" spans="1:10" x14ac:dyDescent="0.3">
      <c r="A2980" t="s">
        <v>4210</v>
      </c>
      <c r="B2980" s="1">
        <v>45051.083333333336</v>
      </c>
      <c r="C2980" t="s">
        <v>26</v>
      </c>
      <c r="D2980" t="s">
        <v>12</v>
      </c>
      <c r="E2980">
        <v>261.55</v>
      </c>
      <c r="F2980">
        <v>17.329999999999998</v>
      </c>
      <c r="G2980">
        <v>195.52</v>
      </c>
      <c r="H2980" t="s">
        <v>21</v>
      </c>
      <c r="I2980">
        <v>74</v>
      </c>
      <c r="J2980" s="2" t="s">
        <v>4211</v>
      </c>
    </row>
    <row r="2981" spans="1:10" x14ac:dyDescent="0.3">
      <c r="A2981" t="s">
        <v>4212</v>
      </c>
      <c r="B2981" s="1">
        <v>45051.125</v>
      </c>
      <c r="C2981" t="s">
        <v>16</v>
      </c>
      <c r="D2981" t="s">
        <v>41</v>
      </c>
      <c r="E2981">
        <v>169.23</v>
      </c>
      <c r="F2981">
        <v>60.31</v>
      </c>
      <c r="G2981">
        <v>291.01</v>
      </c>
      <c r="H2981" t="s">
        <v>32</v>
      </c>
      <c r="I2981">
        <v>55</v>
      </c>
      <c r="J2981">
        <v>-61.47</v>
      </c>
    </row>
    <row r="2982" spans="1:10" x14ac:dyDescent="0.3">
      <c r="A2982" t="s">
        <v>4213</v>
      </c>
      <c r="B2982" s="1">
        <v>45051.166666666664</v>
      </c>
      <c r="C2982" t="s">
        <v>45</v>
      </c>
      <c r="D2982" t="s">
        <v>30</v>
      </c>
      <c r="E2982">
        <v>1352.53</v>
      </c>
      <c r="F2982">
        <v>90.18</v>
      </c>
      <c r="G2982">
        <v>318.08</v>
      </c>
      <c r="H2982" t="s">
        <v>28</v>
      </c>
      <c r="I2982">
        <v>65</v>
      </c>
      <c r="J2982">
        <v>1124.6300000000001</v>
      </c>
    </row>
    <row r="2983" spans="1:10" x14ac:dyDescent="0.3">
      <c r="A2983" t="s">
        <v>4214</v>
      </c>
      <c r="B2983" s="1">
        <v>45051.208333333336</v>
      </c>
      <c r="C2983" t="s">
        <v>11</v>
      </c>
      <c r="D2983" t="s">
        <v>12</v>
      </c>
      <c r="E2983">
        <v>1632.05</v>
      </c>
      <c r="F2983">
        <v>12.1</v>
      </c>
      <c r="G2983">
        <v>231.72</v>
      </c>
      <c r="H2983" t="s">
        <v>13</v>
      </c>
      <c r="I2983">
        <v>78</v>
      </c>
      <c r="J2983" s="2" t="s">
        <v>4215</v>
      </c>
    </row>
    <row r="2984" spans="1:10" x14ac:dyDescent="0.3">
      <c r="A2984" t="s">
        <v>4216</v>
      </c>
      <c r="B2984" s="1">
        <v>45051.25</v>
      </c>
      <c r="C2984" t="s">
        <v>11</v>
      </c>
      <c r="D2984" t="s">
        <v>12</v>
      </c>
      <c r="E2984">
        <v>1067.78</v>
      </c>
      <c r="F2984">
        <v>27.24</v>
      </c>
      <c r="G2984">
        <v>469.51</v>
      </c>
      <c r="H2984" t="s">
        <v>32</v>
      </c>
      <c r="I2984">
        <v>45</v>
      </c>
      <c r="J2984">
        <v>625.51</v>
      </c>
    </row>
    <row r="2985" spans="1:10" x14ac:dyDescent="0.3">
      <c r="A2985" t="s">
        <v>4217</v>
      </c>
      <c r="B2985" s="1">
        <v>45051.291666666664</v>
      </c>
      <c r="C2985" t="s">
        <v>16</v>
      </c>
      <c r="D2985" t="s">
        <v>27</v>
      </c>
      <c r="F2985">
        <v>21.97</v>
      </c>
      <c r="G2985">
        <v>3.58</v>
      </c>
      <c r="H2985" t="s">
        <v>21</v>
      </c>
      <c r="I2985">
        <v>10</v>
      </c>
    </row>
    <row r="2986" spans="1:10" x14ac:dyDescent="0.3">
      <c r="A2986" t="s">
        <v>4218</v>
      </c>
      <c r="B2986" s="1">
        <v>45051.333333333336</v>
      </c>
      <c r="C2986" t="s">
        <v>11</v>
      </c>
      <c r="D2986" t="s">
        <v>27</v>
      </c>
      <c r="E2986">
        <v>1522.74</v>
      </c>
      <c r="F2986">
        <v>32.03</v>
      </c>
      <c r="G2986">
        <v>440.36</v>
      </c>
      <c r="H2986" t="s">
        <v>28</v>
      </c>
      <c r="I2986">
        <v>57</v>
      </c>
      <c r="J2986" s="2" t="s">
        <v>4219</v>
      </c>
    </row>
    <row r="2987" spans="1:10" x14ac:dyDescent="0.3">
      <c r="A2987" t="s">
        <v>4220</v>
      </c>
      <c r="B2987" s="1">
        <v>45051.375</v>
      </c>
      <c r="C2987" t="s">
        <v>20</v>
      </c>
      <c r="D2987" t="s">
        <v>41</v>
      </c>
      <c r="E2987">
        <v>554.66</v>
      </c>
      <c r="F2987">
        <v>71.650000000000006</v>
      </c>
      <c r="G2987">
        <v>90.18</v>
      </c>
      <c r="H2987" t="s">
        <v>21</v>
      </c>
      <c r="I2987">
        <v>66</v>
      </c>
      <c r="J2987" s="2" t="s">
        <v>4221</v>
      </c>
    </row>
    <row r="2988" spans="1:10" x14ac:dyDescent="0.3">
      <c r="A2988" t="s">
        <v>4222</v>
      </c>
      <c r="B2988" s="1">
        <v>45051.416666666664</v>
      </c>
      <c r="C2988" t="s">
        <v>54</v>
      </c>
      <c r="D2988" t="s">
        <v>35</v>
      </c>
      <c r="E2988">
        <v>1701.2</v>
      </c>
      <c r="F2988">
        <v>72.989999999999995</v>
      </c>
      <c r="G2988">
        <v>418.45</v>
      </c>
      <c r="H2988" t="s">
        <v>21</v>
      </c>
      <c r="I2988">
        <v>69</v>
      </c>
      <c r="J2988">
        <v>1355.74</v>
      </c>
    </row>
    <row r="2989" spans="1:10" x14ac:dyDescent="0.3">
      <c r="A2989" t="s">
        <v>4223</v>
      </c>
      <c r="B2989" s="1">
        <v>45051.458333333336</v>
      </c>
      <c r="C2989" t="s">
        <v>54</v>
      </c>
      <c r="D2989" t="s">
        <v>12</v>
      </c>
      <c r="E2989">
        <v>930.1</v>
      </c>
      <c r="F2989">
        <v>73.14</v>
      </c>
      <c r="G2989">
        <v>484.04</v>
      </c>
      <c r="H2989" t="s">
        <v>21</v>
      </c>
      <c r="I2989">
        <v>36</v>
      </c>
      <c r="J2989">
        <v>519.20000000000005</v>
      </c>
    </row>
    <row r="2990" spans="1:10" x14ac:dyDescent="0.3">
      <c r="A2990" t="s">
        <v>4224</v>
      </c>
      <c r="B2990" s="1">
        <v>45051.5</v>
      </c>
      <c r="C2990" t="s">
        <v>26</v>
      </c>
      <c r="D2990" t="s">
        <v>30</v>
      </c>
      <c r="E2990">
        <v>1681.46</v>
      </c>
      <c r="F2990">
        <v>35.42</v>
      </c>
      <c r="G2990">
        <v>387.71</v>
      </c>
      <c r="H2990" t="s">
        <v>28</v>
      </c>
      <c r="I2990">
        <v>15</v>
      </c>
      <c r="J2990">
        <v>1329.17</v>
      </c>
    </row>
    <row r="2991" spans="1:10" x14ac:dyDescent="0.3">
      <c r="A2991" t="s">
        <v>4225</v>
      </c>
      <c r="B2991" s="1">
        <v>45051.541666666664</v>
      </c>
      <c r="C2991" t="s">
        <v>24</v>
      </c>
      <c r="D2991" t="s">
        <v>27</v>
      </c>
      <c r="E2991">
        <v>1024.93</v>
      </c>
      <c r="F2991">
        <v>69.069999999999993</v>
      </c>
      <c r="G2991">
        <v>236.9</v>
      </c>
      <c r="H2991" t="s">
        <v>13</v>
      </c>
      <c r="I2991">
        <v>17</v>
      </c>
      <c r="J2991">
        <v>857.1</v>
      </c>
    </row>
    <row r="2992" spans="1:10" x14ac:dyDescent="0.3">
      <c r="A2992" t="s">
        <v>4226</v>
      </c>
      <c r="B2992" s="1">
        <v>45051.583333333336</v>
      </c>
      <c r="C2992" t="s">
        <v>11</v>
      </c>
      <c r="D2992" t="s">
        <v>27</v>
      </c>
      <c r="F2992">
        <v>17.37</v>
      </c>
      <c r="G2992">
        <v>235.65</v>
      </c>
      <c r="H2992" t="s">
        <v>32</v>
      </c>
      <c r="I2992">
        <v>45</v>
      </c>
    </row>
    <row r="2993" spans="1:10" x14ac:dyDescent="0.3">
      <c r="A2993" t="s">
        <v>4227</v>
      </c>
      <c r="B2993" s="1">
        <v>45051.625</v>
      </c>
      <c r="C2993" t="s">
        <v>11</v>
      </c>
      <c r="D2993" t="s">
        <v>41</v>
      </c>
      <c r="E2993">
        <v>479.79</v>
      </c>
      <c r="F2993">
        <v>72.760000000000005</v>
      </c>
      <c r="G2993">
        <v>437.87</v>
      </c>
      <c r="H2993" t="s">
        <v>13</v>
      </c>
      <c r="I2993">
        <v>11</v>
      </c>
      <c r="J2993" s="2" t="s">
        <v>4228</v>
      </c>
    </row>
    <row r="2994" spans="1:10" x14ac:dyDescent="0.3">
      <c r="A2994" t="s">
        <v>4229</v>
      </c>
      <c r="B2994" s="1">
        <v>45051.666666666664</v>
      </c>
      <c r="C2994" t="s">
        <v>54</v>
      </c>
      <c r="D2994" t="s">
        <v>17</v>
      </c>
      <c r="E2994">
        <v>1021.17</v>
      </c>
      <c r="F2994">
        <v>13.49</v>
      </c>
      <c r="G2994">
        <v>269.27</v>
      </c>
      <c r="H2994" t="s">
        <v>32</v>
      </c>
      <c r="I2994">
        <v>46</v>
      </c>
      <c r="J2994" s="2" t="s">
        <v>4230</v>
      </c>
    </row>
    <row r="2995" spans="1:10" x14ac:dyDescent="0.3">
      <c r="A2995" t="s">
        <v>4231</v>
      </c>
      <c r="B2995" s="1">
        <v>45051.708333333336</v>
      </c>
      <c r="C2995" t="s">
        <v>24</v>
      </c>
      <c r="D2995" t="s">
        <v>35</v>
      </c>
      <c r="E2995">
        <v>1094.6600000000001</v>
      </c>
      <c r="F2995">
        <v>2.0299999999999998</v>
      </c>
      <c r="G2995">
        <v>230.42</v>
      </c>
      <c r="H2995" t="s">
        <v>13</v>
      </c>
      <c r="I2995">
        <v>48</v>
      </c>
      <c r="J2995" s="2" t="s">
        <v>4232</v>
      </c>
    </row>
    <row r="2996" spans="1:10" x14ac:dyDescent="0.3">
      <c r="A2996" t="s">
        <v>4233</v>
      </c>
      <c r="B2996" s="1">
        <v>45051.75</v>
      </c>
      <c r="C2996" t="s">
        <v>24</v>
      </c>
      <c r="D2996" t="s">
        <v>35</v>
      </c>
      <c r="E2996">
        <v>274.12</v>
      </c>
      <c r="F2996">
        <v>14.13</v>
      </c>
      <c r="G2996">
        <v>282.86</v>
      </c>
      <c r="H2996" t="s">
        <v>13</v>
      </c>
      <c r="I2996">
        <v>20</v>
      </c>
      <c r="J2996" s="2" t="s">
        <v>4234</v>
      </c>
    </row>
    <row r="2997" spans="1:10" x14ac:dyDescent="0.3">
      <c r="A2997" t="s">
        <v>4235</v>
      </c>
      <c r="B2997" s="1">
        <v>45051.791666666664</v>
      </c>
      <c r="C2997" t="s">
        <v>54</v>
      </c>
      <c r="D2997" t="s">
        <v>41</v>
      </c>
      <c r="E2997">
        <v>959.62</v>
      </c>
      <c r="F2997">
        <v>89.41</v>
      </c>
      <c r="G2997">
        <v>297.24</v>
      </c>
      <c r="H2997" t="s">
        <v>13</v>
      </c>
      <c r="I2997">
        <v>18</v>
      </c>
      <c r="J2997">
        <v>751.79</v>
      </c>
    </row>
    <row r="2998" spans="1:10" x14ac:dyDescent="0.3">
      <c r="A2998" t="s">
        <v>4236</v>
      </c>
      <c r="B2998" s="1">
        <v>45051.833333333336</v>
      </c>
      <c r="C2998" t="s">
        <v>16</v>
      </c>
      <c r="D2998" t="s">
        <v>17</v>
      </c>
      <c r="E2998">
        <v>1777.81</v>
      </c>
      <c r="F2998">
        <v>60.28</v>
      </c>
      <c r="G2998">
        <v>168.22</v>
      </c>
      <c r="H2998" t="s">
        <v>32</v>
      </c>
      <c r="I2998">
        <v>88</v>
      </c>
      <c r="J2998">
        <v>1669.87</v>
      </c>
    </row>
    <row r="2999" spans="1:10" x14ac:dyDescent="0.3">
      <c r="A2999" t="s">
        <v>4237</v>
      </c>
      <c r="B2999" s="1">
        <v>45051.875</v>
      </c>
      <c r="C2999" t="s">
        <v>54</v>
      </c>
      <c r="D2999" t="s">
        <v>27</v>
      </c>
      <c r="E2999">
        <v>875.96</v>
      </c>
      <c r="F2999">
        <v>66.03</v>
      </c>
      <c r="G2999">
        <v>417.59</v>
      </c>
      <c r="H2999" t="s">
        <v>32</v>
      </c>
      <c r="I2999">
        <v>83</v>
      </c>
      <c r="J2999" s="2" t="s">
        <v>4238</v>
      </c>
    </row>
    <row r="3000" spans="1:10" x14ac:dyDescent="0.3">
      <c r="A3000" t="s">
        <v>4239</v>
      </c>
      <c r="B3000" s="1">
        <v>45051.916666666664</v>
      </c>
      <c r="C3000" t="s">
        <v>26</v>
      </c>
      <c r="D3000" t="s">
        <v>17</v>
      </c>
      <c r="E3000">
        <v>1499.63</v>
      </c>
      <c r="F3000">
        <v>97.97</v>
      </c>
      <c r="G3000">
        <v>101.93</v>
      </c>
      <c r="H3000" t="s">
        <v>28</v>
      </c>
      <c r="I3000">
        <v>43</v>
      </c>
      <c r="J3000">
        <v>1495.67</v>
      </c>
    </row>
    <row r="3001" spans="1:10" x14ac:dyDescent="0.3">
      <c r="A3001" t="s">
        <v>4240</v>
      </c>
      <c r="B3001" s="1">
        <v>45051.958333333336</v>
      </c>
      <c r="C3001" t="s">
        <v>45</v>
      </c>
      <c r="D3001" t="s">
        <v>12</v>
      </c>
      <c r="E3001">
        <v>480.6</v>
      </c>
      <c r="F3001">
        <v>98.31</v>
      </c>
      <c r="G3001">
        <v>10.66</v>
      </c>
      <c r="H3001" t="s">
        <v>28</v>
      </c>
      <c r="I3001">
        <v>84</v>
      </c>
      <c r="J3001" s="2" t="s">
        <v>4241</v>
      </c>
    </row>
    <row r="3002" spans="1:10" x14ac:dyDescent="0.3">
      <c r="A3002" t="s">
        <v>4242</v>
      </c>
      <c r="B3002" s="1">
        <v>45052</v>
      </c>
      <c r="C3002" t="s">
        <v>11</v>
      </c>
      <c r="D3002" t="s">
        <v>17</v>
      </c>
      <c r="E3002">
        <v>991.95</v>
      </c>
      <c r="F3002">
        <v>34.11</v>
      </c>
      <c r="G3002">
        <v>479.37</v>
      </c>
      <c r="H3002" t="s">
        <v>21</v>
      </c>
      <c r="I3002">
        <v>66</v>
      </c>
      <c r="J3002" s="2" t="s">
        <v>4243</v>
      </c>
    </row>
    <row r="3003" spans="1:10" x14ac:dyDescent="0.3">
      <c r="A3003" t="s">
        <v>4244</v>
      </c>
      <c r="B3003" s="1">
        <v>45052.041666666664</v>
      </c>
      <c r="C3003" t="s">
        <v>16</v>
      </c>
      <c r="D3003" t="s">
        <v>17</v>
      </c>
      <c r="E3003">
        <v>137.77000000000001</v>
      </c>
      <c r="F3003">
        <v>84.05</v>
      </c>
      <c r="G3003">
        <v>21.24</v>
      </c>
      <c r="H3003" t="s">
        <v>13</v>
      </c>
      <c r="I3003">
        <v>58</v>
      </c>
      <c r="J3003" s="2" t="s">
        <v>4245</v>
      </c>
    </row>
    <row r="3004" spans="1:10" x14ac:dyDescent="0.3">
      <c r="A3004" t="s">
        <v>4246</v>
      </c>
      <c r="B3004" s="1">
        <v>45052.083333333336</v>
      </c>
      <c r="C3004" t="s">
        <v>24</v>
      </c>
      <c r="D3004" t="s">
        <v>41</v>
      </c>
      <c r="F3004">
        <v>54.28</v>
      </c>
      <c r="G3004">
        <v>173.07</v>
      </c>
      <c r="H3004" t="s">
        <v>28</v>
      </c>
      <c r="I3004">
        <v>18</v>
      </c>
    </row>
    <row r="3005" spans="1:10" x14ac:dyDescent="0.3">
      <c r="A3005" t="s">
        <v>4247</v>
      </c>
      <c r="B3005" s="1">
        <v>45052.125</v>
      </c>
      <c r="C3005" t="s">
        <v>45</v>
      </c>
      <c r="D3005" t="s">
        <v>27</v>
      </c>
      <c r="E3005">
        <v>854.52</v>
      </c>
      <c r="F3005">
        <v>7.69</v>
      </c>
      <c r="G3005">
        <v>172.45</v>
      </c>
      <c r="H3005" t="s">
        <v>21</v>
      </c>
      <c r="I3005">
        <v>77</v>
      </c>
      <c r="J3005">
        <v>689.76</v>
      </c>
    </row>
    <row r="3006" spans="1:10" x14ac:dyDescent="0.3">
      <c r="A3006" t="s">
        <v>4248</v>
      </c>
      <c r="B3006" s="1">
        <v>45052.166666666664</v>
      </c>
      <c r="C3006" t="s">
        <v>26</v>
      </c>
      <c r="D3006" t="s">
        <v>17</v>
      </c>
      <c r="E3006">
        <v>278.19</v>
      </c>
      <c r="F3006">
        <v>48.03</v>
      </c>
      <c r="G3006">
        <v>188.54</v>
      </c>
      <c r="H3006" t="s">
        <v>21</v>
      </c>
      <c r="I3006">
        <v>15</v>
      </c>
      <c r="J3006" s="2" t="s">
        <v>4249</v>
      </c>
    </row>
    <row r="3007" spans="1:10" x14ac:dyDescent="0.3">
      <c r="A3007" t="s">
        <v>4250</v>
      </c>
      <c r="B3007" s="1">
        <v>45052.208333333336</v>
      </c>
      <c r="C3007" t="s">
        <v>11</v>
      </c>
      <c r="D3007" t="s">
        <v>30</v>
      </c>
      <c r="E3007">
        <v>779.55</v>
      </c>
      <c r="F3007">
        <v>79.91</v>
      </c>
      <c r="G3007">
        <v>20.73</v>
      </c>
      <c r="H3007" t="s">
        <v>13</v>
      </c>
      <c r="I3007">
        <v>27</v>
      </c>
      <c r="J3007" s="2" t="s">
        <v>4251</v>
      </c>
    </row>
    <row r="3008" spans="1:10" x14ac:dyDescent="0.3">
      <c r="A3008" t="s">
        <v>4252</v>
      </c>
      <c r="B3008" s="1">
        <v>45052.25</v>
      </c>
      <c r="C3008" t="s">
        <v>45</v>
      </c>
      <c r="D3008" t="s">
        <v>27</v>
      </c>
      <c r="E3008">
        <v>1544.81</v>
      </c>
      <c r="F3008">
        <v>54.36</v>
      </c>
      <c r="G3008">
        <v>63.08</v>
      </c>
      <c r="H3008" t="s">
        <v>28</v>
      </c>
      <c r="I3008">
        <v>64</v>
      </c>
      <c r="J3008">
        <v>1536.09</v>
      </c>
    </row>
    <row r="3009" spans="1:10" x14ac:dyDescent="0.3">
      <c r="A3009" t="s">
        <v>4253</v>
      </c>
      <c r="B3009" s="1">
        <v>45052.291666666664</v>
      </c>
      <c r="C3009" t="s">
        <v>20</v>
      </c>
      <c r="D3009" t="s">
        <v>35</v>
      </c>
      <c r="E3009">
        <v>1967.67</v>
      </c>
      <c r="F3009">
        <v>86.6</v>
      </c>
      <c r="G3009">
        <v>369.25</v>
      </c>
      <c r="H3009" t="s">
        <v>32</v>
      </c>
      <c r="I3009">
        <v>38</v>
      </c>
      <c r="J3009">
        <v>1685.02</v>
      </c>
    </row>
    <row r="3010" spans="1:10" x14ac:dyDescent="0.3">
      <c r="A3010" t="s">
        <v>4254</v>
      </c>
      <c r="B3010" s="1">
        <v>45052.333333333336</v>
      </c>
      <c r="C3010" t="s">
        <v>24</v>
      </c>
      <c r="D3010" t="s">
        <v>30</v>
      </c>
      <c r="E3010">
        <v>1082.32</v>
      </c>
      <c r="F3010">
        <v>33.68</v>
      </c>
      <c r="G3010">
        <v>374.97</v>
      </c>
      <c r="H3010" t="s">
        <v>13</v>
      </c>
      <c r="I3010">
        <v>24</v>
      </c>
      <c r="J3010">
        <v>741.03</v>
      </c>
    </row>
    <row r="3011" spans="1:10" x14ac:dyDescent="0.3">
      <c r="A3011" t="s">
        <v>4255</v>
      </c>
      <c r="B3011" s="1">
        <v>45052.375</v>
      </c>
      <c r="C3011" t="s">
        <v>16</v>
      </c>
      <c r="D3011" t="s">
        <v>12</v>
      </c>
      <c r="E3011">
        <v>352.32</v>
      </c>
      <c r="F3011">
        <v>49.1</v>
      </c>
      <c r="G3011">
        <v>23.67</v>
      </c>
      <c r="H3011" t="s">
        <v>13</v>
      </c>
      <c r="I3011">
        <v>54</v>
      </c>
      <c r="J3011">
        <v>377.75</v>
      </c>
    </row>
    <row r="3012" spans="1:10" x14ac:dyDescent="0.3">
      <c r="A3012" t="s">
        <v>4256</v>
      </c>
      <c r="B3012" s="1">
        <v>45052.416666666664</v>
      </c>
      <c r="C3012" t="s">
        <v>24</v>
      </c>
      <c r="D3012" t="s">
        <v>17</v>
      </c>
      <c r="E3012">
        <v>490.95</v>
      </c>
      <c r="F3012">
        <v>35.630000000000003</v>
      </c>
      <c r="G3012">
        <v>121.39</v>
      </c>
      <c r="H3012" t="s">
        <v>13</v>
      </c>
      <c r="I3012">
        <v>60</v>
      </c>
      <c r="J3012" s="2" t="s">
        <v>4257</v>
      </c>
    </row>
    <row r="3013" spans="1:10" x14ac:dyDescent="0.3">
      <c r="A3013" t="s">
        <v>4258</v>
      </c>
      <c r="B3013" s="1">
        <v>45052.458333333336</v>
      </c>
      <c r="C3013" t="s">
        <v>11</v>
      </c>
      <c r="D3013" t="s">
        <v>27</v>
      </c>
      <c r="E3013">
        <v>103.09</v>
      </c>
      <c r="F3013">
        <v>95.4</v>
      </c>
      <c r="G3013">
        <v>201.08</v>
      </c>
      <c r="H3013" t="s">
        <v>32</v>
      </c>
      <c r="I3013">
        <v>13</v>
      </c>
      <c r="J3013">
        <v>-2.59</v>
      </c>
    </row>
    <row r="3014" spans="1:10" x14ac:dyDescent="0.3">
      <c r="A3014" t="s">
        <v>4259</v>
      </c>
      <c r="B3014" s="1">
        <v>45052.5</v>
      </c>
      <c r="C3014" t="s">
        <v>20</v>
      </c>
      <c r="D3014" t="s">
        <v>41</v>
      </c>
      <c r="E3014">
        <v>1646.53</v>
      </c>
      <c r="F3014">
        <v>1.19</v>
      </c>
      <c r="G3014">
        <v>442.95</v>
      </c>
      <c r="H3014" t="s">
        <v>21</v>
      </c>
      <c r="I3014">
        <v>73</v>
      </c>
      <c r="J3014">
        <v>1204.77</v>
      </c>
    </row>
    <row r="3015" spans="1:10" x14ac:dyDescent="0.3">
      <c r="A3015" t="s">
        <v>4260</v>
      </c>
      <c r="B3015" s="1">
        <v>45052.541666666664</v>
      </c>
      <c r="C3015" t="s">
        <v>20</v>
      </c>
      <c r="D3015" t="s">
        <v>27</v>
      </c>
      <c r="E3015">
        <v>817.58</v>
      </c>
      <c r="F3015">
        <v>60.43</v>
      </c>
      <c r="G3015">
        <v>189.64</v>
      </c>
      <c r="H3015" t="s">
        <v>21</v>
      </c>
      <c r="I3015">
        <v>19</v>
      </c>
      <c r="J3015">
        <v>688.37</v>
      </c>
    </row>
    <row r="3016" spans="1:10" x14ac:dyDescent="0.3">
      <c r="A3016" t="s">
        <v>4261</v>
      </c>
      <c r="B3016" s="1">
        <v>45052.583333333336</v>
      </c>
      <c r="C3016" t="s">
        <v>20</v>
      </c>
      <c r="D3016" t="s">
        <v>30</v>
      </c>
      <c r="E3016">
        <v>1490.69</v>
      </c>
      <c r="F3016">
        <v>77.150000000000006</v>
      </c>
      <c r="G3016">
        <v>288.32</v>
      </c>
      <c r="H3016" t="s">
        <v>21</v>
      </c>
      <c r="I3016">
        <v>25</v>
      </c>
      <c r="J3016" s="2" t="s">
        <v>4262</v>
      </c>
    </row>
    <row r="3017" spans="1:10" x14ac:dyDescent="0.3">
      <c r="A3017" t="s">
        <v>4263</v>
      </c>
      <c r="B3017" s="1">
        <v>45052.625</v>
      </c>
      <c r="C3017" t="s">
        <v>54</v>
      </c>
      <c r="D3017" t="s">
        <v>27</v>
      </c>
      <c r="E3017">
        <v>143.38</v>
      </c>
      <c r="F3017">
        <v>51.88</v>
      </c>
      <c r="G3017">
        <v>307.64999999999998</v>
      </c>
      <c r="H3017" t="s">
        <v>28</v>
      </c>
      <c r="I3017">
        <v>80</v>
      </c>
      <c r="J3017">
        <v>-112.38999999999901</v>
      </c>
    </row>
    <row r="3018" spans="1:10" x14ac:dyDescent="0.3">
      <c r="A3018" t="s">
        <v>4264</v>
      </c>
      <c r="B3018" s="1">
        <v>45052.666666666664</v>
      </c>
      <c r="C3018" t="s">
        <v>20</v>
      </c>
      <c r="D3018" t="s">
        <v>30</v>
      </c>
      <c r="E3018">
        <v>1638.29</v>
      </c>
      <c r="F3018">
        <v>26.47</v>
      </c>
      <c r="G3018">
        <v>233.17</v>
      </c>
      <c r="H3018" t="s">
        <v>21</v>
      </c>
      <c r="I3018">
        <v>59</v>
      </c>
      <c r="J3018">
        <v>1431.59</v>
      </c>
    </row>
    <row r="3019" spans="1:10" x14ac:dyDescent="0.3">
      <c r="A3019" t="s">
        <v>4265</v>
      </c>
      <c r="B3019" s="1">
        <v>45052.708333333336</v>
      </c>
      <c r="C3019" t="s">
        <v>16</v>
      </c>
      <c r="D3019" t="s">
        <v>27</v>
      </c>
      <c r="E3019">
        <v>902.61</v>
      </c>
      <c r="F3019">
        <v>64</v>
      </c>
      <c r="G3019">
        <v>455.41</v>
      </c>
      <c r="H3019" t="s">
        <v>13</v>
      </c>
      <c r="I3019">
        <v>88</v>
      </c>
      <c r="J3019">
        <v>511.2</v>
      </c>
    </row>
    <row r="3020" spans="1:10" x14ac:dyDescent="0.3">
      <c r="A3020" t="s">
        <v>4266</v>
      </c>
      <c r="B3020" s="1">
        <v>45052.75</v>
      </c>
      <c r="C3020" t="s">
        <v>24</v>
      </c>
      <c r="D3020" t="s">
        <v>35</v>
      </c>
      <c r="E3020">
        <v>758.42</v>
      </c>
      <c r="F3020">
        <v>55.55</v>
      </c>
      <c r="G3020">
        <v>385.58</v>
      </c>
      <c r="H3020" t="s">
        <v>28</v>
      </c>
      <c r="I3020">
        <v>58</v>
      </c>
      <c r="J3020" s="2" t="s">
        <v>4267</v>
      </c>
    </row>
    <row r="3021" spans="1:10" x14ac:dyDescent="0.3">
      <c r="A3021" t="s">
        <v>4268</v>
      </c>
      <c r="B3021" s="1">
        <v>45052.791666666664</v>
      </c>
      <c r="C3021" t="s">
        <v>24</v>
      </c>
      <c r="D3021" t="s">
        <v>41</v>
      </c>
      <c r="E3021">
        <v>1199.3499999999999</v>
      </c>
      <c r="F3021">
        <v>70.849999999999994</v>
      </c>
      <c r="G3021">
        <v>469.9</v>
      </c>
      <c r="H3021" t="s">
        <v>13</v>
      </c>
      <c r="I3021">
        <v>13</v>
      </c>
      <c r="J3021" s="2" t="s">
        <v>4269</v>
      </c>
    </row>
    <row r="3022" spans="1:10" x14ac:dyDescent="0.3">
      <c r="A3022" t="s">
        <v>4270</v>
      </c>
      <c r="B3022" s="1">
        <v>45052.833333333336</v>
      </c>
      <c r="C3022" t="s">
        <v>11</v>
      </c>
      <c r="D3022" t="s">
        <v>17</v>
      </c>
      <c r="E3022">
        <v>1443.74</v>
      </c>
      <c r="F3022">
        <v>72.099999999999994</v>
      </c>
      <c r="G3022">
        <v>416.31</v>
      </c>
      <c r="H3022" t="s">
        <v>28</v>
      </c>
      <c r="I3022">
        <v>31</v>
      </c>
      <c r="J3022">
        <v>1099.53</v>
      </c>
    </row>
    <row r="3023" spans="1:10" x14ac:dyDescent="0.3">
      <c r="A3023" t="s">
        <v>4271</v>
      </c>
      <c r="B3023" s="1">
        <v>45052.875</v>
      </c>
      <c r="C3023" t="s">
        <v>26</v>
      </c>
      <c r="D3023" t="s">
        <v>30</v>
      </c>
      <c r="E3023">
        <v>1942.34</v>
      </c>
      <c r="F3023">
        <v>97.89</v>
      </c>
      <c r="G3023">
        <v>242.54</v>
      </c>
      <c r="H3023" t="s">
        <v>28</v>
      </c>
      <c r="I3023">
        <v>66</v>
      </c>
      <c r="J3023">
        <v>1797.69</v>
      </c>
    </row>
    <row r="3024" spans="1:10" x14ac:dyDescent="0.3">
      <c r="A3024" t="s">
        <v>4272</v>
      </c>
      <c r="B3024" s="1">
        <v>45052.916666666664</v>
      </c>
      <c r="C3024" t="s">
        <v>54</v>
      </c>
      <c r="D3024" t="s">
        <v>41</v>
      </c>
      <c r="E3024">
        <v>1282.01</v>
      </c>
      <c r="F3024">
        <v>71.849999999999994</v>
      </c>
      <c r="G3024">
        <v>200.12</v>
      </c>
      <c r="H3024" t="s">
        <v>28</v>
      </c>
      <c r="I3024">
        <v>45</v>
      </c>
      <c r="J3024" s="2" t="s">
        <v>4273</v>
      </c>
    </row>
    <row r="3025" spans="1:10" x14ac:dyDescent="0.3">
      <c r="A3025" t="s">
        <v>4274</v>
      </c>
      <c r="B3025" s="1">
        <v>45052.958333333336</v>
      </c>
      <c r="C3025" t="s">
        <v>45</v>
      </c>
      <c r="D3025" t="s">
        <v>30</v>
      </c>
      <c r="E3025">
        <v>608.55999999999995</v>
      </c>
      <c r="F3025">
        <v>48.32</v>
      </c>
      <c r="G3025">
        <v>266.69</v>
      </c>
      <c r="H3025" t="s">
        <v>32</v>
      </c>
      <c r="I3025">
        <v>49</v>
      </c>
      <c r="J3025">
        <v>390.19</v>
      </c>
    </row>
    <row r="3026" spans="1:10" x14ac:dyDescent="0.3">
      <c r="A3026" t="s">
        <v>4275</v>
      </c>
      <c r="B3026" s="1">
        <v>45053</v>
      </c>
      <c r="C3026" t="s">
        <v>20</v>
      </c>
      <c r="D3026" t="s">
        <v>12</v>
      </c>
      <c r="E3026">
        <v>761.36</v>
      </c>
      <c r="F3026">
        <v>4.1500000000000004</v>
      </c>
      <c r="G3026">
        <v>154</v>
      </c>
      <c r="H3026" t="s">
        <v>21</v>
      </c>
      <c r="I3026">
        <v>35</v>
      </c>
      <c r="J3026">
        <v>611.51</v>
      </c>
    </row>
    <row r="3027" spans="1:10" x14ac:dyDescent="0.3">
      <c r="A3027" t="s">
        <v>4276</v>
      </c>
      <c r="B3027" s="1">
        <v>45053.041666666664</v>
      </c>
      <c r="C3027" t="s">
        <v>24</v>
      </c>
      <c r="D3027" t="s">
        <v>27</v>
      </c>
      <c r="E3027">
        <v>462.93</v>
      </c>
      <c r="F3027">
        <v>50.22</v>
      </c>
      <c r="G3027">
        <v>54.83</v>
      </c>
      <c r="H3027" t="s">
        <v>28</v>
      </c>
      <c r="I3027">
        <v>82</v>
      </c>
      <c r="J3027">
        <v>458.32</v>
      </c>
    </row>
    <row r="3028" spans="1:10" x14ac:dyDescent="0.3">
      <c r="A3028" t="s">
        <v>4277</v>
      </c>
      <c r="B3028" s="1">
        <v>45053.083333333336</v>
      </c>
      <c r="C3028" t="s">
        <v>20</v>
      </c>
      <c r="D3028" t="s">
        <v>27</v>
      </c>
      <c r="E3028">
        <v>1050.9100000000001</v>
      </c>
      <c r="F3028">
        <v>97.73</v>
      </c>
      <c r="G3028">
        <v>351.19</v>
      </c>
      <c r="H3028" t="s">
        <v>13</v>
      </c>
      <c r="I3028">
        <v>39</v>
      </c>
      <c r="J3028">
        <v>797.45</v>
      </c>
    </row>
    <row r="3029" spans="1:10" x14ac:dyDescent="0.3">
      <c r="A3029" t="s">
        <v>4278</v>
      </c>
      <c r="B3029" s="1">
        <v>45053.125</v>
      </c>
      <c r="C3029" t="s">
        <v>20</v>
      </c>
      <c r="D3029" t="s">
        <v>30</v>
      </c>
      <c r="E3029">
        <v>376.86</v>
      </c>
      <c r="F3029">
        <v>84.91</v>
      </c>
      <c r="G3029">
        <v>219.52</v>
      </c>
      <c r="H3029" t="s">
        <v>32</v>
      </c>
      <c r="I3029">
        <v>84</v>
      </c>
      <c r="J3029" s="2" t="s">
        <v>4279</v>
      </c>
    </row>
    <row r="3030" spans="1:10" x14ac:dyDescent="0.3">
      <c r="A3030" t="s">
        <v>4280</v>
      </c>
      <c r="B3030" s="1">
        <v>45053.166666666664</v>
      </c>
      <c r="C3030" t="s">
        <v>24</v>
      </c>
      <c r="D3030" t="s">
        <v>41</v>
      </c>
      <c r="E3030">
        <v>1338.01</v>
      </c>
      <c r="F3030">
        <v>28.45</v>
      </c>
      <c r="G3030">
        <v>135.59</v>
      </c>
      <c r="H3030" t="s">
        <v>21</v>
      </c>
      <c r="I3030">
        <v>25</v>
      </c>
      <c r="J3030" s="2" t="s">
        <v>4281</v>
      </c>
    </row>
    <row r="3031" spans="1:10" x14ac:dyDescent="0.3">
      <c r="A3031" t="s">
        <v>4282</v>
      </c>
      <c r="B3031" s="1">
        <v>45053.208333333336</v>
      </c>
      <c r="C3031" t="s">
        <v>54</v>
      </c>
      <c r="D3031" t="s">
        <v>30</v>
      </c>
      <c r="E3031">
        <v>1378.39</v>
      </c>
      <c r="F3031">
        <v>3.38</v>
      </c>
      <c r="G3031">
        <v>259.75</v>
      </c>
      <c r="H3031" t="s">
        <v>13</v>
      </c>
      <c r="I3031">
        <v>42</v>
      </c>
      <c r="J3031" s="2" t="s">
        <v>4283</v>
      </c>
    </row>
    <row r="3032" spans="1:10" x14ac:dyDescent="0.3">
      <c r="A3032" t="s">
        <v>4284</v>
      </c>
      <c r="B3032" s="1">
        <v>45053.25</v>
      </c>
      <c r="C3032" t="s">
        <v>24</v>
      </c>
      <c r="D3032" t="s">
        <v>41</v>
      </c>
      <c r="E3032">
        <v>325.68</v>
      </c>
      <c r="F3032">
        <v>49.13</v>
      </c>
      <c r="G3032">
        <v>473.46</v>
      </c>
      <c r="H3032" t="s">
        <v>13</v>
      </c>
      <c r="I3032">
        <v>57</v>
      </c>
      <c r="J3032">
        <v>-98.649999999999906</v>
      </c>
    </row>
    <row r="3033" spans="1:10" x14ac:dyDescent="0.3">
      <c r="A3033" t="s">
        <v>4285</v>
      </c>
      <c r="B3033" s="1">
        <v>45053.291666666664</v>
      </c>
      <c r="C3033" t="s">
        <v>11</v>
      </c>
      <c r="D3033" t="s">
        <v>12</v>
      </c>
      <c r="E3033">
        <v>739.07</v>
      </c>
      <c r="F3033">
        <v>74.89</v>
      </c>
      <c r="G3033">
        <v>450.79</v>
      </c>
      <c r="H3033" t="s">
        <v>21</v>
      </c>
      <c r="I3033">
        <v>71</v>
      </c>
      <c r="J3033">
        <v>363.17</v>
      </c>
    </row>
    <row r="3034" spans="1:10" x14ac:dyDescent="0.3">
      <c r="A3034" t="s">
        <v>4286</v>
      </c>
      <c r="B3034" s="1">
        <v>45053.333333333336</v>
      </c>
      <c r="C3034" t="s">
        <v>20</v>
      </c>
      <c r="D3034" t="s">
        <v>35</v>
      </c>
      <c r="E3034">
        <v>1972.13</v>
      </c>
      <c r="F3034">
        <v>69.37</v>
      </c>
      <c r="G3034">
        <v>160.01</v>
      </c>
      <c r="H3034" t="s">
        <v>28</v>
      </c>
      <c r="I3034">
        <v>62</v>
      </c>
      <c r="J3034">
        <v>1881.49</v>
      </c>
    </row>
    <row r="3035" spans="1:10" x14ac:dyDescent="0.3">
      <c r="A3035" t="s">
        <v>4287</v>
      </c>
      <c r="B3035" s="1">
        <v>45053.375</v>
      </c>
      <c r="C3035" t="s">
        <v>26</v>
      </c>
      <c r="D3035" t="s">
        <v>41</v>
      </c>
      <c r="E3035">
        <v>1956.02</v>
      </c>
      <c r="F3035">
        <v>89.99</v>
      </c>
      <c r="G3035">
        <v>239.6</v>
      </c>
      <c r="H3035" t="s">
        <v>21</v>
      </c>
      <c r="I3035">
        <v>36</v>
      </c>
      <c r="J3035">
        <v>1806.41</v>
      </c>
    </row>
    <row r="3036" spans="1:10" x14ac:dyDescent="0.3">
      <c r="A3036" t="s">
        <v>4288</v>
      </c>
      <c r="B3036" s="1">
        <v>45053.416666666664</v>
      </c>
      <c r="C3036" t="s">
        <v>45</v>
      </c>
      <c r="D3036" t="s">
        <v>27</v>
      </c>
      <c r="E3036">
        <v>678.01</v>
      </c>
      <c r="F3036">
        <v>97.81</v>
      </c>
      <c r="G3036">
        <v>64.540000000000006</v>
      </c>
      <c r="H3036" t="s">
        <v>21</v>
      </c>
      <c r="I3036">
        <v>51</v>
      </c>
      <c r="J3036">
        <v>711.28</v>
      </c>
    </row>
    <row r="3037" spans="1:10" x14ac:dyDescent="0.3">
      <c r="A3037" t="s">
        <v>4289</v>
      </c>
      <c r="B3037" s="1">
        <v>45053.458333333336</v>
      </c>
      <c r="C3037" t="s">
        <v>11</v>
      </c>
      <c r="D3037" t="s">
        <v>35</v>
      </c>
      <c r="E3037">
        <v>1069.7</v>
      </c>
      <c r="F3037">
        <v>50.38</v>
      </c>
      <c r="G3037">
        <v>459.34</v>
      </c>
      <c r="H3037" t="s">
        <v>21</v>
      </c>
      <c r="I3037">
        <v>65</v>
      </c>
      <c r="J3037" s="2" t="s">
        <v>4290</v>
      </c>
    </row>
    <row r="3038" spans="1:10" x14ac:dyDescent="0.3">
      <c r="A3038" t="s">
        <v>4291</v>
      </c>
      <c r="B3038" s="1">
        <v>45053.5</v>
      </c>
      <c r="C3038" t="s">
        <v>11</v>
      </c>
      <c r="D3038" t="s">
        <v>12</v>
      </c>
      <c r="E3038">
        <v>1053.6600000000001</v>
      </c>
      <c r="F3038">
        <v>17.920000000000002</v>
      </c>
      <c r="G3038">
        <v>254.8</v>
      </c>
      <c r="H3038" t="s">
        <v>13</v>
      </c>
      <c r="I3038">
        <v>76</v>
      </c>
      <c r="J3038" s="2" t="s">
        <v>4292</v>
      </c>
    </row>
    <row r="3039" spans="1:10" x14ac:dyDescent="0.3">
      <c r="A3039" t="s">
        <v>4293</v>
      </c>
      <c r="B3039" s="1">
        <v>45053.541666666664</v>
      </c>
      <c r="C3039" t="s">
        <v>24</v>
      </c>
      <c r="D3039" t="s">
        <v>27</v>
      </c>
      <c r="E3039">
        <v>1235.21</v>
      </c>
      <c r="F3039">
        <v>55.44</v>
      </c>
      <c r="G3039">
        <v>150.6</v>
      </c>
      <c r="H3039" t="s">
        <v>32</v>
      </c>
      <c r="I3039">
        <v>55</v>
      </c>
      <c r="J3039" s="2" t="s">
        <v>4294</v>
      </c>
    </row>
    <row r="3040" spans="1:10" x14ac:dyDescent="0.3">
      <c r="A3040" t="s">
        <v>4295</v>
      </c>
      <c r="B3040" s="1">
        <v>45053.583333333336</v>
      </c>
      <c r="C3040" t="s">
        <v>26</v>
      </c>
      <c r="D3040" t="s">
        <v>27</v>
      </c>
      <c r="E3040">
        <v>1400.23</v>
      </c>
      <c r="F3040">
        <v>6.1</v>
      </c>
      <c r="G3040">
        <v>404.3</v>
      </c>
      <c r="H3040" t="s">
        <v>28</v>
      </c>
      <c r="I3040">
        <v>29</v>
      </c>
      <c r="J3040">
        <v>1002.03</v>
      </c>
    </row>
    <row r="3041" spans="1:10" x14ac:dyDescent="0.3">
      <c r="A3041" t="s">
        <v>4296</v>
      </c>
      <c r="B3041" s="1">
        <v>45053.625</v>
      </c>
      <c r="C3041" t="s">
        <v>54</v>
      </c>
      <c r="D3041" t="s">
        <v>17</v>
      </c>
      <c r="E3041">
        <v>307.85000000000002</v>
      </c>
      <c r="F3041">
        <v>22.18</v>
      </c>
      <c r="G3041">
        <v>140.56</v>
      </c>
      <c r="H3041" t="s">
        <v>28</v>
      </c>
      <c r="I3041">
        <v>48</v>
      </c>
      <c r="J3041" s="2" t="s">
        <v>4297</v>
      </c>
    </row>
    <row r="3042" spans="1:10" x14ac:dyDescent="0.3">
      <c r="A3042" t="s">
        <v>4298</v>
      </c>
      <c r="B3042" s="1">
        <v>45053.666666666664</v>
      </c>
      <c r="C3042" t="s">
        <v>20</v>
      </c>
      <c r="D3042" t="s">
        <v>27</v>
      </c>
      <c r="E3042">
        <v>396.13</v>
      </c>
      <c r="F3042">
        <v>35.44</v>
      </c>
      <c r="G3042">
        <v>313.27999999999997</v>
      </c>
      <c r="H3042" t="s">
        <v>32</v>
      </c>
      <c r="I3042">
        <v>27</v>
      </c>
      <c r="J3042" s="2" t="s">
        <v>4299</v>
      </c>
    </row>
    <row r="3043" spans="1:10" x14ac:dyDescent="0.3">
      <c r="A3043" t="s">
        <v>4300</v>
      </c>
      <c r="B3043" s="1">
        <v>45053.708333333336</v>
      </c>
      <c r="C3043" t="s">
        <v>16</v>
      </c>
      <c r="D3043" t="s">
        <v>17</v>
      </c>
      <c r="E3043">
        <v>971.01</v>
      </c>
      <c r="F3043">
        <v>47.59</v>
      </c>
      <c r="G3043">
        <v>487.28</v>
      </c>
      <c r="H3043" t="s">
        <v>21</v>
      </c>
      <c r="I3043">
        <v>22</v>
      </c>
      <c r="J3043">
        <v>531.32000000000005</v>
      </c>
    </row>
    <row r="3044" spans="1:10" x14ac:dyDescent="0.3">
      <c r="A3044" t="s">
        <v>4301</v>
      </c>
      <c r="B3044" s="1">
        <v>45053.75</v>
      </c>
      <c r="C3044" t="s">
        <v>24</v>
      </c>
      <c r="D3044" t="s">
        <v>17</v>
      </c>
      <c r="E3044">
        <v>1951.38</v>
      </c>
      <c r="F3044">
        <v>47.94</v>
      </c>
      <c r="G3044">
        <v>259.45999999999998</v>
      </c>
      <c r="H3044" t="s">
        <v>28</v>
      </c>
      <c r="I3044">
        <v>11</v>
      </c>
      <c r="J3044" s="2" t="s">
        <v>4302</v>
      </c>
    </row>
    <row r="3045" spans="1:10" x14ac:dyDescent="0.3">
      <c r="A3045" t="s">
        <v>4303</v>
      </c>
      <c r="B3045" s="1">
        <v>45053.791666666664</v>
      </c>
      <c r="C3045" t="s">
        <v>26</v>
      </c>
      <c r="D3045" t="s">
        <v>17</v>
      </c>
      <c r="E3045">
        <v>780.79</v>
      </c>
      <c r="F3045">
        <v>5.83</v>
      </c>
      <c r="G3045">
        <v>109.09</v>
      </c>
      <c r="H3045" t="s">
        <v>13</v>
      </c>
      <c r="I3045">
        <v>13</v>
      </c>
      <c r="J3045">
        <v>677.53</v>
      </c>
    </row>
    <row r="3046" spans="1:10" x14ac:dyDescent="0.3">
      <c r="A3046" t="s">
        <v>4304</v>
      </c>
      <c r="B3046" s="1">
        <v>45053.833333333336</v>
      </c>
      <c r="C3046" t="s">
        <v>26</v>
      </c>
      <c r="D3046" t="s">
        <v>35</v>
      </c>
      <c r="E3046">
        <v>1043.55</v>
      </c>
      <c r="F3046">
        <v>65.540000000000006</v>
      </c>
      <c r="G3046">
        <v>104.6</v>
      </c>
      <c r="H3046" t="s">
        <v>21</v>
      </c>
      <c r="I3046">
        <v>48</v>
      </c>
      <c r="J3046" s="2" t="s">
        <v>4305</v>
      </c>
    </row>
    <row r="3047" spans="1:10" x14ac:dyDescent="0.3">
      <c r="A3047" t="s">
        <v>4306</v>
      </c>
      <c r="B3047" s="1">
        <v>45053.875</v>
      </c>
      <c r="C3047" t="s">
        <v>54</v>
      </c>
      <c r="D3047" t="s">
        <v>12</v>
      </c>
      <c r="E3047">
        <v>662.22</v>
      </c>
      <c r="F3047">
        <v>74.05</v>
      </c>
      <c r="G3047">
        <v>290.3</v>
      </c>
      <c r="H3047" t="s">
        <v>28</v>
      </c>
      <c r="I3047">
        <v>37</v>
      </c>
      <c r="J3047" s="2" t="s">
        <v>4307</v>
      </c>
    </row>
    <row r="3048" spans="1:10" x14ac:dyDescent="0.3">
      <c r="A3048" t="s">
        <v>4308</v>
      </c>
      <c r="B3048" s="1">
        <v>45053.916666666664</v>
      </c>
      <c r="C3048" t="s">
        <v>45</v>
      </c>
      <c r="D3048" t="s">
        <v>17</v>
      </c>
      <c r="E3048">
        <v>467.64</v>
      </c>
      <c r="F3048">
        <v>68.680000000000007</v>
      </c>
      <c r="G3048">
        <v>428.56</v>
      </c>
      <c r="H3048" t="s">
        <v>13</v>
      </c>
      <c r="I3048">
        <v>46</v>
      </c>
      <c r="J3048" s="2" t="s">
        <v>4309</v>
      </c>
    </row>
    <row r="3049" spans="1:10" x14ac:dyDescent="0.3">
      <c r="A3049" t="s">
        <v>4310</v>
      </c>
      <c r="B3049" s="1">
        <v>45053.958333333336</v>
      </c>
      <c r="C3049" t="s">
        <v>45</v>
      </c>
      <c r="D3049" t="s">
        <v>35</v>
      </c>
      <c r="E3049">
        <v>1268.57</v>
      </c>
      <c r="F3049">
        <v>71.22</v>
      </c>
      <c r="G3049">
        <v>24.51</v>
      </c>
      <c r="H3049" t="s">
        <v>13</v>
      </c>
      <c r="I3049">
        <v>60</v>
      </c>
      <c r="J3049">
        <v>1315.28</v>
      </c>
    </row>
    <row r="3050" spans="1:10" x14ac:dyDescent="0.3">
      <c r="A3050" t="s">
        <v>4311</v>
      </c>
      <c r="B3050" s="1">
        <v>45054</v>
      </c>
      <c r="C3050" t="s">
        <v>45</v>
      </c>
      <c r="D3050" t="s">
        <v>27</v>
      </c>
      <c r="E3050">
        <v>467.38</v>
      </c>
      <c r="F3050">
        <v>35.159999999999997</v>
      </c>
      <c r="G3050">
        <v>207.98</v>
      </c>
      <c r="H3050" t="s">
        <v>32</v>
      </c>
      <c r="I3050">
        <v>34</v>
      </c>
      <c r="J3050" s="2" t="s">
        <v>4312</v>
      </c>
    </row>
    <row r="3051" spans="1:10" x14ac:dyDescent="0.3">
      <c r="A3051" t="s">
        <v>4313</v>
      </c>
      <c r="B3051" s="1">
        <v>45054.041666666664</v>
      </c>
      <c r="C3051" t="s">
        <v>45</v>
      </c>
      <c r="D3051" t="s">
        <v>30</v>
      </c>
      <c r="E3051">
        <v>1777.07</v>
      </c>
      <c r="F3051">
        <v>58.22</v>
      </c>
      <c r="G3051">
        <v>127.48</v>
      </c>
      <c r="H3051" t="s">
        <v>28</v>
      </c>
      <c r="I3051">
        <v>23</v>
      </c>
      <c r="J3051">
        <v>1707.81</v>
      </c>
    </row>
    <row r="3052" spans="1:10" x14ac:dyDescent="0.3">
      <c r="A3052" t="s">
        <v>4314</v>
      </c>
      <c r="B3052" s="1">
        <v>45054.083333333336</v>
      </c>
      <c r="C3052" t="s">
        <v>16</v>
      </c>
      <c r="D3052" t="s">
        <v>27</v>
      </c>
      <c r="E3052">
        <v>1395.82</v>
      </c>
      <c r="F3052">
        <v>54.63</v>
      </c>
      <c r="G3052">
        <v>214.97</v>
      </c>
      <c r="H3052" t="s">
        <v>21</v>
      </c>
      <c r="I3052">
        <v>20</v>
      </c>
      <c r="J3052">
        <v>1235.48</v>
      </c>
    </row>
    <row r="3053" spans="1:10" x14ac:dyDescent="0.3">
      <c r="A3053" t="s">
        <v>4315</v>
      </c>
      <c r="B3053" s="1">
        <v>45054.125</v>
      </c>
      <c r="C3053" t="s">
        <v>20</v>
      </c>
      <c r="D3053" t="s">
        <v>17</v>
      </c>
      <c r="E3053">
        <v>1262.3800000000001</v>
      </c>
      <c r="F3053">
        <v>74.06</v>
      </c>
      <c r="G3053">
        <v>346.12</v>
      </c>
      <c r="H3053" t="s">
        <v>28</v>
      </c>
      <c r="I3053">
        <v>14</v>
      </c>
      <c r="J3053">
        <v>990.32</v>
      </c>
    </row>
    <row r="3054" spans="1:10" x14ac:dyDescent="0.3">
      <c r="A3054" t="s">
        <v>4316</v>
      </c>
      <c r="B3054" s="1">
        <v>45054.166666666664</v>
      </c>
      <c r="C3054" t="s">
        <v>11</v>
      </c>
      <c r="D3054" t="s">
        <v>17</v>
      </c>
      <c r="E3054">
        <v>496.25</v>
      </c>
      <c r="F3054">
        <v>41.6</v>
      </c>
      <c r="G3054">
        <v>343.76</v>
      </c>
      <c r="H3054" t="s">
        <v>13</v>
      </c>
      <c r="I3054">
        <v>36</v>
      </c>
      <c r="J3054" s="2" t="s">
        <v>4317</v>
      </c>
    </row>
    <row r="3055" spans="1:10" x14ac:dyDescent="0.3">
      <c r="A3055" t="s">
        <v>4318</v>
      </c>
      <c r="B3055" s="1">
        <v>45054.208333333336</v>
      </c>
      <c r="D3055" t="s">
        <v>41</v>
      </c>
      <c r="E3055">
        <v>659.09</v>
      </c>
      <c r="F3055">
        <v>7.71</v>
      </c>
      <c r="G3055">
        <v>401.19</v>
      </c>
      <c r="H3055" t="s">
        <v>28</v>
      </c>
      <c r="I3055">
        <v>66</v>
      </c>
      <c r="J3055" s="2" t="s">
        <v>4319</v>
      </c>
    </row>
    <row r="3056" spans="1:10" x14ac:dyDescent="0.3">
      <c r="A3056" t="s">
        <v>4320</v>
      </c>
      <c r="B3056" s="1">
        <v>45054.25</v>
      </c>
      <c r="C3056" t="s">
        <v>45</v>
      </c>
      <c r="D3056" t="s">
        <v>12</v>
      </c>
      <c r="E3056">
        <v>167.39</v>
      </c>
      <c r="F3056">
        <v>5.81</v>
      </c>
      <c r="G3056">
        <v>125.86</v>
      </c>
      <c r="H3056" t="s">
        <v>21</v>
      </c>
      <c r="I3056">
        <v>46</v>
      </c>
      <c r="J3056" s="2" t="s">
        <v>4321</v>
      </c>
    </row>
    <row r="3057" spans="1:10" x14ac:dyDescent="0.3">
      <c r="A3057" t="s">
        <v>4322</v>
      </c>
      <c r="B3057" s="1">
        <v>45054.291666666664</v>
      </c>
      <c r="C3057" t="s">
        <v>26</v>
      </c>
      <c r="D3057" t="s">
        <v>41</v>
      </c>
      <c r="E3057">
        <v>1086.33</v>
      </c>
      <c r="F3057">
        <v>37.57</v>
      </c>
      <c r="G3057">
        <v>496.92</v>
      </c>
      <c r="H3057" t="s">
        <v>21</v>
      </c>
      <c r="I3057">
        <v>37</v>
      </c>
      <c r="J3057" s="2" t="s">
        <v>4323</v>
      </c>
    </row>
    <row r="3058" spans="1:10" x14ac:dyDescent="0.3">
      <c r="A3058" t="s">
        <v>4324</v>
      </c>
      <c r="B3058" s="1">
        <v>45054.333333333336</v>
      </c>
      <c r="C3058" t="s">
        <v>45</v>
      </c>
      <c r="D3058" t="s">
        <v>41</v>
      </c>
      <c r="E3058">
        <v>593.19000000000005</v>
      </c>
      <c r="F3058">
        <v>51.49</v>
      </c>
      <c r="G3058">
        <v>33.340000000000003</v>
      </c>
      <c r="H3058" t="s">
        <v>21</v>
      </c>
      <c r="I3058">
        <v>34</v>
      </c>
      <c r="J3058">
        <v>611.34</v>
      </c>
    </row>
    <row r="3059" spans="1:10" x14ac:dyDescent="0.3">
      <c r="A3059" t="s">
        <v>4325</v>
      </c>
      <c r="B3059" s="1">
        <v>45054.375</v>
      </c>
      <c r="C3059" t="s">
        <v>45</v>
      </c>
      <c r="D3059" t="s">
        <v>30</v>
      </c>
      <c r="E3059">
        <v>1058.3599999999999</v>
      </c>
      <c r="F3059">
        <v>93.94</v>
      </c>
      <c r="G3059">
        <v>327.38</v>
      </c>
      <c r="H3059" t="s">
        <v>21</v>
      </c>
      <c r="I3059">
        <v>31</v>
      </c>
      <c r="J3059">
        <v>824.92</v>
      </c>
    </row>
    <row r="3060" spans="1:10" x14ac:dyDescent="0.3">
      <c r="A3060" t="s">
        <v>4326</v>
      </c>
      <c r="B3060" s="1">
        <v>45054.416666666664</v>
      </c>
      <c r="C3060" t="s">
        <v>20</v>
      </c>
      <c r="D3060" t="s">
        <v>27</v>
      </c>
      <c r="E3060">
        <v>734.98</v>
      </c>
      <c r="F3060">
        <v>15.36</v>
      </c>
      <c r="G3060">
        <v>38.69</v>
      </c>
      <c r="H3060" t="s">
        <v>13</v>
      </c>
      <c r="I3060">
        <v>77</v>
      </c>
      <c r="J3060" s="2" t="s">
        <v>4327</v>
      </c>
    </row>
    <row r="3061" spans="1:10" x14ac:dyDescent="0.3">
      <c r="A3061" t="s">
        <v>4328</v>
      </c>
      <c r="B3061" s="1">
        <v>45054.458333333336</v>
      </c>
      <c r="C3061" t="s">
        <v>26</v>
      </c>
      <c r="D3061" t="s">
        <v>35</v>
      </c>
      <c r="E3061">
        <v>1450.55</v>
      </c>
      <c r="F3061">
        <v>18.13</v>
      </c>
      <c r="G3061">
        <v>134.9</v>
      </c>
      <c r="H3061" t="s">
        <v>21</v>
      </c>
      <c r="I3061">
        <v>63</v>
      </c>
      <c r="J3061">
        <v>1333.78</v>
      </c>
    </row>
    <row r="3062" spans="1:10" x14ac:dyDescent="0.3">
      <c r="A3062" t="s">
        <v>4329</v>
      </c>
      <c r="B3062" s="1">
        <v>45054.5</v>
      </c>
      <c r="C3062" t="s">
        <v>11</v>
      </c>
      <c r="D3062" t="s">
        <v>12</v>
      </c>
      <c r="E3062">
        <v>131.9</v>
      </c>
      <c r="F3062">
        <v>0.47</v>
      </c>
      <c r="G3062">
        <v>436.63</v>
      </c>
      <c r="H3062" t="s">
        <v>21</v>
      </c>
      <c r="I3062">
        <v>64</v>
      </c>
      <c r="J3062">
        <v>-304.26</v>
      </c>
    </row>
    <row r="3063" spans="1:10" x14ac:dyDescent="0.3">
      <c r="A3063" t="s">
        <v>4330</v>
      </c>
      <c r="B3063" s="1">
        <v>45054.541666666664</v>
      </c>
      <c r="C3063" t="s">
        <v>26</v>
      </c>
      <c r="D3063" t="s">
        <v>17</v>
      </c>
      <c r="E3063">
        <v>1513.43</v>
      </c>
      <c r="F3063">
        <v>67.930000000000007</v>
      </c>
      <c r="G3063">
        <v>426.43</v>
      </c>
      <c r="H3063" t="s">
        <v>28</v>
      </c>
      <c r="I3063">
        <v>19</v>
      </c>
      <c r="J3063">
        <v>1154.93</v>
      </c>
    </row>
    <row r="3064" spans="1:10" x14ac:dyDescent="0.3">
      <c r="A3064" t="s">
        <v>4331</v>
      </c>
      <c r="B3064" s="1">
        <v>45054.583333333336</v>
      </c>
      <c r="C3064" t="s">
        <v>26</v>
      </c>
      <c r="D3064" t="s">
        <v>41</v>
      </c>
      <c r="E3064">
        <v>1132.47</v>
      </c>
      <c r="F3064">
        <v>74.7</v>
      </c>
      <c r="G3064">
        <v>416.04</v>
      </c>
      <c r="H3064" t="s">
        <v>28</v>
      </c>
      <c r="I3064">
        <v>19</v>
      </c>
      <c r="J3064" s="2" t="s">
        <v>4332</v>
      </c>
    </row>
    <row r="3065" spans="1:10" x14ac:dyDescent="0.3">
      <c r="A3065" t="s">
        <v>4333</v>
      </c>
      <c r="B3065" s="1">
        <v>45054.625</v>
      </c>
      <c r="C3065" t="s">
        <v>20</v>
      </c>
      <c r="D3065" t="s">
        <v>27</v>
      </c>
      <c r="E3065">
        <v>328.11</v>
      </c>
      <c r="F3065">
        <v>87.31</v>
      </c>
      <c r="G3065">
        <v>181.41</v>
      </c>
      <c r="H3065" t="s">
        <v>32</v>
      </c>
      <c r="I3065">
        <v>69</v>
      </c>
      <c r="J3065" s="2" t="s">
        <v>4334</v>
      </c>
    </row>
    <row r="3066" spans="1:10" x14ac:dyDescent="0.3">
      <c r="A3066" t="s">
        <v>4335</v>
      </c>
      <c r="B3066" s="1">
        <v>45054.666666666664</v>
      </c>
      <c r="C3066" t="s">
        <v>11</v>
      </c>
      <c r="D3066" t="s">
        <v>12</v>
      </c>
      <c r="E3066">
        <v>1798.81</v>
      </c>
      <c r="F3066">
        <v>26.06</v>
      </c>
      <c r="G3066">
        <v>120.59</v>
      </c>
      <c r="H3066" t="s">
        <v>13</v>
      </c>
      <c r="I3066">
        <v>85</v>
      </c>
      <c r="J3066">
        <v>1704.28</v>
      </c>
    </row>
    <row r="3067" spans="1:10" x14ac:dyDescent="0.3">
      <c r="A3067" t="s">
        <v>4336</v>
      </c>
      <c r="B3067" s="1">
        <v>45054.708333333336</v>
      </c>
      <c r="C3067" t="s">
        <v>11</v>
      </c>
      <c r="D3067" t="s">
        <v>12</v>
      </c>
      <c r="E3067">
        <v>631.96</v>
      </c>
      <c r="F3067">
        <v>17.47</v>
      </c>
      <c r="G3067">
        <v>323.77</v>
      </c>
      <c r="H3067" t="s">
        <v>28</v>
      </c>
      <c r="I3067">
        <v>25</v>
      </c>
      <c r="J3067" s="2" t="s">
        <v>4337</v>
      </c>
    </row>
    <row r="3068" spans="1:10" x14ac:dyDescent="0.3">
      <c r="A3068" t="s">
        <v>4338</v>
      </c>
      <c r="B3068" s="1">
        <v>45054.75</v>
      </c>
      <c r="C3068" t="s">
        <v>24</v>
      </c>
      <c r="D3068" t="s">
        <v>17</v>
      </c>
      <c r="E3068">
        <v>1327.65</v>
      </c>
      <c r="F3068">
        <v>3.15</v>
      </c>
      <c r="G3068">
        <v>209.32</v>
      </c>
      <c r="H3068" t="s">
        <v>28</v>
      </c>
      <c r="I3068">
        <v>64</v>
      </c>
      <c r="J3068" s="2" t="s">
        <v>4339</v>
      </c>
    </row>
    <row r="3069" spans="1:10" x14ac:dyDescent="0.3">
      <c r="A3069" t="s">
        <v>4340</v>
      </c>
      <c r="B3069" s="1">
        <v>45054.791666666664</v>
      </c>
      <c r="C3069" t="s">
        <v>54</v>
      </c>
      <c r="D3069" t="s">
        <v>12</v>
      </c>
      <c r="E3069">
        <v>348.19</v>
      </c>
      <c r="F3069">
        <v>95.75</v>
      </c>
      <c r="G3069">
        <v>411.46</v>
      </c>
      <c r="H3069" t="s">
        <v>13</v>
      </c>
      <c r="I3069">
        <v>87</v>
      </c>
      <c r="J3069" s="2" t="s">
        <v>4341</v>
      </c>
    </row>
    <row r="3070" spans="1:10" x14ac:dyDescent="0.3">
      <c r="A3070" t="s">
        <v>4342</v>
      </c>
      <c r="B3070" s="1">
        <v>45054.833333333336</v>
      </c>
      <c r="C3070" t="s">
        <v>26</v>
      </c>
      <c r="D3070" t="s">
        <v>30</v>
      </c>
      <c r="E3070">
        <v>1367.82</v>
      </c>
      <c r="F3070">
        <v>85.63</v>
      </c>
      <c r="G3070">
        <v>353.11</v>
      </c>
      <c r="H3070" t="s">
        <v>28</v>
      </c>
      <c r="I3070">
        <v>50</v>
      </c>
      <c r="J3070" s="2" t="s">
        <v>4343</v>
      </c>
    </row>
    <row r="3071" spans="1:10" x14ac:dyDescent="0.3">
      <c r="A3071" t="s">
        <v>4344</v>
      </c>
      <c r="B3071" s="1">
        <v>45054.875</v>
      </c>
      <c r="C3071" t="s">
        <v>54</v>
      </c>
      <c r="D3071" t="s">
        <v>12</v>
      </c>
      <c r="E3071">
        <v>1197.03</v>
      </c>
      <c r="F3071">
        <v>22.34</v>
      </c>
      <c r="G3071">
        <v>17.23</v>
      </c>
      <c r="H3071" t="s">
        <v>13</v>
      </c>
      <c r="I3071">
        <v>39</v>
      </c>
      <c r="J3071" s="2" t="s">
        <v>4345</v>
      </c>
    </row>
    <row r="3072" spans="1:10" x14ac:dyDescent="0.3">
      <c r="A3072" t="s">
        <v>4346</v>
      </c>
      <c r="B3072" s="1">
        <v>45054.916666666664</v>
      </c>
      <c r="C3072" t="s">
        <v>11</v>
      </c>
      <c r="D3072" t="s">
        <v>27</v>
      </c>
      <c r="E3072">
        <v>259.38</v>
      </c>
      <c r="F3072">
        <v>27.71</v>
      </c>
      <c r="G3072">
        <v>123.9</v>
      </c>
      <c r="H3072" t="s">
        <v>21</v>
      </c>
      <c r="I3072">
        <v>41</v>
      </c>
      <c r="J3072" s="2" t="s">
        <v>4347</v>
      </c>
    </row>
    <row r="3073" spans="1:10" x14ac:dyDescent="0.3">
      <c r="A3073" t="s">
        <v>4348</v>
      </c>
      <c r="B3073" s="1">
        <v>45054.958333333336</v>
      </c>
      <c r="C3073" t="s">
        <v>54</v>
      </c>
      <c r="D3073" t="s">
        <v>12</v>
      </c>
      <c r="E3073">
        <v>1936.19</v>
      </c>
      <c r="F3073">
        <v>50.13</v>
      </c>
      <c r="G3073">
        <v>175.02</v>
      </c>
      <c r="H3073" t="s">
        <v>13</v>
      </c>
      <c r="I3073">
        <v>54</v>
      </c>
      <c r="J3073" s="2" t="s">
        <v>4349</v>
      </c>
    </row>
    <row r="3074" spans="1:10" x14ac:dyDescent="0.3">
      <c r="A3074" t="s">
        <v>4350</v>
      </c>
      <c r="B3074" s="1">
        <v>45055</v>
      </c>
      <c r="C3074" t="s">
        <v>11</v>
      </c>
      <c r="D3074" t="s">
        <v>17</v>
      </c>
      <c r="E3074">
        <v>909.06</v>
      </c>
      <c r="F3074">
        <v>90.07</v>
      </c>
      <c r="G3074">
        <v>319.70999999999998</v>
      </c>
      <c r="H3074" t="s">
        <v>21</v>
      </c>
      <c r="I3074">
        <v>78</v>
      </c>
      <c r="J3074" s="2" t="s">
        <v>4351</v>
      </c>
    </row>
    <row r="3075" spans="1:10" x14ac:dyDescent="0.3">
      <c r="A3075" t="s">
        <v>4352</v>
      </c>
      <c r="B3075" s="1">
        <v>45055.041666666664</v>
      </c>
      <c r="C3075" t="s">
        <v>11</v>
      </c>
      <c r="D3075" t="s">
        <v>35</v>
      </c>
      <c r="E3075">
        <v>1251.46</v>
      </c>
      <c r="F3075">
        <v>93.73</v>
      </c>
      <c r="G3075">
        <v>78.45</v>
      </c>
      <c r="H3075" t="s">
        <v>21</v>
      </c>
      <c r="I3075">
        <v>86</v>
      </c>
      <c r="J3075">
        <v>1266.74</v>
      </c>
    </row>
    <row r="3076" spans="1:10" x14ac:dyDescent="0.3">
      <c r="A3076" t="s">
        <v>4353</v>
      </c>
      <c r="B3076" s="1">
        <v>45055.083333333336</v>
      </c>
      <c r="C3076" t="s">
        <v>26</v>
      </c>
      <c r="D3076" t="s">
        <v>12</v>
      </c>
      <c r="E3076">
        <v>1734.56</v>
      </c>
      <c r="F3076">
        <v>63.53</v>
      </c>
      <c r="G3076">
        <v>326.70999999999998</v>
      </c>
      <c r="H3076" t="s">
        <v>32</v>
      </c>
      <c r="I3076">
        <v>12</v>
      </c>
      <c r="J3076" s="2" t="s">
        <v>4354</v>
      </c>
    </row>
    <row r="3077" spans="1:10" x14ac:dyDescent="0.3">
      <c r="A3077" t="s">
        <v>4355</v>
      </c>
      <c r="B3077" s="1">
        <v>45055.125</v>
      </c>
      <c r="C3077" t="s">
        <v>26</v>
      </c>
      <c r="D3077" t="s">
        <v>27</v>
      </c>
      <c r="E3077">
        <v>288.87</v>
      </c>
      <c r="F3077">
        <v>56.72</v>
      </c>
      <c r="G3077">
        <v>419.59</v>
      </c>
      <c r="H3077" t="s">
        <v>32</v>
      </c>
      <c r="I3077">
        <v>63</v>
      </c>
      <c r="J3077">
        <v>-73.999999999999901</v>
      </c>
    </row>
    <row r="3078" spans="1:10" x14ac:dyDescent="0.3">
      <c r="A3078" t="s">
        <v>4356</v>
      </c>
      <c r="B3078" s="1">
        <v>45055.166666666664</v>
      </c>
      <c r="C3078" t="s">
        <v>24</v>
      </c>
      <c r="D3078" t="s">
        <v>12</v>
      </c>
      <c r="E3078">
        <v>1035.46</v>
      </c>
      <c r="F3078">
        <v>57.08</v>
      </c>
      <c r="G3078">
        <v>406.84</v>
      </c>
      <c r="H3078" t="s">
        <v>32</v>
      </c>
      <c r="I3078">
        <v>61</v>
      </c>
      <c r="J3078">
        <v>685.7</v>
      </c>
    </row>
    <row r="3079" spans="1:10" x14ac:dyDescent="0.3">
      <c r="A3079" t="s">
        <v>4357</v>
      </c>
      <c r="B3079" s="1">
        <v>45055.208333333336</v>
      </c>
      <c r="C3079" t="s">
        <v>54</v>
      </c>
      <c r="D3079" t="s">
        <v>12</v>
      </c>
      <c r="E3079">
        <v>1452.95</v>
      </c>
      <c r="F3079">
        <v>39.53</v>
      </c>
      <c r="G3079">
        <v>324.7</v>
      </c>
      <c r="H3079" t="s">
        <v>32</v>
      </c>
      <c r="I3079">
        <v>82</v>
      </c>
      <c r="J3079">
        <v>1167.78</v>
      </c>
    </row>
    <row r="3080" spans="1:10" x14ac:dyDescent="0.3">
      <c r="A3080" t="s">
        <v>4358</v>
      </c>
      <c r="B3080" s="1">
        <v>45055.25</v>
      </c>
      <c r="C3080" t="s">
        <v>45</v>
      </c>
      <c r="D3080" t="s">
        <v>12</v>
      </c>
      <c r="E3080">
        <v>1845.04</v>
      </c>
      <c r="F3080">
        <v>21.41</v>
      </c>
      <c r="G3080">
        <v>142.96</v>
      </c>
      <c r="H3080" t="s">
        <v>32</v>
      </c>
      <c r="I3080">
        <v>22</v>
      </c>
      <c r="J3080">
        <v>1723.49</v>
      </c>
    </row>
    <row r="3081" spans="1:10" x14ac:dyDescent="0.3">
      <c r="A3081" t="s">
        <v>4359</v>
      </c>
      <c r="B3081" s="1">
        <v>45055.291666666664</v>
      </c>
      <c r="C3081" t="s">
        <v>11</v>
      </c>
      <c r="D3081" t="s">
        <v>35</v>
      </c>
      <c r="E3081">
        <v>885.95</v>
      </c>
      <c r="F3081">
        <v>96.2</v>
      </c>
      <c r="G3081">
        <v>24.41</v>
      </c>
      <c r="H3081" t="s">
        <v>13</v>
      </c>
      <c r="I3081">
        <v>49</v>
      </c>
      <c r="J3081" s="2" t="s">
        <v>4360</v>
      </c>
    </row>
    <row r="3082" spans="1:10" x14ac:dyDescent="0.3">
      <c r="A3082" t="s">
        <v>4361</v>
      </c>
      <c r="B3082" s="1">
        <v>45055.333333333336</v>
      </c>
      <c r="C3082" t="s">
        <v>54</v>
      </c>
      <c r="D3082" t="s">
        <v>30</v>
      </c>
      <c r="E3082">
        <v>722.33</v>
      </c>
      <c r="F3082">
        <v>60.48</v>
      </c>
      <c r="G3082">
        <v>239.63</v>
      </c>
      <c r="H3082" t="s">
        <v>28</v>
      </c>
      <c r="I3082">
        <v>50</v>
      </c>
      <c r="J3082" s="2" t="s">
        <v>4362</v>
      </c>
    </row>
    <row r="3083" spans="1:10" x14ac:dyDescent="0.3">
      <c r="A3083" t="s">
        <v>4363</v>
      </c>
      <c r="B3083" s="1">
        <v>45055.375</v>
      </c>
      <c r="C3083" t="s">
        <v>24</v>
      </c>
      <c r="D3083" t="s">
        <v>41</v>
      </c>
      <c r="E3083">
        <v>947.6</v>
      </c>
      <c r="F3083">
        <v>93.58</v>
      </c>
      <c r="G3083">
        <v>323.77999999999997</v>
      </c>
      <c r="H3083" t="s">
        <v>28</v>
      </c>
      <c r="I3083">
        <v>49</v>
      </c>
      <c r="J3083" s="2" t="s">
        <v>4364</v>
      </c>
    </row>
    <row r="3084" spans="1:10" x14ac:dyDescent="0.3">
      <c r="A3084" t="s">
        <v>4365</v>
      </c>
      <c r="B3084" s="1">
        <v>45055.416666666664</v>
      </c>
      <c r="C3084" t="s">
        <v>16</v>
      </c>
      <c r="D3084" t="s">
        <v>12</v>
      </c>
      <c r="E3084">
        <v>1525.09</v>
      </c>
      <c r="F3084">
        <v>81.86</v>
      </c>
      <c r="G3084">
        <v>303</v>
      </c>
      <c r="H3084" t="s">
        <v>32</v>
      </c>
      <c r="I3084">
        <v>42</v>
      </c>
      <c r="J3084" s="2" t="s">
        <v>4366</v>
      </c>
    </row>
    <row r="3085" spans="1:10" x14ac:dyDescent="0.3">
      <c r="A3085" t="s">
        <v>4367</v>
      </c>
      <c r="B3085" s="1">
        <v>45055.458333333336</v>
      </c>
      <c r="C3085" t="s">
        <v>45</v>
      </c>
      <c r="D3085" t="s">
        <v>27</v>
      </c>
      <c r="E3085">
        <v>1703.39</v>
      </c>
      <c r="F3085">
        <v>0.61</v>
      </c>
      <c r="G3085">
        <v>203.07</v>
      </c>
      <c r="H3085" t="s">
        <v>28</v>
      </c>
      <c r="I3085">
        <v>22</v>
      </c>
      <c r="J3085">
        <v>1500.93</v>
      </c>
    </row>
    <row r="3086" spans="1:10" x14ac:dyDescent="0.3">
      <c r="A3086" t="s">
        <v>4368</v>
      </c>
      <c r="B3086" s="1">
        <v>45055.5</v>
      </c>
      <c r="C3086" t="s">
        <v>54</v>
      </c>
      <c r="D3086" t="s">
        <v>12</v>
      </c>
      <c r="E3086">
        <v>1254.24</v>
      </c>
      <c r="F3086">
        <v>98.74</v>
      </c>
      <c r="G3086">
        <v>492.4</v>
      </c>
      <c r="H3086" t="s">
        <v>32</v>
      </c>
      <c r="I3086">
        <v>85</v>
      </c>
      <c r="J3086">
        <v>860.58</v>
      </c>
    </row>
    <row r="3087" spans="1:10" x14ac:dyDescent="0.3">
      <c r="A3087" t="s">
        <v>4369</v>
      </c>
      <c r="B3087" s="1">
        <v>45055.541666666664</v>
      </c>
      <c r="C3087" t="s">
        <v>20</v>
      </c>
      <c r="D3087" t="s">
        <v>17</v>
      </c>
      <c r="E3087">
        <v>856.28</v>
      </c>
      <c r="F3087">
        <v>13.46</v>
      </c>
      <c r="G3087">
        <v>91.28</v>
      </c>
      <c r="H3087" t="s">
        <v>13</v>
      </c>
      <c r="I3087">
        <v>74</v>
      </c>
      <c r="J3087">
        <v>778.46</v>
      </c>
    </row>
    <row r="3088" spans="1:10" x14ac:dyDescent="0.3">
      <c r="A3088" t="s">
        <v>4370</v>
      </c>
      <c r="B3088" s="1">
        <v>45055.583333333336</v>
      </c>
      <c r="C3088" t="s">
        <v>24</v>
      </c>
      <c r="D3088" t="s">
        <v>35</v>
      </c>
      <c r="E3088">
        <v>1615.15</v>
      </c>
      <c r="F3088">
        <v>86.89</v>
      </c>
      <c r="G3088">
        <v>443.7</v>
      </c>
      <c r="H3088" t="s">
        <v>32</v>
      </c>
      <c r="I3088">
        <v>13</v>
      </c>
      <c r="J3088" s="2" t="s">
        <v>4371</v>
      </c>
    </row>
    <row r="3089" spans="1:10" x14ac:dyDescent="0.3">
      <c r="A3089" t="s">
        <v>4372</v>
      </c>
      <c r="B3089" s="1">
        <v>45055.625</v>
      </c>
      <c r="C3089" t="s">
        <v>45</v>
      </c>
      <c r="D3089" t="s">
        <v>41</v>
      </c>
      <c r="E3089">
        <v>157.37</v>
      </c>
      <c r="F3089">
        <v>6.14</v>
      </c>
      <c r="G3089">
        <v>96.87</v>
      </c>
      <c r="H3089" t="s">
        <v>32</v>
      </c>
      <c r="I3089">
        <v>66</v>
      </c>
      <c r="J3089" s="2" t="s">
        <v>4373</v>
      </c>
    </row>
    <row r="3090" spans="1:10" x14ac:dyDescent="0.3">
      <c r="A3090" t="s">
        <v>4374</v>
      </c>
      <c r="B3090" s="1">
        <v>45055.666666666664</v>
      </c>
      <c r="C3090" t="s">
        <v>11</v>
      </c>
      <c r="D3090" t="s">
        <v>17</v>
      </c>
      <c r="E3090">
        <v>916.44</v>
      </c>
      <c r="F3090">
        <v>55.87</v>
      </c>
      <c r="G3090">
        <v>248.68</v>
      </c>
      <c r="H3090" t="s">
        <v>13</v>
      </c>
      <c r="I3090">
        <v>50</v>
      </c>
      <c r="J3090" s="2" t="s">
        <v>4375</v>
      </c>
    </row>
    <row r="3091" spans="1:10" x14ac:dyDescent="0.3">
      <c r="A3091" t="s">
        <v>4376</v>
      </c>
      <c r="B3091" s="1">
        <v>45055.708333333336</v>
      </c>
      <c r="C3091" t="s">
        <v>16</v>
      </c>
      <c r="D3091" t="s">
        <v>41</v>
      </c>
      <c r="E3091">
        <v>1170.57</v>
      </c>
      <c r="F3091">
        <v>61.27</v>
      </c>
      <c r="G3091">
        <v>461.67</v>
      </c>
      <c r="H3091" t="s">
        <v>21</v>
      </c>
      <c r="I3091">
        <v>86</v>
      </c>
      <c r="J3091" s="2" t="s">
        <v>4377</v>
      </c>
    </row>
    <row r="3092" spans="1:10" x14ac:dyDescent="0.3">
      <c r="A3092" t="s">
        <v>4378</v>
      </c>
      <c r="B3092" s="1">
        <v>45055.75</v>
      </c>
      <c r="C3092" t="s">
        <v>26</v>
      </c>
      <c r="D3092" t="s">
        <v>41</v>
      </c>
      <c r="E3092">
        <v>1966.74</v>
      </c>
      <c r="F3092">
        <v>32.47</v>
      </c>
      <c r="G3092">
        <v>315.79000000000002</v>
      </c>
      <c r="H3092" t="s">
        <v>21</v>
      </c>
      <c r="I3092">
        <v>52</v>
      </c>
      <c r="J3092">
        <v>1683.42</v>
      </c>
    </row>
    <row r="3093" spans="1:10" x14ac:dyDescent="0.3">
      <c r="A3093" t="s">
        <v>4379</v>
      </c>
      <c r="B3093" s="1">
        <v>45055.791666666664</v>
      </c>
      <c r="C3093" t="s">
        <v>20</v>
      </c>
      <c r="D3093" t="s">
        <v>12</v>
      </c>
      <c r="E3093">
        <v>1313.07</v>
      </c>
      <c r="F3093">
        <v>98.65</v>
      </c>
      <c r="G3093">
        <v>450.19</v>
      </c>
      <c r="H3093" t="s">
        <v>28</v>
      </c>
      <c r="I3093">
        <v>34</v>
      </c>
      <c r="J3093">
        <v>961.53</v>
      </c>
    </row>
    <row r="3094" spans="1:10" x14ac:dyDescent="0.3">
      <c r="A3094" t="s">
        <v>4380</v>
      </c>
      <c r="B3094" s="1">
        <v>45055.833333333336</v>
      </c>
      <c r="C3094" t="s">
        <v>24</v>
      </c>
      <c r="D3094" t="s">
        <v>41</v>
      </c>
      <c r="E3094">
        <v>1966.6</v>
      </c>
      <c r="F3094">
        <v>16.66</v>
      </c>
      <c r="G3094">
        <v>292.11</v>
      </c>
      <c r="H3094" t="s">
        <v>21</v>
      </c>
      <c r="I3094">
        <v>40</v>
      </c>
      <c r="J3094">
        <v>1691.15</v>
      </c>
    </row>
    <row r="3095" spans="1:10" x14ac:dyDescent="0.3">
      <c r="A3095" t="s">
        <v>4381</v>
      </c>
      <c r="B3095" s="1">
        <v>45055.875</v>
      </c>
      <c r="C3095" t="s">
        <v>24</v>
      </c>
      <c r="D3095" t="s">
        <v>12</v>
      </c>
      <c r="E3095">
        <v>1155.3599999999999</v>
      </c>
      <c r="F3095">
        <v>60.69</v>
      </c>
      <c r="G3095">
        <v>340.51</v>
      </c>
      <c r="H3095" t="s">
        <v>32</v>
      </c>
      <c r="I3095">
        <v>10</v>
      </c>
      <c r="J3095">
        <v>875.54</v>
      </c>
    </row>
    <row r="3096" spans="1:10" x14ac:dyDescent="0.3">
      <c r="A3096" t="s">
        <v>4382</v>
      </c>
      <c r="B3096" s="1">
        <v>45055.916666666664</v>
      </c>
      <c r="C3096" t="s">
        <v>20</v>
      </c>
      <c r="D3096" t="s">
        <v>41</v>
      </c>
      <c r="E3096">
        <v>339.31</v>
      </c>
      <c r="F3096">
        <v>63.24</v>
      </c>
      <c r="G3096">
        <v>349.25</v>
      </c>
      <c r="H3096" t="s">
        <v>13</v>
      </c>
      <c r="I3096">
        <v>76</v>
      </c>
      <c r="J3096" s="2" t="s">
        <v>4383</v>
      </c>
    </row>
    <row r="3097" spans="1:10" x14ac:dyDescent="0.3">
      <c r="A3097" t="s">
        <v>4384</v>
      </c>
      <c r="B3097" s="1">
        <v>45055.958333333336</v>
      </c>
      <c r="C3097" t="s">
        <v>45</v>
      </c>
      <c r="D3097" t="s">
        <v>41</v>
      </c>
      <c r="E3097">
        <v>797.95</v>
      </c>
      <c r="F3097">
        <v>6.19</v>
      </c>
      <c r="G3097">
        <v>301.17</v>
      </c>
      <c r="H3097" t="s">
        <v>32</v>
      </c>
      <c r="I3097">
        <v>75</v>
      </c>
      <c r="J3097" s="2" t="s">
        <v>4385</v>
      </c>
    </row>
    <row r="3098" spans="1:10" x14ac:dyDescent="0.3">
      <c r="A3098" t="s">
        <v>4386</v>
      </c>
      <c r="B3098" s="1">
        <v>45056</v>
      </c>
      <c r="C3098" t="s">
        <v>26</v>
      </c>
      <c r="D3098" t="s">
        <v>27</v>
      </c>
      <c r="E3098">
        <v>1352.19</v>
      </c>
      <c r="F3098">
        <v>32.200000000000003</v>
      </c>
      <c r="G3098">
        <v>5.75</v>
      </c>
      <c r="H3098" t="s">
        <v>13</v>
      </c>
      <c r="I3098">
        <v>65</v>
      </c>
      <c r="J3098">
        <v>1378.64</v>
      </c>
    </row>
    <row r="3099" spans="1:10" x14ac:dyDescent="0.3">
      <c r="A3099" t="s">
        <v>4387</v>
      </c>
      <c r="B3099" s="1">
        <v>45056.041666666664</v>
      </c>
      <c r="C3099" t="s">
        <v>54</v>
      </c>
      <c r="D3099" t="s">
        <v>27</v>
      </c>
      <c r="E3099">
        <v>1231.44</v>
      </c>
      <c r="F3099">
        <v>42.02</v>
      </c>
      <c r="G3099">
        <v>243.57</v>
      </c>
      <c r="H3099" t="s">
        <v>21</v>
      </c>
      <c r="I3099">
        <v>59</v>
      </c>
      <c r="J3099">
        <v>1029.8900000000001</v>
      </c>
    </row>
    <row r="3100" spans="1:10" x14ac:dyDescent="0.3">
      <c r="A3100" t="s">
        <v>4388</v>
      </c>
      <c r="B3100" s="1">
        <v>45056.083333333336</v>
      </c>
      <c r="C3100" t="s">
        <v>20</v>
      </c>
      <c r="D3100" t="s">
        <v>27</v>
      </c>
      <c r="E3100">
        <v>1097.1600000000001</v>
      </c>
      <c r="F3100">
        <v>19.95</v>
      </c>
      <c r="G3100">
        <v>445.99</v>
      </c>
      <c r="H3100" t="s">
        <v>28</v>
      </c>
      <c r="I3100">
        <v>41</v>
      </c>
      <c r="J3100" s="2" t="s">
        <v>4389</v>
      </c>
    </row>
    <row r="3101" spans="1:10" x14ac:dyDescent="0.3">
      <c r="A3101" t="s">
        <v>4390</v>
      </c>
      <c r="B3101" s="1">
        <v>45056.125</v>
      </c>
      <c r="C3101" t="s">
        <v>24</v>
      </c>
      <c r="D3101" t="s">
        <v>27</v>
      </c>
      <c r="E3101">
        <v>1648.34</v>
      </c>
      <c r="F3101">
        <v>10.35</v>
      </c>
      <c r="G3101">
        <v>127.54</v>
      </c>
      <c r="H3101" t="s">
        <v>21</v>
      </c>
      <c r="I3101">
        <v>27</v>
      </c>
      <c r="J3101" s="2" t="s">
        <v>4391</v>
      </c>
    </row>
    <row r="3102" spans="1:10" x14ac:dyDescent="0.3">
      <c r="A3102" t="s">
        <v>4392</v>
      </c>
      <c r="B3102" s="1">
        <v>45056.166666666664</v>
      </c>
      <c r="C3102" t="s">
        <v>20</v>
      </c>
      <c r="D3102" t="s">
        <v>30</v>
      </c>
      <c r="E3102">
        <v>1734.39</v>
      </c>
      <c r="F3102">
        <v>19.12</v>
      </c>
      <c r="G3102">
        <v>179.47</v>
      </c>
      <c r="H3102" t="s">
        <v>13</v>
      </c>
      <c r="I3102">
        <v>86</v>
      </c>
      <c r="J3102">
        <v>1574.04</v>
      </c>
    </row>
    <row r="3103" spans="1:10" x14ac:dyDescent="0.3">
      <c r="A3103" t="s">
        <v>4393</v>
      </c>
      <c r="B3103" s="1">
        <v>45056.208333333336</v>
      </c>
      <c r="C3103" t="s">
        <v>16</v>
      </c>
      <c r="D3103" t="s">
        <v>30</v>
      </c>
      <c r="E3103">
        <v>1317.77</v>
      </c>
      <c r="F3103">
        <v>10.82</v>
      </c>
      <c r="G3103">
        <v>192.08</v>
      </c>
      <c r="H3103" t="s">
        <v>13</v>
      </c>
      <c r="I3103">
        <v>41</v>
      </c>
      <c r="J3103">
        <v>1136.51</v>
      </c>
    </row>
    <row r="3104" spans="1:10" x14ac:dyDescent="0.3">
      <c r="A3104" t="s">
        <v>4394</v>
      </c>
      <c r="B3104" s="1">
        <v>45056.25</v>
      </c>
      <c r="C3104" t="s">
        <v>11</v>
      </c>
      <c r="D3104" t="s">
        <v>41</v>
      </c>
      <c r="E3104">
        <v>789.17</v>
      </c>
      <c r="F3104">
        <v>35.04</v>
      </c>
      <c r="G3104">
        <v>360.3</v>
      </c>
      <c r="H3104" t="s">
        <v>21</v>
      </c>
      <c r="I3104">
        <v>88</v>
      </c>
      <c r="J3104" s="2" t="s">
        <v>4395</v>
      </c>
    </row>
    <row r="3105" spans="1:10" x14ac:dyDescent="0.3">
      <c r="A3105" t="s">
        <v>4396</v>
      </c>
      <c r="B3105" s="1">
        <v>45056.291666666664</v>
      </c>
      <c r="C3105" t="s">
        <v>45</v>
      </c>
      <c r="D3105" t="s">
        <v>30</v>
      </c>
      <c r="E3105">
        <v>479.19</v>
      </c>
      <c r="F3105">
        <v>17.59</v>
      </c>
      <c r="G3105">
        <v>172.31</v>
      </c>
      <c r="H3105" t="s">
        <v>21</v>
      </c>
      <c r="I3105">
        <v>34</v>
      </c>
      <c r="J3105" s="2" t="s">
        <v>4397</v>
      </c>
    </row>
    <row r="3106" spans="1:10" x14ac:dyDescent="0.3">
      <c r="A3106" t="s">
        <v>4398</v>
      </c>
      <c r="B3106" s="1">
        <v>45056.333333333336</v>
      </c>
      <c r="C3106" t="s">
        <v>16</v>
      </c>
      <c r="D3106" t="s">
        <v>30</v>
      </c>
      <c r="E3106">
        <v>509.57</v>
      </c>
      <c r="F3106">
        <v>51.69</v>
      </c>
      <c r="G3106">
        <v>84.46</v>
      </c>
      <c r="H3106" t="s">
        <v>32</v>
      </c>
      <c r="I3106">
        <v>82</v>
      </c>
      <c r="J3106">
        <v>476.8</v>
      </c>
    </row>
    <row r="3107" spans="1:10" x14ac:dyDescent="0.3">
      <c r="A3107" t="s">
        <v>4399</v>
      </c>
      <c r="B3107" s="1">
        <v>45056.375</v>
      </c>
      <c r="C3107" t="s">
        <v>26</v>
      </c>
      <c r="D3107" t="s">
        <v>17</v>
      </c>
      <c r="E3107">
        <v>922.27</v>
      </c>
      <c r="F3107">
        <v>13.23</v>
      </c>
      <c r="G3107">
        <v>308.12</v>
      </c>
      <c r="H3107" t="s">
        <v>32</v>
      </c>
      <c r="I3107">
        <v>89</v>
      </c>
      <c r="J3107">
        <v>627.38</v>
      </c>
    </row>
    <row r="3108" spans="1:10" x14ac:dyDescent="0.3">
      <c r="A3108" t="s">
        <v>4400</v>
      </c>
      <c r="B3108" s="1">
        <v>45056.416666666664</v>
      </c>
      <c r="C3108" t="s">
        <v>26</v>
      </c>
      <c r="D3108" t="s">
        <v>27</v>
      </c>
      <c r="E3108">
        <v>1703.52</v>
      </c>
      <c r="F3108">
        <v>15.23</v>
      </c>
      <c r="G3108">
        <v>128.41999999999999</v>
      </c>
      <c r="H3108" t="s">
        <v>13</v>
      </c>
      <c r="I3108">
        <v>26</v>
      </c>
      <c r="J3108">
        <v>1590.33</v>
      </c>
    </row>
    <row r="3109" spans="1:10" x14ac:dyDescent="0.3">
      <c r="A3109" t="s">
        <v>4401</v>
      </c>
      <c r="B3109" s="1">
        <v>45056.458333333336</v>
      </c>
      <c r="C3109" t="s">
        <v>16</v>
      </c>
      <c r="D3109" t="s">
        <v>12</v>
      </c>
      <c r="E3109">
        <v>1729.38</v>
      </c>
      <c r="F3109">
        <v>24.83</v>
      </c>
      <c r="G3109">
        <v>484.87</v>
      </c>
      <c r="H3109" t="s">
        <v>21</v>
      </c>
      <c r="I3109">
        <v>55</v>
      </c>
      <c r="J3109" s="2" t="s">
        <v>4402</v>
      </c>
    </row>
    <row r="3110" spans="1:10" x14ac:dyDescent="0.3">
      <c r="A3110" t="s">
        <v>4403</v>
      </c>
      <c r="B3110" s="1">
        <v>45056.5</v>
      </c>
      <c r="C3110" t="s">
        <v>20</v>
      </c>
      <c r="D3110" t="s">
        <v>41</v>
      </c>
      <c r="E3110">
        <v>256.73</v>
      </c>
      <c r="F3110">
        <v>55.81</v>
      </c>
      <c r="G3110">
        <v>158.07</v>
      </c>
      <c r="H3110" t="s">
        <v>28</v>
      </c>
      <c r="I3110">
        <v>13</v>
      </c>
      <c r="J3110" s="2" t="s">
        <v>4404</v>
      </c>
    </row>
    <row r="3111" spans="1:10" x14ac:dyDescent="0.3">
      <c r="A3111" t="s">
        <v>4405</v>
      </c>
      <c r="B3111" s="1">
        <v>45056.541666666664</v>
      </c>
      <c r="C3111" t="s">
        <v>26</v>
      </c>
      <c r="D3111" t="s">
        <v>41</v>
      </c>
      <c r="E3111">
        <v>1833.03</v>
      </c>
      <c r="F3111">
        <v>61.38</v>
      </c>
      <c r="G3111">
        <v>272.79000000000002</v>
      </c>
      <c r="H3111" t="s">
        <v>32</v>
      </c>
      <c r="I3111">
        <v>38</v>
      </c>
      <c r="J3111" s="2" t="s">
        <v>4406</v>
      </c>
    </row>
    <row r="3112" spans="1:10" x14ac:dyDescent="0.3">
      <c r="A3112" t="s">
        <v>4407</v>
      </c>
      <c r="B3112" s="1">
        <v>45056.583333333336</v>
      </c>
      <c r="C3112" t="s">
        <v>26</v>
      </c>
      <c r="D3112" t="s">
        <v>12</v>
      </c>
      <c r="E3112">
        <v>1824.84</v>
      </c>
      <c r="F3112">
        <v>81.44</v>
      </c>
      <c r="G3112">
        <v>381.69</v>
      </c>
      <c r="H3112" t="s">
        <v>21</v>
      </c>
      <c r="I3112">
        <v>51</v>
      </c>
      <c r="J3112">
        <v>1524.59</v>
      </c>
    </row>
    <row r="3113" spans="1:10" x14ac:dyDescent="0.3">
      <c r="A3113" t="s">
        <v>4408</v>
      </c>
      <c r="B3113" s="1">
        <v>45056.625</v>
      </c>
      <c r="C3113" t="s">
        <v>11</v>
      </c>
      <c r="D3113" t="s">
        <v>35</v>
      </c>
      <c r="E3113">
        <v>1123.6600000000001</v>
      </c>
      <c r="F3113">
        <v>18.77</v>
      </c>
      <c r="G3113">
        <v>159.33000000000001</v>
      </c>
      <c r="H3113" t="s">
        <v>32</v>
      </c>
      <c r="I3113">
        <v>84</v>
      </c>
      <c r="J3113">
        <v>983.1</v>
      </c>
    </row>
    <row r="3114" spans="1:10" x14ac:dyDescent="0.3">
      <c r="A3114" t="s">
        <v>4409</v>
      </c>
      <c r="B3114" s="1">
        <v>45056.666666666664</v>
      </c>
      <c r="C3114" t="s">
        <v>16</v>
      </c>
      <c r="D3114" t="s">
        <v>30</v>
      </c>
      <c r="E3114">
        <v>1259.1199999999999</v>
      </c>
      <c r="F3114">
        <v>97.43</v>
      </c>
      <c r="G3114">
        <v>356.05</v>
      </c>
      <c r="H3114" t="s">
        <v>21</v>
      </c>
      <c r="I3114">
        <v>17</v>
      </c>
      <c r="J3114">
        <v>1000.5</v>
      </c>
    </row>
    <row r="3115" spans="1:10" x14ac:dyDescent="0.3">
      <c r="A3115" t="s">
        <v>4410</v>
      </c>
      <c r="B3115" s="1">
        <v>45056.708333333336</v>
      </c>
      <c r="C3115" t="s">
        <v>16</v>
      </c>
      <c r="D3115" t="s">
        <v>27</v>
      </c>
      <c r="E3115">
        <v>355.12</v>
      </c>
      <c r="F3115">
        <v>53.48</v>
      </c>
      <c r="G3115">
        <v>128.71</v>
      </c>
      <c r="H3115" t="s">
        <v>32</v>
      </c>
      <c r="I3115">
        <v>59</v>
      </c>
      <c r="J3115">
        <v>279.89</v>
      </c>
    </row>
    <row r="3116" spans="1:10" x14ac:dyDescent="0.3">
      <c r="A3116" t="s">
        <v>4411</v>
      </c>
      <c r="B3116" s="1">
        <v>45056.75</v>
      </c>
      <c r="C3116" t="s">
        <v>24</v>
      </c>
      <c r="D3116" t="s">
        <v>35</v>
      </c>
      <c r="E3116">
        <v>286.63</v>
      </c>
      <c r="F3116">
        <v>58.99</v>
      </c>
      <c r="G3116">
        <v>443.14</v>
      </c>
      <c r="H3116" t="s">
        <v>21</v>
      </c>
      <c r="I3116">
        <v>63</v>
      </c>
      <c r="J3116">
        <v>-97.519999999999897</v>
      </c>
    </row>
    <row r="3117" spans="1:10" x14ac:dyDescent="0.3">
      <c r="A3117" t="s">
        <v>4412</v>
      </c>
      <c r="B3117" s="1">
        <v>45056.791666666664</v>
      </c>
      <c r="C3117" t="s">
        <v>20</v>
      </c>
      <c r="D3117" t="s">
        <v>27</v>
      </c>
      <c r="F3117">
        <v>29.34</v>
      </c>
      <c r="G3117">
        <v>433.54</v>
      </c>
      <c r="H3117" t="s">
        <v>28</v>
      </c>
      <c r="I3117">
        <v>79</v>
      </c>
    </row>
    <row r="3118" spans="1:10" x14ac:dyDescent="0.3">
      <c r="A3118" t="s">
        <v>4413</v>
      </c>
      <c r="B3118" s="1">
        <v>45056.833333333336</v>
      </c>
      <c r="C3118" t="s">
        <v>24</v>
      </c>
      <c r="D3118" t="s">
        <v>41</v>
      </c>
      <c r="E3118">
        <v>1169.5999999999999</v>
      </c>
      <c r="F3118">
        <v>24.16</v>
      </c>
      <c r="G3118">
        <v>331.31</v>
      </c>
      <c r="H3118" t="s">
        <v>13</v>
      </c>
      <c r="I3118">
        <v>81</v>
      </c>
      <c r="J3118">
        <v>862.45</v>
      </c>
    </row>
    <row r="3119" spans="1:10" x14ac:dyDescent="0.3">
      <c r="A3119" t="s">
        <v>4414</v>
      </c>
      <c r="B3119" s="1">
        <v>45056.875</v>
      </c>
      <c r="C3119" t="s">
        <v>54</v>
      </c>
      <c r="D3119" t="s">
        <v>41</v>
      </c>
      <c r="E3119">
        <v>258.29000000000002</v>
      </c>
      <c r="F3119">
        <v>15.21</v>
      </c>
      <c r="G3119">
        <v>494.67</v>
      </c>
      <c r="H3119" t="s">
        <v>13</v>
      </c>
      <c r="I3119">
        <v>64</v>
      </c>
      <c r="J3119">
        <v>-221.17</v>
      </c>
    </row>
    <row r="3120" spans="1:10" x14ac:dyDescent="0.3">
      <c r="A3120" t="s">
        <v>4415</v>
      </c>
      <c r="B3120" s="1">
        <v>45056.916666666664</v>
      </c>
      <c r="C3120" t="s">
        <v>20</v>
      </c>
      <c r="D3120" t="s">
        <v>17</v>
      </c>
      <c r="E3120">
        <v>573.33000000000004</v>
      </c>
      <c r="F3120">
        <v>22.22</v>
      </c>
      <c r="G3120">
        <v>482.56</v>
      </c>
      <c r="H3120" t="s">
        <v>13</v>
      </c>
      <c r="I3120">
        <v>80</v>
      </c>
      <c r="J3120" s="2" t="s">
        <v>4416</v>
      </c>
    </row>
    <row r="3121" spans="1:10" x14ac:dyDescent="0.3">
      <c r="A3121" t="s">
        <v>4417</v>
      </c>
      <c r="B3121" s="1">
        <v>45056.958333333336</v>
      </c>
      <c r="C3121" t="s">
        <v>24</v>
      </c>
      <c r="D3121" t="s">
        <v>27</v>
      </c>
      <c r="E3121">
        <v>1179.73</v>
      </c>
      <c r="F3121">
        <v>96.88</v>
      </c>
      <c r="G3121">
        <v>223.21</v>
      </c>
      <c r="H3121" t="s">
        <v>32</v>
      </c>
      <c r="I3121">
        <v>59</v>
      </c>
      <c r="J3121">
        <v>1053.4000000000001</v>
      </c>
    </row>
    <row r="3122" spans="1:10" x14ac:dyDescent="0.3">
      <c r="A3122" t="s">
        <v>4418</v>
      </c>
      <c r="B3122" s="1">
        <v>45057</v>
      </c>
      <c r="C3122" t="s">
        <v>26</v>
      </c>
      <c r="D3122" t="s">
        <v>27</v>
      </c>
      <c r="E3122">
        <v>1492.08</v>
      </c>
      <c r="F3122">
        <v>41.05</v>
      </c>
      <c r="G3122">
        <v>11.98</v>
      </c>
      <c r="H3122" t="s">
        <v>32</v>
      </c>
      <c r="I3122">
        <v>12</v>
      </c>
      <c r="J3122" s="2" t="s">
        <v>4419</v>
      </c>
    </row>
    <row r="3123" spans="1:10" x14ac:dyDescent="0.3">
      <c r="A3123" t="s">
        <v>4420</v>
      </c>
      <c r="B3123" s="1">
        <v>45057.041666666664</v>
      </c>
      <c r="C3123" t="s">
        <v>45</v>
      </c>
      <c r="D3123" t="s">
        <v>35</v>
      </c>
      <c r="E3123">
        <v>1804.88</v>
      </c>
      <c r="F3123">
        <v>14.88</v>
      </c>
      <c r="G3123">
        <v>264.99</v>
      </c>
      <c r="H3123" t="s">
        <v>13</v>
      </c>
      <c r="I3123">
        <v>33</v>
      </c>
      <c r="J3123" s="2" t="s">
        <v>4421</v>
      </c>
    </row>
    <row r="3124" spans="1:10" x14ac:dyDescent="0.3">
      <c r="A3124" t="s">
        <v>4422</v>
      </c>
      <c r="B3124" s="1">
        <v>45057.083333333336</v>
      </c>
      <c r="C3124" t="s">
        <v>20</v>
      </c>
      <c r="D3124" t="s">
        <v>30</v>
      </c>
      <c r="E3124">
        <v>1678.56</v>
      </c>
      <c r="F3124">
        <v>84.05</v>
      </c>
      <c r="G3124">
        <v>172.33</v>
      </c>
      <c r="H3124" t="s">
        <v>13</v>
      </c>
      <c r="I3124">
        <v>42</v>
      </c>
      <c r="J3124">
        <v>1590.28</v>
      </c>
    </row>
    <row r="3125" spans="1:10" x14ac:dyDescent="0.3">
      <c r="A3125" t="s">
        <v>4423</v>
      </c>
      <c r="B3125" s="1">
        <v>45057.125</v>
      </c>
      <c r="C3125" t="s">
        <v>26</v>
      </c>
      <c r="D3125" t="s">
        <v>30</v>
      </c>
      <c r="F3125">
        <v>90.99</v>
      </c>
      <c r="G3125">
        <v>307.02999999999997</v>
      </c>
      <c r="H3125" t="s">
        <v>28</v>
      </c>
      <c r="I3125">
        <v>81</v>
      </c>
    </row>
    <row r="3126" spans="1:10" x14ac:dyDescent="0.3">
      <c r="A3126" t="s">
        <v>4424</v>
      </c>
      <c r="B3126" s="1">
        <v>45057.166666666664</v>
      </c>
      <c r="C3126" t="s">
        <v>24</v>
      </c>
      <c r="D3126" t="s">
        <v>41</v>
      </c>
      <c r="E3126">
        <v>742.72</v>
      </c>
      <c r="F3126">
        <v>70.94</v>
      </c>
      <c r="G3126">
        <v>39.76</v>
      </c>
      <c r="H3126" t="s">
        <v>28</v>
      </c>
      <c r="I3126">
        <v>64</v>
      </c>
      <c r="J3126" s="2" t="s">
        <v>4425</v>
      </c>
    </row>
    <row r="3127" spans="1:10" x14ac:dyDescent="0.3">
      <c r="A3127" t="s">
        <v>4426</v>
      </c>
      <c r="B3127" s="1">
        <v>45057.208333333336</v>
      </c>
      <c r="C3127" t="s">
        <v>11</v>
      </c>
      <c r="D3127" t="s">
        <v>12</v>
      </c>
      <c r="E3127">
        <v>1948.5</v>
      </c>
      <c r="F3127">
        <v>72.37</v>
      </c>
      <c r="G3127">
        <v>496.59</v>
      </c>
      <c r="H3127" t="s">
        <v>32</v>
      </c>
      <c r="I3127">
        <v>12</v>
      </c>
      <c r="J3127">
        <v>1524.28</v>
      </c>
    </row>
    <row r="3128" spans="1:10" x14ac:dyDescent="0.3">
      <c r="A3128" t="s">
        <v>4427</v>
      </c>
      <c r="B3128" s="1">
        <v>45057.25</v>
      </c>
      <c r="C3128" t="s">
        <v>45</v>
      </c>
      <c r="D3128" t="s">
        <v>27</v>
      </c>
      <c r="E3128">
        <v>197.39</v>
      </c>
      <c r="F3128">
        <v>7.51</v>
      </c>
      <c r="G3128">
        <v>50.21</v>
      </c>
      <c r="H3128" t="s">
        <v>32</v>
      </c>
      <c r="I3128">
        <v>83</v>
      </c>
      <c r="J3128" s="2" t="s">
        <v>4428</v>
      </c>
    </row>
    <row r="3129" spans="1:10" x14ac:dyDescent="0.3">
      <c r="A3129" t="s">
        <v>4429</v>
      </c>
      <c r="B3129" s="1">
        <v>45057.291666666664</v>
      </c>
      <c r="C3129" t="s">
        <v>11</v>
      </c>
      <c r="D3129" t="s">
        <v>27</v>
      </c>
      <c r="E3129">
        <v>119.26</v>
      </c>
      <c r="F3129">
        <v>17.239999999999998</v>
      </c>
      <c r="G3129">
        <v>101.7</v>
      </c>
      <c r="H3129" t="s">
        <v>32</v>
      </c>
      <c r="I3129">
        <v>28</v>
      </c>
      <c r="J3129">
        <v>34.799999999999997</v>
      </c>
    </row>
    <row r="3130" spans="1:10" x14ac:dyDescent="0.3">
      <c r="A3130" t="s">
        <v>4430</v>
      </c>
      <c r="B3130" s="1">
        <v>45057.333333333336</v>
      </c>
      <c r="C3130" t="s">
        <v>11</v>
      </c>
      <c r="D3130" t="s">
        <v>12</v>
      </c>
      <c r="E3130">
        <v>1183.97</v>
      </c>
      <c r="F3130">
        <v>51.41</v>
      </c>
      <c r="G3130">
        <v>295.95999999999998</v>
      </c>
      <c r="H3130" t="s">
        <v>21</v>
      </c>
      <c r="I3130">
        <v>79</v>
      </c>
      <c r="J3130" s="2" t="s">
        <v>4431</v>
      </c>
    </row>
    <row r="3131" spans="1:10" x14ac:dyDescent="0.3">
      <c r="A3131" t="s">
        <v>4432</v>
      </c>
      <c r="B3131" s="1">
        <v>45057.375</v>
      </c>
      <c r="C3131" t="s">
        <v>45</v>
      </c>
      <c r="D3131" t="s">
        <v>27</v>
      </c>
      <c r="E3131">
        <v>1419.36</v>
      </c>
      <c r="F3131">
        <v>59.12</v>
      </c>
      <c r="G3131">
        <v>471.35</v>
      </c>
      <c r="H3131" t="s">
        <v>32</v>
      </c>
      <c r="I3131">
        <v>38</v>
      </c>
      <c r="J3131" s="2" t="s">
        <v>4433</v>
      </c>
    </row>
    <row r="3132" spans="1:10" x14ac:dyDescent="0.3">
      <c r="A3132" t="s">
        <v>4434</v>
      </c>
      <c r="B3132" s="1">
        <v>45057.416666666664</v>
      </c>
      <c r="C3132" t="s">
        <v>16</v>
      </c>
      <c r="D3132" t="s">
        <v>17</v>
      </c>
      <c r="E3132">
        <v>909.98</v>
      </c>
      <c r="F3132">
        <v>94.7</v>
      </c>
      <c r="G3132">
        <v>418.54</v>
      </c>
      <c r="H3132" t="s">
        <v>21</v>
      </c>
      <c r="I3132">
        <v>19</v>
      </c>
      <c r="J3132" s="2" t="s">
        <v>4435</v>
      </c>
    </row>
    <row r="3133" spans="1:10" x14ac:dyDescent="0.3">
      <c r="A3133" t="s">
        <v>4436</v>
      </c>
      <c r="B3133" s="1">
        <v>45057.458333333336</v>
      </c>
      <c r="C3133" t="s">
        <v>26</v>
      </c>
      <c r="D3133" t="s">
        <v>41</v>
      </c>
      <c r="E3133">
        <v>446.22</v>
      </c>
      <c r="F3133">
        <v>20.07</v>
      </c>
      <c r="G3133">
        <v>444.86</v>
      </c>
      <c r="H3133" t="s">
        <v>28</v>
      </c>
      <c r="I3133">
        <v>70</v>
      </c>
      <c r="J3133" s="2" t="s">
        <v>4437</v>
      </c>
    </row>
    <row r="3134" spans="1:10" x14ac:dyDescent="0.3">
      <c r="A3134" t="s">
        <v>4438</v>
      </c>
      <c r="B3134" s="1">
        <v>45057.5</v>
      </c>
      <c r="C3134" t="s">
        <v>26</v>
      </c>
      <c r="D3134" t="s">
        <v>41</v>
      </c>
      <c r="E3134">
        <v>445.9</v>
      </c>
      <c r="F3134">
        <v>80</v>
      </c>
      <c r="G3134">
        <v>415.17</v>
      </c>
      <c r="H3134" t="s">
        <v>21</v>
      </c>
      <c r="I3134">
        <v>39</v>
      </c>
      <c r="J3134" s="2" t="s">
        <v>4439</v>
      </c>
    </row>
    <row r="3135" spans="1:10" x14ac:dyDescent="0.3">
      <c r="A3135" t="s">
        <v>4440</v>
      </c>
      <c r="B3135" s="1">
        <v>45057.541666666664</v>
      </c>
      <c r="C3135" t="s">
        <v>16</v>
      </c>
      <c r="D3135" t="s">
        <v>17</v>
      </c>
      <c r="E3135">
        <v>1021.59</v>
      </c>
      <c r="F3135">
        <v>24.32</v>
      </c>
      <c r="G3135">
        <v>342.1</v>
      </c>
      <c r="H3135" t="s">
        <v>21</v>
      </c>
      <c r="I3135">
        <v>28</v>
      </c>
      <c r="J3135" s="2" t="s">
        <v>4441</v>
      </c>
    </row>
    <row r="3136" spans="1:10" x14ac:dyDescent="0.3">
      <c r="A3136" t="s">
        <v>4442</v>
      </c>
      <c r="B3136" s="1">
        <v>45057.583333333336</v>
      </c>
      <c r="C3136" t="s">
        <v>24</v>
      </c>
      <c r="D3136" t="s">
        <v>27</v>
      </c>
      <c r="E3136">
        <v>1280.67</v>
      </c>
      <c r="F3136">
        <v>81.25</v>
      </c>
      <c r="G3136">
        <v>438.76</v>
      </c>
      <c r="H3136" t="s">
        <v>21</v>
      </c>
      <c r="I3136">
        <v>61</v>
      </c>
      <c r="J3136" s="2" t="s">
        <v>4443</v>
      </c>
    </row>
    <row r="3137" spans="1:10" x14ac:dyDescent="0.3">
      <c r="A3137" t="s">
        <v>4444</v>
      </c>
      <c r="B3137" s="1">
        <v>45057.625</v>
      </c>
      <c r="D3137" t="s">
        <v>17</v>
      </c>
      <c r="E3137">
        <v>487.85</v>
      </c>
      <c r="F3137">
        <v>35.450000000000003</v>
      </c>
      <c r="G3137">
        <v>154.11000000000001</v>
      </c>
      <c r="H3137" t="s">
        <v>28</v>
      </c>
      <c r="I3137">
        <v>89</v>
      </c>
      <c r="J3137" s="2" t="s">
        <v>4445</v>
      </c>
    </row>
    <row r="3138" spans="1:10" x14ac:dyDescent="0.3">
      <c r="A3138" t="s">
        <v>4446</v>
      </c>
      <c r="B3138" s="1">
        <v>45057.666666666664</v>
      </c>
      <c r="C3138" t="s">
        <v>24</v>
      </c>
      <c r="D3138" t="s">
        <v>35</v>
      </c>
      <c r="E3138">
        <v>714.8</v>
      </c>
      <c r="F3138">
        <v>80.59</v>
      </c>
      <c r="G3138">
        <v>490.16</v>
      </c>
      <c r="H3138" t="s">
        <v>13</v>
      </c>
      <c r="I3138">
        <v>17</v>
      </c>
      <c r="J3138" s="2" t="s">
        <v>4447</v>
      </c>
    </row>
    <row r="3139" spans="1:10" x14ac:dyDescent="0.3">
      <c r="A3139" t="s">
        <v>4448</v>
      </c>
      <c r="B3139" s="1">
        <v>45057.708333333336</v>
      </c>
      <c r="C3139" t="s">
        <v>45</v>
      </c>
      <c r="D3139" t="s">
        <v>41</v>
      </c>
      <c r="E3139">
        <v>889.4</v>
      </c>
      <c r="F3139">
        <v>28.51</v>
      </c>
      <c r="G3139">
        <v>234.13</v>
      </c>
      <c r="H3139" t="s">
        <v>28</v>
      </c>
      <c r="I3139">
        <v>23</v>
      </c>
      <c r="J3139">
        <v>683.78</v>
      </c>
    </row>
    <row r="3140" spans="1:10" x14ac:dyDescent="0.3">
      <c r="A3140" t="s">
        <v>4449</v>
      </c>
      <c r="B3140" s="1">
        <v>45057.75</v>
      </c>
      <c r="C3140" t="s">
        <v>11</v>
      </c>
      <c r="D3140" t="s">
        <v>12</v>
      </c>
      <c r="E3140">
        <v>1425.64</v>
      </c>
      <c r="F3140">
        <v>58.73</v>
      </c>
      <c r="G3140">
        <v>420.14</v>
      </c>
      <c r="H3140" t="s">
        <v>32</v>
      </c>
      <c r="I3140">
        <v>35</v>
      </c>
      <c r="J3140">
        <v>1064.23</v>
      </c>
    </row>
    <row r="3141" spans="1:10" x14ac:dyDescent="0.3">
      <c r="A3141" t="s">
        <v>4450</v>
      </c>
      <c r="B3141" s="1">
        <v>45057.791666666664</v>
      </c>
      <c r="C3141" t="s">
        <v>20</v>
      </c>
      <c r="D3141" t="s">
        <v>27</v>
      </c>
      <c r="E3141">
        <v>946.62</v>
      </c>
      <c r="F3141">
        <v>40.49</v>
      </c>
      <c r="G3141">
        <v>382.17</v>
      </c>
      <c r="H3141" t="s">
        <v>32</v>
      </c>
      <c r="I3141">
        <v>22</v>
      </c>
      <c r="J3141">
        <v>604.94000000000005</v>
      </c>
    </row>
    <row r="3142" spans="1:10" x14ac:dyDescent="0.3">
      <c r="A3142" t="s">
        <v>4451</v>
      </c>
      <c r="B3142" s="1">
        <v>45057.833333333336</v>
      </c>
      <c r="C3142" t="s">
        <v>26</v>
      </c>
      <c r="D3142" t="s">
        <v>27</v>
      </c>
      <c r="E3142">
        <v>847.13</v>
      </c>
      <c r="F3142">
        <v>56.77</v>
      </c>
      <c r="G3142">
        <v>105.59</v>
      </c>
      <c r="H3142" t="s">
        <v>28</v>
      </c>
      <c r="I3142">
        <v>53</v>
      </c>
      <c r="J3142">
        <v>798.31</v>
      </c>
    </row>
    <row r="3143" spans="1:10" x14ac:dyDescent="0.3">
      <c r="A3143" t="s">
        <v>4452</v>
      </c>
      <c r="B3143" s="1">
        <v>45057.875</v>
      </c>
      <c r="C3143" t="s">
        <v>24</v>
      </c>
      <c r="D3143" t="s">
        <v>30</v>
      </c>
      <c r="E3143">
        <v>132.04</v>
      </c>
      <c r="F3143">
        <v>78.28</v>
      </c>
      <c r="G3143">
        <v>400.52</v>
      </c>
      <c r="H3143" t="s">
        <v>32</v>
      </c>
      <c r="I3143">
        <v>56</v>
      </c>
      <c r="J3143">
        <v>-190.2</v>
      </c>
    </row>
    <row r="3144" spans="1:10" x14ac:dyDescent="0.3">
      <c r="A3144" t="s">
        <v>4453</v>
      </c>
      <c r="B3144" s="1">
        <v>45057.916666666664</v>
      </c>
      <c r="C3144" t="s">
        <v>20</v>
      </c>
      <c r="D3144" t="s">
        <v>17</v>
      </c>
      <c r="E3144">
        <v>1332.68</v>
      </c>
      <c r="F3144">
        <v>84.31</v>
      </c>
      <c r="G3144">
        <v>419.98</v>
      </c>
      <c r="H3144" t="s">
        <v>32</v>
      </c>
      <c r="I3144">
        <v>36</v>
      </c>
      <c r="J3144">
        <v>997.01</v>
      </c>
    </row>
    <row r="3145" spans="1:10" x14ac:dyDescent="0.3">
      <c r="A3145" t="s">
        <v>4454</v>
      </c>
      <c r="B3145" s="1">
        <v>45057.958333333336</v>
      </c>
      <c r="C3145" t="s">
        <v>16</v>
      </c>
      <c r="D3145" t="s">
        <v>12</v>
      </c>
      <c r="E3145">
        <v>506.36</v>
      </c>
      <c r="F3145">
        <v>3.23</v>
      </c>
      <c r="G3145">
        <v>390.18</v>
      </c>
      <c r="H3145" t="s">
        <v>32</v>
      </c>
      <c r="I3145">
        <v>74</v>
      </c>
      <c r="J3145" s="2" t="s">
        <v>4455</v>
      </c>
    </row>
    <row r="3146" spans="1:10" x14ac:dyDescent="0.3">
      <c r="A3146" t="s">
        <v>4456</v>
      </c>
      <c r="B3146" s="1">
        <v>45058</v>
      </c>
      <c r="C3146" t="s">
        <v>45</v>
      </c>
      <c r="D3146" t="s">
        <v>12</v>
      </c>
      <c r="E3146">
        <v>278.55</v>
      </c>
      <c r="F3146">
        <v>91.99</v>
      </c>
      <c r="G3146">
        <v>413.84</v>
      </c>
      <c r="H3146" t="s">
        <v>13</v>
      </c>
      <c r="I3146">
        <v>55</v>
      </c>
      <c r="J3146">
        <v>-43.299999999999898</v>
      </c>
    </row>
    <row r="3147" spans="1:10" x14ac:dyDescent="0.3">
      <c r="A3147" t="s">
        <v>4457</v>
      </c>
      <c r="B3147" s="1">
        <v>45058.041666666664</v>
      </c>
      <c r="D3147" t="s">
        <v>30</v>
      </c>
      <c r="E3147">
        <v>1995.34</v>
      </c>
      <c r="F3147">
        <v>23.7</v>
      </c>
      <c r="G3147">
        <v>50.18</v>
      </c>
      <c r="H3147" t="s">
        <v>32</v>
      </c>
      <c r="I3147">
        <v>62</v>
      </c>
      <c r="J3147">
        <v>1968.86</v>
      </c>
    </row>
    <row r="3148" spans="1:10" x14ac:dyDescent="0.3">
      <c r="A3148" t="s">
        <v>4458</v>
      </c>
      <c r="B3148" s="1">
        <v>45058.083333333336</v>
      </c>
      <c r="C3148" t="s">
        <v>20</v>
      </c>
      <c r="D3148" t="s">
        <v>12</v>
      </c>
      <c r="E3148">
        <v>1850.51</v>
      </c>
      <c r="F3148">
        <v>23.78</v>
      </c>
      <c r="G3148">
        <v>220.99</v>
      </c>
      <c r="H3148" t="s">
        <v>28</v>
      </c>
      <c r="I3148">
        <v>39</v>
      </c>
      <c r="J3148">
        <v>1653.3</v>
      </c>
    </row>
    <row r="3149" spans="1:10" x14ac:dyDescent="0.3">
      <c r="A3149" t="s">
        <v>4459</v>
      </c>
      <c r="B3149" s="1">
        <v>45058.125</v>
      </c>
      <c r="C3149" t="s">
        <v>26</v>
      </c>
      <c r="D3149" t="s">
        <v>41</v>
      </c>
      <c r="E3149">
        <v>752.56</v>
      </c>
      <c r="F3149">
        <v>41.38</v>
      </c>
      <c r="G3149">
        <v>277.25</v>
      </c>
      <c r="H3149" t="s">
        <v>21</v>
      </c>
      <c r="I3149">
        <v>14</v>
      </c>
      <c r="J3149" s="2" t="s">
        <v>4460</v>
      </c>
    </row>
    <row r="3150" spans="1:10" x14ac:dyDescent="0.3">
      <c r="A3150" t="s">
        <v>4461</v>
      </c>
      <c r="B3150" s="1">
        <v>45058.166666666664</v>
      </c>
      <c r="C3150" t="s">
        <v>24</v>
      </c>
      <c r="D3150" t="s">
        <v>41</v>
      </c>
      <c r="E3150">
        <v>1454.12</v>
      </c>
      <c r="F3150">
        <v>47.17</v>
      </c>
      <c r="G3150">
        <v>60.79</v>
      </c>
      <c r="H3150" t="s">
        <v>21</v>
      </c>
      <c r="I3150">
        <v>16</v>
      </c>
      <c r="J3150">
        <v>1440.5</v>
      </c>
    </row>
    <row r="3151" spans="1:10" x14ac:dyDescent="0.3">
      <c r="A3151" t="s">
        <v>4462</v>
      </c>
      <c r="B3151" s="1">
        <v>45058.208333333336</v>
      </c>
      <c r="C3151" t="s">
        <v>11</v>
      </c>
      <c r="D3151" t="s">
        <v>27</v>
      </c>
      <c r="E3151">
        <v>1773.78</v>
      </c>
      <c r="F3151">
        <v>89.11</v>
      </c>
      <c r="G3151">
        <v>408.22</v>
      </c>
      <c r="H3151" t="s">
        <v>21</v>
      </c>
      <c r="I3151">
        <v>41</v>
      </c>
      <c r="J3151" s="2" t="s">
        <v>4463</v>
      </c>
    </row>
    <row r="3152" spans="1:10" x14ac:dyDescent="0.3">
      <c r="A3152" t="s">
        <v>4464</v>
      </c>
      <c r="B3152" s="1">
        <v>45058.25</v>
      </c>
      <c r="C3152" t="s">
        <v>26</v>
      </c>
      <c r="D3152" t="s">
        <v>35</v>
      </c>
      <c r="E3152">
        <v>1396</v>
      </c>
      <c r="F3152">
        <v>21.61</v>
      </c>
      <c r="G3152">
        <v>176.36</v>
      </c>
      <c r="H3152" t="s">
        <v>32</v>
      </c>
      <c r="I3152">
        <v>75</v>
      </c>
      <c r="J3152">
        <v>1241.25</v>
      </c>
    </row>
    <row r="3153" spans="1:10" x14ac:dyDescent="0.3">
      <c r="A3153" t="s">
        <v>4465</v>
      </c>
      <c r="B3153" s="1">
        <v>45058.291666666664</v>
      </c>
      <c r="C3153" t="s">
        <v>20</v>
      </c>
      <c r="D3153" t="s">
        <v>35</v>
      </c>
      <c r="F3153">
        <v>25.66</v>
      </c>
      <c r="G3153">
        <v>122.25</v>
      </c>
      <c r="H3153" t="s">
        <v>21</v>
      </c>
      <c r="I3153">
        <v>58</v>
      </c>
    </row>
    <row r="3154" spans="1:10" x14ac:dyDescent="0.3">
      <c r="A3154" t="s">
        <v>4466</v>
      </c>
      <c r="B3154" s="1">
        <v>45058.333333333336</v>
      </c>
      <c r="C3154" t="s">
        <v>54</v>
      </c>
      <c r="D3154" t="s">
        <v>41</v>
      </c>
      <c r="E3154">
        <v>721.75</v>
      </c>
      <c r="F3154">
        <v>8.9499999999999993</v>
      </c>
      <c r="G3154">
        <v>260.12</v>
      </c>
      <c r="H3154" t="s">
        <v>13</v>
      </c>
      <c r="I3154">
        <v>59</v>
      </c>
      <c r="J3154" s="2" t="s">
        <v>4467</v>
      </c>
    </row>
    <row r="3155" spans="1:10" x14ac:dyDescent="0.3">
      <c r="A3155" t="s">
        <v>4468</v>
      </c>
      <c r="B3155" s="1">
        <v>45058.375</v>
      </c>
      <c r="C3155" t="s">
        <v>16</v>
      </c>
      <c r="D3155" t="s">
        <v>27</v>
      </c>
      <c r="E3155">
        <v>603.19000000000005</v>
      </c>
      <c r="F3155">
        <v>35.409999999999997</v>
      </c>
      <c r="G3155">
        <v>52.09</v>
      </c>
      <c r="H3155" t="s">
        <v>21</v>
      </c>
      <c r="I3155">
        <v>89</v>
      </c>
      <c r="J3155">
        <v>586.51</v>
      </c>
    </row>
    <row r="3156" spans="1:10" x14ac:dyDescent="0.3">
      <c r="A3156" t="s">
        <v>4469</v>
      </c>
      <c r="B3156" s="1">
        <v>45058.416666666664</v>
      </c>
      <c r="C3156" t="s">
        <v>54</v>
      </c>
      <c r="D3156" t="s">
        <v>17</v>
      </c>
      <c r="E3156">
        <v>1448.15</v>
      </c>
      <c r="F3156">
        <v>28.97</v>
      </c>
      <c r="G3156">
        <v>87.95</v>
      </c>
      <c r="H3156" t="s">
        <v>32</v>
      </c>
      <c r="I3156">
        <v>66</v>
      </c>
      <c r="J3156">
        <v>1389.17</v>
      </c>
    </row>
    <row r="3157" spans="1:10" x14ac:dyDescent="0.3">
      <c r="A3157" t="s">
        <v>4470</v>
      </c>
      <c r="B3157" s="1">
        <v>45058.458333333336</v>
      </c>
      <c r="C3157" t="s">
        <v>11</v>
      </c>
      <c r="D3157" t="s">
        <v>27</v>
      </c>
      <c r="E3157">
        <v>146.32</v>
      </c>
      <c r="F3157">
        <v>20.12</v>
      </c>
      <c r="G3157">
        <v>348.15</v>
      </c>
      <c r="H3157" t="s">
        <v>21</v>
      </c>
      <c r="I3157">
        <v>65</v>
      </c>
      <c r="J3157">
        <v>-181.70999999999901</v>
      </c>
    </row>
    <row r="3158" spans="1:10" x14ac:dyDescent="0.3">
      <c r="A3158" t="s">
        <v>4471</v>
      </c>
      <c r="B3158" s="1">
        <v>45058.5</v>
      </c>
      <c r="C3158" t="s">
        <v>26</v>
      </c>
      <c r="D3158" t="s">
        <v>41</v>
      </c>
      <c r="E3158">
        <v>104.33</v>
      </c>
      <c r="F3158">
        <v>57.15</v>
      </c>
      <c r="G3158">
        <v>152.68</v>
      </c>
      <c r="H3158" t="s">
        <v>28</v>
      </c>
      <c r="I3158">
        <v>41</v>
      </c>
      <c r="J3158" s="2" t="s">
        <v>4472</v>
      </c>
    </row>
    <row r="3159" spans="1:10" x14ac:dyDescent="0.3">
      <c r="A3159" t="s">
        <v>4473</v>
      </c>
      <c r="B3159" s="1">
        <v>45058.541666666664</v>
      </c>
      <c r="C3159" t="s">
        <v>24</v>
      </c>
      <c r="D3159" t="s">
        <v>12</v>
      </c>
      <c r="E3159">
        <v>1928.5</v>
      </c>
      <c r="F3159">
        <v>28.25</v>
      </c>
      <c r="G3159">
        <v>67.44</v>
      </c>
      <c r="H3159" t="s">
        <v>28</v>
      </c>
      <c r="I3159">
        <v>35</v>
      </c>
      <c r="J3159">
        <v>1889.31</v>
      </c>
    </row>
    <row r="3160" spans="1:10" x14ac:dyDescent="0.3">
      <c r="A3160" t="s">
        <v>4474</v>
      </c>
      <c r="B3160" s="1">
        <v>45058.583333333336</v>
      </c>
      <c r="C3160" t="s">
        <v>45</v>
      </c>
      <c r="D3160" t="s">
        <v>30</v>
      </c>
      <c r="E3160">
        <v>1002.36</v>
      </c>
      <c r="F3160">
        <v>18.22</v>
      </c>
      <c r="G3160">
        <v>209.36</v>
      </c>
      <c r="H3160" t="s">
        <v>28</v>
      </c>
      <c r="I3160">
        <v>45</v>
      </c>
      <c r="J3160">
        <v>811.22</v>
      </c>
    </row>
    <row r="3161" spans="1:10" x14ac:dyDescent="0.3">
      <c r="A3161" t="s">
        <v>4475</v>
      </c>
      <c r="B3161" s="1">
        <v>45058.625</v>
      </c>
      <c r="C3161" t="s">
        <v>45</v>
      </c>
      <c r="D3161" t="s">
        <v>17</v>
      </c>
      <c r="E3161">
        <v>819.23</v>
      </c>
      <c r="F3161">
        <v>83.14</v>
      </c>
      <c r="G3161">
        <v>289.10000000000002</v>
      </c>
      <c r="H3161" t="s">
        <v>21</v>
      </c>
      <c r="I3161">
        <v>76</v>
      </c>
      <c r="J3161">
        <v>613.27</v>
      </c>
    </row>
    <row r="3162" spans="1:10" x14ac:dyDescent="0.3">
      <c r="A3162" t="s">
        <v>4476</v>
      </c>
      <c r="B3162" s="1">
        <v>45058.666666666664</v>
      </c>
      <c r="C3162" t="s">
        <v>54</v>
      </c>
      <c r="D3162" t="s">
        <v>35</v>
      </c>
      <c r="E3162">
        <v>1560.98</v>
      </c>
      <c r="F3162">
        <v>18.59</v>
      </c>
      <c r="G3162">
        <v>348.88</v>
      </c>
      <c r="H3162" t="s">
        <v>32</v>
      </c>
      <c r="I3162">
        <v>84</v>
      </c>
      <c r="J3162">
        <v>1230.69</v>
      </c>
    </row>
    <row r="3163" spans="1:10" x14ac:dyDescent="0.3">
      <c r="A3163" t="s">
        <v>4477</v>
      </c>
      <c r="B3163" s="1">
        <v>45058.708333333336</v>
      </c>
      <c r="C3163" t="s">
        <v>16</v>
      </c>
      <c r="D3163" t="s">
        <v>27</v>
      </c>
      <c r="E3163">
        <v>863.8</v>
      </c>
      <c r="F3163">
        <v>97.46</v>
      </c>
      <c r="G3163">
        <v>271.89999999999998</v>
      </c>
      <c r="H3163" t="s">
        <v>28</v>
      </c>
      <c r="I3163">
        <v>78</v>
      </c>
      <c r="J3163">
        <v>689.36</v>
      </c>
    </row>
    <row r="3164" spans="1:10" x14ac:dyDescent="0.3">
      <c r="A3164" t="s">
        <v>4478</v>
      </c>
      <c r="B3164" s="1">
        <v>45058.75</v>
      </c>
      <c r="C3164" t="s">
        <v>16</v>
      </c>
      <c r="D3164" t="s">
        <v>27</v>
      </c>
      <c r="E3164">
        <v>1323.15</v>
      </c>
      <c r="F3164">
        <v>41.64</v>
      </c>
      <c r="G3164">
        <v>0.77</v>
      </c>
      <c r="H3164" t="s">
        <v>32</v>
      </c>
      <c r="I3164">
        <v>15</v>
      </c>
      <c r="J3164" s="2" t="s">
        <v>4479</v>
      </c>
    </row>
    <row r="3165" spans="1:10" x14ac:dyDescent="0.3">
      <c r="A3165" t="s">
        <v>4480</v>
      </c>
      <c r="B3165" s="1">
        <v>45058.791666666664</v>
      </c>
      <c r="C3165" t="s">
        <v>26</v>
      </c>
      <c r="D3165" t="s">
        <v>27</v>
      </c>
      <c r="E3165">
        <v>200.21</v>
      </c>
      <c r="F3165">
        <v>52.01</v>
      </c>
      <c r="G3165">
        <v>123.87</v>
      </c>
      <c r="H3165" t="s">
        <v>32</v>
      </c>
      <c r="I3165">
        <v>15</v>
      </c>
      <c r="J3165">
        <v>128.35</v>
      </c>
    </row>
    <row r="3166" spans="1:10" x14ac:dyDescent="0.3">
      <c r="A3166" t="s">
        <v>4481</v>
      </c>
      <c r="B3166" s="1">
        <v>45058.833333333336</v>
      </c>
      <c r="C3166" t="s">
        <v>16</v>
      </c>
      <c r="D3166" t="s">
        <v>41</v>
      </c>
      <c r="E3166">
        <v>1536.53</v>
      </c>
      <c r="F3166">
        <v>72.36</v>
      </c>
      <c r="G3166">
        <v>252.91</v>
      </c>
      <c r="H3166" t="s">
        <v>32</v>
      </c>
      <c r="I3166">
        <v>50</v>
      </c>
      <c r="J3166" s="2" t="s">
        <v>4482</v>
      </c>
    </row>
    <row r="3167" spans="1:10" x14ac:dyDescent="0.3">
      <c r="A3167" t="s">
        <v>4483</v>
      </c>
      <c r="B3167" s="1">
        <v>45058.875</v>
      </c>
      <c r="C3167" t="s">
        <v>11</v>
      </c>
      <c r="D3167" t="s">
        <v>12</v>
      </c>
      <c r="E3167">
        <v>449.35</v>
      </c>
      <c r="F3167">
        <v>90.01</v>
      </c>
      <c r="G3167">
        <v>479.1</v>
      </c>
      <c r="H3167" t="s">
        <v>21</v>
      </c>
      <c r="I3167">
        <v>25</v>
      </c>
      <c r="J3167" s="2" t="s">
        <v>4484</v>
      </c>
    </row>
    <row r="3168" spans="1:10" x14ac:dyDescent="0.3">
      <c r="A3168" t="s">
        <v>4485</v>
      </c>
      <c r="B3168" s="1">
        <v>45058.916666666664</v>
      </c>
      <c r="C3168" t="s">
        <v>24</v>
      </c>
      <c r="D3168" t="s">
        <v>30</v>
      </c>
      <c r="E3168">
        <v>1069.27</v>
      </c>
      <c r="F3168">
        <v>82.99</v>
      </c>
      <c r="G3168">
        <v>259.87</v>
      </c>
      <c r="H3168" t="s">
        <v>13</v>
      </c>
      <c r="I3168">
        <v>65</v>
      </c>
      <c r="J3168">
        <v>892.39</v>
      </c>
    </row>
    <row r="3169" spans="1:10" x14ac:dyDescent="0.3">
      <c r="A3169" t="s">
        <v>4486</v>
      </c>
      <c r="B3169" s="1">
        <v>45058.958333333336</v>
      </c>
      <c r="C3169" t="s">
        <v>54</v>
      </c>
      <c r="D3169" t="s">
        <v>41</v>
      </c>
      <c r="E3169">
        <v>504.49</v>
      </c>
      <c r="F3169">
        <v>43.68</v>
      </c>
      <c r="G3169">
        <v>291.58999999999997</v>
      </c>
      <c r="H3169" t="s">
        <v>13</v>
      </c>
      <c r="I3169">
        <v>78</v>
      </c>
      <c r="J3169">
        <v>256.58</v>
      </c>
    </row>
    <row r="3170" spans="1:10" x14ac:dyDescent="0.3">
      <c r="A3170" t="s">
        <v>4487</v>
      </c>
      <c r="B3170" s="1">
        <v>45059</v>
      </c>
      <c r="C3170" t="s">
        <v>16</v>
      </c>
      <c r="D3170" t="s">
        <v>30</v>
      </c>
      <c r="E3170">
        <v>858.36</v>
      </c>
      <c r="F3170">
        <v>85.19</v>
      </c>
      <c r="G3170">
        <v>254.57</v>
      </c>
      <c r="H3170" t="s">
        <v>13</v>
      </c>
      <c r="I3170">
        <v>37</v>
      </c>
      <c r="J3170">
        <v>688.98</v>
      </c>
    </row>
    <row r="3171" spans="1:10" x14ac:dyDescent="0.3">
      <c r="A3171" t="s">
        <v>4488</v>
      </c>
      <c r="B3171" s="1">
        <v>45059.041666666664</v>
      </c>
      <c r="C3171" t="s">
        <v>24</v>
      </c>
      <c r="D3171" t="s">
        <v>17</v>
      </c>
      <c r="E3171">
        <v>642.82000000000005</v>
      </c>
      <c r="F3171">
        <v>71.569999999999993</v>
      </c>
      <c r="G3171">
        <v>191.89</v>
      </c>
      <c r="H3171" t="s">
        <v>32</v>
      </c>
      <c r="I3171">
        <v>26</v>
      </c>
      <c r="J3171" s="2" t="s">
        <v>4489</v>
      </c>
    </row>
    <row r="3172" spans="1:10" x14ac:dyDescent="0.3">
      <c r="A3172" t="s">
        <v>4490</v>
      </c>
      <c r="B3172" s="1">
        <v>45059.083333333336</v>
      </c>
      <c r="C3172" t="s">
        <v>54</v>
      </c>
      <c r="D3172" t="s">
        <v>30</v>
      </c>
      <c r="E3172">
        <v>999.56</v>
      </c>
      <c r="F3172">
        <v>90.53</v>
      </c>
      <c r="G3172">
        <v>436.51</v>
      </c>
      <c r="H3172" t="s">
        <v>32</v>
      </c>
      <c r="I3172">
        <v>52</v>
      </c>
      <c r="J3172" s="2" t="s">
        <v>4491</v>
      </c>
    </row>
    <row r="3173" spans="1:10" x14ac:dyDescent="0.3">
      <c r="A3173" t="s">
        <v>4492</v>
      </c>
      <c r="B3173" s="1">
        <v>45059.125</v>
      </c>
      <c r="C3173" t="s">
        <v>11</v>
      </c>
      <c r="D3173" t="s">
        <v>41</v>
      </c>
      <c r="E3173">
        <v>1879.72</v>
      </c>
      <c r="F3173">
        <v>55.71</v>
      </c>
      <c r="G3173">
        <v>385.55</v>
      </c>
      <c r="H3173" t="s">
        <v>21</v>
      </c>
      <c r="I3173">
        <v>64</v>
      </c>
      <c r="J3173">
        <v>1549.88</v>
      </c>
    </row>
    <row r="3174" spans="1:10" x14ac:dyDescent="0.3">
      <c r="A3174" t="s">
        <v>4493</v>
      </c>
      <c r="B3174" s="1">
        <v>45059.166666666664</v>
      </c>
      <c r="C3174" t="s">
        <v>11</v>
      </c>
      <c r="D3174" t="s">
        <v>12</v>
      </c>
      <c r="E3174">
        <v>517.27</v>
      </c>
      <c r="F3174">
        <v>84.63</v>
      </c>
      <c r="G3174">
        <v>184.73</v>
      </c>
      <c r="H3174" t="s">
        <v>13</v>
      </c>
      <c r="I3174">
        <v>19</v>
      </c>
      <c r="J3174" s="2" t="s">
        <v>4494</v>
      </c>
    </row>
    <row r="3175" spans="1:10" x14ac:dyDescent="0.3">
      <c r="A3175" t="s">
        <v>4495</v>
      </c>
      <c r="B3175" s="1">
        <v>45059.208333333336</v>
      </c>
      <c r="C3175" t="s">
        <v>16</v>
      </c>
      <c r="D3175" t="s">
        <v>41</v>
      </c>
      <c r="E3175">
        <v>1334.44</v>
      </c>
      <c r="F3175">
        <v>13.42</v>
      </c>
      <c r="G3175">
        <v>372.02</v>
      </c>
      <c r="H3175" t="s">
        <v>32</v>
      </c>
      <c r="I3175">
        <v>58</v>
      </c>
      <c r="J3175" s="2" t="s">
        <v>4496</v>
      </c>
    </row>
    <row r="3176" spans="1:10" x14ac:dyDescent="0.3">
      <c r="A3176" t="s">
        <v>4497</v>
      </c>
      <c r="B3176" s="1">
        <v>45059.25</v>
      </c>
      <c r="C3176" t="s">
        <v>45</v>
      </c>
      <c r="D3176" t="s">
        <v>12</v>
      </c>
      <c r="E3176">
        <v>609.85</v>
      </c>
      <c r="F3176">
        <v>16.77</v>
      </c>
      <c r="G3176">
        <v>105.35</v>
      </c>
      <c r="H3176" t="s">
        <v>28</v>
      </c>
      <c r="I3176">
        <v>24</v>
      </c>
      <c r="J3176">
        <v>521.27</v>
      </c>
    </row>
    <row r="3177" spans="1:10" x14ac:dyDescent="0.3">
      <c r="A3177" t="s">
        <v>4498</v>
      </c>
      <c r="B3177" s="1">
        <v>45059.291666666664</v>
      </c>
      <c r="C3177" t="s">
        <v>11</v>
      </c>
      <c r="D3177" t="s">
        <v>12</v>
      </c>
      <c r="E3177">
        <v>1558.38</v>
      </c>
      <c r="F3177">
        <v>14.28</v>
      </c>
      <c r="G3177">
        <v>487.76</v>
      </c>
      <c r="H3177" t="s">
        <v>21</v>
      </c>
      <c r="I3177">
        <v>57</v>
      </c>
      <c r="J3177">
        <v>1084.9000000000001</v>
      </c>
    </row>
    <row r="3178" spans="1:10" x14ac:dyDescent="0.3">
      <c r="A3178" t="s">
        <v>4499</v>
      </c>
      <c r="B3178" s="1">
        <v>45059.333333333336</v>
      </c>
      <c r="C3178" t="s">
        <v>26</v>
      </c>
      <c r="D3178" t="s">
        <v>41</v>
      </c>
      <c r="E3178">
        <v>1767.66</v>
      </c>
      <c r="F3178">
        <v>27.98</v>
      </c>
      <c r="G3178">
        <v>25.05</v>
      </c>
      <c r="H3178" t="s">
        <v>32</v>
      </c>
      <c r="I3178">
        <v>79</v>
      </c>
      <c r="J3178" s="2" t="s">
        <v>4500</v>
      </c>
    </row>
    <row r="3179" spans="1:10" x14ac:dyDescent="0.3">
      <c r="A3179" t="s">
        <v>4501</v>
      </c>
      <c r="B3179" s="1">
        <v>45059.375</v>
      </c>
      <c r="C3179" t="s">
        <v>11</v>
      </c>
      <c r="D3179" t="s">
        <v>30</v>
      </c>
      <c r="E3179">
        <v>1341.08</v>
      </c>
      <c r="F3179">
        <v>55.16</v>
      </c>
      <c r="G3179">
        <v>145.36000000000001</v>
      </c>
      <c r="H3179" t="s">
        <v>13</v>
      </c>
      <c r="I3179">
        <v>54</v>
      </c>
      <c r="J3179">
        <v>1250.8800000000001</v>
      </c>
    </row>
    <row r="3180" spans="1:10" x14ac:dyDescent="0.3">
      <c r="A3180" t="s">
        <v>4502</v>
      </c>
      <c r="B3180" s="1">
        <v>45059.416666666664</v>
      </c>
      <c r="C3180" t="s">
        <v>54</v>
      </c>
      <c r="D3180" t="s">
        <v>12</v>
      </c>
      <c r="E3180">
        <v>1206.0999999999999</v>
      </c>
      <c r="F3180">
        <v>37.89</v>
      </c>
      <c r="G3180">
        <v>328.76</v>
      </c>
      <c r="H3180" t="s">
        <v>21</v>
      </c>
      <c r="I3180">
        <v>52</v>
      </c>
      <c r="J3180">
        <v>915.23</v>
      </c>
    </row>
    <row r="3181" spans="1:10" x14ac:dyDescent="0.3">
      <c r="A3181" t="s">
        <v>4503</v>
      </c>
      <c r="B3181" s="1">
        <v>45059.458333333336</v>
      </c>
      <c r="C3181" t="s">
        <v>45</v>
      </c>
      <c r="D3181" t="s">
        <v>30</v>
      </c>
      <c r="E3181">
        <v>1859.84</v>
      </c>
      <c r="F3181">
        <v>7.71</v>
      </c>
      <c r="G3181">
        <v>22.95</v>
      </c>
      <c r="H3181" t="s">
        <v>28</v>
      </c>
      <c r="I3181">
        <v>68</v>
      </c>
      <c r="J3181">
        <v>1844.6</v>
      </c>
    </row>
    <row r="3182" spans="1:10" x14ac:dyDescent="0.3">
      <c r="A3182" t="s">
        <v>4504</v>
      </c>
      <c r="B3182" s="1">
        <v>45059.5</v>
      </c>
      <c r="C3182" t="s">
        <v>11</v>
      </c>
      <c r="D3182" t="s">
        <v>35</v>
      </c>
      <c r="E3182">
        <v>314.60000000000002</v>
      </c>
      <c r="F3182">
        <v>79.37</v>
      </c>
      <c r="G3182">
        <v>380.4</v>
      </c>
      <c r="H3182" t="s">
        <v>32</v>
      </c>
      <c r="I3182">
        <v>74</v>
      </c>
      <c r="J3182" s="2" t="s">
        <v>4505</v>
      </c>
    </row>
    <row r="3183" spans="1:10" x14ac:dyDescent="0.3">
      <c r="A3183" t="s">
        <v>4506</v>
      </c>
      <c r="B3183" s="1">
        <v>45059.541666666664</v>
      </c>
      <c r="C3183" t="s">
        <v>26</v>
      </c>
      <c r="D3183" t="s">
        <v>27</v>
      </c>
      <c r="E3183">
        <v>906.6</v>
      </c>
      <c r="F3183">
        <v>85.47</v>
      </c>
      <c r="G3183">
        <v>468.87</v>
      </c>
      <c r="H3183" t="s">
        <v>13</v>
      </c>
      <c r="I3183">
        <v>23</v>
      </c>
      <c r="J3183">
        <v>523.20000000000005</v>
      </c>
    </row>
    <row r="3184" spans="1:10" x14ac:dyDescent="0.3">
      <c r="A3184" t="s">
        <v>4507</v>
      </c>
      <c r="B3184" s="1">
        <v>45059.583333333336</v>
      </c>
      <c r="C3184" t="s">
        <v>26</v>
      </c>
      <c r="D3184" t="s">
        <v>41</v>
      </c>
      <c r="E3184">
        <v>1667.51</v>
      </c>
      <c r="F3184">
        <v>48.38</v>
      </c>
      <c r="G3184">
        <v>471.14</v>
      </c>
      <c r="H3184" t="s">
        <v>32</v>
      </c>
      <c r="I3184">
        <v>62</v>
      </c>
      <c r="J3184">
        <v>1244.75</v>
      </c>
    </row>
    <row r="3185" spans="1:10" x14ac:dyDescent="0.3">
      <c r="A3185" t="s">
        <v>4508</v>
      </c>
      <c r="B3185" s="1">
        <v>45059.625</v>
      </c>
      <c r="C3185" t="s">
        <v>16</v>
      </c>
      <c r="D3185" t="s">
        <v>30</v>
      </c>
      <c r="E3185">
        <v>784.65</v>
      </c>
      <c r="F3185">
        <v>27.29</v>
      </c>
      <c r="G3185">
        <v>135.31</v>
      </c>
      <c r="H3185" t="s">
        <v>13</v>
      </c>
      <c r="I3185">
        <v>73</v>
      </c>
      <c r="J3185" s="2" t="s">
        <v>4509</v>
      </c>
    </row>
    <row r="3186" spans="1:10" x14ac:dyDescent="0.3">
      <c r="A3186" t="s">
        <v>4510</v>
      </c>
      <c r="B3186" s="1">
        <v>45059.666666666664</v>
      </c>
      <c r="C3186" t="s">
        <v>20</v>
      </c>
      <c r="D3186" t="s">
        <v>35</v>
      </c>
      <c r="E3186">
        <v>1452.05</v>
      </c>
      <c r="F3186">
        <v>31.34</v>
      </c>
      <c r="G3186">
        <v>94.72</v>
      </c>
      <c r="H3186" t="s">
        <v>28</v>
      </c>
      <c r="I3186">
        <v>55</v>
      </c>
      <c r="J3186" s="2" t="s">
        <v>4511</v>
      </c>
    </row>
    <row r="3187" spans="1:10" x14ac:dyDescent="0.3">
      <c r="A3187" t="s">
        <v>4512</v>
      </c>
      <c r="B3187" s="1">
        <v>45059.708333333336</v>
      </c>
      <c r="C3187" t="s">
        <v>20</v>
      </c>
      <c r="D3187" t="s">
        <v>17</v>
      </c>
      <c r="E3187">
        <v>618.9</v>
      </c>
      <c r="F3187">
        <v>30.02</v>
      </c>
      <c r="G3187">
        <v>458.19</v>
      </c>
      <c r="H3187" t="s">
        <v>28</v>
      </c>
      <c r="I3187">
        <v>46</v>
      </c>
      <c r="J3187" s="2" t="s">
        <v>4513</v>
      </c>
    </row>
    <row r="3188" spans="1:10" x14ac:dyDescent="0.3">
      <c r="A3188" t="s">
        <v>4514</v>
      </c>
      <c r="B3188" s="1">
        <v>45059.75</v>
      </c>
      <c r="C3188" t="s">
        <v>20</v>
      </c>
      <c r="D3188" t="s">
        <v>35</v>
      </c>
      <c r="E3188">
        <v>867.32</v>
      </c>
      <c r="F3188">
        <v>88.13</v>
      </c>
      <c r="G3188">
        <v>175.46</v>
      </c>
      <c r="H3188" t="s">
        <v>13</v>
      </c>
      <c r="I3188">
        <v>51</v>
      </c>
      <c r="J3188">
        <v>779.99</v>
      </c>
    </row>
    <row r="3189" spans="1:10" x14ac:dyDescent="0.3">
      <c r="A3189" t="s">
        <v>4515</v>
      </c>
      <c r="B3189" s="1">
        <v>45059.791666666664</v>
      </c>
      <c r="C3189" t="s">
        <v>54</v>
      </c>
      <c r="D3189" t="s">
        <v>27</v>
      </c>
      <c r="E3189">
        <v>1286.58</v>
      </c>
      <c r="F3189">
        <v>28.68</v>
      </c>
      <c r="G3189">
        <v>179.99</v>
      </c>
      <c r="H3189" t="s">
        <v>32</v>
      </c>
      <c r="I3189">
        <v>88</v>
      </c>
      <c r="J3189">
        <v>1135.27</v>
      </c>
    </row>
    <row r="3190" spans="1:10" x14ac:dyDescent="0.3">
      <c r="A3190" t="s">
        <v>4516</v>
      </c>
      <c r="B3190" s="1">
        <v>45059.833333333336</v>
      </c>
      <c r="C3190" t="s">
        <v>16</v>
      </c>
      <c r="D3190" t="s">
        <v>12</v>
      </c>
      <c r="E3190">
        <v>1175.26</v>
      </c>
      <c r="F3190">
        <v>93.56</v>
      </c>
      <c r="G3190">
        <v>471.76</v>
      </c>
      <c r="H3190" t="s">
        <v>28</v>
      </c>
      <c r="I3190">
        <v>35</v>
      </c>
      <c r="J3190">
        <v>797.06</v>
      </c>
    </row>
    <row r="3191" spans="1:10" x14ac:dyDescent="0.3">
      <c r="A3191" t="s">
        <v>4517</v>
      </c>
      <c r="B3191" s="1">
        <v>45059.875</v>
      </c>
      <c r="C3191" t="s">
        <v>54</v>
      </c>
      <c r="D3191" t="s">
        <v>35</v>
      </c>
      <c r="E3191">
        <v>1973.76</v>
      </c>
      <c r="F3191">
        <v>6.35</v>
      </c>
      <c r="G3191">
        <v>350.91</v>
      </c>
      <c r="H3191" t="s">
        <v>13</v>
      </c>
      <c r="I3191">
        <v>77</v>
      </c>
      <c r="J3191" s="2" t="s">
        <v>4518</v>
      </c>
    </row>
    <row r="3192" spans="1:10" x14ac:dyDescent="0.3">
      <c r="A3192" t="s">
        <v>4519</v>
      </c>
      <c r="B3192" s="1">
        <v>45059.916666666664</v>
      </c>
      <c r="C3192" t="s">
        <v>11</v>
      </c>
      <c r="D3192" t="s">
        <v>27</v>
      </c>
      <c r="E3192">
        <v>1095.44</v>
      </c>
      <c r="F3192">
        <v>14.72</v>
      </c>
      <c r="G3192">
        <v>88.97</v>
      </c>
      <c r="H3192" t="s">
        <v>32</v>
      </c>
      <c r="I3192">
        <v>70</v>
      </c>
      <c r="J3192">
        <v>1021.19</v>
      </c>
    </row>
    <row r="3193" spans="1:10" x14ac:dyDescent="0.3">
      <c r="A3193" t="s">
        <v>4520</v>
      </c>
      <c r="B3193" s="1">
        <v>45059.958333333336</v>
      </c>
      <c r="C3193" t="s">
        <v>20</v>
      </c>
      <c r="D3193" t="s">
        <v>41</v>
      </c>
      <c r="E3193">
        <v>196.58</v>
      </c>
      <c r="F3193">
        <v>66.010000000000005</v>
      </c>
      <c r="G3193">
        <v>10.29</v>
      </c>
      <c r="H3193" t="s">
        <v>13</v>
      </c>
      <c r="I3193">
        <v>21</v>
      </c>
      <c r="J3193" s="2" t="s">
        <v>4521</v>
      </c>
    </row>
    <row r="3194" spans="1:10" x14ac:dyDescent="0.3">
      <c r="A3194" t="s">
        <v>4522</v>
      </c>
      <c r="B3194" s="1">
        <v>45060</v>
      </c>
      <c r="C3194" t="s">
        <v>16</v>
      </c>
      <c r="D3194" t="s">
        <v>27</v>
      </c>
      <c r="E3194">
        <v>158.07</v>
      </c>
      <c r="F3194">
        <v>37.74</v>
      </c>
      <c r="G3194">
        <v>242.34</v>
      </c>
      <c r="H3194" t="s">
        <v>13</v>
      </c>
      <c r="I3194">
        <v>48</v>
      </c>
      <c r="J3194">
        <v>-46.53</v>
      </c>
    </row>
    <row r="3195" spans="1:10" x14ac:dyDescent="0.3">
      <c r="A3195" t="s">
        <v>4523</v>
      </c>
      <c r="B3195" s="1">
        <v>45060.041666666664</v>
      </c>
      <c r="C3195" t="s">
        <v>24</v>
      </c>
      <c r="D3195" t="s">
        <v>30</v>
      </c>
      <c r="E3195">
        <v>1058.3399999999999</v>
      </c>
      <c r="F3195">
        <v>93.18</v>
      </c>
      <c r="G3195">
        <v>301.61</v>
      </c>
      <c r="H3195" t="s">
        <v>32</v>
      </c>
      <c r="I3195">
        <v>21</v>
      </c>
      <c r="J3195">
        <v>849.91</v>
      </c>
    </row>
    <row r="3196" spans="1:10" x14ac:dyDescent="0.3">
      <c r="A3196" t="s">
        <v>4524</v>
      </c>
      <c r="B3196" s="1">
        <v>45060.083333333336</v>
      </c>
      <c r="C3196" t="s">
        <v>45</v>
      </c>
      <c r="D3196" t="s">
        <v>27</v>
      </c>
      <c r="E3196">
        <v>1484.43</v>
      </c>
      <c r="F3196">
        <v>64.180000000000007</v>
      </c>
      <c r="G3196">
        <v>279.17</v>
      </c>
      <c r="H3196" t="s">
        <v>32</v>
      </c>
      <c r="I3196">
        <v>36</v>
      </c>
      <c r="J3196">
        <v>1269.44</v>
      </c>
    </row>
    <row r="3197" spans="1:10" x14ac:dyDescent="0.3">
      <c r="A3197" t="s">
        <v>4525</v>
      </c>
      <c r="B3197" s="1">
        <v>45060.125</v>
      </c>
      <c r="C3197" t="s">
        <v>54</v>
      </c>
      <c r="D3197" t="s">
        <v>17</v>
      </c>
      <c r="E3197">
        <v>1615.61</v>
      </c>
      <c r="F3197">
        <v>45.31</v>
      </c>
      <c r="G3197">
        <v>214.46</v>
      </c>
      <c r="H3197" t="s">
        <v>28</v>
      </c>
      <c r="I3197">
        <v>49</v>
      </c>
      <c r="J3197" s="2" t="s">
        <v>4526</v>
      </c>
    </row>
    <row r="3198" spans="1:10" x14ac:dyDescent="0.3">
      <c r="A3198" t="s">
        <v>4527</v>
      </c>
      <c r="B3198" s="1">
        <v>45060.166666666664</v>
      </c>
      <c r="C3198" t="s">
        <v>11</v>
      </c>
      <c r="D3198" t="s">
        <v>35</v>
      </c>
      <c r="E3198">
        <v>162</v>
      </c>
      <c r="F3198">
        <v>17.809999999999999</v>
      </c>
      <c r="G3198">
        <v>87.95</v>
      </c>
      <c r="H3198" t="s">
        <v>21</v>
      </c>
      <c r="I3198">
        <v>19</v>
      </c>
      <c r="J3198">
        <v>91.86</v>
      </c>
    </row>
    <row r="3199" spans="1:10" x14ac:dyDescent="0.3">
      <c r="A3199" t="s">
        <v>4528</v>
      </c>
      <c r="B3199" s="1">
        <v>45060.208333333336</v>
      </c>
      <c r="C3199" t="s">
        <v>11</v>
      </c>
      <c r="D3199" t="s">
        <v>12</v>
      </c>
      <c r="E3199">
        <v>677.17</v>
      </c>
      <c r="F3199">
        <v>12</v>
      </c>
      <c r="G3199">
        <v>430.86</v>
      </c>
      <c r="H3199" t="s">
        <v>21</v>
      </c>
      <c r="I3199">
        <v>39</v>
      </c>
      <c r="J3199" s="2" t="s">
        <v>4529</v>
      </c>
    </row>
    <row r="3200" spans="1:10" x14ac:dyDescent="0.3">
      <c r="A3200" t="s">
        <v>4530</v>
      </c>
      <c r="B3200" s="1">
        <v>45060.25</v>
      </c>
      <c r="C3200" t="s">
        <v>26</v>
      </c>
      <c r="D3200" t="s">
        <v>12</v>
      </c>
      <c r="E3200">
        <v>1556.43</v>
      </c>
      <c r="F3200">
        <v>96.32</v>
      </c>
      <c r="G3200">
        <v>52.18</v>
      </c>
      <c r="H3200" t="s">
        <v>13</v>
      </c>
      <c r="I3200">
        <v>50</v>
      </c>
      <c r="J3200">
        <v>1600.57</v>
      </c>
    </row>
    <row r="3201" spans="1:10" x14ac:dyDescent="0.3">
      <c r="A3201" t="s">
        <v>4531</v>
      </c>
      <c r="B3201" s="1">
        <v>45060.291666666664</v>
      </c>
      <c r="C3201" t="s">
        <v>26</v>
      </c>
      <c r="D3201" t="s">
        <v>27</v>
      </c>
      <c r="E3201">
        <v>1441.03</v>
      </c>
      <c r="F3201">
        <v>52.41</v>
      </c>
      <c r="G3201">
        <v>318.52999999999997</v>
      </c>
      <c r="H3201" t="s">
        <v>13</v>
      </c>
      <c r="I3201">
        <v>15</v>
      </c>
      <c r="J3201">
        <v>1174.9100000000001</v>
      </c>
    </row>
    <row r="3202" spans="1:10" x14ac:dyDescent="0.3">
      <c r="A3202" t="s">
        <v>4532</v>
      </c>
      <c r="B3202" s="1">
        <v>45060.333333333336</v>
      </c>
      <c r="C3202" t="s">
        <v>16</v>
      </c>
      <c r="D3202" t="s">
        <v>35</v>
      </c>
      <c r="E3202">
        <v>725.22</v>
      </c>
      <c r="F3202">
        <v>96.11</v>
      </c>
      <c r="G3202">
        <v>41.36</v>
      </c>
      <c r="H3202" t="s">
        <v>32</v>
      </c>
      <c r="I3202">
        <v>40</v>
      </c>
      <c r="J3202">
        <v>779.97</v>
      </c>
    </row>
    <row r="3203" spans="1:10" x14ac:dyDescent="0.3">
      <c r="A3203" t="s">
        <v>4533</v>
      </c>
      <c r="B3203" s="1">
        <v>45060.375</v>
      </c>
      <c r="C3203" t="s">
        <v>26</v>
      </c>
      <c r="D3203" t="s">
        <v>27</v>
      </c>
      <c r="E3203">
        <v>680.12</v>
      </c>
      <c r="F3203">
        <v>94.55</v>
      </c>
      <c r="G3203">
        <v>399.86</v>
      </c>
      <c r="H3203" t="s">
        <v>32</v>
      </c>
      <c r="I3203">
        <v>47</v>
      </c>
      <c r="J3203" s="2" t="s">
        <v>4534</v>
      </c>
    </row>
    <row r="3204" spans="1:10" x14ac:dyDescent="0.3">
      <c r="A3204" t="s">
        <v>4535</v>
      </c>
      <c r="B3204" s="1">
        <v>45060.416666666664</v>
      </c>
      <c r="C3204" t="s">
        <v>26</v>
      </c>
      <c r="D3204" t="s">
        <v>35</v>
      </c>
      <c r="E3204">
        <v>897.74</v>
      </c>
      <c r="F3204">
        <v>94.29</v>
      </c>
      <c r="G3204">
        <v>379.69</v>
      </c>
      <c r="H3204" t="s">
        <v>28</v>
      </c>
      <c r="I3204">
        <v>83</v>
      </c>
      <c r="J3204" s="2" t="s">
        <v>4536</v>
      </c>
    </row>
    <row r="3205" spans="1:10" x14ac:dyDescent="0.3">
      <c r="A3205" t="s">
        <v>4537</v>
      </c>
      <c r="B3205" s="1">
        <v>45060.458333333336</v>
      </c>
      <c r="C3205" t="s">
        <v>26</v>
      </c>
      <c r="D3205" t="s">
        <v>17</v>
      </c>
      <c r="E3205">
        <v>1927.35</v>
      </c>
      <c r="F3205">
        <v>79.5</v>
      </c>
      <c r="G3205">
        <v>127.94</v>
      </c>
      <c r="H3205" t="s">
        <v>28</v>
      </c>
      <c r="I3205">
        <v>78</v>
      </c>
      <c r="J3205" s="2" t="s">
        <v>4538</v>
      </c>
    </row>
    <row r="3206" spans="1:10" x14ac:dyDescent="0.3">
      <c r="A3206" t="s">
        <v>4539</v>
      </c>
      <c r="B3206" s="1">
        <v>45060.5</v>
      </c>
      <c r="C3206" t="s">
        <v>26</v>
      </c>
      <c r="D3206" t="s">
        <v>35</v>
      </c>
      <c r="E3206">
        <v>414.27</v>
      </c>
      <c r="F3206">
        <v>0.89</v>
      </c>
      <c r="G3206">
        <v>124.5</v>
      </c>
      <c r="H3206" t="s">
        <v>21</v>
      </c>
      <c r="I3206">
        <v>89</v>
      </c>
      <c r="J3206" s="2" t="s">
        <v>4540</v>
      </c>
    </row>
    <row r="3207" spans="1:10" x14ac:dyDescent="0.3">
      <c r="A3207" t="s">
        <v>4541</v>
      </c>
      <c r="B3207" s="1">
        <v>45060.541666666664</v>
      </c>
      <c r="C3207" t="s">
        <v>11</v>
      </c>
      <c r="D3207" t="s">
        <v>30</v>
      </c>
      <c r="E3207">
        <v>1917.86</v>
      </c>
      <c r="F3207">
        <v>84.3</v>
      </c>
      <c r="G3207">
        <v>95.13</v>
      </c>
      <c r="H3207" t="s">
        <v>32</v>
      </c>
      <c r="I3207">
        <v>73</v>
      </c>
      <c r="J3207" s="2" t="s">
        <v>4542</v>
      </c>
    </row>
    <row r="3208" spans="1:10" x14ac:dyDescent="0.3">
      <c r="A3208" t="s">
        <v>4543</v>
      </c>
      <c r="B3208" s="1">
        <v>45060.583333333336</v>
      </c>
      <c r="C3208" t="s">
        <v>24</v>
      </c>
      <c r="D3208" t="s">
        <v>35</v>
      </c>
      <c r="E3208">
        <v>881.57</v>
      </c>
      <c r="F3208">
        <v>8.4600000000000009</v>
      </c>
      <c r="G3208">
        <v>48.16</v>
      </c>
      <c r="H3208" t="s">
        <v>21</v>
      </c>
      <c r="I3208">
        <v>46</v>
      </c>
      <c r="J3208" s="2" t="s">
        <v>4544</v>
      </c>
    </row>
    <row r="3209" spans="1:10" x14ac:dyDescent="0.3">
      <c r="A3209" t="s">
        <v>4545</v>
      </c>
      <c r="B3209" s="1">
        <v>45060.625</v>
      </c>
      <c r="C3209" t="s">
        <v>11</v>
      </c>
      <c r="D3209" t="s">
        <v>41</v>
      </c>
      <c r="E3209">
        <v>1110.01</v>
      </c>
      <c r="F3209">
        <v>83.35</v>
      </c>
      <c r="G3209">
        <v>28.26</v>
      </c>
      <c r="H3209" t="s">
        <v>21</v>
      </c>
      <c r="I3209">
        <v>73</v>
      </c>
      <c r="J3209">
        <v>1165.0999999999999</v>
      </c>
    </row>
    <row r="3210" spans="1:10" x14ac:dyDescent="0.3">
      <c r="A3210" t="s">
        <v>4546</v>
      </c>
      <c r="B3210" s="1">
        <v>45060.666666666664</v>
      </c>
      <c r="C3210" t="s">
        <v>11</v>
      </c>
      <c r="D3210" t="s">
        <v>12</v>
      </c>
      <c r="E3210">
        <v>498.82</v>
      </c>
      <c r="F3210">
        <v>83.68</v>
      </c>
      <c r="G3210">
        <v>456.89</v>
      </c>
      <c r="H3210" t="s">
        <v>32</v>
      </c>
      <c r="I3210">
        <v>46</v>
      </c>
      <c r="J3210" s="2" t="s">
        <v>4547</v>
      </c>
    </row>
    <row r="3211" spans="1:10" x14ac:dyDescent="0.3">
      <c r="A3211" t="s">
        <v>4548</v>
      </c>
      <c r="B3211" s="1">
        <v>45060.708333333336</v>
      </c>
      <c r="C3211" t="s">
        <v>24</v>
      </c>
      <c r="D3211" t="s">
        <v>30</v>
      </c>
      <c r="E3211">
        <v>1820.53</v>
      </c>
      <c r="F3211">
        <v>89.96</v>
      </c>
      <c r="G3211">
        <v>14.58</v>
      </c>
      <c r="H3211" t="s">
        <v>13</v>
      </c>
      <c r="I3211">
        <v>23</v>
      </c>
      <c r="J3211">
        <v>1895.91</v>
      </c>
    </row>
    <row r="3212" spans="1:10" x14ac:dyDescent="0.3">
      <c r="A3212" t="s">
        <v>4549</v>
      </c>
      <c r="B3212" s="1">
        <v>45060.75</v>
      </c>
      <c r="C3212" t="s">
        <v>24</v>
      </c>
      <c r="D3212" t="s">
        <v>41</v>
      </c>
      <c r="E3212">
        <v>690.93</v>
      </c>
      <c r="F3212">
        <v>26.36</v>
      </c>
      <c r="G3212">
        <v>304.2</v>
      </c>
      <c r="H3212" t="s">
        <v>32</v>
      </c>
      <c r="I3212">
        <v>23</v>
      </c>
      <c r="J3212">
        <v>413.09</v>
      </c>
    </row>
    <row r="3213" spans="1:10" x14ac:dyDescent="0.3">
      <c r="A3213" t="s">
        <v>4550</v>
      </c>
      <c r="B3213" s="1">
        <v>45060.791666666664</v>
      </c>
      <c r="C3213" t="s">
        <v>45</v>
      </c>
      <c r="D3213" t="s">
        <v>27</v>
      </c>
      <c r="E3213">
        <v>1826.59</v>
      </c>
      <c r="F3213">
        <v>83.12</v>
      </c>
      <c r="G3213">
        <v>355.54</v>
      </c>
      <c r="H3213" t="s">
        <v>32</v>
      </c>
      <c r="I3213">
        <v>23</v>
      </c>
      <c r="J3213">
        <v>1554.17</v>
      </c>
    </row>
    <row r="3214" spans="1:10" x14ac:dyDescent="0.3">
      <c r="A3214" t="s">
        <v>4551</v>
      </c>
      <c r="B3214" s="1">
        <v>45060.833333333336</v>
      </c>
      <c r="C3214" t="s">
        <v>11</v>
      </c>
      <c r="D3214" t="s">
        <v>41</v>
      </c>
      <c r="E3214">
        <v>491.72</v>
      </c>
      <c r="F3214">
        <v>36.99</v>
      </c>
      <c r="G3214">
        <v>440.1</v>
      </c>
      <c r="H3214" t="s">
        <v>32</v>
      </c>
      <c r="I3214">
        <v>16</v>
      </c>
      <c r="J3214" s="2" t="s">
        <v>4552</v>
      </c>
    </row>
    <row r="3215" spans="1:10" x14ac:dyDescent="0.3">
      <c r="A3215" t="s">
        <v>4553</v>
      </c>
      <c r="B3215" s="1">
        <v>45060.875</v>
      </c>
      <c r="C3215" t="s">
        <v>11</v>
      </c>
      <c r="D3215" t="s">
        <v>41</v>
      </c>
      <c r="E3215">
        <v>763.5</v>
      </c>
      <c r="F3215">
        <v>32.06</v>
      </c>
      <c r="G3215">
        <v>163.22</v>
      </c>
      <c r="H3215" t="s">
        <v>32</v>
      </c>
      <c r="I3215">
        <v>47</v>
      </c>
      <c r="J3215" s="2" t="s">
        <v>4554</v>
      </c>
    </row>
    <row r="3216" spans="1:10" x14ac:dyDescent="0.3">
      <c r="A3216" t="s">
        <v>4555</v>
      </c>
      <c r="B3216" s="1">
        <v>45060.916666666664</v>
      </c>
      <c r="C3216" t="s">
        <v>11</v>
      </c>
      <c r="D3216" t="s">
        <v>27</v>
      </c>
      <c r="E3216">
        <v>1870.78</v>
      </c>
      <c r="F3216">
        <v>5.12</v>
      </c>
      <c r="G3216">
        <v>280.87</v>
      </c>
      <c r="H3216" t="s">
        <v>32</v>
      </c>
      <c r="I3216">
        <v>81</v>
      </c>
      <c r="J3216" s="2" t="s">
        <v>4556</v>
      </c>
    </row>
    <row r="3217" spans="1:10" x14ac:dyDescent="0.3">
      <c r="A3217" t="s">
        <v>4557</v>
      </c>
      <c r="B3217" s="1">
        <v>45060.958333333336</v>
      </c>
      <c r="C3217" t="s">
        <v>24</v>
      </c>
      <c r="D3217" t="s">
        <v>35</v>
      </c>
      <c r="E3217">
        <v>1863.32</v>
      </c>
      <c r="F3217">
        <v>8.35</v>
      </c>
      <c r="G3217">
        <v>155.94999999999999</v>
      </c>
      <c r="H3217" t="s">
        <v>21</v>
      </c>
      <c r="I3217">
        <v>17</v>
      </c>
      <c r="J3217" s="2" t="s">
        <v>4558</v>
      </c>
    </row>
    <row r="3218" spans="1:10" x14ac:dyDescent="0.3">
      <c r="A3218" t="s">
        <v>4559</v>
      </c>
      <c r="B3218" s="1">
        <v>45061</v>
      </c>
      <c r="C3218" t="s">
        <v>26</v>
      </c>
      <c r="D3218" t="s">
        <v>41</v>
      </c>
      <c r="E3218">
        <v>1045.5899999999999</v>
      </c>
      <c r="F3218">
        <v>35.89</v>
      </c>
      <c r="G3218">
        <v>63.19</v>
      </c>
      <c r="H3218" t="s">
        <v>32</v>
      </c>
      <c r="I3218">
        <v>50</v>
      </c>
      <c r="J3218">
        <v>1018.29</v>
      </c>
    </row>
    <row r="3219" spans="1:10" x14ac:dyDescent="0.3">
      <c r="A3219" t="s">
        <v>4560</v>
      </c>
      <c r="B3219" s="1">
        <v>45061.041666666664</v>
      </c>
      <c r="C3219" t="s">
        <v>54</v>
      </c>
      <c r="D3219" t="s">
        <v>12</v>
      </c>
      <c r="E3219">
        <v>1111.6199999999999</v>
      </c>
      <c r="F3219">
        <v>76.89</v>
      </c>
      <c r="G3219">
        <v>161.36000000000001</v>
      </c>
      <c r="H3219" t="s">
        <v>13</v>
      </c>
      <c r="I3219">
        <v>84</v>
      </c>
      <c r="J3219">
        <v>1027.1500000000001</v>
      </c>
    </row>
    <row r="3220" spans="1:10" x14ac:dyDescent="0.3">
      <c r="A3220" t="s">
        <v>4561</v>
      </c>
      <c r="B3220" s="1">
        <v>45061.083333333336</v>
      </c>
      <c r="C3220" t="s">
        <v>45</v>
      </c>
      <c r="D3220" t="s">
        <v>27</v>
      </c>
      <c r="E3220">
        <v>1521.81</v>
      </c>
      <c r="F3220">
        <v>70.59</v>
      </c>
      <c r="G3220">
        <v>227.61</v>
      </c>
      <c r="H3220" t="s">
        <v>32</v>
      </c>
      <c r="I3220">
        <v>87</v>
      </c>
      <c r="J3220">
        <v>1364.79</v>
      </c>
    </row>
    <row r="3221" spans="1:10" x14ac:dyDescent="0.3">
      <c r="A3221" t="s">
        <v>4562</v>
      </c>
      <c r="B3221" s="1">
        <v>45061.125</v>
      </c>
      <c r="C3221" t="s">
        <v>20</v>
      </c>
      <c r="D3221" t="s">
        <v>35</v>
      </c>
      <c r="E3221">
        <v>111.22</v>
      </c>
      <c r="F3221">
        <v>49.31</v>
      </c>
      <c r="G3221">
        <v>204.8</v>
      </c>
      <c r="H3221" t="s">
        <v>28</v>
      </c>
      <c r="I3221">
        <v>48</v>
      </c>
      <c r="J3221">
        <v>-44.27</v>
      </c>
    </row>
    <row r="3222" spans="1:10" x14ac:dyDescent="0.3">
      <c r="A3222" t="s">
        <v>4563</v>
      </c>
      <c r="B3222" s="1">
        <v>45061.166666666664</v>
      </c>
      <c r="D3222" t="s">
        <v>17</v>
      </c>
      <c r="E3222">
        <v>1896.15</v>
      </c>
      <c r="F3222">
        <v>95.7</v>
      </c>
      <c r="G3222">
        <v>382.23</v>
      </c>
      <c r="H3222" t="s">
        <v>21</v>
      </c>
      <c r="I3222">
        <v>53</v>
      </c>
      <c r="J3222" s="2" t="s">
        <v>4564</v>
      </c>
    </row>
    <row r="3223" spans="1:10" x14ac:dyDescent="0.3">
      <c r="A3223" t="s">
        <v>4565</v>
      </c>
      <c r="B3223" s="1">
        <v>45061.208333333336</v>
      </c>
      <c r="D3223" t="s">
        <v>27</v>
      </c>
      <c r="E3223">
        <v>1664.18</v>
      </c>
      <c r="F3223">
        <v>28.65</v>
      </c>
      <c r="G3223">
        <v>100.09</v>
      </c>
      <c r="H3223" t="s">
        <v>13</v>
      </c>
      <c r="I3223">
        <v>61</v>
      </c>
      <c r="J3223" s="2" t="s">
        <v>4566</v>
      </c>
    </row>
    <row r="3224" spans="1:10" x14ac:dyDescent="0.3">
      <c r="A3224" t="s">
        <v>4567</v>
      </c>
      <c r="B3224" s="1">
        <v>45061.25</v>
      </c>
      <c r="C3224" t="s">
        <v>20</v>
      </c>
      <c r="D3224" t="s">
        <v>41</v>
      </c>
      <c r="E3224">
        <v>116.57</v>
      </c>
      <c r="F3224">
        <v>69.650000000000006</v>
      </c>
      <c r="G3224">
        <v>353.12</v>
      </c>
      <c r="H3224" t="s">
        <v>21</v>
      </c>
      <c r="I3224">
        <v>14</v>
      </c>
      <c r="J3224">
        <v>-166.9</v>
      </c>
    </row>
    <row r="3225" spans="1:10" x14ac:dyDescent="0.3">
      <c r="A3225" t="s">
        <v>4568</v>
      </c>
      <c r="B3225" s="1">
        <v>45061.291666666664</v>
      </c>
      <c r="C3225" t="s">
        <v>24</v>
      </c>
      <c r="D3225" t="s">
        <v>35</v>
      </c>
      <c r="E3225">
        <v>503.72</v>
      </c>
      <c r="F3225">
        <v>56.62</v>
      </c>
      <c r="G3225">
        <v>1.81</v>
      </c>
      <c r="H3225" t="s">
        <v>21</v>
      </c>
      <c r="I3225">
        <v>60</v>
      </c>
      <c r="J3225" s="2" t="s">
        <v>4569</v>
      </c>
    </row>
    <row r="3226" spans="1:10" x14ac:dyDescent="0.3">
      <c r="A3226" t="s">
        <v>4570</v>
      </c>
      <c r="B3226" s="1">
        <v>45061.333333333336</v>
      </c>
      <c r="C3226" t="s">
        <v>16</v>
      </c>
      <c r="D3226" t="s">
        <v>35</v>
      </c>
      <c r="E3226">
        <v>341.45</v>
      </c>
      <c r="F3226">
        <v>36.869999999999997</v>
      </c>
      <c r="G3226">
        <v>72.489999999999995</v>
      </c>
      <c r="H3226" t="s">
        <v>28</v>
      </c>
      <c r="I3226">
        <v>50</v>
      </c>
      <c r="J3226">
        <v>305.83</v>
      </c>
    </row>
    <row r="3227" spans="1:10" x14ac:dyDescent="0.3">
      <c r="A3227" t="s">
        <v>4571</v>
      </c>
      <c r="B3227" s="1">
        <v>45061.375</v>
      </c>
      <c r="C3227" t="s">
        <v>24</v>
      </c>
      <c r="D3227" t="s">
        <v>12</v>
      </c>
      <c r="E3227">
        <v>754.53</v>
      </c>
      <c r="F3227">
        <v>3.73</v>
      </c>
      <c r="G3227">
        <v>117.46</v>
      </c>
      <c r="H3227" t="s">
        <v>28</v>
      </c>
      <c r="I3227">
        <v>50</v>
      </c>
      <c r="J3227">
        <v>640.79999999999995</v>
      </c>
    </row>
    <row r="3228" spans="1:10" x14ac:dyDescent="0.3">
      <c r="A3228" t="s">
        <v>4572</v>
      </c>
      <c r="B3228" s="1">
        <v>45061.416666666664</v>
      </c>
      <c r="C3228" t="s">
        <v>45</v>
      </c>
      <c r="D3228" t="s">
        <v>12</v>
      </c>
      <c r="E3228">
        <v>1175.43</v>
      </c>
      <c r="F3228">
        <v>42.05</v>
      </c>
      <c r="G3228">
        <v>320.42</v>
      </c>
      <c r="H3228" t="s">
        <v>13</v>
      </c>
      <c r="I3228">
        <v>25</v>
      </c>
      <c r="J3228">
        <v>897.06</v>
      </c>
    </row>
    <row r="3229" spans="1:10" x14ac:dyDescent="0.3">
      <c r="A3229" t="s">
        <v>4573</v>
      </c>
      <c r="B3229" s="1">
        <v>45061.458333333336</v>
      </c>
      <c r="C3229" t="s">
        <v>16</v>
      </c>
      <c r="D3229" t="s">
        <v>30</v>
      </c>
      <c r="E3229">
        <v>374.89</v>
      </c>
      <c r="F3229">
        <v>20.69</v>
      </c>
      <c r="G3229">
        <v>167.17</v>
      </c>
      <c r="H3229" t="s">
        <v>21</v>
      </c>
      <c r="I3229">
        <v>59</v>
      </c>
      <c r="J3229">
        <v>228.41</v>
      </c>
    </row>
    <row r="3230" spans="1:10" x14ac:dyDescent="0.3">
      <c r="A3230" t="s">
        <v>4574</v>
      </c>
      <c r="B3230" s="1">
        <v>45061.5</v>
      </c>
      <c r="C3230" t="s">
        <v>54</v>
      </c>
      <c r="D3230" t="s">
        <v>17</v>
      </c>
      <c r="E3230">
        <v>1447.44</v>
      </c>
      <c r="F3230">
        <v>23.56</v>
      </c>
      <c r="G3230">
        <v>175.8</v>
      </c>
      <c r="H3230" t="s">
        <v>28</v>
      </c>
      <c r="I3230">
        <v>34</v>
      </c>
      <c r="J3230">
        <v>1295.2</v>
      </c>
    </row>
    <row r="3231" spans="1:10" x14ac:dyDescent="0.3">
      <c r="A3231" t="s">
        <v>4575</v>
      </c>
      <c r="B3231" s="1">
        <v>45061.541666666664</v>
      </c>
      <c r="C3231" t="s">
        <v>24</v>
      </c>
      <c r="D3231" t="s">
        <v>17</v>
      </c>
      <c r="E3231">
        <v>303.85000000000002</v>
      </c>
      <c r="F3231">
        <v>90.19</v>
      </c>
      <c r="G3231">
        <v>238.09</v>
      </c>
      <c r="H3231" t="s">
        <v>21</v>
      </c>
      <c r="I3231">
        <v>21</v>
      </c>
      <c r="J3231" s="2" t="s">
        <v>4576</v>
      </c>
    </row>
    <row r="3232" spans="1:10" x14ac:dyDescent="0.3">
      <c r="A3232" t="s">
        <v>4577</v>
      </c>
      <c r="B3232" s="1">
        <v>45061.583333333336</v>
      </c>
      <c r="C3232" t="s">
        <v>16</v>
      </c>
      <c r="D3232" t="s">
        <v>41</v>
      </c>
      <c r="E3232">
        <v>1108.21</v>
      </c>
      <c r="F3232">
        <v>88.55</v>
      </c>
      <c r="G3232">
        <v>469.51</v>
      </c>
      <c r="H3232" t="s">
        <v>21</v>
      </c>
      <c r="I3232">
        <v>61</v>
      </c>
      <c r="J3232">
        <v>727.25</v>
      </c>
    </row>
    <row r="3233" spans="1:10" x14ac:dyDescent="0.3">
      <c r="A3233" t="s">
        <v>4578</v>
      </c>
      <c r="B3233" s="1">
        <v>45061.625</v>
      </c>
      <c r="C3233" t="s">
        <v>16</v>
      </c>
      <c r="D3233" t="s">
        <v>30</v>
      </c>
      <c r="E3233">
        <v>1188.8800000000001</v>
      </c>
      <c r="F3233">
        <v>53.79</v>
      </c>
      <c r="G3233">
        <v>141.85</v>
      </c>
      <c r="H3233" t="s">
        <v>28</v>
      </c>
      <c r="I3233">
        <v>76</v>
      </c>
      <c r="J3233" s="2" t="s">
        <v>4579</v>
      </c>
    </row>
    <row r="3234" spans="1:10" x14ac:dyDescent="0.3">
      <c r="A3234" t="s">
        <v>4580</v>
      </c>
      <c r="B3234" s="1">
        <v>45061.666666666664</v>
      </c>
      <c r="C3234" t="s">
        <v>20</v>
      </c>
      <c r="D3234" t="s">
        <v>30</v>
      </c>
      <c r="E3234">
        <v>1457.21</v>
      </c>
      <c r="F3234">
        <v>92.58</v>
      </c>
      <c r="G3234">
        <v>256.66000000000003</v>
      </c>
      <c r="H3234" t="s">
        <v>21</v>
      </c>
      <c r="I3234">
        <v>17</v>
      </c>
      <c r="J3234" s="2" t="s">
        <v>4581</v>
      </c>
    </row>
    <row r="3235" spans="1:10" x14ac:dyDescent="0.3">
      <c r="A3235" t="s">
        <v>4582</v>
      </c>
      <c r="B3235" s="1">
        <v>45061.708333333336</v>
      </c>
      <c r="C3235" t="s">
        <v>26</v>
      </c>
      <c r="D3235" t="s">
        <v>12</v>
      </c>
      <c r="E3235">
        <v>788.63</v>
      </c>
      <c r="F3235">
        <v>54.51</v>
      </c>
      <c r="G3235">
        <v>54.08</v>
      </c>
      <c r="H3235" t="s">
        <v>13</v>
      </c>
      <c r="I3235">
        <v>25</v>
      </c>
      <c r="J3235">
        <v>789.06</v>
      </c>
    </row>
    <row r="3236" spans="1:10" x14ac:dyDescent="0.3">
      <c r="A3236" t="s">
        <v>4583</v>
      </c>
      <c r="B3236" s="1">
        <v>45061.75</v>
      </c>
      <c r="C3236" t="s">
        <v>24</v>
      </c>
      <c r="D3236" t="s">
        <v>41</v>
      </c>
      <c r="E3236">
        <v>1921.55</v>
      </c>
      <c r="F3236">
        <v>44.15</v>
      </c>
      <c r="G3236">
        <v>335.94</v>
      </c>
      <c r="H3236" t="s">
        <v>32</v>
      </c>
      <c r="I3236">
        <v>69</v>
      </c>
      <c r="J3236">
        <v>1629.76</v>
      </c>
    </row>
    <row r="3237" spans="1:10" x14ac:dyDescent="0.3">
      <c r="A3237" t="s">
        <v>4584</v>
      </c>
      <c r="B3237" s="1">
        <v>45061.791666666664</v>
      </c>
      <c r="C3237" t="s">
        <v>54</v>
      </c>
      <c r="D3237" t="s">
        <v>41</v>
      </c>
      <c r="E3237">
        <v>154.41</v>
      </c>
      <c r="F3237">
        <v>41.56</v>
      </c>
      <c r="G3237">
        <v>327.16000000000003</v>
      </c>
      <c r="H3237" t="s">
        <v>21</v>
      </c>
      <c r="I3237">
        <v>89</v>
      </c>
      <c r="J3237">
        <v>-131.19</v>
      </c>
    </row>
    <row r="3238" spans="1:10" x14ac:dyDescent="0.3">
      <c r="A3238" t="s">
        <v>4585</v>
      </c>
      <c r="B3238" s="1">
        <v>45061.833333333336</v>
      </c>
      <c r="C3238" t="s">
        <v>54</v>
      </c>
      <c r="D3238" t="s">
        <v>30</v>
      </c>
      <c r="E3238">
        <v>1210.76</v>
      </c>
      <c r="F3238">
        <v>76.150000000000006</v>
      </c>
      <c r="G3238">
        <v>56.92</v>
      </c>
      <c r="H3238" t="s">
        <v>21</v>
      </c>
      <c r="I3238">
        <v>48</v>
      </c>
      <c r="J3238">
        <v>1229.99</v>
      </c>
    </row>
    <row r="3239" spans="1:10" x14ac:dyDescent="0.3">
      <c r="A3239" t="s">
        <v>4586</v>
      </c>
      <c r="B3239" s="1">
        <v>45061.875</v>
      </c>
      <c r="C3239" t="s">
        <v>54</v>
      </c>
      <c r="D3239" t="s">
        <v>35</v>
      </c>
      <c r="E3239">
        <v>1978.8</v>
      </c>
      <c r="F3239">
        <v>42.97</v>
      </c>
      <c r="G3239">
        <v>170.59</v>
      </c>
      <c r="H3239" t="s">
        <v>21</v>
      </c>
      <c r="I3239">
        <v>80</v>
      </c>
      <c r="J3239">
        <v>1851.18</v>
      </c>
    </row>
    <row r="3240" spans="1:10" x14ac:dyDescent="0.3">
      <c r="A3240" t="s">
        <v>4587</v>
      </c>
      <c r="B3240" s="1">
        <v>45061.916666666664</v>
      </c>
      <c r="C3240" t="s">
        <v>45</v>
      </c>
      <c r="D3240" t="s">
        <v>41</v>
      </c>
      <c r="E3240">
        <v>959.01</v>
      </c>
      <c r="F3240">
        <v>31.58</v>
      </c>
      <c r="G3240">
        <v>486.87</v>
      </c>
      <c r="H3240" t="s">
        <v>21</v>
      </c>
      <c r="I3240">
        <v>24</v>
      </c>
      <c r="J3240">
        <v>503.72</v>
      </c>
    </row>
    <row r="3241" spans="1:10" x14ac:dyDescent="0.3">
      <c r="A3241" t="s">
        <v>4588</v>
      </c>
      <c r="B3241" s="1">
        <v>45061.958333333336</v>
      </c>
      <c r="C3241" t="s">
        <v>16</v>
      </c>
      <c r="D3241" t="s">
        <v>12</v>
      </c>
      <c r="E3241">
        <v>602.66999999999996</v>
      </c>
      <c r="F3241">
        <v>3.06</v>
      </c>
      <c r="G3241">
        <v>385.37</v>
      </c>
      <c r="H3241" t="s">
        <v>21</v>
      </c>
      <c r="I3241">
        <v>29</v>
      </c>
      <c r="J3241" s="2" t="s">
        <v>4589</v>
      </c>
    </row>
    <row r="3242" spans="1:10" x14ac:dyDescent="0.3">
      <c r="A3242" t="s">
        <v>4590</v>
      </c>
      <c r="B3242" s="1">
        <v>45062</v>
      </c>
      <c r="C3242" t="s">
        <v>20</v>
      </c>
      <c r="D3242" t="s">
        <v>35</v>
      </c>
      <c r="E3242">
        <v>737.63</v>
      </c>
      <c r="F3242">
        <v>82.97</v>
      </c>
      <c r="G3242">
        <v>416.66</v>
      </c>
      <c r="H3242" t="s">
        <v>28</v>
      </c>
      <c r="I3242">
        <v>26</v>
      </c>
      <c r="J3242">
        <v>403.94</v>
      </c>
    </row>
    <row r="3243" spans="1:10" x14ac:dyDescent="0.3">
      <c r="A3243" t="s">
        <v>4591</v>
      </c>
      <c r="B3243" s="1">
        <v>45062.041666666664</v>
      </c>
      <c r="C3243" t="s">
        <v>26</v>
      </c>
      <c r="D3243" t="s">
        <v>41</v>
      </c>
      <c r="E3243">
        <v>1264.73</v>
      </c>
      <c r="F3243">
        <v>20.190000000000001</v>
      </c>
      <c r="G3243">
        <v>314.22000000000003</v>
      </c>
      <c r="H3243" t="s">
        <v>28</v>
      </c>
      <c r="I3243">
        <v>83</v>
      </c>
      <c r="J3243">
        <v>970.7</v>
      </c>
    </row>
    <row r="3244" spans="1:10" x14ac:dyDescent="0.3">
      <c r="A3244" t="s">
        <v>4592</v>
      </c>
      <c r="B3244" s="1">
        <v>45062.083333333336</v>
      </c>
      <c r="C3244" t="s">
        <v>24</v>
      </c>
      <c r="D3244" t="s">
        <v>17</v>
      </c>
      <c r="E3244">
        <v>645.67999999999995</v>
      </c>
      <c r="F3244">
        <v>67.930000000000007</v>
      </c>
      <c r="G3244">
        <v>14.03</v>
      </c>
      <c r="H3244" t="s">
        <v>13</v>
      </c>
      <c r="I3244">
        <v>87</v>
      </c>
      <c r="J3244" s="2" t="s">
        <v>4593</v>
      </c>
    </row>
    <row r="3245" spans="1:10" x14ac:dyDescent="0.3">
      <c r="A3245" t="s">
        <v>4594</v>
      </c>
      <c r="B3245" s="1">
        <v>45062.125</v>
      </c>
      <c r="C3245" t="s">
        <v>11</v>
      </c>
      <c r="D3245" t="s">
        <v>30</v>
      </c>
      <c r="E3245">
        <v>477.73</v>
      </c>
      <c r="F3245">
        <v>5.43</v>
      </c>
      <c r="G3245">
        <v>258.14</v>
      </c>
      <c r="H3245" t="s">
        <v>21</v>
      </c>
      <c r="I3245">
        <v>56</v>
      </c>
      <c r="J3245" s="2" t="s">
        <v>4595</v>
      </c>
    </row>
    <row r="3246" spans="1:10" x14ac:dyDescent="0.3">
      <c r="A3246" t="s">
        <v>4596</v>
      </c>
      <c r="B3246" s="1">
        <v>45062.166666666664</v>
      </c>
      <c r="C3246" t="s">
        <v>26</v>
      </c>
      <c r="D3246" t="s">
        <v>12</v>
      </c>
      <c r="E3246">
        <v>252.35</v>
      </c>
      <c r="F3246">
        <v>82.15</v>
      </c>
      <c r="G3246">
        <v>138.47999999999999</v>
      </c>
      <c r="H3246" t="s">
        <v>13</v>
      </c>
      <c r="I3246">
        <v>27</v>
      </c>
      <c r="J3246">
        <v>196.02</v>
      </c>
    </row>
    <row r="3247" spans="1:10" x14ac:dyDescent="0.3">
      <c r="A3247" t="s">
        <v>4597</v>
      </c>
      <c r="B3247" s="1">
        <v>45062.208333333336</v>
      </c>
      <c r="C3247" t="s">
        <v>54</v>
      </c>
      <c r="D3247" t="s">
        <v>12</v>
      </c>
      <c r="E3247">
        <v>705.94</v>
      </c>
      <c r="F3247">
        <v>2.61</v>
      </c>
      <c r="G3247">
        <v>285.86</v>
      </c>
      <c r="H3247" t="s">
        <v>13</v>
      </c>
      <c r="I3247">
        <v>42</v>
      </c>
      <c r="J3247" s="2" t="s">
        <v>4598</v>
      </c>
    </row>
    <row r="3248" spans="1:10" x14ac:dyDescent="0.3">
      <c r="A3248" t="s">
        <v>4599</v>
      </c>
      <c r="B3248" s="1">
        <v>45062.25</v>
      </c>
      <c r="C3248" t="s">
        <v>11</v>
      </c>
      <c r="D3248" t="s">
        <v>35</v>
      </c>
      <c r="E3248">
        <v>1904.89</v>
      </c>
      <c r="F3248">
        <v>96.07</v>
      </c>
      <c r="G3248">
        <v>134.72</v>
      </c>
      <c r="H3248" t="s">
        <v>32</v>
      </c>
      <c r="I3248">
        <v>75</v>
      </c>
      <c r="J3248">
        <v>1866.24</v>
      </c>
    </row>
    <row r="3249" spans="1:10" x14ac:dyDescent="0.3">
      <c r="A3249" t="s">
        <v>4600</v>
      </c>
      <c r="B3249" s="1">
        <v>45062.291666666664</v>
      </c>
      <c r="C3249" t="s">
        <v>20</v>
      </c>
      <c r="D3249" t="s">
        <v>27</v>
      </c>
      <c r="E3249">
        <v>600.70000000000005</v>
      </c>
      <c r="F3249">
        <v>68.64</v>
      </c>
      <c r="G3249">
        <v>347.01</v>
      </c>
      <c r="H3249" t="s">
        <v>13</v>
      </c>
      <c r="I3249">
        <v>70</v>
      </c>
      <c r="J3249" s="2" t="s">
        <v>4601</v>
      </c>
    </row>
    <row r="3250" spans="1:10" x14ac:dyDescent="0.3">
      <c r="A3250" t="s">
        <v>4602</v>
      </c>
      <c r="B3250" s="1">
        <v>45062.333333333336</v>
      </c>
      <c r="C3250" t="s">
        <v>24</v>
      </c>
      <c r="D3250" t="s">
        <v>41</v>
      </c>
      <c r="E3250">
        <v>1931.06</v>
      </c>
      <c r="F3250">
        <v>15.71</v>
      </c>
      <c r="G3250">
        <v>186.83</v>
      </c>
      <c r="H3250" t="s">
        <v>28</v>
      </c>
      <c r="I3250">
        <v>17</v>
      </c>
      <c r="J3250">
        <v>1759.94</v>
      </c>
    </row>
    <row r="3251" spans="1:10" x14ac:dyDescent="0.3">
      <c r="A3251" t="s">
        <v>4603</v>
      </c>
      <c r="B3251" s="1">
        <v>45062.375</v>
      </c>
      <c r="C3251" t="s">
        <v>54</v>
      </c>
      <c r="D3251" t="s">
        <v>27</v>
      </c>
      <c r="E3251">
        <v>874.81</v>
      </c>
      <c r="F3251">
        <v>70.19</v>
      </c>
      <c r="G3251">
        <v>145.86000000000001</v>
      </c>
      <c r="H3251" t="s">
        <v>13</v>
      </c>
      <c r="I3251">
        <v>81</v>
      </c>
      <c r="J3251">
        <v>799.14</v>
      </c>
    </row>
    <row r="3252" spans="1:10" x14ac:dyDescent="0.3">
      <c r="A3252" t="s">
        <v>4604</v>
      </c>
      <c r="B3252" s="1">
        <v>45062.416666666664</v>
      </c>
      <c r="C3252" t="s">
        <v>54</v>
      </c>
      <c r="D3252" t="s">
        <v>30</v>
      </c>
      <c r="E3252">
        <v>821.46</v>
      </c>
      <c r="F3252">
        <v>89.38</v>
      </c>
      <c r="G3252">
        <v>239.25</v>
      </c>
      <c r="H3252" t="s">
        <v>13</v>
      </c>
      <c r="I3252">
        <v>43</v>
      </c>
      <c r="J3252">
        <v>671.59</v>
      </c>
    </row>
    <row r="3253" spans="1:10" x14ac:dyDescent="0.3">
      <c r="A3253" t="s">
        <v>4605</v>
      </c>
      <c r="B3253" s="1">
        <v>45062.458333333336</v>
      </c>
      <c r="C3253" t="s">
        <v>20</v>
      </c>
      <c r="D3253" t="s">
        <v>27</v>
      </c>
      <c r="E3253">
        <v>857.87</v>
      </c>
      <c r="F3253">
        <v>22.02</v>
      </c>
      <c r="G3253">
        <v>284.97000000000003</v>
      </c>
      <c r="H3253" t="s">
        <v>13</v>
      </c>
      <c r="I3253">
        <v>34</v>
      </c>
      <c r="J3253">
        <v>594.91999999999996</v>
      </c>
    </row>
    <row r="3254" spans="1:10" x14ac:dyDescent="0.3">
      <c r="A3254" t="s">
        <v>4606</v>
      </c>
      <c r="B3254" s="1">
        <v>45062.5</v>
      </c>
      <c r="C3254" t="s">
        <v>20</v>
      </c>
      <c r="D3254" t="s">
        <v>27</v>
      </c>
      <c r="E3254">
        <v>1930.5</v>
      </c>
      <c r="F3254">
        <v>46.34</v>
      </c>
      <c r="G3254">
        <v>71.48</v>
      </c>
      <c r="H3254" t="s">
        <v>13</v>
      </c>
      <c r="I3254">
        <v>45</v>
      </c>
      <c r="J3254">
        <v>1905.36</v>
      </c>
    </row>
    <row r="3255" spans="1:10" x14ac:dyDescent="0.3">
      <c r="A3255" t="s">
        <v>4607</v>
      </c>
      <c r="B3255" s="1">
        <v>45062.541666666664</v>
      </c>
      <c r="C3255" t="s">
        <v>16</v>
      </c>
      <c r="D3255" t="s">
        <v>30</v>
      </c>
      <c r="E3255">
        <v>880.83</v>
      </c>
      <c r="F3255">
        <v>59.79</v>
      </c>
      <c r="G3255">
        <v>202.39</v>
      </c>
      <c r="H3255" t="s">
        <v>13</v>
      </c>
      <c r="I3255">
        <v>18</v>
      </c>
      <c r="J3255">
        <v>738.23</v>
      </c>
    </row>
    <row r="3256" spans="1:10" x14ac:dyDescent="0.3">
      <c r="A3256" t="s">
        <v>4608</v>
      </c>
      <c r="B3256" s="1">
        <v>45062.583333333336</v>
      </c>
      <c r="C3256" t="s">
        <v>11</v>
      </c>
      <c r="D3256" t="s">
        <v>35</v>
      </c>
      <c r="E3256">
        <v>1637.54</v>
      </c>
      <c r="F3256">
        <v>35.99</v>
      </c>
      <c r="G3256">
        <v>98.83</v>
      </c>
      <c r="H3256" t="s">
        <v>28</v>
      </c>
      <c r="I3256">
        <v>76</v>
      </c>
      <c r="J3256">
        <v>1574.7</v>
      </c>
    </row>
    <row r="3257" spans="1:10" x14ac:dyDescent="0.3">
      <c r="A3257" t="s">
        <v>4609</v>
      </c>
      <c r="B3257" s="1">
        <v>45062.625</v>
      </c>
      <c r="C3257" t="s">
        <v>16</v>
      </c>
      <c r="D3257" t="s">
        <v>35</v>
      </c>
      <c r="E3257">
        <v>1868.52</v>
      </c>
      <c r="F3257">
        <v>64.64</v>
      </c>
      <c r="G3257">
        <v>39.86</v>
      </c>
      <c r="H3257" t="s">
        <v>13</v>
      </c>
      <c r="I3257">
        <v>85</v>
      </c>
      <c r="J3257" s="2" t="s">
        <v>4610</v>
      </c>
    </row>
    <row r="3258" spans="1:10" x14ac:dyDescent="0.3">
      <c r="A3258" t="s">
        <v>4611</v>
      </c>
      <c r="B3258" s="1">
        <v>45062.666666666664</v>
      </c>
      <c r="C3258" t="s">
        <v>45</v>
      </c>
      <c r="D3258" t="s">
        <v>27</v>
      </c>
      <c r="E3258">
        <v>1804.26</v>
      </c>
      <c r="F3258">
        <v>49.47</v>
      </c>
      <c r="G3258">
        <v>14.85</v>
      </c>
      <c r="H3258" t="s">
        <v>32</v>
      </c>
      <c r="I3258">
        <v>15</v>
      </c>
      <c r="J3258">
        <v>1838.88</v>
      </c>
    </row>
    <row r="3259" spans="1:10" x14ac:dyDescent="0.3">
      <c r="A3259" t="s">
        <v>4612</v>
      </c>
      <c r="B3259" s="1">
        <v>45062.708333333336</v>
      </c>
      <c r="C3259" t="s">
        <v>11</v>
      </c>
      <c r="D3259" t="s">
        <v>35</v>
      </c>
      <c r="E3259">
        <v>845.01</v>
      </c>
      <c r="F3259">
        <v>91.99</v>
      </c>
      <c r="G3259">
        <v>292.58999999999997</v>
      </c>
      <c r="H3259" t="s">
        <v>13</v>
      </c>
      <c r="I3259">
        <v>48</v>
      </c>
      <c r="J3259" s="2" t="s">
        <v>4613</v>
      </c>
    </row>
    <row r="3260" spans="1:10" x14ac:dyDescent="0.3">
      <c r="A3260" t="s">
        <v>4614</v>
      </c>
      <c r="B3260" s="1">
        <v>45062.75</v>
      </c>
      <c r="C3260" t="s">
        <v>16</v>
      </c>
      <c r="D3260" t="s">
        <v>35</v>
      </c>
      <c r="E3260">
        <v>979.21</v>
      </c>
      <c r="F3260">
        <v>69.3</v>
      </c>
      <c r="G3260">
        <v>137.12</v>
      </c>
      <c r="H3260" t="s">
        <v>32</v>
      </c>
      <c r="I3260">
        <v>67</v>
      </c>
      <c r="J3260">
        <v>911.39</v>
      </c>
    </row>
    <row r="3261" spans="1:10" x14ac:dyDescent="0.3">
      <c r="A3261" t="s">
        <v>4615</v>
      </c>
      <c r="B3261" s="1">
        <v>45062.791666666664</v>
      </c>
      <c r="C3261" t="s">
        <v>45</v>
      </c>
      <c r="D3261" t="s">
        <v>30</v>
      </c>
      <c r="E3261">
        <v>1615.3</v>
      </c>
      <c r="F3261">
        <v>11.6</v>
      </c>
      <c r="G3261">
        <v>37.15</v>
      </c>
      <c r="H3261" t="s">
        <v>13</v>
      </c>
      <c r="I3261">
        <v>63</v>
      </c>
      <c r="J3261" s="2" t="s">
        <v>4616</v>
      </c>
    </row>
    <row r="3262" spans="1:10" x14ac:dyDescent="0.3">
      <c r="A3262" t="s">
        <v>4617</v>
      </c>
      <c r="B3262" s="1">
        <v>45062.833333333336</v>
      </c>
      <c r="C3262" t="s">
        <v>24</v>
      </c>
      <c r="D3262" t="s">
        <v>35</v>
      </c>
      <c r="E3262">
        <v>1773.07</v>
      </c>
      <c r="F3262">
        <v>75.61</v>
      </c>
      <c r="G3262">
        <v>325.64999999999998</v>
      </c>
      <c r="H3262" t="s">
        <v>21</v>
      </c>
      <c r="I3262">
        <v>23</v>
      </c>
      <c r="J3262" s="2" t="s">
        <v>4618</v>
      </c>
    </row>
    <row r="3263" spans="1:10" x14ac:dyDescent="0.3">
      <c r="A3263" t="s">
        <v>4619</v>
      </c>
      <c r="B3263" s="1">
        <v>45062.875</v>
      </c>
      <c r="C3263" t="s">
        <v>24</v>
      </c>
      <c r="D3263" t="s">
        <v>12</v>
      </c>
      <c r="E3263">
        <v>877.8</v>
      </c>
      <c r="F3263">
        <v>11.71</v>
      </c>
      <c r="G3263">
        <v>65.39</v>
      </c>
      <c r="H3263" t="s">
        <v>13</v>
      </c>
      <c r="I3263">
        <v>31</v>
      </c>
      <c r="J3263">
        <v>824.12</v>
      </c>
    </row>
    <row r="3264" spans="1:10" x14ac:dyDescent="0.3">
      <c r="A3264" t="s">
        <v>4620</v>
      </c>
      <c r="B3264" s="1">
        <v>45062.916666666664</v>
      </c>
      <c r="C3264" t="s">
        <v>16</v>
      </c>
      <c r="D3264" t="s">
        <v>27</v>
      </c>
      <c r="F3264">
        <v>22.31</v>
      </c>
      <c r="G3264">
        <v>244.32</v>
      </c>
      <c r="H3264" t="s">
        <v>32</v>
      </c>
      <c r="I3264">
        <v>77</v>
      </c>
    </row>
    <row r="3265" spans="1:10" x14ac:dyDescent="0.3">
      <c r="A3265" t="s">
        <v>4621</v>
      </c>
      <c r="B3265" s="1">
        <v>45062.958333333336</v>
      </c>
      <c r="C3265" t="s">
        <v>16</v>
      </c>
      <c r="D3265" t="s">
        <v>35</v>
      </c>
      <c r="E3265">
        <v>1593.83</v>
      </c>
      <c r="F3265">
        <v>2.44</v>
      </c>
      <c r="G3265">
        <v>261.95</v>
      </c>
      <c r="H3265" t="s">
        <v>21</v>
      </c>
      <c r="I3265">
        <v>32</v>
      </c>
      <c r="J3265">
        <v>1334.32</v>
      </c>
    </row>
    <row r="3266" spans="1:10" x14ac:dyDescent="0.3">
      <c r="A3266" t="s">
        <v>4622</v>
      </c>
      <c r="B3266" s="1">
        <v>45063</v>
      </c>
      <c r="C3266" t="s">
        <v>16</v>
      </c>
      <c r="D3266" t="s">
        <v>35</v>
      </c>
      <c r="E3266">
        <v>1283.48</v>
      </c>
      <c r="F3266">
        <v>12.03</v>
      </c>
      <c r="G3266">
        <v>336.07</v>
      </c>
      <c r="H3266" t="s">
        <v>32</v>
      </c>
      <c r="I3266">
        <v>35</v>
      </c>
      <c r="J3266">
        <v>959.44</v>
      </c>
    </row>
    <row r="3267" spans="1:10" x14ac:dyDescent="0.3">
      <c r="A3267" t="s">
        <v>4623</v>
      </c>
      <c r="B3267" s="1">
        <v>45063.041666666664</v>
      </c>
      <c r="C3267" t="s">
        <v>11</v>
      </c>
      <c r="D3267" t="s">
        <v>30</v>
      </c>
      <c r="E3267">
        <v>966.08</v>
      </c>
      <c r="F3267">
        <v>17.71</v>
      </c>
      <c r="G3267">
        <v>476.76</v>
      </c>
      <c r="H3267" t="s">
        <v>32</v>
      </c>
      <c r="I3267">
        <v>61</v>
      </c>
      <c r="J3267" s="2" t="s">
        <v>4624</v>
      </c>
    </row>
    <row r="3268" spans="1:10" x14ac:dyDescent="0.3">
      <c r="A3268" t="s">
        <v>4625</v>
      </c>
      <c r="B3268" s="1">
        <v>45063.083333333336</v>
      </c>
      <c r="C3268" t="s">
        <v>26</v>
      </c>
      <c r="D3268" t="s">
        <v>41</v>
      </c>
      <c r="E3268">
        <v>187.19</v>
      </c>
      <c r="F3268">
        <v>36.89</v>
      </c>
      <c r="G3268">
        <v>344.45</v>
      </c>
      <c r="H3268" t="s">
        <v>13</v>
      </c>
      <c r="I3268">
        <v>15</v>
      </c>
      <c r="J3268">
        <v>-120.37</v>
      </c>
    </row>
    <row r="3269" spans="1:10" x14ac:dyDescent="0.3">
      <c r="A3269" t="s">
        <v>4626</v>
      </c>
      <c r="B3269" s="1">
        <v>45063.125</v>
      </c>
      <c r="C3269" t="s">
        <v>20</v>
      </c>
      <c r="D3269" t="s">
        <v>27</v>
      </c>
      <c r="E3269">
        <v>1532.46</v>
      </c>
      <c r="F3269">
        <v>97.78</v>
      </c>
      <c r="G3269">
        <v>195.26</v>
      </c>
      <c r="H3269" t="s">
        <v>32</v>
      </c>
      <c r="I3269">
        <v>47</v>
      </c>
      <c r="J3269">
        <v>1434.98</v>
      </c>
    </row>
    <row r="3270" spans="1:10" x14ac:dyDescent="0.3">
      <c r="A3270" t="s">
        <v>4627</v>
      </c>
      <c r="B3270" s="1">
        <v>45063.166666666664</v>
      </c>
      <c r="C3270" t="s">
        <v>24</v>
      </c>
      <c r="D3270" t="s">
        <v>17</v>
      </c>
      <c r="E3270">
        <v>1961.46</v>
      </c>
      <c r="F3270">
        <v>90.38</v>
      </c>
      <c r="G3270">
        <v>378.09</v>
      </c>
      <c r="H3270" t="s">
        <v>13</v>
      </c>
      <c r="I3270">
        <v>63</v>
      </c>
      <c r="J3270" s="2" t="s">
        <v>4628</v>
      </c>
    </row>
    <row r="3271" spans="1:10" x14ac:dyDescent="0.3">
      <c r="A3271" t="s">
        <v>4629</v>
      </c>
      <c r="B3271" s="1">
        <v>45063.208333333336</v>
      </c>
      <c r="C3271" t="s">
        <v>54</v>
      </c>
      <c r="D3271" t="s">
        <v>17</v>
      </c>
      <c r="E3271">
        <v>1107.6500000000001</v>
      </c>
      <c r="F3271">
        <v>65.260000000000005</v>
      </c>
      <c r="G3271">
        <v>18.3</v>
      </c>
      <c r="H3271" t="s">
        <v>21</v>
      </c>
      <c r="I3271">
        <v>33</v>
      </c>
      <c r="J3271" s="2" t="s">
        <v>4630</v>
      </c>
    </row>
    <row r="3272" spans="1:10" x14ac:dyDescent="0.3">
      <c r="A3272" t="s">
        <v>4631</v>
      </c>
      <c r="B3272" s="1">
        <v>45063.25</v>
      </c>
      <c r="C3272" t="s">
        <v>20</v>
      </c>
      <c r="D3272" t="s">
        <v>17</v>
      </c>
      <c r="E3272">
        <v>987.75</v>
      </c>
      <c r="F3272">
        <v>74.33</v>
      </c>
      <c r="G3272">
        <v>435.5</v>
      </c>
      <c r="H3272" t="s">
        <v>28</v>
      </c>
      <c r="I3272">
        <v>76</v>
      </c>
      <c r="J3272" s="2" t="s">
        <v>4632</v>
      </c>
    </row>
    <row r="3273" spans="1:10" x14ac:dyDescent="0.3">
      <c r="A3273" t="s">
        <v>4633</v>
      </c>
      <c r="B3273" s="1">
        <v>45063.291666666664</v>
      </c>
      <c r="C3273" t="s">
        <v>54</v>
      </c>
      <c r="D3273" t="s">
        <v>17</v>
      </c>
      <c r="F3273">
        <v>90.4</v>
      </c>
      <c r="G3273">
        <v>413.73</v>
      </c>
      <c r="H3273" t="s">
        <v>21</v>
      </c>
      <c r="I3273">
        <v>15</v>
      </c>
    </row>
    <row r="3274" spans="1:10" x14ac:dyDescent="0.3">
      <c r="A3274" t="s">
        <v>4634</v>
      </c>
      <c r="B3274" s="1">
        <v>45063.333333333336</v>
      </c>
      <c r="C3274" t="s">
        <v>26</v>
      </c>
      <c r="D3274" t="s">
        <v>12</v>
      </c>
      <c r="E3274">
        <v>775.58</v>
      </c>
      <c r="F3274">
        <v>83.62</v>
      </c>
      <c r="G3274">
        <v>152.21</v>
      </c>
      <c r="H3274" t="s">
        <v>32</v>
      </c>
      <c r="I3274">
        <v>43</v>
      </c>
      <c r="J3274">
        <v>706.99</v>
      </c>
    </row>
    <row r="3275" spans="1:10" x14ac:dyDescent="0.3">
      <c r="A3275" t="s">
        <v>4635</v>
      </c>
      <c r="B3275" s="1">
        <v>45063.375</v>
      </c>
      <c r="D3275" t="s">
        <v>27</v>
      </c>
      <c r="E3275">
        <v>1558.79</v>
      </c>
      <c r="F3275">
        <v>9.3800000000000008</v>
      </c>
      <c r="G3275">
        <v>319.88</v>
      </c>
      <c r="H3275" t="s">
        <v>13</v>
      </c>
      <c r="I3275">
        <v>41</v>
      </c>
      <c r="J3275">
        <v>1248.29</v>
      </c>
    </row>
    <row r="3276" spans="1:10" x14ac:dyDescent="0.3">
      <c r="A3276" t="s">
        <v>4636</v>
      </c>
      <c r="B3276" s="1">
        <v>45063.416666666664</v>
      </c>
      <c r="C3276" t="s">
        <v>20</v>
      </c>
      <c r="D3276" t="s">
        <v>12</v>
      </c>
      <c r="E3276">
        <v>1021.58</v>
      </c>
      <c r="F3276">
        <v>30.41</v>
      </c>
      <c r="G3276">
        <v>175.66</v>
      </c>
      <c r="H3276" t="s">
        <v>21</v>
      </c>
      <c r="I3276">
        <v>18</v>
      </c>
      <c r="J3276">
        <v>876.33</v>
      </c>
    </row>
    <row r="3277" spans="1:10" x14ac:dyDescent="0.3">
      <c r="A3277" t="s">
        <v>4637</v>
      </c>
      <c r="B3277" s="1">
        <v>45063.458333333336</v>
      </c>
      <c r="C3277" t="s">
        <v>11</v>
      </c>
      <c r="D3277" t="s">
        <v>35</v>
      </c>
      <c r="E3277">
        <v>859.16</v>
      </c>
      <c r="F3277">
        <v>93.3</v>
      </c>
      <c r="G3277">
        <v>17.88</v>
      </c>
      <c r="H3277" t="s">
        <v>21</v>
      </c>
      <c r="I3277">
        <v>62</v>
      </c>
      <c r="J3277" s="2" t="s">
        <v>4638</v>
      </c>
    </row>
    <row r="3278" spans="1:10" x14ac:dyDescent="0.3">
      <c r="A3278" t="s">
        <v>4639</v>
      </c>
      <c r="B3278" s="1">
        <v>45063.5</v>
      </c>
      <c r="C3278" t="s">
        <v>16</v>
      </c>
      <c r="D3278" t="s">
        <v>41</v>
      </c>
      <c r="E3278">
        <v>1266.3900000000001</v>
      </c>
      <c r="F3278">
        <v>25.61</v>
      </c>
      <c r="G3278">
        <v>326.49</v>
      </c>
      <c r="H3278" t="s">
        <v>21</v>
      </c>
      <c r="I3278">
        <v>23</v>
      </c>
      <c r="J3278">
        <v>965.51</v>
      </c>
    </row>
    <row r="3279" spans="1:10" x14ac:dyDescent="0.3">
      <c r="A3279" t="s">
        <v>4640</v>
      </c>
      <c r="B3279" s="1">
        <v>45063.541666666664</v>
      </c>
      <c r="C3279" t="s">
        <v>45</v>
      </c>
      <c r="D3279" t="s">
        <v>17</v>
      </c>
      <c r="E3279">
        <v>1215.8599999999999</v>
      </c>
      <c r="F3279">
        <v>47.56</v>
      </c>
      <c r="G3279">
        <v>199.91</v>
      </c>
      <c r="H3279" t="s">
        <v>13</v>
      </c>
      <c r="I3279">
        <v>38</v>
      </c>
      <c r="J3279" s="2" t="s">
        <v>4641</v>
      </c>
    </row>
    <row r="3280" spans="1:10" x14ac:dyDescent="0.3">
      <c r="A3280" t="s">
        <v>4642</v>
      </c>
      <c r="B3280" s="1">
        <v>45063.583333333336</v>
      </c>
      <c r="C3280" t="s">
        <v>24</v>
      </c>
      <c r="D3280" t="s">
        <v>27</v>
      </c>
      <c r="E3280">
        <v>1013.29</v>
      </c>
      <c r="F3280">
        <v>65.36</v>
      </c>
      <c r="G3280">
        <v>392.42</v>
      </c>
      <c r="H3280" t="s">
        <v>32</v>
      </c>
      <c r="I3280">
        <v>85</v>
      </c>
      <c r="J3280" s="2" t="s">
        <v>4643</v>
      </c>
    </row>
    <row r="3281" spans="1:10" x14ac:dyDescent="0.3">
      <c r="A3281" t="s">
        <v>4644</v>
      </c>
      <c r="B3281" s="1">
        <v>45063.625</v>
      </c>
      <c r="C3281" t="s">
        <v>26</v>
      </c>
      <c r="D3281" t="s">
        <v>17</v>
      </c>
      <c r="E3281">
        <v>1113.8599999999999</v>
      </c>
      <c r="F3281">
        <v>91.71</v>
      </c>
      <c r="G3281">
        <v>311.8</v>
      </c>
      <c r="H3281" t="s">
        <v>21</v>
      </c>
      <c r="I3281">
        <v>10</v>
      </c>
      <c r="J3281">
        <v>893.77</v>
      </c>
    </row>
    <row r="3282" spans="1:10" x14ac:dyDescent="0.3">
      <c r="A3282" t="s">
        <v>4645</v>
      </c>
      <c r="B3282" s="1">
        <v>45063.666666666664</v>
      </c>
      <c r="C3282" t="s">
        <v>45</v>
      </c>
      <c r="D3282" t="s">
        <v>12</v>
      </c>
      <c r="E3282">
        <v>1814.66</v>
      </c>
      <c r="F3282">
        <v>32.229999999999997</v>
      </c>
      <c r="G3282">
        <v>468.62</v>
      </c>
      <c r="H3282" t="s">
        <v>28</v>
      </c>
      <c r="I3282">
        <v>67</v>
      </c>
      <c r="J3282">
        <v>1378.27</v>
      </c>
    </row>
    <row r="3283" spans="1:10" x14ac:dyDescent="0.3">
      <c r="A3283" t="s">
        <v>4646</v>
      </c>
      <c r="B3283" s="1">
        <v>45063.708333333336</v>
      </c>
      <c r="C3283" t="s">
        <v>16</v>
      </c>
      <c r="D3283" t="s">
        <v>41</v>
      </c>
      <c r="E3283">
        <v>579.84</v>
      </c>
      <c r="F3283">
        <v>20.87</v>
      </c>
      <c r="G3283">
        <v>492.74</v>
      </c>
      <c r="H3283" t="s">
        <v>28</v>
      </c>
      <c r="I3283">
        <v>32</v>
      </c>
      <c r="J3283" s="2" t="s">
        <v>4647</v>
      </c>
    </row>
    <row r="3284" spans="1:10" x14ac:dyDescent="0.3">
      <c r="A3284" t="s">
        <v>4648</v>
      </c>
      <c r="B3284" s="1">
        <v>45063.75</v>
      </c>
      <c r="C3284" t="s">
        <v>24</v>
      </c>
      <c r="D3284" t="s">
        <v>30</v>
      </c>
      <c r="E3284">
        <v>1962.33</v>
      </c>
      <c r="F3284">
        <v>38.03</v>
      </c>
      <c r="G3284">
        <v>462.62</v>
      </c>
      <c r="H3284" t="s">
        <v>28</v>
      </c>
      <c r="I3284">
        <v>56</v>
      </c>
      <c r="J3284" s="2" t="s">
        <v>4649</v>
      </c>
    </row>
    <row r="3285" spans="1:10" x14ac:dyDescent="0.3">
      <c r="A3285" t="s">
        <v>4650</v>
      </c>
      <c r="B3285" s="1">
        <v>45063.791666666664</v>
      </c>
      <c r="C3285" t="s">
        <v>54</v>
      </c>
      <c r="D3285" t="s">
        <v>17</v>
      </c>
      <c r="E3285">
        <v>211.45</v>
      </c>
      <c r="F3285">
        <v>91.16</v>
      </c>
      <c r="G3285">
        <v>250.66</v>
      </c>
      <c r="H3285" t="s">
        <v>28</v>
      </c>
      <c r="I3285">
        <v>23</v>
      </c>
      <c r="J3285" s="2" t="s">
        <v>4651</v>
      </c>
    </row>
    <row r="3286" spans="1:10" x14ac:dyDescent="0.3">
      <c r="A3286" t="s">
        <v>4652</v>
      </c>
      <c r="B3286" s="1">
        <v>45063.833333333336</v>
      </c>
      <c r="C3286" t="s">
        <v>54</v>
      </c>
      <c r="D3286" t="s">
        <v>27</v>
      </c>
      <c r="E3286">
        <v>905.07</v>
      </c>
      <c r="F3286">
        <v>85.74</v>
      </c>
      <c r="G3286">
        <v>271.94</v>
      </c>
      <c r="H3286" t="s">
        <v>21</v>
      </c>
      <c r="I3286">
        <v>70</v>
      </c>
      <c r="J3286" s="2" t="s">
        <v>4653</v>
      </c>
    </row>
    <row r="3287" spans="1:10" x14ac:dyDescent="0.3">
      <c r="A3287" t="s">
        <v>4654</v>
      </c>
      <c r="B3287" s="1">
        <v>45063.875</v>
      </c>
      <c r="C3287" t="s">
        <v>16</v>
      </c>
      <c r="D3287" t="s">
        <v>41</v>
      </c>
      <c r="E3287">
        <v>1471.33</v>
      </c>
      <c r="F3287">
        <v>43.16</v>
      </c>
      <c r="G3287">
        <v>278.17</v>
      </c>
      <c r="H3287" t="s">
        <v>28</v>
      </c>
      <c r="I3287">
        <v>71</v>
      </c>
      <c r="J3287">
        <v>1236.32</v>
      </c>
    </row>
    <row r="3288" spans="1:10" x14ac:dyDescent="0.3">
      <c r="A3288" t="s">
        <v>4655</v>
      </c>
      <c r="B3288" s="1">
        <v>45063.916666666664</v>
      </c>
      <c r="C3288" t="s">
        <v>11</v>
      </c>
      <c r="D3288" t="s">
        <v>17</v>
      </c>
      <c r="E3288">
        <v>1050.9100000000001</v>
      </c>
      <c r="F3288">
        <v>58.65</v>
      </c>
      <c r="G3288">
        <v>268.04000000000002</v>
      </c>
      <c r="H3288" t="s">
        <v>13</v>
      </c>
      <c r="I3288">
        <v>24</v>
      </c>
      <c r="J3288" s="2" t="s">
        <v>4656</v>
      </c>
    </row>
    <row r="3289" spans="1:10" x14ac:dyDescent="0.3">
      <c r="A3289" t="s">
        <v>4657</v>
      </c>
      <c r="B3289" s="1">
        <v>45063.958333333336</v>
      </c>
      <c r="C3289" t="s">
        <v>54</v>
      </c>
      <c r="D3289" t="s">
        <v>30</v>
      </c>
      <c r="E3289">
        <v>1212.79</v>
      </c>
      <c r="F3289">
        <v>25.33</v>
      </c>
      <c r="G3289">
        <v>194.5</v>
      </c>
      <c r="H3289" t="s">
        <v>32</v>
      </c>
      <c r="I3289">
        <v>57</v>
      </c>
      <c r="J3289">
        <v>1043.6199999999999</v>
      </c>
    </row>
    <row r="3290" spans="1:10" x14ac:dyDescent="0.3">
      <c r="A3290" t="s">
        <v>4658</v>
      </c>
      <c r="B3290" s="1">
        <v>45064</v>
      </c>
      <c r="C3290" t="s">
        <v>45</v>
      </c>
      <c r="D3290" t="s">
        <v>41</v>
      </c>
      <c r="E3290">
        <v>1079.71</v>
      </c>
      <c r="F3290">
        <v>87.69</v>
      </c>
      <c r="G3290">
        <v>112.19</v>
      </c>
      <c r="H3290" t="s">
        <v>21</v>
      </c>
      <c r="I3290">
        <v>75</v>
      </c>
      <c r="J3290">
        <v>1055.21</v>
      </c>
    </row>
    <row r="3291" spans="1:10" x14ac:dyDescent="0.3">
      <c r="A3291" t="s">
        <v>4659</v>
      </c>
      <c r="B3291" s="1">
        <v>45064.041666666664</v>
      </c>
      <c r="C3291" t="s">
        <v>16</v>
      </c>
      <c r="D3291" t="s">
        <v>41</v>
      </c>
      <c r="E3291">
        <v>461.7</v>
      </c>
      <c r="F3291">
        <v>68.209999999999994</v>
      </c>
      <c r="G3291">
        <v>423.72</v>
      </c>
      <c r="H3291" t="s">
        <v>32</v>
      </c>
      <c r="I3291">
        <v>86</v>
      </c>
      <c r="J3291" s="2" t="s">
        <v>4660</v>
      </c>
    </row>
    <row r="3292" spans="1:10" x14ac:dyDescent="0.3">
      <c r="A3292" t="s">
        <v>4661</v>
      </c>
      <c r="B3292" s="1">
        <v>45064.083333333336</v>
      </c>
      <c r="C3292" t="s">
        <v>54</v>
      </c>
      <c r="D3292" t="s">
        <v>17</v>
      </c>
      <c r="E3292">
        <v>1375.53</v>
      </c>
      <c r="F3292">
        <v>88.56</v>
      </c>
      <c r="G3292">
        <v>164.32</v>
      </c>
      <c r="H3292" t="s">
        <v>13</v>
      </c>
      <c r="I3292">
        <v>63</v>
      </c>
      <c r="J3292">
        <v>1299.77</v>
      </c>
    </row>
    <row r="3293" spans="1:10" x14ac:dyDescent="0.3">
      <c r="A3293" t="s">
        <v>4662</v>
      </c>
      <c r="B3293" s="1">
        <v>45064.125</v>
      </c>
      <c r="C3293" t="s">
        <v>26</v>
      </c>
      <c r="D3293" t="s">
        <v>12</v>
      </c>
      <c r="E3293">
        <v>1900</v>
      </c>
      <c r="F3293">
        <v>13.34</v>
      </c>
      <c r="G3293">
        <v>235.91</v>
      </c>
      <c r="H3293" t="s">
        <v>28</v>
      </c>
      <c r="I3293">
        <v>74</v>
      </c>
      <c r="J3293" s="2" t="s">
        <v>4663</v>
      </c>
    </row>
    <row r="3294" spans="1:10" x14ac:dyDescent="0.3">
      <c r="A3294" t="s">
        <v>4664</v>
      </c>
      <c r="B3294" s="1">
        <v>45064.166666666664</v>
      </c>
      <c r="C3294" t="s">
        <v>24</v>
      </c>
      <c r="D3294" t="s">
        <v>27</v>
      </c>
      <c r="E3294">
        <v>1121.03</v>
      </c>
      <c r="F3294">
        <v>83.51</v>
      </c>
      <c r="G3294">
        <v>100.91</v>
      </c>
      <c r="H3294" t="s">
        <v>32</v>
      </c>
      <c r="I3294">
        <v>48</v>
      </c>
      <c r="J3294" s="2" t="s">
        <v>4665</v>
      </c>
    </row>
    <row r="3295" spans="1:10" x14ac:dyDescent="0.3">
      <c r="A3295" t="s">
        <v>4666</v>
      </c>
      <c r="B3295" s="1">
        <v>45064.208333333336</v>
      </c>
      <c r="C3295" t="s">
        <v>54</v>
      </c>
      <c r="D3295" t="s">
        <v>30</v>
      </c>
      <c r="E3295">
        <v>195.43</v>
      </c>
      <c r="F3295">
        <v>80.77</v>
      </c>
      <c r="G3295">
        <v>244.98</v>
      </c>
      <c r="H3295" t="s">
        <v>32</v>
      </c>
      <c r="I3295">
        <v>52</v>
      </c>
      <c r="J3295">
        <v>31.22</v>
      </c>
    </row>
    <row r="3296" spans="1:10" x14ac:dyDescent="0.3">
      <c r="A3296" t="s">
        <v>4667</v>
      </c>
      <c r="B3296" s="1">
        <v>45064.25</v>
      </c>
      <c r="C3296" t="s">
        <v>20</v>
      </c>
      <c r="D3296" t="s">
        <v>12</v>
      </c>
      <c r="E3296">
        <v>439.67</v>
      </c>
      <c r="F3296">
        <v>79.41</v>
      </c>
      <c r="G3296">
        <v>140.57</v>
      </c>
      <c r="H3296" t="s">
        <v>32</v>
      </c>
      <c r="I3296">
        <v>40</v>
      </c>
      <c r="J3296" s="2" t="s">
        <v>4668</v>
      </c>
    </row>
    <row r="3297" spans="1:10" x14ac:dyDescent="0.3">
      <c r="A3297" t="s">
        <v>4669</v>
      </c>
      <c r="B3297" s="1">
        <v>45064.291666666664</v>
      </c>
      <c r="C3297" t="s">
        <v>54</v>
      </c>
      <c r="D3297" t="s">
        <v>12</v>
      </c>
      <c r="E3297">
        <v>1863.27</v>
      </c>
      <c r="F3297">
        <v>11.7</v>
      </c>
      <c r="G3297">
        <v>284.88</v>
      </c>
      <c r="H3297" t="s">
        <v>28</v>
      </c>
      <c r="I3297">
        <v>78</v>
      </c>
      <c r="J3297" s="2" t="s">
        <v>4670</v>
      </c>
    </row>
    <row r="3298" spans="1:10" x14ac:dyDescent="0.3">
      <c r="A3298" t="s">
        <v>4671</v>
      </c>
      <c r="B3298" s="1">
        <v>45064.333333333336</v>
      </c>
      <c r="C3298" t="s">
        <v>54</v>
      </c>
      <c r="D3298" t="s">
        <v>41</v>
      </c>
      <c r="E3298">
        <v>513.35</v>
      </c>
      <c r="F3298">
        <v>66.5</v>
      </c>
      <c r="G3298">
        <v>32.090000000000003</v>
      </c>
      <c r="H3298" t="s">
        <v>32</v>
      </c>
      <c r="I3298">
        <v>76</v>
      </c>
      <c r="J3298">
        <v>547.76</v>
      </c>
    </row>
    <row r="3299" spans="1:10" x14ac:dyDescent="0.3">
      <c r="A3299" t="s">
        <v>4672</v>
      </c>
      <c r="B3299" s="1">
        <v>45064.375</v>
      </c>
      <c r="C3299" t="s">
        <v>45</v>
      </c>
      <c r="D3299" t="s">
        <v>12</v>
      </c>
      <c r="E3299">
        <v>918.47</v>
      </c>
      <c r="F3299">
        <v>65.63</v>
      </c>
      <c r="G3299">
        <v>382.41</v>
      </c>
      <c r="H3299" t="s">
        <v>28</v>
      </c>
      <c r="I3299">
        <v>57</v>
      </c>
      <c r="J3299">
        <v>601.69000000000005</v>
      </c>
    </row>
    <row r="3300" spans="1:10" x14ac:dyDescent="0.3">
      <c r="A3300" t="s">
        <v>4673</v>
      </c>
      <c r="B3300" s="1">
        <v>45064.416666666664</v>
      </c>
      <c r="C3300" t="s">
        <v>16</v>
      </c>
      <c r="D3300" t="s">
        <v>17</v>
      </c>
      <c r="E3300">
        <v>1949.68</v>
      </c>
      <c r="F3300">
        <v>2.69</v>
      </c>
      <c r="G3300">
        <v>495.35</v>
      </c>
      <c r="H3300" t="s">
        <v>32</v>
      </c>
      <c r="I3300">
        <v>27</v>
      </c>
      <c r="J3300">
        <v>1457.02</v>
      </c>
    </row>
    <row r="3301" spans="1:10" x14ac:dyDescent="0.3">
      <c r="A3301" t="s">
        <v>4674</v>
      </c>
      <c r="B3301" s="1">
        <v>45064.458333333336</v>
      </c>
      <c r="C3301" t="s">
        <v>20</v>
      </c>
      <c r="D3301" t="s">
        <v>12</v>
      </c>
      <c r="E3301">
        <v>1149.6199999999999</v>
      </c>
      <c r="F3301">
        <v>12.56</v>
      </c>
      <c r="G3301">
        <v>225.1</v>
      </c>
      <c r="H3301" t="s">
        <v>21</v>
      </c>
      <c r="I3301">
        <v>85</v>
      </c>
      <c r="J3301" s="2" t="s">
        <v>4675</v>
      </c>
    </row>
    <row r="3302" spans="1:10" x14ac:dyDescent="0.3">
      <c r="A3302" t="s">
        <v>4676</v>
      </c>
      <c r="B3302" s="1">
        <v>45064.5</v>
      </c>
      <c r="C3302" t="s">
        <v>20</v>
      </c>
      <c r="D3302" t="s">
        <v>27</v>
      </c>
      <c r="E3302">
        <v>196.8</v>
      </c>
      <c r="F3302">
        <v>60.37</v>
      </c>
      <c r="G3302">
        <v>402.12</v>
      </c>
      <c r="H3302" t="s">
        <v>21</v>
      </c>
      <c r="I3302">
        <v>21</v>
      </c>
      <c r="J3302">
        <v>-144.94999999999999</v>
      </c>
    </row>
    <row r="3303" spans="1:10" x14ac:dyDescent="0.3">
      <c r="A3303" t="s">
        <v>4677</v>
      </c>
      <c r="B3303" s="1">
        <v>45064.541666666664</v>
      </c>
      <c r="C3303" t="s">
        <v>16</v>
      </c>
      <c r="D3303" t="s">
        <v>35</v>
      </c>
      <c r="E3303">
        <v>1429.76</v>
      </c>
      <c r="F3303">
        <v>15.27</v>
      </c>
      <c r="G3303">
        <v>281.13</v>
      </c>
      <c r="H3303" t="s">
        <v>13</v>
      </c>
      <c r="I3303">
        <v>42</v>
      </c>
      <c r="J3303">
        <v>1163.9000000000001</v>
      </c>
    </row>
    <row r="3304" spans="1:10" x14ac:dyDescent="0.3">
      <c r="A3304" t="s">
        <v>4678</v>
      </c>
      <c r="B3304" s="1">
        <v>45064.583333333336</v>
      </c>
      <c r="C3304" t="s">
        <v>54</v>
      </c>
      <c r="D3304" t="s">
        <v>35</v>
      </c>
      <c r="E3304">
        <v>1623.74</v>
      </c>
      <c r="F3304">
        <v>80.42</v>
      </c>
      <c r="G3304">
        <v>163.19</v>
      </c>
      <c r="H3304" t="s">
        <v>13</v>
      </c>
      <c r="I3304">
        <v>48</v>
      </c>
      <c r="J3304">
        <v>1540.97</v>
      </c>
    </row>
    <row r="3305" spans="1:10" x14ac:dyDescent="0.3">
      <c r="A3305" t="s">
        <v>4679</v>
      </c>
      <c r="B3305" s="1">
        <v>45064.625</v>
      </c>
      <c r="C3305" t="s">
        <v>45</v>
      </c>
      <c r="D3305" t="s">
        <v>41</v>
      </c>
      <c r="E3305">
        <v>697.78</v>
      </c>
      <c r="F3305">
        <v>71.150000000000006</v>
      </c>
      <c r="G3305">
        <v>361.91</v>
      </c>
      <c r="H3305" t="s">
        <v>13</v>
      </c>
      <c r="I3305">
        <v>29</v>
      </c>
      <c r="J3305" s="2" t="s">
        <v>4680</v>
      </c>
    </row>
    <row r="3306" spans="1:10" x14ac:dyDescent="0.3">
      <c r="A3306" t="s">
        <v>4681</v>
      </c>
      <c r="B3306" s="1">
        <v>45064.666666666664</v>
      </c>
      <c r="C3306" t="s">
        <v>26</v>
      </c>
      <c r="D3306" t="s">
        <v>41</v>
      </c>
      <c r="E3306">
        <v>874.56</v>
      </c>
      <c r="F3306">
        <v>67.86</v>
      </c>
      <c r="G3306">
        <v>9.85</v>
      </c>
      <c r="H3306" t="s">
        <v>21</v>
      </c>
      <c r="I3306">
        <v>19</v>
      </c>
      <c r="J3306" s="2" t="s">
        <v>4682</v>
      </c>
    </row>
    <row r="3307" spans="1:10" x14ac:dyDescent="0.3">
      <c r="A3307" t="s">
        <v>4683</v>
      </c>
      <c r="B3307" s="1">
        <v>45064.708333333336</v>
      </c>
      <c r="C3307" t="s">
        <v>20</v>
      </c>
      <c r="D3307" t="s">
        <v>41</v>
      </c>
      <c r="E3307">
        <v>1989.8</v>
      </c>
      <c r="F3307">
        <v>4.75</v>
      </c>
      <c r="G3307">
        <v>104.51</v>
      </c>
      <c r="H3307" t="s">
        <v>28</v>
      </c>
      <c r="I3307">
        <v>41</v>
      </c>
      <c r="J3307">
        <v>1890.04</v>
      </c>
    </row>
    <row r="3308" spans="1:10" x14ac:dyDescent="0.3">
      <c r="A3308" t="s">
        <v>4684</v>
      </c>
      <c r="B3308" s="1">
        <v>45064.75</v>
      </c>
      <c r="C3308" t="s">
        <v>20</v>
      </c>
      <c r="D3308" t="s">
        <v>41</v>
      </c>
      <c r="E3308">
        <v>465.46</v>
      </c>
      <c r="F3308">
        <v>42.87</v>
      </c>
      <c r="G3308">
        <v>160.63999999999999</v>
      </c>
      <c r="H3308" t="s">
        <v>13</v>
      </c>
      <c r="I3308">
        <v>31</v>
      </c>
      <c r="J3308">
        <v>347.69</v>
      </c>
    </row>
    <row r="3309" spans="1:10" x14ac:dyDescent="0.3">
      <c r="A3309" t="s">
        <v>4685</v>
      </c>
      <c r="B3309" s="1">
        <v>45064.791666666664</v>
      </c>
      <c r="C3309" t="s">
        <v>26</v>
      </c>
      <c r="D3309" t="s">
        <v>35</v>
      </c>
      <c r="E3309">
        <v>1169.93</v>
      </c>
      <c r="F3309">
        <v>63.97</v>
      </c>
      <c r="G3309">
        <v>145.66</v>
      </c>
      <c r="H3309" t="s">
        <v>13</v>
      </c>
      <c r="I3309">
        <v>73</v>
      </c>
      <c r="J3309">
        <v>1088.24</v>
      </c>
    </row>
    <row r="3310" spans="1:10" x14ac:dyDescent="0.3">
      <c r="A3310" t="s">
        <v>4686</v>
      </c>
      <c r="B3310" s="1">
        <v>45064.833333333336</v>
      </c>
      <c r="C3310" t="s">
        <v>26</v>
      </c>
      <c r="D3310" t="s">
        <v>12</v>
      </c>
      <c r="E3310">
        <v>1276.3599999999999</v>
      </c>
      <c r="F3310">
        <v>1.82</v>
      </c>
      <c r="G3310">
        <v>111.31</v>
      </c>
      <c r="H3310" t="s">
        <v>32</v>
      </c>
      <c r="I3310">
        <v>88</v>
      </c>
      <c r="J3310">
        <v>1166.8699999999999</v>
      </c>
    </row>
    <row r="3311" spans="1:10" x14ac:dyDescent="0.3">
      <c r="A3311" t="s">
        <v>4687</v>
      </c>
      <c r="B3311" s="1">
        <v>45064.875</v>
      </c>
      <c r="C3311" t="s">
        <v>24</v>
      </c>
      <c r="D3311" t="s">
        <v>27</v>
      </c>
      <c r="E3311">
        <v>1781.42</v>
      </c>
      <c r="F3311">
        <v>7.34</v>
      </c>
      <c r="G3311">
        <v>438.25</v>
      </c>
      <c r="H3311" t="s">
        <v>13</v>
      </c>
      <c r="I3311">
        <v>53</v>
      </c>
      <c r="J3311">
        <v>1350.51</v>
      </c>
    </row>
    <row r="3312" spans="1:10" x14ac:dyDescent="0.3">
      <c r="A3312" t="s">
        <v>4688</v>
      </c>
      <c r="B3312" s="1">
        <v>45064.916666666664</v>
      </c>
      <c r="C3312" t="s">
        <v>54</v>
      </c>
      <c r="D3312" t="s">
        <v>27</v>
      </c>
      <c r="E3312">
        <v>566.04</v>
      </c>
      <c r="F3312">
        <v>98.7</v>
      </c>
      <c r="G3312">
        <v>155.16</v>
      </c>
      <c r="H3312" t="s">
        <v>13</v>
      </c>
      <c r="I3312">
        <v>76</v>
      </c>
      <c r="J3312" s="2" t="s">
        <v>4689</v>
      </c>
    </row>
    <row r="3313" spans="1:10" x14ac:dyDescent="0.3">
      <c r="A3313" t="s">
        <v>4690</v>
      </c>
      <c r="B3313" s="1">
        <v>45064.958333333336</v>
      </c>
      <c r="D3313" t="s">
        <v>35</v>
      </c>
      <c r="E3313">
        <v>1481.61</v>
      </c>
      <c r="F3313">
        <v>94.54</v>
      </c>
      <c r="G3313">
        <v>230.35</v>
      </c>
      <c r="H3313" t="s">
        <v>21</v>
      </c>
      <c r="I3313">
        <v>22</v>
      </c>
      <c r="J3313">
        <v>1345.8</v>
      </c>
    </row>
    <row r="3314" spans="1:10" x14ac:dyDescent="0.3">
      <c r="A3314" t="s">
        <v>4691</v>
      </c>
      <c r="B3314" s="1">
        <v>45065</v>
      </c>
      <c r="C3314" t="s">
        <v>16</v>
      </c>
      <c r="D3314" t="s">
        <v>35</v>
      </c>
      <c r="E3314">
        <v>1950.71</v>
      </c>
      <c r="F3314">
        <v>95.51</v>
      </c>
      <c r="G3314">
        <v>197.04</v>
      </c>
      <c r="H3314" t="s">
        <v>21</v>
      </c>
      <c r="I3314">
        <v>25</v>
      </c>
      <c r="J3314">
        <v>1849.18</v>
      </c>
    </row>
    <row r="3315" spans="1:10" x14ac:dyDescent="0.3">
      <c r="A3315" t="s">
        <v>4692</v>
      </c>
      <c r="B3315" s="1">
        <v>45065.041666666664</v>
      </c>
      <c r="C3315" t="s">
        <v>11</v>
      </c>
      <c r="D3315" t="s">
        <v>30</v>
      </c>
      <c r="E3315">
        <v>716.53</v>
      </c>
      <c r="F3315">
        <v>51</v>
      </c>
      <c r="G3315">
        <v>337.13</v>
      </c>
      <c r="H3315" t="s">
        <v>13</v>
      </c>
      <c r="I3315">
        <v>70</v>
      </c>
      <c r="J3315">
        <v>430.4</v>
      </c>
    </row>
    <row r="3316" spans="1:10" x14ac:dyDescent="0.3">
      <c r="A3316" t="s">
        <v>4693</v>
      </c>
      <c r="B3316" s="1">
        <v>45065.083333333336</v>
      </c>
      <c r="C3316" t="s">
        <v>54</v>
      </c>
      <c r="D3316" t="s">
        <v>12</v>
      </c>
      <c r="E3316">
        <v>1664.23</v>
      </c>
      <c r="F3316">
        <v>78.97</v>
      </c>
      <c r="G3316">
        <v>138.68</v>
      </c>
      <c r="H3316" t="s">
        <v>13</v>
      </c>
      <c r="I3316">
        <v>46</v>
      </c>
      <c r="J3316">
        <v>1604.52</v>
      </c>
    </row>
    <row r="3317" spans="1:10" x14ac:dyDescent="0.3">
      <c r="A3317" t="s">
        <v>4694</v>
      </c>
      <c r="B3317" s="1">
        <v>45065.125</v>
      </c>
      <c r="C3317" t="s">
        <v>11</v>
      </c>
      <c r="D3317" t="s">
        <v>27</v>
      </c>
      <c r="E3317">
        <v>1392.41</v>
      </c>
      <c r="F3317">
        <v>46.87</v>
      </c>
      <c r="G3317">
        <v>65.95</v>
      </c>
      <c r="H3317" t="s">
        <v>13</v>
      </c>
      <c r="I3317">
        <v>75</v>
      </c>
      <c r="J3317">
        <v>1373.33</v>
      </c>
    </row>
    <row r="3318" spans="1:10" x14ac:dyDescent="0.3">
      <c r="A3318" t="s">
        <v>4695</v>
      </c>
      <c r="B3318" s="1">
        <v>45065.166666666664</v>
      </c>
      <c r="C3318" t="s">
        <v>26</v>
      </c>
      <c r="D3318" t="s">
        <v>35</v>
      </c>
      <c r="E3318">
        <v>1953.07</v>
      </c>
      <c r="F3318">
        <v>70.53</v>
      </c>
      <c r="G3318">
        <v>477.12</v>
      </c>
      <c r="H3318" t="s">
        <v>21</v>
      </c>
      <c r="I3318">
        <v>81</v>
      </c>
      <c r="J3318">
        <v>1546.48</v>
      </c>
    </row>
    <row r="3319" spans="1:10" x14ac:dyDescent="0.3">
      <c r="A3319" t="s">
        <v>4696</v>
      </c>
      <c r="B3319" s="1">
        <v>45065.208333333336</v>
      </c>
      <c r="C3319" t="s">
        <v>45</v>
      </c>
      <c r="D3319" t="s">
        <v>30</v>
      </c>
      <c r="E3319">
        <v>1613.99</v>
      </c>
      <c r="F3319">
        <v>70.400000000000006</v>
      </c>
      <c r="G3319">
        <v>107.29</v>
      </c>
      <c r="H3319" t="s">
        <v>32</v>
      </c>
      <c r="I3319">
        <v>58</v>
      </c>
      <c r="J3319" s="2" t="s">
        <v>4697</v>
      </c>
    </row>
    <row r="3320" spans="1:10" x14ac:dyDescent="0.3">
      <c r="A3320" t="s">
        <v>4698</v>
      </c>
      <c r="B3320" s="1">
        <v>45065.25</v>
      </c>
      <c r="C3320" t="s">
        <v>16</v>
      </c>
      <c r="D3320" t="s">
        <v>30</v>
      </c>
      <c r="E3320">
        <v>603.91999999999996</v>
      </c>
      <c r="F3320">
        <v>1.92</v>
      </c>
      <c r="G3320">
        <v>105.9</v>
      </c>
      <c r="H3320" t="s">
        <v>28</v>
      </c>
      <c r="I3320">
        <v>45</v>
      </c>
      <c r="J3320" s="2" t="s">
        <v>4699</v>
      </c>
    </row>
    <row r="3321" spans="1:10" x14ac:dyDescent="0.3">
      <c r="A3321" t="s">
        <v>4700</v>
      </c>
      <c r="B3321" s="1">
        <v>45065.291666666664</v>
      </c>
      <c r="C3321" t="s">
        <v>16</v>
      </c>
      <c r="D3321" t="s">
        <v>17</v>
      </c>
      <c r="E3321">
        <v>222.1</v>
      </c>
      <c r="F3321">
        <v>87.44</v>
      </c>
      <c r="G3321">
        <v>363.33</v>
      </c>
      <c r="H3321" t="s">
        <v>28</v>
      </c>
      <c r="I3321">
        <v>31</v>
      </c>
      <c r="J3321">
        <v>-53.79</v>
      </c>
    </row>
    <row r="3322" spans="1:10" x14ac:dyDescent="0.3">
      <c r="A3322" t="s">
        <v>4701</v>
      </c>
      <c r="B3322" s="1">
        <v>45065.333333333336</v>
      </c>
      <c r="C3322" t="s">
        <v>11</v>
      </c>
      <c r="D3322" t="s">
        <v>41</v>
      </c>
      <c r="E3322">
        <v>1462.19</v>
      </c>
      <c r="F3322">
        <v>30.46</v>
      </c>
      <c r="G3322">
        <v>379.89</v>
      </c>
      <c r="H3322" t="s">
        <v>21</v>
      </c>
      <c r="I3322">
        <v>23</v>
      </c>
      <c r="J3322" s="2" t="s">
        <v>4702</v>
      </c>
    </row>
    <row r="3323" spans="1:10" x14ac:dyDescent="0.3">
      <c r="A3323" t="s">
        <v>4703</v>
      </c>
      <c r="B3323" s="1">
        <v>45065.375</v>
      </c>
      <c r="C3323" t="s">
        <v>54</v>
      </c>
      <c r="D3323" t="s">
        <v>30</v>
      </c>
      <c r="E3323">
        <v>1188.8699999999999</v>
      </c>
      <c r="F3323">
        <v>19.36</v>
      </c>
      <c r="G3323">
        <v>484.25</v>
      </c>
      <c r="H3323" t="s">
        <v>13</v>
      </c>
      <c r="I3323">
        <v>44</v>
      </c>
      <c r="J3323" s="2" t="s">
        <v>4704</v>
      </c>
    </row>
    <row r="3324" spans="1:10" x14ac:dyDescent="0.3">
      <c r="A3324" t="s">
        <v>4705</v>
      </c>
      <c r="B3324" s="1">
        <v>45065.416666666664</v>
      </c>
      <c r="C3324" t="s">
        <v>11</v>
      </c>
      <c r="D3324" t="s">
        <v>41</v>
      </c>
      <c r="E3324">
        <v>462.65</v>
      </c>
      <c r="F3324">
        <v>60.05</v>
      </c>
      <c r="G3324">
        <v>355</v>
      </c>
      <c r="H3324" t="s">
        <v>13</v>
      </c>
      <c r="I3324">
        <v>49</v>
      </c>
      <c r="J3324" s="2" t="s">
        <v>4706</v>
      </c>
    </row>
    <row r="3325" spans="1:10" x14ac:dyDescent="0.3">
      <c r="A3325" t="s">
        <v>4707</v>
      </c>
      <c r="B3325" s="1">
        <v>45065.458333333336</v>
      </c>
      <c r="C3325" t="s">
        <v>20</v>
      </c>
      <c r="D3325" t="s">
        <v>30</v>
      </c>
      <c r="E3325">
        <v>1272.5</v>
      </c>
      <c r="F3325">
        <v>81.77</v>
      </c>
      <c r="G3325">
        <v>166.19</v>
      </c>
      <c r="H3325" t="s">
        <v>13</v>
      </c>
      <c r="I3325">
        <v>49</v>
      </c>
      <c r="J3325">
        <v>1188.08</v>
      </c>
    </row>
    <row r="3326" spans="1:10" x14ac:dyDescent="0.3">
      <c r="A3326" t="s">
        <v>4708</v>
      </c>
      <c r="B3326" s="1">
        <v>45065.5</v>
      </c>
      <c r="C3326" t="s">
        <v>45</v>
      </c>
      <c r="D3326" t="s">
        <v>12</v>
      </c>
      <c r="F3326">
        <v>96.1</v>
      </c>
      <c r="G3326">
        <v>202.5</v>
      </c>
      <c r="H3326" t="s">
        <v>13</v>
      </c>
      <c r="I3326">
        <v>53</v>
      </c>
    </row>
    <row r="3327" spans="1:10" x14ac:dyDescent="0.3">
      <c r="A3327" t="s">
        <v>4709</v>
      </c>
      <c r="B3327" s="1">
        <v>45065.541666666664</v>
      </c>
      <c r="C3327" t="s">
        <v>26</v>
      </c>
      <c r="D3327" t="s">
        <v>30</v>
      </c>
      <c r="E3327">
        <v>1799.62</v>
      </c>
      <c r="F3327">
        <v>97.3</v>
      </c>
      <c r="G3327">
        <v>394.56</v>
      </c>
      <c r="H3327" t="s">
        <v>21</v>
      </c>
      <c r="I3327">
        <v>40</v>
      </c>
      <c r="J3327">
        <v>1502.36</v>
      </c>
    </row>
    <row r="3328" spans="1:10" x14ac:dyDescent="0.3">
      <c r="A3328" t="s">
        <v>4710</v>
      </c>
      <c r="B3328" s="1">
        <v>45065.583333333336</v>
      </c>
      <c r="C3328" t="s">
        <v>45</v>
      </c>
      <c r="D3328" t="s">
        <v>41</v>
      </c>
      <c r="E3328">
        <v>1760.11</v>
      </c>
      <c r="F3328">
        <v>95.72</v>
      </c>
      <c r="G3328">
        <v>171.15</v>
      </c>
      <c r="H3328" t="s">
        <v>32</v>
      </c>
      <c r="I3328">
        <v>15</v>
      </c>
      <c r="J3328" s="2" t="s">
        <v>4711</v>
      </c>
    </row>
    <row r="3329" spans="1:10" x14ac:dyDescent="0.3">
      <c r="A3329" t="s">
        <v>4712</v>
      </c>
      <c r="B3329" s="1">
        <v>45065.625</v>
      </c>
      <c r="C3329" t="s">
        <v>26</v>
      </c>
      <c r="D3329" t="s">
        <v>30</v>
      </c>
      <c r="E3329">
        <v>1172.51</v>
      </c>
      <c r="F3329">
        <v>24.16</v>
      </c>
      <c r="G3329">
        <v>184.38</v>
      </c>
      <c r="H3329" t="s">
        <v>28</v>
      </c>
      <c r="I3329">
        <v>64</v>
      </c>
      <c r="J3329" s="2" t="s">
        <v>4713</v>
      </c>
    </row>
    <row r="3330" spans="1:10" x14ac:dyDescent="0.3">
      <c r="A3330" t="s">
        <v>4714</v>
      </c>
      <c r="B3330" s="1">
        <v>45065.666666666664</v>
      </c>
      <c r="C3330" t="s">
        <v>26</v>
      </c>
      <c r="D3330" t="s">
        <v>41</v>
      </c>
      <c r="E3330">
        <v>1013.33</v>
      </c>
      <c r="F3330">
        <v>41.97</v>
      </c>
      <c r="G3330">
        <v>6.51</v>
      </c>
      <c r="H3330" t="s">
        <v>28</v>
      </c>
      <c r="I3330">
        <v>89</v>
      </c>
      <c r="J3330">
        <v>1048.79</v>
      </c>
    </row>
    <row r="3331" spans="1:10" x14ac:dyDescent="0.3">
      <c r="A3331" t="s">
        <v>4715</v>
      </c>
      <c r="B3331" s="1">
        <v>45065.708333333336</v>
      </c>
      <c r="C3331" t="s">
        <v>45</v>
      </c>
      <c r="D3331" t="s">
        <v>12</v>
      </c>
      <c r="E3331">
        <v>1597.62</v>
      </c>
      <c r="F3331">
        <v>89</v>
      </c>
      <c r="G3331">
        <v>279.68</v>
      </c>
      <c r="H3331" t="s">
        <v>32</v>
      </c>
      <c r="I3331">
        <v>47</v>
      </c>
      <c r="J3331" s="2" t="s">
        <v>4716</v>
      </c>
    </row>
    <row r="3332" spans="1:10" x14ac:dyDescent="0.3">
      <c r="A3332" t="s">
        <v>4717</v>
      </c>
      <c r="B3332" s="1">
        <v>45065.75</v>
      </c>
      <c r="C3332" t="s">
        <v>20</v>
      </c>
      <c r="D3332" t="s">
        <v>17</v>
      </c>
      <c r="E3332">
        <v>1614.72</v>
      </c>
      <c r="F3332">
        <v>69.349999999999994</v>
      </c>
      <c r="G3332">
        <v>421.52</v>
      </c>
      <c r="H3332" t="s">
        <v>28</v>
      </c>
      <c r="I3332">
        <v>15</v>
      </c>
      <c r="J3332">
        <v>1262.55</v>
      </c>
    </row>
    <row r="3333" spans="1:10" x14ac:dyDescent="0.3">
      <c r="A3333" t="s">
        <v>4718</v>
      </c>
      <c r="B3333" s="1">
        <v>45065.791666666664</v>
      </c>
      <c r="C3333" t="s">
        <v>16</v>
      </c>
      <c r="D3333" t="s">
        <v>35</v>
      </c>
      <c r="E3333">
        <v>1283.4100000000001</v>
      </c>
      <c r="F3333">
        <v>81.84</v>
      </c>
      <c r="G3333">
        <v>493.96</v>
      </c>
      <c r="H3333" t="s">
        <v>28</v>
      </c>
      <c r="I3333">
        <v>44</v>
      </c>
      <c r="J3333">
        <v>871.29</v>
      </c>
    </row>
    <row r="3334" spans="1:10" x14ac:dyDescent="0.3">
      <c r="A3334" t="s">
        <v>4719</v>
      </c>
      <c r="B3334" s="1">
        <v>45065.833333333336</v>
      </c>
      <c r="C3334" t="s">
        <v>26</v>
      </c>
      <c r="D3334" t="s">
        <v>35</v>
      </c>
      <c r="E3334">
        <v>1167.81</v>
      </c>
      <c r="F3334">
        <v>48.21</v>
      </c>
      <c r="G3334">
        <v>57.81</v>
      </c>
      <c r="H3334" t="s">
        <v>32</v>
      </c>
      <c r="I3334">
        <v>89</v>
      </c>
      <c r="J3334">
        <v>1158.21</v>
      </c>
    </row>
    <row r="3335" spans="1:10" x14ac:dyDescent="0.3">
      <c r="A3335" t="s">
        <v>4720</v>
      </c>
      <c r="B3335" s="1">
        <v>45065.875</v>
      </c>
      <c r="C3335" t="s">
        <v>54</v>
      </c>
      <c r="D3335" t="s">
        <v>30</v>
      </c>
      <c r="E3335">
        <v>374.56</v>
      </c>
      <c r="F3335">
        <v>8.67</v>
      </c>
      <c r="G3335">
        <v>42.91</v>
      </c>
      <c r="H3335" t="s">
        <v>28</v>
      </c>
      <c r="I3335">
        <v>87</v>
      </c>
      <c r="J3335" s="2" t="s">
        <v>4721</v>
      </c>
    </row>
    <row r="3336" spans="1:10" x14ac:dyDescent="0.3">
      <c r="A3336" t="s">
        <v>4722</v>
      </c>
      <c r="B3336" s="1">
        <v>45065.916666666664</v>
      </c>
      <c r="C3336" t="s">
        <v>26</v>
      </c>
      <c r="D3336" t="s">
        <v>12</v>
      </c>
      <c r="F3336">
        <v>91.58</v>
      </c>
      <c r="G3336">
        <v>396.46</v>
      </c>
      <c r="H3336" t="s">
        <v>13</v>
      </c>
      <c r="I3336">
        <v>41</v>
      </c>
    </row>
    <row r="3337" spans="1:10" x14ac:dyDescent="0.3">
      <c r="A3337" t="s">
        <v>4723</v>
      </c>
      <c r="B3337" s="1">
        <v>45065.958333333336</v>
      </c>
      <c r="C3337" t="s">
        <v>54</v>
      </c>
      <c r="D3337" t="s">
        <v>27</v>
      </c>
      <c r="E3337">
        <v>387.26</v>
      </c>
      <c r="F3337">
        <v>93.93</v>
      </c>
      <c r="G3337">
        <v>282.3</v>
      </c>
      <c r="H3337" t="s">
        <v>13</v>
      </c>
      <c r="I3337">
        <v>72</v>
      </c>
      <c r="J3337">
        <v>198.89</v>
      </c>
    </row>
    <row r="3338" spans="1:10" x14ac:dyDescent="0.3">
      <c r="A3338" t="s">
        <v>4724</v>
      </c>
      <c r="B3338" s="1">
        <v>45066</v>
      </c>
      <c r="C3338" t="s">
        <v>11</v>
      </c>
      <c r="D3338" t="s">
        <v>17</v>
      </c>
      <c r="E3338">
        <v>738.19</v>
      </c>
      <c r="F3338">
        <v>4.5999999999999996</v>
      </c>
      <c r="G3338">
        <v>98.14</v>
      </c>
      <c r="H3338" t="s">
        <v>21</v>
      </c>
      <c r="I3338">
        <v>27</v>
      </c>
      <c r="J3338" s="2" t="s">
        <v>4725</v>
      </c>
    </row>
    <row r="3339" spans="1:10" x14ac:dyDescent="0.3">
      <c r="A3339" t="s">
        <v>4726</v>
      </c>
      <c r="B3339" s="1">
        <v>45066.041666666664</v>
      </c>
      <c r="C3339" t="s">
        <v>11</v>
      </c>
      <c r="D3339" t="s">
        <v>30</v>
      </c>
      <c r="E3339">
        <v>1557.18</v>
      </c>
      <c r="F3339">
        <v>0.62</v>
      </c>
      <c r="G3339">
        <v>449.55</v>
      </c>
      <c r="H3339" t="s">
        <v>28</v>
      </c>
      <c r="I3339">
        <v>18</v>
      </c>
      <c r="J3339">
        <v>1108.25</v>
      </c>
    </row>
    <row r="3340" spans="1:10" x14ac:dyDescent="0.3">
      <c r="A3340" t="s">
        <v>4727</v>
      </c>
      <c r="B3340" s="1">
        <v>45066.083333333336</v>
      </c>
      <c r="C3340" t="s">
        <v>20</v>
      </c>
      <c r="D3340" t="s">
        <v>41</v>
      </c>
      <c r="E3340">
        <v>945.81</v>
      </c>
      <c r="F3340">
        <v>12.98</v>
      </c>
      <c r="G3340">
        <v>76.489999999999995</v>
      </c>
      <c r="H3340" t="s">
        <v>21</v>
      </c>
      <c r="I3340">
        <v>43</v>
      </c>
      <c r="J3340">
        <v>882.3</v>
      </c>
    </row>
    <row r="3341" spans="1:10" x14ac:dyDescent="0.3">
      <c r="A3341" t="s">
        <v>4728</v>
      </c>
      <c r="B3341" s="1">
        <v>45066.125</v>
      </c>
      <c r="C3341" t="s">
        <v>16</v>
      </c>
      <c r="D3341" t="s">
        <v>27</v>
      </c>
      <c r="E3341">
        <v>1476.06</v>
      </c>
      <c r="F3341">
        <v>68.84</v>
      </c>
      <c r="G3341">
        <v>32.69</v>
      </c>
      <c r="H3341" t="s">
        <v>13</v>
      </c>
      <c r="I3341">
        <v>63</v>
      </c>
      <c r="J3341" s="2" t="s">
        <v>4729</v>
      </c>
    </row>
    <row r="3342" spans="1:10" x14ac:dyDescent="0.3">
      <c r="A3342" t="s">
        <v>4730</v>
      </c>
      <c r="B3342" s="1">
        <v>45066.166666666664</v>
      </c>
      <c r="C3342" t="s">
        <v>45</v>
      </c>
      <c r="D3342" t="s">
        <v>27</v>
      </c>
      <c r="E3342">
        <v>1056.0899999999999</v>
      </c>
      <c r="F3342">
        <v>78.67</v>
      </c>
      <c r="G3342">
        <v>256.39999999999998</v>
      </c>
      <c r="H3342" t="s">
        <v>32</v>
      </c>
      <c r="I3342">
        <v>57</v>
      </c>
      <c r="J3342">
        <v>878.36</v>
      </c>
    </row>
    <row r="3343" spans="1:10" x14ac:dyDescent="0.3">
      <c r="A3343" t="s">
        <v>4731</v>
      </c>
      <c r="B3343" s="1">
        <v>45066.208333333336</v>
      </c>
      <c r="C3343" t="s">
        <v>26</v>
      </c>
      <c r="D3343" t="s">
        <v>35</v>
      </c>
      <c r="E3343">
        <v>1994.62</v>
      </c>
      <c r="F3343">
        <v>77.81</v>
      </c>
      <c r="G3343">
        <v>340.23</v>
      </c>
      <c r="H3343" t="s">
        <v>28</v>
      </c>
      <c r="I3343">
        <v>49</v>
      </c>
      <c r="J3343" s="2" t="s">
        <v>4732</v>
      </c>
    </row>
    <row r="3344" spans="1:10" x14ac:dyDescent="0.3">
      <c r="A3344" t="s">
        <v>4733</v>
      </c>
      <c r="B3344" s="1">
        <v>45066.25</v>
      </c>
      <c r="C3344" t="s">
        <v>26</v>
      </c>
      <c r="D3344" t="s">
        <v>35</v>
      </c>
      <c r="E3344">
        <v>1720.09</v>
      </c>
      <c r="F3344">
        <v>66.53</v>
      </c>
      <c r="G3344">
        <v>30.72</v>
      </c>
      <c r="H3344" t="s">
        <v>13</v>
      </c>
      <c r="I3344">
        <v>37</v>
      </c>
      <c r="J3344" s="2" t="s">
        <v>4734</v>
      </c>
    </row>
    <row r="3345" spans="1:10" x14ac:dyDescent="0.3">
      <c r="A3345" t="s">
        <v>4735</v>
      </c>
      <c r="B3345" s="1">
        <v>45066.291666666664</v>
      </c>
      <c r="C3345" t="s">
        <v>54</v>
      </c>
      <c r="D3345" t="s">
        <v>27</v>
      </c>
      <c r="E3345">
        <v>509.26</v>
      </c>
      <c r="F3345">
        <v>70.12</v>
      </c>
      <c r="G3345">
        <v>76.599999999999994</v>
      </c>
      <c r="H3345" t="s">
        <v>13</v>
      </c>
      <c r="I3345">
        <v>67</v>
      </c>
      <c r="J3345">
        <v>502.78</v>
      </c>
    </row>
    <row r="3346" spans="1:10" x14ac:dyDescent="0.3">
      <c r="A3346" t="s">
        <v>4736</v>
      </c>
      <c r="B3346" s="1">
        <v>45066.333333333336</v>
      </c>
      <c r="C3346" t="s">
        <v>20</v>
      </c>
      <c r="D3346" t="s">
        <v>30</v>
      </c>
      <c r="E3346">
        <v>1601.67</v>
      </c>
      <c r="F3346">
        <v>6.15</v>
      </c>
      <c r="G3346">
        <v>93.47</v>
      </c>
      <c r="H3346" t="s">
        <v>13</v>
      </c>
      <c r="I3346">
        <v>49</v>
      </c>
      <c r="J3346" s="2" t="s">
        <v>4737</v>
      </c>
    </row>
    <row r="3347" spans="1:10" x14ac:dyDescent="0.3">
      <c r="A3347" t="s">
        <v>4738</v>
      </c>
      <c r="B3347" s="1">
        <v>45066.375</v>
      </c>
      <c r="C3347" t="s">
        <v>16</v>
      </c>
      <c r="D3347" t="s">
        <v>17</v>
      </c>
      <c r="E3347">
        <v>122.85</v>
      </c>
      <c r="F3347">
        <v>61.54</v>
      </c>
      <c r="G3347">
        <v>79.37</v>
      </c>
      <c r="H3347" t="s">
        <v>21</v>
      </c>
      <c r="I3347">
        <v>62</v>
      </c>
      <c r="J3347" s="2" t="s">
        <v>4739</v>
      </c>
    </row>
    <row r="3348" spans="1:10" x14ac:dyDescent="0.3">
      <c r="A3348" t="s">
        <v>4740</v>
      </c>
      <c r="B3348" s="1">
        <v>45066.416666666664</v>
      </c>
      <c r="C3348" t="s">
        <v>11</v>
      </c>
      <c r="D3348" t="s">
        <v>41</v>
      </c>
      <c r="E3348">
        <v>1100.67</v>
      </c>
      <c r="F3348">
        <v>7</v>
      </c>
      <c r="G3348">
        <v>39.369999999999997</v>
      </c>
      <c r="H3348" t="s">
        <v>32</v>
      </c>
      <c r="I3348">
        <v>58</v>
      </c>
      <c r="J3348" s="2" t="s">
        <v>4741</v>
      </c>
    </row>
    <row r="3349" spans="1:10" x14ac:dyDescent="0.3">
      <c r="A3349" t="s">
        <v>4742</v>
      </c>
      <c r="B3349" s="1">
        <v>45066.458333333336</v>
      </c>
      <c r="C3349" t="s">
        <v>24</v>
      </c>
      <c r="D3349" t="s">
        <v>35</v>
      </c>
      <c r="E3349">
        <v>516.88</v>
      </c>
      <c r="F3349">
        <v>5.05</v>
      </c>
      <c r="G3349">
        <v>185.36</v>
      </c>
      <c r="H3349" t="s">
        <v>13</v>
      </c>
      <c r="I3349">
        <v>88</v>
      </c>
      <c r="J3349" s="2" t="s">
        <v>4743</v>
      </c>
    </row>
    <row r="3350" spans="1:10" x14ac:dyDescent="0.3">
      <c r="A3350" t="s">
        <v>4744</v>
      </c>
      <c r="B3350" s="1">
        <v>45066.5</v>
      </c>
      <c r="C3350" t="s">
        <v>45</v>
      </c>
      <c r="D3350" t="s">
        <v>27</v>
      </c>
      <c r="E3350">
        <v>179.35</v>
      </c>
      <c r="F3350">
        <v>66.989999999999995</v>
      </c>
      <c r="G3350">
        <v>437.83</v>
      </c>
      <c r="H3350" t="s">
        <v>32</v>
      </c>
      <c r="I3350">
        <v>36</v>
      </c>
      <c r="J3350">
        <v>-191.49</v>
      </c>
    </row>
    <row r="3351" spans="1:10" x14ac:dyDescent="0.3">
      <c r="A3351" t="s">
        <v>4745</v>
      </c>
      <c r="B3351" s="1">
        <v>45066.541666666664</v>
      </c>
      <c r="C3351" t="s">
        <v>11</v>
      </c>
      <c r="D3351" t="s">
        <v>17</v>
      </c>
      <c r="E3351">
        <v>227.57</v>
      </c>
      <c r="F3351">
        <v>33.17</v>
      </c>
      <c r="G3351">
        <v>453.79</v>
      </c>
      <c r="H3351" t="s">
        <v>28</v>
      </c>
      <c r="I3351">
        <v>62</v>
      </c>
      <c r="J3351">
        <v>-193.05</v>
      </c>
    </row>
    <row r="3352" spans="1:10" x14ac:dyDescent="0.3">
      <c r="A3352" t="s">
        <v>4746</v>
      </c>
      <c r="B3352" s="1">
        <v>45066.583333333336</v>
      </c>
      <c r="C3352" t="s">
        <v>26</v>
      </c>
      <c r="D3352" t="s">
        <v>35</v>
      </c>
      <c r="E3352">
        <v>486.67</v>
      </c>
      <c r="F3352">
        <v>10.88</v>
      </c>
      <c r="G3352">
        <v>230.3</v>
      </c>
      <c r="H3352" t="s">
        <v>21</v>
      </c>
      <c r="I3352">
        <v>88</v>
      </c>
      <c r="J3352">
        <v>267.25</v>
      </c>
    </row>
    <row r="3353" spans="1:10" x14ac:dyDescent="0.3">
      <c r="A3353" t="s">
        <v>4747</v>
      </c>
      <c r="B3353" s="1">
        <v>45066.625</v>
      </c>
      <c r="C3353" t="s">
        <v>24</v>
      </c>
      <c r="D3353" t="s">
        <v>41</v>
      </c>
      <c r="E3353">
        <v>323.94</v>
      </c>
      <c r="F3353">
        <v>45.8</v>
      </c>
      <c r="G3353">
        <v>269.33999999999997</v>
      </c>
      <c r="H3353" t="s">
        <v>13</v>
      </c>
      <c r="I3353">
        <v>52</v>
      </c>
      <c r="J3353" s="2" t="s">
        <v>4748</v>
      </c>
    </row>
    <row r="3354" spans="1:10" x14ac:dyDescent="0.3">
      <c r="A3354" t="s">
        <v>4749</v>
      </c>
      <c r="B3354" s="1">
        <v>45066.666666666664</v>
      </c>
      <c r="C3354" t="s">
        <v>45</v>
      </c>
      <c r="D3354" t="s">
        <v>35</v>
      </c>
      <c r="E3354">
        <v>280.35000000000002</v>
      </c>
      <c r="F3354">
        <v>22.38</v>
      </c>
      <c r="G3354">
        <v>23.58</v>
      </c>
      <c r="H3354" t="s">
        <v>32</v>
      </c>
      <c r="I3354">
        <v>88</v>
      </c>
      <c r="J3354" s="2" t="s">
        <v>4750</v>
      </c>
    </row>
    <row r="3355" spans="1:10" x14ac:dyDescent="0.3">
      <c r="A3355" t="s">
        <v>4751</v>
      </c>
      <c r="B3355" s="1">
        <v>45066.708333333336</v>
      </c>
      <c r="C3355" t="s">
        <v>24</v>
      </c>
      <c r="D3355" t="s">
        <v>41</v>
      </c>
      <c r="E3355">
        <v>1015.97</v>
      </c>
      <c r="F3355">
        <v>88.67</v>
      </c>
      <c r="G3355">
        <v>103.46</v>
      </c>
      <c r="H3355" t="s">
        <v>21</v>
      </c>
      <c r="I3355">
        <v>49</v>
      </c>
      <c r="J3355" s="2" t="s">
        <v>4752</v>
      </c>
    </row>
    <row r="3356" spans="1:10" x14ac:dyDescent="0.3">
      <c r="A3356" t="s">
        <v>4753</v>
      </c>
      <c r="B3356" s="1">
        <v>45066.75</v>
      </c>
      <c r="D3356" t="s">
        <v>12</v>
      </c>
      <c r="E3356">
        <v>467.01</v>
      </c>
      <c r="F3356">
        <v>7.12</v>
      </c>
      <c r="G3356">
        <v>166.97</v>
      </c>
      <c r="H3356" t="s">
        <v>13</v>
      </c>
      <c r="I3356">
        <v>59</v>
      </c>
      <c r="J3356" s="2" t="s">
        <v>4754</v>
      </c>
    </row>
    <row r="3357" spans="1:10" x14ac:dyDescent="0.3">
      <c r="A3357" t="s">
        <v>4755</v>
      </c>
      <c r="B3357" s="1">
        <v>45066.791666666664</v>
      </c>
      <c r="C3357" t="s">
        <v>16</v>
      </c>
      <c r="D3357" t="s">
        <v>27</v>
      </c>
      <c r="E3357">
        <v>933.26</v>
      </c>
      <c r="F3357">
        <v>47.74</v>
      </c>
      <c r="G3357">
        <v>247.18</v>
      </c>
      <c r="H3357" t="s">
        <v>28</v>
      </c>
      <c r="I3357">
        <v>65</v>
      </c>
      <c r="J3357" s="2" t="s">
        <v>4756</v>
      </c>
    </row>
    <row r="3358" spans="1:10" x14ac:dyDescent="0.3">
      <c r="A3358" t="s">
        <v>4757</v>
      </c>
      <c r="B3358" s="1">
        <v>45066.833333333336</v>
      </c>
      <c r="C3358" t="s">
        <v>54</v>
      </c>
      <c r="D3358" t="s">
        <v>35</v>
      </c>
      <c r="E3358">
        <v>943.32</v>
      </c>
      <c r="F3358">
        <v>19.940000000000001</v>
      </c>
      <c r="G3358">
        <v>154.06</v>
      </c>
      <c r="H3358" t="s">
        <v>28</v>
      </c>
      <c r="I3358">
        <v>78</v>
      </c>
      <c r="J3358">
        <v>809.2</v>
      </c>
    </row>
    <row r="3359" spans="1:10" x14ac:dyDescent="0.3">
      <c r="A3359" t="s">
        <v>4758</v>
      </c>
      <c r="B3359" s="1">
        <v>45066.875</v>
      </c>
      <c r="C3359" t="s">
        <v>11</v>
      </c>
      <c r="D3359" t="s">
        <v>30</v>
      </c>
      <c r="E3359">
        <v>1541.17</v>
      </c>
      <c r="F3359">
        <v>66.790000000000006</v>
      </c>
      <c r="G3359">
        <v>64.06</v>
      </c>
      <c r="H3359" t="s">
        <v>21</v>
      </c>
      <c r="I3359">
        <v>20</v>
      </c>
      <c r="J3359">
        <v>1543.9</v>
      </c>
    </row>
    <row r="3360" spans="1:10" x14ac:dyDescent="0.3">
      <c r="A3360" t="s">
        <v>4759</v>
      </c>
      <c r="B3360" s="1">
        <v>45066.916666666664</v>
      </c>
      <c r="C3360" t="s">
        <v>24</v>
      </c>
      <c r="D3360" t="s">
        <v>35</v>
      </c>
      <c r="E3360">
        <v>1818.74</v>
      </c>
      <c r="F3360">
        <v>66.89</v>
      </c>
      <c r="G3360">
        <v>413.12</v>
      </c>
      <c r="H3360" t="s">
        <v>32</v>
      </c>
      <c r="I3360">
        <v>32</v>
      </c>
      <c r="J3360" s="2" t="s">
        <v>4760</v>
      </c>
    </row>
    <row r="3361" spans="1:10" x14ac:dyDescent="0.3">
      <c r="A3361" t="s">
        <v>4761</v>
      </c>
      <c r="B3361" s="1">
        <v>45066.958333333336</v>
      </c>
      <c r="C3361" t="s">
        <v>26</v>
      </c>
      <c r="D3361" t="s">
        <v>17</v>
      </c>
      <c r="E3361">
        <v>396.79</v>
      </c>
      <c r="F3361">
        <v>63</v>
      </c>
      <c r="G3361">
        <v>424.36</v>
      </c>
      <c r="H3361" t="s">
        <v>32</v>
      </c>
      <c r="I3361">
        <v>84</v>
      </c>
      <c r="J3361" s="2" t="s">
        <v>4762</v>
      </c>
    </row>
    <row r="3362" spans="1:10" x14ac:dyDescent="0.3">
      <c r="A3362" t="s">
        <v>4763</v>
      </c>
      <c r="B3362" s="1">
        <v>45067</v>
      </c>
      <c r="C3362" t="s">
        <v>54</v>
      </c>
      <c r="D3362" t="s">
        <v>35</v>
      </c>
      <c r="E3362">
        <v>936.01</v>
      </c>
      <c r="F3362">
        <v>71.41</v>
      </c>
      <c r="G3362">
        <v>320</v>
      </c>
      <c r="H3362" t="s">
        <v>32</v>
      </c>
      <c r="I3362">
        <v>33</v>
      </c>
      <c r="J3362">
        <v>687.42</v>
      </c>
    </row>
    <row r="3363" spans="1:10" x14ac:dyDescent="0.3">
      <c r="A3363" t="s">
        <v>4764</v>
      </c>
      <c r="B3363" s="1">
        <v>45067.041666666664</v>
      </c>
      <c r="C3363" t="s">
        <v>45</v>
      </c>
      <c r="D3363" t="s">
        <v>30</v>
      </c>
      <c r="E3363">
        <v>1916.14</v>
      </c>
      <c r="F3363">
        <v>24.15</v>
      </c>
      <c r="G3363">
        <v>458.87</v>
      </c>
      <c r="H3363" t="s">
        <v>13</v>
      </c>
      <c r="I3363">
        <v>56</v>
      </c>
      <c r="J3363">
        <v>1481.42</v>
      </c>
    </row>
    <row r="3364" spans="1:10" x14ac:dyDescent="0.3">
      <c r="A3364" t="s">
        <v>4765</v>
      </c>
      <c r="B3364" s="1">
        <v>45067.083333333336</v>
      </c>
      <c r="C3364" t="s">
        <v>16</v>
      </c>
      <c r="D3364" t="s">
        <v>41</v>
      </c>
      <c r="E3364">
        <v>1308.07</v>
      </c>
      <c r="F3364">
        <v>91.74</v>
      </c>
      <c r="G3364">
        <v>266.27</v>
      </c>
      <c r="H3364" t="s">
        <v>28</v>
      </c>
      <c r="I3364">
        <v>81</v>
      </c>
      <c r="J3364">
        <v>1133.54</v>
      </c>
    </row>
    <row r="3365" spans="1:10" x14ac:dyDescent="0.3">
      <c r="A3365" t="s">
        <v>4766</v>
      </c>
      <c r="B3365" s="1">
        <v>45067.125</v>
      </c>
      <c r="C3365" t="s">
        <v>24</v>
      </c>
      <c r="D3365" t="s">
        <v>35</v>
      </c>
      <c r="E3365">
        <v>758.87</v>
      </c>
      <c r="F3365">
        <v>65.290000000000006</v>
      </c>
      <c r="G3365">
        <v>300.70999999999998</v>
      </c>
      <c r="H3365" t="s">
        <v>13</v>
      </c>
      <c r="I3365">
        <v>74</v>
      </c>
      <c r="J3365">
        <v>523.45000000000005</v>
      </c>
    </row>
    <row r="3366" spans="1:10" x14ac:dyDescent="0.3">
      <c r="A3366" t="s">
        <v>4767</v>
      </c>
      <c r="B3366" s="1">
        <v>45067.166666666664</v>
      </c>
      <c r="C3366" t="s">
        <v>45</v>
      </c>
      <c r="D3366" t="s">
        <v>35</v>
      </c>
      <c r="E3366">
        <v>1321.18</v>
      </c>
      <c r="F3366">
        <v>64.39</v>
      </c>
      <c r="G3366">
        <v>6.91</v>
      </c>
      <c r="H3366" t="s">
        <v>32</v>
      </c>
      <c r="I3366">
        <v>29</v>
      </c>
      <c r="J3366">
        <v>1378.66</v>
      </c>
    </row>
    <row r="3367" spans="1:10" x14ac:dyDescent="0.3">
      <c r="A3367" t="s">
        <v>4768</v>
      </c>
      <c r="B3367" s="1">
        <v>45067.208333333336</v>
      </c>
      <c r="C3367" t="s">
        <v>54</v>
      </c>
      <c r="D3367" t="s">
        <v>27</v>
      </c>
      <c r="E3367">
        <v>764.24</v>
      </c>
      <c r="F3367">
        <v>32.369999999999997</v>
      </c>
      <c r="G3367">
        <v>31.68</v>
      </c>
      <c r="H3367" t="s">
        <v>21</v>
      </c>
      <c r="I3367">
        <v>17</v>
      </c>
      <c r="J3367" s="2" t="s">
        <v>4769</v>
      </c>
    </row>
    <row r="3368" spans="1:10" x14ac:dyDescent="0.3">
      <c r="A3368" t="s">
        <v>4770</v>
      </c>
      <c r="B3368" s="1">
        <v>45067.25</v>
      </c>
      <c r="C3368" t="s">
        <v>11</v>
      </c>
      <c r="D3368" t="s">
        <v>30</v>
      </c>
      <c r="E3368">
        <v>816.41</v>
      </c>
      <c r="F3368">
        <v>83.08</v>
      </c>
      <c r="G3368">
        <v>385.33</v>
      </c>
      <c r="H3368" t="s">
        <v>13</v>
      </c>
      <c r="I3368">
        <v>66</v>
      </c>
      <c r="J3368" s="2" t="s">
        <v>4771</v>
      </c>
    </row>
    <row r="3369" spans="1:10" x14ac:dyDescent="0.3">
      <c r="A3369" t="s">
        <v>4772</v>
      </c>
      <c r="B3369" s="1">
        <v>45067.291666666664</v>
      </c>
      <c r="C3369" t="s">
        <v>45</v>
      </c>
      <c r="D3369" t="s">
        <v>12</v>
      </c>
      <c r="E3369">
        <v>1397.08</v>
      </c>
      <c r="F3369">
        <v>27.95</v>
      </c>
      <c r="G3369">
        <v>177.47</v>
      </c>
      <c r="H3369" t="s">
        <v>21</v>
      </c>
      <c r="I3369">
        <v>11</v>
      </c>
      <c r="J3369">
        <v>1247.56</v>
      </c>
    </row>
    <row r="3370" spans="1:10" x14ac:dyDescent="0.3">
      <c r="A3370" t="s">
        <v>4773</v>
      </c>
      <c r="B3370" s="1">
        <v>45067.333333333336</v>
      </c>
      <c r="C3370" t="s">
        <v>11</v>
      </c>
      <c r="D3370" t="s">
        <v>35</v>
      </c>
      <c r="E3370">
        <v>967.32</v>
      </c>
      <c r="F3370">
        <v>76.95</v>
      </c>
      <c r="G3370">
        <v>242.95</v>
      </c>
      <c r="H3370" t="s">
        <v>13</v>
      </c>
      <c r="I3370">
        <v>74</v>
      </c>
      <c r="J3370" s="2" t="s">
        <v>4774</v>
      </c>
    </row>
    <row r="3371" spans="1:10" x14ac:dyDescent="0.3">
      <c r="A3371" t="s">
        <v>4775</v>
      </c>
      <c r="B3371" s="1">
        <v>45067.375</v>
      </c>
      <c r="C3371" t="s">
        <v>26</v>
      </c>
      <c r="D3371" t="s">
        <v>12</v>
      </c>
      <c r="E3371">
        <v>191.45</v>
      </c>
      <c r="F3371">
        <v>53.21</v>
      </c>
      <c r="G3371">
        <v>298.06</v>
      </c>
      <c r="H3371" t="s">
        <v>28</v>
      </c>
      <c r="I3371">
        <v>86</v>
      </c>
      <c r="J3371">
        <v>-53.4</v>
      </c>
    </row>
    <row r="3372" spans="1:10" x14ac:dyDescent="0.3">
      <c r="A3372" t="s">
        <v>4776</v>
      </c>
      <c r="B3372" s="1">
        <v>45067.416666666664</v>
      </c>
      <c r="C3372" t="s">
        <v>11</v>
      </c>
      <c r="D3372" t="s">
        <v>35</v>
      </c>
      <c r="E3372">
        <v>213.45</v>
      </c>
      <c r="F3372">
        <v>90.82</v>
      </c>
      <c r="G3372">
        <v>411.42</v>
      </c>
      <c r="H3372" t="s">
        <v>28</v>
      </c>
      <c r="I3372">
        <v>24</v>
      </c>
      <c r="J3372">
        <v>-107.15</v>
      </c>
    </row>
    <row r="3373" spans="1:10" x14ac:dyDescent="0.3">
      <c r="A3373" t="s">
        <v>4777</v>
      </c>
      <c r="B3373" s="1">
        <v>45067.458333333336</v>
      </c>
      <c r="C3373" t="s">
        <v>54</v>
      </c>
      <c r="D3373" t="s">
        <v>27</v>
      </c>
      <c r="E3373">
        <v>1820.43</v>
      </c>
      <c r="F3373">
        <v>98.66</v>
      </c>
      <c r="G3373">
        <v>162.66</v>
      </c>
      <c r="H3373" t="s">
        <v>21</v>
      </c>
      <c r="I3373">
        <v>44</v>
      </c>
      <c r="J3373">
        <v>1756.43</v>
      </c>
    </row>
    <row r="3374" spans="1:10" x14ac:dyDescent="0.3">
      <c r="A3374" t="s">
        <v>4778</v>
      </c>
      <c r="B3374" s="1">
        <v>45067.5</v>
      </c>
      <c r="C3374" t="s">
        <v>16</v>
      </c>
      <c r="D3374" t="s">
        <v>41</v>
      </c>
      <c r="E3374">
        <v>743.96</v>
      </c>
      <c r="F3374">
        <v>23.93</v>
      </c>
      <c r="G3374">
        <v>17.38</v>
      </c>
      <c r="H3374" t="s">
        <v>21</v>
      </c>
      <c r="I3374">
        <v>45</v>
      </c>
      <c r="J3374">
        <v>750.51</v>
      </c>
    </row>
    <row r="3375" spans="1:10" x14ac:dyDescent="0.3">
      <c r="A3375" t="s">
        <v>4779</v>
      </c>
      <c r="B3375" s="1">
        <v>45067.541666666664</v>
      </c>
      <c r="C3375" t="s">
        <v>45</v>
      </c>
      <c r="D3375" t="s">
        <v>27</v>
      </c>
      <c r="E3375">
        <v>945.78</v>
      </c>
      <c r="F3375">
        <v>58.93</v>
      </c>
      <c r="G3375">
        <v>11.08</v>
      </c>
      <c r="H3375" t="s">
        <v>32</v>
      </c>
      <c r="I3375">
        <v>49</v>
      </c>
      <c r="J3375" s="2" t="s">
        <v>4780</v>
      </c>
    </row>
    <row r="3376" spans="1:10" x14ac:dyDescent="0.3">
      <c r="A3376" t="s">
        <v>4781</v>
      </c>
      <c r="B3376" s="1">
        <v>45067.583333333336</v>
      </c>
      <c r="C3376" t="s">
        <v>11</v>
      </c>
      <c r="D3376" t="s">
        <v>27</v>
      </c>
      <c r="E3376">
        <v>1990.22</v>
      </c>
      <c r="F3376">
        <v>26.96</v>
      </c>
      <c r="G3376">
        <v>462.33</v>
      </c>
      <c r="H3376" t="s">
        <v>28</v>
      </c>
      <c r="I3376">
        <v>12</v>
      </c>
      <c r="J3376" s="2" t="s">
        <v>4782</v>
      </c>
    </row>
    <row r="3377" spans="1:10" x14ac:dyDescent="0.3">
      <c r="A3377" t="s">
        <v>4783</v>
      </c>
      <c r="B3377" s="1">
        <v>45067.625</v>
      </c>
      <c r="C3377" t="s">
        <v>54</v>
      </c>
      <c r="D3377" t="s">
        <v>17</v>
      </c>
      <c r="E3377">
        <v>132.22999999999999</v>
      </c>
      <c r="F3377">
        <v>72.89</v>
      </c>
      <c r="G3377">
        <v>342.35</v>
      </c>
      <c r="H3377" t="s">
        <v>28</v>
      </c>
      <c r="I3377">
        <v>85</v>
      </c>
      <c r="J3377">
        <v>-137.22999999999999</v>
      </c>
    </row>
    <row r="3378" spans="1:10" x14ac:dyDescent="0.3">
      <c r="A3378" t="s">
        <v>4784</v>
      </c>
      <c r="B3378" s="1">
        <v>45067.666666666664</v>
      </c>
      <c r="C3378" t="s">
        <v>11</v>
      </c>
      <c r="D3378" t="s">
        <v>17</v>
      </c>
      <c r="E3378">
        <v>1833.94</v>
      </c>
      <c r="F3378">
        <v>62.1</v>
      </c>
      <c r="G3378">
        <v>391.21</v>
      </c>
      <c r="H3378" t="s">
        <v>21</v>
      </c>
      <c r="I3378">
        <v>33</v>
      </c>
      <c r="J3378">
        <v>1504.83</v>
      </c>
    </row>
    <row r="3379" spans="1:10" x14ac:dyDescent="0.3">
      <c r="A3379" t="s">
        <v>4785</v>
      </c>
      <c r="B3379" s="1">
        <v>45067.708333333336</v>
      </c>
      <c r="C3379" t="s">
        <v>26</v>
      </c>
      <c r="D3379" t="s">
        <v>27</v>
      </c>
      <c r="E3379">
        <v>347.09</v>
      </c>
      <c r="F3379">
        <v>24.26</v>
      </c>
      <c r="G3379">
        <v>21.14</v>
      </c>
      <c r="H3379" t="s">
        <v>28</v>
      </c>
      <c r="I3379">
        <v>45</v>
      </c>
      <c r="J3379">
        <v>350.21</v>
      </c>
    </row>
    <row r="3380" spans="1:10" x14ac:dyDescent="0.3">
      <c r="A3380" t="s">
        <v>4786</v>
      </c>
      <c r="B3380" s="1">
        <v>45067.75</v>
      </c>
      <c r="C3380" t="s">
        <v>20</v>
      </c>
      <c r="D3380" t="s">
        <v>17</v>
      </c>
      <c r="E3380">
        <v>1977.35</v>
      </c>
      <c r="F3380">
        <v>75.14</v>
      </c>
      <c r="G3380">
        <v>480.47</v>
      </c>
      <c r="H3380" t="s">
        <v>13</v>
      </c>
      <c r="I3380">
        <v>59</v>
      </c>
      <c r="J3380" s="2" t="s">
        <v>4787</v>
      </c>
    </row>
    <row r="3381" spans="1:10" x14ac:dyDescent="0.3">
      <c r="A3381" t="s">
        <v>4788</v>
      </c>
      <c r="B3381" s="1">
        <v>45067.791666666664</v>
      </c>
      <c r="C3381" t="s">
        <v>20</v>
      </c>
      <c r="D3381" t="s">
        <v>35</v>
      </c>
      <c r="E3381">
        <v>1304.55</v>
      </c>
      <c r="F3381">
        <v>16.91</v>
      </c>
      <c r="G3381">
        <v>143.97999999999999</v>
      </c>
      <c r="H3381" t="s">
        <v>28</v>
      </c>
      <c r="I3381">
        <v>73</v>
      </c>
      <c r="J3381">
        <v>1177.48</v>
      </c>
    </row>
    <row r="3382" spans="1:10" x14ac:dyDescent="0.3">
      <c r="A3382" t="s">
        <v>4789</v>
      </c>
      <c r="B3382" s="1">
        <v>45067.833333333336</v>
      </c>
      <c r="C3382" t="s">
        <v>16</v>
      </c>
      <c r="D3382" t="s">
        <v>41</v>
      </c>
      <c r="E3382">
        <v>942.09</v>
      </c>
      <c r="F3382">
        <v>99.94</v>
      </c>
      <c r="G3382">
        <v>415.9</v>
      </c>
      <c r="H3382" t="s">
        <v>21</v>
      </c>
      <c r="I3382">
        <v>68</v>
      </c>
      <c r="J3382">
        <v>626.13</v>
      </c>
    </row>
    <row r="3383" spans="1:10" x14ac:dyDescent="0.3">
      <c r="A3383" t="s">
        <v>4790</v>
      </c>
      <c r="B3383" s="1">
        <v>45067.875</v>
      </c>
      <c r="C3383" t="s">
        <v>24</v>
      </c>
      <c r="D3383" t="s">
        <v>35</v>
      </c>
      <c r="E3383">
        <v>1838.96</v>
      </c>
      <c r="F3383">
        <v>72.239999999999995</v>
      </c>
      <c r="G3383">
        <v>72.86</v>
      </c>
      <c r="H3383" t="s">
        <v>21</v>
      </c>
      <c r="I3383">
        <v>88</v>
      </c>
      <c r="J3383" s="2" t="s">
        <v>4791</v>
      </c>
    </row>
    <row r="3384" spans="1:10" x14ac:dyDescent="0.3">
      <c r="A3384" t="s">
        <v>4792</v>
      </c>
      <c r="B3384" s="1">
        <v>45067.916666666664</v>
      </c>
      <c r="C3384" t="s">
        <v>26</v>
      </c>
      <c r="D3384" t="s">
        <v>27</v>
      </c>
      <c r="E3384">
        <v>1696.94</v>
      </c>
      <c r="F3384">
        <v>62.31</v>
      </c>
      <c r="G3384">
        <v>15.95</v>
      </c>
      <c r="H3384" t="s">
        <v>32</v>
      </c>
      <c r="I3384">
        <v>12</v>
      </c>
      <c r="J3384">
        <v>1743.3</v>
      </c>
    </row>
    <row r="3385" spans="1:10" x14ac:dyDescent="0.3">
      <c r="A3385" t="s">
        <v>4793</v>
      </c>
      <c r="B3385" s="1">
        <v>45067.958333333336</v>
      </c>
      <c r="C3385" t="s">
        <v>24</v>
      </c>
      <c r="D3385" t="s">
        <v>41</v>
      </c>
      <c r="E3385">
        <v>1874.2</v>
      </c>
      <c r="F3385">
        <v>46.93</v>
      </c>
      <c r="G3385">
        <v>351.95</v>
      </c>
      <c r="H3385" t="s">
        <v>28</v>
      </c>
      <c r="I3385">
        <v>11</v>
      </c>
      <c r="J3385">
        <v>1569.18</v>
      </c>
    </row>
    <row r="3386" spans="1:10" x14ac:dyDescent="0.3">
      <c r="A3386" t="s">
        <v>4794</v>
      </c>
      <c r="B3386" s="1">
        <v>45068</v>
      </c>
      <c r="C3386" t="s">
        <v>26</v>
      </c>
      <c r="D3386" t="s">
        <v>27</v>
      </c>
      <c r="E3386">
        <v>369.45</v>
      </c>
      <c r="F3386">
        <v>85.69</v>
      </c>
      <c r="G3386">
        <v>39.71</v>
      </c>
      <c r="H3386" t="s">
        <v>13</v>
      </c>
      <c r="I3386">
        <v>60</v>
      </c>
      <c r="J3386">
        <v>415.43</v>
      </c>
    </row>
    <row r="3387" spans="1:10" x14ac:dyDescent="0.3">
      <c r="A3387" t="s">
        <v>4795</v>
      </c>
      <c r="B3387" s="1">
        <v>45068.041666666664</v>
      </c>
      <c r="C3387" t="s">
        <v>26</v>
      </c>
      <c r="D3387" t="s">
        <v>30</v>
      </c>
      <c r="E3387">
        <v>909.82</v>
      </c>
      <c r="F3387">
        <v>75.28</v>
      </c>
      <c r="G3387">
        <v>104.54</v>
      </c>
      <c r="H3387" t="s">
        <v>21</v>
      </c>
      <c r="I3387">
        <v>80</v>
      </c>
      <c r="J3387" s="2" t="s">
        <v>4796</v>
      </c>
    </row>
    <row r="3388" spans="1:10" x14ac:dyDescent="0.3">
      <c r="A3388" t="s">
        <v>4797</v>
      </c>
      <c r="B3388" s="1">
        <v>45068.083333333336</v>
      </c>
      <c r="C3388" t="s">
        <v>24</v>
      </c>
      <c r="D3388" t="s">
        <v>30</v>
      </c>
      <c r="E3388">
        <v>1913.69</v>
      </c>
      <c r="F3388">
        <v>8.94</v>
      </c>
      <c r="G3388">
        <v>261.29000000000002</v>
      </c>
      <c r="H3388" t="s">
        <v>32</v>
      </c>
      <c r="I3388">
        <v>34</v>
      </c>
      <c r="J3388" s="2" t="s">
        <v>4798</v>
      </c>
    </row>
    <row r="3389" spans="1:10" x14ac:dyDescent="0.3">
      <c r="A3389" t="s">
        <v>4799</v>
      </c>
      <c r="B3389" s="1">
        <v>45068.125</v>
      </c>
      <c r="C3389" t="s">
        <v>11</v>
      </c>
      <c r="D3389" t="s">
        <v>27</v>
      </c>
      <c r="E3389">
        <v>1222.96</v>
      </c>
      <c r="F3389">
        <v>27.03</v>
      </c>
      <c r="G3389">
        <v>270.33999999999997</v>
      </c>
      <c r="H3389" t="s">
        <v>32</v>
      </c>
      <c r="I3389">
        <v>74</v>
      </c>
      <c r="J3389" s="2" t="s">
        <v>4800</v>
      </c>
    </row>
    <row r="3390" spans="1:10" x14ac:dyDescent="0.3">
      <c r="A3390" t="s">
        <v>4801</v>
      </c>
      <c r="B3390" s="1">
        <v>45068.166666666664</v>
      </c>
      <c r="C3390" t="s">
        <v>45</v>
      </c>
      <c r="D3390" t="s">
        <v>27</v>
      </c>
      <c r="E3390">
        <v>1951.62</v>
      </c>
      <c r="F3390">
        <v>57.64</v>
      </c>
      <c r="G3390">
        <v>156.69999999999999</v>
      </c>
      <c r="H3390" t="s">
        <v>13</v>
      </c>
      <c r="I3390">
        <v>68</v>
      </c>
      <c r="J3390">
        <v>1852.56</v>
      </c>
    </row>
    <row r="3391" spans="1:10" x14ac:dyDescent="0.3">
      <c r="A3391" t="s">
        <v>4802</v>
      </c>
      <c r="B3391" s="1">
        <v>45068.208333333336</v>
      </c>
      <c r="C3391" t="s">
        <v>45</v>
      </c>
      <c r="D3391" t="s">
        <v>41</v>
      </c>
      <c r="E3391">
        <v>1388.2</v>
      </c>
      <c r="F3391">
        <v>21.7</v>
      </c>
      <c r="G3391">
        <v>357.07</v>
      </c>
      <c r="H3391" t="s">
        <v>32</v>
      </c>
      <c r="I3391">
        <v>68</v>
      </c>
      <c r="J3391" s="2" t="s">
        <v>4803</v>
      </c>
    </row>
    <row r="3392" spans="1:10" x14ac:dyDescent="0.3">
      <c r="A3392" t="s">
        <v>4804</v>
      </c>
      <c r="B3392" s="1">
        <v>45068.25</v>
      </c>
      <c r="C3392" t="s">
        <v>45</v>
      </c>
      <c r="D3392" t="s">
        <v>17</v>
      </c>
      <c r="E3392">
        <v>742.31</v>
      </c>
      <c r="F3392">
        <v>81.209999999999994</v>
      </c>
      <c r="G3392">
        <v>496.68</v>
      </c>
      <c r="H3392" t="s">
        <v>32</v>
      </c>
      <c r="I3392">
        <v>63</v>
      </c>
      <c r="J3392">
        <v>326.83999999999997</v>
      </c>
    </row>
    <row r="3393" spans="1:10" x14ac:dyDescent="0.3">
      <c r="A3393" t="s">
        <v>4805</v>
      </c>
      <c r="B3393" s="1">
        <v>45068.291666666664</v>
      </c>
      <c r="C3393" t="s">
        <v>54</v>
      </c>
      <c r="D3393" t="s">
        <v>27</v>
      </c>
      <c r="E3393">
        <v>1284.3399999999999</v>
      </c>
      <c r="F3393">
        <v>41.21</v>
      </c>
      <c r="G3393">
        <v>288.8</v>
      </c>
      <c r="H3393" t="s">
        <v>28</v>
      </c>
      <c r="I3393">
        <v>70</v>
      </c>
      <c r="J3393">
        <v>1036.75</v>
      </c>
    </row>
    <row r="3394" spans="1:10" x14ac:dyDescent="0.3">
      <c r="A3394" t="s">
        <v>4806</v>
      </c>
      <c r="B3394" s="1">
        <v>45068.333333333336</v>
      </c>
      <c r="C3394" t="s">
        <v>24</v>
      </c>
      <c r="D3394" t="s">
        <v>27</v>
      </c>
      <c r="E3394">
        <v>673.52</v>
      </c>
      <c r="F3394">
        <v>58.82</v>
      </c>
      <c r="G3394">
        <v>295.92</v>
      </c>
      <c r="H3394" t="s">
        <v>32</v>
      </c>
      <c r="I3394">
        <v>38</v>
      </c>
      <c r="J3394">
        <v>436.42</v>
      </c>
    </row>
    <row r="3395" spans="1:10" x14ac:dyDescent="0.3">
      <c r="A3395" t="s">
        <v>4807</v>
      </c>
      <c r="B3395" s="1">
        <v>45068.375</v>
      </c>
      <c r="C3395" t="s">
        <v>26</v>
      </c>
      <c r="D3395" t="s">
        <v>41</v>
      </c>
      <c r="E3395">
        <v>1233.52</v>
      </c>
      <c r="F3395">
        <v>23.11</v>
      </c>
      <c r="G3395">
        <v>227.76</v>
      </c>
      <c r="H3395" t="s">
        <v>21</v>
      </c>
      <c r="I3395">
        <v>49</v>
      </c>
      <c r="J3395">
        <v>1028.8699999999999</v>
      </c>
    </row>
    <row r="3396" spans="1:10" x14ac:dyDescent="0.3">
      <c r="A3396" t="s">
        <v>4808</v>
      </c>
      <c r="B3396" s="1">
        <v>45068.416666666664</v>
      </c>
      <c r="C3396" t="s">
        <v>24</v>
      </c>
      <c r="D3396" t="s">
        <v>27</v>
      </c>
      <c r="E3396">
        <v>923.36</v>
      </c>
      <c r="F3396">
        <v>66.84</v>
      </c>
      <c r="G3396">
        <v>371.08</v>
      </c>
      <c r="H3396" t="s">
        <v>21</v>
      </c>
      <c r="I3396">
        <v>50</v>
      </c>
      <c r="J3396" s="2" t="s">
        <v>4809</v>
      </c>
    </row>
    <row r="3397" spans="1:10" x14ac:dyDescent="0.3">
      <c r="A3397" t="s">
        <v>4810</v>
      </c>
      <c r="B3397" s="1">
        <v>45068.458333333336</v>
      </c>
      <c r="C3397" t="s">
        <v>11</v>
      </c>
      <c r="D3397" t="s">
        <v>41</v>
      </c>
      <c r="E3397">
        <v>1199.81</v>
      </c>
      <c r="F3397">
        <v>7.83</v>
      </c>
      <c r="G3397">
        <v>307.98</v>
      </c>
      <c r="H3397" t="s">
        <v>21</v>
      </c>
      <c r="I3397">
        <v>68</v>
      </c>
      <c r="J3397" s="2" t="s">
        <v>4811</v>
      </c>
    </row>
    <row r="3398" spans="1:10" x14ac:dyDescent="0.3">
      <c r="A3398" t="s">
        <v>4812</v>
      </c>
      <c r="B3398" s="1">
        <v>45068.5</v>
      </c>
      <c r="C3398" t="s">
        <v>54</v>
      </c>
      <c r="D3398" t="s">
        <v>12</v>
      </c>
      <c r="E3398">
        <v>897.93</v>
      </c>
      <c r="F3398">
        <v>5.72</v>
      </c>
      <c r="G3398">
        <v>372.32</v>
      </c>
      <c r="H3398" t="s">
        <v>28</v>
      </c>
      <c r="I3398">
        <v>19</v>
      </c>
      <c r="J3398" s="2" t="s">
        <v>4813</v>
      </c>
    </row>
    <row r="3399" spans="1:10" x14ac:dyDescent="0.3">
      <c r="A3399" t="s">
        <v>4814</v>
      </c>
      <c r="B3399" s="1">
        <v>45068.541666666664</v>
      </c>
      <c r="C3399" t="s">
        <v>24</v>
      </c>
      <c r="D3399" t="s">
        <v>41</v>
      </c>
      <c r="E3399">
        <v>1718.73</v>
      </c>
      <c r="F3399">
        <v>96.09</v>
      </c>
      <c r="G3399">
        <v>482.69</v>
      </c>
      <c r="H3399" t="s">
        <v>21</v>
      </c>
      <c r="I3399">
        <v>62</v>
      </c>
      <c r="J3399" s="2" t="s">
        <v>4815</v>
      </c>
    </row>
    <row r="3400" spans="1:10" x14ac:dyDescent="0.3">
      <c r="A3400" t="s">
        <v>4816</v>
      </c>
      <c r="B3400" s="1">
        <v>45068.583333333336</v>
      </c>
      <c r="C3400" t="s">
        <v>54</v>
      </c>
      <c r="D3400" t="s">
        <v>35</v>
      </c>
      <c r="E3400">
        <v>1872.33</v>
      </c>
      <c r="F3400">
        <v>22.05</v>
      </c>
      <c r="G3400">
        <v>21.84</v>
      </c>
      <c r="H3400" t="s">
        <v>28</v>
      </c>
      <c r="I3400">
        <v>43</v>
      </c>
      <c r="J3400">
        <v>1872.54</v>
      </c>
    </row>
    <row r="3401" spans="1:10" x14ac:dyDescent="0.3">
      <c r="A3401" t="s">
        <v>4817</v>
      </c>
      <c r="B3401" s="1">
        <v>45068.625</v>
      </c>
      <c r="C3401" t="s">
        <v>11</v>
      </c>
      <c r="D3401" t="s">
        <v>27</v>
      </c>
      <c r="E3401">
        <v>788.54</v>
      </c>
      <c r="F3401">
        <v>78.41</v>
      </c>
      <c r="G3401">
        <v>257.98</v>
      </c>
      <c r="H3401" t="s">
        <v>28</v>
      </c>
      <c r="I3401">
        <v>42</v>
      </c>
      <c r="J3401" s="2" t="s">
        <v>4818</v>
      </c>
    </row>
    <row r="3402" spans="1:10" x14ac:dyDescent="0.3">
      <c r="A3402" t="s">
        <v>4819</v>
      </c>
      <c r="B3402" s="1">
        <v>45068.666666666664</v>
      </c>
      <c r="C3402" t="s">
        <v>54</v>
      </c>
      <c r="D3402" t="s">
        <v>17</v>
      </c>
      <c r="E3402">
        <v>1268.93</v>
      </c>
      <c r="F3402">
        <v>86.87</v>
      </c>
      <c r="G3402">
        <v>414.99</v>
      </c>
      <c r="H3402" t="s">
        <v>32</v>
      </c>
      <c r="I3402">
        <v>54</v>
      </c>
      <c r="J3402" s="2" t="s">
        <v>4820</v>
      </c>
    </row>
    <row r="3403" spans="1:10" x14ac:dyDescent="0.3">
      <c r="A3403" t="s">
        <v>4821</v>
      </c>
      <c r="B3403" s="1">
        <v>45068.708333333336</v>
      </c>
      <c r="C3403" t="s">
        <v>24</v>
      </c>
      <c r="D3403" t="s">
        <v>35</v>
      </c>
      <c r="E3403">
        <v>312.77999999999997</v>
      </c>
      <c r="F3403">
        <v>85.09</v>
      </c>
      <c r="G3403">
        <v>88.75</v>
      </c>
      <c r="H3403" t="s">
        <v>28</v>
      </c>
      <c r="I3403">
        <v>30</v>
      </c>
      <c r="J3403">
        <v>309.12</v>
      </c>
    </row>
    <row r="3404" spans="1:10" x14ac:dyDescent="0.3">
      <c r="A3404" t="s">
        <v>4822</v>
      </c>
      <c r="B3404" s="1">
        <v>45068.75</v>
      </c>
      <c r="C3404" t="s">
        <v>11</v>
      </c>
      <c r="D3404" t="s">
        <v>30</v>
      </c>
      <c r="E3404">
        <v>523.01</v>
      </c>
      <c r="F3404">
        <v>31.55</v>
      </c>
      <c r="G3404">
        <v>351.17</v>
      </c>
      <c r="H3404" t="s">
        <v>13</v>
      </c>
      <c r="I3404">
        <v>23</v>
      </c>
      <c r="J3404" s="2" t="s">
        <v>4823</v>
      </c>
    </row>
    <row r="3405" spans="1:10" x14ac:dyDescent="0.3">
      <c r="A3405" t="s">
        <v>4824</v>
      </c>
      <c r="B3405" s="1">
        <v>45068.791666666664</v>
      </c>
      <c r="C3405" t="s">
        <v>54</v>
      </c>
      <c r="D3405" t="s">
        <v>17</v>
      </c>
      <c r="E3405">
        <v>917.55</v>
      </c>
      <c r="F3405">
        <v>96.67</v>
      </c>
      <c r="G3405">
        <v>325.26</v>
      </c>
      <c r="H3405" t="s">
        <v>13</v>
      </c>
      <c r="I3405">
        <v>24</v>
      </c>
      <c r="J3405" s="2" t="s">
        <v>4825</v>
      </c>
    </row>
    <row r="3406" spans="1:10" x14ac:dyDescent="0.3">
      <c r="A3406" t="s">
        <v>4826</v>
      </c>
      <c r="B3406" s="1">
        <v>45068.833333333336</v>
      </c>
      <c r="C3406" t="s">
        <v>45</v>
      </c>
      <c r="D3406" t="s">
        <v>41</v>
      </c>
      <c r="E3406">
        <v>1663.33</v>
      </c>
      <c r="F3406">
        <v>53.72</v>
      </c>
      <c r="G3406">
        <v>419.74</v>
      </c>
      <c r="H3406" t="s">
        <v>21</v>
      </c>
      <c r="I3406">
        <v>74</v>
      </c>
      <c r="J3406">
        <v>1297.31</v>
      </c>
    </row>
    <row r="3407" spans="1:10" x14ac:dyDescent="0.3">
      <c r="A3407" t="s">
        <v>4827</v>
      </c>
      <c r="B3407" s="1">
        <v>45068.875</v>
      </c>
      <c r="C3407" t="s">
        <v>45</v>
      </c>
      <c r="D3407" t="s">
        <v>17</v>
      </c>
      <c r="E3407">
        <v>897</v>
      </c>
      <c r="F3407">
        <v>48.57</v>
      </c>
      <c r="G3407">
        <v>439.05</v>
      </c>
      <c r="H3407" t="s">
        <v>32</v>
      </c>
      <c r="I3407">
        <v>78</v>
      </c>
      <c r="J3407" s="2" t="s">
        <v>4828</v>
      </c>
    </row>
    <row r="3408" spans="1:10" x14ac:dyDescent="0.3">
      <c r="A3408" t="s">
        <v>4829</v>
      </c>
      <c r="B3408" s="1">
        <v>45068.916666666664</v>
      </c>
      <c r="C3408" t="s">
        <v>24</v>
      </c>
      <c r="D3408" t="s">
        <v>17</v>
      </c>
      <c r="E3408">
        <v>1028.1600000000001</v>
      </c>
      <c r="F3408">
        <v>98.99</v>
      </c>
      <c r="G3408">
        <v>175.26</v>
      </c>
      <c r="H3408" t="s">
        <v>28</v>
      </c>
      <c r="I3408">
        <v>77</v>
      </c>
      <c r="J3408" s="2" t="s">
        <v>4830</v>
      </c>
    </row>
    <row r="3409" spans="1:10" x14ac:dyDescent="0.3">
      <c r="A3409" t="s">
        <v>4831</v>
      </c>
      <c r="B3409" s="1">
        <v>45068.958333333336</v>
      </c>
      <c r="C3409" t="s">
        <v>26</v>
      </c>
      <c r="D3409" t="s">
        <v>12</v>
      </c>
      <c r="E3409">
        <v>1358.29</v>
      </c>
      <c r="F3409">
        <v>82.9</v>
      </c>
      <c r="G3409">
        <v>27.25</v>
      </c>
      <c r="H3409" t="s">
        <v>32</v>
      </c>
      <c r="I3409">
        <v>51</v>
      </c>
      <c r="J3409">
        <v>1413.94</v>
      </c>
    </row>
    <row r="3410" spans="1:10" x14ac:dyDescent="0.3">
      <c r="A3410" t="s">
        <v>4832</v>
      </c>
      <c r="B3410" s="1">
        <v>45069</v>
      </c>
      <c r="C3410" t="s">
        <v>11</v>
      </c>
      <c r="D3410" t="s">
        <v>12</v>
      </c>
      <c r="E3410">
        <v>1473.7</v>
      </c>
      <c r="F3410">
        <v>0.81</v>
      </c>
      <c r="G3410">
        <v>332.62</v>
      </c>
      <c r="H3410" t="s">
        <v>32</v>
      </c>
      <c r="I3410">
        <v>22</v>
      </c>
      <c r="J3410" s="2" t="s">
        <v>4833</v>
      </c>
    </row>
    <row r="3411" spans="1:10" x14ac:dyDescent="0.3">
      <c r="A3411" t="s">
        <v>4834</v>
      </c>
      <c r="B3411" s="1">
        <v>45069.041666666664</v>
      </c>
      <c r="C3411" t="s">
        <v>24</v>
      </c>
      <c r="D3411" t="s">
        <v>17</v>
      </c>
      <c r="E3411">
        <v>512.14</v>
      </c>
      <c r="F3411">
        <v>51.07</v>
      </c>
      <c r="G3411">
        <v>59.43</v>
      </c>
      <c r="H3411" t="s">
        <v>13</v>
      </c>
      <c r="I3411">
        <v>84</v>
      </c>
      <c r="J3411" s="2" t="s">
        <v>4835</v>
      </c>
    </row>
    <row r="3412" spans="1:10" x14ac:dyDescent="0.3">
      <c r="A3412" t="s">
        <v>4836</v>
      </c>
      <c r="B3412" s="1">
        <v>45069.083333333336</v>
      </c>
      <c r="C3412" t="s">
        <v>54</v>
      </c>
      <c r="D3412" t="s">
        <v>41</v>
      </c>
      <c r="E3412">
        <v>1998.13</v>
      </c>
      <c r="F3412">
        <v>42.91</v>
      </c>
      <c r="G3412">
        <v>316.51</v>
      </c>
      <c r="H3412" t="s">
        <v>21</v>
      </c>
      <c r="I3412">
        <v>69</v>
      </c>
      <c r="J3412" s="2" t="s">
        <v>4837</v>
      </c>
    </row>
    <row r="3413" spans="1:10" x14ac:dyDescent="0.3">
      <c r="A3413" t="s">
        <v>4838</v>
      </c>
      <c r="B3413" s="1">
        <v>45069.125</v>
      </c>
      <c r="C3413" t="s">
        <v>24</v>
      </c>
      <c r="D3413" t="s">
        <v>30</v>
      </c>
      <c r="E3413">
        <v>1134.42</v>
      </c>
      <c r="F3413">
        <v>52.4</v>
      </c>
      <c r="G3413">
        <v>226.19</v>
      </c>
      <c r="H3413" t="s">
        <v>21</v>
      </c>
      <c r="I3413">
        <v>84</v>
      </c>
      <c r="J3413" s="2" t="s">
        <v>4839</v>
      </c>
    </row>
    <row r="3414" spans="1:10" x14ac:dyDescent="0.3">
      <c r="A3414" t="s">
        <v>4840</v>
      </c>
      <c r="B3414" s="1">
        <v>45069.166666666664</v>
      </c>
      <c r="C3414" t="s">
        <v>11</v>
      </c>
      <c r="D3414" t="s">
        <v>17</v>
      </c>
      <c r="E3414">
        <v>1477.15</v>
      </c>
      <c r="F3414">
        <v>19.53</v>
      </c>
      <c r="G3414">
        <v>229.3</v>
      </c>
      <c r="H3414" t="s">
        <v>21</v>
      </c>
      <c r="I3414">
        <v>88</v>
      </c>
      <c r="J3414">
        <v>1267.3800000000001</v>
      </c>
    </row>
    <row r="3415" spans="1:10" x14ac:dyDescent="0.3">
      <c r="A3415" t="s">
        <v>4841</v>
      </c>
      <c r="B3415" s="1">
        <v>45069.208333333336</v>
      </c>
      <c r="C3415" t="s">
        <v>24</v>
      </c>
      <c r="D3415" t="s">
        <v>30</v>
      </c>
      <c r="E3415">
        <v>569.94000000000005</v>
      </c>
      <c r="F3415">
        <v>76.27</v>
      </c>
      <c r="G3415">
        <v>211.2</v>
      </c>
      <c r="H3415" t="s">
        <v>21</v>
      </c>
      <c r="I3415">
        <v>79</v>
      </c>
      <c r="J3415" s="2" t="s">
        <v>4842</v>
      </c>
    </row>
    <row r="3416" spans="1:10" x14ac:dyDescent="0.3">
      <c r="A3416" t="s">
        <v>4843</v>
      </c>
      <c r="B3416" s="1">
        <v>45069.25</v>
      </c>
      <c r="C3416" t="s">
        <v>24</v>
      </c>
      <c r="D3416" t="s">
        <v>27</v>
      </c>
      <c r="E3416">
        <v>1578.89</v>
      </c>
      <c r="F3416">
        <v>41.21</v>
      </c>
      <c r="G3416">
        <v>383.34</v>
      </c>
      <c r="H3416" t="s">
        <v>21</v>
      </c>
      <c r="I3416">
        <v>30</v>
      </c>
      <c r="J3416" s="2" t="s">
        <v>4844</v>
      </c>
    </row>
    <row r="3417" spans="1:10" x14ac:dyDescent="0.3">
      <c r="A3417" t="s">
        <v>4845</v>
      </c>
      <c r="B3417" s="1">
        <v>45069.291666666664</v>
      </c>
      <c r="C3417" t="s">
        <v>20</v>
      </c>
      <c r="D3417" t="s">
        <v>41</v>
      </c>
      <c r="E3417">
        <v>1815</v>
      </c>
      <c r="F3417">
        <v>19.170000000000002</v>
      </c>
      <c r="G3417">
        <v>71.11</v>
      </c>
      <c r="H3417" t="s">
        <v>32</v>
      </c>
      <c r="I3417">
        <v>26</v>
      </c>
      <c r="J3417" s="2" t="s">
        <v>4846</v>
      </c>
    </row>
    <row r="3418" spans="1:10" x14ac:dyDescent="0.3">
      <c r="A3418" t="s">
        <v>4847</v>
      </c>
      <c r="B3418" s="1">
        <v>45069.333333333336</v>
      </c>
      <c r="C3418" t="s">
        <v>24</v>
      </c>
      <c r="D3418" t="s">
        <v>41</v>
      </c>
      <c r="E3418">
        <v>168.54</v>
      </c>
      <c r="F3418">
        <v>33.96</v>
      </c>
      <c r="G3418">
        <v>218.09</v>
      </c>
      <c r="H3418" t="s">
        <v>21</v>
      </c>
      <c r="I3418">
        <v>80</v>
      </c>
      <c r="J3418">
        <v>-15.59</v>
      </c>
    </row>
    <row r="3419" spans="1:10" x14ac:dyDescent="0.3">
      <c r="A3419" t="s">
        <v>4848</v>
      </c>
      <c r="B3419" s="1">
        <v>45069.375</v>
      </c>
      <c r="C3419" t="s">
        <v>20</v>
      </c>
      <c r="D3419" t="s">
        <v>27</v>
      </c>
      <c r="E3419">
        <v>1664.39</v>
      </c>
      <c r="F3419">
        <v>28.24</v>
      </c>
      <c r="G3419">
        <v>486.1</v>
      </c>
      <c r="H3419" t="s">
        <v>28</v>
      </c>
      <c r="I3419">
        <v>43</v>
      </c>
      <c r="J3419" s="2" t="s">
        <v>4849</v>
      </c>
    </row>
    <row r="3420" spans="1:10" x14ac:dyDescent="0.3">
      <c r="A3420" t="s">
        <v>4850</v>
      </c>
      <c r="B3420" s="1">
        <v>45069.416666666664</v>
      </c>
      <c r="C3420" t="s">
        <v>11</v>
      </c>
      <c r="D3420" t="s">
        <v>12</v>
      </c>
      <c r="E3420">
        <v>1988.98</v>
      </c>
      <c r="F3420">
        <v>72.69</v>
      </c>
      <c r="G3420">
        <v>263.3</v>
      </c>
      <c r="H3420" t="s">
        <v>13</v>
      </c>
      <c r="I3420">
        <v>28</v>
      </c>
      <c r="J3420" s="2" t="s">
        <v>4851</v>
      </c>
    </row>
    <row r="3421" spans="1:10" x14ac:dyDescent="0.3">
      <c r="A3421" t="s">
        <v>4852</v>
      </c>
      <c r="B3421" s="1">
        <v>45069.458333333336</v>
      </c>
      <c r="C3421" t="s">
        <v>16</v>
      </c>
      <c r="D3421" t="s">
        <v>17</v>
      </c>
      <c r="E3421">
        <v>526.59</v>
      </c>
      <c r="F3421">
        <v>20.329999999999998</v>
      </c>
      <c r="G3421">
        <v>340.98</v>
      </c>
      <c r="H3421" t="s">
        <v>21</v>
      </c>
      <c r="I3421">
        <v>54</v>
      </c>
      <c r="J3421" s="2" t="s">
        <v>4853</v>
      </c>
    </row>
    <row r="3422" spans="1:10" x14ac:dyDescent="0.3">
      <c r="A3422" t="s">
        <v>4854</v>
      </c>
      <c r="B3422" s="1">
        <v>45069.5</v>
      </c>
      <c r="C3422" t="s">
        <v>16</v>
      </c>
      <c r="D3422" t="s">
        <v>41</v>
      </c>
      <c r="E3422">
        <v>1606.38</v>
      </c>
      <c r="F3422">
        <v>57.62</v>
      </c>
      <c r="G3422">
        <v>464.27</v>
      </c>
      <c r="H3422" t="s">
        <v>32</v>
      </c>
      <c r="I3422">
        <v>81</v>
      </c>
      <c r="J3422">
        <v>1199.73</v>
      </c>
    </row>
    <row r="3423" spans="1:10" x14ac:dyDescent="0.3">
      <c r="A3423" t="s">
        <v>4855</v>
      </c>
      <c r="B3423" s="1">
        <v>45069.541666666664</v>
      </c>
      <c r="C3423" t="s">
        <v>24</v>
      </c>
      <c r="D3423" t="s">
        <v>12</v>
      </c>
      <c r="E3423">
        <v>1950.5</v>
      </c>
      <c r="F3423">
        <v>17.98</v>
      </c>
      <c r="G3423">
        <v>28.72</v>
      </c>
      <c r="H3423" t="s">
        <v>13</v>
      </c>
      <c r="I3423">
        <v>82</v>
      </c>
      <c r="J3423">
        <v>1939.76</v>
      </c>
    </row>
    <row r="3424" spans="1:10" x14ac:dyDescent="0.3">
      <c r="A3424" t="s">
        <v>4856</v>
      </c>
      <c r="B3424" s="1">
        <v>45069.583333333336</v>
      </c>
      <c r="C3424" t="s">
        <v>45</v>
      </c>
      <c r="D3424" t="s">
        <v>17</v>
      </c>
      <c r="E3424">
        <v>102.32</v>
      </c>
      <c r="F3424">
        <v>70.78</v>
      </c>
      <c r="G3424">
        <v>489.3</v>
      </c>
      <c r="H3424" t="s">
        <v>32</v>
      </c>
      <c r="I3424">
        <v>45</v>
      </c>
      <c r="J3424">
        <v>-316.2</v>
      </c>
    </row>
    <row r="3425" spans="1:10" x14ac:dyDescent="0.3">
      <c r="A3425" t="s">
        <v>4857</v>
      </c>
      <c r="B3425" s="1">
        <v>45069.625</v>
      </c>
      <c r="C3425" t="s">
        <v>24</v>
      </c>
      <c r="D3425" t="s">
        <v>41</v>
      </c>
      <c r="E3425">
        <v>1184.52</v>
      </c>
      <c r="F3425">
        <v>97.1</v>
      </c>
      <c r="G3425">
        <v>178.76</v>
      </c>
      <c r="H3425" t="s">
        <v>21</v>
      </c>
      <c r="I3425">
        <v>58</v>
      </c>
      <c r="J3425">
        <v>1102.8599999999999</v>
      </c>
    </row>
    <row r="3426" spans="1:10" x14ac:dyDescent="0.3">
      <c r="A3426" t="s">
        <v>4858</v>
      </c>
      <c r="B3426" s="1">
        <v>45069.666666666664</v>
      </c>
      <c r="C3426" t="s">
        <v>16</v>
      </c>
      <c r="D3426" t="s">
        <v>12</v>
      </c>
      <c r="E3426">
        <v>252.82</v>
      </c>
      <c r="F3426">
        <v>6.22</v>
      </c>
      <c r="G3426">
        <v>235.53</v>
      </c>
      <c r="H3426" t="s">
        <v>21</v>
      </c>
      <c r="I3426">
        <v>15</v>
      </c>
      <c r="J3426" s="2" t="s">
        <v>4859</v>
      </c>
    </row>
    <row r="3427" spans="1:10" x14ac:dyDescent="0.3">
      <c r="A3427" t="s">
        <v>4860</v>
      </c>
      <c r="B3427" s="1">
        <v>45069.708333333336</v>
      </c>
      <c r="C3427" t="s">
        <v>20</v>
      </c>
      <c r="D3427" t="s">
        <v>41</v>
      </c>
      <c r="E3427">
        <v>1088.24</v>
      </c>
      <c r="F3427">
        <v>90.09</v>
      </c>
      <c r="G3427">
        <v>103.97</v>
      </c>
      <c r="H3427" t="s">
        <v>13</v>
      </c>
      <c r="I3427">
        <v>81</v>
      </c>
      <c r="J3427">
        <v>1074.3599999999999</v>
      </c>
    </row>
    <row r="3428" spans="1:10" x14ac:dyDescent="0.3">
      <c r="A3428" t="s">
        <v>4861</v>
      </c>
      <c r="B3428" s="1">
        <v>45069.75</v>
      </c>
      <c r="C3428" t="s">
        <v>26</v>
      </c>
      <c r="D3428" t="s">
        <v>41</v>
      </c>
      <c r="E3428">
        <v>1465.01</v>
      </c>
      <c r="F3428">
        <v>45.41</v>
      </c>
      <c r="G3428">
        <v>338.82</v>
      </c>
      <c r="H3428" t="s">
        <v>13</v>
      </c>
      <c r="I3428">
        <v>27</v>
      </c>
      <c r="J3428" s="2" t="s">
        <v>4862</v>
      </c>
    </row>
    <row r="3429" spans="1:10" x14ac:dyDescent="0.3">
      <c r="A3429" t="s">
        <v>4863</v>
      </c>
      <c r="B3429" s="1">
        <v>45069.791666666664</v>
      </c>
      <c r="C3429" t="s">
        <v>24</v>
      </c>
      <c r="D3429" t="s">
        <v>12</v>
      </c>
      <c r="E3429">
        <v>1842.51</v>
      </c>
      <c r="F3429">
        <v>77.2</v>
      </c>
      <c r="G3429">
        <v>426.7</v>
      </c>
      <c r="H3429" t="s">
        <v>13</v>
      </c>
      <c r="I3429">
        <v>77</v>
      </c>
      <c r="J3429">
        <v>1493.01</v>
      </c>
    </row>
    <row r="3430" spans="1:10" x14ac:dyDescent="0.3">
      <c r="A3430" t="s">
        <v>4864</v>
      </c>
      <c r="B3430" s="1">
        <v>45069.833333333336</v>
      </c>
      <c r="C3430" t="s">
        <v>16</v>
      </c>
      <c r="D3430" t="s">
        <v>41</v>
      </c>
      <c r="E3430">
        <v>1522.93</v>
      </c>
      <c r="F3430">
        <v>33.71</v>
      </c>
      <c r="G3430">
        <v>128.32</v>
      </c>
      <c r="H3430" t="s">
        <v>32</v>
      </c>
      <c r="I3430">
        <v>34</v>
      </c>
      <c r="J3430" s="2" t="s">
        <v>4865</v>
      </c>
    </row>
    <row r="3431" spans="1:10" x14ac:dyDescent="0.3">
      <c r="A3431" t="s">
        <v>4866</v>
      </c>
      <c r="B3431" s="1">
        <v>45069.875</v>
      </c>
      <c r="C3431" t="s">
        <v>11</v>
      </c>
      <c r="D3431" t="s">
        <v>17</v>
      </c>
      <c r="E3431">
        <v>694.4</v>
      </c>
      <c r="F3431">
        <v>38.369999999999997</v>
      </c>
      <c r="G3431">
        <v>434.24</v>
      </c>
      <c r="H3431" t="s">
        <v>21</v>
      </c>
      <c r="I3431">
        <v>28</v>
      </c>
      <c r="J3431">
        <v>298.52999999999997</v>
      </c>
    </row>
    <row r="3432" spans="1:10" x14ac:dyDescent="0.3">
      <c r="A3432" t="s">
        <v>4867</v>
      </c>
      <c r="B3432" s="1">
        <v>45069.916666666664</v>
      </c>
      <c r="C3432" t="s">
        <v>16</v>
      </c>
      <c r="D3432" t="s">
        <v>27</v>
      </c>
      <c r="E3432">
        <v>114.03</v>
      </c>
      <c r="F3432">
        <v>40.880000000000003</v>
      </c>
      <c r="G3432">
        <v>14.89</v>
      </c>
      <c r="H3432" t="s">
        <v>21</v>
      </c>
      <c r="I3432">
        <v>78</v>
      </c>
      <c r="J3432" s="2" t="s">
        <v>4868</v>
      </c>
    </row>
    <row r="3433" spans="1:10" x14ac:dyDescent="0.3">
      <c r="A3433" t="s">
        <v>4869</v>
      </c>
      <c r="B3433" s="1">
        <v>45069.958333333336</v>
      </c>
      <c r="C3433" t="s">
        <v>16</v>
      </c>
      <c r="D3433" t="s">
        <v>30</v>
      </c>
      <c r="E3433">
        <v>1892.74</v>
      </c>
      <c r="F3433">
        <v>98.53</v>
      </c>
      <c r="G3433">
        <v>379.66</v>
      </c>
      <c r="H3433" t="s">
        <v>21</v>
      </c>
      <c r="I3433">
        <v>74</v>
      </c>
      <c r="J3433">
        <v>1611.61</v>
      </c>
    </row>
    <row r="3434" spans="1:10" x14ac:dyDescent="0.3">
      <c r="A3434" t="s">
        <v>4870</v>
      </c>
      <c r="B3434" s="1">
        <v>45070</v>
      </c>
      <c r="C3434" t="s">
        <v>16</v>
      </c>
      <c r="D3434" t="s">
        <v>30</v>
      </c>
      <c r="E3434">
        <v>845.85</v>
      </c>
      <c r="F3434">
        <v>0.9</v>
      </c>
      <c r="G3434">
        <v>401.33</v>
      </c>
      <c r="H3434" t="s">
        <v>21</v>
      </c>
      <c r="I3434">
        <v>46</v>
      </c>
      <c r="J3434">
        <v>445.42</v>
      </c>
    </row>
    <row r="3435" spans="1:10" x14ac:dyDescent="0.3">
      <c r="A3435" t="s">
        <v>4871</v>
      </c>
      <c r="B3435" s="1">
        <v>45070.041666666664</v>
      </c>
      <c r="C3435" t="s">
        <v>45</v>
      </c>
      <c r="D3435" t="s">
        <v>27</v>
      </c>
      <c r="E3435">
        <v>551.73</v>
      </c>
      <c r="F3435">
        <v>31.29</v>
      </c>
      <c r="G3435">
        <v>318.91000000000003</v>
      </c>
      <c r="H3435" t="s">
        <v>21</v>
      </c>
      <c r="I3435">
        <v>89</v>
      </c>
      <c r="J3435" s="2" t="s">
        <v>4872</v>
      </c>
    </row>
    <row r="3436" spans="1:10" x14ac:dyDescent="0.3">
      <c r="A3436" t="s">
        <v>4873</v>
      </c>
      <c r="B3436" s="1">
        <v>45070.083333333336</v>
      </c>
      <c r="C3436" t="s">
        <v>26</v>
      </c>
      <c r="D3436" t="s">
        <v>12</v>
      </c>
      <c r="E3436">
        <v>410.76</v>
      </c>
      <c r="F3436">
        <v>83.8</v>
      </c>
      <c r="G3436">
        <v>3.56</v>
      </c>
      <c r="H3436" t="s">
        <v>28</v>
      </c>
      <c r="I3436">
        <v>60</v>
      </c>
      <c r="J3436">
        <v>491</v>
      </c>
    </row>
    <row r="3437" spans="1:10" x14ac:dyDescent="0.3">
      <c r="A3437" t="s">
        <v>4874</v>
      </c>
      <c r="B3437" s="1">
        <v>45070.125</v>
      </c>
      <c r="C3437" t="s">
        <v>11</v>
      </c>
      <c r="D3437" t="s">
        <v>41</v>
      </c>
      <c r="E3437">
        <v>1272.6300000000001</v>
      </c>
      <c r="F3437">
        <v>23.04</v>
      </c>
      <c r="G3437">
        <v>432.48</v>
      </c>
      <c r="H3437" t="s">
        <v>13</v>
      </c>
      <c r="I3437">
        <v>68</v>
      </c>
      <c r="J3437">
        <v>863.19</v>
      </c>
    </row>
    <row r="3438" spans="1:10" x14ac:dyDescent="0.3">
      <c r="A3438" t="s">
        <v>4875</v>
      </c>
      <c r="B3438" s="1">
        <v>45070.166666666664</v>
      </c>
      <c r="C3438" t="s">
        <v>24</v>
      </c>
      <c r="D3438" t="s">
        <v>41</v>
      </c>
      <c r="E3438">
        <v>1965.92</v>
      </c>
      <c r="F3438">
        <v>22.08</v>
      </c>
      <c r="G3438">
        <v>20.21</v>
      </c>
      <c r="H3438" t="s">
        <v>13</v>
      </c>
      <c r="I3438">
        <v>50</v>
      </c>
      <c r="J3438">
        <v>1967.79</v>
      </c>
    </row>
    <row r="3439" spans="1:10" x14ac:dyDescent="0.3">
      <c r="A3439" t="s">
        <v>4876</v>
      </c>
      <c r="B3439" s="1">
        <v>45070.208333333336</v>
      </c>
      <c r="C3439" t="s">
        <v>20</v>
      </c>
      <c r="D3439" t="s">
        <v>12</v>
      </c>
      <c r="E3439">
        <v>1280.73</v>
      </c>
      <c r="F3439">
        <v>75.819999999999993</v>
      </c>
      <c r="G3439">
        <v>273.08</v>
      </c>
      <c r="H3439" t="s">
        <v>32</v>
      </c>
      <c r="I3439">
        <v>89</v>
      </c>
      <c r="J3439">
        <v>1083.47</v>
      </c>
    </row>
    <row r="3440" spans="1:10" x14ac:dyDescent="0.3">
      <c r="A3440" t="s">
        <v>4877</v>
      </c>
      <c r="B3440" s="1">
        <v>45070.25</v>
      </c>
      <c r="C3440" t="s">
        <v>16</v>
      </c>
      <c r="D3440" t="s">
        <v>27</v>
      </c>
      <c r="E3440">
        <v>1703.41</v>
      </c>
      <c r="F3440">
        <v>33.46</v>
      </c>
      <c r="G3440">
        <v>388.32</v>
      </c>
      <c r="H3440" t="s">
        <v>13</v>
      </c>
      <c r="I3440">
        <v>66</v>
      </c>
      <c r="J3440" s="2" t="s">
        <v>4878</v>
      </c>
    </row>
    <row r="3441" spans="1:10" x14ac:dyDescent="0.3">
      <c r="A3441" t="s">
        <v>4879</v>
      </c>
      <c r="B3441" s="1">
        <v>45070.291666666664</v>
      </c>
      <c r="C3441" t="s">
        <v>20</v>
      </c>
      <c r="D3441" t="s">
        <v>12</v>
      </c>
      <c r="E3441">
        <v>1145.8900000000001</v>
      </c>
      <c r="F3441">
        <v>71.569999999999993</v>
      </c>
      <c r="G3441">
        <v>140.69</v>
      </c>
      <c r="H3441" t="s">
        <v>28</v>
      </c>
      <c r="I3441">
        <v>71</v>
      </c>
      <c r="J3441">
        <v>1076.77</v>
      </c>
    </row>
    <row r="3442" spans="1:10" x14ac:dyDescent="0.3">
      <c r="A3442" t="s">
        <v>4880</v>
      </c>
      <c r="B3442" s="1">
        <v>45070.333333333336</v>
      </c>
      <c r="C3442" t="s">
        <v>24</v>
      </c>
      <c r="D3442" t="s">
        <v>12</v>
      </c>
      <c r="E3442">
        <v>688.08</v>
      </c>
      <c r="F3442">
        <v>72.27</v>
      </c>
      <c r="G3442">
        <v>181.53</v>
      </c>
      <c r="H3442" t="s">
        <v>32</v>
      </c>
      <c r="I3442">
        <v>42</v>
      </c>
      <c r="J3442">
        <v>578.82000000000005</v>
      </c>
    </row>
    <row r="3443" spans="1:10" x14ac:dyDescent="0.3">
      <c r="A3443" t="s">
        <v>4881</v>
      </c>
      <c r="B3443" s="1">
        <v>45070.375</v>
      </c>
      <c r="C3443" t="s">
        <v>45</v>
      </c>
      <c r="D3443" t="s">
        <v>35</v>
      </c>
      <c r="E3443">
        <v>1016.98</v>
      </c>
      <c r="F3443">
        <v>67.260000000000005</v>
      </c>
      <c r="G3443">
        <v>440.68</v>
      </c>
      <c r="H3443" t="s">
        <v>32</v>
      </c>
      <c r="I3443">
        <v>17</v>
      </c>
      <c r="J3443">
        <v>643.55999999999995</v>
      </c>
    </row>
    <row r="3444" spans="1:10" x14ac:dyDescent="0.3">
      <c r="A3444" t="s">
        <v>4882</v>
      </c>
      <c r="B3444" s="1">
        <v>45070.416666666664</v>
      </c>
      <c r="C3444" t="s">
        <v>24</v>
      </c>
      <c r="D3444" t="s">
        <v>17</v>
      </c>
      <c r="E3444">
        <v>1689.45</v>
      </c>
      <c r="F3444">
        <v>97.92</v>
      </c>
      <c r="G3444">
        <v>135.49</v>
      </c>
      <c r="H3444" t="s">
        <v>32</v>
      </c>
      <c r="I3444">
        <v>87</v>
      </c>
      <c r="J3444">
        <v>1651.88</v>
      </c>
    </row>
    <row r="3445" spans="1:10" x14ac:dyDescent="0.3">
      <c r="A3445" t="s">
        <v>4883</v>
      </c>
      <c r="B3445" s="1">
        <v>45070.458333333336</v>
      </c>
      <c r="C3445" t="s">
        <v>24</v>
      </c>
      <c r="D3445" t="s">
        <v>30</v>
      </c>
      <c r="E3445">
        <v>1329.24</v>
      </c>
      <c r="F3445">
        <v>71.150000000000006</v>
      </c>
      <c r="G3445">
        <v>39.729999999999997</v>
      </c>
      <c r="H3445" t="s">
        <v>21</v>
      </c>
      <c r="I3445">
        <v>49</v>
      </c>
      <c r="J3445">
        <v>1360.66</v>
      </c>
    </row>
    <row r="3446" spans="1:10" x14ac:dyDescent="0.3">
      <c r="A3446" t="s">
        <v>4884</v>
      </c>
      <c r="B3446" s="1">
        <v>45070.5</v>
      </c>
      <c r="C3446" t="s">
        <v>54</v>
      </c>
      <c r="D3446" t="s">
        <v>17</v>
      </c>
      <c r="F3446">
        <v>39.65</v>
      </c>
      <c r="G3446">
        <v>46.87</v>
      </c>
      <c r="H3446" t="s">
        <v>13</v>
      </c>
      <c r="I3446">
        <v>46</v>
      </c>
    </row>
    <row r="3447" spans="1:10" x14ac:dyDescent="0.3">
      <c r="A3447" t="s">
        <v>4885</v>
      </c>
      <c r="B3447" s="1">
        <v>45070.541666666664</v>
      </c>
      <c r="C3447" t="s">
        <v>26</v>
      </c>
      <c r="D3447" t="s">
        <v>12</v>
      </c>
      <c r="E3447">
        <v>378.12</v>
      </c>
      <c r="F3447">
        <v>67.319999999999993</v>
      </c>
      <c r="G3447">
        <v>133.01</v>
      </c>
      <c r="H3447" t="s">
        <v>32</v>
      </c>
      <c r="I3447">
        <v>23</v>
      </c>
      <c r="J3447">
        <v>312.43</v>
      </c>
    </row>
    <row r="3448" spans="1:10" x14ac:dyDescent="0.3">
      <c r="A3448" t="s">
        <v>4886</v>
      </c>
      <c r="B3448" s="1">
        <v>45070.583333333336</v>
      </c>
      <c r="C3448" t="s">
        <v>16</v>
      </c>
      <c r="D3448" t="s">
        <v>30</v>
      </c>
      <c r="E3448">
        <v>1227.74</v>
      </c>
      <c r="F3448">
        <v>2.72</v>
      </c>
      <c r="G3448">
        <v>69.08</v>
      </c>
      <c r="H3448" t="s">
        <v>13</v>
      </c>
      <c r="I3448">
        <v>60</v>
      </c>
      <c r="J3448">
        <v>1161.3800000000001</v>
      </c>
    </row>
    <row r="3449" spans="1:10" x14ac:dyDescent="0.3">
      <c r="A3449" t="s">
        <v>4887</v>
      </c>
      <c r="B3449" s="1">
        <v>45070.625</v>
      </c>
      <c r="C3449" t="s">
        <v>54</v>
      </c>
      <c r="D3449" t="s">
        <v>30</v>
      </c>
      <c r="E3449">
        <v>1406.25</v>
      </c>
      <c r="F3449">
        <v>8.0299999999999994</v>
      </c>
      <c r="G3449">
        <v>28.4</v>
      </c>
      <c r="H3449" t="s">
        <v>13</v>
      </c>
      <c r="I3449">
        <v>86</v>
      </c>
      <c r="J3449" s="2" t="s">
        <v>4888</v>
      </c>
    </row>
    <row r="3450" spans="1:10" x14ac:dyDescent="0.3">
      <c r="A3450" t="s">
        <v>4889</v>
      </c>
      <c r="B3450" s="1">
        <v>45070.666666666664</v>
      </c>
      <c r="C3450" t="s">
        <v>24</v>
      </c>
      <c r="D3450" t="s">
        <v>41</v>
      </c>
      <c r="E3450">
        <v>337.56</v>
      </c>
      <c r="F3450">
        <v>71.94</v>
      </c>
      <c r="G3450">
        <v>96.67</v>
      </c>
      <c r="H3450" t="s">
        <v>32</v>
      </c>
      <c r="I3450">
        <v>68</v>
      </c>
      <c r="J3450">
        <v>312.83</v>
      </c>
    </row>
    <row r="3451" spans="1:10" x14ac:dyDescent="0.3">
      <c r="A3451" t="s">
        <v>4890</v>
      </c>
      <c r="B3451" s="1">
        <v>45070.708333333336</v>
      </c>
      <c r="C3451" t="s">
        <v>11</v>
      </c>
      <c r="D3451" t="s">
        <v>27</v>
      </c>
      <c r="E3451">
        <v>1269.78</v>
      </c>
      <c r="F3451">
        <v>78.959999999999994</v>
      </c>
      <c r="G3451">
        <v>293.45</v>
      </c>
      <c r="H3451" t="s">
        <v>21</v>
      </c>
      <c r="I3451">
        <v>12</v>
      </c>
      <c r="J3451">
        <v>1055.29</v>
      </c>
    </row>
    <row r="3452" spans="1:10" x14ac:dyDescent="0.3">
      <c r="A3452" t="s">
        <v>4891</v>
      </c>
      <c r="B3452" s="1">
        <v>45070.75</v>
      </c>
      <c r="C3452" t="s">
        <v>24</v>
      </c>
      <c r="D3452" t="s">
        <v>30</v>
      </c>
      <c r="E3452">
        <v>1174.24</v>
      </c>
      <c r="F3452">
        <v>56.28</v>
      </c>
      <c r="G3452">
        <v>345.71</v>
      </c>
      <c r="H3452" t="s">
        <v>21</v>
      </c>
      <c r="I3452">
        <v>82</v>
      </c>
      <c r="J3452">
        <v>884.81</v>
      </c>
    </row>
    <row r="3453" spans="1:10" x14ac:dyDescent="0.3">
      <c r="A3453" t="s">
        <v>4892</v>
      </c>
      <c r="B3453" s="1">
        <v>45070.791666666664</v>
      </c>
      <c r="C3453" t="s">
        <v>16</v>
      </c>
      <c r="D3453" t="s">
        <v>27</v>
      </c>
      <c r="E3453">
        <v>1590.51</v>
      </c>
      <c r="F3453">
        <v>80.95</v>
      </c>
      <c r="G3453">
        <v>89.59</v>
      </c>
      <c r="H3453" t="s">
        <v>13</v>
      </c>
      <c r="I3453">
        <v>46</v>
      </c>
      <c r="J3453" s="2" t="s">
        <v>4893</v>
      </c>
    </row>
    <row r="3454" spans="1:10" x14ac:dyDescent="0.3">
      <c r="A3454" t="s">
        <v>4894</v>
      </c>
      <c r="B3454" s="1">
        <v>45070.833333333336</v>
      </c>
      <c r="C3454" t="s">
        <v>26</v>
      </c>
      <c r="D3454" t="s">
        <v>30</v>
      </c>
      <c r="E3454">
        <v>1194.6199999999999</v>
      </c>
      <c r="F3454">
        <v>15.91</v>
      </c>
      <c r="G3454">
        <v>54.96</v>
      </c>
      <c r="H3454" t="s">
        <v>28</v>
      </c>
      <c r="I3454">
        <v>86</v>
      </c>
      <c r="J3454">
        <v>1155.57</v>
      </c>
    </row>
    <row r="3455" spans="1:10" x14ac:dyDescent="0.3">
      <c r="A3455" t="s">
        <v>4895</v>
      </c>
      <c r="B3455" s="1">
        <v>45070.875</v>
      </c>
      <c r="C3455" t="s">
        <v>16</v>
      </c>
      <c r="D3455" t="s">
        <v>41</v>
      </c>
      <c r="E3455">
        <v>674.65</v>
      </c>
      <c r="F3455">
        <v>94.89</v>
      </c>
      <c r="G3455">
        <v>362.49</v>
      </c>
      <c r="H3455" t="s">
        <v>32</v>
      </c>
      <c r="I3455">
        <v>16</v>
      </c>
      <c r="J3455" s="2" t="s">
        <v>4896</v>
      </c>
    </row>
    <row r="3456" spans="1:10" x14ac:dyDescent="0.3">
      <c r="A3456" t="s">
        <v>4897</v>
      </c>
      <c r="B3456" s="1">
        <v>45070.916666666664</v>
      </c>
      <c r="C3456" t="s">
        <v>45</v>
      </c>
      <c r="D3456" t="s">
        <v>27</v>
      </c>
      <c r="E3456">
        <v>760.83</v>
      </c>
      <c r="F3456">
        <v>44.01</v>
      </c>
      <c r="G3456">
        <v>352.53</v>
      </c>
      <c r="H3456" t="s">
        <v>28</v>
      </c>
      <c r="I3456">
        <v>18</v>
      </c>
      <c r="J3456" s="2" t="s">
        <v>4898</v>
      </c>
    </row>
    <row r="3457" spans="1:10" x14ac:dyDescent="0.3">
      <c r="A3457" t="s">
        <v>4899</v>
      </c>
      <c r="B3457" s="1">
        <v>45070.958333333336</v>
      </c>
      <c r="C3457" t="s">
        <v>54</v>
      </c>
      <c r="D3457" t="s">
        <v>30</v>
      </c>
      <c r="E3457">
        <v>304.38</v>
      </c>
      <c r="F3457">
        <v>81.03</v>
      </c>
      <c r="G3457">
        <v>396.82</v>
      </c>
      <c r="H3457" t="s">
        <v>13</v>
      </c>
      <c r="I3457">
        <v>33</v>
      </c>
      <c r="J3457">
        <v>-11.41</v>
      </c>
    </row>
    <row r="3458" spans="1:10" x14ac:dyDescent="0.3">
      <c r="A3458" t="s">
        <v>4900</v>
      </c>
      <c r="B3458" s="1">
        <v>45071</v>
      </c>
      <c r="C3458" t="s">
        <v>45</v>
      </c>
      <c r="D3458" t="s">
        <v>41</v>
      </c>
      <c r="E3458">
        <v>1493.77</v>
      </c>
      <c r="F3458">
        <v>78.75</v>
      </c>
      <c r="G3458">
        <v>89.13</v>
      </c>
      <c r="H3458" t="s">
        <v>21</v>
      </c>
      <c r="I3458">
        <v>17</v>
      </c>
      <c r="J3458" s="2" t="s">
        <v>4901</v>
      </c>
    </row>
    <row r="3459" spans="1:10" x14ac:dyDescent="0.3">
      <c r="A3459" t="s">
        <v>4902</v>
      </c>
      <c r="B3459" s="1">
        <v>45071.041666666664</v>
      </c>
      <c r="C3459" t="s">
        <v>26</v>
      </c>
      <c r="D3459" t="s">
        <v>35</v>
      </c>
      <c r="E3459">
        <v>1109.98</v>
      </c>
      <c r="F3459">
        <v>37.840000000000003</v>
      </c>
      <c r="G3459">
        <v>102.97</v>
      </c>
      <c r="H3459" t="s">
        <v>21</v>
      </c>
      <c r="I3459">
        <v>38</v>
      </c>
      <c r="J3459">
        <v>1044.8499999999999</v>
      </c>
    </row>
    <row r="3460" spans="1:10" x14ac:dyDescent="0.3">
      <c r="A3460" t="s">
        <v>4903</v>
      </c>
      <c r="B3460" s="1">
        <v>45071.083333333336</v>
      </c>
      <c r="C3460" t="s">
        <v>54</v>
      </c>
      <c r="D3460" t="s">
        <v>41</v>
      </c>
      <c r="E3460">
        <v>1127.46</v>
      </c>
      <c r="F3460">
        <v>96.37</v>
      </c>
      <c r="G3460">
        <v>94.09</v>
      </c>
      <c r="H3460" t="s">
        <v>28</v>
      </c>
      <c r="I3460">
        <v>16</v>
      </c>
      <c r="J3460">
        <v>1129.74</v>
      </c>
    </row>
    <row r="3461" spans="1:10" x14ac:dyDescent="0.3">
      <c r="A3461" t="s">
        <v>4904</v>
      </c>
      <c r="B3461" s="1">
        <v>45071.125</v>
      </c>
      <c r="C3461" t="s">
        <v>24</v>
      </c>
      <c r="D3461" t="s">
        <v>27</v>
      </c>
      <c r="E3461">
        <v>554.15</v>
      </c>
      <c r="F3461">
        <v>94.72</v>
      </c>
      <c r="G3461">
        <v>135.36000000000001</v>
      </c>
      <c r="H3461" t="s">
        <v>13</v>
      </c>
      <c r="I3461">
        <v>15</v>
      </c>
      <c r="J3461">
        <v>513.51</v>
      </c>
    </row>
    <row r="3462" spans="1:10" x14ac:dyDescent="0.3">
      <c r="A3462" t="s">
        <v>4905</v>
      </c>
      <c r="B3462" s="1">
        <v>45071.166666666664</v>
      </c>
      <c r="C3462" t="s">
        <v>20</v>
      </c>
      <c r="D3462" t="s">
        <v>41</v>
      </c>
      <c r="E3462">
        <v>1902.38</v>
      </c>
      <c r="F3462">
        <v>64.19</v>
      </c>
      <c r="G3462">
        <v>119.43</v>
      </c>
      <c r="H3462" t="s">
        <v>32</v>
      </c>
      <c r="I3462">
        <v>33</v>
      </c>
      <c r="J3462">
        <v>1847.14</v>
      </c>
    </row>
    <row r="3463" spans="1:10" x14ac:dyDescent="0.3">
      <c r="A3463" t="s">
        <v>4906</v>
      </c>
      <c r="B3463" s="1">
        <v>45071.208333333336</v>
      </c>
      <c r="C3463" t="s">
        <v>45</v>
      </c>
      <c r="D3463" t="s">
        <v>27</v>
      </c>
      <c r="E3463">
        <v>744.93</v>
      </c>
      <c r="F3463">
        <v>2.86</v>
      </c>
      <c r="G3463">
        <v>379.62</v>
      </c>
      <c r="H3463" t="s">
        <v>21</v>
      </c>
      <c r="I3463">
        <v>65</v>
      </c>
      <c r="J3463" s="2" t="s">
        <v>4907</v>
      </c>
    </row>
    <row r="3464" spans="1:10" x14ac:dyDescent="0.3">
      <c r="A3464" t="s">
        <v>4908</v>
      </c>
      <c r="B3464" s="1">
        <v>45071.25</v>
      </c>
      <c r="C3464" t="s">
        <v>24</v>
      </c>
      <c r="D3464" t="s">
        <v>41</v>
      </c>
      <c r="E3464">
        <v>1615.99</v>
      </c>
      <c r="F3464">
        <v>81.7</v>
      </c>
      <c r="G3464">
        <v>191.88</v>
      </c>
      <c r="H3464" t="s">
        <v>21</v>
      </c>
      <c r="I3464">
        <v>44</v>
      </c>
      <c r="J3464">
        <v>1505.81</v>
      </c>
    </row>
    <row r="3465" spans="1:10" x14ac:dyDescent="0.3">
      <c r="A3465" t="s">
        <v>4909</v>
      </c>
      <c r="B3465" s="1">
        <v>45071.291666666664</v>
      </c>
      <c r="C3465" t="s">
        <v>16</v>
      </c>
      <c r="D3465" t="s">
        <v>17</v>
      </c>
      <c r="E3465">
        <v>1267.9100000000001</v>
      </c>
      <c r="F3465">
        <v>29.48</v>
      </c>
      <c r="G3465">
        <v>165.55</v>
      </c>
      <c r="H3465" t="s">
        <v>13</v>
      </c>
      <c r="I3465">
        <v>63</v>
      </c>
      <c r="J3465" s="2" t="s">
        <v>4910</v>
      </c>
    </row>
    <row r="3466" spans="1:10" x14ac:dyDescent="0.3">
      <c r="A3466" t="s">
        <v>4911</v>
      </c>
      <c r="B3466" s="1">
        <v>45071.333333333336</v>
      </c>
      <c r="C3466" t="s">
        <v>54</v>
      </c>
      <c r="D3466" t="s">
        <v>27</v>
      </c>
      <c r="E3466">
        <v>1700.7</v>
      </c>
      <c r="F3466">
        <v>63.25</v>
      </c>
      <c r="G3466">
        <v>183.78</v>
      </c>
      <c r="H3466" t="s">
        <v>28</v>
      </c>
      <c r="I3466">
        <v>70</v>
      </c>
      <c r="J3466">
        <v>1580.17</v>
      </c>
    </row>
    <row r="3467" spans="1:10" x14ac:dyDescent="0.3">
      <c r="A3467" t="s">
        <v>4912</v>
      </c>
      <c r="B3467" s="1">
        <v>45071.375</v>
      </c>
      <c r="C3467" t="s">
        <v>20</v>
      </c>
      <c r="D3467" t="s">
        <v>30</v>
      </c>
      <c r="E3467">
        <v>234.12</v>
      </c>
      <c r="F3467">
        <v>70.91</v>
      </c>
      <c r="G3467">
        <v>162.85</v>
      </c>
      <c r="H3467" t="s">
        <v>32</v>
      </c>
      <c r="I3467">
        <v>14</v>
      </c>
      <c r="J3467" s="2" t="s">
        <v>4913</v>
      </c>
    </row>
    <row r="3468" spans="1:10" x14ac:dyDescent="0.3">
      <c r="A3468" t="s">
        <v>4914</v>
      </c>
      <c r="B3468" s="1">
        <v>45071.416666666664</v>
      </c>
      <c r="C3468" t="s">
        <v>11</v>
      </c>
      <c r="D3468" t="s">
        <v>41</v>
      </c>
      <c r="F3468">
        <v>97.62</v>
      </c>
      <c r="G3468">
        <v>122.52</v>
      </c>
      <c r="H3468" t="s">
        <v>21</v>
      </c>
      <c r="I3468">
        <v>44</v>
      </c>
    </row>
    <row r="3469" spans="1:10" x14ac:dyDescent="0.3">
      <c r="A3469" t="s">
        <v>4915</v>
      </c>
      <c r="B3469" s="1">
        <v>45071.458333333336</v>
      </c>
      <c r="C3469" t="s">
        <v>11</v>
      </c>
      <c r="D3469" t="s">
        <v>12</v>
      </c>
      <c r="E3469">
        <v>1351.06</v>
      </c>
      <c r="F3469">
        <v>94.48</v>
      </c>
      <c r="G3469">
        <v>493.38</v>
      </c>
      <c r="H3469" t="s">
        <v>28</v>
      </c>
      <c r="I3469">
        <v>65</v>
      </c>
      <c r="J3469">
        <v>952.16</v>
      </c>
    </row>
    <row r="3470" spans="1:10" x14ac:dyDescent="0.3">
      <c r="A3470" t="s">
        <v>4916</v>
      </c>
      <c r="B3470" s="1">
        <v>45071.5</v>
      </c>
      <c r="C3470" t="s">
        <v>24</v>
      </c>
      <c r="D3470" t="s">
        <v>41</v>
      </c>
      <c r="E3470">
        <v>364.73</v>
      </c>
      <c r="F3470">
        <v>16.64</v>
      </c>
      <c r="G3470">
        <v>185.08</v>
      </c>
      <c r="H3470" t="s">
        <v>21</v>
      </c>
      <c r="I3470">
        <v>63</v>
      </c>
      <c r="J3470">
        <v>196.29</v>
      </c>
    </row>
    <row r="3471" spans="1:10" x14ac:dyDescent="0.3">
      <c r="A3471" t="s">
        <v>4917</v>
      </c>
      <c r="B3471" s="1">
        <v>45071.541666666664</v>
      </c>
      <c r="C3471" t="s">
        <v>26</v>
      </c>
      <c r="D3471" t="s">
        <v>35</v>
      </c>
      <c r="E3471">
        <v>1562.34</v>
      </c>
      <c r="F3471">
        <v>60.51</v>
      </c>
      <c r="G3471">
        <v>285.20999999999998</v>
      </c>
      <c r="H3471" t="s">
        <v>28</v>
      </c>
      <c r="I3471">
        <v>26</v>
      </c>
      <c r="J3471" s="2" t="s">
        <v>4918</v>
      </c>
    </row>
    <row r="3472" spans="1:10" x14ac:dyDescent="0.3">
      <c r="A3472" t="s">
        <v>4919</v>
      </c>
      <c r="B3472" s="1">
        <v>45071.583333333336</v>
      </c>
      <c r="C3472" t="s">
        <v>45</v>
      </c>
      <c r="D3472" t="s">
        <v>17</v>
      </c>
      <c r="E3472">
        <v>1852.13</v>
      </c>
      <c r="F3472">
        <v>48.33</v>
      </c>
      <c r="G3472">
        <v>82.38</v>
      </c>
      <c r="H3472" t="s">
        <v>32</v>
      </c>
      <c r="I3472">
        <v>46</v>
      </c>
      <c r="J3472">
        <v>1818.08</v>
      </c>
    </row>
    <row r="3473" spans="1:10" x14ac:dyDescent="0.3">
      <c r="A3473" t="s">
        <v>4920</v>
      </c>
      <c r="B3473" s="1">
        <v>45071.625</v>
      </c>
      <c r="C3473" t="s">
        <v>16</v>
      </c>
      <c r="D3473" t="s">
        <v>30</v>
      </c>
      <c r="E3473">
        <v>1444.94</v>
      </c>
      <c r="F3473">
        <v>34.89</v>
      </c>
      <c r="G3473">
        <v>234.77</v>
      </c>
      <c r="H3473" t="s">
        <v>28</v>
      </c>
      <c r="I3473">
        <v>56</v>
      </c>
      <c r="J3473" s="2" t="s">
        <v>4921</v>
      </c>
    </row>
    <row r="3474" spans="1:10" x14ac:dyDescent="0.3">
      <c r="A3474" t="s">
        <v>4922</v>
      </c>
      <c r="B3474" s="1">
        <v>45071.666666666664</v>
      </c>
      <c r="C3474" t="s">
        <v>24</v>
      </c>
      <c r="D3474" t="s">
        <v>17</v>
      </c>
      <c r="E3474">
        <v>297.36</v>
      </c>
      <c r="F3474">
        <v>68.239999999999995</v>
      </c>
      <c r="G3474">
        <v>414.22</v>
      </c>
      <c r="H3474" t="s">
        <v>21</v>
      </c>
      <c r="I3474">
        <v>10</v>
      </c>
      <c r="J3474">
        <v>-48.62</v>
      </c>
    </row>
    <row r="3475" spans="1:10" x14ac:dyDescent="0.3">
      <c r="A3475" t="s">
        <v>4923</v>
      </c>
      <c r="B3475" s="1">
        <v>45071.708333333336</v>
      </c>
      <c r="C3475" t="s">
        <v>45</v>
      </c>
      <c r="D3475" t="s">
        <v>17</v>
      </c>
      <c r="E3475">
        <v>1499.2</v>
      </c>
      <c r="F3475">
        <v>4.45</v>
      </c>
      <c r="G3475">
        <v>463.53</v>
      </c>
      <c r="H3475" t="s">
        <v>28</v>
      </c>
      <c r="I3475">
        <v>89</v>
      </c>
      <c r="J3475" s="2" t="s">
        <v>4924</v>
      </c>
    </row>
    <row r="3476" spans="1:10" x14ac:dyDescent="0.3">
      <c r="A3476" t="s">
        <v>4925</v>
      </c>
      <c r="B3476" s="1">
        <v>45071.75</v>
      </c>
      <c r="C3476" t="s">
        <v>20</v>
      </c>
      <c r="D3476" t="s">
        <v>30</v>
      </c>
      <c r="E3476">
        <v>1670.06</v>
      </c>
      <c r="F3476">
        <v>33.76</v>
      </c>
      <c r="G3476">
        <v>87.19</v>
      </c>
      <c r="H3476" t="s">
        <v>28</v>
      </c>
      <c r="I3476">
        <v>22</v>
      </c>
      <c r="J3476" s="2" t="s">
        <v>4926</v>
      </c>
    </row>
    <row r="3477" spans="1:10" x14ac:dyDescent="0.3">
      <c r="A3477" t="s">
        <v>4927</v>
      </c>
      <c r="B3477" s="1">
        <v>45071.791666666664</v>
      </c>
      <c r="C3477" t="s">
        <v>54</v>
      </c>
      <c r="D3477" t="s">
        <v>17</v>
      </c>
      <c r="E3477">
        <v>1952.7</v>
      </c>
      <c r="F3477">
        <v>89.44</v>
      </c>
      <c r="G3477">
        <v>386.3</v>
      </c>
      <c r="H3477" t="s">
        <v>21</v>
      </c>
      <c r="I3477">
        <v>71</v>
      </c>
      <c r="J3477" s="2" t="s">
        <v>4928</v>
      </c>
    </row>
    <row r="3478" spans="1:10" x14ac:dyDescent="0.3">
      <c r="A3478" t="s">
        <v>4929</v>
      </c>
      <c r="B3478" s="1">
        <v>45071.833333333336</v>
      </c>
      <c r="C3478" t="s">
        <v>16</v>
      </c>
      <c r="D3478" t="s">
        <v>27</v>
      </c>
      <c r="E3478">
        <v>1946.09</v>
      </c>
      <c r="F3478">
        <v>5.93</v>
      </c>
      <c r="G3478">
        <v>410.42</v>
      </c>
      <c r="H3478" t="s">
        <v>28</v>
      </c>
      <c r="I3478">
        <v>53</v>
      </c>
      <c r="J3478">
        <v>1541.6</v>
      </c>
    </row>
    <row r="3479" spans="1:10" x14ac:dyDescent="0.3">
      <c r="A3479" t="s">
        <v>4930</v>
      </c>
      <c r="B3479" s="1">
        <v>45071.875</v>
      </c>
      <c r="C3479" t="s">
        <v>11</v>
      </c>
      <c r="D3479" t="s">
        <v>30</v>
      </c>
      <c r="E3479">
        <v>1800.43</v>
      </c>
      <c r="F3479">
        <v>60.6</v>
      </c>
      <c r="G3479">
        <v>198.46</v>
      </c>
      <c r="H3479" t="s">
        <v>21</v>
      </c>
      <c r="I3479">
        <v>86</v>
      </c>
      <c r="J3479">
        <v>1662.57</v>
      </c>
    </row>
    <row r="3480" spans="1:10" x14ac:dyDescent="0.3">
      <c r="A3480" t="s">
        <v>4931</v>
      </c>
      <c r="B3480" s="1">
        <v>45071.916666666664</v>
      </c>
      <c r="C3480" t="s">
        <v>54</v>
      </c>
      <c r="D3480" t="s">
        <v>12</v>
      </c>
      <c r="E3480">
        <v>760.56</v>
      </c>
      <c r="F3480">
        <v>80</v>
      </c>
      <c r="G3480">
        <v>376.93</v>
      </c>
      <c r="H3480" t="s">
        <v>21</v>
      </c>
      <c r="I3480">
        <v>34</v>
      </c>
      <c r="J3480" s="2" t="s">
        <v>4932</v>
      </c>
    </row>
    <row r="3481" spans="1:10" x14ac:dyDescent="0.3">
      <c r="A3481" t="s">
        <v>4933</v>
      </c>
      <c r="B3481" s="1">
        <v>45071.958333333336</v>
      </c>
      <c r="C3481" t="s">
        <v>16</v>
      </c>
      <c r="D3481" t="s">
        <v>41</v>
      </c>
      <c r="E3481">
        <v>1299.8900000000001</v>
      </c>
      <c r="F3481">
        <v>85.13</v>
      </c>
      <c r="G3481">
        <v>311.42</v>
      </c>
      <c r="H3481" t="s">
        <v>13</v>
      </c>
      <c r="I3481">
        <v>29</v>
      </c>
      <c r="J3481">
        <v>1073.5999999999999</v>
      </c>
    </row>
    <row r="3482" spans="1:10" x14ac:dyDescent="0.3">
      <c r="A3482" t="s">
        <v>4934</v>
      </c>
      <c r="B3482" s="1">
        <v>45072</v>
      </c>
      <c r="C3482" t="s">
        <v>45</v>
      </c>
      <c r="D3482" t="s">
        <v>12</v>
      </c>
      <c r="E3482">
        <v>524.9</v>
      </c>
      <c r="F3482">
        <v>94.29</v>
      </c>
      <c r="G3482">
        <v>492.33</v>
      </c>
      <c r="H3482" t="s">
        <v>28</v>
      </c>
      <c r="I3482">
        <v>74</v>
      </c>
      <c r="J3482" s="2" t="s">
        <v>4935</v>
      </c>
    </row>
    <row r="3483" spans="1:10" x14ac:dyDescent="0.3">
      <c r="A3483" t="s">
        <v>4936</v>
      </c>
      <c r="B3483" s="1">
        <v>45072.041666666664</v>
      </c>
      <c r="C3483" t="s">
        <v>16</v>
      </c>
      <c r="D3483" t="s">
        <v>30</v>
      </c>
      <c r="E3483">
        <v>1710.52</v>
      </c>
      <c r="F3483">
        <v>79.069999999999993</v>
      </c>
      <c r="G3483">
        <v>129.36000000000001</v>
      </c>
      <c r="H3483" t="s">
        <v>28</v>
      </c>
      <c r="I3483">
        <v>87</v>
      </c>
      <c r="J3483">
        <v>1660.23</v>
      </c>
    </row>
    <row r="3484" spans="1:10" x14ac:dyDescent="0.3">
      <c r="A3484" t="s">
        <v>4937</v>
      </c>
      <c r="B3484" s="1">
        <v>45072.083333333336</v>
      </c>
      <c r="C3484" t="s">
        <v>20</v>
      </c>
      <c r="D3484" t="s">
        <v>41</v>
      </c>
      <c r="E3484">
        <v>567.91</v>
      </c>
      <c r="F3484">
        <v>26.22</v>
      </c>
      <c r="G3484">
        <v>174.01</v>
      </c>
      <c r="H3484" t="s">
        <v>32</v>
      </c>
      <c r="I3484">
        <v>20</v>
      </c>
      <c r="J3484">
        <v>420.12</v>
      </c>
    </row>
    <row r="3485" spans="1:10" x14ac:dyDescent="0.3">
      <c r="A3485" t="s">
        <v>4938</v>
      </c>
      <c r="B3485" s="1">
        <v>45072.125</v>
      </c>
      <c r="C3485" t="s">
        <v>45</v>
      </c>
      <c r="D3485" t="s">
        <v>12</v>
      </c>
      <c r="E3485">
        <v>1993.59</v>
      </c>
      <c r="F3485">
        <v>62.55</v>
      </c>
      <c r="G3485">
        <v>288.18</v>
      </c>
      <c r="H3485" t="s">
        <v>13</v>
      </c>
      <c r="I3485">
        <v>39</v>
      </c>
      <c r="J3485" s="2" t="s">
        <v>4939</v>
      </c>
    </row>
    <row r="3486" spans="1:10" x14ac:dyDescent="0.3">
      <c r="A3486" t="s">
        <v>4940</v>
      </c>
      <c r="B3486" s="1">
        <v>45072.166666666664</v>
      </c>
      <c r="C3486" t="s">
        <v>45</v>
      </c>
      <c r="D3486" t="s">
        <v>35</v>
      </c>
      <c r="E3486">
        <v>145.55000000000001</v>
      </c>
      <c r="F3486">
        <v>30.75</v>
      </c>
      <c r="G3486">
        <v>18.77</v>
      </c>
      <c r="H3486" t="s">
        <v>32</v>
      </c>
      <c r="I3486">
        <v>31</v>
      </c>
      <c r="J3486">
        <v>157.53</v>
      </c>
    </row>
    <row r="3487" spans="1:10" x14ac:dyDescent="0.3">
      <c r="A3487" t="s">
        <v>4941</v>
      </c>
      <c r="B3487" s="1">
        <v>45072.208333333336</v>
      </c>
      <c r="C3487" t="s">
        <v>54</v>
      </c>
      <c r="D3487" t="s">
        <v>12</v>
      </c>
      <c r="E3487">
        <v>294.83999999999997</v>
      </c>
      <c r="F3487">
        <v>60.42</v>
      </c>
      <c r="G3487">
        <v>424.88</v>
      </c>
      <c r="H3487" t="s">
        <v>28</v>
      </c>
      <c r="I3487">
        <v>15</v>
      </c>
      <c r="J3487">
        <v>-69.62</v>
      </c>
    </row>
    <row r="3488" spans="1:10" x14ac:dyDescent="0.3">
      <c r="A3488" t="s">
        <v>4942</v>
      </c>
      <c r="B3488" s="1">
        <v>45072.25</v>
      </c>
      <c r="C3488" t="s">
        <v>24</v>
      </c>
      <c r="D3488" t="s">
        <v>27</v>
      </c>
      <c r="E3488">
        <v>1363.86</v>
      </c>
      <c r="F3488">
        <v>71.14</v>
      </c>
      <c r="G3488">
        <v>242.91</v>
      </c>
      <c r="H3488" t="s">
        <v>21</v>
      </c>
      <c r="I3488">
        <v>83</v>
      </c>
      <c r="J3488">
        <v>1192.0899999999999</v>
      </c>
    </row>
    <row r="3489" spans="1:10" x14ac:dyDescent="0.3">
      <c r="A3489" t="s">
        <v>4943</v>
      </c>
      <c r="B3489" s="1">
        <v>45072.291666666664</v>
      </c>
      <c r="C3489" t="s">
        <v>11</v>
      </c>
      <c r="D3489" t="s">
        <v>30</v>
      </c>
      <c r="E3489">
        <v>1050.75</v>
      </c>
      <c r="F3489">
        <v>26.77</v>
      </c>
      <c r="G3489">
        <v>401.45</v>
      </c>
      <c r="H3489" t="s">
        <v>13</v>
      </c>
      <c r="I3489">
        <v>65</v>
      </c>
      <c r="J3489" s="2" t="s">
        <v>4944</v>
      </c>
    </row>
    <row r="3490" spans="1:10" x14ac:dyDescent="0.3">
      <c r="A3490" t="s">
        <v>4945</v>
      </c>
      <c r="B3490" s="1">
        <v>45072.333333333336</v>
      </c>
      <c r="C3490" t="s">
        <v>16</v>
      </c>
      <c r="D3490" t="s">
        <v>27</v>
      </c>
      <c r="E3490">
        <v>951.69</v>
      </c>
      <c r="F3490">
        <v>46.94</v>
      </c>
      <c r="G3490">
        <v>386.43</v>
      </c>
      <c r="H3490" t="s">
        <v>28</v>
      </c>
      <c r="I3490">
        <v>21</v>
      </c>
      <c r="J3490">
        <v>612.20000000000005</v>
      </c>
    </row>
    <row r="3491" spans="1:10" x14ac:dyDescent="0.3">
      <c r="A3491" t="s">
        <v>4946</v>
      </c>
      <c r="B3491" s="1">
        <v>45072.375</v>
      </c>
      <c r="C3491" t="s">
        <v>45</v>
      </c>
      <c r="D3491" t="s">
        <v>35</v>
      </c>
      <c r="E3491">
        <v>632.70000000000005</v>
      </c>
      <c r="F3491">
        <v>59.7</v>
      </c>
      <c r="G3491">
        <v>187.95</v>
      </c>
      <c r="H3491" t="s">
        <v>28</v>
      </c>
      <c r="I3491">
        <v>44</v>
      </c>
      <c r="J3491" s="2" t="s">
        <v>4947</v>
      </c>
    </row>
    <row r="3492" spans="1:10" x14ac:dyDescent="0.3">
      <c r="A3492" t="s">
        <v>4948</v>
      </c>
      <c r="B3492" s="1">
        <v>45072.416666666664</v>
      </c>
      <c r="C3492" t="s">
        <v>54</v>
      </c>
      <c r="D3492" t="s">
        <v>41</v>
      </c>
      <c r="E3492">
        <v>1511.41</v>
      </c>
      <c r="F3492">
        <v>38.200000000000003</v>
      </c>
      <c r="G3492">
        <v>212.78</v>
      </c>
      <c r="H3492" t="s">
        <v>21</v>
      </c>
      <c r="I3492">
        <v>26</v>
      </c>
      <c r="J3492" s="2" t="s">
        <v>4949</v>
      </c>
    </row>
    <row r="3493" spans="1:10" x14ac:dyDescent="0.3">
      <c r="A3493" t="s">
        <v>4950</v>
      </c>
      <c r="B3493" s="1">
        <v>45072.458333333336</v>
      </c>
      <c r="C3493" t="s">
        <v>11</v>
      </c>
      <c r="D3493" t="s">
        <v>17</v>
      </c>
      <c r="E3493">
        <v>1319.34</v>
      </c>
      <c r="F3493">
        <v>70.760000000000005</v>
      </c>
      <c r="G3493">
        <v>46.85</v>
      </c>
      <c r="H3493" t="s">
        <v>28</v>
      </c>
      <c r="I3493">
        <v>35</v>
      </c>
      <c r="J3493">
        <v>1343.25</v>
      </c>
    </row>
    <row r="3494" spans="1:10" x14ac:dyDescent="0.3">
      <c r="A3494" t="s">
        <v>4951</v>
      </c>
      <c r="B3494" s="1">
        <v>45072.5</v>
      </c>
      <c r="D3494" t="s">
        <v>35</v>
      </c>
      <c r="E3494">
        <v>620.25</v>
      </c>
      <c r="F3494">
        <v>74.709999999999994</v>
      </c>
      <c r="G3494">
        <v>476.41</v>
      </c>
      <c r="H3494" t="s">
        <v>28</v>
      </c>
      <c r="I3494">
        <v>26</v>
      </c>
      <c r="J3494">
        <v>218.55</v>
      </c>
    </row>
    <row r="3495" spans="1:10" x14ac:dyDescent="0.3">
      <c r="A3495" t="s">
        <v>4952</v>
      </c>
      <c r="B3495" s="1">
        <v>45072.541666666664</v>
      </c>
      <c r="C3495" t="s">
        <v>11</v>
      </c>
      <c r="D3495" t="s">
        <v>41</v>
      </c>
      <c r="F3495">
        <v>3.02</v>
      </c>
      <c r="G3495">
        <v>408.96</v>
      </c>
      <c r="H3495" t="s">
        <v>32</v>
      </c>
      <c r="I3495">
        <v>50</v>
      </c>
    </row>
    <row r="3496" spans="1:10" x14ac:dyDescent="0.3">
      <c r="A3496" t="s">
        <v>4953</v>
      </c>
      <c r="B3496" s="1">
        <v>45072.583333333336</v>
      </c>
      <c r="C3496" t="s">
        <v>26</v>
      </c>
      <c r="D3496" t="s">
        <v>41</v>
      </c>
      <c r="E3496">
        <v>1933.11</v>
      </c>
      <c r="F3496">
        <v>50.64</v>
      </c>
      <c r="G3496">
        <v>191.47</v>
      </c>
      <c r="H3496" t="s">
        <v>13</v>
      </c>
      <c r="I3496">
        <v>85</v>
      </c>
      <c r="J3496">
        <v>1792.28</v>
      </c>
    </row>
    <row r="3497" spans="1:10" x14ac:dyDescent="0.3">
      <c r="A3497" t="s">
        <v>4954</v>
      </c>
      <c r="B3497" s="1">
        <v>45072.625</v>
      </c>
      <c r="C3497" t="s">
        <v>20</v>
      </c>
      <c r="D3497" t="s">
        <v>35</v>
      </c>
      <c r="E3497">
        <v>1867.74</v>
      </c>
      <c r="F3497">
        <v>95.49</v>
      </c>
      <c r="G3497">
        <v>366.26</v>
      </c>
      <c r="H3497" t="s">
        <v>32</v>
      </c>
      <c r="I3497">
        <v>41</v>
      </c>
      <c r="J3497">
        <v>1596.97</v>
      </c>
    </row>
    <row r="3498" spans="1:10" x14ac:dyDescent="0.3">
      <c r="A3498" t="s">
        <v>4955</v>
      </c>
      <c r="B3498" s="1">
        <v>45072.666666666664</v>
      </c>
      <c r="C3498" t="s">
        <v>24</v>
      </c>
      <c r="D3498" t="s">
        <v>30</v>
      </c>
      <c r="E3498">
        <v>504.57</v>
      </c>
      <c r="F3498">
        <v>34.22</v>
      </c>
      <c r="G3498">
        <v>426.44</v>
      </c>
      <c r="H3498" t="s">
        <v>13</v>
      </c>
      <c r="I3498">
        <v>80</v>
      </c>
      <c r="J3498" s="2" t="s">
        <v>4956</v>
      </c>
    </row>
    <row r="3499" spans="1:10" x14ac:dyDescent="0.3">
      <c r="A3499" t="s">
        <v>4957</v>
      </c>
      <c r="B3499" s="1">
        <v>45072.708333333336</v>
      </c>
      <c r="C3499" t="s">
        <v>16</v>
      </c>
      <c r="D3499" t="s">
        <v>30</v>
      </c>
      <c r="E3499">
        <v>1517.25</v>
      </c>
      <c r="F3499">
        <v>20.95</v>
      </c>
      <c r="G3499">
        <v>268.24</v>
      </c>
      <c r="H3499" t="s">
        <v>13</v>
      </c>
      <c r="I3499">
        <v>86</v>
      </c>
      <c r="J3499">
        <v>1269.96</v>
      </c>
    </row>
    <row r="3500" spans="1:10" x14ac:dyDescent="0.3">
      <c r="A3500" t="s">
        <v>4958</v>
      </c>
      <c r="B3500" s="1">
        <v>45072.75</v>
      </c>
      <c r="C3500" t="s">
        <v>16</v>
      </c>
      <c r="D3500" t="s">
        <v>12</v>
      </c>
      <c r="E3500">
        <v>1841.4</v>
      </c>
      <c r="F3500">
        <v>55.71</v>
      </c>
      <c r="G3500">
        <v>153.54</v>
      </c>
      <c r="H3500" t="s">
        <v>21</v>
      </c>
      <c r="I3500">
        <v>11</v>
      </c>
      <c r="J3500" s="2" t="s">
        <v>4959</v>
      </c>
    </row>
    <row r="3501" spans="1:10" x14ac:dyDescent="0.3">
      <c r="A3501" t="s">
        <v>4960</v>
      </c>
      <c r="B3501" s="1">
        <v>45072.791666666664</v>
      </c>
      <c r="C3501" t="s">
        <v>11</v>
      </c>
      <c r="D3501" t="s">
        <v>41</v>
      </c>
      <c r="E3501">
        <v>1747.08</v>
      </c>
      <c r="F3501">
        <v>12.05</v>
      </c>
      <c r="G3501">
        <v>423.2</v>
      </c>
      <c r="H3501" t="s">
        <v>13</v>
      </c>
      <c r="I3501">
        <v>38</v>
      </c>
      <c r="J3501" s="2" t="s">
        <v>4961</v>
      </c>
    </row>
    <row r="3502" spans="1:10" x14ac:dyDescent="0.3">
      <c r="A3502" t="s">
        <v>4962</v>
      </c>
      <c r="B3502" s="1">
        <v>45072.833333333336</v>
      </c>
      <c r="C3502" t="s">
        <v>16</v>
      </c>
      <c r="D3502" t="s">
        <v>12</v>
      </c>
      <c r="E3502">
        <v>808.78</v>
      </c>
      <c r="F3502">
        <v>24.01</v>
      </c>
      <c r="G3502">
        <v>283.36</v>
      </c>
      <c r="H3502" t="s">
        <v>13</v>
      </c>
      <c r="I3502">
        <v>85</v>
      </c>
      <c r="J3502">
        <v>549.42999999999995</v>
      </c>
    </row>
    <row r="3503" spans="1:10" x14ac:dyDescent="0.3">
      <c r="A3503" t="s">
        <v>4963</v>
      </c>
      <c r="B3503" s="1">
        <v>45072.875</v>
      </c>
      <c r="C3503" t="s">
        <v>20</v>
      </c>
      <c r="D3503" t="s">
        <v>30</v>
      </c>
      <c r="E3503">
        <v>562.76</v>
      </c>
      <c r="F3503">
        <v>4.91</v>
      </c>
      <c r="G3503">
        <v>177.84</v>
      </c>
      <c r="H3503" t="s">
        <v>21</v>
      </c>
      <c r="I3503">
        <v>74</v>
      </c>
      <c r="J3503" s="2" t="s">
        <v>4964</v>
      </c>
    </row>
    <row r="3504" spans="1:10" x14ac:dyDescent="0.3">
      <c r="A3504" t="s">
        <v>4965</v>
      </c>
      <c r="B3504" s="1">
        <v>45072.916666666664</v>
      </c>
      <c r="C3504" t="s">
        <v>16</v>
      </c>
      <c r="D3504" t="s">
        <v>41</v>
      </c>
      <c r="E3504">
        <v>1343.96</v>
      </c>
      <c r="F3504">
        <v>66.92</v>
      </c>
      <c r="G3504">
        <v>467.48</v>
      </c>
      <c r="H3504" t="s">
        <v>32</v>
      </c>
      <c r="I3504">
        <v>80</v>
      </c>
      <c r="J3504" s="2" t="s">
        <v>4966</v>
      </c>
    </row>
    <row r="3505" spans="1:10" x14ac:dyDescent="0.3">
      <c r="A3505" t="s">
        <v>4967</v>
      </c>
      <c r="B3505" s="1">
        <v>45072.958333333336</v>
      </c>
      <c r="C3505" t="s">
        <v>24</v>
      </c>
      <c r="D3505" t="s">
        <v>35</v>
      </c>
      <c r="E3505">
        <v>602.27</v>
      </c>
      <c r="F3505">
        <v>92.04</v>
      </c>
      <c r="G3505">
        <v>164.69</v>
      </c>
      <c r="H3505" t="s">
        <v>13</v>
      </c>
      <c r="I3505">
        <v>24</v>
      </c>
      <c r="J3505" s="2" t="s">
        <v>4968</v>
      </c>
    </row>
    <row r="3506" spans="1:10" x14ac:dyDescent="0.3">
      <c r="A3506" t="s">
        <v>4969</v>
      </c>
      <c r="B3506" s="1">
        <v>45073</v>
      </c>
      <c r="C3506" t="s">
        <v>16</v>
      </c>
      <c r="D3506" t="s">
        <v>17</v>
      </c>
      <c r="E3506">
        <v>1967.4</v>
      </c>
      <c r="F3506">
        <v>71.23</v>
      </c>
      <c r="G3506">
        <v>339.52</v>
      </c>
      <c r="H3506" t="s">
        <v>13</v>
      </c>
      <c r="I3506">
        <v>82</v>
      </c>
      <c r="J3506" s="2" t="s">
        <v>4970</v>
      </c>
    </row>
    <row r="3507" spans="1:10" x14ac:dyDescent="0.3">
      <c r="A3507" t="s">
        <v>4971</v>
      </c>
      <c r="B3507" s="1">
        <v>45073.041666666664</v>
      </c>
      <c r="C3507" t="s">
        <v>24</v>
      </c>
      <c r="D3507" t="s">
        <v>12</v>
      </c>
      <c r="E3507">
        <v>1238.47</v>
      </c>
      <c r="F3507">
        <v>15.19</v>
      </c>
      <c r="G3507">
        <v>498.95</v>
      </c>
      <c r="H3507" t="s">
        <v>28</v>
      </c>
      <c r="I3507">
        <v>14</v>
      </c>
      <c r="J3507">
        <v>754.71</v>
      </c>
    </row>
    <row r="3508" spans="1:10" x14ac:dyDescent="0.3">
      <c r="A3508" t="s">
        <v>4972</v>
      </c>
      <c r="B3508" s="1">
        <v>45073.083333333336</v>
      </c>
      <c r="C3508" t="s">
        <v>26</v>
      </c>
      <c r="D3508" t="s">
        <v>30</v>
      </c>
      <c r="E3508">
        <v>962.58</v>
      </c>
      <c r="F3508">
        <v>53.04</v>
      </c>
      <c r="G3508">
        <v>397.15</v>
      </c>
      <c r="H3508" t="s">
        <v>32</v>
      </c>
      <c r="I3508">
        <v>44</v>
      </c>
      <c r="J3508">
        <v>618.47</v>
      </c>
    </row>
    <row r="3509" spans="1:10" x14ac:dyDescent="0.3">
      <c r="A3509" t="s">
        <v>4973</v>
      </c>
      <c r="B3509" s="1">
        <v>45073.125</v>
      </c>
      <c r="C3509" t="s">
        <v>24</v>
      </c>
      <c r="D3509" t="s">
        <v>41</v>
      </c>
      <c r="E3509">
        <v>587.07000000000005</v>
      </c>
      <c r="F3509">
        <v>86.21</v>
      </c>
      <c r="G3509">
        <v>394.82</v>
      </c>
      <c r="H3509" t="s">
        <v>28</v>
      </c>
      <c r="I3509">
        <v>67</v>
      </c>
      <c r="J3509" s="2" t="s">
        <v>4974</v>
      </c>
    </row>
    <row r="3510" spans="1:10" x14ac:dyDescent="0.3">
      <c r="A3510" t="s">
        <v>4975</v>
      </c>
      <c r="B3510" s="1">
        <v>45073.166666666664</v>
      </c>
      <c r="C3510" t="s">
        <v>45</v>
      </c>
      <c r="D3510" t="s">
        <v>30</v>
      </c>
      <c r="E3510">
        <v>1592.86</v>
      </c>
      <c r="F3510">
        <v>11.53</v>
      </c>
      <c r="G3510">
        <v>425.02</v>
      </c>
      <c r="H3510" t="s">
        <v>21</v>
      </c>
      <c r="I3510">
        <v>12</v>
      </c>
      <c r="J3510">
        <v>1179.3699999999999</v>
      </c>
    </row>
    <row r="3511" spans="1:10" x14ac:dyDescent="0.3">
      <c r="A3511" t="s">
        <v>4976</v>
      </c>
      <c r="B3511" s="1">
        <v>45073.208333333336</v>
      </c>
      <c r="C3511" t="s">
        <v>11</v>
      </c>
      <c r="D3511" t="s">
        <v>17</v>
      </c>
      <c r="E3511">
        <v>316.07</v>
      </c>
      <c r="F3511">
        <v>84.16</v>
      </c>
      <c r="G3511">
        <v>156.22999999999999</v>
      </c>
      <c r="H3511" t="s">
        <v>13</v>
      </c>
      <c r="I3511">
        <v>28</v>
      </c>
      <c r="J3511" s="2" t="s">
        <v>4977</v>
      </c>
    </row>
    <row r="3512" spans="1:10" x14ac:dyDescent="0.3">
      <c r="A3512" t="s">
        <v>4978</v>
      </c>
      <c r="B3512" s="1">
        <v>45073.25</v>
      </c>
      <c r="C3512" t="s">
        <v>24</v>
      </c>
      <c r="D3512" t="s">
        <v>41</v>
      </c>
      <c r="E3512">
        <v>648.87</v>
      </c>
      <c r="F3512">
        <v>77.66</v>
      </c>
      <c r="G3512">
        <v>111.18</v>
      </c>
      <c r="H3512" t="s">
        <v>28</v>
      </c>
      <c r="I3512">
        <v>27</v>
      </c>
      <c r="J3512" s="2" t="s">
        <v>4979</v>
      </c>
    </row>
    <row r="3513" spans="1:10" x14ac:dyDescent="0.3">
      <c r="A3513" t="s">
        <v>4980</v>
      </c>
      <c r="B3513" s="1">
        <v>45073.291666666664</v>
      </c>
      <c r="C3513" t="s">
        <v>26</v>
      </c>
      <c r="D3513" t="s">
        <v>30</v>
      </c>
      <c r="E3513">
        <v>687.33</v>
      </c>
      <c r="F3513">
        <v>71.430000000000007</v>
      </c>
      <c r="G3513">
        <v>111.86</v>
      </c>
      <c r="H3513" t="s">
        <v>28</v>
      </c>
      <c r="I3513">
        <v>53</v>
      </c>
      <c r="J3513">
        <v>646.9</v>
      </c>
    </row>
    <row r="3514" spans="1:10" x14ac:dyDescent="0.3">
      <c r="A3514" t="s">
        <v>4981</v>
      </c>
      <c r="B3514" s="1">
        <v>45073.333333333336</v>
      </c>
      <c r="C3514" t="s">
        <v>45</v>
      </c>
      <c r="D3514" t="s">
        <v>27</v>
      </c>
      <c r="E3514">
        <v>1299.8599999999999</v>
      </c>
      <c r="F3514">
        <v>71.73</v>
      </c>
      <c r="G3514">
        <v>74.94</v>
      </c>
      <c r="H3514" t="s">
        <v>28</v>
      </c>
      <c r="I3514">
        <v>12</v>
      </c>
      <c r="J3514" s="2" t="s">
        <v>4982</v>
      </c>
    </row>
    <row r="3515" spans="1:10" x14ac:dyDescent="0.3">
      <c r="A3515" t="s">
        <v>4983</v>
      </c>
      <c r="B3515" s="1">
        <v>45073.375</v>
      </c>
      <c r="C3515" t="s">
        <v>20</v>
      </c>
      <c r="D3515" t="s">
        <v>41</v>
      </c>
      <c r="E3515">
        <v>1525.86</v>
      </c>
      <c r="F3515">
        <v>42.54</v>
      </c>
      <c r="G3515">
        <v>139.69999999999999</v>
      </c>
      <c r="H3515" t="s">
        <v>21</v>
      </c>
      <c r="I3515">
        <v>48</v>
      </c>
      <c r="J3515" s="2" t="s">
        <v>4984</v>
      </c>
    </row>
    <row r="3516" spans="1:10" x14ac:dyDescent="0.3">
      <c r="A3516" t="s">
        <v>4985</v>
      </c>
      <c r="B3516" s="1">
        <v>45073.416666666664</v>
      </c>
      <c r="C3516" t="s">
        <v>45</v>
      </c>
      <c r="D3516" t="s">
        <v>30</v>
      </c>
      <c r="E3516">
        <v>631.03</v>
      </c>
      <c r="F3516">
        <v>96.39</v>
      </c>
      <c r="G3516">
        <v>33.020000000000003</v>
      </c>
      <c r="H3516" t="s">
        <v>21</v>
      </c>
      <c r="I3516">
        <v>66</v>
      </c>
      <c r="J3516">
        <v>694.4</v>
      </c>
    </row>
    <row r="3517" spans="1:10" x14ac:dyDescent="0.3">
      <c r="A3517" t="s">
        <v>4986</v>
      </c>
      <c r="B3517" s="1">
        <v>45073.458333333336</v>
      </c>
      <c r="C3517" t="s">
        <v>11</v>
      </c>
      <c r="D3517" t="s">
        <v>12</v>
      </c>
      <c r="E3517">
        <v>1978.21</v>
      </c>
      <c r="F3517">
        <v>28.19</v>
      </c>
      <c r="G3517">
        <v>209.09</v>
      </c>
      <c r="H3517" t="s">
        <v>21</v>
      </c>
      <c r="I3517">
        <v>50</v>
      </c>
      <c r="J3517" s="2" t="s">
        <v>4987</v>
      </c>
    </row>
    <row r="3518" spans="1:10" x14ac:dyDescent="0.3">
      <c r="A3518" t="s">
        <v>4988</v>
      </c>
      <c r="B3518" s="1">
        <v>45073.5</v>
      </c>
      <c r="C3518" t="s">
        <v>11</v>
      </c>
      <c r="D3518" t="s">
        <v>12</v>
      </c>
      <c r="E3518">
        <v>516.49</v>
      </c>
      <c r="F3518">
        <v>21.71</v>
      </c>
      <c r="G3518">
        <v>161.25</v>
      </c>
      <c r="H3518" t="s">
        <v>13</v>
      </c>
      <c r="I3518">
        <v>32</v>
      </c>
      <c r="J3518" s="2" t="s">
        <v>4989</v>
      </c>
    </row>
    <row r="3519" spans="1:10" x14ac:dyDescent="0.3">
      <c r="A3519" t="s">
        <v>4990</v>
      </c>
      <c r="B3519" s="1">
        <v>45073.541666666664</v>
      </c>
      <c r="C3519" t="s">
        <v>45</v>
      </c>
      <c r="D3519" t="s">
        <v>41</v>
      </c>
      <c r="E3519">
        <v>900.41</v>
      </c>
      <c r="F3519">
        <v>17.98</v>
      </c>
      <c r="G3519">
        <v>262.02999999999997</v>
      </c>
      <c r="H3519" t="s">
        <v>32</v>
      </c>
      <c r="I3519">
        <v>31</v>
      </c>
      <c r="J3519">
        <v>656.36</v>
      </c>
    </row>
    <row r="3520" spans="1:10" x14ac:dyDescent="0.3">
      <c r="A3520" t="s">
        <v>4991</v>
      </c>
      <c r="B3520" s="1">
        <v>45073.583333333336</v>
      </c>
      <c r="C3520" t="s">
        <v>16</v>
      </c>
      <c r="D3520" t="s">
        <v>27</v>
      </c>
      <c r="E3520">
        <v>604.9</v>
      </c>
      <c r="F3520">
        <v>15.49</v>
      </c>
      <c r="G3520">
        <v>87.49</v>
      </c>
      <c r="H3520" t="s">
        <v>28</v>
      </c>
      <c r="I3520">
        <v>31</v>
      </c>
      <c r="J3520">
        <v>532.9</v>
      </c>
    </row>
    <row r="3521" spans="1:10" x14ac:dyDescent="0.3">
      <c r="A3521" t="s">
        <v>4992</v>
      </c>
      <c r="B3521" s="1">
        <v>45073.625</v>
      </c>
      <c r="C3521" t="s">
        <v>11</v>
      </c>
      <c r="D3521" t="s">
        <v>17</v>
      </c>
      <c r="E3521">
        <v>244.57</v>
      </c>
      <c r="F3521">
        <v>79.66</v>
      </c>
      <c r="G3521">
        <v>432.26</v>
      </c>
      <c r="H3521" t="s">
        <v>28</v>
      </c>
      <c r="I3521">
        <v>21</v>
      </c>
      <c r="J3521">
        <v>-108.02999999999901</v>
      </c>
    </row>
    <row r="3522" spans="1:10" x14ac:dyDescent="0.3">
      <c r="A3522" t="s">
        <v>4993</v>
      </c>
      <c r="B3522" s="1">
        <v>45073.666666666664</v>
      </c>
      <c r="C3522" t="s">
        <v>20</v>
      </c>
      <c r="D3522" t="s">
        <v>12</v>
      </c>
      <c r="E3522">
        <v>1558.84</v>
      </c>
      <c r="F3522">
        <v>96.44</v>
      </c>
      <c r="G3522">
        <v>149.86000000000001</v>
      </c>
      <c r="H3522" t="s">
        <v>28</v>
      </c>
      <c r="I3522">
        <v>33</v>
      </c>
      <c r="J3522">
        <v>1505.42</v>
      </c>
    </row>
    <row r="3523" spans="1:10" x14ac:dyDescent="0.3">
      <c r="A3523" t="s">
        <v>4994</v>
      </c>
      <c r="B3523" s="1">
        <v>45073.708333333336</v>
      </c>
      <c r="C3523" t="s">
        <v>20</v>
      </c>
      <c r="D3523" t="s">
        <v>35</v>
      </c>
      <c r="E3523">
        <v>1667.71</v>
      </c>
      <c r="F3523">
        <v>83.8</v>
      </c>
      <c r="G3523">
        <v>181.89</v>
      </c>
      <c r="H3523" t="s">
        <v>28</v>
      </c>
      <c r="I3523">
        <v>71</v>
      </c>
      <c r="J3523">
        <v>1569.62</v>
      </c>
    </row>
    <row r="3524" spans="1:10" x14ac:dyDescent="0.3">
      <c r="A3524" t="s">
        <v>4995</v>
      </c>
      <c r="B3524" s="1">
        <v>45073.75</v>
      </c>
      <c r="C3524" t="s">
        <v>20</v>
      </c>
      <c r="D3524" t="s">
        <v>12</v>
      </c>
      <c r="E3524">
        <v>568.58000000000004</v>
      </c>
      <c r="F3524">
        <v>91.05</v>
      </c>
      <c r="G3524">
        <v>441.8</v>
      </c>
      <c r="H3524" t="s">
        <v>21</v>
      </c>
      <c r="I3524">
        <v>10</v>
      </c>
      <c r="J3524" s="2" t="s">
        <v>4996</v>
      </c>
    </row>
    <row r="3525" spans="1:10" x14ac:dyDescent="0.3">
      <c r="A3525" t="s">
        <v>4997</v>
      </c>
      <c r="B3525" s="1">
        <v>45073.791666666664</v>
      </c>
      <c r="C3525" t="s">
        <v>24</v>
      </c>
      <c r="D3525" t="s">
        <v>30</v>
      </c>
      <c r="E3525">
        <v>1331.83</v>
      </c>
      <c r="F3525">
        <v>28.34</v>
      </c>
      <c r="G3525">
        <v>127.81</v>
      </c>
      <c r="H3525" t="s">
        <v>32</v>
      </c>
      <c r="I3525">
        <v>60</v>
      </c>
      <c r="J3525">
        <v>1232.3599999999999</v>
      </c>
    </row>
    <row r="3526" spans="1:10" x14ac:dyDescent="0.3">
      <c r="A3526" t="s">
        <v>4998</v>
      </c>
      <c r="B3526" s="1">
        <v>45073.833333333336</v>
      </c>
      <c r="C3526" t="s">
        <v>45</v>
      </c>
      <c r="D3526" t="s">
        <v>30</v>
      </c>
      <c r="E3526">
        <v>741.01</v>
      </c>
      <c r="F3526">
        <v>80.47</v>
      </c>
      <c r="G3526">
        <v>264.05</v>
      </c>
      <c r="H3526" t="s">
        <v>21</v>
      </c>
      <c r="I3526">
        <v>12</v>
      </c>
      <c r="J3526" s="2" t="s">
        <v>4999</v>
      </c>
    </row>
    <row r="3527" spans="1:10" x14ac:dyDescent="0.3">
      <c r="A3527" t="s">
        <v>5000</v>
      </c>
      <c r="B3527" s="1">
        <v>45073.875</v>
      </c>
      <c r="C3527" t="s">
        <v>24</v>
      </c>
      <c r="D3527" t="s">
        <v>27</v>
      </c>
      <c r="E3527">
        <v>1170.55</v>
      </c>
      <c r="F3527">
        <v>85.41</v>
      </c>
      <c r="G3527">
        <v>91.19</v>
      </c>
      <c r="H3527" t="s">
        <v>28</v>
      </c>
      <c r="I3527">
        <v>27</v>
      </c>
      <c r="J3527">
        <v>1164.77</v>
      </c>
    </row>
    <row r="3528" spans="1:10" x14ac:dyDescent="0.3">
      <c r="A3528" t="s">
        <v>5001</v>
      </c>
      <c r="B3528" s="1">
        <v>45073.916666666664</v>
      </c>
      <c r="C3528" t="s">
        <v>45</v>
      </c>
      <c r="D3528" t="s">
        <v>17</v>
      </c>
      <c r="E3528">
        <v>743.71</v>
      </c>
      <c r="F3528">
        <v>60.54</v>
      </c>
      <c r="G3528">
        <v>173.7</v>
      </c>
      <c r="H3528" t="s">
        <v>28</v>
      </c>
      <c r="I3528">
        <v>14</v>
      </c>
      <c r="J3528">
        <v>630.54999999999995</v>
      </c>
    </row>
    <row r="3529" spans="1:10" x14ac:dyDescent="0.3">
      <c r="A3529" t="s">
        <v>5002</v>
      </c>
      <c r="B3529" s="1">
        <v>45073.958333333336</v>
      </c>
      <c r="C3529" t="s">
        <v>26</v>
      </c>
      <c r="D3529" t="s">
        <v>17</v>
      </c>
      <c r="E3529">
        <v>1336.45</v>
      </c>
      <c r="F3529">
        <v>35.31</v>
      </c>
      <c r="G3529">
        <v>273.75</v>
      </c>
      <c r="H3529" t="s">
        <v>21</v>
      </c>
      <c r="I3529">
        <v>21</v>
      </c>
      <c r="J3529">
        <v>1098.01</v>
      </c>
    </row>
    <row r="3530" spans="1:10" x14ac:dyDescent="0.3">
      <c r="A3530" t="s">
        <v>5003</v>
      </c>
      <c r="B3530" s="1">
        <v>45074</v>
      </c>
      <c r="C3530" t="s">
        <v>11</v>
      </c>
      <c r="D3530" t="s">
        <v>12</v>
      </c>
      <c r="E3530">
        <v>1960.74</v>
      </c>
      <c r="F3530">
        <v>36.82</v>
      </c>
      <c r="G3530">
        <v>68.02</v>
      </c>
      <c r="H3530" t="s">
        <v>28</v>
      </c>
      <c r="I3530">
        <v>76</v>
      </c>
      <c r="J3530">
        <v>1929.54</v>
      </c>
    </row>
    <row r="3531" spans="1:10" x14ac:dyDescent="0.3">
      <c r="A3531" t="s">
        <v>5004</v>
      </c>
      <c r="B3531" s="1">
        <v>45074.041666666664</v>
      </c>
      <c r="C3531" t="s">
        <v>45</v>
      </c>
      <c r="D3531" t="s">
        <v>17</v>
      </c>
      <c r="E3531">
        <v>1380.82</v>
      </c>
      <c r="F3531">
        <v>18.72</v>
      </c>
      <c r="G3531">
        <v>334.34</v>
      </c>
      <c r="H3531" t="s">
        <v>32</v>
      </c>
      <c r="I3531">
        <v>43</v>
      </c>
      <c r="J3531">
        <v>1065.2</v>
      </c>
    </row>
    <row r="3532" spans="1:10" x14ac:dyDescent="0.3">
      <c r="A3532" t="s">
        <v>5005</v>
      </c>
      <c r="B3532" s="1">
        <v>45074.083333333336</v>
      </c>
      <c r="C3532" t="s">
        <v>11</v>
      </c>
      <c r="D3532" t="s">
        <v>17</v>
      </c>
      <c r="E3532">
        <v>212.09</v>
      </c>
      <c r="F3532">
        <v>84.39</v>
      </c>
      <c r="G3532">
        <v>51.97</v>
      </c>
      <c r="H3532" t="s">
        <v>32</v>
      </c>
      <c r="I3532">
        <v>76</v>
      </c>
      <c r="J3532" s="2" t="s">
        <v>5006</v>
      </c>
    </row>
    <row r="3533" spans="1:10" x14ac:dyDescent="0.3">
      <c r="A3533" t="s">
        <v>5007</v>
      </c>
      <c r="B3533" s="1">
        <v>45074.125</v>
      </c>
      <c r="C3533" t="s">
        <v>16</v>
      </c>
      <c r="D3533" t="s">
        <v>12</v>
      </c>
      <c r="E3533">
        <v>1535.55</v>
      </c>
      <c r="F3533">
        <v>45.56</v>
      </c>
      <c r="G3533">
        <v>309.12</v>
      </c>
      <c r="H3533" t="s">
        <v>21</v>
      </c>
      <c r="I3533">
        <v>76</v>
      </c>
      <c r="J3533" s="2" t="s">
        <v>5008</v>
      </c>
    </row>
    <row r="3534" spans="1:10" x14ac:dyDescent="0.3">
      <c r="A3534" t="s">
        <v>5009</v>
      </c>
      <c r="B3534" s="1">
        <v>45074.166666666664</v>
      </c>
      <c r="C3534" t="s">
        <v>54</v>
      </c>
      <c r="D3534" t="s">
        <v>12</v>
      </c>
      <c r="E3534">
        <v>1461.72</v>
      </c>
      <c r="F3534">
        <v>72.45</v>
      </c>
      <c r="G3534">
        <v>120.94</v>
      </c>
      <c r="H3534" t="s">
        <v>32</v>
      </c>
      <c r="I3534">
        <v>42</v>
      </c>
      <c r="J3534">
        <v>1413.23</v>
      </c>
    </row>
    <row r="3535" spans="1:10" x14ac:dyDescent="0.3">
      <c r="A3535" t="s">
        <v>5010</v>
      </c>
      <c r="B3535" s="1">
        <v>45074.208333333336</v>
      </c>
      <c r="C3535" t="s">
        <v>16</v>
      </c>
      <c r="D3535" t="s">
        <v>30</v>
      </c>
      <c r="E3535">
        <v>1362.16</v>
      </c>
      <c r="F3535">
        <v>16.88</v>
      </c>
      <c r="G3535">
        <v>225.67</v>
      </c>
      <c r="H3535" t="s">
        <v>28</v>
      </c>
      <c r="I3535">
        <v>75</v>
      </c>
      <c r="J3535" s="2" t="s">
        <v>5011</v>
      </c>
    </row>
    <row r="3536" spans="1:10" x14ac:dyDescent="0.3">
      <c r="A3536" t="s">
        <v>5012</v>
      </c>
      <c r="B3536" s="1">
        <v>45074.25</v>
      </c>
      <c r="D3536" t="s">
        <v>27</v>
      </c>
      <c r="E3536">
        <v>1299.22</v>
      </c>
      <c r="F3536">
        <v>94.8</v>
      </c>
      <c r="G3536">
        <v>427.4</v>
      </c>
      <c r="H3536" t="s">
        <v>21</v>
      </c>
      <c r="I3536">
        <v>62</v>
      </c>
      <c r="J3536">
        <v>966.62</v>
      </c>
    </row>
    <row r="3537" spans="1:10" x14ac:dyDescent="0.3">
      <c r="A3537" t="s">
        <v>5013</v>
      </c>
      <c r="B3537" s="1">
        <v>45074.291666666664</v>
      </c>
      <c r="C3537" t="s">
        <v>24</v>
      </c>
      <c r="D3537" t="s">
        <v>17</v>
      </c>
      <c r="E3537">
        <v>1655.25</v>
      </c>
      <c r="F3537">
        <v>74.75</v>
      </c>
      <c r="G3537">
        <v>313.08999999999997</v>
      </c>
      <c r="H3537" t="s">
        <v>32</v>
      </c>
      <c r="I3537">
        <v>86</v>
      </c>
      <c r="J3537">
        <v>1416.91</v>
      </c>
    </row>
    <row r="3538" spans="1:10" x14ac:dyDescent="0.3">
      <c r="A3538" t="s">
        <v>5014</v>
      </c>
      <c r="B3538" s="1">
        <v>45074.333333333336</v>
      </c>
      <c r="C3538" t="s">
        <v>45</v>
      </c>
      <c r="D3538" t="s">
        <v>41</v>
      </c>
      <c r="E3538">
        <v>1042.68</v>
      </c>
      <c r="F3538">
        <v>10.46</v>
      </c>
      <c r="G3538">
        <v>208</v>
      </c>
      <c r="H3538" t="s">
        <v>28</v>
      </c>
      <c r="I3538">
        <v>12</v>
      </c>
      <c r="J3538" s="2" t="s">
        <v>5015</v>
      </c>
    </row>
    <row r="3539" spans="1:10" x14ac:dyDescent="0.3">
      <c r="A3539" t="s">
        <v>5016</v>
      </c>
      <c r="B3539" s="1">
        <v>45074.375</v>
      </c>
      <c r="C3539" t="s">
        <v>24</v>
      </c>
      <c r="D3539" t="s">
        <v>41</v>
      </c>
      <c r="E3539">
        <v>1293.21</v>
      </c>
      <c r="F3539">
        <v>12.88</v>
      </c>
      <c r="G3539">
        <v>94.6</v>
      </c>
      <c r="H3539" t="s">
        <v>21</v>
      </c>
      <c r="I3539">
        <v>81</v>
      </c>
      <c r="J3539" s="2" t="s">
        <v>5017</v>
      </c>
    </row>
    <row r="3540" spans="1:10" x14ac:dyDescent="0.3">
      <c r="A3540" t="s">
        <v>5018</v>
      </c>
      <c r="B3540" s="1">
        <v>45074.416666666664</v>
      </c>
      <c r="C3540" t="s">
        <v>24</v>
      </c>
      <c r="D3540" t="s">
        <v>17</v>
      </c>
      <c r="E3540">
        <v>383.32</v>
      </c>
      <c r="F3540">
        <v>87.81</v>
      </c>
      <c r="G3540">
        <v>242.04</v>
      </c>
      <c r="H3540" t="s">
        <v>21</v>
      </c>
      <c r="I3540">
        <v>62</v>
      </c>
      <c r="J3540">
        <v>229.09</v>
      </c>
    </row>
    <row r="3541" spans="1:10" x14ac:dyDescent="0.3">
      <c r="A3541" t="s">
        <v>5019</v>
      </c>
      <c r="B3541" s="1">
        <v>45074.458333333336</v>
      </c>
      <c r="C3541" t="s">
        <v>20</v>
      </c>
      <c r="D3541" t="s">
        <v>30</v>
      </c>
      <c r="E3541">
        <v>524.65</v>
      </c>
      <c r="F3541">
        <v>64.33</v>
      </c>
      <c r="G3541">
        <v>344.05</v>
      </c>
      <c r="H3541" t="s">
        <v>13</v>
      </c>
      <c r="I3541">
        <v>21</v>
      </c>
      <c r="J3541">
        <v>244.93</v>
      </c>
    </row>
    <row r="3542" spans="1:10" x14ac:dyDescent="0.3">
      <c r="A3542" t="s">
        <v>5020</v>
      </c>
      <c r="B3542" s="1">
        <v>45074.5</v>
      </c>
      <c r="C3542" t="s">
        <v>45</v>
      </c>
      <c r="D3542" t="s">
        <v>41</v>
      </c>
      <c r="F3542">
        <v>75.239999999999995</v>
      </c>
      <c r="G3542">
        <v>110.37</v>
      </c>
      <c r="H3542" t="s">
        <v>13</v>
      </c>
      <c r="I3542">
        <v>86</v>
      </c>
    </row>
    <row r="3543" spans="1:10" x14ac:dyDescent="0.3">
      <c r="A3543" t="s">
        <v>5021</v>
      </c>
      <c r="B3543" s="1">
        <v>45074.541666666664</v>
      </c>
      <c r="C3543" t="s">
        <v>45</v>
      </c>
      <c r="D3543" t="s">
        <v>30</v>
      </c>
      <c r="E3543">
        <v>626.02</v>
      </c>
      <c r="F3543">
        <v>75.8</v>
      </c>
      <c r="G3543">
        <v>193.06</v>
      </c>
      <c r="H3543" t="s">
        <v>13</v>
      </c>
      <c r="I3543">
        <v>38</v>
      </c>
      <c r="J3543" s="2" t="s">
        <v>5022</v>
      </c>
    </row>
    <row r="3544" spans="1:10" x14ac:dyDescent="0.3">
      <c r="A3544" t="s">
        <v>5023</v>
      </c>
      <c r="B3544" s="1">
        <v>45074.583333333336</v>
      </c>
      <c r="C3544" t="s">
        <v>16</v>
      </c>
      <c r="D3544" t="s">
        <v>41</v>
      </c>
      <c r="E3544">
        <v>1033</v>
      </c>
      <c r="F3544">
        <v>27.32</v>
      </c>
      <c r="G3544">
        <v>163.38999999999999</v>
      </c>
      <c r="H3544" t="s">
        <v>13</v>
      </c>
      <c r="I3544">
        <v>71</v>
      </c>
      <c r="J3544">
        <v>896.93</v>
      </c>
    </row>
    <row r="3545" spans="1:10" x14ac:dyDescent="0.3">
      <c r="A3545" t="s">
        <v>5024</v>
      </c>
      <c r="B3545" s="1">
        <v>45074.625</v>
      </c>
      <c r="C3545" t="s">
        <v>16</v>
      </c>
      <c r="D3545" t="s">
        <v>27</v>
      </c>
      <c r="E3545">
        <v>546.29999999999995</v>
      </c>
      <c r="F3545">
        <v>23.62</v>
      </c>
      <c r="G3545">
        <v>488.07</v>
      </c>
      <c r="H3545" t="s">
        <v>28</v>
      </c>
      <c r="I3545">
        <v>39</v>
      </c>
      <c r="J3545" s="2" t="s">
        <v>5025</v>
      </c>
    </row>
    <row r="3546" spans="1:10" x14ac:dyDescent="0.3">
      <c r="A3546" t="s">
        <v>5026</v>
      </c>
      <c r="B3546" s="1">
        <v>45074.666666666664</v>
      </c>
      <c r="C3546" t="s">
        <v>54</v>
      </c>
      <c r="D3546" t="s">
        <v>12</v>
      </c>
      <c r="E3546">
        <v>939.74</v>
      </c>
      <c r="F3546">
        <v>95.73</v>
      </c>
      <c r="G3546">
        <v>364.56</v>
      </c>
      <c r="H3546" t="s">
        <v>32</v>
      </c>
      <c r="I3546">
        <v>27</v>
      </c>
      <c r="J3546" s="2" t="s">
        <v>5027</v>
      </c>
    </row>
    <row r="3547" spans="1:10" x14ac:dyDescent="0.3">
      <c r="A3547" t="s">
        <v>5028</v>
      </c>
      <c r="B3547" s="1">
        <v>45074.708333333336</v>
      </c>
      <c r="C3547" t="s">
        <v>16</v>
      </c>
      <c r="D3547" t="s">
        <v>35</v>
      </c>
      <c r="E3547">
        <v>909.38</v>
      </c>
      <c r="F3547">
        <v>54.45</v>
      </c>
      <c r="G3547">
        <v>460.82</v>
      </c>
      <c r="H3547" t="s">
        <v>28</v>
      </c>
      <c r="I3547">
        <v>19</v>
      </c>
      <c r="J3547" s="2" t="s">
        <v>5029</v>
      </c>
    </row>
    <row r="3548" spans="1:10" x14ac:dyDescent="0.3">
      <c r="A3548" t="s">
        <v>5030</v>
      </c>
      <c r="B3548" s="1">
        <v>45074.75</v>
      </c>
      <c r="C3548" t="s">
        <v>20</v>
      </c>
      <c r="D3548" t="s">
        <v>35</v>
      </c>
      <c r="E3548">
        <v>793.48</v>
      </c>
      <c r="F3548">
        <v>91.28</v>
      </c>
      <c r="G3548">
        <v>334.42</v>
      </c>
      <c r="H3548" t="s">
        <v>28</v>
      </c>
      <c r="I3548">
        <v>43</v>
      </c>
      <c r="J3548" s="2" t="s">
        <v>5031</v>
      </c>
    </row>
    <row r="3549" spans="1:10" x14ac:dyDescent="0.3">
      <c r="A3549" t="s">
        <v>5032</v>
      </c>
      <c r="B3549" s="1">
        <v>45074.791666666664</v>
      </c>
      <c r="C3549" t="s">
        <v>26</v>
      </c>
      <c r="D3549" t="s">
        <v>27</v>
      </c>
      <c r="E3549">
        <v>584.20000000000005</v>
      </c>
      <c r="F3549">
        <v>37.159999999999997</v>
      </c>
      <c r="G3549">
        <v>141.31</v>
      </c>
      <c r="H3549" t="s">
        <v>21</v>
      </c>
      <c r="I3549">
        <v>82</v>
      </c>
      <c r="J3549">
        <v>480.05</v>
      </c>
    </row>
    <row r="3550" spans="1:10" x14ac:dyDescent="0.3">
      <c r="A3550" t="s">
        <v>5033</v>
      </c>
      <c r="B3550" s="1">
        <v>45074.833333333336</v>
      </c>
      <c r="C3550" t="s">
        <v>45</v>
      </c>
      <c r="D3550" t="s">
        <v>17</v>
      </c>
      <c r="E3550">
        <v>1869.21</v>
      </c>
      <c r="F3550">
        <v>5.64</v>
      </c>
      <c r="G3550">
        <v>158.46</v>
      </c>
      <c r="H3550" t="s">
        <v>28</v>
      </c>
      <c r="I3550">
        <v>15</v>
      </c>
      <c r="J3550">
        <v>1716.39</v>
      </c>
    </row>
    <row r="3551" spans="1:10" x14ac:dyDescent="0.3">
      <c r="A3551" t="s">
        <v>5034</v>
      </c>
      <c r="B3551" s="1">
        <v>45074.875</v>
      </c>
      <c r="C3551" t="s">
        <v>24</v>
      </c>
      <c r="D3551" t="s">
        <v>35</v>
      </c>
      <c r="E3551">
        <v>913.94</v>
      </c>
      <c r="F3551">
        <v>1.27</v>
      </c>
      <c r="G3551">
        <v>325.87</v>
      </c>
      <c r="H3551" t="s">
        <v>13</v>
      </c>
      <c r="I3551">
        <v>15</v>
      </c>
      <c r="J3551">
        <v>589.34</v>
      </c>
    </row>
    <row r="3552" spans="1:10" x14ac:dyDescent="0.3">
      <c r="A3552" t="s">
        <v>5035</v>
      </c>
      <c r="B3552" s="1">
        <v>45074.916666666664</v>
      </c>
      <c r="C3552" t="s">
        <v>16</v>
      </c>
      <c r="D3552" t="s">
        <v>12</v>
      </c>
      <c r="E3552">
        <v>244.72</v>
      </c>
      <c r="F3552">
        <v>51.68</v>
      </c>
      <c r="G3552">
        <v>189.48</v>
      </c>
      <c r="H3552" t="s">
        <v>32</v>
      </c>
      <c r="I3552">
        <v>69</v>
      </c>
      <c r="J3552" s="2" t="s">
        <v>5036</v>
      </c>
    </row>
    <row r="3553" spans="1:10" x14ac:dyDescent="0.3">
      <c r="A3553" t="s">
        <v>5037</v>
      </c>
      <c r="B3553" s="1">
        <v>45074.958333333336</v>
      </c>
      <c r="C3553" t="s">
        <v>16</v>
      </c>
      <c r="D3553" t="s">
        <v>12</v>
      </c>
      <c r="E3553">
        <v>914</v>
      </c>
      <c r="F3553">
        <v>74.739999999999995</v>
      </c>
      <c r="G3553">
        <v>227.23</v>
      </c>
      <c r="H3553" t="s">
        <v>21</v>
      </c>
      <c r="I3553">
        <v>56</v>
      </c>
      <c r="J3553">
        <v>761.51</v>
      </c>
    </row>
    <row r="3554" spans="1:10" x14ac:dyDescent="0.3">
      <c r="A3554" t="s">
        <v>5038</v>
      </c>
      <c r="B3554" s="1">
        <v>45075</v>
      </c>
      <c r="C3554" t="s">
        <v>26</v>
      </c>
      <c r="D3554" t="s">
        <v>41</v>
      </c>
      <c r="E3554">
        <v>270.58999999999997</v>
      </c>
      <c r="F3554">
        <v>83.33</v>
      </c>
      <c r="G3554">
        <v>219.45</v>
      </c>
      <c r="H3554" t="s">
        <v>32</v>
      </c>
      <c r="I3554">
        <v>62</v>
      </c>
      <c r="J3554" s="2" t="s">
        <v>5039</v>
      </c>
    </row>
    <row r="3555" spans="1:10" x14ac:dyDescent="0.3">
      <c r="A3555" t="s">
        <v>5040</v>
      </c>
      <c r="B3555" s="1">
        <v>45075.041666666664</v>
      </c>
      <c r="C3555" t="s">
        <v>11</v>
      </c>
      <c r="D3555" t="s">
        <v>41</v>
      </c>
      <c r="E3555">
        <v>1456.07</v>
      </c>
      <c r="F3555">
        <v>89.82</v>
      </c>
      <c r="G3555">
        <v>264.06</v>
      </c>
      <c r="H3555" t="s">
        <v>32</v>
      </c>
      <c r="I3555">
        <v>88</v>
      </c>
      <c r="J3555">
        <v>1281.83</v>
      </c>
    </row>
    <row r="3556" spans="1:10" x14ac:dyDescent="0.3">
      <c r="A3556" t="s">
        <v>5041</v>
      </c>
      <c r="B3556" s="1">
        <v>45075.083333333336</v>
      </c>
      <c r="C3556" t="s">
        <v>54</v>
      </c>
      <c r="D3556" t="s">
        <v>12</v>
      </c>
      <c r="E3556">
        <v>1019.67</v>
      </c>
      <c r="F3556">
        <v>11.45</v>
      </c>
      <c r="G3556">
        <v>353.85</v>
      </c>
      <c r="H3556" t="s">
        <v>21</v>
      </c>
      <c r="I3556">
        <v>22</v>
      </c>
      <c r="J3556" s="2" t="s">
        <v>5042</v>
      </c>
    </row>
    <row r="3557" spans="1:10" x14ac:dyDescent="0.3">
      <c r="A3557" t="s">
        <v>5043</v>
      </c>
      <c r="B3557" s="1">
        <v>45075.125</v>
      </c>
      <c r="C3557" t="s">
        <v>54</v>
      </c>
      <c r="D3557" t="s">
        <v>35</v>
      </c>
      <c r="E3557">
        <v>637.41999999999996</v>
      </c>
      <c r="F3557">
        <v>58.58</v>
      </c>
      <c r="G3557">
        <v>156.91</v>
      </c>
      <c r="H3557" t="s">
        <v>13</v>
      </c>
      <c r="I3557">
        <v>50</v>
      </c>
      <c r="J3557">
        <v>539.09</v>
      </c>
    </row>
    <row r="3558" spans="1:10" x14ac:dyDescent="0.3">
      <c r="A3558" t="s">
        <v>5044</v>
      </c>
      <c r="B3558" s="1">
        <v>45075.166666666664</v>
      </c>
      <c r="C3558" t="s">
        <v>16</v>
      </c>
      <c r="D3558" t="s">
        <v>17</v>
      </c>
      <c r="E3558">
        <v>1473.49</v>
      </c>
      <c r="F3558">
        <v>95.93</v>
      </c>
      <c r="G3558">
        <v>318.06</v>
      </c>
      <c r="H3558" t="s">
        <v>13</v>
      </c>
      <c r="I3558">
        <v>21</v>
      </c>
      <c r="J3558" s="2" t="s">
        <v>5045</v>
      </c>
    </row>
    <row r="3559" spans="1:10" x14ac:dyDescent="0.3">
      <c r="A3559" t="s">
        <v>5046</v>
      </c>
      <c r="B3559" s="1">
        <v>45075.208333333336</v>
      </c>
      <c r="C3559" t="s">
        <v>11</v>
      </c>
      <c r="D3559" t="s">
        <v>27</v>
      </c>
      <c r="E3559">
        <v>647.41</v>
      </c>
      <c r="F3559">
        <v>88.36</v>
      </c>
      <c r="G3559">
        <v>223.37</v>
      </c>
      <c r="H3559" t="s">
        <v>13</v>
      </c>
      <c r="I3559">
        <v>50</v>
      </c>
      <c r="J3559">
        <v>512.4</v>
      </c>
    </row>
    <row r="3560" spans="1:10" x14ac:dyDescent="0.3">
      <c r="A3560" t="s">
        <v>5047</v>
      </c>
      <c r="B3560" s="1">
        <v>45075.25</v>
      </c>
      <c r="C3560" t="s">
        <v>24</v>
      </c>
      <c r="D3560" t="s">
        <v>27</v>
      </c>
      <c r="E3560">
        <v>407.31</v>
      </c>
      <c r="F3560">
        <v>53.17</v>
      </c>
      <c r="G3560">
        <v>11.64</v>
      </c>
      <c r="H3560" t="s">
        <v>28</v>
      </c>
      <c r="I3560">
        <v>84</v>
      </c>
      <c r="J3560" s="2" t="s">
        <v>5048</v>
      </c>
    </row>
    <row r="3561" spans="1:10" x14ac:dyDescent="0.3">
      <c r="A3561" t="s">
        <v>5049</v>
      </c>
      <c r="B3561" s="1">
        <v>45075.291666666664</v>
      </c>
      <c r="C3561" t="s">
        <v>26</v>
      </c>
      <c r="D3561" t="s">
        <v>30</v>
      </c>
      <c r="E3561">
        <v>1720.76</v>
      </c>
      <c r="F3561">
        <v>94.17</v>
      </c>
      <c r="G3561">
        <v>237.52</v>
      </c>
      <c r="H3561" t="s">
        <v>13</v>
      </c>
      <c r="I3561">
        <v>14</v>
      </c>
      <c r="J3561">
        <v>1577.41</v>
      </c>
    </row>
    <row r="3562" spans="1:10" x14ac:dyDescent="0.3">
      <c r="A3562" t="s">
        <v>5050</v>
      </c>
      <c r="B3562" s="1">
        <v>45075.333333333336</v>
      </c>
      <c r="C3562" t="s">
        <v>11</v>
      </c>
      <c r="D3562" t="s">
        <v>41</v>
      </c>
      <c r="E3562">
        <v>518.89</v>
      </c>
      <c r="F3562">
        <v>26.2</v>
      </c>
      <c r="G3562">
        <v>70.099999999999994</v>
      </c>
      <c r="H3562" t="s">
        <v>21</v>
      </c>
      <c r="I3562">
        <v>79</v>
      </c>
      <c r="J3562">
        <v>474.99</v>
      </c>
    </row>
    <row r="3563" spans="1:10" x14ac:dyDescent="0.3">
      <c r="A3563" t="s">
        <v>5051</v>
      </c>
      <c r="B3563" s="1">
        <v>45075.375</v>
      </c>
      <c r="C3563" t="s">
        <v>11</v>
      </c>
      <c r="D3563" t="s">
        <v>27</v>
      </c>
      <c r="E3563">
        <v>1724.67</v>
      </c>
      <c r="F3563">
        <v>5.24</v>
      </c>
      <c r="G3563">
        <v>87.62</v>
      </c>
      <c r="H3563" t="s">
        <v>32</v>
      </c>
      <c r="I3563">
        <v>29</v>
      </c>
      <c r="J3563">
        <v>1642.29</v>
      </c>
    </row>
    <row r="3564" spans="1:10" x14ac:dyDescent="0.3">
      <c r="A3564" t="s">
        <v>5052</v>
      </c>
      <c r="B3564" s="1">
        <v>45075.416666666664</v>
      </c>
      <c r="C3564" t="s">
        <v>20</v>
      </c>
      <c r="D3564" t="s">
        <v>41</v>
      </c>
      <c r="E3564">
        <v>1130.9000000000001</v>
      </c>
      <c r="F3564">
        <v>23.24</v>
      </c>
      <c r="G3564">
        <v>496.65</v>
      </c>
      <c r="H3564" t="s">
        <v>28</v>
      </c>
      <c r="I3564">
        <v>23</v>
      </c>
      <c r="J3564" s="2" t="s">
        <v>5053</v>
      </c>
    </row>
    <row r="3565" spans="1:10" x14ac:dyDescent="0.3">
      <c r="A3565" t="s">
        <v>5054</v>
      </c>
      <c r="B3565" s="1">
        <v>45075.458333333336</v>
      </c>
      <c r="C3565" t="s">
        <v>26</v>
      </c>
      <c r="D3565" t="s">
        <v>41</v>
      </c>
      <c r="E3565">
        <v>1082.02</v>
      </c>
      <c r="F3565">
        <v>71.489999999999995</v>
      </c>
      <c r="G3565">
        <v>58.18</v>
      </c>
      <c r="H3565" t="s">
        <v>13</v>
      </c>
      <c r="I3565">
        <v>80</v>
      </c>
      <c r="J3565">
        <v>1095.33</v>
      </c>
    </row>
    <row r="3566" spans="1:10" x14ac:dyDescent="0.3">
      <c r="A3566" t="s">
        <v>5055</v>
      </c>
      <c r="B3566" s="1">
        <v>45075.5</v>
      </c>
      <c r="C3566" t="s">
        <v>20</v>
      </c>
      <c r="D3566" t="s">
        <v>12</v>
      </c>
      <c r="E3566">
        <v>177.53</v>
      </c>
      <c r="F3566">
        <v>68.56</v>
      </c>
      <c r="G3566">
        <v>273.89999999999998</v>
      </c>
      <c r="H3566" t="s">
        <v>28</v>
      </c>
      <c r="I3566">
        <v>30</v>
      </c>
      <c r="J3566">
        <v>-27.809999999999899</v>
      </c>
    </row>
    <row r="3567" spans="1:10" x14ac:dyDescent="0.3">
      <c r="A3567" t="s">
        <v>5056</v>
      </c>
      <c r="B3567" s="1">
        <v>45075.541666666664</v>
      </c>
      <c r="C3567" t="s">
        <v>54</v>
      </c>
      <c r="D3567" t="s">
        <v>35</v>
      </c>
      <c r="E3567">
        <v>718.51</v>
      </c>
      <c r="F3567">
        <v>72.709999999999994</v>
      </c>
      <c r="G3567">
        <v>380.24</v>
      </c>
      <c r="H3567" t="s">
        <v>13</v>
      </c>
      <c r="I3567">
        <v>27</v>
      </c>
      <c r="J3567">
        <v>410.98</v>
      </c>
    </row>
    <row r="3568" spans="1:10" x14ac:dyDescent="0.3">
      <c r="A3568" t="s">
        <v>5057</v>
      </c>
      <c r="B3568" s="1">
        <v>45075.583333333336</v>
      </c>
      <c r="C3568" t="s">
        <v>24</v>
      </c>
      <c r="D3568" t="s">
        <v>30</v>
      </c>
      <c r="E3568">
        <v>749.19</v>
      </c>
      <c r="F3568">
        <v>36.39</v>
      </c>
      <c r="G3568">
        <v>30.66</v>
      </c>
      <c r="H3568" t="s">
        <v>21</v>
      </c>
      <c r="I3568">
        <v>82</v>
      </c>
      <c r="J3568" s="2" t="s">
        <v>5058</v>
      </c>
    </row>
    <row r="3569" spans="1:10" x14ac:dyDescent="0.3">
      <c r="A3569" t="s">
        <v>5059</v>
      </c>
      <c r="B3569" s="1">
        <v>45075.625</v>
      </c>
      <c r="C3569" t="s">
        <v>45</v>
      </c>
      <c r="D3569" t="s">
        <v>27</v>
      </c>
      <c r="E3569">
        <v>1360.25</v>
      </c>
      <c r="F3569">
        <v>40.22</v>
      </c>
      <c r="G3569">
        <v>468.09</v>
      </c>
      <c r="H3569" t="s">
        <v>13</v>
      </c>
      <c r="I3569">
        <v>77</v>
      </c>
      <c r="J3569" s="2" t="s">
        <v>5060</v>
      </c>
    </row>
    <row r="3570" spans="1:10" x14ac:dyDescent="0.3">
      <c r="A3570" t="s">
        <v>5061</v>
      </c>
      <c r="B3570" s="1">
        <v>45075.666666666664</v>
      </c>
      <c r="C3570" t="s">
        <v>54</v>
      </c>
      <c r="D3570" t="s">
        <v>27</v>
      </c>
      <c r="E3570">
        <v>812.57</v>
      </c>
      <c r="F3570">
        <v>83.94</v>
      </c>
      <c r="G3570">
        <v>142.52000000000001</v>
      </c>
      <c r="H3570" t="s">
        <v>32</v>
      </c>
      <c r="I3570">
        <v>35</v>
      </c>
      <c r="J3570">
        <v>753.99</v>
      </c>
    </row>
    <row r="3571" spans="1:10" x14ac:dyDescent="0.3">
      <c r="A3571" t="s">
        <v>5062</v>
      </c>
      <c r="B3571" s="1">
        <v>45075.708333333336</v>
      </c>
      <c r="C3571" t="s">
        <v>11</v>
      </c>
      <c r="D3571" t="s">
        <v>35</v>
      </c>
      <c r="E3571">
        <v>341.99</v>
      </c>
      <c r="F3571">
        <v>60.37</v>
      </c>
      <c r="G3571">
        <v>327.45</v>
      </c>
      <c r="H3571" t="s">
        <v>28</v>
      </c>
      <c r="I3571">
        <v>30</v>
      </c>
      <c r="J3571" s="2" t="s">
        <v>5063</v>
      </c>
    </row>
    <row r="3572" spans="1:10" x14ac:dyDescent="0.3">
      <c r="A3572" t="s">
        <v>5064</v>
      </c>
      <c r="B3572" s="1">
        <v>45075.75</v>
      </c>
      <c r="C3572" t="s">
        <v>16</v>
      </c>
      <c r="D3572" t="s">
        <v>27</v>
      </c>
      <c r="E3572">
        <v>936.2</v>
      </c>
      <c r="F3572">
        <v>28.66</v>
      </c>
      <c r="G3572">
        <v>488.77</v>
      </c>
      <c r="H3572" t="s">
        <v>21</v>
      </c>
      <c r="I3572">
        <v>65</v>
      </c>
      <c r="J3572" s="2" t="s">
        <v>5065</v>
      </c>
    </row>
    <row r="3573" spans="1:10" x14ac:dyDescent="0.3">
      <c r="A3573" t="s">
        <v>5066</v>
      </c>
      <c r="B3573" s="1">
        <v>45075.791666666664</v>
      </c>
      <c r="C3573" t="s">
        <v>16</v>
      </c>
      <c r="D3573" t="s">
        <v>35</v>
      </c>
      <c r="E3573">
        <v>1502.74</v>
      </c>
      <c r="F3573">
        <v>21.46</v>
      </c>
      <c r="G3573">
        <v>341.41</v>
      </c>
      <c r="H3573" t="s">
        <v>32</v>
      </c>
      <c r="I3573">
        <v>71</v>
      </c>
      <c r="J3573">
        <v>1182.79</v>
      </c>
    </row>
    <row r="3574" spans="1:10" x14ac:dyDescent="0.3">
      <c r="A3574" t="s">
        <v>5067</v>
      </c>
      <c r="B3574" s="1">
        <v>45075.833333333336</v>
      </c>
      <c r="C3574" t="s">
        <v>16</v>
      </c>
      <c r="D3574" t="s">
        <v>12</v>
      </c>
      <c r="E3574">
        <v>1422.65</v>
      </c>
      <c r="F3574">
        <v>97.69</v>
      </c>
      <c r="G3574">
        <v>101.6</v>
      </c>
      <c r="H3574" t="s">
        <v>32</v>
      </c>
      <c r="I3574">
        <v>35</v>
      </c>
      <c r="J3574" s="2" t="s">
        <v>5068</v>
      </c>
    </row>
    <row r="3575" spans="1:10" x14ac:dyDescent="0.3">
      <c r="A3575" t="s">
        <v>5069</v>
      </c>
      <c r="B3575" s="1">
        <v>45075.875</v>
      </c>
      <c r="C3575" t="s">
        <v>54</v>
      </c>
      <c r="D3575" t="s">
        <v>27</v>
      </c>
      <c r="E3575">
        <v>632.69000000000005</v>
      </c>
      <c r="F3575">
        <v>75.25</v>
      </c>
      <c r="G3575">
        <v>3.05</v>
      </c>
      <c r="H3575" t="s">
        <v>21</v>
      </c>
      <c r="I3575">
        <v>38</v>
      </c>
      <c r="J3575" s="2" t="s">
        <v>5070</v>
      </c>
    </row>
    <row r="3576" spans="1:10" x14ac:dyDescent="0.3">
      <c r="A3576" t="s">
        <v>5071</v>
      </c>
      <c r="B3576" s="1">
        <v>45075.916666666664</v>
      </c>
      <c r="C3576" t="s">
        <v>45</v>
      </c>
      <c r="D3576" t="s">
        <v>30</v>
      </c>
      <c r="E3576">
        <v>1949.12</v>
      </c>
      <c r="F3576">
        <v>74.930000000000007</v>
      </c>
      <c r="G3576">
        <v>361.24</v>
      </c>
      <c r="H3576" t="s">
        <v>13</v>
      </c>
      <c r="I3576">
        <v>12</v>
      </c>
      <c r="J3576">
        <v>1662.81</v>
      </c>
    </row>
    <row r="3577" spans="1:10" x14ac:dyDescent="0.3">
      <c r="A3577" t="s">
        <v>5072</v>
      </c>
      <c r="B3577" s="1">
        <v>45075.958333333336</v>
      </c>
      <c r="C3577" t="s">
        <v>11</v>
      </c>
      <c r="D3577" t="s">
        <v>30</v>
      </c>
      <c r="E3577">
        <v>1429.3</v>
      </c>
      <c r="F3577">
        <v>56.74</v>
      </c>
      <c r="G3577">
        <v>366.17</v>
      </c>
      <c r="H3577" t="s">
        <v>21</v>
      </c>
      <c r="I3577">
        <v>41</v>
      </c>
      <c r="J3577">
        <v>1119.8699999999999</v>
      </c>
    </row>
    <row r="3578" spans="1:10" x14ac:dyDescent="0.3">
      <c r="A3578" t="s">
        <v>5073</v>
      </c>
      <c r="B3578" s="1">
        <v>45076</v>
      </c>
      <c r="C3578" t="s">
        <v>26</v>
      </c>
      <c r="D3578" t="s">
        <v>41</v>
      </c>
      <c r="E3578">
        <v>391.72</v>
      </c>
      <c r="F3578">
        <v>37.1</v>
      </c>
      <c r="G3578">
        <v>89.42</v>
      </c>
      <c r="H3578" t="s">
        <v>13</v>
      </c>
      <c r="I3578">
        <v>11</v>
      </c>
      <c r="J3578" s="2" t="s">
        <v>5074</v>
      </c>
    </row>
    <row r="3579" spans="1:10" x14ac:dyDescent="0.3">
      <c r="A3579" t="s">
        <v>5075</v>
      </c>
      <c r="B3579" s="1">
        <v>45076.041666666664</v>
      </c>
      <c r="C3579" t="s">
        <v>54</v>
      </c>
      <c r="D3579" t="s">
        <v>17</v>
      </c>
      <c r="E3579">
        <v>556.51</v>
      </c>
      <c r="F3579">
        <v>11.29</v>
      </c>
      <c r="G3579">
        <v>424.33</v>
      </c>
      <c r="H3579" t="s">
        <v>21</v>
      </c>
      <c r="I3579">
        <v>33</v>
      </c>
      <c r="J3579" s="2" t="s">
        <v>5076</v>
      </c>
    </row>
    <row r="3580" spans="1:10" x14ac:dyDescent="0.3">
      <c r="A3580" t="s">
        <v>5077</v>
      </c>
      <c r="B3580" s="1">
        <v>45076.083333333336</v>
      </c>
      <c r="C3580" t="s">
        <v>54</v>
      </c>
      <c r="D3580" t="s">
        <v>27</v>
      </c>
      <c r="E3580">
        <v>1342.96</v>
      </c>
      <c r="F3580">
        <v>10.67</v>
      </c>
      <c r="G3580">
        <v>190.36</v>
      </c>
      <c r="H3580" t="s">
        <v>21</v>
      </c>
      <c r="I3580">
        <v>55</v>
      </c>
      <c r="J3580">
        <v>1163.27</v>
      </c>
    </row>
    <row r="3581" spans="1:10" x14ac:dyDescent="0.3">
      <c r="A3581" t="s">
        <v>5078</v>
      </c>
      <c r="B3581" s="1">
        <v>45076.125</v>
      </c>
      <c r="D3581" t="s">
        <v>17</v>
      </c>
      <c r="E3581">
        <v>1337.97</v>
      </c>
      <c r="F3581">
        <v>88.12</v>
      </c>
      <c r="G3581">
        <v>73.19</v>
      </c>
      <c r="H3581" t="s">
        <v>28</v>
      </c>
      <c r="I3581">
        <v>87</v>
      </c>
      <c r="J3581">
        <v>1352.9</v>
      </c>
    </row>
    <row r="3582" spans="1:10" x14ac:dyDescent="0.3">
      <c r="A3582" t="s">
        <v>5079</v>
      </c>
      <c r="B3582" s="1">
        <v>45076.166666666664</v>
      </c>
      <c r="C3582" t="s">
        <v>11</v>
      </c>
      <c r="D3582" t="s">
        <v>27</v>
      </c>
      <c r="E3582">
        <v>984.06</v>
      </c>
      <c r="F3582">
        <v>87.4</v>
      </c>
      <c r="G3582">
        <v>463.43</v>
      </c>
      <c r="H3582" t="s">
        <v>13</v>
      </c>
      <c r="I3582">
        <v>27</v>
      </c>
      <c r="J3582">
        <v>608.03</v>
      </c>
    </row>
    <row r="3583" spans="1:10" x14ac:dyDescent="0.3">
      <c r="A3583" t="s">
        <v>5080</v>
      </c>
      <c r="B3583" s="1">
        <v>45076.208333333336</v>
      </c>
      <c r="C3583" t="s">
        <v>11</v>
      </c>
      <c r="D3583" t="s">
        <v>35</v>
      </c>
      <c r="E3583">
        <v>1671.02</v>
      </c>
      <c r="F3583">
        <v>93</v>
      </c>
      <c r="G3583">
        <v>3.63</v>
      </c>
      <c r="H3583" t="s">
        <v>21</v>
      </c>
      <c r="I3583">
        <v>66</v>
      </c>
      <c r="J3583" s="2" t="s">
        <v>5081</v>
      </c>
    </row>
    <row r="3584" spans="1:10" x14ac:dyDescent="0.3">
      <c r="A3584" t="s">
        <v>5082</v>
      </c>
      <c r="B3584" s="1">
        <v>45076.25</v>
      </c>
      <c r="C3584" t="s">
        <v>11</v>
      </c>
      <c r="D3584" t="s">
        <v>35</v>
      </c>
      <c r="E3584">
        <v>1295.3599999999999</v>
      </c>
      <c r="F3584">
        <v>18.04</v>
      </c>
      <c r="G3584">
        <v>339.27</v>
      </c>
      <c r="H3584" t="s">
        <v>32</v>
      </c>
      <c r="I3584">
        <v>15</v>
      </c>
      <c r="J3584" s="2" t="s">
        <v>5083</v>
      </c>
    </row>
    <row r="3585" spans="1:10" x14ac:dyDescent="0.3">
      <c r="A3585" t="s">
        <v>5084</v>
      </c>
      <c r="B3585" s="1">
        <v>45076.291666666664</v>
      </c>
      <c r="C3585" t="s">
        <v>11</v>
      </c>
      <c r="D3585" t="s">
        <v>30</v>
      </c>
      <c r="E3585">
        <v>943.89</v>
      </c>
      <c r="F3585">
        <v>69.680000000000007</v>
      </c>
      <c r="G3585">
        <v>66.61</v>
      </c>
      <c r="H3585" t="s">
        <v>13</v>
      </c>
      <c r="I3585">
        <v>79</v>
      </c>
      <c r="J3585" s="2" t="s">
        <v>5085</v>
      </c>
    </row>
    <row r="3586" spans="1:10" x14ac:dyDescent="0.3">
      <c r="A3586" t="s">
        <v>5086</v>
      </c>
      <c r="B3586" s="1">
        <v>45076.333333333336</v>
      </c>
      <c r="C3586" t="s">
        <v>20</v>
      </c>
      <c r="D3586" t="s">
        <v>17</v>
      </c>
      <c r="E3586">
        <v>721.68</v>
      </c>
      <c r="F3586">
        <v>46.08</v>
      </c>
      <c r="G3586">
        <v>186.82</v>
      </c>
      <c r="H3586" t="s">
        <v>28</v>
      </c>
      <c r="I3586">
        <v>15</v>
      </c>
      <c r="J3586">
        <v>580.94000000000005</v>
      </c>
    </row>
    <row r="3587" spans="1:10" x14ac:dyDescent="0.3">
      <c r="A3587" t="s">
        <v>5087</v>
      </c>
      <c r="B3587" s="1">
        <v>45076.375</v>
      </c>
      <c r="C3587" t="s">
        <v>45</v>
      </c>
      <c r="D3587" t="s">
        <v>41</v>
      </c>
      <c r="F3587">
        <v>16.41</v>
      </c>
      <c r="G3587">
        <v>249.66</v>
      </c>
      <c r="H3587" t="s">
        <v>21</v>
      </c>
      <c r="I3587">
        <v>43</v>
      </c>
    </row>
    <row r="3588" spans="1:10" x14ac:dyDescent="0.3">
      <c r="A3588" t="s">
        <v>5088</v>
      </c>
      <c r="B3588" s="1">
        <v>45076.416666666664</v>
      </c>
      <c r="C3588" t="s">
        <v>45</v>
      </c>
      <c r="D3588" t="s">
        <v>35</v>
      </c>
      <c r="E3588">
        <v>801.03</v>
      </c>
      <c r="F3588">
        <v>53.47</v>
      </c>
      <c r="G3588">
        <v>59.17</v>
      </c>
      <c r="H3588" t="s">
        <v>28</v>
      </c>
      <c r="I3588">
        <v>40</v>
      </c>
      <c r="J3588">
        <v>795.33</v>
      </c>
    </row>
    <row r="3589" spans="1:10" x14ac:dyDescent="0.3">
      <c r="A3589" t="s">
        <v>5089</v>
      </c>
      <c r="B3589" s="1">
        <v>45076.458333333336</v>
      </c>
      <c r="C3589" t="s">
        <v>16</v>
      </c>
      <c r="D3589" t="s">
        <v>30</v>
      </c>
      <c r="E3589">
        <v>624.36</v>
      </c>
      <c r="F3589">
        <v>29.81</v>
      </c>
      <c r="G3589">
        <v>223.79</v>
      </c>
      <c r="H3589" t="s">
        <v>28</v>
      </c>
      <c r="I3589">
        <v>56</v>
      </c>
      <c r="J3589">
        <v>430.38</v>
      </c>
    </row>
    <row r="3590" spans="1:10" x14ac:dyDescent="0.3">
      <c r="A3590" t="s">
        <v>5090</v>
      </c>
      <c r="B3590" s="1">
        <v>45076.5</v>
      </c>
      <c r="C3590" t="s">
        <v>26</v>
      </c>
      <c r="D3590" t="s">
        <v>35</v>
      </c>
      <c r="E3590">
        <v>1586.33</v>
      </c>
      <c r="F3590">
        <v>8.07</v>
      </c>
      <c r="G3590">
        <v>310.49</v>
      </c>
      <c r="H3590" t="s">
        <v>28</v>
      </c>
      <c r="I3590">
        <v>79</v>
      </c>
      <c r="J3590" s="2" t="s">
        <v>5091</v>
      </c>
    </row>
    <row r="3591" spans="1:10" x14ac:dyDescent="0.3">
      <c r="A3591" t="s">
        <v>5092</v>
      </c>
      <c r="B3591" s="1">
        <v>45076.541666666664</v>
      </c>
      <c r="C3591" t="s">
        <v>45</v>
      </c>
      <c r="D3591" t="s">
        <v>12</v>
      </c>
      <c r="E3591">
        <v>896</v>
      </c>
      <c r="F3591">
        <v>57.7</v>
      </c>
      <c r="G3591">
        <v>202.64</v>
      </c>
      <c r="H3591" t="s">
        <v>28</v>
      </c>
      <c r="I3591">
        <v>77</v>
      </c>
      <c r="J3591" s="2" t="s">
        <v>5093</v>
      </c>
    </row>
    <row r="3592" spans="1:10" x14ac:dyDescent="0.3">
      <c r="A3592" t="s">
        <v>5094</v>
      </c>
      <c r="B3592" s="1">
        <v>45076.583333333336</v>
      </c>
      <c r="C3592" t="s">
        <v>16</v>
      </c>
      <c r="D3592" t="s">
        <v>17</v>
      </c>
      <c r="E3592">
        <v>340.75</v>
      </c>
      <c r="F3592">
        <v>89.86</v>
      </c>
      <c r="G3592">
        <v>441.65</v>
      </c>
      <c r="H3592" t="s">
        <v>13</v>
      </c>
      <c r="I3592">
        <v>76</v>
      </c>
      <c r="J3592">
        <v>-11.0399999999999</v>
      </c>
    </row>
    <row r="3593" spans="1:10" x14ac:dyDescent="0.3">
      <c r="A3593" t="s">
        <v>5095</v>
      </c>
      <c r="B3593" s="1">
        <v>45076.625</v>
      </c>
      <c r="C3593" t="s">
        <v>11</v>
      </c>
      <c r="D3593" t="s">
        <v>27</v>
      </c>
      <c r="E3593">
        <v>1754.11</v>
      </c>
      <c r="F3593">
        <v>72.31</v>
      </c>
      <c r="G3593">
        <v>349.93</v>
      </c>
      <c r="H3593" t="s">
        <v>32</v>
      </c>
      <c r="I3593">
        <v>70</v>
      </c>
      <c r="J3593" s="2" t="s">
        <v>5096</v>
      </c>
    </row>
    <row r="3594" spans="1:10" x14ac:dyDescent="0.3">
      <c r="A3594" t="s">
        <v>5097</v>
      </c>
      <c r="B3594" s="1">
        <v>45076.666666666664</v>
      </c>
      <c r="C3594" t="s">
        <v>24</v>
      </c>
      <c r="D3594" t="s">
        <v>27</v>
      </c>
      <c r="E3594">
        <v>1504.54</v>
      </c>
      <c r="F3594">
        <v>8.89</v>
      </c>
      <c r="G3594">
        <v>182.5</v>
      </c>
      <c r="H3594" t="s">
        <v>13</v>
      </c>
      <c r="I3594">
        <v>40</v>
      </c>
      <c r="J3594">
        <v>1330.93</v>
      </c>
    </row>
    <row r="3595" spans="1:10" x14ac:dyDescent="0.3">
      <c r="A3595" t="s">
        <v>5098</v>
      </c>
      <c r="B3595" s="1">
        <v>45076.708333333336</v>
      </c>
      <c r="C3595" t="s">
        <v>26</v>
      </c>
      <c r="D3595" t="s">
        <v>12</v>
      </c>
      <c r="E3595">
        <v>792.53</v>
      </c>
      <c r="F3595">
        <v>70.06</v>
      </c>
      <c r="G3595">
        <v>359.51</v>
      </c>
      <c r="H3595" t="s">
        <v>21</v>
      </c>
      <c r="I3595">
        <v>87</v>
      </c>
      <c r="J3595" s="2" t="s">
        <v>5099</v>
      </c>
    </row>
    <row r="3596" spans="1:10" x14ac:dyDescent="0.3">
      <c r="A3596" t="s">
        <v>5100</v>
      </c>
      <c r="B3596" s="1">
        <v>45076.75</v>
      </c>
      <c r="C3596" t="s">
        <v>11</v>
      </c>
      <c r="D3596" t="s">
        <v>12</v>
      </c>
      <c r="E3596">
        <v>1272.6600000000001</v>
      </c>
      <c r="F3596">
        <v>12.29</v>
      </c>
      <c r="G3596">
        <v>408.69</v>
      </c>
      <c r="H3596" t="s">
        <v>28</v>
      </c>
      <c r="I3596">
        <v>55</v>
      </c>
      <c r="J3596">
        <v>876.26</v>
      </c>
    </row>
    <row r="3597" spans="1:10" x14ac:dyDescent="0.3">
      <c r="A3597" t="s">
        <v>5101</v>
      </c>
      <c r="B3597" s="1">
        <v>45076.791666666664</v>
      </c>
      <c r="C3597" t="s">
        <v>16</v>
      </c>
      <c r="D3597" t="s">
        <v>17</v>
      </c>
      <c r="E3597">
        <v>1579.8</v>
      </c>
      <c r="F3597">
        <v>99.82</v>
      </c>
      <c r="G3597">
        <v>386.21</v>
      </c>
      <c r="H3597" t="s">
        <v>13</v>
      </c>
      <c r="I3597">
        <v>55</v>
      </c>
      <c r="J3597" s="2" t="s">
        <v>5102</v>
      </c>
    </row>
    <row r="3598" spans="1:10" x14ac:dyDescent="0.3">
      <c r="A3598" t="s">
        <v>5103</v>
      </c>
      <c r="B3598" s="1">
        <v>45076.833333333336</v>
      </c>
      <c r="C3598" t="s">
        <v>26</v>
      </c>
      <c r="D3598" t="s">
        <v>17</v>
      </c>
      <c r="E3598">
        <v>1648.45</v>
      </c>
      <c r="F3598">
        <v>17.87</v>
      </c>
      <c r="G3598">
        <v>97.69</v>
      </c>
      <c r="H3598" t="s">
        <v>32</v>
      </c>
      <c r="I3598">
        <v>33</v>
      </c>
      <c r="J3598" s="2" t="s">
        <v>5104</v>
      </c>
    </row>
    <row r="3599" spans="1:10" x14ac:dyDescent="0.3">
      <c r="A3599" t="s">
        <v>5105</v>
      </c>
      <c r="B3599" s="1">
        <v>45076.875</v>
      </c>
      <c r="C3599" t="s">
        <v>24</v>
      </c>
      <c r="D3599" t="s">
        <v>17</v>
      </c>
      <c r="E3599">
        <v>1317.47</v>
      </c>
      <c r="F3599">
        <v>22.97</v>
      </c>
      <c r="G3599">
        <v>250</v>
      </c>
      <c r="H3599" t="s">
        <v>13</v>
      </c>
      <c r="I3599">
        <v>62</v>
      </c>
      <c r="J3599">
        <v>1090.44</v>
      </c>
    </row>
    <row r="3600" spans="1:10" x14ac:dyDescent="0.3">
      <c r="A3600" t="s">
        <v>5106</v>
      </c>
      <c r="B3600" s="1">
        <v>45076.916666666664</v>
      </c>
      <c r="C3600" t="s">
        <v>24</v>
      </c>
      <c r="D3600" t="s">
        <v>41</v>
      </c>
      <c r="E3600">
        <v>112.96</v>
      </c>
      <c r="F3600">
        <v>76.739999999999995</v>
      </c>
      <c r="G3600">
        <v>427.26</v>
      </c>
      <c r="H3600" t="s">
        <v>32</v>
      </c>
      <c r="I3600">
        <v>56</v>
      </c>
      <c r="J3600">
        <v>-237.56</v>
      </c>
    </row>
    <row r="3601" spans="1:10" x14ac:dyDescent="0.3">
      <c r="A3601" t="s">
        <v>5107</v>
      </c>
      <c r="B3601" s="1">
        <v>45076.958333333336</v>
      </c>
      <c r="C3601" t="s">
        <v>11</v>
      </c>
      <c r="D3601" t="s">
        <v>12</v>
      </c>
      <c r="E3601">
        <v>1229.58</v>
      </c>
      <c r="F3601">
        <v>29.57</v>
      </c>
      <c r="G3601">
        <v>142.55000000000001</v>
      </c>
      <c r="H3601" t="s">
        <v>32</v>
      </c>
      <c r="I3601">
        <v>26</v>
      </c>
      <c r="J3601">
        <v>1116.5999999999999</v>
      </c>
    </row>
    <row r="3602" spans="1:10" x14ac:dyDescent="0.3">
      <c r="A3602" t="s">
        <v>5108</v>
      </c>
      <c r="B3602" s="1">
        <v>45077</v>
      </c>
      <c r="C3602" t="s">
        <v>20</v>
      </c>
      <c r="D3602" t="s">
        <v>35</v>
      </c>
      <c r="E3602">
        <v>1139.1500000000001</v>
      </c>
      <c r="F3602">
        <v>55.59</v>
      </c>
      <c r="G3602">
        <v>481.62</v>
      </c>
      <c r="H3602" t="s">
        <v>32</v>
      </c>
      <c r="I3602">
        <v>50</v>
      </c>
      <c r="J3602">
        <v>713.12</v>
      </c>
    </row>
    <row r="3603" spans="1:10" x14ac:dyDescent="0.3">
      <c r="A3603" t="s">
        <v>5109</v>
      </c>
      <c r="B3603" s="1">
        <v>45077.041666666664</v>
      </c>
      <c r="C3603" t="s">
        <v>45</v>
      </c>
      <c r="D3603" t="s">
        <v>17</v>
      </c>
      <c r="E3603">
        <v>422.04</v>
      </c>
      <c r="F3603">
        <v>92.58</v>
      </c>
      <c r="G3603">
        <v>195.51</v>
      </c>
      <c r="H3603" t="s">
        <v>21</v>
      </c>
      <c r="I3603">
        <v>71</v>
      </c>
      <c r="J3603">
        <v>319.11</v>
      </c>
    </row>
    <row r="3604" spans="1:10" x14ac:dyDescent="0.3">
      <c r="A3604" t="s">
        <v>5110</v>
      </c>
      <c r="B3604" s="1">
        <v>45077.083333333336</v>
      </c>
      <c r="C3604" t="s">
        <v>16</v>
      </c>
      <c r="D3604" t="s">
        <v>30</v>
      </c>
      <c r="E3604">
        <v>222.98</v>
      </c>
      <c r="F3604">
        <v>91.44</v>
      </c>
      <c r="G3604">
        <v>461.94</v>
      </c>
      <c r="H3604" t="s">
        <v>32</v>
      </c>
      <c r="I3604">
        <v>36</v>
      </c>
      <c r="J3604">
        <v>-147.52000000000001</v>
      </c>
    </row>
    <row r="3605" spans="1:10" x14ac:dyDescent="0.3">
      <c r="A3605" t="s">
        <v>5111</v>
      </c>
      <c r="B3605" s="1">
        <v>45077.125</v>
      </c>
      <c r="C3605" t="s">
        <v>54</v>
      </c>
      <c r="D3605" t="s">
        <v>27</v>
      </c>
      <c r="E3605">
        <v>179.71</v>
      </c>
      <c r="F3605">
        <v>84.68</v>
      </c>
      <c r="G3605">
        <v>371.04</v>
      </c>
      <c r="H3605" t="s">
        <v>21</v>
      </c>
      <c r="I3605">
        <v>78</v>
      </c>
      <c r="J3605">
        <v>-106.65</v>
      </c>
    </row>
    <row r="3606" spans="1:10" x14ac:dyDescent="0.3">
      <c r="A3606" t="s">
        <v>5112</v>
      </c>
      <c r="B3606" s="1">
        <v>45077.166666666664</v>
      </c>
      <c r="C3606" t="s">
        <v>16</v>
      </c>
      <c r="D3606" t="s">
        <v>41</v>
      </c>
      <c r="E3606">
        <v>1629.59</v>
      </c>
      <c r="F3606">
        <v>60</v>
      </c>
      <c r="G3606">
        <v>391.48</v>
      </c>
      <c r="H3606" t="s">
        <v>21</v>
      </c>
      <c r="I3606">
        <v>41</v>
      </c>
      <c r="J3606">
        <v>1298.1099999999999</v>
      </c>
    </row>
    <row r="3607" spans="1:10" x14ac:dyDescent="0.3">
      <c r="A3607" t="s">
        <v>5113</v>
      </c>
      <c r="B3607" s="1">
        <v>45077.208333333336</v>
      </c>
      <c r="C3607" t="s">
        <v>24</v>
      </c>
      <c r="D3607" t="s">
        <v>41</v>
      </c>
      <c r="E3607">
        <v>983.66</v>
      </c>
      <c r="F3607">
        <v>40.880000000000003</v>
      </c>
      <c r="G3607">
        <v>115.13</v>
      </c>
      <c r="H3607" t="s">
        <v>13</v>
      </c>
      <c r="I3607">
        <v>87</v>
      </c>
      <c r="J3607">
        <v>909.41</v>
      </c>
    </row>
    <row r="3608" spans="1:10" x14ac:dyDescent="0.3">
      <c r="A3608" t="s">
        <v>5114</v>
      </c>
      <c r="B3608" s="1">
        <v>45077.25</v>
      </c>
      <c r="C3608" t="s">
        <v>24</v>
      </c>
      <c r="D3608" t="s">
        <v>27</v>
      </c>
      <c r="E3608">
        <v>1135.96</v>
      </c>
      <c r="F3608">
        <v>93.69</v>
      </c>
      <c r="G3608">
        <v>248.68</v>
      </c>
      <c r="H3608" t="s">
        <v>21</v>
      </c>
      <c r="I3608">
        <v>47</v>
      </c>
      <c r="J3608">
        <v>980.97</v>
      </c>
    </row>
    <row r="3609" spans="1:10" x14ac:dyDescent="0.3">
      <c r="A3609" t="s">
        <v>5115</v>
      </c>
      <c r="B3609" s="1">
        <v>45077.291666666664</v>
      </c>
      <c r="C3609" t="s">
        <v>20</v>
      </c>
      <c r="D3609" t="s">
        <v>12</v>
      </c>
      <c r="E3609">
        <v>1219.8800000000001</v>
      </c>
      <c r="F3609">
        <v>41.19</v>
      </c>
      <c r="G3609">
        <v>491.11</v>
      </c>
      <c r="H3609" t="s">
        <v>28</v>
      </c>
      <c r="I3609">
        <v>21</v>
      </c>
      <c r="J3609" s="2" t="s">
        <v>5116</v>
      </c>
    </row>
    <row r="3610" spans="1:10" x14ac:dyDescent="0.3">
      <c r="A3610" t="s">
        <v>5117</v>
      </c>
      <c r="B3610" s="1">
        <v>45077.333333333336</v>
      </c>
      <c r="C3610" t="s">
        <v>26</v>
      </c>
      <c r="D3610" t="s">
        <v>12</v>
      </c>
      <c r="E3610">
        <v>838.53</v>
      </c>
      <c r="F3610">
        <v>97.69</v>
      </c>
      <c r="G3610">
        <v>365.34</v>
      </c>
      <c r="H3610" t="s">
        <v>13</v>
      </c>
      <c r="I3610">
        <v>77</v>
      </c>
      <c r="J3610" s="2" t="s">
        <v>5118</v>
      </c>
    </row>
    <row r="3611" spans="1:10" x14ac:dyDescent="0.3">
      <c r="A3611" t="s">
        <v>5119</v>
      </c>
      <c r="B3611" s="1">
        <v>45077.375</v>
      </c>
      <c r="C3611" t="s">
        <v>26</v>
      </c>
      <c r="D3611" t="s">
        <v>30</v>
      </c>
      <c r="E3611">
        <v>1627.53</v>
      </c>
      <c r="F3611">
        <v>80.47</v>
      </c>
      <c r="G3611">
        <v>382.48</v>
      </c>
      <c r="H3611" t="s">
        <v>21</v>
      </c>
      <c r="I3611">
        <v>14</v>
      </c>
      <c r="J3611">
        <v>1325.52</v>
      </c>
    </row>
    <row r="3612" spans="1:10" x14ac:dyDescent="0.3">
      <c r="A3612" t="s">
        <v>5120</v>
      </c>
      <c r="B3612" s="1">
        <v>45077.416666666664</v>
      </c>
      <c r="C3612" t="s">
        <v>24</v>
      </c>
      <c r="D3612" t="s">
        <v>30</v>
      </c>
      <c r="E3612">
        <v>1554.12</v>
      </c>
      <c r="F3612">
        <v>88.69</v>
      </c>
      <c r="G3612">
        <v>15.14</v>
      </c>
      <c r="H3612" t="s">
        <v>28</v>
      </c>
      <c r="I3612">
        <v>55</v>
      </c>
      <c r="J3612" s="2" t="s">
        <v>5121</v>
      </c>
    </row>
    <row r="3613" spans="1:10" x14ac:dyDescent="0.3">
      <c r="A3613" t="s">
        <v>5122</v>
      </c>
      <c r="B3613" s="1">
        <v>45077.458333333336</v>
      </c>
      <c r="C3613" t="s">
        <v>26</v>
      </c>
      <c r="D3613" t="s">
        <v>27</v>
      </c>
      <c r="F3613">
        <v>28.06</v>
      </c>
      <c r="G3613">
        <v>34.659999999999997</v>
      </c>
      <c r="H3613" t="s">
        <v>32</v>
      </c>
      <c r="I3613">
        <v>35</v>
      </c>
    </row>
    <row r="3614" spans="1:10" x14ac:dyDescent="0.3">
      <c r="A3614" t="s">
        <v>5123</v>
      </c>
      <c r="B3614" s="1">
        <v>45077.5</v>
      </c>
      <c r="C3614" t="s">
        <v>54</v>
      </c>
      <c r="D3614" t="s">
        <v>27</v>
      </c>
      <c r="E3614">
        <v>1707.21</v>
      </c>
      <c r="F3614">
        <v>65.150000000000006</v>
      </c>
      <c r="G3614">
        <v>216.38</v>
      </c>
      <c r="H3614" t="s">
        <v>28</v>
      </c>
      <c r="I3614">
        <v>48</v>
      </c>
      <c r="J3614">
        <v>1555.98</v>
      </c>
    </row>
    <row r="3615" spans="1:10" x14ac:dyDescent="0.3">
      <c r="A3615" t="s">
        <v>5124</v>
      </c>
      <c r="B3615" s="1">
        <v>45077.541666666664</v>
      </c>
      <c r="C3615" t="s">
        <v>20</v>
      </c>
      <c r="D3615" t="s">
        <v>41</v>
      </c>
      <c r="E3615">
        <v>1908.45</v>
      </c>
      <c r="F3615">
        <v>1.92</v>
      </c>
      <c r="G3615">
        <v>241.08</v>
      </c>
      <c r="H3615" t="s">
        <v>13</v>
      </c>
      <c r="I3615">
        <v>60</v>
      </c>
      <c r="J3615" s="2" t="s">
        <v>5125</v>
      </c>
    </row>
    <row r="3616" spans="1:10" x14ac:dyDescent="0.3">
      <c r="A3616" t="s">
        <v>5126</v>
      </c>
      <c r="B3616" s="1">
        <v>45077.583333333336</v>
      </c>
      <c r="C3616" t="s">
        <v>45</v>
      </c>
      <c r="D3616" t="s">
        <v>41</v>
      </c>
      <c r="E3616">
        <v>1347.25</v>
      </c>
      <c r="F3616">
        <v>7</v>
      </c>
      <c r="G3616">
        <v>265.86</v>
      </c>
      <c r="H3616" t="s">
        <v>21</v>
      </c>
      <c r="I3616">
        <v>34</v>
      </c>
      <c r="J3616" s="2" t="s">
        <v>5127</v>
      </c>
    </row>
    <row r="3617" spans="1:10" x14ac:dyDescent="0.3">
      <c r="A3617" t="s">
        <v>5128</v>
      </c>
      <c r="B3617" s="1">
        <v>45077.625</v>
      </c>
      <c r="C3617" t="s">
        <v>45</v>
      </c>
      <c r="D3617" t="s">
        <v>27</v>
      </c>
      <c r="E3617">
        <v>1445.81</v>
      </c>
      <c r="F3617">
        <v>26.85</v>
      </c>
      <c r="G3617">
        <v>448.22</v>
      </c>
      <c r="H3617" t="s">
        <v>21</v>
      </c>
      <c r="I3617">
        <v>86</v>
      </c>
      <c r="J3617" s="2" t="s">
        <v>5129</v>
      </c>
    </row>
    <row r="3618" spans="1:10" x14ac:dyDescent="0.3">
      <c r="A3618" t="s">
        <v>5130</v>
      </c>
      <c r="B3618" s="1">
        <v>45077.666666666664</v>
      </c>
      <c r="C3618" t="s">
        <v>26</v>
      </c>
      <c r="D3618" t="s">
        <v>41</v>
      </c>
      <c r="E3618">
        <v>1152.77</v>
      </c>
      <c r="F3618">
        <v>44.69</v>
      </c>
      <c r="G3618">
        <v>159.44</v>
      </c>
      <c r="H3618" t="s">
        <v>21</v>
      </c>
      <c r="I3618">
        <v>62</v>
      </c>
      <c r="J3618">
        <v>1038.02</v>
      </c>
    </row>
    <row r="3619" spans="1:10" x14ac:dyDescent="0.3">
      <c r="A3619" t="s">
        <v>5131</v>
      </c>
      <c r="B3619" s="1">
        <v>45077.708333333336</v>
      </c>
      <c r="C3619" t="s">
        <v>11</v>
      </c>
      <c r="D3619" t="s">
        <v>30</v>
      </c>
      <c r="E3619">
        <v>1079.9100000000001</v>
      </c>
      <c r="F3619">
        <v>59.2</v>
      </c>
      <c r="G3619">
        <v>220.87</v>
      </c>
      <c r="H3619" t="s">
        <v>21</v>
      </c>
      <c r="I3619">
        <v>33</v>
      </c>
      <c r="J3619" s="2" t="s">
        <v>5132</v>
      </c>
    </row>
    <row r="3620" spans="1:10" x14ac:dyDescent="0.3">
      <c r="A3620" t="s">
        <v>5133</v>
      </c>
      <c r="B3620" s="1">
        <v>45077.75</v>
      </c>
      <c r="C3620" t="s">
        <v>54</v>
      </c>
      <c r="D3620" t="s">
        <v>35</v>
      </c>
      <c r="E3620">
        <v>587.73</v>
      </c>
      <c r="F3620">
        <v>23.23</v>
      </c>
      <c r="G3620">
        <v>75.19</v>
      </c>
      <c r="H3620" t="s">
        <v>13</v>
      </c>
      <c r="I3620">
        <v>68</v>
      </c>
      <c r="J3620">
        <v>535.77</v>
      </c>
    </row>
    <row r="3621" spans="1:10" x14ac:dyDescent="0.3">
      <c r="A3621" t="s">
        <v>5134</v>
      </c>
      <c r="B3621" s="1">
        <v>45077.791666666664</v>
      </c>
      <c r="C3621" t="s">
        <v>11</v>
      </c>
      <c r="D3621" t="s">
        <v>30</v>
      </c>
      <c r="E3621">
        <v>1197.56</v>
      </c>
      <c r="F3621">
        <v>16.12</v>
      </c>
      <c r="G3621">
        <v>310.05</v>
      </c>
      <c r="H3621" t="s">
        <v>21</v>
      </c>
      <c r="I3621">
        <v>68</v>
      </c>
      <c r="J3621" s="2" t="s">
        <v>5135</v>
      </c>
    </row>
    <row r="3622" spans="1:10" x14ac:dyDescent="0.3">
      <c r="A3622" t="s">
        <v>5136</v>
      </c>
      <c r="B3622" s="1">
        <v>45077.833333333336</v>
      </c>
      <c r="C3622" t="s">
        <v>16</v>
      </c>
      <c r="D3622" t="s">
        <v>41</v>
      </c>
      <c r="E3622">
        <v>648.5</v>
      </c>
      <c r="F3622">
        <v>34.94</v>
      </c>
      <c r="G3622">
        <v>167.39</v>
      </c>
      <c r="H3622" t="s">
        <v>13</v>
      </c>
      <c r="I3622">
        <v>31</v>
      </c>
      <c r="J3622" s="2" t="s">
        <v>5137</v>
      </c>
    </row>
    <row r="3623" spans="1:10" x14ac:dyDescent="0.3">
      <c r="A3623" t="s">
        <v>5138</v>
      </c>
      <c r="B3623" s="1">
        <v>45077.875</v>
      </c>
      <c r="C3623" t="s">
        <v>20</v>
      </c>
      <c r="D3623" t="s">
        <v>12</v>
      </c>
      <c r="E3623">
        <v>1430.59</v>
      </c>
      <c r="F3623">
        <v>90.6</v>
      </c>
      <c r="G3623">
        <v>217.1</v>
      </c>
      <c r="H3623" t="s">
        <v>32</v>
      </c>
      <c r="I3623">
        <v>21</v>
      </c>
      <c r="J3623">
        <v>1304.0899999999999</v>
      </c>
    </row>
    <row r="3624" spans="1:10" x14ac:dyDescent="0.3">
      <c r="A3624" t="s">
        <v>5139</v>
      </c>
      <c r="B3624" s="1">
        <v>45077.916666666664</v>
      </c>
      <c r="C3624" t="s">
        <v>26</v>
      </c>
      <c r="D3624" t="s">
        <v>12</v>
      </c>
      <c r="E3624">
        <v>237.04</v>
      </c>
      <c r="F3624">
        <v>6.32</v>
      </c>
      <c r="G3624">
        <v>368.09</v>
      </c>
      <c r="H3624" t="s">
        <v>32</v>
      </c>
      <c r="I3624">
        <v>87</v>
      </c>
      <c r="J3624">
        <v>-124.729999999999</v>
      </c>
    </row>
    <row r="3625" spans="1:10" x14ac:dyDescent="0.3">
      <c r="A3625" t="s">
        <v>5140</v>
      </c>
      <c r="B3625" s="1">
        <v>45077.958333333336</v>
      </c>
      <c r="C3625" t="s">
        <v>45</v>
      </c>
      <c r="D3625" t="s">
        <v>35</v>
      </c>
      <c r="E3625">
        <v>1358.67</v>
      </c>
      <c r="F3625">
        <v>83.09</v>
      </c>
      <c r="G3625">
        <v>120.27</v>
      </c>
      <c r="H3625" t="s">
        <v>21</v>
      </c>
      <c r="I3625">
        <v>86</v>
      </c>
      <c r="J3625">
        <v>1321.49</v>
      </c>
    </row>
    <row r="3626" spans="1:10" x14ac:dyDescent="0.3">
      <c r="A3626" t="s">
        <v>5141</v>
      </c>
      <c r="B3626" s="1">
        <v>45078</v>
      </c>
      <c r="C3626" t="s">
        <v>26</v>
      </c>
      <c r="D3626" t="s">
        <v>35</v>
      </c>
      <c r="E3626">
        <v>1054.02</v>
      </c>
      <c r="F3626">
        <v>12.48</v>
      </c>
      <c r="G3626">
        <v>389.9</v>
      </c>
      <c r="H3626" t="s">
        <v>13</v>
      </c>
      <c r="I3626">
        <v>42</v>
      </c>
      <c r="J3626">
        <v>676.6</v>
      </c>
    </row>
    <row r="3627" spans="1:10" x14ac:dyDescent="0.3">
      <c r="A3627" t="s">
        <v>5142</v>
      </c>
      <c r="B3627" s="1">
        <v>45078.041666666664</v>
      </c>
      <c r="C3627" t="s">
        <v>26</v>
      </c>
      <c r="D3627" t="s">
        <v>41</v>
      </c>
      <c r="E3627">
        <v>1153.8399999999999</v>
      </c>
      <c r="F3627">
        <v>34.04</v>
      </c>
      <c r="G3627">
        <v>348.12</v>
      </c>
      <c r="H3627" t="s">
        <v>32</v>
      </c>
      <c r="I3627">
        <v>23</v>
      </c>
      <c r="J3627" s="2" t="s">
        <v>5143</v>
      </c>
    </row>
    <row r="3628" spans="1:10" x14ac:dyDescent="0.3">
      <c r="A3628" t="s">
        <v>5144</v>
      </c>
      <c r="B3628" s="1">
        <v>45078.083333333336</v>
      </c>
      <c r="C3628" t="s">
        <v>26</v>
      </c>
      <c r="D3628" t="s">
        <v>12</v>
      </c>
      <c r="E3628">
        <v>1244.82</v>
      </c>
      <c r="F3628">
        <v>96.84</v>
      </c>
      <c r="G3628">
        <v>36.53</v>
      </c>
      <c r="H3628" t="s">
        <v>32</v>
      </c>
      <c r="I3628">
        <v>46</v>
      </c>
      <c r="J3628" s="2" t="s">
        <v>5145</v>
      </c>
    </row>
    <row r="3629" spans="1:10" x14ac:dyDescent="0.3">
      <c r="A3629" t="s">
        <v>5146</v>
      </c>
      <c r="B3629" s="1">
        <v>45078.125</v>
      </c>
      <c r="C3629" t="s">
        <v>16</v>
      </c>
      <c r="D3629" t="s">
        <v>30</v>
      </c>
      <c r="E3629">
        <v>1123.98</v>
      </c>
      <c r="F3629">
        <v>76.83</v>
      </c>
      <c r="G3629">
        <v>363.19</v>
      </c>
      <c r="H3629" t="s">
        <v>13</v>
      </c>
      <c r="I3629">
        <v>86</v>
      </c>
      <c r="J3629" s="2" t="s">
        <v>5147</v>
      </c>
    </row>
    <row r="3630" spans="1:10" x14ac:dyDescent="0.3">
      <c r="A3630" t="s">
        <v>5148</v>
      </c>
      <c r="B3630" s="1">
        <v>45078.166666666664</v>
      </c>
      <c r="C3630" t="s">
        <v>11</v>
      </c>
      <c r="D3630" t="s">
        <v>12</v>
      </c>
      <c r="E3630">
        <v>1212.8399999999999</v>
      </c>
      <c r="F3630">
        <v>77.66</v>
      </c>
      <c r="G3630">
        <v>61.25</v>
      </c>
      <c r="H3630" t="s">
        <v>13</v>
      </c>
      <c r="I3630">
        <v>26</v>
      </c>
      <c r="J3630">
        <v>1229.25</v>
      </c>
    </row>
    <row r="3631" spans="1:10" x14ac:dyDescent="0.3">
      <c r="A3631" t="s">
        <v>5149</v>
      </c>
      <c r="B3631" s="1">
        <v>45078.208333333336</v>
      </c>
      <c r="C3631" t="s">
        <v>11</v>
      </c>
      <c r="D3631" t="s">
        <v>41</v>
      </c>
      <c r="E3631">
        <v>1944.24</v>
      </c>
      <c r="F3631">
        <v>35.24</v>
      </c>
      <c r="G3631">
        <v>189.42</v>
      </c>
      <c r="H3631" t="s">
        <v>21</v>
      </c>
      <c r="I3631">
        <v>34</v>
      </c>
      <c r="J3631">
        <v>1790.06</v>
      </c>
    </row>
    <row r="3632" spans="1:10" x14ac:dyDescent="0.3">
      <c r="A3632" t="s">
        <v>5150</v>
      </c>
      <c r="B3632" s="1">
        <v>45078.25</v>
      </c>
      <c r="C3632" t="s">
        <v>26</v>
      </c>
      <c r="D3632" t="s">
        <v>41</v>
      </c>
      <c r="E3632">
        <v>1771.06</v>
      </c>
      <c r="F3632">
        <v>2.86</v>
      </c>
      <c r="G3632">
        <v>317.06</v>
      </c>
      <c r="H3632" t="s">
        <v>32</v>
      </c>
      <c r="I3632">
        <v>45</v>
      </c>
      <c r="J3632">
        <v>1456.86</v>
      </c>
    </row>
    <row r="3633" spans="1:10" x14ac:dyDescent="0.3">
      <c r="A3633" t="s">
        <v>5151</v>
      </c>
      <c r="B3633" s="1">
        <v>45078.291666666664</v>
      </c>
      <c r="C3633" t="s">
        <v>11</v>
      </c>
      <c r="D3633" t="s">
        <v>27</v>
      </c>
      <c r="E3633">
        <v>1441.59</v>
      </c>
      <c r="F3633">
        <v>21.07</v>
      </c>
      <c r="G3633">
        <v>273.8</v>
      </c>
      <c r="H3633" t="s">
        <v>13</v>
      </c>
      <c r="I3633">
        <v>59</v>
      </c>
      <c r="J3633">
        <v>1188.8599999999999</v>
      </c>
    </row>
    <row r="3634" spans="1:10" x14ac:dyDescent="0.3">
      <c r="A3634" t="s">
        <v>5152</v>
      </c>
      <c r="B3634" s="1">
        <v>45078.333333333336</v>
      </c>
      <c r="C3634" t="s">
        <v>24</v>
      </c>
      <c r="D3634" t="s">
        <v>17</v>
      </c>
      <c r="E3634">
        <v>1065.17</v>
      </c>
      <c r="F3634">
        <v>96.43</v>
      </c>
      <c r="G3634">
        <v>185.46</v>
      </c>
      <c r="H3634" t="s">
        <v>28</v>
      </c>
      <c r="I3634">
        <v>72</v>
      </c>
      <c r="J3634" s="2" t="s">
        <v>5153</v>
      </c>
    </row>
    <row r="3635" spans="1:10" x14ac:dyDescent="0.3">
      <c r="A3635" t="s">
        <v>5154</v>
      </c>
      <c r="B3635" s="1">
        <v>45078.375</v>
      </c>
      <c r="C3635" t="s">
        <v>11</v>
      </c>
      <c r="D3635" t="s">
        <v>12</v>
      </c>
      <c r="E3635">
        <v>818.33</v>
      </c>
      <c r="F3635">
        <v>46.85</v>
      </c>
      <c r="G3635">
        <v>327.06</v>
      </c>
      <c r="H3635" t="s">
        <v>13</v>
      </c>
      <c r="I3635">
        <v>12</v>
      </c>
      <c r="J3635" s="2" t="s">
        <v>5155</v>
      </c>
    </row>
    <row r="3636" spans="1:10" x14ac:dyDescent="0.3">
      <c r="A3636" t="s">
        <v>5156</v>
      </c>
      <c r="B3636" s="1">
        <v>45078.416666666664</v>
      </c>
      <c r="C3636" t="s">
        <v>54</v>
      </c>
      <c r="D3636" t="s">
        <v>41</v>
      </c>
      <c r="F3636">
        <v>75.05</v>
      </c>
      <c r="G3636">
        <v>14.06</v>
      </c>
      <c r="H3636" t="s">
        <v>13</v>
      </c>
      <c r="I3636">
        <v>27</v>
      </c>
    </row>
    <row r="3637" spans="1:10" x14ac:dyDescent="0.3">
      <c r="A3637" t="s">
        <v>5157</v>
      </c>
      <c r="B3637" s="1">
        <v>45078.458333333336</v>
      </c>
      <c r="C3637" t="s">
        <v>45</v>
      </c>
      <c r="D3637" t="s">
        <v>35</v>
      </c>
      <c r="E3637">
        <v>1893.35</v>
      </c>
      <c r="F3637">
        <v>16.07</v>
      </c>
      <c r="G3637">
        <v>417.25</v>
      </c>
      <c r="H3637" t="s">
        <v>32</v>
      </c>
      <c r="I3637">
        <v>50</v>
      </c>
      <c r="J3637" s="2" t="s">
        <v>5158</v>
      </c>
    </row>
    <row r="3638" spans="1:10" x14ac:dyDescent="0.3">
      <c r="A3638" t="s">
        <v>5159</v>
      </c>
      <c r="B3638" s="1">
        <v>45078.5</v>
      </c>
      <c r="C3638" t="s">
        <v>20</v>
      </c>
      <c r="D3638" t="s">
        <v>35</v>
      </c>
      <c r="E3638">
        <v>1080.3</v>
      </c>
      <c r="F3638">
        <v>70.94</v>
      </c>
      <c r="G3638">
        <v>393.7</v>
      </c>
      <c r="H3638" t="s">
        <v>13</v>
      </c>
      <c r="I3638">
        <v>63</v>
      </c>
      <c r="J3638">
        <v>757.54</v>
      </c>
    </row>
    <row r="3639" spans="1:10" x14ac:dyDescent="0.3">
      <c r="A3639" t="s">
        <v>5160</v>
      </c>
      <c r="B3639" s="1">
        <v>45078.541666666664</v>
      </c>
      <c r="C3639" t="s">
        <v>20</v>
      </c>
      <c r="D3639" t="s">
        <v>27</v>
      </c>
      <c r="E3639">
        <v>158.93</v>
      </c>
      <c r="F3639">
        <v>28.76</v>
      </c>
      <c r="G3639">
        <v>415.4</v>
      </c>
      <c r="H3639" t="s">
        <v>21</v>
      </c>
      <c r="I3639">
        <v>50</v>
      </c>
      <c r="J3639">
        <v>-227.70999999999901</v>
      </c>
    </row>
    <row r="3640" spans="1:10" x14ac:dyDescent="0.3">
      <c r="A3640" t="s">
        <v>5161</v>
      </c>
      <c r="B3640" s="1">
        <v>45078.583333333336</v>
      </c>
      <c r="C3640" t="s">
        <v>24</v>
      </c>
      <c r="D3640" t="s">
        <v>27</v>
      </c>
      <c r="F3640">
        <v>21.95</v>
      </c>
      <c r="G3640">
        <v>271.7</v>
      </c>
      <c r="H3640" t="s">
        <v>13</v>
      </c>
      <c r="I3640">
        <v>62</v>
      </c>
    </row>
    <row r="3641" spans="1:10" x14ac:dyDescent="0.3">
      <c r="A3641" t="s">
        <v>5162</v>
      </c>
      <c r="B3641" s="1">
        <v>45078.625</v>
      </c>
      <c r="C3641" t="s">
        <v>54</v>
      </c>
      <c r="D3641" t="s">
        <v>35</v>
      </c>
      <c r="E3641">
        <v>608.98</v>
      </c>
      <c r="F3641">
        <v>64.180000000000007</v>
      </c>
      <c r="G3641">
        <v>37.01</v>
      </c>
      <c r="H3641" t="s">
        <v>13</v>
      </c>
      <c r="I3641">
        <v>54</v>
      </c>
      <c r="J3641" s="2" t="s">
        <v>5163</v>
      </c>
    </row>
    <row r="3642" spans="1:10" x14ac:dyDescent="0.3">
      <c r="A3642" t="s">
        <v>5164</v>
      </c>
      <c r="B3642" s="1">
        <v>45078.666666666664</v>
      </c>
      <c r="C3642" t="s">
        <v>26</v>
      </c>
      <c r="D3642" t="s">
        <v>30</v>
      </c>
      <c r="E3642">
        <v>272.47000000000003</v>
      </c>
      <c r="F3642">
        <v>73.88</v>
      </c>
      <c r="G3642">
        <v>220.27</v>
      </c>
      <c r="H3642" t="s">
        <v>32</v>
      </c>
      <c r="I3642">
        <v>56</v>
      </c>
      <c r="J3642" s="2" t="s">
        <v>5165</v>
      </c>
    </row>
    <row r="3643" spans="1:10" x14ac:dyDescent="0.3">
      <c r="A3643" t="s">
        <v>5166</v>
      </c>
      <c r="B3643" s="1">
        <v>45078.708333333336</v>
      </c>
      <c r="C3643" t="s">
        <v>45</v>
      </c>
      <c r="D3643" t="s">
        <v>12</v>
      </c>
      <c r="E3643">
        <v>131.99</v>
      </c>
      <c r="F3643">
        <v>46.17</v>
      </c>
      <c r="G3643">
        <v>367.59</v>
      </c>
      <c r="H3643" t="s">
        <v>28</v>
      </c>
      <c r="I3643">
        <v>65</v>
      </c>
      <c r="J3643">
        <v>-189.42999999999901</v>
      </c>
    </row>
    <row r="3644" spans="1:10" x14ac:dyDescent="0.3">
      <c r="A3644" t="s">
        <v>5167</v>
      </c>
      <c r="B3644" s="1">
        <v>45078.75</v>
      </c>
      <c r="C3644" t="s">
        <v>45</v>
      </c>
      <c r="D3644" t="s">
        <v>41</v>
      </c>
      <c r="E3644">
        <v>811.68</v>
      </c>
      <c r="F3644">
        <v>9.34</v>
      </c>
      <c r="G3644">
        <v>316.10000000000002</v>
      </c>
      <c r="H3644" t="s">
        <v>21</v>
      </c>
      <c r="I3644">
        <v>55</v>
      </c>
      <c r="J3644" s="2" t="s">
        <v>5168</v>
      </c>
    </row>
    <row r="3645" spans="1:10" x14ac:dyDescent="0.3">
      <c r="A3645" t="s">
        <v>5169</v>
      </c>
      <c r="B3645" s="1">
        <v>45078.791666666664</v>
      </c>
      <c r="C3645" t="s">
        <v>54</v>
      </c>
      <c r="D3645" t="s">
        <v>30</v>
      </c>
      <c r="E3645">
        <v>939.44</v>
      </c>
      <c r="F3645">
        <v>80.58</v>
      </c>
      <c r="G3645">
        <v>129.56</v>
      </c>
      <c r="H3645" t="s">
        <v>32</v>
      </c>
      <c r="I3645">
        <v>34</v>
      </c>
      <c r="J3645">
        <v>890.46</v>
      </c>
    </row>
    <row r="3646" spans="1:10" x14ac:dyDescent="0.3">
      <c r="A3646" t="s">
        <v>5170</v>
      </c>
      <c r="B3646" s="1">
        <v>45078.833333333336</v>
      </c>
      <c r="C3646" t="s">
        <v>45</v>
      </c>
      <c r="D3646" t="s">
        <v>17</v>
      </c>
      <c r="E3646">
        <v>1362.92</v>
      </c>
      <c r="F3646">
        <v>20.77</v>
      </c>
      <c r="G3646">
        <v>210.39</v>
      </c>
      <c r="H3646" t="s">
        <v>21</v>
      </c>
      <c r="I3646">
        <v>88</v>
      </c>
      <c r="J3646" s="2" t="s">
        <v>5171</v>
      </c>
    </row>
    <row r="3647" spans="1:10" x14ac:dyDescent="0.3">
      <c r="A3647" t="s">
        <v>5172</v>
      </c>
      <c r="B3647" s="1">
        <v>45078.875</v>
      </c>
      <c r="C3647" t="s">
        <v>11</v>
      </c>
      <c r="D3647" t="s">
        <v>17</v>
      </c>
      <c r="E3647">
        <v>1007.76</v>
      </c>
      <c r="F3647">
        <v>27.63</v>
      </c>
      <c r="G3647">
        <v>396.03</v>
      </c>
      <c r="H3647" t="s">
        <v>28</v>
      </c>
      <c r="I3647">
        <v>89</v>
      </c>
      <c r="J3647" s="2" t="s">
        <v>5173</v>
      </c>
    </row>
    <row r="3648" spans="1:10" x14ac:dyDescent="0.3">
      <c r="A3648" t="s">
        <v>5174</v>
      </c>
      <c r="B3648" s="1">
        <v>45078.916666666664</v>
      </c>
      <c r="C3648" t="s">
        <v>24</v>
      </c>
      <c r="D3648" t="s">
        <v>30</v>
      </c>
      <c r="E3648">
        <v>1899.84</v>
      </c>
      <c r="F3648">
        <v>69.319999999999993</v>
      </c>
      <c r="G3648">
        <v>252.51</v>
      </c>
      <c r="H3648" t="s">
        <v>21</v>
      </c>
      <c r="I3648">
        <v>88</v>
      </c>
      <c r="J3648" s="2" t="s">
        <v>5175</v>
      </c>
    </row>
    <row r="3649" spans="1:10" x14ac:dyDescent="0.3">
      <c r="A3649" t="s">
        <v>5176</v>
      </c>
      <c r="B3649" s="1">
        <v>45078.958333333336</v>
      </c>
      <c r="C3649" t="s">
        <v>54</v>
      </c>
      <c r="D3649" t="s">
        <v>41</v>
      </c>
      <c r="E3649">
        <v>1439.73</v>
      </c>
      <c r="F3649">
        <v>8.4600000000000009</v>
      </c>
      <c r="G3649">
        <v>314.20999999999998</v>
      </c>
      <c r="H3649" t="s">
        <v>21</v>
      </c>
      <c r="I3649">
        <v>74</v>
      </c>
      <c r="J3649">
        <v>1133.98</v>
      </c>
    </row>
    <row r="3650" spans="1:10" x14ac:dyDescent="0.3">
      <c r="A3650" t="s">
        <v>5177</v>
      </c>
      <c r="B3650" s="1">
        <v>45079</v>
      </c>
      <c r="C3650" t="s">
        <v>24</v>
      </c>
      <c r="D3650" t="s">
        <v>17</v>
      </c>
      <c r="E3650">
        <v>1070.1199999999999</v>
      </c>
      <c r="F3650">
        <v>81.06</v>
      </c>
      <c r="G3650">
        <v>230.59</v>
      </c>
      <c r="H3650" t="s">
        <v>13</v>
      </c>
      <c r="I3650">
        <v>11</v>
      </c>
      <c r="J3650" s="2" t="s">
        <v>5178</v>
      </c>
    </row>
    <row r="3651" spans="1:10" x14ac:dyDescent="0.3">
      <c r="A3651" t="s">
        <v>5179</v>
      </c>
      <c r="B3651" s="1">
        <v>45079.041666666664</v>
      </c>
      <c r="C3651" t="s">
        <v>11</v>
      </c>
      <c r="D3651" t="s">
        <v>30</v>
      </c>
      <c r="E3651">
        <v>1688.58</v>
      </c>
      <c r="F3651">
        <v>41.5</v>
      </c>
      <c r="G3651">
        <v>22.83</v>
      </c>
      <c r="H3651" t="s">
        <v>13</v>
      </c>
      <c r="I3651">
        <v>62</v>
      </c>
      <c r="J3651">
        <v>1707.25</v>
      </c>
    </row>
    <row r="3652" spans="1:10" x14ac:dyDescent="0.3">
      <c r="A3652" t="s">
        <v>5180</v>
      </c>
      <c r="B3652" s="1">
        <v>45079.083333333336</v>
      </c>
      <c r="C3652" t="s">
        <v>26</v>
      </c>
      <c r="D3652" t="s">
        <v>27</v>
      </c>
      <c r="E3652">
        <v>499.89</v>
      </c>
      <c r="F3652">
        <v>69.83</v>
      </c>
      <c r="G3652">
        <v>438.3</v>
      </c>
      <c r="H3652" t="s">
        <v>21</v>
      </c>
      <c r="I3652">
        <v>77</v>
      </c>
      <c r="J3652" s="2" t="s">
        <v>5181</v>
      </c>
    </row>
    <row r="3653" spans="1:10" x14ac:dyDescent="0.3">
      <c r="A3653" t="s">
        <v>5182</v>
      </c>
      <c r="B3653" s="1">
        <v>45079.125</v>
      </c>
      <c r="C3653" t="s">
        <v>24</v>
      </c>
      <c r="D3653" t="s">
        <v>35</v>
      </c>
      <c r="E3653">
        <v>1865.21</v>
      </c>
      <c r="F3653">
        <v>30.24</v>
      </c>
      <c r="G3653">
        <v>477.79</v>
      </c>
      <c r="H3653" t="s">
        <v>21</v>
      </c>
      <c r="I3653">
        <v>23</v>
      </c>
      <c r="J3653">
        <v>1417.66</v>
      </c>
    </row>
    <row r="3654" spans="1:10" x14ac:dyDescent="0.3">
      <c r="A3654" t="s">
        <v>5183</v>
      </c>
      <c r="B3654" s="1">
        <v>45079.166666666664</v>
      </c>
      <c r="C3654" t="s">
        <v>16</v>
      </c>
      <c r="D3654" t="s">
        <v>27</v>
      </c>
      <c r="E3654">
        <v>1585.53</v>
      </c>
      <c r="F3654">
        <v>90.56</v>
      </c>
      <c r="G3654">
        <v>22.08</v>
      </c>
      <c r="H3654" t="s">
        <v>13</v>
      </c>
      <c r="I3654">
        <v>34</v>
      </c>
      <c r="J3654">
        <v>1654.01</v>
      </c>
    </row>
    <row r="3655" spans="1:10" x14ac:dyDescent="0.3">
      <c r="A3655" t="s">
        <v>5184</v>
      </c>
      <c r="B3655" s="1">
        <v>45079.208333333336</v>
      </c>
      <c r="C3655" t="s">
        <v>45</v>
      </c>
      <c r="D3655" t="s">
        <v>12</v>
      </c>
      <c r="E3655">
        <v>1875.61</v>
      </c>
      <c r="F3655">
        <v>84.84</v>
      </c>
      <c r="G3655">
        <v>284.06</v>
      </c>
      <c r="H3655" t="s">
        <v>21</v>
      </c>
      <c r="I3655">
        <v>22</v>
      </c>
      <c r="J3655" s="2" t="s">
        <v>5185</v>
      </c>
    </row>
    <row r="3656" spans="1:10" x14ac:dyDescent="0.3">
      <c r="A3656" t="s">
        <v>5186</v>
      </c>
      <c r="B3656" s="1">
        <v>45079.25</v>
      </c>
      <c r="C3656" t="s">
        <v>26</v>
      </c>
      <c r="D3656" t="s">
        <v>27</v>
      </c>
      <c r="E3656">
        <v>957.15</v>
      </c>
      <c r="F3656">
        <v>29.44</v>
      </c>
      <c r="G3656">
        <v>356.92</v>
      </c>
      <c r="H3656" t="s">
        <v>13</v>
      </c>
      <c r="I3656">
        <v>50</v>
      </c>
      <c r="J3656" s="2" t="s">
        <v>5187</v>
      </c>
    </row>
    <row r="3657" spans="1:10" x14ac:dyDescent="0.3">
      <c r="A3657" t="s">
        <v>5188</v>
      </c>
      <c r="B3657" s="1">
        <v>45079.291666666664</v>
      </c>
      <c r="D3657" t="s">
        <v>27</v>
      </c>
      <c r="E3657">
        <v>221.15</v>
      </c>
      <c r="F3657">
        <v>46.12</v>
      </c>
      <c r="G3657">
        <v>409.59</v>
      </c>
      <c r="H3657" t="s">
        <v>28</v>
      </c>
      <c r="I3657">
        <v>72</v>
      </c>
      <c r="J3657">
        <v>-142.32</v>
      </c>
    </row>
    <row r="3658" spans="1:10" x14ac:dyDescent="0.3">
      <c r="A3658" t="s">
        <v>5189</v>
      </c>
      <c r="B3658" s="1">
        <v>45079.333333333336</v>
      </c>
      <c r="C3658" t="s">
        <v>24</v>
      </c>
      <c r="D3658" t="s">
        <v>12</v>
      </c>
      <c r="E3658">
        <v>1454.67</v>
      </c>
      <c r="F3658">
        <v>31.47</v>
      </c>
      <c r="G3658">
        <v>8.27</v>
      </c>
      <c r="H3658" t="s">
        <v>28</v>
      </c>
      <c r="I3658">
        <v>14</v>
      </c>
      <c r="J3658" s="2" t="s">
        <v>5190</v>
      </c>
    </row>
    <row r="3659" spans="1:10" x14ac:dyDescent="0.3">
      <c r="A3659" t="s">
        <v>5191</v>
      </c>
      <c r="B3659" s="1">
        <v>45079.375</v>
      </c>
      <c r="C3659" t="s">
        <v>16</v>
      </c>
      <c r="D3659" t="s">
        <v>27</v>
      </c>
      <c r="E3659">
        <v>1487.52</v>
      </c>
      <c r="F3659">
        <v>8.5500000000000007</v>
      </c>
      <c r="G3659">
        <v>125.64</v>
      </c>
      <c r="H3659" t="s">
        <v>32</v>
      </c>
      <c r="I3659">
        <v>78</v>
      </c>
      <c r="J3659" s="2" t="s">
        <v>5192</v>
      </c>
    </row>
    <row r="3660" spans="1:10" x14ac:dyDescent="0.3">
      <c r="A3660" t="s">
        <v>5193</v>
      </c>
      <c r="B3660" s="1">
        <v>45079.416666666664</v>
      </c>
      <c r="C3660" t="s">
        <v>16</v>
      </c>
      <c r="D3660" t="s">
        <v>30</v>
      </c>
      <c r="E3660">
        <v>1135.92</v>
      </c>
      <c r="F3660">
        <v>42.76</v>
      </c>
      <c r="G3660">
        <v>300.39999999999998</v>
      </c>
      <c r="H3660" t="s">
        <v>13</v>
      </c>
      <c r="I3660">
        <v>82</v>
      </c>
      <c r="J3660" s="2" t="s">
        <v>5194</v>
      </c>
    </row>
    <row r="3661" spans="1:10" x14ac:dyDescent="0.3">
      <c r="A3661" t="s">
        <v>5195</v>
      </c>
      <c r="B3661" s="1">
        <v>45079.458333333336</v>
      </c>
      <c r="C3661" t="s">
        <v>20</v>
      </c>
      <c r="D3661" t="s">
        <v>35</v>
      </c>
      <c r="E3661">
        <v>1440.52</v>
      </c>
      <c r="F3661">
        <v>10.46</v>
      </c>
      <c r="G3661">
        <v>59.94</v>
      </c>
      <c r="H3661" t="s">
        <v>21</v>
      </c>
      <c r="I3661">
        <v>17</v>
      </c>
      <c r="J3661">
        <v>1391.04</v>
      </c>
    </row>
    <row r="3662" spans="1:10" x14ac:dyDescent="0.3">
      <c r="A3662" t="s">
        <v>5196</v>
      </c>
      <c r="B3662" s="1">
        <v>45079.5</v>
      </c>
      <c r="C3662" t="s">
        <v>24</v>
      </c>
      <c r="D3662" t="s">
        <v>35</v>
      </c>
      <c r="E3662">
        <v>480.66</v>
      </c>
      <c r="F3662">
        <v>48.2</v>
      </c>
      <c r="G3662">
        <v>252.53</v>
      </c>
      <c r="H3662" t="s">
        <v>21</v>
      </c>
      <c r="I3662">
        <v>19</v>
      </c>
      <c r="J3662" s="2" t="s">
        <v>5197</v>
      </c>
    </row>
    <row r="3663" spans="1:10" x14ac:dyDescent="0.3">
      <c r="A3663" t="s">
        <v>5198</v>
      </c>
      <c r="B3663" s="1">
        <v>45079.541666666664</v>
      </c>
      <c r="C3663" t="s">
        <v>20</v>
      </c>
      <c r="D3663" t="s">
        <v>17</v>
      </c>
      <c r="E3663">
        <v>655.15</v>
      </c>
      <c r="F3663">
        <v>49.54</v>
      </c>
      <c r="G3663">
        <v>388.86</v>
      </c>
      <c r="H3663" t="s">
        <v>13</v>
      </c>
      <c r="I3663">
        <v>57</v>
      </c>
      <c r="J3663" s="2" t="s">
        <v>5199</v>
      </c>
    </row>
    <row r="3664" spans="1:10" x14ac:dyDescent="0.3">
      <c r="A3664" t="s">
        <v>5200</v>
      </c>
      <c r="B3664" s="1">
        <v>45079.583333333336</v>
      </c>
      <c r="C3664" t="s">
        <v>26</v>
      </c>
      <c r="D3664" t="s">
        <v>35</v>
      </c>
      <c r="E3664">
        <v>1868.9</v>
      </c>
      <c r="F3664">
        <v>18.309999999999999</v>
      </c>
      <c r="G3664">
        <v>185.58</v>
      </c>
      <c r="H3664" t="s">
        <v>13</v>
      </c>
      <c r="I3664">
        <v>66</v>
      </c>
      <c r="J3664">
        <v>1701.63</v>
      </c>
    </row>
    <row r="3665" spans="1:10" x14ac:dyDescent="0.3">
      <c r="A3665" t="s">
        <v>5201</v>
      </c>
      <c r="B3665" s="1">
        <v>45079.625</v>
      </c>
      <c r="C3665" t="s">
        <v>26</v>
      </c>
      <c r="D3665" t="s">
        <v>41</v>
      </c>
      <c r="E3665">
        <v>317.79000000000002</v>
      </c>
      <c r="F3665">
        <v>61.64</v>
      </c>
      <c r="G3665">
        <v>269.13</v>
      </c>
      <c r="H3665" t="s">
        <v>32</v>
      </c>
      <c r="I3665">
        <v>66</v>
      </c>
      <c r="J3665" s="2" t="s">
        <v>5202</v>
      </c>
    </row>
    <row r="3666" spans="1:10" x14ac:dyDescent="0.3">
      <c r="A3666" t="s">
        <v>5203</v>
      </c>
      <c r="B3666" s="1">
        <v>45079.666666666664</v>
      </c>
      <c r="C3666" t="s">
        <v>16</v>
      </c>
      <c r="D3666" t="s">
        <v>30</v>
      </c>
      <c r="E3666">
        <v>103.32</v>
      </c>
      <c r="F3666">
        <v>53.55</v>
      </c>
      <c r="G3666">
        <v>7.27</v>
      </c>
      <c r="H3666" t="s">
        <v>13</v>
      </c>
      <c r="I3666">
        <v>47</v>
      </c>
      <c r="J3666">
        <v>149.6</v>
      </c>
    </row>
    <row r="3667" spans="1:10" x14ac:dyDescent="0.3">
      <c r="A3667" t="s">
        <v>5204</v>
      </c>
      <c r="B3667" s="1">
        <v>45079.708333333336</v>
      </c>
      <c r="C3667" t="s">
        <v>11</v>
      </c>
      <c r="D3667" t="s">
        <v>12</v>
      </c>
      <c r="E3667">
        <v>1209.6099999999999</v>
      </c>
      <c r="F3667">
        <v>78.86</v>
      </c>
      <c r="G3667">
        <v>359.93</v>
      </c>
      <c r="H3667" t="s">
        <v>21</v>
      </c>
      <c r="I3667">
        <v>51</v>
      </c>
      <c r="J3667" s="2" t="s">
        <v>5205</v>
      </c>
    </row>
    <row r="3668" spans="1:10" x14ac:dyDescent="0.3">
      <c r="A3668" t="s">
        <v>5206</v>
      </c>
      <c r="B3668" s="1">
        <v>45079.75</v>
      </c>
      <c r="C3668" t="s">
        <v>54</v>
      </c>
      <c r="D3668" t="s">
        <v>35</v>
      </c>
      <c r="E3668">
        <v>1874.96</v>
      </c>
      <c r="F3668">
        <v>56.77</v>
      </c>
      <c r="G3668">
        <v>118.55</v>
      </c>
      <c r="H3668" t="s">
        <v>13</v>
      </c>
      <c r="I3668">
        <v>78</v>
      </c>
      <c r="J3668">
        <v>1813.18</v>
      </c>
    </row>
    <row r="3669" spans="1:10" x14ac:dyDescent="0.3">
      <c r="A3669" t="s">
        <v>5207</v>
      </c>
      <c r="B3669" s="1">
        <v>45079.791666666664</v>
      </c>
      <c r="C3669" t="s">
        <v>45</v>
      </c>
      <c r="D3669" t="s">
        <v>12</v>
      </c>
      <c r="E3669">
        <v>851.46</v>
      </c>
      <c r="F3669">
        <v>60.49</v>
      </c>
      <c r="G3669">
        <v>279.14999999999998</v>
      </c>
      <c r="H3669" t="s">
        <v>21</v>
      </c>
      <c r="I3669">
        <v>39</v>
      </c>
      <c r="J3669" s="2" t="s">
        <v>5208</v>
      </c>
    </row>
    <row r="3670" spans="1:10" x14ac:dyDescent="0.3">
      <c r="A3670" t="s">
        <v>5209</v>
      </c>
      <c r="B3670" s="1">
        <v>45079.833333333336</v>
      </c>
      <c r="C3670" t="s">
        <v>24</v>
      </c>
      <c r="D3670" t="s">
        <v>27</v>
      </c>
      <c r="E3670">
        <v>1072.76</v>
      </c>
      <c r="F3670">
        <v>2.5</v>
      </c>
      <c r="G3670">
        <v>126.32</v>
      </c>
      <c r="H3670" t="s">
        <v>21</v>
      </c>
      <c r="I3670">
        <v>59</v>
      </c>
      <c r="J3670">
        <v>948.94</v>
      </c>
    </row>
    <row r="3671" spans="1:10" x14ac:dyDescent="0.3">
      <c r="A3671" t="s">
        <v>5210</v>
      </c>
      <c r="B3671" s="1">
        <v>45079.875</v>
      </c>
      <c r="C3671" t="s">
        <v>24</v>
      </c>
      <c r="D3671" t="s">
        <v>12</v>
      </c>
      <c r="E3671">
        <v>1494.42</v>
      </c>
      <c r="F3671">
        <v>34.51</v>
      </c>
      <c r="G3671">
        <v>410.58</v>
      </c>
      <c r="H3671" t="s">
        <v>28</v>
      </c>
      <c r="I3671">
        <v>71</v>
      </c>
      <c r="J3671" s="2" t="s">
        <v>5211</v>
      </c>
    </row>
    <row r="3672" spans="1:10" x14ac:dyDescent="0.3">
      <c r="A3672" t="s">
        <v>5212</v>
      </c>
      <c r="B3672" s="1">
        <v>45079.916666666664</v>
      </c>
      <c r="C3672" t="s">
        <v>26</v>
      </c>
      <c r="D3672" t="s">
        <v>27</v>
      </c>
      <c r="E3672">
        <v>1444.21</v>
      </c>
      <c r="F3672">
        <v>68.83</v>
      </c>
      <c r="G3672">
        <v>57.64</v>
      </c>
      <c r="H3672" t="s">
        <v>21</v>
      </c>
      <c r="I3672">
        <v>28</v>
      </c>
      <c r="J3672" s="2" t="s">
        <v>5213</v>
      </c>
    </row>
    <row r="3673" spans="1:10" x14ac:dyDescent="0.3">
      <c r="A3673" t="s">
        <v>5214</v>
      </c>
      <c r="B3673" s="1">
        <v>45079.958333333336</v>
      </c>
      <c r="C3673" t="s">
        <v>45</v>
      </c>
      <c r="D3673" t="s">
        <v>35</v>
      </c>
      <c r="E3673">
        <v>555.57000000000005</v>
      </c>
      <c r="F3673">
        <v>46.65</v>
      </c>
      <c r="G3673">
        <v>415.38</v>
      </c>
      <c r="H3673" t="s">
        <v>21</v>
      </c>
      <c r="I3673">
        <v>61</v>
      </c>
      <c r="J3673" s="2" t="s">
        <v>5215</v>
      </c>
    </row>
    <row r="3674" spans="1:10" x14ac:dyDescent="0.3">
      <c r="A3674" t="s">
        <v>5216</v>
      </c>
      <c r="B3674" s="1">
        <v>45080</v>
      </c>
      <c r="C3674" t="s">
        <v>26</v>
      </c>
      <c r="D3674" t="s">
        <v>41</v>
      </c>
      <c r="E3674">
        <v>1696.05</v>
      </c>
      <c r="F3674">
        <v>45.19</v>
      </c>
      <c r="G3674">
        <v>238.39</v>
      </c>
      <c r="H3674" t="s">
        <v>21</v>
      </c>
      <c r="I3674">
        <v>71</v>
      </c>
      <c r="J3674">
        <v>1502.85</v>
      </c>
    </row>
    <row r="3675" spans="1:10" x14ac:dyDescent="0.3">
      <c r="A3675" t="s">
        <v>5217</v>
      </c>
      <c r="B3675" s="1">
        <v>45080.041666666664</v>
      </c>
      <c r="C3675" t="s">
        <v>24</v>
      </c>
      <c r="D3675" t="s">
        <v>35</v>
      </c>
      <c r="E3675">
        <v>136.51</v>
      </c>
      <c r="F3675">
        <v>58.33</v>
      </c>
      <c r="G3675">
        <v>264.64999999999998</v>
      </c>
      <c r="H3675" t="s">
        <v>13</v>
      </c>
      <c r="I3675">
        <v>64</v>
      </c>
      <c r="J3675">
        <v>-69.81</v>
      </c>
    </row>
    <row r="3676" spans="1:10" x14ac:dyDescent="0.3">
      <c r="A3676" t="s">
        <v>5218</v>
      </c>
      <c r="B3676" s="1">
        <v>45080.083333333336</v>
      </c>
      <c r="C3676" t="s">
        <v>45</v>
      </c>
      <c r="D3676" t="s">
        <v>35</v>
      </c>
      <c r="E3676">
        <v>240.22</v>
      </c>
      <c r="F3676">
        <v>17.559999999999999</v>
      </c>
      <c r="G3676">
        <v>85.65</v>
      </c>
      <c r="H3676" t="s">
        <v>21</v>
      </c>
      <c r="I3676">
        <v>25</v>
      </c>
      <c r="J3676" s="2" t="s">
        <v>5219</v>
      </c>
    </row>
    <row r="3677" spans="1:10" x14ac:dyDescent="0.3">
      <c r="A3677" t="s">
        <v>5220</v>
      </c>
      <c r="B3677" s="1">
        <v>45080.125</v>
      </c>
      <c r="C3677" t="s">
        <v>54</v>
      </c>
      <c r="D3677" t="s">
        <v>35</v>
      </c>
      <c r="E3677">
        <v>963.35</v>
      </c>
      <c r="F3677">
        <v>75.78</v>
      </c>
      <c r="G3677">
        <v>427.15</v>
      </c>
      <c r="H3677" t="s">
        <v>28</v>
      </c>
      <c r="I3677">
        <v>37</v>
      </c>
      <c r="J3677" s="2" t="s">
        <v>5221</v>
      </c>
    </row>
    <row r="3678" spans="1:10" x14ac:dyDescent="0.3">
      <c r="A3678" t="s">
        <v>5222</v>
      </c>
      <c r="B3678" s="1">
        <v>45080.166666666664</v>
      </c>
      <c r="C3678" t="s">
        <v>54</v>
      </c>
      <c r="D3678" t="s">
        <v>12</v>
      </c>
      <c r="E3678">
        <v>1387.54</v>
      </c>
      <c r="F3678">
        <v>69.38</v>
      </c>
      <c r="G3678">
        <v>438.85</v>
      </c>
      <c r="H3678" t="s">
        <v>32</v>
      </c>
      <c r="I3678">
        <v>54</v>
      </c>
      <c r="J3678">
        <v>1018.07</v>
      </c>
    </row>
    <row r="3679" spans="1:10" x14ac:dyDescent="0.3">
      <c r="A3679" t="s">
        <v>5223</v>
      </c>
      <c r="B3679" s="1">
        <v>45080.208333333336</v>
      </c>
      <c r="C3679" t="s">
        <v>54</v>
      </c>
      <c r="D3679" t="s">
        <v>30</v>
      </c>
      <c r="E3679">
        <v>1956.5</v>
      </c>
      <c r="F3679">
        <v>45.11</v>
      </c>
      <c r="G3679">
        <v>223.68</v>
      </c>
      <c r="H3679" t="s">
        <v>21</v>
      </c>
      <c r="I3679">
        <v>43</v>
      </c>
      <c r="J3679" s="2" t="s">
        <v>5224</v>
      </c>
    </row>
    <row r="3680" spans="1:10" x14ac:dyDescent="0.3">
      <c r="A3680" t="s">
        <v>5225</v>
      </c>
      <c r="B3680" s="1">
        <v>45080.25</v>
      </c>
      <c r="C3680" t="s">
        <v>24</v>
      </c>
      <c r="D3680" t="s">
        <v>27</v>
      </c>
      <c r="E3680">
        <v>654.69000000000005</v>
      </c>
      <c r="F3680">
        <v>65.09</v>
      </c>
      <c r="G3680">
        <v>159.11000000000001</v>
      </c>
      <c r="H3680" t="s">
        <v>32</v>
      </c>
      <c r="I3680">
        <v>81</v>
      </c>
      <c r="J3680" s="2" t="s">
        <v>5226</v>
      </c>
    </row>
    <row r="3681" spans="1:10" x14ac:dyDescent="0.3">
      <c r="A3681" t="s">
        <v>5227</v>
      </c>
      <c r="B3681" s="1">
        <v>45080.291666666664</v>
      </c>
      <c r="C3681" t="s">
        <v>16</v>
      </c>
      <c r="D3681" t="s">
        <v>27</v>
      </c>
      <c r="E3681">
        <v>1310.26</v>
      </c>
      <c r="F3681">
        <v>42.24</v>
      </c>
      <c r="G3681">
        <v>126.18</v>
      </c>
      <c r="H3681" t="s">
        <v>13</v>
      </c>
      <c r="I3681">
        <v>14</v>
      </c>
      <c r="J3681">
        <v>1226.32</v>
      </c>
    </row>
    <row r="3682" spans="1:10" x14ac:dyDescent="0.3">
      <c r="A3682" t="s">
        <v>5228</v>
      </c>
      <c r="B3682" s="1">
        <v>45080.333333333336</v>
      </c>
      <c r="C3682" t="s">
        <v>54</v>
      </c>
      <c r="D3682" t="s">
        <v>41</v>
      </c>
      <c r="E3682">
        <v>1688.1</v>
      </c>
      <c r="F3682">
        <v>82.65</v>
      </c>
      <c r="G3682">
        <v>193.58</v>
      </c>
      <c r="H3682" t="s">
        <v>32</v>
      </c>
      <c r="I3682">
        <v>43</v>
      </c>
      <c r="J3682">
        <v>1577.17</v>
      </c>
    </row>
    <row r="3683" spans="1:10" x14ac:dyDescent="0.3">
      <c r="A3683" t="s">
        <v>5229</v>
      </c>
      <c r="B3683" s="1">
        <v>45080.375</v>
      </c>
      <c r="C3683" t="s">
        <v>54</v>
      </c>
      <c r="D3683" t="s">
        <v>12</v>
      </c>
      <c r="E3683">
        <v>356.58</v>
      </c>
      <c r="F3683">
        <v>22.63</v>
      </c>
      <c r="G3683">
        <v>117.28</v>
      </c>
      <c r="H3683" t="s">
        <v>28</v>
      </c>
      <c r="I3683">
        <v>16</v>
      </c>
      <c r="J3683" s="2" t="s">
        <v>5230</v>
      </c>
    </row>
    <row r="3684" spans="1:10" x14ac:dyDescent="0.3">
      <c r="A3684" t="s">
        <v>5231</v>
      </c>
      <c r="B3684" s="1">
        <v>45080.416666666664</v>
      </c>
      <c r="C3684" t="s">
        <v>16</v>
      </c>
      <c r="D3684" t="s">
        <v>17</v>
      </c>
      <c r="E3684">
        <v>643.27</v>
      </c>
      <c r="F3684">
        <v>24.04</v>
      </c>
      <c r="G3684">
        <v>338</v>
      </c>
      <c r="H3684" t="s">
        <v>32</v>
      </c>
      <c r="I3684">
        <v>72</v>
      </c>
      <c r="J3684" s="2" t="s">
        <v>5232</v>
      </c>
    </row>
    <row r="3685" spans="1:10" x14ac:dyDescent="0.3">
      <c r="A3685" t="s">
        <v>5233</v>
      </c>
      <c r="B3685" s="1">
        <v>45080.458333333336</v>
      </c>
      <c r="C3685" t="s">
        <v>54</v>
      </c>
      <c r="D3685" t="s">
        <v>27</v>
      </c>
      <c r="E3685">
        <v>241.51</v>
      </c>
      <c r="F3685">
        <v>98.42</v>
      </c>
      <c r="G3685">
        <v>143.34</v>
      </c>
      <c r="H3685" t="s">
        <v>21</v>
      </c>
      <c r="I3685">
        <v>41</v>
      </c>
      <c r="J3685">
        <v>196.59</v>
      </c>
    </row>
    <row r="3686" spans="1:10" x14ac:dyDescent="0.3">
      <c r="A3686" t="s">
        <v>5234</v>
      </c>
      <c r="B3686" s="1">
        <v>45080.5</v>
      </c>
      <c r="C3686" t="s">
        <v>54</v>
      </c>
      <c r="D3686" t="s">
        <v>41</v>
      </c>
      <c r="E3686">
        <v>1587.59</v>
      </c>
      <c r="F3686">
        <v>23.9</v>
      </c>
      <c r="G3686">
        <v>195.71</v>
      </c>
      <c r="H3686" t="s">
        <v>21</v>
      </c>
      <c r="I3686">
        <v>25</v>
      </c>
      <c r="J3686">
        <v>1415.78</v>
      </c>
    </row>
    <row r="3687" spans="1:10" x14ac:dyDescent="0.3">
      <c r="A3687" t="s">
        <v>5235</v>
      </c>
      <c r="B3687" s="1">
        <v>45080.541666666664</v>
      </c>
      <c r="C3687" t="s">
        <v>26</v>
      </c>
      <c r="D3687" t="s">
        <v>41</v>
      </c>
      <c r="E3687">
        <v>314.68</v>
      </c>
      <c r="F3687">
        <v>3.32</v>
      </c>
      <c r="G3687">
        <v>15.79</v>
      </c>
      <c r="H3687" t="s">
        <v>28</v>
      </c>
      <c r="I3687">
        <v>11</v>
      </c>
      <c r="J3687">
        <v>302.20999999999998</v>
      </c>
    </row>
    <row r="3688" spans="1:10" x14ac:dyDescent="0.3">
      <c r="A3688" t="s">
        <v>5236</v>
      </c>
      <c r="B3688" s="1">
        <v>45080.583333333336</v>
      </c>
      <c r="C3688" t="s">
        <v>16</v>
      </c>
      <c r="D3688" t="s">
        <v>35</v>
      </c>
      <c r="E3688">
        <v>1851.32</v>
      </c>
      <c r="F3688">
        <v>67.989999999999995</v>
      </c>
      <c r="G3688">
        <v>102.09</v>
      </c>
      <c r="H3688" t="s">
        <v>13</v>
      </c>
      <c r="I3688">
        <v>64</v>
      </c>
      <c r="J3688">
        <v>1817.22</v>
      </c>
    </row>
    <row r="3689" spans="1:10" x14ac:dyDescent="0.3">
      <c r="A3689" t="s">
        <v>5237</v>
      </c>
      <c r="B3689" s="1">
        <v>45080.625</v>
      </c>
      <c r="C3689" t="s">
        <v>20</v>
      </c>
      <c r="D3689" t="s">
        <v>35</v>
      </c>
      <c r="E3689">
        <v>866.36</v>
      </c>
      <c r="F3689">
        <v>68.84</v>
      </c>
      <c r="G3689">
        <v>125.12</v>
      </c>
      <c r="H3689" t="s">
        <v>13</v>
      </c>
      <c r="I3689">
        <v>84</v>
      </c>
      <c r="J3689">
        <v>810.08</v>
      </c>
    </row>
    <row r="3690" spans="1:10" x14ac:dyDescent="0.3">
      <c r="A3690" t="s">
        <v>5238</v>
      </c>
      <c r="B3690" s="1">
        <v>45080.666666666664</v>
      </c>
      <c r="C3690" t="s">
        <v>20</v>
      </c>
      <c r="D3690" t="s">
        <v>17</v>
      </c>
      <c r="E3690">
        <v>1204.94</v>
      </c>
      <c r="F3690">
        <v>3.75</v>
      </c>
      <c r="G3690">
        <v>0.54</v>
      </c>
      <c r="H3690" t="s">
        <v>28</v>
      </c>
      <c r="I3690">
        <v>23</v>
      </c>
      <c r="J3690">
        <v>1208.1500000000001</v>
      </c>
    </row>
    <row r="3691" spans="1:10" x14ac:dyDescent="0.3">
      <c r="A3691" t="s">
        <v>5239</v>
      </c>
      <c r="B3691" s="1">
        <v>45080.708333333336</v>
      </c>
      <c r="C3691" t="s">
        <v>45</v>
      </c>
      <c r="D3691" t="s">
        <v>17</v>
      </c>
      <c r="E3691">
        <v>1232.3599999999999</v>
      </c>
      <c r="F3691">
        <v>24.85</v>
      </c>
      <c r="G3691">
        <v>300.23</v>
      </c>
      <c r="H3691" t="s">
        <v>13</v>
      </c>
      <c r="I3691">
        <v>38</v>
      </c>
      <c r="J3691" s="2" t="s">
        <v>5240</v>
      </c>
    </row>
    <row r="3692" spans="1:10" x14ac:dyDescent="0.3">
      <c r="A3692" t="s">
        <v>5241</v>
      </c>
      <c r="B3692" s="1">
        <v>45080.75</v>
      </c>
      <c r="C3692" t="s">
        <v>45</v>
      </c>
      <c r="D3692" t="s">
        <v>35</v>
      </c>
      <c r="E3692">
        <v>271.38</v>
      </c>
      <c r="F3692">
        <v>72.34</v>
      </c>
      <c r="G3692">
        <v>320.39</v>
      </c>
      <c r="H3692" t="s">
        <v>21</v>
      </c>
      <c r="I3692">
        <v>88</v>
      </c>
      <c r="J3692" s="2" t="s">
        <v>5242</v>
      </c>
    </row>
    <row r="3693" spans="1:10" x14ac:dyDescent="0.3">
      <c r="A3693" t="s">
        <v>5243</v>
      </c>
      <c r="B3693" s="1">
        <v>45080.791666666664</v>
      </c>
      <c r="C3693" t="s">
        <v>54</v>
      </c>
      <c r="D3693" t="s">
        <v>41</v>
      </c>
      <c r="E3693">
        <v>1918.33</v>
      </c>
      <c r="F3693">
        <v>97.25</v>
      </c>
      <c r="G3693">
        <v>273.77999999999997</v>
      </c>
      <c r="H3693" t="s">
        <v>28</v>
      </c>
      <c r="I3693">
        <v>62</v>
      </c>
      <c r="J3693">
        <v>1741.8</v>
      </c>
    </row>
    <row r="3694" spans="1:10" x14ac:dyDescent="0.3">
      <c r="A3694" t="s">
        <v>5244</v>
      </c>
      <c r="B3694" s="1">
        <v>45080.833333333336</v>
      </c>
      <c r="C3694" t="s">
        <v>20</v>
      </c>
      <c r="D3694" t="s">
        <v>30</v>
      </c>
      <c r="E3694">
        <v>849.25</v>
      </c>
      <c r="F3694">
        <v>37.08</v>
      </c>
      <c r="G3694">
        <v>200.72</v>
      </c>
      <c r="H3694" t="s">
        <v>32</v>
      </c>
      <c r="I3694">
        <v>68</v>
      </c>
      <c r="J3694">
        <v>685.61</v>
      </c>
    </row>
    <row r="3695" spans="1:10" x14ac:dyDescent="0.3">
      <c r="A3695" t="s">
        <v>5245</v>
      </c>
      <c r="B3695" s="1">
        <v>45080.875</v>
      </c>
      <c r="C3695" t="s">
        <v>54</v>
      </c>
      <c r="D3695" t="s">
        <v>41</v>
      </c>
      <c r="E3695">
        <v>1158.6099999999999</v>
      </c>
      <c r="F3695">
        <v>46.09</v>
      </c>
      <c r="G3695">
        <v>71.209999999999994</v>
      </c>
      <c r="H3695" t="s">
        <v>28</v>
      </c>
      <c r="I3695">
        <v>19</v>
      </c>
      <c r="J3695" s="2" t="s">
        <v>5246</v>
      </c>
    </row>
    <row r="3696" spans="1:10" x14ac:dyDescent="0.3">
      <c r="A3696" t="s">
        <v>5247</v>
      </c>
      <c r="B3696" s="1">
        <v>45080.916666666664</v>
      </c>
      <c r="C3696" t="s">
        <v>20</v>
      </c>
      <c r="D3696" t="s">
        <v>27</v>
      </c>
      <c r="E3696">
        <v>916.59</v>
      </c>
      <c r="F3696">
        <v>81.819999999999993</v>
      </c>
      <c r="G3696">
        <v>184.21</v>
      </c>
      <c r="H3696" t="s">
        <v>28</v>
      </c>
      <c r="I3696">
        <v>64</v>
      </c>
      <c r="J3696">
        <v>814.2</v>
      </c>
    </row>
    <row r="3697" spans="1:10" x14ac:dyDescent="0.3">
      <c r="A3697" t="s">
        <v>5248</v>
      </c>
      <c r="B3697" s="1">
        <v>45080.958333333336</v>
      </c>
      <c r="C3697" t="s">
        <v>24</v>
      </c>
      <c r="D3697" t="s">
        <v>27</v>
      </c>
      <c r="E3697">
        <v>370.85</v>
      </c>
      <c r="F3697">
        <v>30.63</v>
      </c>
      <c r="G3697">
        <v>154.44</v>
      </c>
      <c r="H3697" t="s">
        <v>32</v>
      </c>
      <c r="I3697">
        <v>68</v>
      </c>
      <c r="J3697" s="2" t="s">
        <v>5249</v>
      </c>
    </row>
    <row r="3698" spans="1:10" x14ac:dyDescent="0.3">
      <c r="A3698" t="s">
        <v>5250</v>
      </c>
      <c r="B3698" s="1">
        <v>45081</v>
      </c>
      <c r="C3698" t="s">
        <v>54</v>
      </c>
      <c r="D3698" t="s">
        <v>17</v>
      </c>
      <c r="E3698">
        <v>1126</v>
      </c>
      <c r="F3698">
        <v>79.97</v>
      </c>
      <c r="G3698">
        <v>227.95</v>
      </c>
      <c r="H3698" t="s">
        <v>21</v>
      </c>
      <c r="I3698">
        <v>13</v>
      </c>
      <c r="J3698">
        <v>978.02</v>
      </c>
    </row>
    <row r="3699" spans="1:10" x14ac:dyDescent="0.3">
      <c r="A3699" t="s">
        <v>5251</v>
      </c>
      <c r="B3699" s="1">
        <v>45081.041666666664</v>
      </c>
      <c r="C3699" t="s">
        <v>20</v>
      </c>
      <c r="D3699" t="s">
        <v>12</v>
      </c>
      <c r="E3699">
        <v>1298</v>
      </c>
      <c r="F3699">
        <v>44.22</v>
      </c>
      <c r="G3699">
        <v>94.53</v>
      </c>
      <c r="H3699" t="s">
        <v>32</v>
      </c>
      <c r="I3699">
        <v>54</v>
      </c>
      <c r="J3699">
        <v>1247.69</v>
      </c>
    </row>
    <row r="3700" spans="1:10" x14ac:dyDescent="0.3">
      <c r="A3700" t="s">
        <v>5252</v>
      </c>
      <c r="B3700" s="1">
        <v>45081.083333333336</v>
      </c>
      <c r="C3700" t="s">
        <v>24</v>
      </c>
      <c r="D3700" t="s">
        <v>27</v>
      </c>
      <c r="E3700">
        <v>995.53</v>
      </c>
      <c r="F3700">
        <v>32.49</v>
      </c>
      <c r="G3700">
        <v>437.86</v>
      </c>
      <c r="H3700" t="s">
        <v>13</v>
      </c>
      <c r="I3700">
        <v>50</v>
      </c>
      <c r="J3700">
        <v>590.16</v>
      </c>
    </row>
    <row r="3701" spans="1:10" x14ac:dyDescent="0.3">
      <c r="A3701" t="s">
        <v>5253</v>
      </c>
      <c r="B3701" s="1">
        <v>45081.125</v>
      </c>
      <c r="C3701" t="s">
        <v>11</v>
      </c>
      <c r="D3701" t="s">
        <v>30</v>
      </c>
      <c r="E3701">
        <v>1509.6</v>
      </c>
      <c r="F3701">
        <v>40.29</v>
      </c>
      <c r="G3701">
        <v>337.44</v>
      </c>
      <c r="H3701" t="s">
        <v>28</v>
      </c>
      <c r="I3701">
        <v>85</v>
      </c>
      <c r="J3701" s="2" t="s">
        <v>5254</v>
      </c>
    </row>
    <row r="3702" spans="1:10" x14ac:dyDescent="0.3">
      <c r="A3702" t="s">
        <v>5255</v>
      </c>
      <c r="B3702" s="1">
        <v>45081.166666666664</v>
      </c>
      <c r="C3702" t="s">
        <v>54</v>
      </c>
      <c r="D3702" t="s">
        <v>27</v>
      </c>
      <c r="E3702">
        <v>203.7</v>
      </c>
      <c r="F3702">
        <v>13.2</v>
      </c>
      <c r="G3702">
        <v>166.89</v>
      </c>
      <c r="H3702" t="s">
        <v>21</v>
      </c>
      <c r="I3702">
        <v>74</v>
      </c>
      <c r="J3702" s="2" t="s">
        <v>5256</v>
      </c>
    </row>
    <row r="3703" spans="1:10" x14ac:dyDescent="0.3">
      <c r="A3703" t="s">
        <v>5257</v>
      </c>
      <c r="B3703" s="1">
        <v>45081.208333333336</v>
      </c>
      <c r="C3703" t="s">
        <v>16</v>
      </c>
      <c r="D3703" t="s">
        <v>30</v>
      </c>
      <c r="E3703">
        <v>942.05</v>
      </c>
      <c r="F3703">
        <v>45.64</v>
      </c>
      <c r="G3703">
        <v>176.58</v>
      </c>
      <c r="H3703" t="s">
        <v>21</v>
      </c>
      <c r="I3703">
        <v>75</v>
      </c>
      <c r="J3703" s="2" t="s">
        <v>5258</v>
      </c>
    </row>
    <row r="3704" spans="1:10" x14ac:dyDescent="0.3">
      <c r="A3704" t="s">
        <v>5259</v>
      </c>
      <c r="B3704" s="1">
        <v>45081.25</v>
      </c>
      <c r="C3704" t="s">
        <v>16</v>
      </c>
      <c r="D3704" t="s">
        <v>30</v>
      </c>
      <c r="E3704">
        <v>975.08</v>
      </c>
      <c r="F3704">
        <v>71.95</v>
      </c>
      <c r="G3704">
        <v>52.66</v>
      </c>
      <c r="H3704" t="s">
        <v>13</v>
      </c>
      <c r="I3704">
        <v>39</v>
      </c>
      <c r="J3704">
        <v>994.37</v>
      </c>
    </row>
    <row r="3705" spans="1:10" x14ac:dyDescent="0.3">
      <c r="A3705" t="s">
        <v>5260</v>
      </c>
      <c r="B3705" s="1">
        <v>45081.291666666664</v>
      </c>
      <c r="C3705" t="s">
        <v>16</v>
      </c>
      <c r="D3705" t="s">
        <v>17</v>
      </c>
      <c r="E3705">
        <v>183.3</v>
      </c>
      <c r="F3705">
        <v>40.93</v>
      </c>
      <c r="G3705">
        <v>497.59</v>
      </c>
      <c r="H3705" t="s">
        <v>28</v>
      </c>
      <c r="I3705">
        <v>31</v>
      </c>
      <c r="J3705">
        <v>-273.35999999999899</v>
      </c>
    </row>
    <row r="3706" spans="1:10" x14ac:dyDescent="0.3">
      <c r="A3706" t="s">
        <v>5261</v>
      </c>
      <c r="B3706" s="1">
        <v>45081.333333333336</v>
      </c>
      <c r="C3706" t="s">
        <v>11</v>
      </c>
      <c r="D3706" t="s">
        <v>35</v>
      </c>
      <c r="E3706">
        <v>149.58000000000001</v>
      </c>
      <c r="F3706">
        <v>20.57</v>
      </c>
      <c r="G3706">
        <v>442.19</v>
      </c>
      <c r="H3706" t="s">
        <v>21</v>
      </c>
      <c r="I3706">
        <v>35</v>
      </c>
      <c r="J3706">
        <v>-272.039999999999</v>
      </c>
    </row>
    <row r="3707" spans="1:10" x14ac:dyDescent="0.3">
      <c r="A3707" t="s">
        <v>5262</v>
      </c>
      <c r="B3707" s="1">
        <v>45081.375</v>
      </c>
      <c r="D3707" t="s">
        <v>12</v>
      </c>
      <c r="E3707">
        <v>1493.75</v>
      </c>
      <c r="F3707">
        <v>27.51</v>
      </c>
      <c r="G3707">
        <v>213.68</v>
      </c>
      <c r="H3707" t="s">
        <v>32</v>
      </c>
      <c r="I3707">
        <v>18</v>
      </c>
      <c r="J3707">
        <v>1307.58</v>
      </c>
    </row>
    <row r="3708" spans="1:10" x14ac:dyDescent="0.3">
      <c r="A3708" t="s">
        <v>5263</v>
      </c>
      <c r="B3708" s="1">
        <v>45081.416666666664</v>
      </c>
      <c r="D3708" t="s">
        <v>27</v>
      </c>
      <c r="E3708">
        <v>1169.8399999999999</v>
      </c>
      <c r="F3708">
        <v>70.3</v>
      </c>
      <c r="G3708">
        <v>283.85000000000002</v>
      </c>
      <c r="H3708" t="s">
        <v>32</v>
      </c>
      <c r="I3708">
        <v>71</v>
      </c>
      <c r="J3708" s="2" t="s">
        <v>5264</v>
      </c>
    </row>
    <row r="3709" spans="1:10" x14ac:dyDescent="0.3">
      <c r="A3709" t="s">
        <v>5265</v>
      </c>
      <c r="B3709" s="1">
        <v>45081.458333333336</v>
      </c>
      <c r="C3709" t="s">
        <v>45</v>
      </c>
      <c r="D3709" t="s">
        <v>27</v>
      </c>
      <c r="E3709">
        <v>1243.6099999999999</v>
      </c>
      <c r="F3709">
        <v>56.68</v>
      </c>
      <c r="G3709">
        <v>18.91</v>
      </c>
      <c r="H3709" t="s">
        <v>28</v>
      </c>
      <c r="I3709">
        <v>79</v>
      </c>
      <c r="J3709" s="2" t="s">
        <v>5266</v>
      </c>
    </row>
    <row r="3710" spans="1:10" x14ac:dyDescent="0.3">
      <c r="A3710" t="s">
        <v>5267</v>
      </c>
      <c r="B3710" s="1">
        <v>45081.5</v>
      </c>
      <c r="C3710" t="s">
        <v>26</v>
      </c>
      <c r="D3710" t="s">
        <v>12</v>
      </c>
      <c r="E3710">
        <v>445.16</v>
      </c>
      <c r="F3710">
        <v>52.2</v>
      </c>
      <c r="G3710">
        <v>487.2</v>
      </c>
      <c r="H3710" t="s">
        <v>32</v>
      </c>
      <c r="I3710">
        <v>78</v>
      </c>
      <c r="J3710" s="2" t="s">
        <v>5268</v>
      </c>
    </row>
    <row r="3711" spans="1:10" x14ac:dyDescent="0.3">
      <c r="A3711" t="s">
        <v>5269</v>
      </c>
      <c r="B3711" s="1">
        <v>45081.541666666664</v>
      </c>
      <c r="C3711" t="s">
        <v>20</v>
      </c>
      <c r="D3711" t="s">
        <v>35</v>
      </c>
      <c r="E3711">
        <v>444.34</v>
      </c>
      <c r="F3711">
        <v>40.729999999999997</v>
      </c>
      <c r="G3711">
        <v>34.65</v>
      </c>
      <c r="H3711" t="s">
        <v>28</v>
      </c>
      <c r="I3711">
        <v>87</v>
      </c>
      <c r="J3711">
        <v>450.42</v>
      </c>
    </row>
    <row r="3712" spans="1:10" x14ac:dyDescent="0.3">
      <c r="A3712" t="s">
        <v>5270</v>
      </c>
      <c r="B3712" s="1">
        <v>45081.583333333336</v>
      </c>
      <c r="C3712" t="s">
        <v>24</v>
      </c>
      <c r="D3712" t="s">
        <v>17</v>
      </c>
      <c r="E3712">
        <v>1316.17</v>
      </c>
      <c r="F3712">
        <v>81.39</v>
      </c>
      <c r="G3712">
        <v>237.83</v>
      </c>
      <c r="H3712" t="s">
        <v>13</v>
      </c>
      <c r="I3712">
        <v>30</v>
      </c>
      <c r="J3712" s="2" t="s">
        <v>5271</v>
      </c>
    </row>
    <row r="3713" spans="1:10" x14ac:dyDescent="0.3">
      <c r="A3713" t="s">
        <v>5272</v>
      </c>
      <c r="B3713" s="1">
        <v>45081.625</v>
      </c>
      <c r="C3713" t="s">
        <v>11</v>
      </c>
      <c r="D3713" t="s">
        <v>41</v>
      </c>
      <c r="E3713">
        <v>1241.55</v>
      </c>
      <c r="F3713">
        <v>48.14</v>
      </c>
      <c r="G3713">
        <v>118.19</v>
      </c>
      <c r="H3713" t="s">
        <v>28</v>
      </c>
      <c r="I3713">
        <v>83</v>
      </c>
      <c r="J3713">
        <v>1171.5</v>
      </c>
    </row>
    <row r="3714" spans="1:10" x14ac:dyDescent="0.3">
      <c r="A3714" t="s">
        <v>5273</v>
      </c>
      <c r="B3714" s="1">
        <v>45081.666666666664</v>
      </c>
      <c r="C3714" t="s">
        <v>16</v>
      </c>
      <c r="D3714" t="s">
        <v>30</v>
      </c>
      <c r="E3714">
        <v>1601.37</v>
      </c>
      <c r="F3714">
        <v>25.28</v>
      </c>
      <c r="G3714">
        <v>211.81</v>
      </c>
      <c r="H3714" t="s">
        <v>28</v>
      </c>
      <c r="I3714">
        <v>88</v>
      </c>
      <c r="J3714">
        <v>1414.84</v>
      </c>
    </row>
    <row r="3715" spans="1:10" x14ac:dyDescent="0.3">
      <c r="A3715" t="s">
        <v>5274</v>
      </c>
      <c r="B3715" s="1">
        <v>45081.708333333336</v>
      </c>
      <c r="C3715" t="s">
        <v>54</v>
      </c>
      <c r="D3715" t="s">
        <v>30</v>
      </c>
      <c r="E3715">
        <v>741.2</v>
      </c>
      <c r="F3715">
        <v>15.41</v>
      </c>
      <c r="G3715">
        <v>394.38</v>
      </c>
      <c r="H3715" t="s">
        <v>28</v>
      </c>
      <c r="I3715">
        <v>12</v>
      </c>
      <c r="J3715">
        <v>362.23</v>
      </c>
    </row>
    <row r="3716" spans="1:10" x14ac:dyDescent="0.3">
      <c r="A3716" t="s">
        <v>5275</v>
      </c>
      <c r="B3716" s="1">
        <v>45081.75</v>
      </c>
      <c r="C3716" t="s">
        <v>11</v>
      </c>
      <c r="D3716" t="s">
        <v>27</v>
      </c>
      <c r="F3716">
        <v>43.28</v>
      </c>
      <c r="G3716">
        <v>113.94</v>
      </c>
      <c r="H3716" t="s">
        <v>21</v>
      </c>
      <c r="I3716">
        <v>20</v>
      </c>
    </row>
    <row r="3717" spans="1:10" x14ac:dyDescent="0.3">
      <c r="A3717" t="s">
        <v>5276</v>
      </c>
      <c r="B3717" s="1">
        <v>45081.791666666664</v>
      </c>
      <c r="C3717" t="s">
        <v>11</v>
      </c>
      <c r="D3717" t="s">
        <v>12</v>
      </c>
      <c r="E3717">
        <v>921.42</v>
      </c>
      <c r="F3717">
        <v>19.55</v>
      </c>
      <c r="G3717">
        <v>192.55</v>
      </c>
      <c r="H3717" t="s">
        <v>21</v>
      </c>
      <c r="I3717">
        <v>68</v>
      </c>
      <c r="J3717" s="2" t="s">
        <v>5277</v>
      </c>
    </row>
    <row r="3718" spans="1:10" x14ac:dyDescent="0.3">
      <c r="A3718" t="s">
        <v>5278</v>
      </c>
      <c r="B3718" s="1">
        <v>45081.833333333336</v>
      </c>
      <c r="C3718" t="s">
        <v>20</v>
      </c>
      <c r="D3718" t="s">
        <v>41</v>
      </c>
      <c r="E3718">
        <v>1120.98</v>
      </c>
      <c r="F3718">
        <v>34.86</v>
      </c>
      <c r="G3718">
        <v>3.53</v>
      </c>
      <c r="H3718" t="s">
        <v>21</v>
      </c>
      <c r="I3718">
        <v>70</v>
      </c>
      <c r="J3718">
        <v>1152.31</v>
      </c>
    </row>
    <row r="3719" spans="1:10" x14ac:dyDescent="0.3">
      <c r="A3719" t="s">
        <v>5279</v>
      </c>
      <c r="B3719" s="1">
        <v>45081.875</v>
      </c>
      <c r="C3719" t="s">
        <v>45</v>
      </c>
      <c r="D3719" t="s">
        <v>35</v>
      </c>
      <c r="E3719">
        <v>895.76</v>
      </c>
      <c r="F3719">
        <v>73.510000000000005</v>
      </c>
      <c r="G3719">
        <v>240.99</v>
      </c>
      <c r="H3719" t="s">
        <v>32</v>
      </c>
      <c r="I3719">
        <v>64</v>
      </c>
      <c r="J3719">
        <v>728.28</v>
      </c>
    </row>
    <row r="3720" spans="1:10" x14ac:dyDescent="0.3">
      <c r="A3720" t="s">
        <v>5280</v>
      </c>
      <c r="B3720" s="1">
        <v>45081.916666666664</v>
      </c>
      <c r="C3720" t="s">
        <v>16</v>
      </c>
      <c r="D3720" t="s">
        <v>27</v>
      </c>
      <c r="E3720">
        <v>277.52</v>
      </c>
      <c r="F3720">
        <v>30.98</v>
      </c>
      <c r="G3720">
        <v>432.41</v>
      </c>
      <c r="H3720" t="s">
        <v>28</v>
      </c>
      <c r="I3720">
        <v>39</v>
      </c>
      <c r="J3720">
        <v>-123.91</v>
      </c>
    </row>
    <row r="3721" spans="1:10" x14ac:dyDescent="0.3">
      <c r="A3721" t="s">
        <v>5281</v>
      </c>
      <c r="B3721" s="1">
        <v>45081.958333333336</v>
      </c>
      <c r="C3721" t="s">
        <v>54</v>
      </c>
      <c r="D3721" t="s">
        <v>41</v>
      </c>
      <c r="E3721">
        <v>909.89</v>
      </c>
      <c r="F3721">
        <v>49.49</v>
      </c>
      <c r="G3721">
        <v>225.87</v>
      </c>
      <c r="H3721" t="s">
        <v>13</v>
      </c>
      <c r="I3721">
        <v>69</v>
      </c>
      <c r="J3721">
        <v>733.51</v>
      </c>
    </row>
    <row r="3722" spans="1:10" x14ac:dyDescent="0.3">
      <c r="A3722" t="s">
        <v>5282</v>
      </c>
      <c r="B3722" s="1">
        <v>45082</v>
      </c>
      <c r="C3722" t="s">
        <v>11</v>
      </c>
      <c r="D3722" t="s">
        <v>35</v>
      </c>
      <c r="E3722">
        <v>762.02</v>
      </c>
      <c r="F3722">
        <v>19.5</v>
      </c>
      <c r="G3722">
        <v>422.14</v>
      </c>
      <c r="H3722" t="s">
        <v>28</v>
      </c>
      <c r="I3722">
        <v>18</v>
      </c>
      <c r="J3722">
        <v>359.38</v>
      </c>
    </row>
    <row r="3723" spans="1:10" x14ac:dyDescent="0.3">
      <c r="A3723" t="s">
        <v>5283</v>
      </c>
      <c r="B3723" s="1">
        <v>45082.041666666664</v>
      </c>
      <c r="C3723" t="s">
        <v>16</v>
      </c>
      <c r="D3723" t="s">
        <v>12</v>
      </c>
      <c r="E3723">
        <v>888.58</v>
      </c>
      <c r="F3723">
        <v>37.369999999999997</v>
      </c>
      <c r="G3723">
        <v>164.68</v>
      </c>
      <c r="H3723" t="s">
        <v>28</v>
      </c>
      <c r="I3723">
        <v>33</v>
      </c>
      <c r="J3723">
        <v>761.27</v>
      </c>
    </row>
    <row r="3724" spans="1:10" x14ac:dyDescent="0.3">
      <c r="A3724" t="s">
        <v>5284</v>
      </c>
      <c r="B3724" s="1">
        <v>45082.083333333336</v>
      </c>
      <c r="C3724" t="s">
        <v>16</v>
      </c>
      <c r="D3724" t="s">
        <v>30</v>
      </c>
      <c r="E3724">
        <v>1354.32</v>
      </c>
      <c r="F3724">
        <v>4.26</v>
      </c>
      <c r="G3724">
        <v>169.9</v>
      </c>
      <c r="H3724" t="s">
        <v>13</v>
      </c>
      <c r="I3724">
        <v>31</v>
      </c>
      <c r="J3724" s="2" t="s">
        <v>5285</v>
      </c>
    </row>
    <row r="3725" spans="1:10" x14ac:dyDescent="0.3">
      <c r="A3725" t="s">
        <v>5286</v>
      </c>
      <c r="B3725" s="1">
        <v>45082.125</v>
      </c>
      <c r="C3725" t="s">
        <v>20</v>
      </c>
      <c r="D3725" t="s">
        <v>35</v>
      </c>
      <c r="E3725">
        <v>647.96</v>
      </c>
      <c r="F3725">
        <v>20.77</v>
      </c>
      <c r="G3725">
        <v>452.17</v>
      </c>
      <c r="H3725" t="s">
        <v>21</v>
      </c>
      <c r="I3725">
        <v>75</v>
      </c>
      <c r="J3725">
        <v>216.56</v>
      </c>
    </row>
    <row r="3726" spans="1:10" x14ac:dyDescent="0.3">
      <c r="A3726" t="s">
        <v>5287</v>
      </c>
      <c r="B3726" s="1">
        <v>45082.166666666664</v>
      </c>
      <c r="C3726" t="s">
        <v>16</v>
      </c>
      <c r="D3726" t="s">
        <v>30</v>
      </c>
      <c r="E3726">
        <v>1856.21</v>
      </c>
      <c r="F3726">
        <v>35.049999999999997</v>
      </c>
      <c r="G3726">
        <v>35.11</v>
      </c>
      <c r="H3726" t="s">
        <v>13</v>
      </c>
      <c r="I3726">
        <v>67</v>
      </c>
      <c r="J3726">
        <v>1856.15</v>
      </c>
    </row>
    <row r="3727" spans="1:10" x14ac:dyDescent="0.3">
      <c r="A3727" t="s">
        <v>5288</v>
      </c>
      <c r="B3727" s="1">
        <v>45082.208333333336</v>
      </c>
      <c r="C3727" t="s">
        <v>16</v>
      </c>
      <c r="D3727" t="s">
        <v>35</v>
      </c>
      <c r="E3727">
        <v>1411.57</v>
      </c>
      <c r="F3727">
        <v>7.05</v>
      </c>
      <c r="G3727">
        <v>71.44</v>
      </c>
      <c r="H3727" t="s">
        <v>13</v>
      </c>
      <c r="I3727">
        <v>35</v>
      </c>
      <c r="J3727" s="2" t="s">
        <v>5289</v>
      </c>
    </row>
    <row r="3728" spans="1:10" x14ac:dyDescent="0.3">
      <c r="A3728" t="s">
        <v>5290</v>
      </c>
      <c r="B3728" s="1">
        <v>45082.25</v>
      </c>
      <c r="C3728" t="s">
        <v>16</v>
      </c>
      <c r="D3728" t="s">
        <v>30</v>
      </c>
      <c r="E3728">
        <v>816.41</v>
      </c>
      <c r="F3728">
        <v>11.92</v>
      </c>
      <c r="G3728">
        <v>257.26</v>
      </c>
      <c r="H3728" t="s">
        <v>13</v>
      </c>
      <c r="I3728">
        <v>27</v>
      </c>
      <c r="J3728" s="2" t="s">
        <v>5291</v>
      </c>
    </row>
    <row r="3729" spans="1:10" x14ac:dyDescent="0.3">
      <c r="A3729" t="s">
        <v>5292</v>
      </c>
      <c r="B3729" s="1">
        <v>45082.291666666664</v>
      </c>
      <c r="C3729" t="s">
        <v>20</v>
      </c>
      <c r="D3729" t="s">
        <v>35</v>
      </c>
      <c r="E3729">
        <v>1515.17</v>
      </c>
      <c r="F3729">
        <v>38.97</v>
      </c>
      <c r="G3729">
        <v>94.54</v>
      </c>
      <c r="H3729" t="s">
        <v>21</v>
      </c>
      <c r="I3729">
        <v>19</v>
      </c>
      <c r="J3729" s="2" t="s">
        <v>5293</v>
      </c>
    </row>
    <row r="3730" spans="1:10" x14ac:dyDescent="0.3">
      <c r="A3730" t="s">
        <v>5294</v>
      </c>
      <c r="B3730" s="1">
        <v>45082.333333333336</v>
      </c>
      <c r="C3730" t="s">
        <v>26</v>
      </c>
      <c r="D3730" t="s">
        <v>17</v>
      </c>
      <c r="E3730">
        <v>1293.8499999999999</v>
      </c>
      <c r="F3730">
        <v>4.8499999999999996</v>
      </c>
      <c r="G3730">
        <v>237.18</v>
      </c>
      <c r="H3730" t="s">
        <v>13</v>
      </c>
      <c r="I3730">
        <v>26</v>
      </c>
      <c r="J3730" s="2" t="s">
        <v>5295</v>
      </c>
    </row>
    <row r="3731" spans="1:10" x14ac:dyDescent="0.3">
      <c r="A3731" t="s">
        <v>5296</v>
      </c>
      <c r="B3731" s="1">
        <v>45082.375</v>
      </c>
      <c r="C3731" t="s">
        <v>11</v>
      </c>
      <c r="D3731" t="s">
        <v>12</v>
      </c>
      <c r="E3731">
        <v>300.5</v>
      </c>
      <c r="F3731">
        <v>23.49</v>
      </c>
      <c r="G3731">
        <v>104.01</v>
      </c>
      <c r="H3731" t="s">
        <v>32</v>
      </c>
      <c r="I3731">
        <v>78</v>
      </c>
      <c r="J3731" s="2" t="s">
        <v>5297</v>
      </c>
    </row>
    <row r="3732" spans="1:10" x14ac:dyDescent="0.3">
      <c r="A3732" t="s">
        <v>5298</v>
      </c>
      <c r="B3732" s="1">
        <v>45082.416666666664</v>
      </c>
      <c r="C3732" t="s">
        <v>20</v>
      </c>
      <c r="D3732" t="s">
        <v>27</v>
      </c>
      <c r="E3732">
        <v>362.85</v>
      </c>
      <c r="F3732">
        <v>2.85</v>
      </c>
      <c r="G3732">
        <v>106.07</v>
      </c>
      <c r="H3732" t="s">
        <v>13</v>
      </c>
      <c r="I3732">
        <v>70</v>
      </c>
      <c r="J3732" s="2" t="s">
        <v>5299</v>
      </c>
    </row>
    <row r="3733" spans="1:10" x14ac:dyDescent="0.3">
      <c r="A3733" t="s">
        <v>5300</v>
      </c>
      <c r="B3733" s="1">
        <v>45082.458333333336</v>
      </c>
      <c r="C3733" t="s">
        <v>16</v>
      </c>
      <c r="D3733" t="s">
        <v>35</v>
      </c>
      <c r="E3733">
        <v>1364.45</v>
      </c>
      <c r="F3733">
        <v>12.03</v>
      </c>
      <c r="G3733">
        <v>264.20999999999998</v>
      </c>
      <c r="H3733" t="s">
        <v>13</v>
      </c>
      <c r="I3733">
        <v>60</v>
      </c>
      <c r="J3733">
        <v>1112.27</v>
      </c>
    </row>
    <row r="3734" spans="1:10" x14ac:dyDescent="0.3">
      <c r="A3734" t="s">
        <v>5301</v>
      </c>
      <c r="B3734" s="1">
        <v>45082.5</v>
      </c>
      <c r="C3734" t="s">
        <v>24</v>
      </c>
      <c r="D3734" t="s">
        <v>30</v>
      </c>
      <c r="E3734">
        <v>1611.15</v>
      </c>
      <c r="F3734">
        <v>12.3</v>
      </c>
      <c r="G3734">
        <v>108.21</v>
      </c>
      <c r="H3734" t="s">
        <v>21</v>
      </c>
      <c r="I3734">
        <v>55</v>
      </c>
      <c r="J3734">
        <v>1515.24</v>
      </c>
    </row>
    <row r="3735" spans="1:10" x14ac:dyDescent="0.3">
      <c r="A3735" t="s">
        <v>5302</v>
      </c>
      <c r="B3735" s="1">
        <v>45082.541666666664</v>
      </c>
      <c r="C3735" t="s">
        <v>26</v>
      </c>
      <c r="D3735" t="s">
        <v>27</v>
      </c>
      <c r="E3735">
        <v>350.89</v>
      </c>
      <c r="F3735">
        <v>69.290000000000006</v>
      </c>
      <c r="G3735">
        <v>235.33</v>
      </c>
      <c r="H3735" t="s">
        <v>32</v>
      </c>
      <c r="I3735">
        <v>15</v>
      </c>
      <c r="J3735">
        <v>184.85</v>
      </c>
    </row>
    <row r="3736" spans="1:10" x14ac:dyDescent="0.3">
      <c r="A3736" t="s">
        <v>5303</v>
      </c>
      <c r="B3736" s="1">
        <v>45082.583333333336</v>
      </c>
      <c r="C3736" t="s">
        <v>20</v>
      </c>
      <c r="D3736" t="s">
        <v>12</v>
      </c>
      <c r="E3736">
        <v>1239.92</v>
      </c>
      <c r="F3736">
        <v>75.61</v>
      </c>
      <c r="G3736">
        <v>488.58</v>
      </c>
      <c r="H3736" t="s">
        <v>28</v>
      </c>
      <c r="I3736">
        <v>30</v>
      </c>
      <c r="J3736">
        <v>826.95</v>
      </c>
    </row>
    <row r="3737" spans="1:10" x14ac:dyDescent="0.3">
      <c r="A3737" t="s">
        <v>5304</v>
      </c>
      <c r="B3737" s="1">
        <v>45082.625</v>
      </c>
      <c r="C3737" t="s">
        <v>26</v>
      </c>
      <c r="D3737" t="s">
        <v>41</v>
      </c>
      <c r="E3737">
        <v>640.36</v>
      </c>
      <c r="F3737">
        <v>4.4800000000000004</v>
      </c>
      <c r="G3737">
        <v>20.85</v>
      </c>
      <c r="H3737" t="s">
        <v>21</v>
      </c>
      <c r="I3737">
        <v>18</v>
      </c>
      <c r="J3737">
        <v>623.99</v>
      </c>
    </row>
    <row r="3738" spans="1:10" x14ac:dyDescent="0.3">
      <c r="A3738" t="s">
        <v>5305</v>
      </c>
      <c r="B3738" s="1">
        <v>45082.666666666664</v>
      </c>
      <c r="C3738" t="s">
        <v>54</v>
      </c>
      <c r="D3738" t="s">
        <v>12</v>
      </c>
      <c r="E3738">
        <v>471.87</v>
      </c>
      <c r="F3738">
        <v>10.33</v>
      </c>
      <c r="G3738">
        <v>292.29000000000002</v>
      </c>
      <c r="H3738" t="s">
        <v>21</v>
      </c>
      <c r="I3738">
        <v>75</v>
      </c>
      <c r="J3738" s="2" t="s">
        <v>5306</v>
      </c>
    </row>
    <row r="3739" spans="1:10" x14ac:dyDescent="0.3">
      <c r="A3739" t="s">
        <v>5307</v>
      </c>
      <c r="B3739" s="1">
        <v>45082.708333333336</v>
      </c>
      <c r="C3739" t="s">
        <v>24</v>
      </c>
      <c r="D3739" t="s">
        <v>30</v>
      </c>
      <c r="E3739">
        <v>317.77</v>
      </c>
      <c r="F3739">
        <v>20.329999999999998</v>
      </c>
      <c r="G3739">
        <v>16.84</v>
      </c>
      <c r="H3739" t="s">
        <v>13</v>
      </c>
      <c r="I3739">
        <v>13</v>
      </c>
      <c r="J3739">
        <v>321.26</v>
      </c>
    </row>
    <row r="3740" spans="1:10" x14ac:dyDescent="0.3">
      <c r="A3740" t="s">
        <v>5308</v>
      </c>
      <c r="B3740" s="1">
        <v>45082.75</v>
      </c>
      <c r="C3740" t="s">
        <v>11</v>
      </c>
      <c r="D3740" t="s">
        <v>27</v>
      </c>
      <c r="E3740">
        <v>1462.74</v>
      </c>
      <c r="F3740">
        <v>9.82</v>
      </c>
      <c r="G3740">
        <v>377.93</v>
      </c>
      <c r="H3740" t="s">
        <v>28</v>
      </c>
      <c r="I3740">
        <v>20</v>
      </c>
      <c r="J3740" s="2" t="s">
        <v>5309</v>
      </c>
    </row>
    <row r="3741" spans="1:10" x14ac:dyDescent="0.3">
      <c r="A3741" t="s">
        <v>5310</v>
      </c>
      <c r="B3741" s="1">
        <v>45082.791666666664</v>
      </c>
      <c r="C3741" t="s">
        <v>24</v>
      </c>
      <c r="D3741" t="s">
        <v>35</v>
      </c>
      <c r="E3741">
        <v>114.27</v>
      </c>
      <c r="F3741">
        <v>41.01</v>
      </c>
      <c r="G3741">
        <v>405.27</v>
      </c>
      <c r="H3741" t="s">
        <v>28</v>
      </c>
      <c r="I3741">
        <v>71</v>
      </c>
      <c r="J3741">
        <v>-249.98999999999899</v>
      </c>
    </row>
    <row r="3742" spans="1:10" x14ac:dyDescent="0.3">
      <c r="A3742" t="s">
        <v>5311</v>
      </c>
      <c r="B3742" s="1">
        <v>45082.833333333336</v>
      </c>
      <c r="C3742" t="s">
        <v>16</v>
      </c>
      <c r="D3742" t="s">
        <v>12</v>
      </c>
      <c r="E3742">
        <v>1195.47</v>
      </c>
      <c r="F3742">
        <v>51.57</v>
      </c>
      <c r="G3742">
        <v>33.590000000000003</v>
      </c>
      <c r="H3742" t="s">
        <v>13</v>
      </c>
      <c r="I3742">
        <v>19</v>
      </c>
      <c r="J3742">
        <v>1213.45</v>
      </c>
    </row>
    <row r="3743" spans="1:10" x14ac:dyDescent="0.3">
      <c r="A3743" t="s">
        <v>5312</v>
      </c>
      <c r="B3743" s="1">
        <v>45082.875</v>
      </c>
      <c r="C3743" t="s">
        <v>16</v>
      </c>
      <c r="D3743" t="s">
        <v>41</v>
      </c>
      <c r="E3743">
        <v>1559.02</v>
      </c>
      <c r="F3743">
        <v>90.47</v>
      </c>
      <c r="G3743">
        <v>124.32</v>
      </c>
      <c r="H3743" t="s">
        <v>13</v>
      </c>
      <c r="I3743">
        <v>10</v>
      </c>
      <c r="J3743">
        <v>1525.17</v>
      </c>
    </row>
    <row r="3744" spans="1:10" x14ac:dyDescent="0.3">
      <c r="A3744" t="s">
        <v>5313</v>
      </c>
      <c r="B3744" s="1">
        <v>45082.916666666664</v>
      </c>
      <c r="C3744" t="s">
        <v>16</v>
      </c>
      <c r="D3744" t="s">
        <v>30</v>
      </c>
      <c r="F3744">
        <v>67.95</v>
      </c>
      <c r="G3744">
        <v>204.5</v>
      </c>
      <c r="H3744" t="s">
        <v>13</v>
      </c>
      <c r="I3744">
        <v>48</v>
      </c>
    </row>
    <row r="3745" spans="1:10" x14ac:dyDescent="0.3">
      <c r="A3745" t="s">
        <v>5314</v>
      </c>
      <c r="B3745" s="1">
        <v>45082.958333333336</v>
      </c>
      <c r="C3745" t="s">
        <v>20</v>
      </c>
      <c r="D3745" t="s">
        <v>27</v>
      </c>
      <c r="E3745">
        <v>476.54</v>
      </c>
      <c r="F3745">
        <v>91.2</v>
      </c>
      <c r="G3745">
        <v>460.37</v>
      </c>
      <c r="H3745" t="s">
        <v>13</v>
      </c>
      <c r="I3745">
        <v>10</v>
      </c>
      <c r="J3745">
        <v>107.37</v>
      </c>
    </row>
    <row r="3746" spans="1:10" x14ac:dyDescent="0.3">
      <c r="A3746" t="s">
        <v>5315</v>
      </c>
      <c r="B3746" s="1">
        <v>45083</v>
      </c>
      <c r="C3746" t="s">
        <v>45</v>
      </c>
      <c r="D3746" t="s">
        <v>12</v>
      </c>
      <c r="E3746">
        <v>1304.96</v>
      </c>
      <c r="F3746">
        <v>88.39</v>
      </c>
      <c r="G3746">
        <v>309.06</v>
      </c>
      <c r="H3746" t="s">
        <v>32</v>
      </c>
      <c r="I3746">
        <v>23</v>
      </c>
      <c r="J3746" s="2" t="s">
        <v>5316</v>
      </c>
    </row>
    <row r="3747" spans="1:10" x14ac:dyDescent="0.3">
      <c r="A3747" t="s">
        <v>5317</v>
      </c>
      <c r="B3747" s="1">
        <v>45083.041666666664</v>
      </c>
      <c r="C3747" t="s">
        <v>54</v>
      </c>
      <c r="D3747" t="s">
        <v>30</v>
      </c>
      <c r="E3747">
        <v>503.09</v>
      </c>
      <c r="F3747">
        <v>19.38</v>
      </c>
      <c r="G3747">
        <v>221.85</v>
      </c>
      <c r="H3747" t="s">
        <v>13</v>
      </c>
      <c r="I3747">
        <v>40</v>
      </c>
      <c r="J3747">
        <v>300.62</v>
      </c>
    </row>
    <row r="3748" spans="1:10" x14ac:dyDescent="0.3">
      <c r="A3748" t="s">
        <v>5318</v>
      </c>
      <c r="B3748" s="1">
        <v>45083.083333333336</v>
      </c>
      <c r="C3748" t="s">
        <v>11</v>
      </c>
      <c r="D3748" t="s">
        <v>35</v>
      </c>
      <c r="E3748">
        <v>580.86</v>
      </c>
      <c r="F3748">
        <v>87.86</v>
      </c>
      <c r="G3748">
        <v>239.01</v>
      </c>
      <c r="H3748" t="s">
        <v>21</v>
      </c>
      <c r="I3748">
        <v>52</v>
      </c>
      <c r="J3748" s="2" t="s">
        <v>5319</v>
      </c>
    </row>
    <row r="3749" spans="1:10" x14ac:dyDescent="0.3">
      <c r="A3749" t="s">
        <v>5320</v>
      </c>
      <c r="B3749" s="1">
        <v>45083.125</v>
      </c>
      <c r="C3749" t="s">
        <v>54</v>
      </c>
      <c r="D3749" t="s">
        <v>17</v>
      </c>
      <c r="E3749">
        <v>114.86</v>
      </c>
      <c r="F3749">
        <v>89.34</v>
      </c>
      <c r="G3749">
        <v>200.56</v>
      </c>
      <c r="H3749" t="s">
        <v>28</v>
      </c>
      <c r="I3749">
        <v>53</v>
      </c>
      <c r="J3749" s="2" t="s">
        <v>5321</v>
      </c>
    </row>
    <row r="3750" spans="1:10" x14ac:dyDescent="0.3">
      <c r="A3750" t="s">
        <v>5322</v>
      </c>
      <c r="B3750" s="1">
        <v>45083.166666666664</v>
      </c>
      <c r="C3750" t="s">
        <v>20</v>
      </c>
      <c r="D3750" t="s">
        <v>27</v>
      </c>
      <c r="E3750">
        <v>710.57</v>
      </c>
      <c r="F3750">
        <v>55.83</v>
      </c>
      <c r="G3750">
        <v>350.92</v>
      </c>
      <c r="H3750" t="s">
        <v>21</v>
      </c>
      <c r="I3750">
        <v>39</v>
      </c>
      <c r="J3750" s="2" t="s">
        <v>5323</v>
      </c>
    </row>
    <row r="3751" spans="1:10" x14ac:dyDescent="0.3">
      <c r="A3751" t="s">
        <v>5324</v>
      </c>
      <c r="B3751" s="1">
        <v>45083.208333333336</v>
      </c>
      <c r="C3751" t="s">
        <v>20</v>
      </c>
      <c r="D3751" t="s">
        <v>41</v>
      </c>
      <c r="E3751">
        <v>857.68</v>
      </c>
      <c r="F3751">
        <v>91.58</v>
      </c>
      <c r="G3751">
        <v>462.69</v>
      </c>
      <c r="H3751" t="s">
        <v>32</v>
      </c>
      <c r="I3751">
        <v>38</v>
      </c>
      <c r="J3751">
        <v>486.57</v>
      </c>
    </row>
    <row r="3752" spans="1:10" x14ac:dyDescent="0.3">
      <c r="A3752" t="s">
        <v>5325</v>
      </c>
      <c r="B3752" s="1">
        <v>45083.25</v>
      </c>
      <c r="C3752" t="s">
        <v>16</v>
      </c>
      <c r="D3752" t="s">
        <v>17</v>
      </c>
      <c r="E3752">
        <v>206.12</v>
      </c>
      <c r="F3752">
        <v>19.88</v>
      </c>
      <c r="G3752">
        <v>289.83999999999997</v>
      </c>
      <c r="H3752" t="s">
        <v>28</v>
      </c>
      <c r="I3752">
        <v>70</v>
      </c>
      <c r="J3752">
        <v>-63.839999999999897</v>
      </c>
    </row>
    <row r="3753" spans="1:10" x14ac:dyDescent="0.3">
      <c r="A3753" t="s">
        <v>5326</v>
      </c>
      <c r="B3753" s="1">
        <v>45083.291666666664</v>
      </c>
      <c r="C3753" t="s">
        <v>24</v>
      </c>
      <c r="D3753" t="s">
        <v>17</v>
      </c>
      <c r="E3753">
        <v>809.83</v>
      </c>
      <c r="F3753">
        <v>36.659999999999997</v>
      </c>
      <c r="G3753">
        <v>436.81</v>
      </c>
      <c r="H3753" t="s">
        <v>28</v>
      </c>
      <c r="I3753">
        <v>87</v>
      </c>
      <c r="J3753">
        <v>409.68</v>
      </c>
    </row>
    <row r="3754" spans="1:10" x14ac:dyDescent="0.3">
      <c r="A3754" t="s">
        <v>5327</v>
      </c>
      <c r="B3754" s="1">
        <v>45083.333333333336</v>
      </c>
      <c r="C3754" t="s">
        <v>54</v>
      </c>
      <c r="D3754" t="s">
        <v>27</v>
      </c>
      <c r="E3754">
        <v>828.3</v>
      </c>
      <c r="F3754">
        <v>1.65</v>
      </c>
      <c r="G3754">
        <v>322.87</v>
      </c>
      <c r="H3754" t="s">
        <v>21</v>
      </c>
      <c r="I3754">
        <v>12</v>
      </c>
      <c r="J3754" s="2" t="s">
        <v>5328</v>
      </c>
    </row>
    <row r="3755" spans="1:10" x14ac:dyDescent="0.3">
      <c r="A3755" t="s">
        <v>5329</v>
      </c>
      <c r="B3755" s="1">
        <v>45083.375</v>
      </c>
      <c r="C3755" t="s">
        <v>54</v>
      </c>
      <c r="D3755" t="s">
        <v>35</v>
      </c>
      <c r="E3755">
        <v>961.19</v>
      </c>
      <c r="F3755">
        <v>69.09</v>
      </c>
      <c r="G3755">
        <v>52.33</v>
      </c>
      <c r="H3755" t="s">
        <v>21</v>
      </c>
      <c r="I3755">
        <v>15</v>
      </c>
      <c r="J3755" s="2" t="s">
        <v>5330</v>
      </c>
    </row>
    <row r="3756" spans="1:10" x14ac:dyDescent="0.3">
      <c r="A3756" t="s">
        <v>5331</v>
      </c>
      <c r="B3756" s="1">
        <v>45083.416666666664</v>
      </c>
      <c r="C3756" t="s">
        <v>54</v>
      </c>
      <c r="D3756" t="s">
        <v>41</v>
      </c>
      <c r="E3756">
        <v>702.54</v>
      </c>
      <c r="F3756">
        <v>18.190000000000001</v>
      </c>
      <c r="G3756">
        <v>380.14</v>
      </c>
      <c r="H3756" t="s">
        <v>21</v>
      </c>
      <c r="I3756">
        <v>15</v>
      </c>
      <c r="J3756" s="2" t="s">
        <v>5332</v>
      </c>
    </row>
    <row r="3757" spans="1:10" x14ac:dyDescent="0.3">
      <c r="A3757" t="s">
        <v>5333</v>
      </c>
      <c r="B3757" s="1">
        <v>45083.458333333336</v>
      </c>
      <c r="C3757" t="s">
        <v>54</v>
      </c>
      <c r="D3757" t="s">
        <v>35</v>
      </c>
      <c r="E3757">
        <v>738.85</v>
      </c>
      <c r="F3757">
        <v>27.49</v>
      </c>
      <c r="G3757">
        <v>454.14</v>
      </c>
      <c r="H3757" t="s">
        <v>13</v>
      </c>
      <c r="I3757">
        <v>47</v>
      </c>
      <c r="J3757" s="2" t="s">
        <v>5334</v>
      </c>
    </row>
    <row r="3758" spans="1:10" x14ac:dyDescent="0.3">
      <c r="A3758" t="s">
        <v>5335</v>
      </c>
      <c r="B3758" s="1">
        <v>45083.5</v>
      </c>
      <c r="C3758" t="s">
        <v>45</v>
      </c>
      <c r="D3758" t="s">
        <v>17</v>
      </c>
      <c r="E3758">
        <v>489.53</v>
      </c>
      <c r="F3758">
        <v>29.78</v>
      </c>
      <c r="G3758">
        <v>498.51</v>
      </c>
      <c r="H3758" t="s">
        <v>32</v>
      </c>
      <c r="I3758">
        <v>25</v>
      </c>
      <c r="J3758" s="2" t="s">
        <v>5336</v>
      </c>
    </row>
    <row r="3759" spans="1:10" x14ac:dyDescent="0.3">
      <c r="A3759" t="s">
        <v>5337</v>
      </c>
      <c r="B3759" s="1">
        <v>45083.541666666664</v>
      </c>
      <c r="C3759" t="s">
        <v>54</v>
      </c>
      <c r="D3759" t="s">
        <v>35</v>
      </c>
      <c r="E3759">
        <v>1015.39</v>
      </c>
      <c r="F3759">
        <v>76.010000000000005</v>
      </c>
      <c r="G3759">
        <v>279.35000000000002</v>
      </c>
      <c r="H3759" t="s">
        <v>28</v>
      </c>
      <c r="I3759">
        <v>56</v>
      </c>
      <c r="J3759" s="2" t="s">
        <v>5338</v>
      </c>
    </row>
    <row r="3760" spans="1:10" x14ac:dyDescent="0.3">
      <c r="A3760" t="s">
        <v>5339</v>
      </c>
      <c r="B3760" s="1">
        <v>45083.583333333336</v>
      </c>
      <c r="C3760" t="s">
        <v>54</v>
      </c>
      <c r="D3760" t="s">
        <v>27</v>
      </c>
      <c r="E3760">
        <v>1229.4000000000001</v>
      </c>
      <c r="F3760">
        <v>92.87</v>
      </c>
      <c r="G3760">
        <v>312.87</v>
      </c>
      <c r="H3760" t="s">
        <v>13</v>
      </c>
      <c r="I3760">
        <v>52</v>
      </c>
      <c r="J3760">
        <v>1009.4</v>
      </c>
    </row>
    <row r="3761" spans="1:10" x14ac:dyDescent="0.3">
      <c r="A3761" t="s">
        <v>5340</v>
      </c>
      <c r="B3761" s="1">
        <v>45083.625</v>
      </c>
      <c r="C3761" t="s">
        <v>11</v>
      </c>
      <c r="D3761" t="s">
        <v>35</v>
      </c>
      <c r="E3761">
        <v>954.02</v>
      </c>
      <c r="F3761">
        <v>22.64</v>
      </c>
      <c r="G3761">
        <v>215.28</v>
      </c>
      <c r="H3761" t="s">
        <v>32</v>
      </c>
      <c r="I3761">
        <v>57</v>
      </c>
      <c r="J3761">
        <v>761.38</v>
      </c>
    </row>
    <row r="3762" spans="1:10" x14ac:dyDescent="0.3">
      <c r="A3762" t="s">
        <v>5341</v>
      </c>
      <c r="B3762" s="1">
        <v>45083.666666666664</v>
      </c>
      <c r="C3762" t="s">
        <v>24</v>
      </c>
      <c r="D3762" t="s">
        <v>17</v>
      </c>
      <c r="E3762">
        <v>829.6</v>
      </c>
      <c r="F3762">
        <v>8.6999999999999993</v>
      </c>
      <c r="G3762">
        <v>287.27</v>
      </c>
      <c r="H3762" t="s">
        <v>21</v>
      </c>
      <c r="I3762">
        <v>32</v>
      </c>
      <c r="J3762" s="2" t="s">
        <v>5342</v>
      </c>
    </row>
    <row r="3763" spans="1:10" x14ac:dyDescent="0.3">
      <c r="A3763" t="s">
        <v>5343</v>
      </c>
      <c r="B3763" s="1">
        <v>45083.708333333336</v>
      </c>
      <c r="C3763" t="s">
        <v>26</v>
      </c>
      <c r="D3763" t="s">
        <v>17</v>
      </c>
      <c r="E3763">
        <v>1496.09</v>
      </c>
      <c r="F3763">
        <v>89.96</v>
      </c>
      <c r="G3763">
        <v>435.45</v>
      </c>
      <c r="H3763" t="s">
        <v>21</v>
      </c>
      <c r="I3763">
        <v>14</v>
      </c>
      <c r="J3763">
        <v>1150.5999999999999</v>
      </c>
    </row>
    <row r="3764" spans="1:10" x14ac:dyDescent="0.3">
      <c r="A3764" t="s">
        <v>5344</v>
      </c>
      <c r="B3764" s="1">
        <v>45083.75</v>
      </c>
      <c r="C3764" t="s">
        <v>16</v>
      </c>
      <c r="D3764" t="s">
        <v>27</v>
      </c>
      <c r="E3764">
        <v>927.94</v>
      </c>
      <c r="F3764">
        <v>76.11</v>
      </c>
      <c r="G3764">
        <v>341.01</v>
      </c>
      <c r="H3764" t="s">
        <v>13</v>
      </c>
      <c r="I3764">
        <v>63</v>
      </c>
      <c r="J3764" s="2" t="s">
        <v>5345</v>
      </c>
    </row>
    <row r="3765" spans="1:10" x14ac:dyDescent="0.3">
      <c r="A3765" t="s">
        <v>5346</v>
      </c>
      <c r="B3765" s="1">
        <v>45083.791666666664</v>
      </c>
      <c r="C3765" t="s">
        <v>26</v>
      </c>
      <c r="D3765" t="s">
        <v>41</v>
      </c>
      <c r="E3765">
        <v>502.99</v>
      </c>
      <c r="F3765">
        <v>11.74</v>
      </c>
      <c r="G3765">
        <v>160.08000000000001</v>
      </c>
      <c r="H3765" t="s">
        <v>21</v>
      </c>
      <c r="I3765">
        <v>82</v>
      </c>
      <c r="J3765">
        <v>354.65</v>
      </c>
    </row>
    <row r="3766" spans="1:10" x14ac:dyDescent="0.3">
      <c r="A3766" t="s">
        <v>5347</v>
      </c>
      <c r="B3766" s="1">
        <v>45083.833333333336</v>
      </c>
      <c r="C3766" t="s">
        <v>24</v>
      </c>
      <c r="D3766" t="s">
        <v>17</v>
      </c>
      <c r="E3766">
        <v>1672.01</v>
      </c>
      <c r="F3766">
        <v>33.92</v>
      </c>
      <c r="G3766">
        <v>416.29</v>
      </c>
      <c r="H3766" t="s">
        <v>13</v>
      </c>
      <c r="I3766">
        <v>82</v>
      </c>
      <c r="J3766">
        <v>1289.6400000000001</v>
      </c>
    </row>
    <row r="3767" spans="1:10" x14ac:dyDescent="0.3">
      <c r="A3767" t="s">
        <v>5348</v>
      </c>
      <c r="B3767" s="1">
        <v>45083.875</v>
      </c>
      <c r="C3767" t="s">
        <v>26</v>
      </c>
      <c r="D3767" t="s">
        <v>35</v>
      </c>
      <c r="E3767">
        <v>433.14</v>
      </c>
      <c r="F3767">
        <v>43.6</v>
      </c>
      <c r="G3767">
        <v>23.95</v>
      </c>
      <c r="H3767" t="s">
        <v>13</v>
      </c>
      <c r="I3767">
        <v>12</v>
      </c>
      <c r="J3767">
        <v>452.79</v>
      </c>
    </row>
    <row r="3768" spans="1:10" x14ac:dyDescent="0.3">
      <c r="A3768" t="s">
        <v>5349</v>
      </c>
      <c r="B3768" s="1">
        <v>45083.916666666664</v>
      </c>
      <c r="C3768" t="s">
        <v>20</v>
      </c>
      <c r="D3768" t="s">
        <v>12</v>
      </c>
      <c r="E3768">
        <v>677.25</v>
      </c>
      <c r="F3768">
        <v>94.53</v>
      </c>
      <c r="G3768">
        <v>10.82</v>
      </c>
      <c r="H3768" t="s">
        <v>13</v>
      </c>
      <c r="I3768">
        <v>82</v>
      </c>
      <c r="J3768" s="2" t="s">
        <v>5350</v>
      </c>
    </row>
    <row r="3769" spans="1:10" x14ac:dyDescent="0.3">
      <c r="A3769" t="s">
        <v>5351</v>
      </c>
      <c r="B3769" s="1">
        <v>45083.958333333336</v>
      </c>
      <c r="C3769" t="s">
        <v>20</v>
      </c>
      <c r="D3769" t="s">
        <v>30</v>
      </c>
      <c r="E3769">
        <v>522.59</v>
      </c>
      <c r="F3769">
        <v>62.04</v>
      </c>
      <c r="G3769">
        <v>18.61</v>
      </c>
      <c r="H3769" t="s">
        <v>32</v>
      </c>
      <c r="I3769">
        <v>24</v>
      </c>
      <c r="J3769">
        <v>566.02</v>
      </c>
    </row>
    <row r="3770" spans="1:10" x14ac:dyDescent="0.3">
      <c r="A3770" t="s">
        <v>5352</v>
      </c>
      <c r="B3770" s="1">
        <v>45084</v>
      </c>
      <c r="C3770" t="s">
        <v>20</v>
      </c>
      <c r="D3770" t="s">
        <v>35</v>
      </c>
      <c r="E3770">
        <v>1087.44</v>
      </c>
      <c r="F3770">
        <v>21.95</v>
      </c>
      <c r="G3770">
        <v>421.57</v>
      </c>
      <c r="H3770" t="s">
        <v>32</v>
      </c>
      <c r="I3770">
        <v>10</v>
      </c>
      <c r="J3770" s="2" t="s">
        <v>5353</v>
      </c>
    </row>
    <row r="3771" spans="1:10" x14ac:dyDescent="0.3">
      <c r="A3771" t="s">
        <v>5354</v>
      </c>
      <c r="B3771" s="1">
        <v>45084.041666666664</v>
      </c>
      <c r="C3771" t="s">
        <v>45</v>
      </c>
      <c r="D3771" t="s">
        <v>35</v>
      </c>
      <c r="E3771">
        <v>1224.07</v>
      </c>
      <c r="F3771">
        <v>18.41</v>
      </c>
      <c r="G3771">
        <v>126.6</v>
      </c>
      <c r="H3771" t="s">
        <v>28</v>
      </c>
      <c r="I3771">
        <v>81</v>
      </c>
      <c r="J3771">
        <v>1115.8800000000001</v>
      </c>
    </row>
    <row r="3772" spans="1:10" x14ac:dyDescent="0.3">
      <c r="A3772" t="s">
        <v>5355</v>
      </c>
      <c r="B3772" s="1">
        <v>45084.083333333336</v>
      </c>
      <c r="C3772" t="s">
        <v>54</v>
      </c>
      <c r="D3772" t="s">
        <v>27</v>
      </c>
      <c r="E3772">
        <v>227.61</v>
      </c>
      <c r="F3772">
        <v>77.44</v>
      </c>
      <c r="G3772">
        <v>476.3</v>
      </c>
      <c r="H3772" t="s">
        <v>32</v>
      </c>
      <c r="I3772">
        <v>67</v>
      </c>
      <c r="J3772">
        <v>-171.25</v>
      </c>
    </row>
    <row r="3773" spans="1:10" x14ac:dyDescent="0.3">
      <c r="A3773" t="s">
        <v>5356</v>
      </c>
      <c r="B3773" s="1">
        <v>45084.125</v>
      </c>
      <c r="C3773" t="s">
        <v>26</v>
      </c>
      <c r="D3773" t="s">
        <v>30</v>
      </c>
      <c r="E3773">
        <v>435.87</v>
      </c>
      <c r="F3773">
        <v>44.28</v>
      </c>
      <c r="G3773">
        <v>228.9</v>
      </c>
      <c r="H3773" t="s">
        <v>32</v>
      </c>
      <c r="I3773">
        <v>34</v>
      </c>
      <c r="J3773" s="2" t="s">
        <v>5357</v>
      </c>
    </row>
    <row r="3774" spans="1:10" x14ac:dyDescent="0.3">
      <c r="A3774" t="s">
        <v>5358</v>
      </c>
      <c r="B3774" s="1">
        <v>45084.166666666664</v>
      </c>
      <c r="D3774" t="s">
        <v>17</v>
      </c>
      <c r="E3774">
        <v>1858.78</v>
      </c>
      <c r="F3774">
        <v>24.29</v>
      </c>
      <c r="G3774">
        <v>93.68</v>
      </c>
      <c r="H3774" t="s">
        <v>13</v>
      </c>
      <c r="I3774">
        <v>30</v>
      </c>
      <c r="J3774" s="2" t="s">
        <v>5359</v>
      </c>
    </row>
    <row r="3775" spans="1:10" x14ac:dyDescent="0.3">
      <c r="A3775" t="s">
        <v>5360</v>
      </c>
      <c r="B3775" s="1">
        <v>45084.208333333336</v>
      </c>
      <c r="C3775" t="s">
        <v>26</v>
      </c>
      <c r="D3775" t="s">
        <v>12</v>
      </c>
      <c r="E3775">
        <v>1251.67</v>
      </c>
      <c r="F3775">
        <v>36.49</v>
      </c>
      <c r="G3775">
        <v>264.27</v>
      </c>
      <c r="H3775" t="s">
        <v>21</v>
      </c>
      <c r="I3775">
        <v>84</v>
      </c>
      <c r="J3775" s="2" t="s">
        <v>5361</v>
      </c>
    </row>
    <row r="3776" spans="1:10" x14ac:dyDescent="0.3">
      <c r="A3776" t="s">
        <v>5362</v>
      </c>
      <c r="B3776" s="1">
        <v>45084.25</v>
      </c>
      <c r="C3776" t="s">
        <v>45</v>
      </c>
      <c r="D3776" t="s">
        <v>12</v>
      </c>
      <c r="E3776">
        <v>709.28</v>
      </c>
      <c r="F3776">
        <v>47.09</v>
      </c>
      <c r="G3776">
        <v>201.61</v>
      </c>
      <c r="H3776" t="s">
        <v>21</v>
      </c>
      <c r="I3776">
        <v>71</v>
      </c>
      <c r="J3776">
        <v>554.76</v>
      </c>
    </row>
    <row r="3777" spans="1:10" x14ac:dyDescent="0.3">
      <c r="A3777" t="s">
        <v>5363</v>
      </c>
      <c r="B3777" s="1">
        <v>45084.291666666664</v>
      </c>
      <c r="C3777" t="s">
        <v>45</v>
      </c>
      <c r="D3777" t="s">
        <v>35</v>
      </c>
      <c r="E3777">
        <v>1554.49</v>
      </c>
      <c r="F3777">
        <v>65.239999999999995</v>
      </c>
      <c r="G3777">
        <v>67.97</v>
      </c>
      <c r="H3777" t="s">
        <v>13</v>
      </c>
      <c r="I3777">
        <v>55</v>
      </c>
      <c r="J3777">
        <v>1551.76</v>
      </c>
    </row>
    <row r="3778" spans="1:10" x14ac:dyDescent="0.3">
      <c r="A3778" t="s">
        <v>5364</v>
      </c>
      <c r="B3778" s="1">
        <v>45084.333333333336</v>
      </c>
      <c r="C3778" t="s">
        <v>16</v>
      </c>
      <c r="D3778" t="s">
        <v>17</v>
      </c>
      <c r="E3778">
        <v>1375.97</v>
      </c>
      <c r="F3778">
        <v>70.39</v>
      </c>
      <c r="G3778">
        <v>85.52</v>
      </c>
      <c r="H3778" t="s">
        <v>21</v>
      </c>
      <c r="I3778">
        <v>12</v>
      </c>
      <c r="J3778" s="2" t="s">
        <v>5365</v>
      </c>
    </row>
    <row r="3779" spans="1:10" x14ac:dyDescent="0.3">
      <c r="A3779" t="s">
        <v>5366</v>
      </c>
      <c r="B3779" s="1">
        <v>45084.375</v>
      </c>
      <c r="C3779" t="s">
        <v>11</v>
      </c>
      <c r="D3779" t="s">
        <v>41</v>
      </c>
      <c r="E3779">
        <v>675.19</v>
      </c>
      <c r="F3779">
        <v>85.97</v>
      </c>
      <c r="G3779">
        <v>219.44</v>
      </c>
      <c r="H3779" t="s">
        <v>21</v>
      </c>
      <c r="I3779">
        <v>12</v>
      </c>
      <c r="J3779">
        <v>541.72</v>
      </c>
    </row>
    <row r="3780" spans="1:10" x14ac:dyDescent="0.3">
      <c r="A3780" t="s">
        <v>5367</v>
      </c>
      <c r="B3780" s="1">
        <v>45084.416666666664</v>
      </c>
      <c r="D3780" t="s">
        <v>30</v>
      </c>
      <c r="E3780">
        <v>1212.1600000000001</v>
      </c>
      <c r="F3780">
        <v>34.619999999999997</v>
      </c>
      <c r="G3780">
        <v>207.96</v>
      </c>
      <c r="H3780" t="s">
        <v>28</v>
      </c>
      <c r="I3780">
        <v>19</v>
      </c>
      <c r="J3780">
        <v>1038.82</v>
      </c>
    </row>
    <row r="3781" spans="1:10" x14ac:dyDescent="0.3">
      <c r="A3781" t="s">
        <v>5368</v>
      </c>
      <c r="B3781" s="1">
        <v>45084.458333333336</v>
      </c>
      <c r="C3781" t="s">
        <v>24</v>
      </c>
      <c r="D3781" t="s">
        <v>12</v>
      </c>
      <c r="E3781">
        <v>1826.92</v>
      </c>
      <c r="F3781">
        <v>14.45</v>
      </c>
      <c r="G3781">
        <v>24.23</v>
      </c>
      <c r="H3781" t="s">
        <v>32</v>
      </c>
      <c r="I3781">
        <v>75</v>
      </c>
      <c r="J3781">
        <v>1817.14</v>
      </c>
    </row>
    <row r="3782" spans="1:10" x14ac:dyDescent="0.3">
      <c r="A3782" t="s">
        <v>5369</v>
      </c>
      <c r="B3782" s="1">
        <v>45084.5</v>
      </c>
      <c r="C3782" t="s">
        <v>54</v>
      </c>
      <c r="D3782" t="s">
        <v>17</v>
      </c>
      <c r="E3782">
        <v>666.47</v>
      </c>
      <c r="F3782">
        <v>23.69</v>
      </c>
      <c r="G3782">
        <v>431.61</v>
      </c>
      <c r="H3782" t="s">
        <v>32</v>
      </c>
      <c r="I3782">
        <v>29</v>
      </c>
      <c r="J3782" s="2" t="s">
        <v>5370</v>
      </c>
    </row>
    <row r="3783" spans="1:10" x14ac:dyDescent="0.3">
      <c r="A3783" t="s">
        <v>5371</v>
      </c>
      <c r="B3783" s="1">
        <v>45084.541666666664</v>
      </c>
      <c r="C3783" t="s">
        <v>54</v>
      </c>
      <c r="D3783" t="s">
        <v>17</v>
      </c>
      <c r="E3783">
        <v>876.15</v>
      </c>
      <c r="F3783">
        <v>39.68</v>
      </c>
      <c r="G3783">
        <v>477.92</v>
      </c>
      <c r="H3783" t="s">
        <v>21</v>
      </c>
      <c r="I3783">
        <v>79</v>
      </c>
      <c r="J3783" s="2" t="s">
        <v>5372</v>
      </c>
    </row>
    <row r="3784" spans="1:10" x14ac:dyDescent="0.3">
      <c r="A3784" t="s">
        <v>5373</v>
      </c>
      <c r="B3784" s="1">
        <v>45084.583333333336</v>
      </c>
      <c r="C3784" t="s">
        <v>20</v>
      </c>
      <c r="D3784" t="s">
        <v>12</v>
      </c>
      <c r="E3784">
        <v>1442.7</v>
      </c>
      <c r="F3784">
        <v>50.47</v>
      </c>
      <c r="G3784">
        <v>63.45</v>
      </c>
      <c r="H3784" t="s">
        <v>28</v>
      </c>
      <c r="I3784">
        <v>40</v>
      </c>
      <c r="J3784">
        <v>1429.72</v>
      </c>
    </row>
    <row r="3785" spans="1:10" x14ac:dyDescent="0.3">
      <c r="A3785" t="s">
        <v>5374</v>
      </c>
      <c r="B3785" s="1">
        <v>45084.625</v>
      </c>
      <c r="C3785" t="s">
        <v>24</v>
      </c>
      <c r="D3785" t="s">
        <v>27</v>
      </c>
      <c r="E3785">
        <v>942.1</v>
      </c>
      <c r="F3785">
        <v>47.84</v>
      </c>
      <c r="G3785">
        <v>33.799999999999997</v>
      </c>
      <c r="H3785" t="s">
        <v>13</v>
      </c>
      <c r="I3785">
        <v>20</v>
      </c>
      <c r="J3785" s="2" t="s">
        <v>5375</v>
      </c>
    </row>
    <row r="3786" spans="1:10" x14ac:dyDescent="0.3">
      <c r="A3786" t="s">
        <v>5376</v>
      </c>
      <c r="B3786" s="1">
        <v>45084.666666666664</v>
      </c>
      <c r="C3786" t="s">
        <v>54</v>
      </c>
      <c r="D3786" t="s">
        <v>17</v>
      </c>
      <c r="E3786">
        <v>1989.7</v>
      </c>
      <c r="F3786">
        <v>14.51</v>
      </c>
      <c r="G3786">
        <v>5.76</v>
      </c>
      <c r="H3786" t="s">
        <v>21</v>
      </c>
      <c r="I3786">
        <v>74</v>
      </c>
      <c r="J3786">
        <v>1998.45</v>
      </c>
    </row>
    <row r="3787" spans="1:10" x14ac:dyDescent="0.3">
      <c r="A3787" t="s">
        <v>5377</v>
      </c>
      <c r="B3787" s="1">
        <v>45084.708333333336</v>
      </c>
      <c r="C3787" t="s">
        <v>54</v>
      </c>
      <c r="D3787" t="s">
        <v>35</v>
      </c>
      <c r="E3787">
        <v>1741.7</v>
      </c>
      <c r="F3787">
        <v>65.89</v>
      </c>
      <c r="G3787">
        <v>52.52</v>
      </c>
      <c r="H3787" t="s">
        <v>32</v>
      </c>
      <c r="I3787">
        <v>63</v>
      </c>
      <c r="J3787" s="2" t="s">
        <v>5378</v>
      </c>
    </row>
    <row r="3788" spans="1:10" x14ac:dyDescent="0.3">
      <c r="A3788" t="s">
        <v>5379</v>
      </c>
      <c r="B3788" s="1">
        <v>45084.75</v>
      </c>
      <c r="C3788" t="s">
        <v>11</v>
      </c>
      <c r="D3788" t="s">
        <v>27</v>
      </c>
      <c r="E3788">
        <v>446.13</v>
      </c>
      <c r="F3788">
        <v>39.93</v>
      </c>
      <c r="G3788">
        <v>76.17</v>
      </c>
      <c r="H3788" t="s">
        <v>21</v>
      </c>
      <c r="I3788">
        <v>35</v>
      </c>
      <c r="J3788">
        <v>409.89</v>
      </c>
    </row>
    <row r="3789" spans="1:10" x14ac:dyDescent="0.3">
      <c r="A3789" t="s">
        <v>5380</v>
      </c>
      <c r="B3789" s="1">
        <v>45084.791666666664</v>
      </c>
      <c r="C3789" t="s">
        <v>11</v>
      </c>
      <c r="D3789" t="s">
        <v>17</v>
      </c>
      <c r="E3789">
        <v>942.7</v>
      </c>
      <c r="F3789">
        <v>46.92</v>
      </c>
      <c r="G3789">
        <v>367.67</v>
      </c>
      <c r="H3789" t="s">
        <v>28</v>
      </c>
      <c r="I3789">
        <v>39</v>
      </c>
      <c r="J3789">
        <v>621.95000000000005</v>
      </c>
    </row>
    <row r="3790" spans="1:10" x14ac:dyDescent="0.3">
      <c r="A3790" t="s">
        <v>5381</v>
      </c>
      <c r="B3790" s="1">
        <v>45084.833333333336</v>
      </c>
      <c r="C3790" t="s">
        <v>20</v>
      </c>
      <c r="D3790" t="s">
        <v>27</v>
      </c>
      <c r="E3790">
        <v>547.92999999999995</v>
      </c>
      <c r="F3790">
        <v>9.9</v>
      </c>
      <c r="G3790">
        <v>193.54</v>
      </c>
      <c r="H3790" t="s">
        <v>13</v>
      </c>
      <c r="I3790">
        <v>83</v>
      </c>
      <c r="J3790" s="2" t="s">
        <v>5382</v>
      </c>
    </row>
    <row r="3791" spans="1:10" x14ac:dyDescent="0.3">
      <c r="A3791" t="s">
        <v>5383</v>
      </c>
      <c r="B3791" s="1">
        <v>45084.875</v>
      </c>
      <c r="C3791" t="s">
        <v>20</v>
      </c>
      <c r="D3791" t="s">
        <v>35</v>
      </c>
      <c r="E3791">
        <v>585.16</v>
      </c>
      <c r="F3791">
        <v>59.21</v>
      </c>
      <c r="G3791">
        <v>98.81</v>
      </c>
      <c r="H3791" t="s">
        <v>28</v>
      </c>
      <c r="I3791">
        <v>82</v>
      </c>
      <c r="J3791">
        <v>545.55999999999995</v>
      </c>
    </row>
    <row r="3792" spans="1:10" x14ac:dyDescent="0.3">
      <c r="A3792" t="s">
        <v>5384</v>
      </c>
      <c r="B3792" s="1">
        <v>45084.916666666664</v>
      </c>
      <c r="C3792" t="s">
        <v>24</v>
      </c>
      <c r="D3792" t="s">
        <v>12</v>
      </c>
      <c r="E3792">
        <v>1687.77</v>
      </c>
      <c r="F3792">
        <v>71.02</v>
      </c>
      <c r="G3792">
        <v>132.75</v>
      </c>
      <c r="H3792" t="s">
        <v>21</v>
      </c>
      <c r="I3792">
        <v>72</v>
      </c>
      <c r="J3792">
        <v>1626.04</v>
      </c>
    </row>
    <row r="3793" spans="1:10" x14ac:dyDescent="0.3">
      <c r="A3793" t="s">
        <v>5385</v>
      </c>
      <c r="B3793" s="1">
        <v>45084.958333333336</v>
      </c>
      <c r="C3793" t="s">
        <v>26</v>
      </c>
      <c r="D3793" t="s">
        <v>17</v>
      </c>
      <c r="E3793">
        <v>1079.58</v>
      </c>
      <c r="F3793">
        <v>57.22</v>
      </c>
      <c r="G3793">
        <v>143.74</v>
      </c>
      <c r="H3793" t="s">
        <v>21</v>
      </c>
      <c r="I3793">
        <v>13</v>
      </c>
      <c r="J3793">
        <v>993.06</v>
      </c>
    </row>
    <row r="3794" spans="1:10" x14ac:dyDescent="0.3">
      <c r="A3794" t="s">
        <v>5386</v>
      </c>
      <c r="B3794" s="1">
        <v>45085</v>
      </c>
      <c r="C3794" t="s">
        <v>24</v>
      </c>
      <c r="D3794" t="s">
        <v>27</v>
      </c>
      <c r="F3794">
        <v>97.31</v>
      </c>
      <c r="G3794">
        <v>181.68</v>
      </c>
      <c r="H3794" t="s">
        <v>32</v>
      </c>
      <c r="I3794">
        <v>65</v>
      </c>
    </row>
    <row r="3795" spans="1:10" x14ac:dyDescent="0.3">
      <c r="A3795" t="s">
        <v>5387</v>
      </c>
      <c r="B3795" s="1">
        <v>45085.041666666664</v>
      </c>
      <c r="C3795" t="s">
        <v>54</v>
      </c>
      <c r="D3795" t="s">
        <v>41</v>
      </c>
      <c r="E3795">
        <v>327.24</v>
      </c>
      <c r="F3795">
        <v>92.86</v>
      </c>
      <c r="G3795">
        <v>193.71</v>
      </c>
      <c r="H3795" t="s">
        <v>28</v>
      </c>
      <c r="I3795">
        <v>75</v>
      </c>
      <c r="J3795" s="2" t="s">
        <v>5388</v>
      </c>
    </row>
    <row r="3796" spans="1:10" x14ac:dyDescent="0.3">
      <c r="A3796" t="s">
        <v>5389</v>
      </c>
      <c r="B3796" s="1">
        <v>45085.083333333336</v>
      </c>
      <c r="C3796" t="s">
        <v>54</v>
      </c>
      <c r="D3796" t="s">
        <v>41</v>
      </c>
      <c r="E3796">
        <v>1314.82</v>
      </c>
      <c r="F3796">
        <v>22.08</v>
      </c>
      <c r="G3796">
        <v>18.670000000000002</v>
      </c>
      <c r="H3796" t="s">
        <v>21</v>
      </c>
      <c r="I3796">
        <v>26</v>
      </c>
      <c r="J3796" s="2" t="s">
        <v>5390</v>
      </c>
    </row>
    <row r="3797" spans="1:10" x14ac:dyDescent="0.3">
      <c r="A3797" t="s">
        <v>5391</v>
      </c>
      <c r="B3797" s="1">
        <v>45085.125</v>
      </c>
      <c r="C3797" t="s">
        <v>24</v>
      </c>
      <c r="D3797" t="s">
        <v>27</v>
      </c>
      <c r="E3797">
        <v>1949.99</v>
      </c>
      <c r="F3797">
        <v>33.32</v>
      </c>
      <c r="G3797">
        <v>41.35</v>
      </c>
      <c r="H3797" t="s">
        <v>21</v>
      </c>
      <c r="I3797">
        <v>72</v>
      </c>
      <c r="J3797">
        <v>1941.96</v>
      </c>
    </row>
    <row r="3798" spans="1:10" x14ac:dyDescent="0.3">
      <c r="A3798" t="s">
        <v>5392</v>
      </c>
      <c r="B3798" s="1">
        <v>45085.166666666664</v>
      </c>
      <c r="C3798" t="s">
        <v>26</v>
      </c>
      <c r="D3798" t="s">
        <v>12</v>
      </c>
      <c r="E3798">
        <v>260.51</v>
      </c>
      <c r="F3798">
        <v>63.05</v>
      </c>
      <c r="G3798">
        <v>72.22</v>
      </c>
      <c r="H3798" t="s">
        <v>32</v>
      </c>
      <c r="I3798">
        <v>53</v>
      </c>
      <c r="J3798">
        <v>251.34</v>
      </c>
    </row>
    <row r="3799" spans="1:10" x14ac:dyDescent="0.3">
      <c r="A3799" t="s">
        <v>5393</v>
      </c>
      <c r="B3799" s="1">
        <v>45085.208333333336</v>
      </c>
      <c r="C3799" t="s">
        <v>11</v>
      </c>
      <c r="D3799" t="s">
        <v>41</v>
      </c>
      <c r="E3799">
        <v>583.62</v>
      </c>
      <c r="F3799">
        <v>53.38</v>
      </c>
      <c r="G3799">
        <v>496.82</v>
      </c>
      <c r="H3799" t="s">
        <v>13</v>
      </c>
      <c r="I3799">
        <v>62</v>
      </c>
      <c r="J3799">
        <v>140.18</v>
      </c>
    </row>
    <row r="3800" spans="1:10" x14ac:dyDescent="0.3">
      <c r="A3800" t="s">
        <v>5394</v>
      </c>
      <c r="B3800" s="1">
        <v>45085.25</v>
      </c>
      <c r="C3800" t="s">
        <v>26</v>
      </c>
      <c r="D3800" t="s">
        <v>30</v>
      </c>
      <c r="E3800">
        <v>1903.39</v>
      </c>
      <c r="F3800">
        <v>11.55</v>
      </c>
      <c r="G3800">
        <v>29.02</v>
      </c>
      <c r="H3800" t="s">
        <v>21</v>
      </c>
      <c r="I3800">
        <v>18</v>
      </c>
      <c r="J3800">
        <v>1885.92</v>
      </c>
    </row>
    <row r="3801" spans="1:10" x14ac:dyDescent="0.3">
      <c r="A3801" t="s">
        <v>5395</v>
      </c>
      <c r="B3801" s="1">
        <v>45085.291666666664</v>
      </c>
      <c r="C3801" t="s">
        <v>26</v>
      </c>
      <c r="D3801" t="s">
        <v>17</v>
      </c>
      <c r="E3801">
        <v>1664.32</v>
      </c>
      <c r="F3801">
        <v>91.64</v>
      </c>
      <c r="G3801">
        <v>70.319999999999993</v>
      </c>
      <c r="H3801" t="s">
        <v>28</v>
      </c>
      <c r="I3801">
        <v>14</v>
      </c>
      <c r="J3801">
        <v>1685.64</v>
      </c>
    </row>
    <row r="3802" spans="1:10" x14ac:dyDescent="0.3">
      <c r="A3802" t="s">
        <v>5396</v>
      </c>
      <c r="B3802" s="1">
        <v>45085.333333333336</v>
      </c>
      <c r="C3802" t="s">
        <v>45</v>
      </c>
      <c r="D3802" t="s">
        <v>30</v>
      </c>
      <c r="E3802">
        <v>1935.89</v>
      </c>
      <c r="F3802">
        <v>23.32</v>
      </c>
      <c r="G3802">
        <v>129.83000000000001</v>
      </c>
      <c r="H3802" t="s">
        <v>28</v>
      </c>
      <c r="I3802">
        <v>84</v>
      </c>
      <c r="J3802">
        <v>1829.38</v>
      </c>
    </row>
    <row r="3803" spans="1:10" x14ac:dyDescent="0.3">
      <c r="A3803" t="s">
        <v>5397</v>
      </c>
      <c r="B3803" s="1">
        <v>45085.375</v>
      </c>
      <c r="C3803" t="s">
        <v>54</v>
      </c>
      <c r="D3803" t="s">
        <v>35</v>
      </c>
      <c r="E3803">
        <v>1851.91</v>
      </c>
      <c r="F3803">
        <v>35.47</v>
      </c>
      <c r="G3803">
        <v>184.88</v>
      </c>
      <c r="H3803" t="s">
        <v>13</v>
      </c>
      <c r="I3803">
        <v>35</v>
      </c>
      <c r="J3803">
        <v>1702.5</v>
      </c>
    </row>
    <row r="3804" spans="1:10" x14ac:dyDescent="0.3">
      <c r="A3804" t="s">
        <v>5398</v>
      </c>
      <c r="B3804" s="1">
        <v>45085.416666666664</v>
      </c>
      <c r="C3804" t="s">
        <v>16</v>
      </c>
      <c r="D3804" t="s">
        <v>12</v>
      </c>
      <c r="E3804">
        <v>1769.45</v>
      </c>
      <c r="F3804">
        <v>52.65</v>
      </c>
      <c r="G3804">
        <v>186.19</v>
      </c>
      <c r="H3804" t="s">
        <v>13</v>
      </c>
      <c r="I3804">
        <v>33</v>
      </c>
      <c r="J3804">
        <v>1635.91</v>
      </c>
    </row>
    <row r="3805" spans="1:10" x14ac:dyDescent="0.3">
      <c r="A3805" t="s">
        <v>5399</v>
      </c>
      <c r="B3805" s="1">
        <v>45085.458333333336</v>
      </c>
      <c r="C3805" t="s">
        <v>16</v>
      </c>
      <c r="D3805" t="s">
        <v>12</v>
      </c>
      <c r="E3805">
        <v>1117.6600000000001</v>
      </c>
      <c r="F3805">
        <v>35.93</v>
      </c>
      <c r="G3805">
        <v>119.7</v>
      </c>
      <c r="H3805" t="s">
        <v>21</v>
      </c>
      <c r="I3805">
        <v>53</v>
      </c>
      <c r="J3805">
        <v>1033.8900000000001</v>
      </c>
    </row>
    <row r="3806" spans="1:10" x14ac:dyDescent="0.3">
      <c r="A3806" t="s">
        <v>5400</v>
      </c>
      <c r="B3806" s="1">
        <v>45085.5</v>
      </c>
      <c r="C3806" t="s">
        <v>54</v>
      </c>
      <c r="D3806" t="s">
        <v>27</v>
      </c>
      <c r="E3806">
        <v>199.18</v>
      </c>
      <c r="F3806">
        <v>15.12</v>
      </c>
      <c r="G3806">
        <v>488.21</v>
      </c>
      <c r="H3806" t="s">
        <v>28</v>
      </c>
      <c r="I3806">
        <v>26</v>
      </c>
      <c r="J3806">
        <v>-273.909999999999</v>
      </c>
    </row>
    <row r="3807" spans="1:10" x14ac:dyDescent="0.3">
      <c r="A3807" t="s">
        <v>5401</v>
      </c>
      <c r="B3807" s="1">
        <v>45085.541666666664</v>
      </c>
      <c r="C3807" t="s">
        <v>24</v>
      </c>
      <c r="D3807" t="s">
        <v>27</v>
      </c>
      <c r="E3807">
        <v>1132.83</v>
      </c>
      <c r="F3807">
        <v>93.96</v>
      </c>
      <c r="G3807">
        <v>354.03</v>
      </c>
      <c r="H3807" t="s">
        <v>13</v>
      </c>
      <c r="I3807">
        <v>43</v>
      </c>
      <c r="J3807">
        <v>872.76</v>
      </c>
    </row>
    <row r="3808" spans="1:10" x14ac:dyDescent="0.3">
      <c r="A3808" t="s">
        <v>5402</v>
      </c>
      <c r="B3808" s="1">
        <v>45085.583333333336</v>
      </c>
      <c r="C3808" t="s">
        <v>24</v>
      </c>
      <c r="D3808" t="s">
        <v>41</v>
      </c>
      <c r="E3808">
        <v>331.73</v>
      </c>
      <c r="F3808">
        <v>4.59</v>
      </c>
      <c r="G3808">
        <v>365.08</v>
      </c>
      <c r="H3808" t="s">
        <v>28</v>
      </c>
      <c r="I3808">
        <v>53</v>
      </c>
      <c r="J3808">
        <v>-28.759999999999899</v>
      </c>
    </row>
    <row r="3809" spans="1:10" x14ac:dyDescent="0.3">
      <c r="A3809" t="s">
        <v>5403</v>
      </c>
      <c r="B3809" s="1">
        <v>45085.625</v>
      </c>
      <c r="C3809" t="s">
        <v>26</v>
      </c>
      <c r="D3809" t="s">
        <v>17</v>
      </c>
      <c r="E3809">
        <v>126.24</v>
      </c>
      <c r="F3809">
        <v>86.27</v>
      </c>
      <c r="G3809">
        <v>53.4</v>
      </c>
      <c r="H3809" t="s">
        <v>28</v>
      </c>
      <c r="I3809">
        <v>48</v>
      </c>
      <c r="J3809" s="2" t="s">
        <v>5404</v>
      </c>
    </row>
    <row r="3810" spans="1:10" x14ac:dyDescent="0.3">
      <c r="A3810" t="s">
        <v>5405</v>
      </c>
      <c r="B3810" s="1">
        <v>45085.666666666664</v>
      </c>
      <c r="D3810" t="s">
        <v>41</v>
      </c>
      <c r="E3810">
        <v>862.06</v>
      </c>
      <c r="F3810">
        <v>15.45</v>
      </c>
      <c r="G3810">
        <v>99.72</v>
      </c>
      <c r="H3810" t="s">
        <v>13</v>
      </c>
      <c r="I3810">
        <v>32</v>
      </c>
      <c r="J3810">
        <v>777.79</v>
      </c>
    </row>
    <row r="3811" spans="1:10" x14ac:dyDescent="0.3">
      <c r="A3811" t="s">
        <v>5406</v>
      </c>
      <c r="B3811" s="1">
        <v>45085.708333333336</v>
      </c>
      <c r="C3811" t="s">
        <v>11</v>
      </c>
      <c r="D3811" t="s">
        <v>12</v>
      </c>
      <c r="E3811">
        <v>883.96</v>
      </c>
      <c r="F3811">
        <v>83.11</v>
      </c>
      <c r="G3811">
        <v>497.27</v>
      </c>
      <c r="H3811" t="s">
        <v>13</v>
      </c>
      <c r="I3811">
        <v>52</v>
      </c>
      <c r="J3811" s="2" t="s">
        <v>5407</v>
      </c>
    </row>
    <row r="3812" spans="1:10" x14ac:dyDescent="0.3">
      <c r="A3812" t="s">
        <v>5408</v>
      </c>
      <c r="B3812" s="1">
        <v>45085.75</v>
      </c>
      <c r="C3812" t="s">
        <v>24</v>
      </c>
      <c r="D3812" t="s">
        <v>27</v>
      </c>
      <c r="E3812">
        <v>1709.79</v>
      </c>
      <c r="F3812">
        <v>54.56</v>
      </c>
      <c r="G3812">
        <v>484.13</v>
      </c>
      <c r="H3812" t="s">
        <v>21</v>
      </c>
      <c r="I3812">
        <v>66</v>
      </c>
      <c r="J3812" s="2" t="s">
        <v>5409</v>
      </c>
    </row>
    <row r="3813" spans="1:10" x14ac:dyDescent="0.3">
      <c r="A3813" t="s">
        <v>5410</v>
      </c>
      <c r="B3813" s="1">
        <v>45085.791666666664</v>
      </c>
      <c r="C3813" t="s">
        <v>11</v>
      </c>
      <c r="D3813" t="s">
        <v>30</v>
      </c>
      <c r="E3813">
        <v>1360.66</v>
      </c>
      <c r="F3813">
        <v>32.53</v>
      </c>
      <c r="G3813">
        <v>429.57</v>
      </c>
      <c r="H3813" t="s">
        <v>21</v>
      </c>
      <c r="I3813">
        <v>74</v>
      </c>
      <c r="J3813" s="2" t="s">
        <v>5411</v>
      </c>
    </row>
    <row r="3814" spans="1:10" x14ac:dyDescent="0.3">
      <c r="A3814" t="s">
        <v>5412</v>
      </c>
      <c r="B3814" s="1">
        <v>45085.833333333336</v>
      </c>
      <c r="C3814" t="s">
        <v>11</v>
      </c>
      <c r="D3814" t="s">
        <v>12</v>
      </c>
      <c r="E3814">
        <v>824.7</v>
      </c>
      <c r="F3814">
        <v>66.12</v>
      </c>
      <c r="G3814">
        <v>178.28</v>
      </c>
      <c r="H3814" t="s">
        <v>28</v>
      </c>
      <c r="I3814">
        <v>87</v>
      </c>
      <c r="J3814" s="2" t="s">
        <v>5413</v>
      </c>
    </row>
    <row r="3815" spans="1:10" x14ac:dyDescent="0.3">
      <c r="A3815" t="s">
        <v>5414</v>
      </c>
      <c r="B3815" s="1">
        <v>45085.875</v>
      </c>
      <c r="C3815" t="s">
        <v>16</v>
      </c>
      <c r="D3815" t="s">
        <v>35</v>
      </c>
      <c r="E3815">
        <v>374.81</v>
      </c>
      <c r="F3815">
        <v>40.31</v>
      </c>
      <c r="G3815">
        <v>304.89999999999998</v>
      </c>
      <c r="H3815" t="s">
        <v>21</v>
      </c>
      <c r="I3815">
        <v>86</v>
      </c>
      <c r="J3815" s="2" t="s">
        <v>5415</v>
      </c>
    </row>
    <row r="3816" spans="1:10" x14ac:dyDescent="0.3">
      <c r="A3816" t="s">
        <v>5416</v>
      </c>
      <c r="B3816" s="1">
        <v>45085.916666666664</v>
      </c>
      <c r="C3816" t="s">
        <v>20</v>
      </c>
      <c r="D3816" t="s">
        <v>35</v>
      </c>
      <c r="E3816">
        <v>1815.57</v>
      </c>
      <c r="F3816">
        <v>83.15</v>
      </c>
      <c r="G3816">
        <v>241.98</v>
      </c>
      <c r="H3816" t="s">
        <v>21</v>
      </c>
      <c r="I3816">
        <v>65</v>
      </c>
      <c r="J3816">
        <v>1656.74</v>
      </c>
    </row>
    <row r="3817" spans="1:10" x14ac:dyDescent="0.3">
      <c r="A3817" t="s">
        <v>5417</v>
      </c>
      <c r="B3817" s="1">
        <v>45085.958333333336</v>
      </c>
      <c r="C3817" t="s">
        <v>20</v>
      </c>
      <c r="D3817" t="s">
        <v>41</v>
      </c>
      <c r="E3817">
        <v>980.92</v>
      </c>
      <c r="F3817">
        <v>19.329999999999998</v>
      </c>
      <c r="G3817">
        <v>69.53</v>
      </c>
      <c r="H3817" t="s">
        <v>13</v>
      </c>
      <c r="I3817">
        <v>65</v>
      </c>
      <c r="J3817">
        <v>930.72</v>
      </c>
    </row>
    <row r="3818" spans="1:10" x14ac:dyDescent="0.3">
      <c r="A3818" t="s">
        <v>5418</v>
      </c>
      <c r="B3818" s="1">
        <v>45086</v>
      </c>
      <c r="C3818" t="s">
        <v>16</v>
      </c>
      <c r="D3818" t="s">
        <v>17</v>
      </c>
      <c r="E3818">
        <v>1737.49</v>
      </c>
      <c r="F3818">
        <v>42.17</v>
      </c>
      <c r="G3818">
        <v>284.62</v>
      </c>
      <c r="H3818" t="s">
        <v>32</v>
      </c>
      <c r="I3818">
        <v>10</v>
      </c>
      <c r="J3818">
        <v>1495.04</v>
      </c>
    </row>
    <row r="3819" spans="1:10" x14ac:dyDescent="0.3">
      <c r="A3819" t="s">
        <v>5419</v>
      </c>
      <c r="B3819" s="1">
        <v>45086.041666666664</v>
      </c>
      <c r="C3819" t="s">
        <v>16</v>
      </c>
      <c r="D3819" t="s">
        <v>35</v>
      </c>
      <c r="E3819">
        <v>1736.75</v>
      </c>
      <c r="F3819">
        <v>21.87</v>
      </c>
      <c r="G3819">
        <v>463.55</v>
      </c>
      <c r="H3819" t="s">
        <v>32</v>
      </c>
      <c r="I3819">
        <v>70</v>
      </c>
      <c r="J3819">
        <v>1295.07</v>
      </c>
    </row>
    <row r="3820" spans="1:10" x14ac:dyDescent="0.3">
      <c r="A3820" t="s">
        <v>5420</v>
      </c>
      <c r="B3820" s="1">
        <v>45086.083333333336</v>
      </c>
      <c r="C3820" t="s">
        <v>11</v>
      </c>
      <c r="D3820" t="s">
        <v>12</v>
      </c>
      <c r="E3820">
        <v>1578.25</v>
      </c>
      <c r="F3820">
        <v>48.7</v>
      </c>
      <c r="G3820">
        <v>384.27</v>
      </c>
      <c r="H3820" t="s">
        <v>32</v>
      </c>
      <c r="I3820">
        <v>23</v>
      </c>
      <c r="J3820">
        <v>1242.68</v>
      </c>
    </row>
    <row r="3821" spans="1:10" x14ac:dyDescent="0.3">
      <c r="A3821" t="s">
        <v>5421</v>
      </c>
      <c r="B3821" s="1">
        <v>45086.125</v>
      </c>
      <c r="C3821" t="s">
        <v>16</v>
      </c>
      <c r="D3821" t="s">
        <v>12</v>
      </c>
      <c r="E3821">
        <v>269.18</v>
      </c>
      <c r="F3821">
        <v>93.73</v>
      </c>
      <c r="G3821">
        <v>490.82</v>
      </c>
      <c r="H3821" t="s">
        <v>28</v>
      </c>
      <c r="I3821">
        <v>81</v>
      </c>
      <c r="J3821">
        <v>-127.909999999999</v>
      </c>
    </row>
    <row r="3822" spans="1:10" x14ac:dyDescent="0.3">
      <c r="A3822" t="s">
        <v>5422</v>
      </c>
      <c r="B3822" s="1">
        <v>45086.166666666664</v>
      </c>
      <c r="C3822" t="s">
        <v>45</v>
      </c>
      <c r="D3822" t="s">
        <v>35</v>
      </c>
      <c r="E3822">
        <v>470.75</v>
      </c>
      <c r="F3822">
        <v>50.03</v>
      </c>
      <c r="G3822">
        <v>141.80000000000001</v>
      </c>
      <c r="H3822" t="s">
        <v>28</v>
      </c>
      <c r="I3822">
        <v>65</v>
      </c>
      <c r="J3822" s="2" t="s">
        <v>5423</v>
      </c>
    </row>
    <row r="3823" spans="1:10" x14ac:dyDescent="0.3">
      <c r="A3823" t="s">
        <v>5424</v>
      </c>
      <c r="B3823" s="1">
        <v>45086.208333333336</v>
      </c>
      <c r="C3823" t="s">
        <v>45</v>
      </c>
      <c r="D3823" t="s">
        <v>35</v>
      </c>
      <c r="E3823">
        <v>917.79</v>
      </c>
      <c r="F3823">
        <v>17.21</v>
      </c>
      <c r="G3823">
        <v>28.06</v>
      </c>
      <c r="H3823" t="s">
        <v>32</v>
      </c>
      <c r="I3823">
        <v>65</v>
      </c>
      <c r="J3823">
        <v>906.94</v>
      </c>
    </row>
    <row r="3824" spans="1:10" x14ac:dyDescent="0.3">
      <c r="A3824" t="s">
        <v>5425</v>
      </c>
      <c r="B3824" s="1">
        <v>45086.25</v>
      </c>
      <c r="C3824" t="s">
        <v>24</v>
      </c>
      <c r="D3824" t="s">
        <v>12</v>
      </c>
      <c r="E3824">
        <v>350.2</v>
      </c>
      <c r="F3824">
        <v>83.69</v>
      </c>
      <c r="G3824">
        <v>318.17</v>
      </c>
      <c r="H3824" t="s">
        <v>32</v>
      </c>
      <c r="I3824">
        <v>53</v>
      </c>
      <c r="J3824" s="2" t="s">
        <v>5426</v>
      </c>
    </row>
    <row r="3825" spans="1:10" x14ac:dyDescent="0.3">
      <c r="A3825" t="s">
        <v>5427</v>
      </c>
      <c r="B3825" s="1">
        <v>45086.291666666664</v>
      </c>
      <c r="C3825" t="s">
        <v>24</v>
      </c>
      <c r="D3825" t="s">
        <v>30</v>
      </c>
      <c r="E3825">
        <v>1315.67</v>
      </c>
      <c r="F3825">
        <v>33.72</v>
      </c>
      <c r="G3825">
        <v>218.44</v>
      </c>
      <c r="H3825" t="s">
        <v>21</v>
      </c>
      <c r="I3825">
        <v>69</v>
      </c>
      <c r="J3825">
        <v>1130.95</v>
      </c>
    </row>
    <row r="3826" spans="1:10" x14ac:dyDescent="0.3">
      <c r="A3826" t="s">
        <v>5428</v>
      </c>
      <c r="B3826" s="1">
        <v>45086.333333333336</v>
      </c>
      <c r="C3826" t="s">
        <v>54</v>
      </c>
      <c r="D3826" t="s">
        <v>41</v>
      </c>
      <c r="E3826">
        <v>1559.42</v>
      </c>
      <c r="F3826">
        <v>73.88</v>
      </c>
      <c r="G3826">
        <v>394.23</v>
      </c>
      <c r="H3826" t="s">
        <v>32</v>
      </c>
      <c r="I3826">
        <v>48</v>
      </c>
      <c r="J3826" s="2" t="s">
        <v>5429</v>
      </c>
    </row>
    <row r="3827" spans="1:10" x14ac:dyDescent="0.3">
      <c r="A3827" t="s">
        <v>5430</v>
      </c>
      <c r="B3827" s="1">
        <v>45086.375</v>
      </c>
      <c r="C3827" t="s">
        <v>26</v>
      </c>
      <c r="D3827" t="s">
        <v>30</v>
      </c>
      <c r="F3827">
        <v>93.24</v>
      </c>
      <c r="G3827">
        <v>199.64</v>
      </c>
      <c r="H3827" t="s">
        <v>28</v>
      </c>
      <c r="I3827">
        <v>77</v>
      </c>
    </row>
    <row r="3828" spans="1:10" x14ac:dyDescent="0.3">
      <c r="A3828" t="s">
        <v>5431</v>
      </c>
      <c r="B3828" s="1">
        <v>45086.416666666664</v>
      </c>
      <c r="C3828" t="s">
        <v>11</v>
      </c>
      <c r="D3828" t="s">
        <v>27</v>
      </c>
      <c r="E3828">
        <v>103.66</v>
      </c>
      <c r="F3828">
        <v>40.659999999999997</v>
      </c>
      <c r="G3828">
        <v>196.09</v>
      </c>
      <c r="H3828" t="s">
        <v>28</v>
      </c>
      <c r="I3828">
        <v>58</v>
      </c>
      <c r="J3828">
        <v>-51.77</v>
      </c>
    </row>
    <row r="3829" spans="1:10" x14ac:dyDescent="0.3">
      <c r="A3829" t="s">
        <v>5432</v>
      </c>
      <c r="B3829" s="1">
        <v>45086.458333333336</v>
      </c>
      <c r="C3829" t="s">
        <v>24</v>
      </c>
      <c r="D3829" t="s">
        <v>12</v>
      </c>
      <c r="E3829">
        <v>1831.85</v>
      </c>
      <c r="F3829">
        <v>34.700000000000003</v>
      </c>
      <c r="G3829">
        <v>223.89</v>
      </c>
      <c r="H3829" t="s">
        <v>21</v>
      </c>
      <c r="I3829">
        <v>69</v>
      </c>
      <c r="J3829" s="2" t="s">
        <v>5433</v>
      </c>
    </row>
    <row r="3830" spans="1:10" x14ac:dyDescent="0.3">
      <c r="A3830" t="s">
        <v>5434</v>
      </c>
      <c r="B3830" s="1">
        <v>45086.5</v>
      </c>
      <c r="C3830" t="s">
        <v>16</v>
      </c>
      <c r="D3830" t="s">
        <v>30</v>
      </c>
      <c r="E3830">
        <v>747.57</v>
      </c>
      <c r="F3830">
        <v>31.83</v>
      </c>
      <c r="G3830">
        <v>81.97</v>
      </c>
      <c r="H3830" t="s">
        <v>32</v>
      </c>
      <c r="I3830">
        <v>51</v>
      </c>
      <c r="J3830" s="2" t="s">
        <v>5435</v>
      </c>
    </row>
    <row r="3831" spans="1:10" x14ac:dyDescent="0.3">
      <c r="A3831" t="s">
        <v>5436</v>
      </c>
      <c r="B3831" s="1">
        <v>45086.541666666664</v>
      </c>
      <c r="C3831" t="s">
        <v>45</v>
      </c>
      <c r="D3831" t="s">
        <v>35</v>
      </c>
      <c r="E3831">
        <v>1160.92</v>
      </c>
      <c r="F3831">
        <v>24.22</v>
      </c>
      <c r="G3831">
        <v>53.56</v>
      </c>
      <c r="H3831" t="s">
        <v>13</v>
      </c>
      <c r="I3831">
        <v>31</v>
      </c>
      <c r="J3831" s="2" t="s">
        <v>5437</v>
      </c>
    </row>
    <row r="3832" spans="1:10" x14ac:dyDescent="0.3">
      <c r="A3832" t="s">
        <v>5438</v>
      </c>
      <c r="B3832" s="1">
        <v>45086.583333333336</v>
      </c>
      <c r="C3832" t="s">
        <v>54</v>
      </c>
      <c r="D3832" t="s">
        <v>41</v>
      </c>
      <c r="E3832">
        <v>264.56</v>
      </c>
      <c r="F3832">
        <v>1.49</v>
      </c>
      <c r="G3832">
        <v>429.83</v>
      </c>
      <c r="H3832" t="s">
        <v>13</v>
      </c>
      <c r="I3832">
        <v>17</v>
      </c>
      <c r="J3832">
        <v>-163.77999999999901</v>
      </c>
    </row>
    <row r="3833" spans="1:10" x14ac:dyDescent="0.3">
      <c r="A3833" t="s">
        <v>5439</v>
      </c>
      <c r="B3833" s="1">
        <v>45086.625</v>
      </c>
      <c r="C3833" t="s">
        <v>54</v>
      </c>
      <c r="D3833" t="s">
        <v>27</v>
      </c>
      <c r="E3833">
        <v>221.24</v>
      </c>
      <c r="F3833">
        <v>22.88</v>
      </c>
      <c r="G3833">
        <v>261.79000000000002</v>
      </c>
      <c r="H3833" t="s">
        <v>13</v>
      </c>
      <c r="I3833">
        <v>49</v>
      </c>
      <c r="J3833">
        <v>-17.670000000000002</v>
      </c>
    </row>
    <row r="3834" spans="1:10" x14ac:dyDescent="0.3">
      <c r="A3834" t="s">
        <v>5440</v>
      </c>
      <c r="B3834" s="1">
        <v>45086.666666666664</v>
      </c>
      <c r="C3834" t="s">
        <v>45</v>
      </c>
      <c r="D3834" t="s">
        <v>35</v>
      </c>
      <c r="E3834">
        <v>766.46</v>
      </c>
      <c r="F3834">
        <v>76.83</v>
      </c>
      <c r="G3834">
        <v>298.27999999999997</v>
      </c>
      <c r="H3834" t="s">
        <v>32</v>
      </c>
      <c r="I3834">
        <v>67</v>
      </c>
      <c r="J3834" s="2" t="s">
        <v>5441</v>
      </c>
    </row>
    <row r="3835" spans="1:10" x14ac:dyDescent="0.3">
      <c r="A3835" t="s">
        <v>5442</v>
      </c>
      <c r="B3835" s="1">
        <v>45086.708333333336</v>
      </c>
      <c r="C3835" t="s">
        <v>11</v>
      </c>
      <c r="D3835" t="s">
        <v>41</v>
      </c>
      <c r="E3835">
        <v>229.29</v>
      </c>
      <c r="F3835">
        <v>27.75</v>
      </c>
      <c r="G3835">
        <v>438.77</v>
      </c>
      <c r="H3835" t="s">
        <v>13</v>
      </c>
      <c r="I3835">
        <v>27</v>
      </c>
      <c r="J3835">
        <v>-181.73</v>
      </c>
    </row>
    <row r="3836" spans="1:10" x14ac:dyDescent="0.3">
      <c r="A3836" t="s">
        <v>5443</v>
      </c>
      <c r="B3836" s="1">
        <v>45086.75</v>
      </c>
      <c r="C3836" t="s">
        <v>45</v>
      </c>
      <c r="D3836" t="s">
        <v>41</v>
      </c>
      <c r="E3836">
        <v>1420.88</v>
      </c>
      <c r="F3836">
        <v>23.66</v>
      </c>
      <c r="G3836">
        <v>69.709999999999994</v>
      </c>
      <c r="H3836" t="s">
        <v>32</v>
      </c>
      <c r="I3836">
        <v>56</v>
      </c>
      <c r="J3836" s="2" t="s">
        <v>5444</v>
      </c>
    </row>
    <row r="3837" spans="1:10" x14ac:dyDescent="0.3">
      <c r="A3837" t="s">
        <v>5445</v>
      </c>
      <c r="B3837" s="1">
        <v>45086.791666666664</v>
      </c>
      <c r="C3837" t="s">
        <v>45</v>
      </c>
      <c r="D3837" t="s">
        <v>12</v>
      </c>
      <c r="E3837">
        <v>1057.3599999999999</v>
      </c>
      <c r="F3837">
        <v>55.51</v>
      </c>
      <c r="G3837">
        <v>99.97</v>
      </c>
      <c r="H3837" t="s">
        <v>28</v>
      </c>
      <c r="I3837">
        <v>44</v>
      </c>
      <c r="J3837" s="2" t="s">
        <v>5446</v>
      </c>
    </row>
    <row r="3838" spans="1:10" x14ac:dyDescent="0.3">
      <c r="A3838" t="s">
        <v>5447</v>
      </c>
      <c r="B3838" s="1">
        <v>45086.833333333336</v>
      </c>
      <c r="C3838" t="s">
        <v>11</v>
      </c>
      <c r="D3838" t="s">
        <v>17</v>
      </c>
      <c r="E3838">
        <v>1884.28</v>
      </c>
      <c r="F3838">
        <v>30.66</v>
      </c>
      <c r="G3838">
        <v>302.05</v>
      </c>
      <c r="H3838" t="s">
        <v>21</v>
      </c>
      <c r="I3838">
        <v>52</v>
      </c>
      <c r="J3838">
        <v>1612.89</v>
      </c>
    </row>
    <row r="3839" spans="1:10" x14ac:dyDescent="0.3">
      <c r="A3839" t="s">
        <v>5448</v>
      </c>
      <c r="B3839" s="1">
        <v>45086.875</v>
      </c>
      <c r="C3839" t="s">
        <v>26</v>
      </c>
      <c r="D3839" t="s">
        <v>27</v>
      </c>
      <c r="E3839">
        <v>1827.48</v>
      </c>
      <c r="F3839">
        <v>36.700000000000003</v>
      </c>
      <c r="G3839">
        <v>351.62</v>
      </c>
      <c r="H3839" t="s">
        <v>21</v>
      </c>
      <c r="I3839">
        <v>76</v>
      </c>
      <c r="J3839">
        <v>1512.56</v>
      </c>
    </row>
    <row r="3840" spans="1:10" x14ac:dyDescent="0.3">
      <c r="A3840" t="s">
        <v>5449</v>
      </c>
      <c r="B3840" s="1">
        <v>45086.916666666664</v>
      </c>
      <c r="C3840" t="s">
        <v>45</v>
      </c>
      <c r="D3840" t="s">
        <v>35</v>
      </c>
      <c r="E3840">
        <v>651.15</v>
      </c>
      <c r="F3840">
        <v>88.65</v>
      </c>
      <c r="G3840">
        <v>366.56</v>
      </c>
      <c r="H3840" t="s">
        <v>13</v>
      </c>
      <c r="I3840">
        <v>39</v>
      </c>
      <c r="J3840" s="2" t="s">
        <v>5450</v>
      </c>
    </row>
    <row r="3841" spans="1:10" x14ac:dyDescent="0.3">
      <c r="A3841" t="s">
        <v>5451</v>
      </c>
      <c r="B3841" s="1">
        <v>45086.958333333336</v>
      </c>
      <c r="C3841" t="s">
        <v>20</v>
      </c>
      <c r="D3841" t="s">
        <v>12</v>
      </c>
      <c r="E3841">
        <v>858.31</v>
      </c>
      <c r="F3841">
        <v>93.81</v>
      </c>
      <c r="G3841">
        <v>56.86</v>
      </c>
      <c r="H3841" t="s">
        <v>32</v>
      </c>
      <c r="I3841">
        <v>61</v>
      </c>
      <c r="J3841" s="2" t="s">
        <v>5452</v>
      </c>
    </row>
    <row r="3842" spans="1:10" x14ac:dyDescent="0.3">
      <c r="A3842" t="s">
        <v>5453</v>
      </c>
      <c r="B3842" s="1">
        <v>45087</v>
      </c>
      <c r="C3842" t="s">
        <v>24</v>
      </c>
      <c r="D3842" t="s">
        <v>17</v>
      </c>
      <c r="E3842">
        <v>1467.14</v>
      </c>
      <c r="F3842">
        <v>74.89</v>
      </c>
      <c r="G3842">
        <v>263.85000000000002</v>
      </c>
      <c r="H3842" t="s">
        <v>32</v>
      </c>
      <c r="I3842">
        <v>22</v>
      </c>
      <c r="J3842" s="2" t="s">
        <v>5454</v>
      </c>
    </row>
    <row r="3843" spans="1:10" x14ac:dyDescent="0.3">
      <c r="A3843" t="s">
        <v>5455</v>
      </c>
      <c r="B3843" s="1">
        <v>45087.041666666664</v>
      </c>
      <c r="C3843" t="s">
        <v>11</v>
      </c>
      <c r="D3843" t="s">
        <v>35</v>
      </c>
      <c r="E3843">
        <v>1353.26</v>
      </c>
      <c r="F3843">
        <v>50.61</v>
      </c>
      <c r="G3843">
        <v>161.35</v>
      </c>
      <c r="H3843" t="s">
        <v>21</v>
      </c>
      <c r="I3843">
        <v>52</v>
      </c>
      <c r="J3843">
        <v>1242.52</v>
      </c>
    </row>
    <row r="3844" spans="1:10" x14ac:dyDescent="0.3">
      <c r="A3844" t="s">
        <v>5456</v>
      </c>
      <c r="B3844" s="1">
        <v>45087.083333333336</v>
      </c>
      <c r="C3844" t="s">
        <v>20</v>
      </c>
      <c r="D3844" t="s">
        <v>27</v>
      </c>
      <c r="E3844">
        <v>265.7</v>
      </c>
      <c r="F3844">
        <v>94.45</v>
      </c>
      <c r="G3844">
        <v>62.46</v>
      </c>
      <c r="H3844" t="s">
        <v>32</v>
      </c>
      <c r="I3844">
        <v>53</v>
      </c>
      <c r="J3844">
        <v>297.69</v>
      </c>
    </row>
    <row r="3845" spans="1:10" x14ac:dyDescent="0.3">
      <c r="A3845" t="s">
        <v>5457</v>
      </c>
      <c r="B3845" s="1">
        <v>45087.125</v>
      </c>
      <c r="C3845" t="s">
        <v>26</v>
      </c>
      <c r="D3845" t="s">
        <v>27</v>
      </c>
      <c r="E3845">
        <v>644.66</v>
      </c>
      <c r="F3845">
        <v>39.25</v>
      </c>
      <c r="G3845">
        <v>259.06</v>
      </c>
      <c r="H3845" t="s">
        <v>32</v>
      </c>
      <c r="I3845">
        <v>64</v>
      </c>
      <c r="J3845" s="2" t="s">
        <v>5458</v>
      </c>
    </row>
    <row r="3846" spans="1:10" x14ac:dyDescent="0.3">
      <c r="A3846" t="s">
        <v>5459</v>
      </c>
      <c r="B3846" s="1">
        <v>45087.166666666664</v>
      </c>
      <c r="C3846" t="s">
        <v>20</v>
      </c>
      <c r="D3846" t="s">
        <v>35</v>
      </c>
      <c r="E3846">
        <v>1273.45</v>
      </c>
      <c r="F3846">
        <v>32.1</v>
      </c>
      <c r="G3846">
        <v>64.290000000000006</v>
      </c>
      <c r="H3846" t="s">
        <v>28</v>
      </c>
      <c r="I3846">
        <v>64</v>
      </c>
      <c r="J3846">
        <v>1241.26</v>
      </c>
    </row>
    <row r="3847" spans="1:10" x14ac:dyDescent="0.3">
      <c r="A3847" t="s">
        <v>5460</v>
      </c>
      <c r="B3847" s="1">
        <v>45087.208333333336</v>
      </c>
      <c r="C3847" t="s">
        <v>20</v>
      </c>
      <c r="D3847" t="s">
        <v>12</v>
      </c>
      <c r="E3847">
        <v>449.86</v>
      </c>
      <c r="F3847">
        <v>5.68</v>
      </c>
      <c r="G3847">
        <v>373.99</v>
      </c>
      <c r="H3847" t="s">
        <v>13</v>
      </c>
      <c r="I3847">
        <v>67</v>
      </c>
      <c r="J3847" s="2" t="s">
        <v>5461</v>
      </c>
    </row>
    <row r="3848" spans="1:10" x14ac:dyDescent="0.3">
      <c r="A3848" t="s">
        <v>5462</v>
      </c>
      <c r="B3848" s="1">
        <v>45087.25</v>
      </c>
      <c r="C3848" t="s">
        <v>54</v>
      </c>
      <c r="D3848" t="s">
        <v>30</v>
      </c>
      <c r="E3848">
        <v>899.23</v>
      </c>
      <c r="F3848">
        <v>6.53</v>
      </c>
      <c r="G3848">
        <v>376.24</v>
      </c>
      <c r="H3848" t="s">
        <v>21</v>
      </c>
      <c r="I3848">
        <v>26</v>
      </c>
      <c r="J3848">
        <v>529.52</v>
      </c>
    </row>
    <row r="3849" spans="1:10" x14ac:dyDescent="0.3">
      <c r="A3849" t="s">
        <v>5463</v>
      </c>
      <c r="B3849" s="1">
        <v>45087.291666666664</v>
      </c>
      <c r="C3849" t="s">
        <v>16</v>
      </c>
      <c r="D3849" t="s">
        <v>17</v>
      </c>
      <c r="E3849">
        <v>949.25</v>
      </c>
      <c r="F3849">
        <v>94.73</v>
      </c>
      <c r="G3849">
        <v>35.97</v>
      </c>
      <c r="H3849" t="s">
        <v>32</v>
      </c>
      <c r="I3849">
        <v>35</v>
      </c>
      <c r="J3849">
        <v>1008.01</v>
      </c>
    </row>
    <row r="3850" spans="1:10" x14ac:dyDescent="0.3">
      <c r="A3850" t="s">
        <v>5464</v>
      </c>
      <c r="B3850" s="1">
        <v>45087.333333333336</v>
      </c>
      <c r="C3850" t="s">
        <v>24</v>
      </c>
      <c r="D3850" t="s">
        <v>12</v>
      </c>
      <c r="E3850">
        <v>1406.16</v>
      </c>
      <c r="F3850">
        <v>90.09</v>
      </c>
      <c r="G3850">
        <v>142.24</v>
      </c>
      <c r="H3850" t="s">
        <v>28</v>
      </c>
      <c r="I3850">
        <v>12</v>
      </c>
      <c r="J3850">
        <v>1354.01</v>
      </c>
    </row>
    <row r="3851" spans="1:10" x14ac:dyDescent="0.3">
      <c r="A3851" t="s">
        <v>5465</v>
      </c>
      <c r="B3851" s="1">
        <v>45087.375</v>
      </c>
      <c r="C3851" t="s">
        <v>54</v>
      </c>
      <c r="D3851" t="s">
        <v>30</v>
      </c>
      <c r="E3851">
        <v>1604.21</v>
      </c>
      <c r="F3851">
        <v>99.27</v>
      </c>
      <c r="G3851">
        <v>194.78</v>
      </c>
      <c r="H3851" t="s">
        <v>13</v>
      </c>
      <c r="I3851">
        <v>24</v>
      </c>
      <c r="J3851">
        <v>1508.7</v>
      </c>
    </row>
    <row r="3852" spans="1:10" x14ac:dyDescent="0.3">
      <c r="A3852" t="s">
        <v>5466</v>
      </c>
      <c r="B3852" s="1">
        <v>45087.416666666664</v>
      </c>
      <c r="C3852" t="s">
        <v>24</v>
      </c>
      <c r="D3852" t="s">
        <v>30</v>
      </c>
      <c r="E3852">
        <v>972.57</v>
      </c>
      <c r="F3852">
        <v>76.92</v>
      </c>
      <c r="G3852">
        <v>80.25</v>
      </c>
      <c r="H3852" t="s">
        <v>28</v>
      </c>
      <c r="I3852">
        <v>35</v>
      </c>
      <c r="J3852">
        <v>969.24</v>
      </c>
    </row>
    <row r="3853" spans="1:10" x14ac:dyDescent="0.3">
      <c r="A3853" t="s">
        <v>5467</v>
      </c>
      <c r="B3853" s="1">
        <v>45087.458333333336</v>
      </c>
      <c r="C3853" t="s">
        <v>16</v>
      </c>
      <c r="D3853" t="s">
        <v>27</v>
      </c>
      <c r="E3853">
        <v>1443.84</v>
      </c>
      <c r="F3853">
        <v>35.49</v>
      </c>
      <c r="G3853">
        <v>458.25</v>
      </c>
      <c r="H3853" t="s">
        <v>21</v>
      </c>
      <c r="I3853">
        <v>66</v>
      </c>
      <c r="J3853" s="2" t="s">
        <v>5468</v>
      </c>
    </row>
    <row r="3854" spans="1:10" x14ac:dyDescent="0.3">
      <c r="A3854" t="s">
        <v>5469</v>
      </c>
      <c r="B3854" s="1">
        <v>45087.5</v>
      </c>
      <c r="C3854" t="s">
        <v>54</v>
      </c>
      <c r="D3854" t="s">
        <v>12</v>
      </c>
      <c r="E3854">
        <v>1193.01</v>
      </c>
      <c r="F3854">
        <v>84.43</v>
      </c>
      <c r="G3854">
        <v>28.45</v>
      </c>
      <c r="H3854" t="s">
        <v>32</v>
      </c>
      <c r="I3854">
        <v>59</v>
      </c>
      <c r="J3854">
        <v>1248.99</v>
      </c>
    </row>
    <row r="3855" spans="1:10" x14ac:dyDescent="0.3">
      <c r="A3855" t="s">
        <v>5470</v>
      </c>
      <c r="B3855" s="1">
        <v>45087.541666666664</v>
      </c>
      <c r="C3855" t="s">
        <v>11</v>
      </c>
      <c r="D3855" t="s">
        <v>41</v>
      </c>
      <c r="E3855">
        <v>327.2</v>
      </c>
      <c r="F3855">
        <v>93.42</v>
      </c>
      <c r="G3855">
        <v>39.119999999999997</v>
      </c>
      <c r="H3855" t="s">
        <v>28</v>
      </c>
      <c r="I3855">
        <v>14</v>
      </c>
      <c r="J3855">
        <v>381.5</v>
      </c>
    </row>
    <row r="3856" spans="1:10" x14ac:dyDescent="0.3">
      <c r="A3856" t="s">
        <v>5471</v>
      </c>
      <c r="B3856" s="1">
        <v>45087.583333333336</v>
      </c>
      <c r="C3856" t="s">
        <v>11</v>
      </c>
      <c r="D3856" t="s">
        <v>12</v>
      </c>
      <c r="E3856">
        <v>216.44</v>
      </c>
      <c r="F3856">
        <v>95.42</v>
      </c>
      <c r="G3856">
        <v>78.34</v>
      </c>
      <c r="H3856" t="s">
        <v>21</v>
      </c>
      <c r="I3856">
        <v>59</v>
      </c>
      <c r="J3856">
        <v>233.52</v>
      </c>
    </row>
    <row r="3857" spans="1:10" x14ac:dyDescent="0.3">
      <c r="A3857" t="s">
        <v>5472</v>
      </c>
      <c r="B3857" s="1">
        <v>45087.625</v>
      </c>
      <c r="C3857" t="s">
        <v>26</v>
      </c>
      <c r="D3857" t="s">
        <v>41</v>
      </c>
      <c r="E3857">
        <v>1712.34</v>
      </c>
      <c r="F3857">
        <v>18.43</v>
      </c>
      <c r="G3857">
        <v>411.22</v>
      </c>
      <c r="H3857" t="s">
        <v>13</v>
      </c>
      <c r="I3857">
        <v>27</v>
      </c>
      <c r="J3857">
        <v>1319.55</v>
      </c>
    </row>
    <row r="3858" spans="1:10" x14ac:dyDescent="0.3">
      <c r="A3858" t="s">
        <v>5473</v>
      </c>
      <c r="B3858" s="1">
        <v>45087.666666666664</v>
      </c>
      <c r="C3858" t="s">
        <v>54</v>
      </c>
      <c r="D3858" t="s">
        <v>12</v>
      </c>
      <c r="E3858">
        <v>1431.5</v>
      </c>
      <c r="F3858">
        <v>28.03</v>
      </c>
      <c r="G3858">
        <v>2.1800000000000002</v>
      </c>
      <c r="H3858" t="s">
        <v>21</v>
      </c>
      <c r="I3858">
        <v>75</v>
      </c>
      <c r="J3858">
        <v>1457.35</v>
      </c>
    </row>
    <row r="3859" spans="1:10" x14ac:dyDescent="0.3">
      <c r="A3859" t="s">
        <v>5474</v>
      </c>
      <c r="B3859" s="1">
        <v>45087.708333333336</v>
      </c>
      <c r="C3859" t="s">
        <v>20</v>
      </c>
      <c r="D3859" t="s">
        <v>17</v>
      </c>
      <c r="E3859">
        <v>1694.42</v>
      </c>
      <c r="F3859">
        <v>8.16</v>
      </c>
      <c r="G3859">
        <v>444.86</v>
      </c>
      <c r="H3859" t="s">
        <v>28</v>
      </c>
      <c r="I3859">
        <v>87</v>
      </c>
      <c r="J3859" s="2" t="s">
        <v>5475</v>
      </c>
    </row>
    <row r="3860" spans="1:10" x14ac:dyDescent="0.3">
      <c r="A3860" t="s">
        <v>5476</v>
      </c>
      <c r="B3860" s="1">
        <v>45087.75</v>
      </c>
      <c r="C3860" t="s">
        <v>24</v>
      </c>
      <c r="D3860" t="s">
        <v>17</v>
      </c>
      <c r="E3860">
        <v>1273.18</v>
      </c>
      <c r="F3860">
        <v>81.37</v>
      </c>
      <c r="G3860">
        <v>454.59</v>
      </c>
      <c r="H3860" t="s">
        <v>28</v>
      </c>
      <c r="I3860">
        <v>60</v>
      </c>
      <c r="J3860" s="2" t="s">
        <v>5477</v>
      </c>
    </row>
    <row r="3861" spans="1:10" x14ac:dyDescent="0.3">
      <c r="A3861" t="s">
        <v>5478</v>
      </c>
      <c r="B3861" s="1">
        <v>45087.791666666664</v>
      </c>
      <c r="C3861" t="s">
        <v>16</v>
      </c>
      <c r="D3861" t="s">
        <v>30</v>
      </c>
      <c r="E3861">
        <v>1169.83</v>
      </c>
      <c r="F3861">
        <v>63.37</v>
      </c>
      <c r="G3861">
        <v>105.83</v>
      </c>
      <c r="H3861" t="s">
        <v>28</v>
      </c>
      <c r="I3861">
        <v>28</v>
      </c>
      <c r="J3861">
        <v>1127.3699999999999</v>
      </c>
    </row>
    <row r="3862" spans="1:10" x14ac:dyDescent="0.3">
      <c r="A3862" t="s">
        <v>5479</v>
      </c>
      <c r="B3862" s="1">
        <v>45087.833333333336</v>
      </c>
      <c r="C3862" t="s">
        <v>45</v>
      </c>
      <c r="D3862" t="s">
        <v>12</v>
      </c>
      <c r="E3862">
        <v>1695.5</v>
      </c>
      <c r="F3862">
        <v>27.16</v>
      </c>
      <c r="G3862">
        <v>175.83</v>
      </c>
      <c r="H3862" t="s">
        <v>21</v>
      </c>
      <c r="I3862">
        <v>69</v>
      </c>
      <c r="J3862" s="2" t="s">
        <v>5480</v>
      </c>
    </row>
    <row r="3863" spans="1:10" x14ac:dyDescent="0.3">
      <c r="A3863" t="s">
        <v>5481</v>
      </c>
      <c r="B3863" s="1">
        <v>45087.875</v>
      </c>
      <c r="C3863" t="s">
        <v>24</v>
      </c>
      <c r="D3863" t="s">
        <v>17</v>
      </c>
      <c r="E3863">
        <v>320.70999999999998</v>
      </c>
      <c r="F3863">
        <v>29.97</v>
      </c>
      <c r="G3863">
        <v>159.75</v>
      </c>
      <c r="H3863" t="s">
        <v>21</v>
      </c>
      <c r="I3863">
        <v>16</v>
      </c>
      <c r="J3863" s="2" t="s">
        <v>5482</v>
      </c>
    </row>
    <row r="3864" spans="1:10" x14ac:dyDescent="0.3">
      <c r="A3864" t="s">
        <v>5483</v>
      </c>
      <c r="B3864" s="1">
        <v>45087.916666666664</v>
      </c>
      <c r="C3864" t="s">
        <v>11</v>
      </c>
      <c r="D3864" t="s">
        <v>30</v>
      </c>
      <c r="E3864">
        <v>1920.44</v>
      </c>
      <c r="F3864">
        <v>88.02</v>
      </c>
      <c r="G3864">
        <v>243.61</v>
      </c>
      <c r="H3864" t="s">
        <v>13</v>
      </c>
      <c r="I3864">
        <v>49</v>
      </c>
      <c r="J3864">
        <v>1764.85</v>
      </c>
    </row>
    <row r="3865" spans="1:10" x14ac:dyDescent="0.3">
      <c r="A3865" t="s">
        <v>5484</v>
      </c>
      <c r="B3865" s="1">
        <v>45087.958333333336</v>
      </c>
      <c r="C3865" t="s">
        <v>26</v>
      </c>
      <c r="D3865" t="s">
        <v>17</v>
      </c>
      <c r="E3865">
        <v>536.23</v>
      </c>
      <c r="F3865">
        <v>85.85</v>
      </c>
      <c r="G3865">
        <v>323.04000000000002</v>
      </c>
      <c r="H3865" t="s">
        <v>32</v>
      </c>
      <c r="I3865">
        <v>36</v>
      </c>
      <c r="J3865">
        <v>299.04000000000002</v>
      </c>
    </row>
    <row r="3866" spans="1:10" x14ac:dyDescent="0.3">
      <c r="A3866" t="s">
        <v>5485</v>
      </c>
      <c r="B3866" s="1">
        <v>45088</v>
      </c>
      <c r="D3866" t="s">
        <v>41</v>
      </c>
      <c r="E3866">
        <v>793.04</v>
      </c>
      <c r="F3866">
        <v>29.21</v>
      </c>
      <c r="G3866">
        <v>393.59</v>
      </c>
      <c r="H3866" t="s">
        <v>13</v>
      </c>
      <c r="I3866">
        <v>44</v>
      </c>
      <c r="J3866">
        <v>428.66</v>
      </c>
    </row>
    <row r="3867" spans="1:10" x14ac:dyDescent="0.3">
      <c r="A3867" t="s">
        <v>5486</v>
      </c>
      <c r="B3867" s="1">
        <v>45088.041666666664</v>
      </c>
      <c r="C3867" t="s">
        <v>45</v>
      </c>
      <c r="D3867" t="s">
        <v>12</v>
      </c>
      <c r="E3867">
        <v>1411.39</v>
      </c>
      <c r="F3867">
        <v>59.21</v>
      </c>
      <c r="G3867">
        <v>9.6199999999999992</v>
      </c>
      <c r="H3867" t="s">
        <v>28</v>
      </c>
      <c r="I3867">
        <v>66</v>
      </c>
      <c r="J3867" s="2" t="s">
        <v>5487</v>
      </c>
    </row>
    <row r="3868" spans="1:10" x14ac:dyDescent="0.3">
      <c r="A3868" t="s">
        <v>5488</v>
      </c>
      <c r="B3868" s="1">
        <v>45088.083333333336</v>
      </c>
      <c r="C3868" t="s">
        <v>54</v>
      </c>
      <c r="D3868" t="s">
        <v>17</v>
      </c>
      <c r="E3868">
        <v>775.93</v>
      </c>
      <c r="F3868">
        <v>7.28</v>
      </c>
      <c r="G3868">
        <v>275.18</v>
      </c>
      <c r="H3868" t="s">
        <v>28</v>
      </c>
      <c r="I3868">
        <v>76</v>
      </c>
      <c r="J3868" s="2" t="s">
        <v>5489</v>
      </c>
    </row>
    <row r="3869" spans="1:10" x14ac:dyDescent="0.3">
      <c r="A3869" t="s">
        <v>5490</v>
      </c>
      <c r="B3869" s="1">
        <v>45088.125</v>
      </c>
      <c r="C3869" t="s">
        <v>26</v>
      </c>
      <c r="D3869" t="s">
        <v>35</v>
      </c>
      <c r="E3869">
        <v>949.59</v>
      </c>
      <c r="F3869">
        <v>52.74</v>
      </c>
      <c r="G3869">
        <v>361.79</v>
      </c>
      <c r="H3869" t="s">
        <v>28</v>
      </c>
      <c r="I3869">
        <v>12</v>
      </c>
      <c r="J3869">
        <v>640.54</v>
      </c>
    </row>
    <row r="3870" spans="1:10" x14ac:dyDescent="0.3">
      <c r="A3870" t="s">
        <v>5491</v>
      </c>
      <c r="B3870" s="1">
        <v>45088.166666666664</v>
      </c>
      <c r="C3870" t="s">
        <v>11</v>
      </c>
      <c r="D3870" t="s">
        <v>27</v>
      </c>
      <c r="E3870">
        <v>1363.37</v>
      </c>
      <c r="F3870">
        <v>70.44</v>
      </c>
      <c r="G3870">
        <v>129.66999999999999</v>
      </c>
      <c r="H3870" t="s">
        <v>32</v>
      </c>
      <c r="I3870">
        <v>48</v>
      </c>
      <c r="J3870" s="2" t="s">
        <v>5492</v>
      </c>
    </row>
    <row r="3871" spans="1:10" x14ac:dyDescent="0.3">
      <c r="A3871" t="s">
        <v>5493</v>
      </c>
      <c r="B3871" s="1">
        <v>45088.208333333336</v>
      </c>
      <c r="C3871" t="s">
        <v>26</v>
      </c>
      <c r="D3871" t="s">
        <v>30</v>
      </c>
      <c r="E3871">
        <v>1878.28</v>
      </c>
      <c r="F3871">
        <v>47.24</v>
      </c>
      <c r="G3871">
        <v>75.61</v>
      </c>
      <c r="H3871" t="s">
        <v>32</v>
      </c>
      <c r="I3871">
        <v>43</v>
      </c>
      <c r="J3871">
        <v>1849.91</v>
      </c>
    </row>
    <row r="3872" spans="1:10" x14ac:dyDescent="0.3">
      <c r="A3872" t="s">
        <v>5494</v>
      </c>
      <c r="B3872" s="1">
        <v>45088.25</v>
      </c>
      <c r="C3872" t="s">
        <v>54</v>
      </c>
      <c r="D3872" t="s">
        <v>35</v>
      </c>
      <c r="E3872">
        <v>174.23</v>
      </c>
      <c r="F3872">
        <v>92.28</v>
      </c>
      <c r="G3872">
        <v>121</v>
      </c>
      <c r="H3872" t="s">
        <v>28</v>
      </c>
      <c r="I3872">
        <v>28</v>
      </c>
      <c r="J3872">
        <v>145.51</v>
      </c>
    </row>
    <row r="3873" spans="1:10" x14ac:dyDescent="0.3">
      <c r="A3873" t="s">
        <v>5495</v>
      </c>
      <c r="B3873" s="1">
        <v>45088.291666666664</v>
      </c>
      <c r="C3873" t="s">
        <v>24</v>
      </c>
      <c r="D3873" t="s">
        <v>35</v>
      </c>
      <c r="E3873">
        <v>334.63</v>
      </c>
      <c r="F3873">
        <v>44.03</v>
      </c>
      <c r="G3873">
        <v>265.24</v>
      </c>
      <c r="H3873" t="s">
        <v>13</v>
      </c>
      <c r="I3873">
        <v>49</v>
      </c>
      <c r="J3873" s="2" t="s">
        <v>5496</v>
      </c>
    </row>
    <row r="3874" spans="1:10" x14ac:dyDescent="0.3">
      <c r="A3874" t="s">
        <v>5497</v>
      </c>
      <c r="B3874" s="1">
        <v>45088.333333333336</v>
      </c>
      <c r="C3874" t="s">
        <v>16</v>
      </c>
      <c r="D3874" t="s">
        <v>17</v>
      </c>
      <c r="E3874">
        <v>1326.7</v>
      </c>
      <c r="F3874">
        <v>68.900000000000006</v>
      </c>
      <c r="G3874">
        <v>305.22000000000003</v>
      </c>
      <c r="H3874" t="s">
        <v>13</v>
      </c>
      <c r="I3874">
        <v>49</v>
      </c>
      <c r="J3874">
        <v>1090.3800000000001</v>
      </c>
    </row>
    <row r="3875" spans="1:10" x14ac:dyDescent="0.3">
      <c r="A3875" t="s">
        <v>5498</v>
      </c>
      <c r="B3875" s="1">
        <v>45088.375</v>
      </c>
      <c r="C3875" t="s">
        <v>11</v>
      </c>
      <c r="D3875" t="s">
        <v>35</v>
      </c>
      <c r="E3875">
        <v>537.41999999999996</v>
      </c>
      <c r="F3875">
        <v>42.13</v>
      </c>
      <c r="G3875">
        <v>58.87</v>
      </c>
      <c r="H3875" t="s">
        <v>13</v>
      </c>
      <c r="I3875">
        <v>29</v>
      </c>
      <c r="J3875">
        <v>520.67999999999995</v>
      </c>
    </row>
    <row r="3876" spans="1:10" x14ac:dyDescent="0.3">
      <c r="A3876" t="s">
        <v>5499</v>
      </c>
      <c r="B3876" s="1">
        <v>45088.416666666664</v>
      </c>
      <c r="C3876" t="s">
        <v>11</v>
      </c>
      <c r="D3876" t="s">
        <v>17</v>
      </c>
      <c r="F3876">
        <v>78.88</v>
      </c>
      <c r="G3876">
        <v>16.25</v>
      </c>
      <c r="H3876" t="s">
        <v>32</v>
      </c>
      <c r="I3876">
        <v>39</v>
      </c>
    </row>
    <row r="3877" spans="1:10" x14ac:dyDescent="0.3">
      <c r="A3877" t="s">
        <v>5500</v>
      </c>
      <c r="B3877" s="1">
        <v>45088.458333333336</v>
      </c>
      <c r="C3877" t="s">
        <v>20</v>
      </c>
      <c r="D3877" t="s">
        <v>12</v>
      </c>
      <c r="E3877">
        <v>1648.65</v>
      </c>
      <c r="F3877">
        <v>21.65</v>
      </c>
      <c r="G3877">
        <v>229.41</v>
      </c>
      <c r="H3877" t="s">
        <v>32</v>
      </c>
      <c r="I3877">
        <v>58</v>
      </c>
      <c r="J3877">
        <v>1440.89</v>
      </c>
    </row>
    <row r="3878" spans="1:10" x14ac:dyDescent="0.3">
      <c r="A3878" t="s">
        <v>5501</v>
      </c>
      <c r="B3878" s="1">
        <v>45088.5</v>
      </c>
      <c r="C3878" t="s">
        <v>11</v>
      </c>
      <c r="D3878" t="s">
        <v>17</v>
      </c>
      <c r="E3878">
        <v>369.65</v>
      </c>
      <c r="F3878">
        <v>38.97</v>
      </c>
      <c r="G3878">
        <v>343.35</v>
      </c>
      <c r="H3878" t="s">
        <v>13</v>
      </c>
      <c r="I3878">
        <v>57</v>
      </c>
      <c r="J3878" s="2" t="s">
        <v>5502</v>
      </c>
    </row>
    <row r="3879" spans="1:10" x14ac:dyDescent="0.3">
      <c r="A3879" t="s">
        <v>5503</v>
      </c>
      <c r="B3879" s="1">
        <v>45088.541666666664</v>
      </c>
      <c r="C3879" t="s">
        <v>24</v>
      </c>
      <c r="D3879" t="s">
        <v>41</v>
      </c>
      <c r="E3879">
        <v>1213.52</v>
      </c>
      <c r="F3879">
        <v>70.87</v>
      </c>
      <c r="G3879">
        <v>143.91</v>
      </c>
      <c r="H3879" t="s">
        <v>32</v>
      </c>
      <c r="I3879">
        <v>77</v>
      </c>
      <c r="J3879" s="2" t="s">
        <v>5504</v>
      </c>
    </row>
    <row r="3880" spans="1:10" x14ac:dyDescent="0.3">
      <c r="A3880" t="s">
        <v>5505</v>
      </c>
      <c r="B3880" s="1">
        <v>45088.583333333336</v>
      </c>
      <c r="C3880" t="s">
        <v>26</v>
      </c>
      <c r="D3880" t="s">
        <v>12</v>
      </c>
      <c r="E3880">
        <v>1895.12</v>
      </c>
      <c r="F3880">
        <v>42.32</v>
      </c>
      <c r="G3880">
        <v>355.05</v>
      </c>
      <c r="H3880" t="s">
        <v>32</v>
      </c>
      <c r="I3880">
        <v>50</v>
      </c>
      <c r="J3880" s="2" t="s">
        <v>5506</v>
      </c>
    </row>
    <row r="3881" spans="1:10" x14ac:dyDescent="0.3">
      <c r="A3881" t="s">
        <v>5507</v>
      </c>
      <c r="B3881" s="1">
        <v>45088.625</v>
      </c>
      <c r="C3881" t="s">
        <v>11</v>
      </c>
      <c r="D3881" t="s">
        <v>12</v>
      </c>
      <c r="E3881">
        <v>729.45</v>
      </c>
      <c r="F3881">
        <v>88.82</v>
      </c>
      <c r="G3881">
        <v>70.510000000000005</v>
      </c>
      <c r="H3881" t="s">
        <v>21</v>
      </c>
      <c r="I3881">
        <v>24</v>
      </c>
      <c r="J3881">
        <v>747.76</v>
      </c>
    </row>
    <row r="3882" spans="1:10" x14ac:dyDescent="0.3">
      <c r="A3882" t="s">
        <v>5508</v>
      </c>
      <c r="B3882" s="1">
        <v>45088.666666666664</v>
      </c>
      <c r="C3882" t="s">
        <v>20</v>
      </c>
      <c r="D3882" t="s">
        <v>35</v>
      </c>
      <c r="E3882">
        <v>476.65</v>
      </c>
      <c r="F3882">
        <v>22.89</v>
      </c>
      <c r="G3882">
        <v>408.44</v>
      </c>
      <c r="H3882" t="s">
        <v>28</v>
      </c>
      <c r="I3882">
        <v>14</v>
      </c>
      <c r="J3882" s="2" t="s">
        <v>5509</v>
      </c>
    </row>
    <row r="3883" spans="1:10" x14ac:dyDescent="0.3">
      <c r="A3883" t="s">
        <v>5510</v>
      </c>
      <c r="B3883" s="1">
        <v>45088.708333333336</v>
      </c>
      <c r="C3883" t="s">
        <v>54</v>
      </c>
      <c r="D3883" t="s">
        <v>17</v>
      </c>
      <c r="E3883">
        <v>438.38</v>
      </c>
      <c r="F3883">
        <v>68.260000000000005</v>
      </c>
      <c r="G3883">
        <v>45.56</v>
      </c>
      <c r="H3883" t="s">
        <v>13</v>
      </c>
      <c r="I3883">
        <v>22</v>
      </c>
      <c r="J3883">
        <v>461.08</v>
      </c>
    </row>
    <row r="3884" spans="1:10" x14ac:dyDescent="0.3">
      <c r="A3884" t="s">
        <v>5511</v>
      </c>
      <c r="B3884" s="1">
        <v>45088.75</v>
      </c>
      <c r="C3884" t="s">
        <v>26</v>
      </c>
      <c r="D3884" t="s">
        <v>30</v>
      </c>
      <c r="E3884">
        <v>475.42</v>
      </c>
      <c r="F3884">
        <v>69.77</v>
      </c>
      <c r="G3884">
        <v>370.14</v>
      </c>
      <c r="H3884" t="s">
        <v>32</v>
      </c>
      <c r="I3884">
        <v>19</v>
      </c>
      <c r="J3884" s="2" t="s">
        <v>5512</v>
      </c>
    </row>
    <row r="3885" spans="1:10" x14ac:dyDescent="0.3">
      <c r="A3885" t="s">
        <v>5513</v>
      </c>
      <c r="B3885" s="1">
        <v>45088.791666666664</v>
      </c>
      <c r="C3885" t="s">
        <v>24</v>
      </c>
      <c r="D3885" t="s">
        <v>12</v>
      </c>
      <c r="E3885">
        <v>1664.74</v>
      </c>
      <c r="F3885">
        <v>42.22</v>
      </c>
      <c r="G3885">
        <v>184.46</v>
      </c>
      <c r="H3885" t="s">
        <v>28</v>
      </c>
      <c r="I3885">
        <v>74</v>
      </c>
      <c r="J3885">
        <v>1522.5</v>
      </c>
    </row>
    <row r="3886" spans="1:10" x14ac:dyDescent="0.3">
      <c r="A3886" t="s">
        <v>5514</v>
      </c>
      <c r="B3886" s="1">
        <v>45088.833333333336</v>
      </c>
      <c r="C3886" t="s">
        <v>24</v>
      </c>
      <c r="D3886" t="s">
        <v>41</v>
      </c>
      <c r="E3886">
        <v>1075.01</v>
      </c>
      <c r="F3886">
        <v>64.47</v>
      </c>
      <c r="G3886">
        <v>194.42</v>
      </c>
      <c r="H3886" t="s">
        <v>21</v>
      </c>
      <c r="I3886">
        <v>57</v>
      </c>
      <c r="J3886" s="2" t="s">
        <v>5515</v>
      </c>
    </row>
    <row r="3887" spans="1:10" x14ac:dyDescent="0.3">
      <c r="A3887" t="s">
        <v>5516</v>
      </c>
      <c r="B3887" s="1">
        <v>45088.875</v>
      </c>
      <c r="C3887" t="s">
        <v>26</v>
      </c>
      <c r="D3887" t="s">
        <v>35</v>
      </c>
      <c r="E3887">
        <v>252.66</v>
      </c>
      <c r="F3887">
        <v>17.489999999999998</v>
      </c>
      <c r="G3887">
        <v>177.2</v>
      </c>
      <c r="H3887" t="s">
        <v>13</v>
      </c>
      <c r="I3887">
        <v>17</v>
      </c>
      <c r="J3887" s="2" t="s">
        <v>5517</v>
      </c>
    </row>
    <row r="3888" spans="1:10" x14ac:dyDescent="0.3">
      <c r="A3888" t="s">
        <v>5518</v>
      </c>
      <c r="B3888" s="1">
        <v>45088.916666666664</v>
      </c>
      <c r="C3888" t="s">
        <v>11</v>
      </c>
      <c r="D3888" t="s">
        <v>41</v>
      </c>
      <c r="E3888">
        <v>347.41</v>
      </c>
      <c r="F3888">
        <v>93.22</v>
      </c>
      <c r="G3888">
        <v>307.05</v>
      </c>
      <c r="H3888" t="s">
        <v>13</v>
      </c>
      <c r="I3888">
        <v>56</v>
      </c>
      <c r="J3888" s="2" t="s">
        <v>5519</v>
      </c>
    </row>
    <row r="3889" spans="1:10" x14ac:dyDescent="0.3">
      <c r="A3889" t="s">
        <v>5520</v>
      </c>
      <c r="B3889" s="1">
        <v>45088.958333333336</v>
      </c>
      <c r="C3889" t="s">
        <v>24</v>
      </c>
      <c r="D3889" t="s">
        <v>35</v>
      </c>
      <c r="E3889">
        <v>637.91</v>
      </c>
      <c r="F3889">
        <v>17.63</v>
      </c>
      <c r="G3889">
        <v>323.95</v>
      </c>
      <c r="H3889" t="s">
        <v>21</v>
      </c>
      <c r="I3889">
        <v>44</v>
      </c>
      <c r="J3889">
        <v>331.59</v>
      </c>
    </row>
    <row r="3890" spans="1:10" x14ac:dyDescent="0.3">
      <c r="A3890" t="s">
        <v>5521</v>
      </c>
      <c r="B3890" s="1">
        <v>45089</v>
      </c>
      <c r="C3890" t="s">
        <v>11</v>
      </c>
      <c r="D3890" t="s">
        <v>30</v>
      </c>
      <c r="E3890">
        <v>1886.18</v>
      </c>
      <c r="F3890">
        <v>43.17</v>
      </c>
      <c r="G3890">
        <v>61.19</v>
      </c>
      <c r="H3890" t="s">
        <v>28</v>
      </c>
      <c r="I3890">
        <v>53</v>
      </c>
      <c r="J3890">
        <v>1868.16</v>
      </c>
    </row>
    <row r="3891" spans="1:10" x14ac:dyDescent="0.3">
      <c r="A3891" t="s">
        <v>5522</v>
      </c>
      <c r="B3891" s="1">
        <v>45089.041666666664</v>
      </c>
      <c r="C3891" t="s">
        <v>54</v>
      </c>
      <c r="D3891" t="s">
        <v>17</v>
      </c>
      <c r="E3891">
        <v>1738.13</v>
      </c>
      <c r="F3891">
        <v>2.04</v>
      </c>
      <c r="G3891">
        <v>249.67</v>
      </c>
      <c r="H3891" t="s">
        <v>28</v>
      </c>
      <c r="I3891">
        <v>75</v>
      </c>
      <c r="J3891">
        <v>1490.5</v>
      </c>
    </row>
    <row r="3892" spans="1:10" x14ac:dyDescent="0.3">
      <c r="A3892" t="s">
        <v>5523</v>
      </c>
      <c r="B3892" s="1">
        <v>45089.083333333336</v>
      </c>
      <c r="C3892" t="s">
        <v>16</v>
      </c>
      <c r="D3892" t="s">
        <v>41</v>
      </c>
      <c r="E3892">
        <v>1701.36</v>
      </c>
      <c r="F3892">
        <v>78.7</v>
      </c>
      <c r="G3892">
        <v>186.76</v>
      </c>
      <c r="H3892" t="s">
        <v>21</v>
      </c>
      <c r="I3892">
        <v>47</v>
      </c>
      <c r="J3892">
        <v>1593.3</v>
      </c>
    </row>
    <row r="3893" spans="1:10" x14ac:dyDescent="0.3">
      <c r="A3893" t="s">
        <v>5524</v>
      </c>
      <c r="B3893" s="1">
        <v>45089.125</v>
      </c>
      <c r="C3893" t="s">
        <v>24</v>
      </c>
      <c r="D3893" t="s">
        <v>35</v>
      </c>
      <c r="E3893">
        <v>629.98</v>
      </c>
      <c r="F3893">
        <v>32.06</v>
      </c>
      <c r="G3893">
        <v>124.09</v>
      </c>
      <c r="H3893" t="s">
        <v>32</v>
      </c>
      <c r="I3893">
        <v>59</v>
      </c>
      <c r="J3893" s="2" t="s">
        <v>5525</v>
      </c>
    </row>
    <row r="3894" spans="1:10" x14ac:dyDescent="0.3">
      <c r="A3894" t="s">
        <v>5526</v>
      </c>
      <c r="B3894" s="1">
        <v>45089.166666666664</v>
      </c>
      <c r="C3894" t="s">
        <v>54</v>
      </c>
      <c r="D3894" t="s">
        <v>41</v>
      </c>
      <c r="E3894">
        <v>815.73</v>
      </c>
      <c r="F3894">
        <v>67.31</v>
      </c>
      <c r="G3894">
        <v>79.459999999999994</v>
      </c>
      <c r="H3894" t="s">
        <v>21</v>
      </c>
      <c r="I3894">
        <v>43</v>
      </c>
      <c r="J3894" s="2" t="s">
        <v>5527</v>
      </c>
    </row>
    <row r="3895" spans="1:10" x14ac:dyDescent="0.3">
      <c r="A3895" t="s">
        <v>5528</v>
      </c>
      <c r="B3895" s="1">
        <v>45089.208333333336</v>
      </c>
      <c r="C3895" t="s">
        <v>16</v>
      </c>
      <c r="D3895" t="s">
        <v>41</v>
      </c>
      <c r="E3895">
        <v>1175.6600000000001</v>
      </c>
      <c r="F3895">
        <v>30.05</v>
      </c>
      <c r="G3895">
        <v>416.28</v>
      </c>
      <c r="H3895" t="s">
        <v>32</v>
      </c>
      <c r="I3895">
        <v>75</v>
      </c>
      <c r="J3895" s="2" t="s">
        <v>5529</v>
      </c>
    </row>
    <row r="3896" spans="1:10" x14ac:dyDescent="0.3">
      <c r="A3896" t="s">
        <v>5530</v>
      </c>
      <c r="B3896" s="1">
        <v>45089.25</v>
      </c>
      <c r="C3896" t="s">
        <v>11</v>
      </c>
      <c r="D3896" t="s">
        <v>27</v>
      </c>
      <c r="E3896">
        <v>1439.73</v>
      </c>
      <c r="F3896">
        <v>40.6</v>
      </c>
      <c r="G3896">
        <v>280.86</v>
      </c>
      <c r="H3896" t="s">
        <v>21</v>
      </c>
      <c r="I3896">
        <v>18</v>
      </c>
      <c r="J3896" s="2" t="s">
        <v>5531</v>
      </c>
    </row>
    <row r="3897" spans="1:10" x14ac:dyDescent="0.3">
      <c r="A3897" t="s">
        <v>5532</v>
      </c>
      <c r="B3897" s="1">
        <v>45089.291666666664</v>
      </c>
      <c r="C3897" t="s">
        <v>20</v>
      </c>
      <c r="D3897" t="s">
        <v>27</v>
      </c>
      <c r="E3897">
        <v>817.82</v>
      </c>
      <c r="F3897">
        <v>99.54</v>
      </c>
      <c r="G3897">
        <v>239.74</v>
      </c>
      <c r="H3897" t="s">
        <v>28</v>
      </c>
      <c r="I3897">
        <v>65</v>
      </c>
      <c r="J3897">
        <v>677.62</v>
      </c>
    </row>
    <row r="3898" spans="1:10" x14ac:dyDescent="0.3">
      <c r="A3898" t="s">
        <v>5533</v>
      </c>
      <c r="B3898" s="1">
        <v>45089.333333333336</v>
      </c>
      <c r="C3898" t="s">
        <v>16</v>
      </c>
      <c r="D3898" t="s">
        <v>41</v>
      </c>
      <c r="E3898">
        <v>141.34</v>
      </c>
      <c r="F3898">
        <v>54.63</v>
      </c>
      <c r="G3898">
        <v>106.71</v>
      </c>
      <c r="H3898" t="s">
        <v>32</v>
      </c>
      <c r="I3898">
        <v>87</v>
      </c>
      <c r="J3898">
        <v>89.26</v>
      </c>
    </row>
    <row r="3899" spans="1:10" x14ac:dyDescent="0.3">
      <c r="A3899" t="s">
        <v>5534</v>
      </c>
      <c r="B3899" s="1">
        <v>45089.375</v>
      </c>
      <c r="C3899" t="s">
        <v>54</v>
      </c>
      <c r="D3899" t="s">
        <v>35</v>
      </c>
      <c r="E3899">
        <v>1095.6400000000001</v>
      </c>
      <c r="F3899">
        <v>43.43</v>
      </c>
      <c r="G3899">
        <v>220.17</v>
      </c>
      <c r="H3899" t="s">
        <v>21</v>
      </c>
      <c r="I3899">
        <v>85</v>
      </c>
      <c r="J3899" s="2" t="s">
        <v>5535</v>
      </c>
    </row>
    <row r="3900" spans="1:10" x14ac:dyDescent="0.3">
      <c r="A3900" t="s">
        <v>5536</v>
      </c>
      <c r="B3900" s="1">
        <v>45089.416666666664</v>
      </c>
      <c r="C3900" t="s">
        <v>16</v>
      </c>
      <c r="D3900" t="s">
        <v>30</v>
      </c>
      <c r="E3900">
        <v>714.2</v>
      </c>
      <c r="F3900">
        <v>68.459999999999994</v>
      </c>
      <c r="G3900">
        <v>207.27</v>
      </c>
      <c r="H3900" t="s">
        <v>21</v>
      </c>
      <c r="I3900">
        <v>35</v>
      </c>
      <c r="J3900" s="2" t="s">
        <v>5537</v>
      </c>
    </row>
    <row r="3901" spans="1:10" x14ac:dyDescent="0.3">
      <c r="A3901" t="s">
        <v>5538</v>
      </c>
      <c r="B3901" s="1">
        <v>45089.458333333336</v>
      </c>
      <c r="C3901" t="s">
        <v>54</v>
      </c>
      <c r="D3901" t="s">
        <v>41</v>
      </c>
      <c r="E3901">
        <v>636.88</v>
      </c>
      <c r="F3901">
        <v>8.64</v>
      </c>
      <c r="G3901">
        <v>136.54</v>
      </c>
      <c r="H3901" t="s">
        <v>28</v>
      </c>
      <c r="I3901">
        <v>38</v>
      </c>
      <c r="J3901">
        <v>508.98</v>
      </c>
    </row>
    <row r="3902" spans="1:10" x14ac:dyDescent="0.3">
      <c r="A3902" t="s">
        <v>5539</v>
      </c>
      <c r="B3902" s="1">
        <v>45089.5</v>
      </c>
      <c r="C3902" t="s">
        <v>11</v>
      </c>
      <c r="D3902" t="s">
        <v>41</v>
      </c>
      <c r="E3902">
        <v>1372.69</v>
      </c>
      <c r="F3902">
        <v>86.32</v>
      </c>
      <c r="G3902">
        <v>329.93</v>
      </c>
      <c r="H3902" t="s">
        <v>13</v>
      </c>
      <c r="I3902">
        <v>57</v>
      </c>
      <c r="J3902">
        <v>1129.08</v>
      </c>
    </row>
    <row r="3903" spans="1:10" x14ac:dyDescent="0.3">
      <c r="A3903" t="s">
        <v>5540</v>
      </c>
      <c r="B3903" s="1">
        <v>45089.541666666664</v>
      </c>
      <c r="C3903" t="s">
        <v>26</v>
      </c>
      <c r="D3903" t="s">
        <v>30</v>
      </c>
      <c r="E3903">
        <v>1909.85</v>
      </c>
      <c r="F3903">
        <v>49.56</v>
      </c>
      <c r="G3903">
        <v>176.02</v>
      </c>
      <c r="H3903" t="s">
        <v>21</v>
      </c>
      <c r="I3903">
        <v>17</v>
      </c>
      <c r="J3903" s="2" t="s">
        <v>5541</v>
      </c>
    </row>
    <row r="3904" spans="1:10" x14ac:dyDescent="0.3">
      <c r="A3904" t="s">
        <v>5542</v>
      </c>
      <c r="B3904" s="1">
        <v>45089.583333333336</v>
      </c>
      <c r="C3904" t="s">
        <v>26</v>
      </c>
      <c r="D3904" t="s">
        <v>17</v>
      </c>
      <c r="E3904">
        <v>1966.05</v>
      </c>
      <c r="F3904">
        <v>9.8699999999999992</v>
      </c>
      <c r="G3904">
        <v>197.55</v>
      </c>
      <c r="H3904" t="s">
        <v>13</v>
      </c>
      <c r="I3904">
        <v>46</v>
      </c>
      <c r="J3904">
        <v>1778.37</v>
      </c>
    </row>
    <row r="3905" spans="1:10" x14ac:dyDescent="0.3">
      <c r="A3905" t="s">
        <v>5543</v>
      </c>
      <c r="B3905" s="1">
        <v>45089.625</v>
      </c>
      <c r="C3905" t="s">
        <v>20</v>
      </c>
      <c r="D3905" t="s">
        <v>27</v>
      </c>
      <c r="E3905">
        <v>418.64</v>
      </c>
      <c r="F3905">
        <v>42.2</v>
      </c>
      <c r="G3905">
        <v>173.28</v>
      </c>
      <c r="H3905" t="s">
        <v>28</v>
      </c>
      <c r="I3905">
        <v>74</v>
      </c>
      <c r="J3905" s="2" t="s">
        <v>5544</v>
      </c>
    </row>
    <row r="3906" spans="1:10" x14ac:dyDescent="0.3">
      <c r="A3906" t="s">
        <v>5545</v>
      </c>
      <c r="B3906" s="1">
        <v>45089.666666666664</v>
      </c>
      <c r="C3906" t="s">
        <v>26</v>
      </c>
      <c r="D3906" t="s">
        <v>27</v>
      </c>
      <c r="E3906">
        <v>279.45999999999998</v>
      </c>
      <c r="F3906">
        <v>79.290000000000006</v>
      </c>
      <c r="G3906">
        <v>405.34</v>
      </c>
      <c r="H3906" t="s">
        <v>28</v>
      </c>
      <c r="I3906">
        <v>29</v>
      </c>
      <c r="J3906">
        <v>-46.589999999999897</v>
      </c>
    </row>
    <row r="3907" spans="1:10" x14ac:dyDescent="0.3">
      <c r="A3907" t="s">
        <v>5546</v>
      </c>
      <c r="B3907" s="1">
        <v>45089.708333333336</v>
      </c>
      <c r="C3907" t="s">
        <v>54</v>
      </c>
      <c r="D3907" t="s">
        <v>30</v>
      </c>
      <c r="E3907">
        <v>793.26</v>
      </c>
      <c r="F3907">
        <v>17.27</v>
      </c>
      <c r="G3907">
        <v>24.12</v>
      </c>
      <c r="H3907" t="s">
        <v>28</v>
      </c>
      <c r="I3907">
        <v>33</v>
      </c>
      <c r="J3907">
        <v>786.41</v>
      </c>
    </row>
    <row r="3908" spans="1:10" x14ac:dyDescent="0.3">
      <c r="A3908" t="s">
        <v>5547</v>
      </c>
      <c r="B3908" s="1">
        <v>45089.75</v>
      </c>
      <c r="C3908" t="s">
        <v>24</v>
      </c>
      <c r="D3908" t="s">
        <v>41</v>
      </c>
      <c r="E3908">
        <v>1523.43</v>
      </c>
      <c r="F3908">
        <v>11.49</v>
      </c>
      <c r="G3908">
        <v>137.88999999999999</v>
      </c>
      <c r="H3908" t="s">
        <v>13</v>
      </c>
      <c r="I3908">
        <v>10</v>
      </c>
      <c r="J3908" s="2" t="s">
        <v>5548</v>
      </c>
    </row>
    <row r="3909" spans="1:10" x14ac:dyDescent="0.3">
      <c r="A3909" t="s">
        <v>5549</v>
      </c>
      <c r="B3909" s="1">
        <v>45089.791666666664</v>
      </c>
      <c r="C3909" t="s">
        <v>45</v>
      </c>
      <c r="D3909" t="s">
        <v>41</v>
      </c>
      <c r="E3909">
        <v>1052.1400000000001</v>
      </c>
      <c r="F3909">
        <v>65.56</v>
      </c>
      <c r="G3909">
        <v>34.1</v>
      </c>
      <c r="H3909" t="s">
        <v>13</v>
      </c>
      <c r="I3909">
        <v>64</v>
      </c>
      <c r="J3909" s="2" t="s">
        <v>5550</v>
      </c>
    </row>
    <row r="3910" spans="1:10" x14ac:dyDescent="0.3">
      <c r="A3910" t="s">
        <v>5551</v>
      </c>
      <c r="B3910" s="1">
        <v>45089.833333333336</v>
      </c>
      <c r="C3910" t="s">
        <v>20</v>
      </c>
      <c r="D3910" t="s">
        <v>35</v>
      </c>
      <c r="E3910">
        <v>1614.99</v>
      </c>
      <c r="F3910">
        <v>28.35</v>
      </c>
      <c r="G3910">
        <v>218.54</v>
      </c>
      <c r="H3910" t="s">
        <v>21</v>
      </c>
      <c r="I3910">
        <v>38</v>
      </c>
      <c r="J3910">
        <v>1424.8</v>
      </c>
    </row>
    <row r="3911" spans="1:10" x14ac:dyDescent="0.3">
      <c r="A3911" t="s">
        <v>5552</v>
      </c>
      <c r="B3911" s="1">
        <v>45089.875</v>
      </c>
      <c r="C3911" t="s">
        <v>54</v>
      </c>
      <c r="D3911" t="s">
        <v>27</v>
      </c>
      <c r="E3911">
        <v>1728</v>
      </c>
      <c r="F3911">
        <v>70.540000000000006</v>
      </c>
      <c r="G3911">
        <v>312.35000000000002</v>
      </c>
      <c r="H3911" t="s">
        <v>13</v>
      </c>
      <c r="I3911">
        <v>58</v>
      </c>
      <c r="J3911">
        <v>1486.19</v>
      </c>
    </row>
    <row r="3912" spans="1:10" x14ac:dyDescent="0.3">
      <c r="A3912" t="s">
        <v>5553</v>
      </c>
      <c r="B3912" s="1">
        <v>45089.916666666664</v>
      </c>
      <c r="C3912" t="s">
        <v>24</v>
      </c>
      <c r="D3912" t="s">
        <v>30</v>
      </c>
      <c r="E3912">
        <v>106.05</v>
      </c>
      <c r="F3912">
        <v>97.69</v>
      </c>
      <c r="G3912">
        <v>40.85</v>
      </c>
      <c r="H3912" t="s">
        <v>21</v>
      </c>
      <c r="I3912">
        <v>63</v>
      </c>
      <c r="J3912" s="2" t="s">
        <v>5554</v>
      </c>
    </row>
    <row r="3913" spans="1:10" x14ac:dyDescent="0.3">
      <c r="A3913" t="s">
        <v>5555</v>
      </c>
      <c r="B3913" s="1">
        <v>45089.958333333336</v>
      </c>
      <c r="C3913" t="s">
        <v>45</v>
      </c>
      <c r="D3913" t="s">
        <v>12</v>
      </c>
      <c r="E3913">
        <v>1769.85</v>
      </c>
      <c r="F3913">
        <v>68.2</v>
      </c>
      <c r="G3913">
        <v>400.56</v>
      </c>
      <c r="H3913" t="s">
        <v>21</v>
      </c>
      <c r="I3913">
        <v>35</v>
      </c>
      <c r="J3913">
        <v>1437.49</v>
      </c>
    </row>
    <row r="3914" spans="1:10" x14ac:dyDescent="0.3">
      <c r="A3914" t="s">
        <v>5556</v>
      </c>
      <c r="B3914" s="1">
        <v>45090</v>
      </c>
      <c r="C3914" t="s">
        <v>45</v>
      </c>
      <c r="D3914" t="s">
        <v>27</v>
      </c>
      <c r="E3914">
        <v>1108.6199999999999</v>
      </c>
      <c r="F3914">
        <v>76.55</v>
      </c>
      <c r="G3914">
        <v>240.42</v>
      </c>
      <c r="H3914" t="s">
        <v>21</v>
      </c>
      <c r="I3914">
        <v>35</v>
      </c>
      <c r="J3914" s="2" t="s">
        <v>5557</v>
      </c>
    </row>
    <row r="3915" spans="1:10" x14ac:dyDescent="0.3">
      <c r="A3915" t="s">
        <v>5558</v>
      </c>
      <c r="B3915" s="1">
        <v>45090.041666666664</v>
      </c>
      <c r="C3915" t="s">
        <v>54</v>
      </c>
      <c r="D3915" t="s">
        <v>27</v>
      </c>
      <c r="E3915">
        <v>1336.49</v>
      </c>
      <c r="F3915">
        <v>34.75</v>
      </c>
      <c r="G3915">
        <v>324.06</v>
      </c>
      <c r="H3915" t="s">
        <v>13</v>
      </c>
      <c r="I3915">
        <v>26</v>
      </c>
      <c r="J3915">
        <v>1047.18</v>
      </c>
    </row>
    <row r="3916" spans="1:10" x14ac:dyDescent="0.3">
      <c r="A3916" t="s">
        <v>5559</v>
      </c>
      <c r="B3916" s="1">
        <v>45090.083333333336</v>
      </c>
      <c r="C3916" t="s">
        <v>45</v>
      </c>
      <c r="D3916" t="s">
        <v>30</v>
      </c>
      <c r="E3916">
        <v>525.91999999999996</v>
      </c>
      <c r="F3916">
        <v>93.16</v>
      </c>
      <c r="G3916">
        <v>287.29000000000002</v>
      </c>
      <c r="H3916" t="s">
        <v>21</v>
      </c>
      <c r="I3916">
        <v>16</v>
      </c>
      <c r="J3916" s="2" t="s">
        <v>5560</v>
      </c>
    </row>
    <row r="3917" spans="1:10" x14ac:dyDescent="0.3">
      <c r="A3917" t="s">
        <v>5561</v>
      </c>
      <c r="B3917" s="1">
        <v>45090.125</v>
      </c>
      <c r="C3917" t="s">
        <v>11</v>
      </c>
      <c r="D3917" t="s">
        <v>35</v>
      </c>
      <c r="E3917">
        <v>1973.67</v>
      </c>
      <c r="F3917">
        <v>72.3</v>
      </c>
      <c r="G3917">
        <v>473.84</v>
      </c>
      <c r="H3917" t="s">
        <v>32</v>
      </c>
      <c r="I3917">
        <v>84</v>
      </c>
      <c r="J3917">
        <v>1572.13</v>
      </c>
    </row>
    <row r="3918" spans="1:10" x14ac:dyDescent="0.3">
      <c r="A3918" t="s">
        <v>5562</v>
      </c>
      <c r="B3918" s="1">
        <v>45090.166666666664</v>
      </c>
      <c r="C3918" t="s">
        <v>24</v>
      </c>
      <c r="D3918" t="s">
        <v>12</v>
      </c>
      <c r="E3918">
        <v>1328.4</v>
      </c>
      <c r="F3918">
        <v>18.3</v>
      </c>
      <c r="G3918">
        <v>310.85000000000002</v>
      </c>
      <c r="H3918" t="s">
        <v>13</v>
      </c>
      <c r="I3918">
        <v>18</v>
      </c>
      <c r="J3918">
        <v>1035.8499999999999</v>
      </c>
    </row>
    <row r="3919" spans="1:10" x14ac:dyDescent="0.3">
      <c r="A3919" t="s">
        <v>5563</v>
      </c>
      <c r="B3919" s="1">
        <v>45090.208333333336</v>
      </c>
      <c r="C3919" t="s">
        <v>54</v>
      </c>
      <c r="D3919" t="s">
        <v>41</v>
      </c>
      <c r="E3919">
        <v>815.73</v>
      </c>
      <c r="F3919">
        <v>47.92</v>
      </c>
      <c r="G3919">
        <v>394.92</v>
      </c>
      <c r="H3919" t="s">
        <v>13</v>
      </c>
      <c r="I3919">
        <v>53</v>
      </c>
      <c r="J3919" s="2" t="s">
        <v>5564</v>
      </c>
    </row>
    <row r="3920" spans="1:10" x14ac:dyDescent="0.3">
      <c r="A3920" t="s">
        <v>5565</v>
      </c>
      <c r="B3920" s="1">
        <v>45090.25</v>
      </c>
      <c r="C3920" t="s">
        <v>24</v>
      </c>
      <c r="D3920" t="s">
        <v>27</v>
      </c>
      <c r="E3920">
        <v>1850.47</v>
      </c>
      <c r="F3920">
        <v>61.76</v>
      </c>
      <c r="G3920">
        <v>340.67</v>
      </c>
      <c r="H3920" t="s">
        <v>32</v>
      </c>
      <c r="I3920">
        <v>60</v>
      </c>
      <c r="J3920">
        <v>1571.56</v>
      </c>
    </row>
    <row r="3921" spans="1:10" x14ac:dyDescent="0.3">
      <c r="A3921" t="s">
        <v>5566</v>
      </c>
      <c r="B3921" s="1">
        <v>45090.291666666664</v>
      </c>
      <c r="C3921" t="s">
        <v>45</v>
      </c>
      <c r="D3921" t="s">
        <v>41</v>
      </c>
      <c r="E3921">
        <v>1385.76</v>
      </c>
      <c r="F3921">
        <v>61.17</v>
      </c>
      <c r="G3921">
        <v>43.31</v>
      </c>
      <c r="H3921" t="s">
        <v>28</v>
      </c>
      <c r="I3921">
        <v>24</v>
      </c>
      <c r="J3921" s="2" t="s">
        <v>5567</v>
      </c>
    </row>
    <row r="3922" spans="1:10" x14ac:dyDescent="0.3">
      <c r="A3922" t="s">
        <v>5568</v>
      </c>
      <c r="B3922" s="1">
        <v>45090.333333333336</v>
      </c>
      <c r="C3922" t="s">
        <v>11</v>
      </c>
      <c r="D3922" t="s">
        <v>17</v>
      </c>
      <c r="E3922">
        <v>1823.53</v>
      </c>
      <c r="F3922">
        <v>96.05</v>
      </c>
      <c r="G3922">
        <v>410.07</v>
      </c>
      <c r="H3922" t="s">
        <v>28</v>
      </c>
      <c r="I3922">
        <v>35</v>
      </c>
      <c r="J3922">
        <v>1509.51</v>
      </c>
    </row>
    <row r="3923" spans="1:10" x14ac:dyDescent="0.3">
      <c r="A3923" t="s">
        <v>5569</v>
      </c>
      <c r="B3923" s="1">
        <v>45090.375</v>
      </c>
      <c r="C3923" t="s">
        <v>11</v>
      </c>
      <c r="D3923" t="s">
        <v>30</v>
      </c>
      <c r="E3923">
        <v>1236.01</v>
      </c>
      <c r="F3923">
        <v>22.38</v>
      </c>
      <c r="G3923">
        <v>18.600000000000001</v>
      </c>
      <c r="H3923" t="s">
        <v>13</v>
      </c>
      <c r="I3923">
        <v>56</v>
      </c>
      <c r="J3923" s="2" t="s">
        <v>5570</v>
      </c>
    </row>
    <row r="3924" spans="1:10" x14ac:dyDescent="0.3">
      <c r="A3924" t="s">
        <v>5571</v>
      </c>
      <c r="B3924" s="1">
        <v>45090.416666666664</v>
      </c>
      <c r="C3924" t="s">
        <v>45</v>
      </c>
      <c r="D3924" t="s">
        <v>12</v>
      </c>
      <c r="E3924">
        <v>1315.05</v>
      </c>
      <c r="F3924">
        <v>80.760000000000005</v>
      </c>
      <c r="G3924">
        <v>157.16999999999999</v>
      </c>
      <c r="H3924" t="s">
        <v>32</v>
      </c>
      <c r="I3924">
        <v>26</v>
      </c>
      <c r="J3924" s="2" t="s">
        <v>5572</v>
      </c>
    </row>
    <row r="3925" spans="1:10" x14ac:dyDescent="0.3">
      <c r="A3925" t="s">
        <v>5573</v>
      </c>
      <c r="B3925" s="1">
        <v>45090.458333333336</v>
      </c>
      <c r="C3925" t="s">
        <v>26</v>
      </c>
      <c r="D3925" t="s">
        <v>35</v>
      </c>
      <c r="E3925">
        <v>453.36</v>
      </c>
      <c r="F3925">
        <v>34.15</v>
      </c>
      <c r="G3925">
        <v>375.19</v>
      </c>
      <c r="H3925" t="s">
        <v>28</v>
      </c>
      <c r="I3925">
        <v>24</v>
      </c>
      <c r="J3925">
        <v>112.32</v>
      </c>
    </row>
    <row r="3926" spans="1:10" x14ac:dyDescent="0.3">
      <c r="A3926" t="s">
        <v>5574</v>
      </c>
      <c r="B3926" s="1">
        <v>45090.5</v>
      </c>
      <c r="C3926" t="s">
        <v>24</v>
      </c>
      <c r="D3926" t="s">
        <v>30</v>
      </c>
      <c r="E3926">
        <v>356.81</v>
      </c>
      <c r="F3926">
        <v>69.349999999999994</v>
      </c>
      <c r="G3926">
        <v>432.25</v>
      </c>
      <c r="H3926" t="s">
        <v>28</v>
      </c>
      <c r="I3926">
        <v>10</v>
      </c>
      <c r="J3926">
        <v>-6.0900000000000301</v>
      </c>
    </row>
    <row r="3927" spans="1:10" x14ac:dyDescent="0.3">
      <c r="A3927" t="s">
        <v>5575</v>
      </c>
      <c r="B3927" s="1">
        <v>45090.541666666664</v>
      </c>
      <c r="C3927" t="s">
        <v>26</v>
      </c>
      <c r="D3927" t="s">
        <v>35</v>
      </c>
      <c r="E3927">
        <v>1962.23</v>
      </c>
      <c r="F3927">
        <v>48.39</v>
      </c>
      <c r="G3927">
        <v>13.68</v>
      </c>
      <c r="H3927" t="s">
        <v>21</v>
      </c>
      <c r="I3927">
        <v>82</v>
      </c>
      <c r="J3927">
        <v>1996.94</v>
      </c>
    </row>
    <row r="3928" spans="1:10" x14ac:dyDescent="0.3">
      <c r="A3928" t="s">
        <v>5576</v>
      </c>
      <c r="B3928" s="1">
        <v>45090.583333333336</v>
      </c>
      <c r="C3928" t="s">
        <v>45</v>
      </c>
      <c r="D3928" t="s">
        <v>17</v>
      </c>
      <c r="E3928">
        <v>875.86</v>
      </c>
      <c r="F3928">
        <v>86.33</v>
      </c>
      <c r="G3928">
        <v>0.52</v>
      </c>
      <c r="H3928" t="s">
        <v>21</v>
      </c>
      <c r="I3928">
        <v>29</v>
      </c>
      <c r="J3928" s="2" t="s">
        <v>5577</v>
      </c>
    </row>
    <row r="3929" spans="1:10" x14ac:dyDescent="0.3">
      <c r="A3929" t="s">
        <v>5578</v>
      </c>
      <c r="B3929" s="1">
        <v>45090.625</v>
      </c>
      <c r="C3929" t="s">
        <v>24</v>
      </c>
      <c r="D3929" t="s">
        <v>27</v>
      </c>
      <c r="E3929">
        <v>1663.86</v>
      </c>
      <c r="F3929">
        <v>79.02</v>
      </c>
      <c r="G3929">
        <v>107.56</v>
      </c>
      <c r="H3929" t="s">
        <v>28</v>
      </c>
      <c r="I3929">
        <v>51</v>
      </c>
      <c r="J3929">
        <v>1635.32</v>
      </c>
    </row>
    <row r="3930" spans="1:10" x14ac:dyDescent="0.3">
      <c r="A3930" t="s">
        <v>5579</v>
      </c>
      <c r="B3930" s="1">
        <v>45090.666666666664</v>
      </c>
      <c r="C3930" t="s">
        <v>11</v>
      </c>
      <c r="D3930" t="s">
        <v>17</v>
      </c>
      <c r="E3930">
        <v>116.15</v>
      </c>
      <c r="F3930">
        <v>38.450000000000003</v>
      </c>
      <c r="G3930">
        <v>74.03</v>
      </c>
      <c r="H3930" t="s">
        <v>13</v>
      </c>
      <c r="I3930">
        <v>44</v>
      </c>
      <c r="J3930" s="2" t="s">
        <v>5580</v>
      </c>
    </row>
    <row r="3931" spans="1:10" x14ac:dyDescent="0.3">
      <c r="A3931" t="s">
        <v>5581</v>
      </c>
      <c r="B3931" s="1">
        <v>45090.708333333336</v>
      </c>
      <c r="C3931" t="s">
        <v>26</v>
      </c>
      <c r="D3931" t="s">
        <v>27</v>
      </c>
      <c r="E3931">
        <v>145.16</v>
      </c>
      <c r="F3931">
        <v>65.42</v>
      </c>
      <c r="G3931">
        <v>287.64</v>
      </c>
      <c r="H3931" t="s">
        <v>21</v>
      </c>
      <c r="I3931">
        <v>56</v>
      </c>
      <c r="J3931">
        <v>-77.06</v>
      </c>
    </row>
    <row r="3932" spans="1:10" x14ac:dyDescent="0.3">
      <c r="A3932" t="s">
        <v>5582</v>
      </c>
      <c r="B3932" s="1">
        <v>45090.75</v>
      </c>
      <c r="C3932" t="s">
        <v>11</v>
      </c>
      <c r="D3932" t="s">
        <v>17</v>
      </c>
      <c r="E3932">
        <v>960.24</v>
      </c>
      <c r="F3932">
        <v>72.88</v>
      </c>
      <c r="G3932">
        <v>94.94</v>
      </c>
      <c r="H3932" t="s">
        <v>28</v>
      </c>
      <c r="I3932">
        <v>47</v>
      </c>
      <c r="J3932" s="2" t="s">
        <v>5583</v>
      </c>
    </row>
    <row r="3933" spans="1:10" x14ac:dyDescent="0.3">
      <c r="A3933" t="s">
        <v>5584</v>
      </c>
      <c r="B3933" s="1">
        <v>45090.791666666664</v>
      </c>
      <c r="C3933" t="s">
        <v>45</v>
      </c>
      <c r="D3933" t="s">
        <v>17</v>
      </c>
      <c r="E3933">
        <v>326.18</v>
      </c>
      <c r="F3933">
        <v>79.430000000000007</v>
      </c>
      <c r="G3933">
        <v>330.91</v>
      </c>
      <c r="H3933" t="s">
        <v>32</v>
      </c>
      <c r="I3933">
        <v>10</v>
      </c>
      <c r="J3933" s="2" t="s">
        <v>5585</v>
      </c>
    </row>
    <row r="3934" spans="1:10" x14ac:dyDescent="0.3">
      <c r="A3934" t="s">
        <v>5586</v>
      </c>
      <c r="B3934" s="1">
        <v>45090.833333333336</v>
      </c>
      <c r="C3934" t="s">
        <v>16</v>
      </c>
      <c r="D3934" t="s">
        <v>35</v>
      </c>
      <c r="E3934">
        <v>1721.4</v>
      </c>
      <c r="F3934">
        <v>47.67</v>
      </c>
      <c r="G3934">
        <v>392.29</v>
      </c>
      <c r="H3934" t="s">
        <v>21</v>
      </c>
      <c r="I3934">
        <v>52</v>
      </c>
      <c r="J3934" s="2" t="s">
        <v>5587</v>
      </c>
    </row>
    <row r="3935" spans="1:10" x14ac:dyDescent="0.3">
      <c r="A3935" t="s">
        <v>5588</v>
      </c>
      <c r="B3935" s="1">
        <v>45090.875</v>
      </c>
      <c r="C3935" t="s">
        <v>20</v>
      </c>
      <c r="D3935" t="s">
        <v>35</v>
      </c>
      <c r="E3935">
        <v>1048.17</v>
      </c>
      <c r="F3935">
        <v>69.58</v>
      </c>
      <c r="G3935">
        <v>416.43</v>
      </c>
      <c r="H3935" t="s">
        <v>21</v>
      </c>
      <c r="I3935">
        <v>81</v>
      </c>
      <c r="J3935" s="2" t="s">
        <v>5589</v>
      </c>
    </row>
    <row r="3936" spans="1:10" x14ac:dyDescent="0.3">
      <c r="A3936" t="s">
        <v>5590</v>
      </c>
      <c r="B3936" s="1">
        <v>45090.916666666664</v>
      </c>
      <c r="C3936" t="s">
        <v>45</v>
      </c>
      <c r="D3936" t="s">
        <v>35</v>
      </c>
      <c r="E3936">
        <v>1528.59</v>
      </c>
      <c r="F3936">
        <v>60.43</v>
      </c>
      <c r="G3936">
        <v>485.03</v>
      </c>
      <c r="H3936" t="s">
        <v>21</v>
      </c>
      <c r="I3936">
        <v>37</v>
      </c>
      <c r="J3936">
        <v>1103.99</v>
      </c>
    </row>
    <row r="3937" spans="1:10" x14ac:dyDescent="0.3">
      <c r="A3937" t="s">
        <v>5591</v>
      </c>
      <c r="B3937" s="1">
        <v>45090.958333333336</v>
      </c>
      <c r="C3937" t="s">
        <v>26</v>
      </c>
      <c r="D3937" t="s">
        <v>35</v>
      </c>
      <c r="E3937">
        <v>1324.63</v>
      </c>
      <c r="F3937">
        <v>42.04</v>
      </c>
      <c r="G3937">
        <v>454.92</v>
      </c>
      <c r="H3937" t="s">
        <v>32</v>
      </c>
      <c r="I3937">
        <v>72</v>
      </c>
      <c r="J3937">
        <v>911.75</v>
      </c>
    </row>
    <row r="3938" spans="1:10" x14ac:dyDescent="0.3">
      <c r="A3938" t="s">
        <v>5592</v>
      </c>
      <c r="B3938" s="1">
        <v>45091</v>
      </c>
      <c r="C3938" t="s">
        <v>20</v>
      </c>
      <c r="D3938" t="s">
        <v>41</v>
      </c>
      <c r="E3938">
        <v>1734.01</v>
      </c>
      <c r="F3938">
        <v>63.46</v>
      </c>
      <c r="G3938">
        <v>39.17</v>
      </c>
      <c r="H3938" t="s">
        <v>28</v>
      </c>
      <c r="I3938">
        <v>75</v>
      </c>
      <c r="J3938">
        <v>1758.3</v>
      </c>
    </row>
    <row r="3939" spans="1:10" x14ac:dyDescent="0.3">
      <c r="A3939" t="s">
        <v>5593</v>
      </c>
      <c r="B3939" s="1">
        <v>45091.041666666664</v>
      </c>
      <c r="C3939" t="s">
        <v>24</v>
      </c>
      <c r="D3939" t="s">
        <v>27</v>
      </c>
      <c r="E3939">
        <v>1674.84</v>
      </c>
      <c r="F3939">
        <v>71.760000000000005</v>
      </c>
      <c r="G3939">
        <v>288.48</v>
      </c>
      <c r="H3939" t="s">
        <v>32</v>
      </c>
      <c r="I3939">
        <v>36</v>
      </c>
      <c r="J3939">
        <v>1458.12</v>
      </c>
    </row>
    <row r="3940" spans="1:10" x14ac:dyDescent="0.3">
      <c r="A3940" t="s">
        <v>5594</v>
      </c>
      <c r="B3940" s="1">
        <v>45091.083333333336</v>
      </c>
      <c r="C3940" t="s">
        <v>45</v>
      </c>
      <c r="D3940" t="s">
        <v>35</v>
      </c>
      <c r="E3940">
        <v>1249.19</v>
      </c>
      <c r="F3940">
        <v>51.07</v>
      </c>
      <c r="G3940">
        <v>188.11</v>
      </c>
      <c r="H3940" t="s">
        <v>13</v>
      </c>
      <c r="I3940">
        <v>84</v>
      </c>
      <c r="J3940">
        <v>1112.1500000000001</v>
      </c>
    </row>
    <row r="3941" spans="1:10" x14ac:dyDescent="0.3">
      <c r="A3941" t="s">
        <v>5595</v>
      </c>
      <c r="B3941" s="1">
        <v>45091.125</v>
      </c>
      <c r="C3941" t="s">
        <v>26</v>
      </c>
      <c r="D3941" t="s">
        <v>12</v>
      </c>
      <c r="E3941">
        <v>867.45</v>
      </c>
      <c r="F3941">
        <v>63.94</v>
      </c>
      <c r="G3941">
        <v>60.31</v>
      </c>
      <c r="H3941" t="s">
        <v>21</v>
      </c>
      <c r="I3941">
        <v>87</v>
      </c>
      <c r="J3941" s="2" t="s">
        <v>5596</v>
      </c>
    </row>
    <row r="3942" spans="1:10" x14ac:dyDescent="0.3">
      <c r="A3942" t="s">
        <v>5597</v>
      </c>
      <c r="B3942" s="1">
        <v>45091.166666666664</v>
      </c>
      <c r="C3942" t="s">
        <v>54</v>
      </c>
      <c r="D3942" t="s">
        <v>17</v>
      </c>
      <c r="E3942">
        <v>128.19</v>
      </c>
      <c r="F3942">
        <v>39.75</v>
      </c>
      <c r="G3942">
        <v>267.32</v>
      </c>
      <c r="H3942" t="s">
        <v>28</v>
      </c>
      <c r="I3942">
        <v>11</v>
      </c>
      <c r="J3942">
        <v>-99.38</v>
      </c>
    </row>
    <row r="3943" spans="1:10" x14ac:dyDescent="0.3">
      <c r="A3943" t="s">
        <v>5598</v>
      </c>
      <c r="B3943" s="1">
        <v>45091.208333333336</v>
      </c>
      <c r="C3943" t="s">
        <v>11</v>
      </c>
      <c r="D3943" t="s">
        <v>12</v>
      </c>
      <c r="E3943">
        <v>180.34</v>
      </c>
      <c r="F3943">
        <v>27.28</v>
      </c>
      <c r="G3943">
        <v>101.24</v>
      </c>
      <c r="H3943" t="s">
        <v>28</v>
      </c>
      <c r="I3943">
        <v>49</v>
      </c>
      <c r="J3943" s="2" t="s">
        <v>5599</v>
      </c>
    </row>
    <row r="3944" spans="1:10" x14ac:dyDescent="0.3">
      <c r="A3944" t="s">
        <v>5600</v>
      </c>
      <c r="B3944" s="1">
        <v>45091.25</v>
      </c>
      <c r="C3944" t="s">
        <v>16</v>
      </c>
      <c r="D3944" t="s">
        <v>27</v>
      </c>
      <c r="E3944">
        <v>1386.83</v>
      </c>
      <c r="F3944">
        <v>47.34</v>
      </c>
      <c r="G3944">
        <v>9.32</v>
      </c>
      <c r="H3944" t="s">
        <v>21</v>
      </c>
      <c r="I3944">
        <v>75</v>
      </c>
      <c r="J3944">
        <v>1424.85</v>
      </c>
    </row>
    <row r="3945" spans="1:10" x14ac:dyDescent="0.3">
      <c r="A3945" t="s">
        <v>5601</v>
      </c>
      <c r="B3945" s="1">
        <v>45091.291666666664</v>
      </c>
      <c r="C3945" t="s">
        <v>45</v>
      </c>
      <c r="D3945" t="s">
        <v>27</v>
      </c>
      <c r="E3945">
        <v>717.65</v>
      </c>
      <c r="F3945">
        <v>4.58</v>
      </c>
      <c r="G3945">
        <v>65.67</v>
      </c>
      <c r="H3945" t="s">
        <v>28</v>
      </c>
      <c r="I3945">
        <v>61</v>
      </c>
      <c r="J3945" s="2" t="s">
        <v>5602</v>
      </c>
    </row>
    <row r="3946" spans="1:10" x14ac:dyDescent="0.3">
      <c r="A3946" t="s">
        <v>5603</v>
      </c>
      <c r="B3946" s="1">
        <v>45091.333333333336</v>
      </c>
      <c r="C3946" t="s">
        <v>11</v>
      </c>
      <c r="D3946" t="s">
        <v>12</v>
      </c>
      <c r="E3946">
        <v>612.57000000000005</v>
      </c>
      <c r="F3946">
        <v>49.69</v>
      </c>
      <c r="G3946">
        <v>204.09</v>
      </c>
      <c r="H3946" t="s">
        <v>21</v>
      </c>
      <c r="I3946">
        <v>34</v>
      </c>
      <c r="J3946" s="2" t="s">
        <v>5604</v>
      </c>
    </row>
    <row r="3947" spans="1:10" x14ac:dyDescent="0.3">
      <c r="A3947" t="s">
        <v>5605</v>
      </c>
      <c r="B3947" s="1">
        <v>45091.375</v>
      </c>
      <c r="C3947" t="s">
        <v>20</v>
      </c>
      <c r="D3947" t="s">
        <v>35</v>
      </c>
      <c r="E3947">
        <v>1844.36</v>
      </c>
      <c r="F3947">
        <v>80.11</v>
      </c>
      <c r="G3947">
        <v>469.76</v>
      </c>
      <c r="H3947" t="s">
        <v>32</v>
      </c>
      <c r="I3947">
        <v>39</v>
      </c>
      <c r="J3947" s="2" t="s">
        <v>5606</v>
      </c>
    </row>
    <row r="3948" spans="1:10" x14ac:dyDescent="0.3">
      <c r="A3948" t="s">
        <v>5607</v>
      </c>
      <c r="B3948" s="1">
        <v>45091.416666666664</v>
      </c>
      <c r="C3948" t="s">
        <v>16</v>
      </c>
      <c r="D3948" t="s">
        <v>27</v>
      </c>
      <c r="E3948">
        <v>889.38</v>
      </c>
      <c r="F3948">
        <v>83.92</v>
      </c>
      <c r="G3948">
        <v>116.65</v>
      </c>
      <c r="H3948" t="s">
        <v>21</v>
      </c>
      <c r="I3948">
        <v>71</v>
      </c>
      <c r="J3948">
        <v>856.65</v>
      </c>
    </row>
    <row r="3949" spans="1:10" x14ac:dyDescent="0.3">
      <c r="A3949" t="s">
        <v>5608</v>
      </c>
      <c r="B3949" s="1">
        <v>45091.458333333336</v>
      </c>
      <c r="C3949" t="s">
        <v>16</v>
      </c>
      <c r="D3949" t="s">
        <v>27</v>
      </c>
      <c r="E3949">
        <v>860.24</v>
      </c>
      <c r="F3949">
        <v>40.89</v>
      </c>
      <c r="G3949">
        <v>473.75</v>
      </c>
      <c r="H3949" t="s">
        <v>21</v>
      </c>
      <c r="I3949">
        <v>54</v>
      </c>
      <c r="J3949">
        <v>427.38</v>
      </c>
    </row>
    <row r="3950" spans="1:10" x14ac:dyDescent="0.3">
      <c r="A3950" t="s">
        <v>5609</v>
      </c>
      <c r="B3950" s="1">
        <v>45091.5</v>
      </c>
      <c r="C3950" t="s">
        <v>54</v>
      </c>
      <c r="D3950" t="s">
        <v>27</v>
      </c>
      <c r="E3950">
        <v>380.62</v>
      </c>
      <c r="F3950">
        <v>9.65</v>
      </c>
      <c r="G3950">
        <v>14.35</v>
      </c>
      <c r="H3950" t="s">
        <v>21</v>
      </c>
      <c r="I3950">
        <v>52</v>
      </c>
      <c r="J3950" s="2" t="s">
        <v>5610</v>
      </c>
    </row>
    <row r="3951" spans="1:10" x14ac:dyDescent="0.3">
      <c r="A3951" t="s">
        <v>5611</v>
      </c>
      <c r="B3951" s="1">
        <v>45091.541666666664</v>
      </c>
      <c r="C3951" t="s">
        <v>45</v>
      </c>
      <c r="D3951" t="s">
        <v>12</v>
      </c>
      <c r="E3951">
        <v>937.55</v>
      </c>
      <c r="F3951">
        <v>7.57</v>
      </c>
      <c r="G3951">
        <v>199.38</v>
      </c>
      <c r="H3951" t="s">
        <v>32</v>
      </c>
      <c r="I3951">
        <v>73</v>
      </c>
      <c r="J3951">
        <v>745.74</v>
      </c>
    </row>
    <row r="3952" spans="1:10" x14ac:dyDescent="0.3">
      <c r="A3952" t="s">
        <v>5612</v>
      </c>
      <c r="B3952" s="1">
        <v>45091.583333333336</v>
      </c>
      <c r="C3952" t="s">
        <v>20</v>
      </c>
      <c r="D3952" t="s">
        <v>35</v>
      </c>
      <c r="E3952">
        <v>910.79</v>
      </c>
      <c r="F3952">
        <v>29.61</v>
      </c>
      <c r="G3952">
        <v>131.69999999999999</v>
      </c>
      <c r="H3952" t="s">
        <v>13</v>
      </c>
      <c r="I3952">
        <v>14</v>
      </c>
      <c r="J3952">
        <v>808.7</v>
      </c>
    </row>
    <row r="3953" spans="1:10" x14ac:dyDescent="0.3">
      <c r="A3953" t="s">
        <v>5613</v>
      </c>
      <c r="B3953" s="1">
        <v>45091.625</v>
      </c>
      <c r="C3953" t="s">
        <v>54</v>
      </c>
      <c r="D3953" t="s">
        <v>30</v>
      </c>
      <c r="E3953">
        <v>1659.02</v>
      </c>
      <c r="F3953">
        <v>10.45</v>
      </c>
      <c r="G3953">
        <v>303.83</v>
      </c>
      <c r="H3953" t="s">
        <v>32</v>
      </c>
      <c r="I3953">
        <v>14</v>
      </c>
      <c r="J3953">
        <v>1365.64</v>
      </c>
    </row>
    <row r="3954" spans="1:10" x14ac:dyDescent="0.3">
      <c r="A3954" t="s">
        <v>5614</v>
      </c>
      <c r="B3954" s="1">
        <v>45091.666666666664</v>
      </c>
      <c r="D3954" t="s">
        <v>30</v>
      </c>
      <c r="E3954">
        <v>1773.33</v>
      </c>
      <c r="F3954">
        <v>36.200000000000003</v>
      </c>
      <c r="G3954">
        <v>461.71</v>
      </c>
      <c r="H3954" t="s">
        <v>21</v>
      </c>
      <c r="I3954">
        <v>49</v>
      </c>
      <c r="J3954">
        <v>1347.82</v>
      </c>
    </row>
    <row r="3955" spans="1:10" x14ac:dyDescent="0.3">
      <c r="A3955" t="s">
        <v>5615</v>
      </c>
      <c r="B3955" s="1">
        <v>45091.708333333336</v>
      </c>
      <c r="C3955" t="s">
        <v>16</v>
      </c>
      <c r="D3955" t="s">
        <v>30</v>
      </c>
      <c r="E3955">
        <v>829.34</v>
      </c>
      <c r="F3955">
        <v>51.24</v>
      </c>
      <c r="G3955">
        <v>393.4</v>
      </c>
      <c r="H3955" t="s">
        <v>21</v>
      </c>
      <c r="I3955">
        <v>37</v>
      </c>
      <c r="J3955" s="2" t="s">
        <v>5616</v>
      </c>
    </row>
    <row r="3956" spans="1:10" x14ac:dyDescent="0.3">
      <c r="A3956" t="s">
        <v>5617</v>
      </c>
      <c r="B3956" s="1">
        <v>45091.75</v>
      </c>
      <c r="C3956" t="s">
        <v>20</v>
      </c>
      <c r="D3956" t="s">
        <v>41</v>
      </c>
      <c r="E3956">
        <v>258.58999999999997</v>
      </c>
      <c r="F3956">
        <v>1.96</v>
      </c>
      <c r="G3956">
        <v>77.58</v>
      </c>
      <c r="H3956" t="s">
        <v>21</v>
      </c>
      <c r="I3956">
        <v>18</v>
      </c>
      <c r="J3956" s="2" t="s">
        <v>5618</v>
      </c>
    </row>
    <row r="3957" spans="1:10" x14ac:dyDescent="0.3">
      <c r="A3957" t="s">
        <v>5619</v>
      </c>
      <c r="B3957" s="1">
        <v>45091.791666666664</v>
      </c>
      <c r="C3957" t="s">
        <v>45</v>
      </c>
      <c r="D3957" t="s">
        <v>35</v>
      </c>
      <c r="E3957">
        <v>515.41</v>
      </c>
      <c r="F3957">
        <v>0.73</v>
      </c>
      <c r="G3957">
        <v>326.38</v>
      </c>
      <c r="H3957" t="s">
        <v>32</v>
      </c>
      <c r="I3957">
        <v>60</v>
      </c>
      <c r="J3957">
        <v>189.76</v>
      </c>
    </row>
    <row r="3958" spans="1:10" x14ac:dyDescent="0.3">
      <c r="A3958" t="s">
        <v>5620</v>
      </c>
      <c r="B3958" s="1">
        <v>45091.833333333336</v>
      </c>
      <c r="C3958" t="s">
        <v>54</v>
      </c>
      <c r="D3958" t="s">
        <v>41</v>
      </c>
      <c r="E3958">
        <v>1206.17</v>
      </c>
      <c r="F3958">
        <v>32.42</v>
      </c>
      <c r="G3958">
        <v>237.2</v>
      </c>
      <c r="H3958" t="s">
        <v>21</v>
      </c>
      <c r="I3958">
        <v>84</v>
      </c>
      <c r="J3958" s="2" t="s">
        <v>5621</v>
      </c>
    </row>
    <row r="3959" spans="1:10" x14ac:dyDescent="0.3">
      <c r="A3959" t="s">
        <v>5622</v>
      </c>
      <c r="B3959" s="1">
        <v>45091.875</v>
      </c>
      <c r="C3959" t="s">
        <v>11</v>
      </c>
      <c r="D3959" t="s">
        <v>12</v>
      </c>
      <c r="E3959">
        <v>890.63</v>
      </c>
      <c r="F3959">
        <v>75.48</v>
      </c>
      <c r="G3959">
        <v>389.66</v>
      </c>
      <c r="H3959" t="s">
        <v>21</v>
      </c>
      <c r="I3959">
        <v>57</v>
      </c>
      <c r="J3959">
        <v>576.45000000000005</v>
      </c>
    </row>
    <row r="3960" spans="1:10" x14ac:dyDescent="0.3">
      <c r="A3960" t="s">
        <v>5623</v>
      </c>
      <c r="B3960" s="1">
        <v>45091.916666666664</v>
      </c>
      <c r="C3960" t="s">
        <v>26</v>
      </c>
      <c r="D3960" t="s">
        <v>35</v>
      </c>
      <c r="E3960">
        <v>455.78</v>
      </c>
      <c r="F3960">
        <v>40.659999999999997</v>
      </c>
      <c r="G3960">
        <v>361.7</v>
      </c>
      <c r="H3960" t="s">
        <v>32</v>
      </c>
      <c r="I3960">
        <v>15</v>
      </c>
      <c r="J3960" s="2" t="s">
        <v>5624</v>
      </c>
    </row>
    <row r="3961" spans="1:10" x14ac:dyDescent="0.3">
      <c r="A3961" t="s">
        <v>5625</v>
      </c>
      <c r="B3961" s="1">
        <v>45091.958333333336</v>
      </c>
      <c r="C3961" t="s">
        <v>11</v>
      </c>
      <c r="D3961" t="s">
        <v>30</v>
      </c>
      <c r="E3961">
        <v>1162.04</v>
      </c>
      <c r="F3961">
        <v>73.87</v>
      </c>
      <c r="G3961">
        <v>412.26</v>
      </c>
      <c r="H3961" t="s">
        <v>13</v>
      </c>
      <c r="I3961">
        <v>70</v>
      </c>
      <c r="J3961" s="2" t="s">
        <v>5626</v>
      </c>
    </row>
    <row r="3962" spans="1:10" x14ac:dyDescent="0.3">
      <c r="A3962" t="s">
        <v>5627</v>
      </c>
      <c r="B3962" s="1">
        <v>45092</v>
      </c>
      <c r="C3962" t="s">
        <v>20</v>
      </c>
      <c r="D3962" t="s">
        <v>17</v>
      </c>
      <c r="E3962">
        <v>1161.8599999999999</v>
      </c>
      <c r="F3962">
        <v>65.8</v>
      </c>
      <c r="G3962">
        <v>148.27000000000001</v>
      </c>
      <c r="H3962" t="s">
        <v>28</v>
      </c>
      <c r="I3962">
        <v>86</v>
      </c>
      <c r="J3962" s="2" t="s">
        <v>5628</v>
      </c>
    </row>
    <row r="3963" spans="1:10" x14ac:dyDescent="0.3">
      <c r="A3963" t="s">
        <v>5629</v>
      </c>
      <c r="B3963" s="1">
        <v>45092.041666666664</v>
      </c>
      <c r="C3963" t="s">
        <v>45</v>
      </c>
      <c r="D3963" t="s">
        <v>35</v>
      </c>
      <c r="E3963">
        <v>802.66</v>
      </c>
      <c r="F3963">
        <v>46.97</v>
      </c>
      <c r="G3963">
        <v>479.04</v>
      </c>
      <c r="H3963" t="s">
        <v>13</v>
      </c>
      <c r="I3963">
        <v>75</v>
      </c>
      <c r="J3963">
        <v>370.59</v>
      </c>
    </row>
    <row r="3964" spans="1:10" x14ac:dyDescent="0.3">
      <c r="A3964" t="s">
        <v>5630</v>
      </c>
      <c r="B3964" s="1">
        <v>45092.083333333336</v>
      </c>
      <c r="C3964" t="s">
        <v>16</v>
      </c>
      <c r="D3964" t="s">
        <v>27</v>
      </c>
      <c r="E3964">
        <v>406.93</v>
      </c>
      <c r="F3964">
        <v>78.52</v>
      </c>
      <c r="G3964">
        <v>102.69</v>
      </c>
      <c r="H3964" t="s">
        <v>28</v>
      </c>
      <c r="I3964">
        <v>77</v>
      </c>
      <c r="J3964">
        <v>382.76</v>
      </c>
    </row>
    <row r="3965" spans="1:10" x14ac:dyDescent="0.3">
      <c r="A3965" t="s">
        <v>5631</v>
      </c>
      <c r="B3965" s="1">
        <v>45092.125</v>
      </c>
      <c r="C3965" t="s">
        <v>54</v>
      </c>
      <c r="D3965" t="s">
        <v>12</v>
      </c>
      <c r="E3965">
        <v>1242.1600000000001</v>
      </c>
      <c r="F3965">
        <v>90.62</v>
      </c>
      <c r="G3965">
        <v>182.75</v>
      </c>
      <c r="H3965" t="s">
        <v>28</v>
      </c>
      <c r="I3965">
        <v>45</v>
      </c>
      <c r="J3965" s="2" t="s">
        <v>5632</v>
      </c>
    </row>
    <row r="3966" spans="1:10" x14ac:dyDescent="0.3">
      <c r="A3966" t="s">
        <v>5633</v>
      </c>
      <c r="B3966" s="1">
        <v>45092.166666666664</v>
      </c>
      <c r="C3966" t="s">
        <v>24</v>
      </c>
      <c r="D3966" t="s">
        <v>12</v>
      </c>
      <c r="E3966">
        <v>585.01</v>
      </c>
      <c r="F3966">
        <v>76.03</v>
      </c>
      <c r="G3966">
        <v>427.01</v>
      </c>
      <c r="H3966" t="s">
        <v>32</v>
      </c>
      <c r="I3966">
        <v>69</v>
      </c>
      <c r="J3966" s="2" t="s">
        <v>5634</v>
      </c>
    </row>
    <row r="3967" spans="1:10" x14ac:dyDescent="0.3">
      <c r="A3967" t="s">
        <v>5635</v>
      </c>
      <c r="B3967" s="1">
        <v>45092.208333333336</v>
      </c>
      <c r="C3967" t="s">
        <v>11</v>
      </c>
      <c r="D3967" t="s">
        <v>27</v>
      </c>
      <c r="E3967">
        <v>232.33</v>
      </c>
      <c r="F3967">
        <v>48.43</v>
      </c>
      <c r="G3967">
        <v>162</v>
      </c>
      <c r="H3967" t="s">
        <v>13</v>
      </c>
      <c r="I3967">
        <v>88</v>
      </c>
      <c r="J3967" s="2" t="s">
        <v>5636</v>
      </c>
    </row>
    <row r="3968" spans="1:10" x14ac:dyDescent="0.3">
      <c r="A3968" t="s">
        <v>5637</v>
      </c>
      <c r="B3968" s="1">
        <v>45092.25</v>
      </c>
      <c r="C3968" t="s">
        <v>24</v>
      </c>
      <c r="D3968" t="s">
        <v>41</v>
      </c>
      <c r="E3968">
        <v>695.38</v>
      </c>
      <c r="F3968">
        <v>82.26</v>
      </c>
      <c r="G3968">
        <v>96.58</v>
      </c>
      <c r="H3968" t="s">
        <v>21</v>
      </c>
      <c r="I3968">
        <v>61</v>
      </c>
      <c r="J3968">
        <v>681.06</v>
      </c>
    </row>
    <row r="3969" spans="1:10" x14ac:dyDescent="0.3">
      <c r="A3969" t="s">
        <v>5638</v>
      </c>
      <c r="B3969" s="1">
        <v>45092.291666666664</v>
      </c>
      <c r="C3969" t="s">
        <v>45</v>
      </c>
      <c r="D3969" t="s">
        <v>41</v>
      </c>
      <c r="E3969">
        <v>481</v>
      </c>
      <c r="F3969">
        <v>17.420000000000002</v>
      </c>
      <c r="G3969">
        <v>217</v>
      </c>
      <c r="H3969" t="s">
        <v>21</v>
      </c>
      <c r="I3969">
        <v>73</v>
      </c>
      <c r="J3969">
        <v>281.42</v>
      </c>
    </row>
    <row r="3970" spans="1:10" x14ac:dyDescent="0.3">
      <c r="A3970" t="s">
        <v>5639</v>
      </c>
      <c r="B3970" s="1">
        <v>45092.333333333336</v>
      </c>
      <c r="C3970" t="s">
        <v>54</v>
      </c>
      <c r="D3970" t="s">
        <v>12</v>
      </c>
      <c r="E3970">
        <v>717.86</v>
      </c>
      <c r="F3970">
        <v>42.63</v>
      </c>
      <c r="G3970">
        <v>119.36</v>
      </c>
      <c r="H3970" t="s">
        <v>21</v>
      </c>
      <c r="I3970">
        <v>75</v>
      </c>
      <c r="J3970">
        <v>641.13</v>
      </c>
    </row>
    <row r="3971" spans="1:10" x14ac:dyDescent="0.3">
      <c r="A3971" t="s">
        <v>5640</v>
      </c>
      <c r="B3971" s="1">
        <v>45092.375</v>
      </c>
      <c r="C3971" t="s">
        <v>54</v>
      </c>
      <c r="D3971" t="s">
        <v>35</v>
      </c>
      <c r="E3971">
        <v>1801.9</v>
      </c>
      <c r="F3971">
        <v>5.5</v>
      </c>
      <c r="G3971">
        <v>5.63</v>
      </c>
      <c r="H3971" t="s">
        <v>13</v>
      </c>
      <c r="I3971">
        <v>27</v>
      </c>
      <c r="J3971">
        <v>1801.77</v>
      </c>
    </row>
    <row r="3972" spans="1:10" x14ac:dyDescent="0.3">
      <c r="A3972" t="s">
        <v>5641</v>
      </c>
      <c r="B3972" s="1">
        <v>45092.416666666664</v>
      </c>
      <c r="C3972" t="s">
        <v>20</v>
      </c>
      <c r="D3972" t="s">
        <v>41</v>
      </c>
      <c r="E3972">
        <v>323.52999999999997</v>
      </c>
      <c r="F3972">
        <v>90.44</v>
      </c>
      <c r="G3972">
        <v>371.33</v>
      </c>
      <c r="H3972" t="s">
        <v>32</v>
      </c>
      <c r="I3972">
        <v>17</v>
      </c>
      <c r="J3972" s="2" t="s">
        <v>5642</v>
      </c>
    </row>
    <row r="3973" spans="1:10" x14ac:dyDescent="0.3">
      <c r="A3973" t="s">
        <v>5643</v>
      </c>
      <c r="B3973" s="1">
        <v>45092.458333333336</v>
      </c>
      <c r="C3973" t="s">
        <v>24</v>
      </c>
      <c r="D3973" t="s">
        <v>12</v>
      </c>
      <c r="E3973">
        <v>787.75</v>
      </c>
      <c r="F3973">
        <v>96.42</v>
      </c>
      <c r="G3973">
        <v>457.77</v>
      </c>
      <c r="H3973" t="s">
        <v>32</v>
      </c>
      <c r="I3973">
        <v>38</v>
      </c>
      <c r="J3973">
        <v>426.4</v>
      </c>
    </row>
    <row r="3974" spans="1:10" x14ac:dyDescent="0.3">
      <c r="A3974" t="s">
        <v>5644</v>
      </c>
      <c r="B3974" s="1">
        <v>45092.5</v>
      </c>
      <c r="C3974" t="s">
        <v>26</v>
      </c>
      <c r="D3974" t="s">
        <v>27</v>
      </c>
      <c r="E3974">
        <v>1534.37</v>
      </c>
      <c r="F3974">
        <v>50.54</v>
      </c>
      <c r="G3974">
        <v>469.3</v>
      </c>
      <c r="H3974" t="s">
        <v>21</v>
      </c>
      <c r="I3974">
        <v>25</v>
      </c>
      <c r="J3974">
        <v>1115.6099999999999</v>
      </c>
    </row>
    <row r="3975" spans="1:10" x14ac:dyDescent="0.3">
      <c r="A3975" t="s">
        <v>5645</v>
      </c>
      <c r="B3975" s="1">
        <v>45092.541666666664</v>
      </c>
      <c r="C3975" t="s">
        <v>11</v>
      </c>
      <c r="D3975" t="s">
        <v>41</v>
      </c>
      <c r="E3975">
        <v>1722.75</v>
      </c>
      <c r="F3975">
        <v>85.63</v>
      </c>
      <c r="G3975">
        <v>216.83</v>
      </c>
      <c r="H3975" t="s">
        <v>13</v>
      </c>
      <c r="I3975">
        <v>48</v>
      </c>
      <c r="J3975" s="2" t="s">
        <v>5646</v>
      </c>
    </row>
    <row r="3976" spans="1:10" x14ac:dyDescent="0.3">
      <c r="A3976" t="s">
        <v>5647</v>
      </c>
      <c r="B3976" s="1">
        <v>45092.583333333336</v>
      </c>
      <c r="C3976" t="s">
        <v>54</v>
      </c>
      <c r="D3976" t="s">
        <v>41</v>
      </c>
      <c r="E3976">
        <v>839.83</v>
      </c>
      <c r="F3976">
        <v>5.42</v>
      </c>
      <c r="G3976">
        <v>89.25</v>
      </c>
      <c r="H3976" t="s">
        <v>32</v>
      </c>
      <c r="I3976">
        <v>50</v>
      </c>
      <c r="J3976">
        <v>756</v>
      </c>
    </row>
    <row r="3977" spans="1:10" x14ac:dyDescent="0.3">
      <c r="A3977" t="s">
        <v>5648</v>
      </c>
      <c r="B3977" s="1">
        <v>45092.625</v>
      </c>
      <c r="C3977" t="s">
        <v>11</v>
      </c>
      <c r="D3977" t="s">
        <v>30</v>
      </c>
      <c r="E3977">
        <v>752.49</v>
      </c>
      <c r="F3977">
        <v>91.04</v>
      </c>
      <c r="G3977">
        <v>306.79000000000002</v>
      </c>
      <c r="H3977" t="s">
        <v>28</v>
      </c>
      <c r="I3977">
        <v>49</v>
      </c>
      <c r="J3977">
        <v>536.74</v>
      </c>
    </row>
    <row r="3978" spans="1:10" x14ac:dyDescent="0.3">
      <c r="A3978" t="s">
        <v>5649</v>
      </c>
      <c r="B3978" s="1">
        <v>45092.666666666664</v>
      </c>
      <c r="C3978" t="s">
        <v>11</v>
      </c>
      <c r="D3978" t="s">
        <v>41</v>
      </c>
      <c r="E3978">
        <v>638.78</v>
      </c>
      <c r="F3978">
        <v>66.08</v>
      </c>
      <c r="G3978">
        <v>320.35000000000002</v>
      </c>
      <c r="H3978" t="s">
        <v>28</v>
      </c>
      <c r="I3978">
        <v>79</v>
      </c>
      <c r="J3978">
        <v>384.51</v>
      </c>
    </row>
    <row r="3979" spans="1:10" x14ac:dyDescent="0.3">
      <c r="A3979" t="s">
        <v>5650</v>
      </c>
      <c r="B3979" s="1">
        <v>45092.708333333336</v>
      </c>
      <c r="C3979" t="s">
        <v>16</v>
      </c>
      <c r="D3979" t="s">
        <v>30</v>
      </c>
      <c r="E3979">
        <v>1869.08</v>
      </c>
      <c r="F3979">
        <v>5.75</v>
      </c>
      <c r="G3979">
        <v>185.95</v>
      </c>
      <c r="H3979" t="s">
        <v>32</v>
      </c>
      <c r="I3979">
        <v>36</v>
      </c>
      <c r="J3979" s="2" t="s">
        <v>5651</v>
      </c>
    </row>
    <row r="3980" spans="1:10" x14ac:dyDescent="0.3">
      <c r="A3980" t="s">
        <v>5652</v>
      </c>
      <c r="B3980" s="1">
        <v>45092.75</v>
      </c>
      <c r="C3980" t="s">
        <v>11</v>
      </c>
      <c r="D3980" t="s">
        <v>35</v>
      </c>
      <c r="E3980">
        <v>1238.2</v>
      </c>
      <c r="F3980">
        <v>30.64</v>
      </c>
      <c r="G3980">
        <v>106.02</v>
      </c>
      <c r="H3980" t="s">
        <v>28</v>
      </c>
      <c r="I3980">
        <v>11</v>
      </c>
      <c r="J3980" s="2" t="s">
        <v>5653</v>
      </c>
    </row>
    <row r="3981" spans="1:10" x14ac:dyDescent="0.3">
      <c r="A3981" t="s">
        <v>5654</v>
      </c>
      <c r="B3981" s="1">
        <v>45092.791666666664</v>
      </c>
      <c r="C3981" t="s">
        <v>45</v>
      </c>
      <c r="D3981" t="s">
        <v>41</v>
      </c>
      <c r="E3981">
        <v>1485.48</v>
      </c>
      <c r="F3981">
        <v>22.14</v>
      </c>
      <c r="G3981">
        <v>114.89</v>
      </c>
      <c r="H3981" t="s">
        <v>13</v>
      </c>
      <c r="I3981">
        <v>40</v>
      </c>
      <c r="J3981">
        <v>1392.73</v>
      </c>
    </row>
    <row r="3982" spans="1:10" x14ac:dyDescent="0.3">
      <c r="A3982" t="s">
        <v>5655</v>
      </c>
      <c r="B3982" s="1">
        <v>45092.833333333336</v>
      </c>
      <c r="C3982" t="s">
        <v>20</v>
      </c>
      <c r="D3982" t="s">
        <v>41</v>
      </c>
      <c r="E3982">
        <v>1855.87</v>
      </c>
      <c r="F3982">
        <v>23.92</v>
      </c>
      <c r="G3982">
        <v>492.09</v>
      </c>
      <c r="H3982" t="s">
        <v>28</v>
      </c>
      <c r="I3982">
        <v>75</v>
      </c>
      <c r="J3982">
        <v>1387.7</v>
      </c>
    </row>
    <row r="3983" spans="1:10" x14ac:dyDescent="0.3">
      <c r="A3983" t="s">
        <v>5656</v>
      </c>
      <c r="B3983" s="1">
        <v>45092.875</v>
      </c>
      <c r="C3983" t="s">
        <v>26</v>
      </c>
      <c r="D3983" t="s">
        <v>12</v>
      </c>
      <c r="E3983">
        <v>1167.02</v>
      </c>
      <c r="F3983">
        <v>63.43</v>
      </c>
      <c r="G3983">
        <v>458.46</v>
      </c>
      <c r="H3983" t="s">
        <v>13</v>
      </c>
      <c r="I3983">
        <v>35</v>
      </c>
      <c r="J3983">
        <v>771.99</v>
      </c>
    </row>
    <row r="3984" spans="1:10" x14ac:dyDescent="0.3">
      <c r="A3984" t="s">
        <v>5657</v>
      </c>
      <c r="B3984" s="1">
        <v>45092.916666666664</v>
      </c>
      <c r="C3984" t="s">
        <v>45</v>
      </c>
      <c r="D3984" t="s">
        <v>17</v>
      </c>
      <c r="E3984">
        <v>581.77</v>
      </c>
      <c r="F3984">
        <v>44.25</v>
      </c>
      <c r="G3984">
        <v>78.48</v>
      </c>
      <c r="H3984" t="s">
        <v>28</v>
      </c>
      <c r="I3984">
        <v>62</v>
      </c>
      <c r="J3984">
        <v>547.54</v>
      </c>
    </row>
    <row r="3985" spans="1:10" x14ac:dyDescent="0.3">
      <c r="A3985" t="s">
        <v>5658</v>
      </c>
      <c r="B3985" s="1">
        <v>45092.958333333336</v>
      </c>
      <c r="C3985" t="s">
        <v>26</v>
      </c>
      <c r="D3985" t="s">
        <v>27</v>
      </c>
      <c r="E3985">
        <v>988.95</v>
      </c>
      <c r="F3985">
        <v>65.98</v>
      </c>
      <c r="G3985">
        <v>492.49</v>
      </c>
      <c r="H3985" t="s">
        <v>28</v>
      </c>
      <c r="I3985">
        <v>87</v>
      </c>
      <c r="J3985">
        <v>562.44000000000005</v>
      </c>
    </row>
    <row r="3986" spans="1:10" x14ac:dyDescent="0.3">
      <c r="A3986" t="s">
        <v>5659</v>
      </c>
      <c r="B3986" s="1">
        <v>45093</v>
      </c>
      <c r="C3986" t="s">
        <v>20</v>
      </c>
      <c r="D3986" t="s">
        <v>17</v>
      </c>
      <c r="E3986">
        <v>444.53</v>
      </c>
      <c r="F3986">
        <v>89.38</v>
      </c>
      <c r="G3986">
        <v>186.27</v>
      </c>
      <c r="H3986" t="s">
        <v>32</v>
      </c>
      <c r="I3986">
        <v>41</v>
      </c>
      <c r="J3986">
        <v>347.64</v>
      </c>
    </row>
    <row r="3987" spans="1:10" x14ac:dyDescent="0.3">
      <c r="A3987" t="s">
        <v>5660</v>
      </c>
      <c r="B3987" s="1">
        <v>45093.041666666664</v>
      </c>
      <c r="C3987" t="s">
        <v>20</v>
      </c>
      <c r="D3987" t="s">
        <v>30</v>
      </c>
      <c r="E3987">
        <v>1714.76</v>
      </c>
      <c r="F3987">
        <v>64.33</v>
      </c>
      <c r="G3987">
        <v>195.06</v>
      </c>
      <c r="H3987" t="s">
        <v>21</v>
      </c>
      <c r="I3987">
        <v>23</v>
      </c>
      <c r="J3987">
        <v>1584.03</v>
      </c>
    </row>
    <row r="3988" spans="1:10" x14ac:dyDescent="0.3">
      <c r="A3988" t="s">
        <v>5661</v>
      </c>
      <c r="B3988" s="1">
        <v>45093.083333333336</v>
      </c>
      <c r="C3988" t="s">
        <v>45</v>
      </c>
      <c r="D3988" t="s">
        <v>12</v>
      </c>
      <c r="E3988">
        <v>297.74</v>
      </c>
      <c r="F3988">
        <v>33.770000000000003</v>
      </c>
      <c r="G3988">
        <v>436.02</v>
      </c>
      <c r="H3988" t="s">
        <v>21</v>
      </c>
      <c r="I3988">
        <v>84</v>
      </c>
      <c r="J3988">
        <v>-104.509999999999</v>
      </c>
    </row>
    <row r="3989" spans="1:10" x14ac:dyDescent="0.3">
      <c r="A3989" t="s">
        <v>5662</v>
      </c>
      <c r="B3989" s="1">
        <v>45093.125</v>
      </c>
      <c r="C3989" t="s">
        <v>20</v>
      </c>
      <c r="D3989" t="s">
        <v>30</v>
      </c>
      <c r="E3989">
        <v>1293.94</v>
      </c>
      <c r="F3989">
        <v>83.88</v>
      </c>
      <c r="G3989">
        <v>124.57</v>
      </c>
      <c r="H3989" t="s">
        <v>28</v>
      </c>
      <c r="I3989">
        <v>10</v>
      </c>
      <c r="J3989" s="2" t="s">
        <v>5663</v>
      </c>
    </row>
    <row r="3990" spans="1:10" x14ac:dyDescent="0.3">
      <c r="A3990" t="s">
        <v>5664</v>
      </c>
      <c r="B3990" s="1">
        <v>45093.166666666664</v>
      </c>
      <c r="C3990" t="s">
        <v>20</v>
      </c>
      <c r="D3990" t="s">
        <v>12</v>
      </c>
      <c r="E3990">
        <v>1412.98</v>
      </c>
      <c r="F3990">
        <v>48.96</v>
      </c>
      <c r="G3990">
        <v>50.03</v>
      </c>
      <c r="H3990" t="s">
        <v>28</v>
      </c>
      <c r="I3990">
        <v>79</v>
      </c>
      <c r="J3990">
        <v>1411.91</v>
      </c>
    </row>
    <row r="3991" spans="1:10" x14ac:dyDescent="0.3">
      <c r="A3991" t="s">
        <v>5665</v>
      </c>
      <c r="B3991" s="1">
        <v>45093.208333333336</v>
      </c>
      <c r="C3991" t="s">
        <v>16</v>
      </c>
      <c r="D3991" t="s">
        <v>35</v>
      </c>
      <c r="E3991">
        <v>101.99</v>
      </c>
      <c r="F3991">
        <v>66.92</v>
      </c>
      <c r="G3991">
        <v>288.89999999999998</v>
      </c>
      <c r="H3991" t="s">
        <v>21</v>
      </c>
      <c r="I3991">
        <v>79</v>
      </c>
      <c r="J3991">
        <v>-119.989999999999</v>
      </c>
    </row>
    <row r="3992" spans="1:10" x14ac:dyDescent="0.3">
      <c r="A3992" t="s">
        <v>5666</v>
      </c>
      <c r="B3992" s="1">
        <v>45093.25</v>
      </c>
      <c r="C3992" t="s">
        <v>24</v>
      </c>
      <c r="D3992" t="s">
        <v>30</v>
      </c>
      <c r="E3992">
        <v>243.52</v>
      </c>
      <c r="F3992">
        <v>11.72</v>
      </c>
      <c r="G3992">
        <v>371.87</v>
      </c>
      <c r="H3992" t="s">
        <v>13</v>
      </c>
      <c r="I3992">
        <v>14</v>
      </c>
      <c r="J3992">
        <v>-116.63</v>
      </c>
    </row>
    <row r="3993" spans="1:10" x14ac:dyDescent="0.3">
      <c r="A3993" t="s">
        <v>5667</v>
      </c>
      <c r="B3993" s="1">
        <v>45093.291666666664</v>
      </c>
      <c r="C3993" t="s">
        <v>11</v>
      </c>
      <c r="D3993" t="s">
        <v>12</v>
      </c>
      <c r="E3993">
        <v>1171.1300000000001</v>
      </c>
      <c r="F3993">
        <v>77.37</v>
      </c>
      <c r="G3993">
        <v>430.94</v>
      </c>
      <c r="H3993" t="s">
        <v>28</v>
      </c>
      <c r="I3993">
        <v>26</v>
      </c>
      <c r="J3993">
        <v>817.56</v>
      </c>
    </row>
    <row r="3994" spans="1:10" x14ac:dyDescent="0.3">
      <c r="A3994" t="s">
        <v>5668</v>
      </c>
      <c r="B3994" s="1">
        <v>45093.333333333336</v>
      </c>
      <c r="C3994" t="s">
        <v>11</v>
      </c>
      <c r="D3994" t="s">
        <v>30</v>
      </c>
      <c r="E3994">
        <v>1987.16</v>
      </c>
      <c r="F3994">
        <v>20.91</v>
      </c>
      <c r="G3994">
        <v>431.48</v>
      </c>
      <c r="H3994" t="s">
        <v>28</v>
      </c>
      <c r="I3994">
        <v>26</v>
      </c>
      <c r="J3994" s="2" t="s">
        <v>5669</v>
      </c>
    </row>
    <row r="3995" spans="1:10" x14ac:dyDescent="0.3">
      <c r="A3995" t="s">
        <v>5670</v>
      </c>
      <c r="B3995" s="1">
        <v>45093.375</v>
      </c>
      <c r="C3995" t="s">
        <v>20</v>
      </c>
      <c r="D3995" t="s">
        <v>41</v>
      </c>
      <c r="E3995">
        <v>1895.77</v>
      </c>
      <c r="F3995">
        <v>25.47</v>
      </c>
      <c r="G3995">
        <v>412.41</v>
      </c>
      <c r="H3995" t="s">
        <v>32</v>
      </c>
      <c r="I3995">
        <v>49</v>
      </c>
      <c r="J3995">
        <v>1508.83</v>
      </c>
    </row>
    <row r="3996" spans="1:10" x14ac:dyDescent="0.3">
      <c r="A3996" t="s">
        <v>5671</v>
      </c>
      <c r="B3996" s="1">
        <v>45093.416666666664</v>
      </c>
      <c r="C3996" t="s">
        <v>54</v>
      </c>
      <c r="D3996" t="s">
        <v>35</v>
      </c>
      <c r="E3996">
        <v>1014.02</v>
      </c>
      <c r="F3996">
        <v>96.9</v>
      </c>
      <c r="G3996">
        <v>111.41</v>
      </c>
      <c r="H3996" t="s">
        <v>21</v>
      </c>
      <c r="I3996">
        <v>31</v>
      </c>
      <c r="J3996" s="2" t="s">
        <v>5672</v>
      </c>
    </row>
    <row r="3997" spans="1:10" x14ac:dyDescent="0.3">
      <c r="A3997" t="s">
        <v>5673</v>
      </c>
      <c r="B3997" s="1">
        <v>45093.458333333336</v>
      </c>
      <c r="C3997" t="s">
        <v>54</v>
      </c>
      <c r="D3997" t="s">
        <v>12</v>
      </c>
      <c r="E3997">
        <v>1804.34</v>
      </c>
      <c r="F3997">
        <v>25.65</v>
      </c>
      <c r="G3997">
        <v>104.45</v>
      </c>
      <c r="H3997" t="s">
        <v>32</v>
      </c>
      <c r="I3997">
        <v>42</v>
      </c>
      <c r="J3997">
        <v>1725.54</v>
      </c>
    </row>
    <row r="3998" spans="1:10" x14ac:dyDescent="0.3">
      <c r="A3998" t="s">
        <v>5674</v>
      </c>
      <c r="B3998" s="1">
        <v>45093.5</v>
      </c>
      <c r="C3998" t="s">
        <v>20</v>
      </c>
      <c r="D3998" t="s">
        <v>30</v>
      </c>
      <c r="E3998">
        <v>1976.65</v>
      </c>
      <c r="F3998">
        <v>23.4</v>
      </c>
      <c r="G3998">
        <v>361.18</v>
      </c>
      <c r="H3998" t="s">
        <v>32</v>
      </c>
      <c r="I3998">
        <v>23</v>
      </c>
      <c r="J3998" s="2" t="s">
        <v>5675</v>
      </c>
    </row>
    <row r="3999" spans="1:10" x14ac:dyDescent="0.3">
      <c r="A3999" t="s">
        <v>5676</v>
      </c>
      <c r="B3999" s="1">
        <v>45093.541666666664</v>
      </c>
      <c r="C3999" t="s">
        <v>24</v>
      </c>
      <c r="D3999" t="s">
        <v>27</v>
      </c>
      <c r="F3999">
        <v>49.72</v>
      </c>
      <c r="G3999">
        <v>143.25</v>
      </c>
      <c r="H3999" t="s">
        <v>28</v>
      </c>
      <c r="I3999">
        <v>29</v>
      </c>
    </row>
    <row r="4000" spans="1:10" x14ac:dyDescent="0.3">
      <c r="A4000" t="s">
        <v>5677</v>
      </c>
      <c r="B4000" s="1">
        <v>45093.583333333336</v>
      </c>
      <c r="C4000" t="s">
        <v>16</v>
      </c>
      <c r="D4000" t="s">
        <v>30</v>
      </c>
      <c r="E4000">
        <v>1168.02</v>
      </c>
      <c r="F4000">
        <v>63.18</v>
      </c>
      <c r="G4000">
        <v>493.58</v>
      </c>
      <c r="H4000" t="s">
        <v>28</v>
      </c>
      <c r="I4000">
        <v>24</v>
      </c>
      <c r="J4000" s="2" t="s">
        <v>5678</v>
      </c>
    </row>
    <row r="4001" spans="1:10" x14ac:dyDescent="0.3">
      <c r="A4001" t="s">
        <v>5679</v>
      </c>
      <c r="B4001" s="1">
        <v>45093.625</v>
      </c>
      <c r="C4001" t="s">
        <v>20</v>
      </c>
      <c r="D4001" t="s">
        <v>27</v>
      </c>
      <c r="E4001">
        <v>1045.69</v>
      </c>
      <c r="F4001">
        <v>76.66</v>
      </c>
      <c r="G4001">
        <v>182.34</v>
      </c>
      <c r="H4001" t="s">
        <v>21</v>
      </c>
      <c r="I4001">
        <v>68</v>
      </c>
      <c r="J4001" s="2" t="s">
        <v>5680</v>
      </c>
    </row>
    <row r="4002" spans="1:10" x14ac:dyDescent="0.3">
      <c r="A4002" t="s">
        <v>5681</v>
      </c>
      <c r="B4002" s="1">
        <v>45093.666666666664</v>
      </c>
      <c r="C4002" t="s">
        <v>26</v>
      </c>
      <c r="D4002" t="s">
        <v>30</v>
      </c>
      <c r="E4002">
        <v>1170.06</v>
      </c>
      <c r="F4002">
        <v>46.01</v>
      </c>
      <c r="G4002">
        <v>389.03</v>
      </c>
      <c r="H4002" t="s">
        <v>32</v>
      </c>
      <c r="I4002">
        <v>43</v>
      </c>
      <c r="J4002">
        <v>827.04</v>
      </c>
    </row>
    <row r="4003" spans="1:10" x14ac:dyDescent="0.3">
      <c r="A4003" t="s">
        <v>5682</v>
      </c>
      <c r="B4003" s="1">
        <v>45093.708333333336</v>
      </c>
      <c r="C4003" t="s">
        <v>20</v>
      </c>
      <c r="D4003" t="s">
        <v>27</v>
      </c>
      <c r="E4003">
        <v>944.63</v>
      </c>
      <c r="F4003">
        <v>34.11</v>
      </c>
      <c r="G4003">
        <v>38.619999999999997</v>
      </c>
      <c r="H4003" t="s">
        <v>28</v>
      </c>
      <c r="I4003">
        <v>43</v>
      </c>
      <c r="J4003">
        <v>940.12</v>
      </c>
    </row>
    <row r="4004" spans="1:10" x14ac:dyDescent="0.3">
      <c r="A4004" t="s">
        <v>5683</v>
      </c>
      <c r="B4004" s="1">
        <v>45093.75</v>
      </c>
      <c r="C4004" t="s">
        <v>45</v>
      </c>
      <c r="D4004" t="s">
        <v>35</v>
      </c>
      <c r="E4004">
        <v>1532.68</v>
      </c>
      <c r="F4004">
        <v>91.22</v>
      </c>
      <c r="G4004">
        <v>25.83</v>
      </c>
      <c r="H4004" t="s">
        <v>13</v>
      </c>
      <c r="I4004">
        <v>72</v>
      </c>
      <c r="J4004" s="2" t="s">
        <v>5684</v>
      </c>
    </row>
    <row r="4005" spans="1:10" x14ac:dyDescent="0.3">
      <c r="A4005" t="s">
        <v>5685</v>
      </c>
      <c r="B4005" s="1">
        <v>45093.791666666664</v>
      </c>
      <c r="C4005" t="s">
        <v>24</v>
      </c>
      <c r="D4005" t="s">
        <v>17</v>
      </c>
      <c r="E4005">
        <v>1251.24</v>
      </c>
      <c r="F4005">
        <v>28</v>
      </c>
      <c r="G4005">
        <v>120.62</v>
      </c>
      <c r="H4005" t="s">
        <v>21</v>
      </c>
      <c r="I4005">
        <v>55</v>
      </c>
      <c r="J4005">
        <v>1158.6199999999999</v>
      </c>
    </row>
    <row r="4006" spans="1:10" x14ac:dyDescent="0.3">
      <c r="A4006" t="s">
        <v>5686</v>
      </c>
      <c r="B4006" s="1">
        <v>45093.833333333336</v>
      </c>
      <c r="C4006" t="s">
        <v>24</v>
      </c>
      <c r="D4006" t="s">
        <v>17</v>
      </c>
      <c r="E4006">
        <v>428.86</v>
      </c>
      <c r="F4006">
        <v>16.670000000000002</v>
      </c>
      <c r="G4006">
        <v>384.3</v>
      </c>
      <c r="H4006" t="s">
        <v>32</v>
      </c>
      <c r="I4006">
        <v>18</v>
      </c>
      <c r="J4006" s="2" t="s">
        <v>5687</v>
      </c>
    </row>
    <row r="4007" spans="1:10" x14ac:dyDescent="0.3">
      <c r="A4007" t="s">
        <v>5688</v>
      </c>
      <c r="B4007" s="1">
        <v>45093.875</v>
      </c>
      <c r="C4007" t="s">
        <v>11</v>
      </c>
      <c r="D4007" t="s">
        <v>27</v>
      </c>
      <c r="E4007">
        <v>967.16</v>
      </c>
      <c r="F4007">
        <v>99.68</v>
      </c>
      <c r="G4007">
        <v>433.06</v>
      </c>
      <c r="H4007" t="s">
        <v>13</v>
      </c>
      <c r="I4007">
        <v>75</v>
      </c>
      <c r="J4007">
        <v>633.78</v>
      </c>
    </row>
    <row r="4008" spans="1:10" x14ac:dyDescent="0.3">
      <c r="A4008" t="s">
        <v>5689</v>
      </c>
      <c r="B4008" s="1">
        <v>45093.916666666664</v>
      </c>
      <c r="C4008" t="s">
        <v>26</v>
      </c>
      <c r="D4008" t="s">
        <v>35</v>
      </c>
      <c r="E4008">
        <v>963</v>
      </c>
      <c r="F4008">
        <v>22.01</v>
      </c>
      <c r="G4008">
        <v>175.75</v>
      </c>
      <c r="H4008" t="s">
        <v>21</v>
      </c>
      <c r="I4008">
        <v>43</v>
      </c>
      <c r="J4008">
        <v>809.26</v>
      </c>
    </row>
    <row r="4009" spans="1:10" x14ac:dyDescent="0.3">
      <c r="A4009" t="s">
        <v>5690</v>
      </c>
      <c r="B4009" s="1">
        <v>45093.958333333336</v>
      </c>
      <c r="C4009" t="s">
        <v>20</v>
      </c>
      <c r="D4009" t="s">
        <v>12</v>
      </c>
      <c r="E4009">
        <v>929.73</v>
      </c>
      <c r="F4009">
        <v>62.83</v>
      </c>
      <c r="G4009">
        <v>87.08</v>
      </c>
      <c r="H4009" t="s">
        <v>32</v>
      </c>
      <c r="I4009">
        <v>83</v>
      </c>
      <c r="J4009">
        <v>905.48</v>
      </c>
    </row>
    <row r="4010" spans="1:10" x14ac:dyDescent="0.3">
      <c r="A4010" t="s">
        <v>5691</v>
      </c>
      <c r="B4010" s="1">
        <v>45094</v>
      </c>
      <c r="C4010" t="s">
        <v>26</v>
      </c>
      <c r="D4010" t="s">
        <v>35</v>
      </c>
      <c r="E4010">
        <v>1461.47</v>
      </c>
      <c r="F4010">
        <v>2.4300000000000002</v>
      </c>
      <c r="G4010">
        <v>405.69</v>
      </c>
      <c r="H4010" t="s">
        <v>13</v>
      </c>
      <c r="I4010">
        <v>75</v>
      </c>
      <c r="J4010">
        <v>1058.21</v>
      </c>
    </row>
    <row r="4011" spans="1:10" x14ac:dyDescent="0.3">
      <c r="A4011" t="s">
        <v>5692</v>
      </c>
      <c r="B4011" s="1">
        <v>45094.041666666664</v>
      </c>
      <c r="C4011" t="s">
        <v>26</v>
      </c>
      <c r="D4011" t="s">
        <v>27</v>
      </c>
      <c r="E4011">
        <v>1322.65</v>
      </c>
      <c r="F4011">
        <v>29.12</v>
      </c>
      <c r="G4011">
        <v>18.36</v>
      </c>
      <c r="H4011" t="s">
        <v>32</v>
      </c>
      <c r="I4011">
        <v>28</v>
      </c>
      <c r="J4011">
        <v>1333.41</v>
      </c>
    </row>
    <row r="4012" spans="1:10" x14ac:dyDescent="0.3">
      <c r="A4012" t="s">
        <v>5693</v>
      </c>
      <c r="B4012" s="1">
        <v>45094.083333333336</v>
      </c>
      <c r="C4012" t="s">
        <v>45</v>
      </c>
      <c r="D4012" t="s">
        <v>35</v>
      </c>
      <c r="E4012">
        <v>670.98</v>
      </c>
      <c r="F4012">
        <v>89.65</v>
      </c>
      <c r="G4012">
        <v>193.37</v>
      </c>
      <c r="H4012" t="s">
        <v>28</v>
      </c>
      <c r="I4012">
        <v>54</v>
      </c>
      <c r="J4012">
        <v>567.26</v>
      </c>
    </row>
    <row r="4013" spans="1:10" x14ac:dyDescent="0.3">
      <c r="A4013" t="s">
        <v>5694</v>
      </c>
      <c r="B4013" s="1">
        <v>45094.125</v>
      </c>
      <c r="C4013" t="s">
        <v>24</v>
      </c>
      <c r="D4013" t="s">
        <v>17</v>
      </c>
      <c r="E4013">
        <v>1570.3</v>
      </c>
      <c r="F4013">
        <v>58.91</v>
      </c>
      <c r="G4013">
        <v>118.76</v>
      </c>
      <c r="H4013" t="s">
        <v>32</v>
      </c>
      <c r="I4013">
        <v>45</v>
      </c>
      <c r="J4013">
        <v>1510.45</v>
      </c>
    </row>
    <row r="4014" spans="1:10" x14ac:dyDescent="0.3">
      <c r="A4014" t="s">
        <v>5695</v>
      </c>
      <c r="B4014" s="1">
        <v>45094.166666666664</v>
      </c>
      <c r="C4014" t="s">
        <v>16</v>
      </c>
      <c r="D4014" t="s">
        <v>27</v>
      </c>
      <c r="E4014">
        <v>850.36</v>
      </c>
      <c r="F4014">
        <v>83.03</v>
      </c>
      <c r="G4014">
        <v>468</v>
      </c>
      <c r="H4014" t="s">
        <v>28</v>
      </c>
      <c r="I4014">
        <v>18</v>
      </c>
      <c r="J4014">
        <v>465.39</v>
      </c>
    </row>
    <row r="4015" spans="1:10" x14ac:dyDescent="0.3">
      <c r="A4015" t="s">
        <v>5696</v>
      </c>
      <c r="B4015" s="1">
        <v>45094.208333333336</v>
      </c>
      <c r="C4015" t="s">
        <v>24</v>
      </c>
      <c r="D4015" t="s">
        <v>41</v>
      </c>
      <c r="E4015">
        <v>1612.35</v>
      </c>
      <c r="F4015">
        <v>12.54</v>
      </c>
      <c r="G4015">
        <v>52.62</v>
      </c>
      <c r="H4015" t="s">
        <v>13</v>
      </c>
      <c r="I4015">
        <v>82</v>
      </c>
      <c r="J4015">
        <v>1572.27</v>
      </c>
    </row>
    <row r="4016" spans="1:10" x14ac:dyDescent="0.3">
      <c r="A4016" t="s">
        <v>5697</v>
      </c>
      <c r="B4016" s="1">
        <v>45094.25</v>
      </c>
      <c r="C4016" t="s">
        <v>26</v>
      </c>
      <c r="D4016" t="s">
        <v>27</v>
      </c>
      <c r="E4016">
        <v>1835.76</v>
      </c>
      <c r="F4016">
        <v>43.42</v>
      </c>
      <c r="G4016">
        <v>176</v>
      </c>
      <c r="H4016" t="s">
        <v>21</v>
      </c>
      <c r="I4016">
        <v>84</v>
      </c>
      <c r="J4016">
        <v>1703.18</v>
      </c>
    </row>
    <row r="4017" spans="1:10" x14ac:dyDescent="0.3">
      <c r="A4017" t="s">
        <v>5698</v>
      </c>
      <c r="B4017" s="1">
        <v>45094.291666666664</v>
      </c>
      <c r="C4017" t="s">
        <v>54</v>
      </c>
      <c r="D4017" t="s">
        <v>27</v>
      </c>
      <c r="E4017">
        <v>1013.45</v>
      </c>
      <c r="F4017">
        <v>42.36</v>
      </c>
      <c r="G4017">
        <v>26.94</v>
      </c>
      <c r="H4017" t="s">
        <v>13</v>
      </c>
      <c r="I4017">
        <v>81</v>
      </c>
      <c r="J4017">
        <v>1028.8699999999999</v>
      </c>
    </row>
    <row r="4018" spans="1:10" x14ac:dyDescent="0.3">
      <c r="A4018" t="s">
        <v>5699</v>
      </c>
      <c r="B4018" s="1">
        <v>45094.333333333336</v>
      </c>
      <c r="C4018" t="s">
        <v>20</v>
      </c>
      <c r="D4018" t="s">
        <v>27</v>
      </c>
      <c r="E4018">
        <v>1468.84</v>
      </c>
      <c r="F4018">
        <v>5.07</v>
      </c>
      <c r="G4018">
        <v>110.76</v>
      </c>
      <c r="H4018" t="s">
        <v>21</v>
      </c>
      <c r="I4018">
        <v>26</v>
      </c>
      <c r="J4018" s="2" t="s">
        <v>5700</v>
      </c>
    </row>
    <row r="4019" spans="1:10" x14ac:dyDescent="0.3">
      <c r="A4019" t="s">
        <v>5701</v>
      </c>
      <c r="B4019" s="1">
        <v>45094.375</v>
      </c>
      <c r="C4019" t="s">
        <v>24</v>
      </c>
      <c r="D4019" t="s">
        <v>35</v>
      </c>
      <c r="E4019">
        <v>1698.05</v>
      </c>
      <c r="F4019">
        <v>55.46</v>
      </c>
      <c r="G4019">
        <v>254.89</v>
      </c>
      <c r="H4019" t="s">
        <v>32</v>
      </c>
      <c r="I4019">
        <v>24</v>
      </c>
      <c r="J4019">
        <v>1498.62</v>
      </c>
    </row>
    <row r="4020" spans="1:10" x14ac:dyDescent="0.3">
      <c r="A4020" t="s">
        <v>5702</v>
      </c>
      <c r="B4020" s="1">
        <v>45094.416666666664</v>
      </c>
      <c r="C4020" t="s">
        <v>26</v>
      </c>
      <c r="D4020" t="s">
        <v>41</v>
      </c>
      <c r="F4020">
        <v>39.14</v>
      </c>
      <c r="G4020">
        <v>291.61</v>
      </c>
      <c r="H4020" t="s">
        <v>21</v>
      </c>
      <c r="I4020">
        <v>52</v>
      </c>
    </row>
    <row r="4021" spans="1:10" x14ac:dyDescent="0.3">
      <c r="A4021" t="s">
        <v>5703</v>
      </c>
      <c r="B4021" s="1">
        <v>45094.458333333336</v>
      </c>
      <c r="C4021" t="s">
        <v>20</v>
      </c>
      <c r="D4021" t="s">
        <v>41</v>
      </c>
      <c r="E4021">
        <v>813.81</v>
      </c>
      <c r="F4021">
        <v>68.34</v>
      </c>
      <c r="G4021">
        <v>124.43</v>
      </c>
      <c r="H4021" t="s">
        <v>21</v>
      </c>
      <c r="I4021">
        <v>58</v>
      </c>
      <c r="J4021">
        <v>757.72</v>
      </c>
    </row>
    <row r="4022" spans="1:10" x14ac:dyDescent="0.3">
      <c r="A4022" t="s">
        <v>5704</v>
      </c>
      <c r="B4022" s="1">
        <v>45094.5</v>
      </c>
      <c r="C4022" t="s">
        <v>16</v>
      </c>
      <c r="D4022" t="s">
        <v>17</v>
      </c>
      <c r="E4022">
        <v>408.49</v>
      </c>
      <c r="F4022">
        <v>2.1800000000000002</v>
      </c>
      <c r="G4022">
        <v>222.84</v>
      </c>
      <c r="H4022" t="s">
        <v>21</v>
      </c>
      <c r="I4022">
        <v>25</v>
      </c>
      <c r="J4022">
        <v>187.83</v>
      </c>
    </row>
    <row r="4023" spans="1:10" x14ac:dyDescent="0.3">
      <c r="A4023" t="s">
        <v>5705</v>
      </c>
      <c r="B4023" s="1">
        <v>45094.541666666664</v>
      </c>
      <c r="C4023" t="s">
        <v>16</v>
      </c>
      <c r="D4023" t="s">
        <v>17</v>
      </c>
      <c r="E4023">
        <v>930.5</v>
      </c>
      <c r="F4023">
        <v>94.69</v>
      </c>
      <c r="G4023">
        <v>131.54</v>
      </c>
      <c r="H4023" t="s">
        <v>32</v>
      </c>
      <c r="I4023">
        <v>53</v>
      </c>
      <c r="J4023" s="2" t="s">
        <v>2988</v>
      </c>
    </row>
    <row r="4024" spans="1:10" x14ac:dyDescent="0.3">
      <c r="A4024" t="s">
        <v>5706</v>
      </c>
      <c r="B4024" s="1">
        <v>45094.583333333336</v>
      </c>
      <c r="C4024" t="s">
        <v>24</v>
      </c>
      <c r="D4024" t="s">
        <v>17</v>
      </c>
      <c r="E4024">
        <v>492.92</v>
      </c>
      <c r="F4024">
        <v>18.48</v>
      </c>
      <c r="G4024">
        <v>407.58</v>
      </c>
      <c r="H4024" t="s">
        <v>32</v>
      </c>
      <c r="I4024">
        <v>30</v>
      </c>
      <c r="J4024" s="2" t="s">
        <v>5707</v>
      </c>
    </row>
    <row r="4025" spans="1:10" x14ac:dyDescent="0.3">
      <c r="A4025" t="s">
        <v>5708</v>
      </c>
      <c r="B4025" s="1">
        <v>45094.625</v>
      </c>
      <c r="C4025" t="s">
        <v>24</v>
      </c>
      <c r="D4025" t="s">
        <v>17</v>
      </c>
      <c r="E4025">
        <v>1026.3499999999999</v>
      </c>
      <c r="F4025">
        <v>19.649999999999999</v>
      </c>
      <c r="G4025">
        <v>90.33</v>
      </c>
      <c r="H4025" t="s">
        <v>21</v>
      </c>
      <c r="I4025">
        <v>80</v>
      </c>
      <c r="J4025">
        <v>955.67</v>
      </c>
    </row>
    <row r="4026" spans="1:10" x14ac:dyDescent="0.3">
      <c r="A4026" t="s">
        <v>5709</v>
      </c>
      <c r="B4026" s="1">
        <v>45094.666666666664</v>
      </c>
      <c r="C4026" t="s">
        <v>24</v>
      </c>
      <c r="D4026" t="s">
        <v>12</v>
      </c>
      <c r="E4026">
        <v>882.75</v>
      </c>
      <c r="F4026">
        <v>93.83</v>
      </c>
      <c r="G4026">
        <v>223.36</v>
      </c>
      <c r="H4026" t="s">
        <v>28</v>
      </c>
      <c r="I4026">
        <v>42</v>
      </c>
      <c r="J4026">
        <v>753.22</v>
      </c>
    </row>
    <row r="4027" spans="1:10" x14ac:dyDescent="0.3">
      <c r="A4027" t="s">
        <v>5710</v>
      </c>
      <c r="B4027" s="1">
        <v>45094.708333333336</v>
      </c>
      <c r="C4027" t="s">
        <v>45</v>
      </c>
      <c r="D4027" t="s">
        <v>27</v>
      </c>
      <c r="E4027">
        <v>777.91</v>
      </c>
      <c r="F4027">
        <v>54.72</v>
      </c>
      <c r="G4027">
        <v>450.19</v>
      </c>
      <c r="H4027" t="s">
        <v>32</v>
      </c>
      <c r="I4027">
        <v>47</v>
      </c>
      <c r="J4027">
        <v>382.44</v>
      </c>
    </row>
    <row r="4028" spans="1:10" x14ac:dyDescent="0.3">
      <c r="A4028" t="s">
        <v>5711</v>
      </c>
      <c r="B4028" s="1">
        <v>45094.75</v>
      </c>
      <c r="C4028" t="s">
        <v>11</v>
      </c>
      <c r="D4028" t="s">
        <v>17</v>
      </c>
      <c r="E4028">
        <v>969.82</v>
      </c>
      <c r="F4028">
        <v>19.02</v>
      </c>
      <c r="G4028">
        <v>299.67</v>
      </c>
      <c r="H4028" t="s">
        <v>32</v>
      </c>
      <c r="I4028">
        <v>81</v>
      </c>
      <c r="J4028" s="2" t="s">
        <v>5712</v>
      </c>
    </row>
    <row r="4029" spans="1:10" x14ac:dyDescent="0.3">
      <c r="A4029" t="s">
        <v>5713</v>
      </c>
      <c r="B4029" s="1">
        <v>45094.791666666664</v>
      </c>
      <c r="C4029" t="s">
        <v>54</v>
      </c>
      <c r="D4029" t="s">
        <v>27</v>
      </c>
      <c r="E4029">
        <v>1001.27</v>
      </c>
      <c r="F4029">
        <v>60.34</v>
      </c>
      <c r="G4029">
        <v>208.52</v>
      </c>
      <c r="H4029" t="s">
        <v>13</v>
      </c>
      <c r="I4029">
        <v>52</v>
      </c>
      <c r="J4029" s="2" t="s">
        <v>5714</v>
      </c>
    </row>
    <row r="4030" spans="1:10" x14ac:dyDescent="0.3">
      <c r="A4030" t="s">
        <v>5715</v>
      </c>
      <c r="B4030" s="1">
        <v>45094.833333333336</v>
      </c>
      <c r="C4030" t="s">
        <v>11</v>
      </c>
      <c r="D4030" t="s">
        <v>41</v>
      </c>
      <c r="E4030">
        <v>1480.18</v>
      </c>
      <c r="F4030">
        <v>77.22</v>
      </c>
      <c r="G4030">
        <v>314.95999999999998</v>
      </c>
      <c r="H4030" t="s">
        <v>28</v>
      </c>
      <c r="I4030">
        <v>41</v>
      </c>
      <c r="J4030">
        <v>1242.44</v>
      </c>
    </row>
    <row r="4031" spans="1:10" x14ac:dyDescent="0.3">
      <c r="A4031" t="s">
        <v>5716</v>
      </c>
      <c r="B4031" s="1">
        <v>45094.875</v>
      </c>
      <c r="C4031" t="s">
        <v>54</v>
      </c>
      <c r="D4031" t="s">
        <v>27</v>
      </c>
      <c r="E4031">
        <v>530.52</v>
      </c>
      <c r="F4031">
        <v>66.72</v>
      </c>
      <c r="G4031">
        <v>136.59</v>
      </c>
      <c r="H4031" t="s">
        <v>32</v>
      </c>
      <c r="I4031">
        <v>23</v>
      </c>
      <c r="J4031">
        <v>460.65</v>
      </c>
    </row>
    <row r="4032" spans="1:10" x14ac:dyDescent="0.3">
      <c r="A4032" t="s">
        <v>5717</v>
      </c>
      <c r="B4032" s="1">
        <v>45094.916666666664</v>
      </c>
      <c r="C4032" t="s">
        <v>26</v>
      </c>
      <c r="D4032" t="s">
        <v>35</v>
      </c>
      <c r="E4032">
        <v>1555.2</v>
      </c>
      <c r="F4032">
        <v>58.12</v>
      </c>
      <c r="G4032">
        <v>281.07</v>
      </c>
      <c r="H4032" t="s">
        <v>13</v>
      </c>
      <c r="I4032">
        <v>14</v>
      </c>
      <c r="J4032">
        <v>1332.25</v>
      </c>
    </row>
    <row r="4033" spans="1:10" x14ac:dyDescent="0.3">
      <c r="A4033" t="s">
        <v>5718</v>
      </c>
      <c r="B4033" s="1">
        <v>45094.958333333336</v>
      </c>
      <c r="C4033" t="s">
        <v>16</v>
      </c>
      <c r="D4033" t="s">
        <v>30</v>
      </c>
      <c r="E4033">
        <v>1416.05</v>
      </c>
      <c r="F4033">
        <v>3.57</v>
      </c>
      <c r="G4033">
        <v>8.4499999999999993</v>
      </c>
      <c r="H4033" t="s">
        <v>28</v>
      </c>
      <c r="I4033">
        <v>16</v>
      </c>
      <c r="J4033" s="2" t="s">
        <v>5719</v>
      </c>
    </row>
    <row r="4034" spans="1:10" x14ac:dyDescent="0.3">
      <c r="A4034" t="s">
        <v>5720</v>
      </c>
      <c r="B4034" s="1">
        <v>45095</v>
      </c>
      <c r="C4034" t="s">
        <v>54</v>
      </c>
      <c r="D4034" t="s">
        <v>30</v>
      </c>
      <c r="E4034">
        <v>1621.44</v>
      </c>
      <c r="F4034">
        <v>45.81</v>
      </c>
      <c r="G4034">
        <v>312.61</v>
      </c>
      <c r="H4034" t="s">
        <v>32</v>
      </c>
      <c r="I4034">
        <v>17</v>
      </c>
      <c r="J4034" s="2" t="s">
        <v>5721</v>
      </c>
    </row>
    <row r="4035" spans="1:10" x14ac:dyDescent="0.3">
      <c r="A4035" t="s">
        <v>5722</v>
      </c>
      <c r="B4035" s="1">
        <v>45095.041666666664</v>
      </c>
      <c r="C4035" t="s">
        <v>16</v>
      </c>
      <c r="D4035" t="s">
        <v>17</v>
      </c>
      <c r="E4035">
        <v>967.17</v>
      </c>
      <c r="F4035">
        <v>18.309999999999999</v>
      </c>
      <c r="G4035">
        <v>429.87</v>
      </c>
      <c r="H4035" t="s">
        <v>21</v>
      </c>
      <c r="I4035">
        <v>75</v>
      </c>
      <c r="J4035" s="2" t="s">
        <v>5723</v>
      </c>
    </row>
    <row r="4036" spans="1:10" x14ac:dyDescent="0.3">
      <c r="A4036" t="s">
        <v>5724</v>
      </c>
      <c r="B4036" s="1">
        <v>45095.083333333336</v>
      </c>
      <c r="C4036" t="s">
        <v>16</v>
      </c>
      <c r="D4036" t="s">
        <v>27</v>
      </c>
      <c r="E4036">
        <v>1661.48</v>
      </c>
      <c r="F4036">
        <v>13.78</v>
      </c>
      <c r="G4036">
        <v>446.27</v>
      </c>
      <c r="H4036" t="s">
        <v>28</v>
      </c>
      <c r="I4036">
        <v>88</v>
      </c>
      <c r="J4036">
        <v>1228.99</v>
      </c>
    </row>
    <row r="4037" spans="1:10" x14ac:dyDescent="0.3">
      <c r="A4037" t="s">
        <v>5725</v>
      </c>
      <c r="B4037" s="1">
        <v>45095.125</v>
      </c>
      <c r="C4037" t="s">
        <v>54</v>
      </c>
      <c r="D4037" t="s">
        <v>30</v>
      </c>
      <c r="E4037">
        <v>1286.95</v>
      </c>
      <c r="F4037">
        <v>95.48</v>
      </c>
      <c r="G4037">
        <v>83.5</v>
      </c>
      <c r="H4037" t="s">
        <v>32</v>
      </c>
      <c r="I4037">
        <v>31</v>
      </c>
      <c r="J4037">
        <v>1298.93</v>
      </c>
    </row>
    <row r="4038" spans="1:10" x14ac:dyDescent="0.3">
      <c r="A4038" t="s">
        <v>5726</v>
      </c>
      <c r="B4038" s="1">
        <v>45095.166666666664</v>
      </c>
      <c r="C4038" t="s">
        <v>20</v>
      </c>
      <c r="D4038" t="s">
        <v>35</v>
      </c>
      <c r="E4038">
        <v>543.96</v>
      </c>
      <c r="F4038">
        <v>21.3</v>
      </c>
      <c r="G4038">
        <v>272.32</v>
      </c>
      <c r="H4038" t="s">
        <v>21</v>
      </c>
      <c r="I4038">
        <v>82</v>
      </c>
      <c r="J4038">
        <v>292.94</v>
      </c>
    </row>
    <row r="4039" spans="1:10" x14ac:dyDescent="0.3">
      <c r="A4039" t="s">
        <v>5727</v>
      </c>
      <c r="B4039" s="1">
        <v>45095.208333333336</v>
      </c>
      <c r="C4039" t="s">
        <v>11</v>
      </c>
      <c r="D4039" t="s">
        <v>17</v>
      </c>
      <c r="E4039">
        <v>1102.57</v>
      </c>
      <c r="F4039">
        <v>10.24</v>
      </c>
      <c r="G4039">
        <v>23.48</v>
      </c>
      <c r="H4039" t="s">
        <v>28</v>
      </c>
      <c r="I4039">
        <v>51</v>
      </c>
      <c r="J4039">
        <v>1089.33</v>
      </c>
    </row>
    <row r="4040" spans="1:10" x14ac:dyDescent="0.3">
      <c r="A4040" t="s">
        <v>5728</v>
      </c>
      <c r="B4040" s="1">
        <v>45095.25</v>
      </c>
      <c r="C4040" t="s">
        <v>54</v>
      </c>
      <c r="D4040" t="s">
        <v>35</v>
      </c>
      <c r="E4040">
        <v>1064.68</v>
      </c>
      <c r="F4040">
        <v>1.21</v>
      </c>
      <c r="G4040">
        <v>23.47</v>
      </c>
      <c r="H4040" t="s">
        <v>28</v>
      </c>
      <c r="I4040">
        <v>12</v>
      </c>
      <c r="J4040">
        <v>1042.42</v>
      </c>
    </row>
    <row r="4041" spans="1:10" x14ac:dyDescent="0.3">
      <c r="A4041" t="s">
        <v>5729</v>
      </c>
      <c r="B4041" s="1">
        <v>45095.291666666664</v>
      </c>
      <c r="C4041" t="s">
        <v>54</v>
      </c>
      <c r="D4041" t="s">
        <v>27</v>
      </c>
      <c r="E4041">
        <v>491.68</v>
      </c>
      <c r="F4041">
        <v>69.77</v>
      </c>
      <c r="G4041">
        <v>440.21</v>
      </c>
      <c r="H4041" t="s">
        <v>21</v>
      </c>
      <c r="I4041">
        <v>14</v>
      </c>
      <c r="J4041" s="2" t="s">
        <v>5730</v>
      </c>
    </row>
    <row r="4042" spans="1:10" x14ac:dyDescent="0.3">
      <c r="A4042" t="s">
        <v>5731</v>
      </c>
      <c r="B4042" s="1">
        <v>45095.333333333336</v>
      </c>
      <c r="C4042" t="s">
        <v>11</v>
      </c>
      <c r="D4042" t="s">
        <v>35</v>
      </c>
      <c r="E4042">
        <v>1443.53</v>
      </c>
      <c r="F4042">
        <v>56.7</v>
      </c>
      <c r="G4042">
        <v>171.12</v>
      </c>
      <c r="H4042" t="s">
        <v>21</v>
      </c>
      <c r="I4042">
        <v>43</v>
      </c>
      <c r="J4042" s="2" t="s">
        <v>5732</v>
      </c>
    </row>
    <row r="4043" spans="1:10" x14ac:dyDescent="0.3">
      <c r="A4043" t="s">
        <v>5733</v>
      </c>
      <c r="B4043" s="1">
        <v>45095.375</v>
      </c>
      <c r="C4043" t="s">
        <v>20</v>
      </c>
      <c r="D4043" t="s">
        <v>35</v>
      </c>
      <c r="E4043">
        <v>212.26</v>
      </c>
      <c r="F4043">
        <v>67.28</v>
      </c>
      <c r="G4043">
        <v>289.72000000000003</v>
      </c>
      <c r="H4043" t="s">
        <v>28</v>
      </c>
      <c r="I4043">
        <v>40</v>
      </c>
      <c r="J4043">
        <v>-10.18</v>
      </c>
    </row>
    <row r="4044" spans="1:10" x14ac:dyDescent="0.3">
      <c r="A4044" t="s">
        <v>5734</v>
      </c>
      <c r="B4044" s="1">
        <v>45095.416666666664</v>
      </c>
      <c r="C4044" t="s">
        <v>20</v>
      </c>
      <c r="D4044" t="s">
        <v>12</v>
      </c>
      <c r="E4044">
        <v>1424</v>
      </c>
      <c r="F4044">
        <v>41.25</v>
      </c>
      <c r="G4044">
        <v>405.45</v>
      </c>
      <c r="H4044" t="s">
        <v>28</v>
      </c>
      <c r="I4044">
        <v>18</v>
      </c>
      <c r="J4044">
        <v>1059.8</v>
      </c>
    </row>
    <row r="4045" spans="1:10" x14ac:dyDescent="0.3">
      <c r="A4045" t="s">
        <v>5735</v>
      </c>
      <c r="B4045" s="1">
        <v>45095.458333333336</v>
      </c>
      <c r="C4045" t="s">
        <v>26</v>
      </c>
      <c r="D4045" t="s">
        <v>27</v>
      </c>
      <c r="E4045">
        <v>1160.47</v>
      </c>
      <c r="F4045">
        <v>22.98</v>
      </c>
      <c r="G4045">
        <v>281.37</v>
      </c>
      <c r="H4045" t="s">
        <v>28</v>
      </c>
      <c r="I4045">
        <v>60</v>
      </c>
      <c r="J4045">
        <v>902.08</v>
      </c>
    </row>
    <row r="4046" spans="1:10" x14ac:dyDescent="0.3">
      <c r="A4046" t="s">
        <v>5736</v>
      </c>
      <c r="B4046" s="1">
        <v>45095.5</v>
      </c>
      <c r="C4046" t="s">
        <v>20</v>
      </c>
      <c r="D4046" t="s">
        <v>30</v>
      </c>
      <c r="E4046">
        <v>387.76</v>
      </c>
      <c r="F4046">
        <v>3.4</v>
      </c>
      <c r="G4046">
        <v>449.72</v>
      </c>
      <c r="H4046" t="s">
        <v>13</v>
      </c>
      <c r="I4046">
        <v>16</v>
      </c>
      <c r="J4046">
        <v>-58.56</v>
      </c>
    </row>
    <row r="4047" spans="1:10" x14ac:dyDescent="0.3">
      <c r="A4047" t="s">
        <v>5737</v>
      </c>
      <c r="B4047" s="1">
        <v>45095.541666666664</v>
      </c>
      <c r="C4047" t="s">
        <v>20</v>
      </c>
      <c r="D4047" t="s">
        <v>27</v>
      </c>
      <c r="E4047">
        <v>1196.8399999999999</v>
      </c>
      <c r="F4047">
        <v>84.14</v>
      </c>
      <c r="G4047">
        <v>195.86</v>
      </c>
      <c r="H4047" t="s">
        <v>21</v>
      </c>
      <c r="I4047">
        <v>25</v>
      </c>
      <c r="J4047">
        <v>1085.1199999999999</v>
      </c>
    </row>
    <row r="4048" spans="1:10" x14ac:dyDescent="0.3">
      <c r="A4048" t="s">
        <v>5738</v>
      </c>
      <c r="B4048" s="1">
        <v>45095.583333333336</v>
      </c>
      <c r="C4048" t="s">
        <v>11</v>
      </c>
      <c r="D4048" t="s">
        <v>41</v>
      </c>
      <c r="E4048">
        <v>1775.01</v>
      </c>
      <c r="F4048">
        <v>69.75</v>
      </c>
      <c r="G4048">
        <v>463.42</v>
      </c>
      <c r="H4048" t="s">
        <v>32</v>
      </c>
      <c r="I4048">
        <v>84</v>
      </c>
      <c r="J4048">
        <v>1381.34</v>
      </c>
    </row>
    <row r="4049" spans="1:10" x14ac:dyDescent="0.3">
      <c r="A4049" t="s">
        <v>5739</v>
      </c>
      <c r="B4049" s="1">
        <v>45095.625</v>
      </c>
      <c r="C4049" t="s">
        <v>54</v>
      </c>
      <c r="D4049" t="s">
        <v>12</v>
      </c>
      <c r="E4049">
        <v>470.99</v>
      </c>
      <c r="F4049">
        <v>40.28</v>
      </c>
      <c r="G4049">
        <v>235.47</v>
      </c>
      <c r="H4049" t="s">
        <v>21</v>
      </c>
      <c r="I4049">
        <v>16</v>
      </c>
      <c r="J4049" s="2" t="s">
        <v>5740</v>
      </c>
    </row>
    <row r="4050" spans="1:10" x14ac:dyDescent="0.3">
      <c r="A4050" t="s">
        <v>5741</v>
      </c>
      <c r="B4050" s="1">
        <v>45095.666666666664</v>
      </c>
      <c r="D4050" t="s">
        <v>27</v>
      </c>
      <c r="E4050">
        <v>336.86</v>
      </c>
      <c r="F4050">
        <v>26.38</v>
      </c>
      <c r="G4050">
        <v>137.65</v>
      </c>
      <c r="H4050" t="s">
        <v>21</v>
      </c>
      <c r="I4050">
        <v>33</v>
      </c>
      <c r="J4050">
        <v>225.59</v>
      </c>
    </row>
    <row r="4051" spans="1:10" x14ac:dyDescent="0.3">
      <c r="A4051" t="s">
        <v>5742</v>
      </c>
      <c r="B4051" s="1">
        <v>45095.708333333336</v>
      </c>
      <c r="C4051" t="s">
        <v>20</v>
      </c>
      <c r="D4051" t="s">
        <v>12</v>
      </c>
      <c r="E4051">
        <v>1137.83</v>
      </c>
      <c r="F4051">
        <v>77.64</v>
      </c>
      <c r="G4051">
        <v>79.12</v>
      </c>
      <c r="H4051" t="s">
        <v>32</v>
      </c>
      <c r="I4051">
        <v>71</v>
      </c>
      <c r="J4051">
        <v>1136.3499999999999</v>
      </c>
    </row>
    <row r="4052" spans="1:10" x14ac:dyDescent="0.3">
      <c r="A4052" t="s">
        <v>5743</v>
      </c>
      <c r="B4052" s="1">
        <v>45095.75</v>
      </c>
      <c r="C4052" t="s">
        <v>24</v>
      </c>
      <c r="D4052" t="s">
        <v>30</v>
      </c>
      <c r="E4052">
        <v>1730.05</v>
      </c>
      <c r="F4052">
        <v>30.77</v>
      </c>
      <c r="G4052">
        <v>56.77</v>
      </c>
      <c r="H4052" t="s">
        <v>21</v>
      </c>
      <c r="I4052">
        <v>63</v>
      </c>
      <c r="J4052">
        <v>1704.05</v>
      </c>
    </row>
    <row r="4053" spans="1:10" x14ac:dyDescent="0.3">
      <c r="A4053" t="s">
        <v>5744</v>
      </c>
      <c r="B4053" s="1">
        <v>45095.791666666664</v>
      </c>
      <c r="C4053" t="s">
        <v>54</v>
      </c>
      <c r="D4053" t="s">
        <v>35</v>
      </c>
      <c r="F4053">
        <v>71.260000000000005</v>
      </c>
      <c r="G4053">
        <v>419.76</v>
      </c>
      <c r="H4053" t="s">
        <v>21</v>
      </c>
      <c r="I4053">
        <v>89</v>
      </c>
    </row>
    <row r="4054" spans="1:10" x14ac:dyDescent="0.3">
      <c r="A4054" t="s">
        <v>5745</v>
      </c>
      <c r="B4054" s="1">
        <v>45095.833333333336</v>
      </c>
      <c r="C4054" t="s">
        <v>16</v>
      </c>
      <c r="D4054" t="s">
        <v>12</v>
      </c>
      <c r="E4054">
        <v>1208.95</v>
      </c>
      <c r="F4054">
        <v>28.67</v>
      </c>
      <c r="G4054">
        <v>70.72</v>
      </c>
      <c r="H4054" t="s">
        <v>13</v>
      </c>
      <c r="I4054">
        <v>83</v>
      </c>
      <c r="J4054">
        <v>1166.9000000000001</v>
      </c>
    </row>
    <row r="4055" spans="1:10" x14ac:dyDescent="0.3">
      <c r="A4055" t="s">
        <v>5746</v>
      </c>
      <c r="B4055" s="1">
        <v>45095.875</v>
      </c>
      <c r="C4055" t="s">
        <v>16</v>
      </c>
      <c r="D4055" t="s">
        <v>17</v>
      </c>
      <c r="E4055">
        <v>1325.17</v>
      </c>
      <c r="F4055">
        <v>70.010000000000005</v>
      </c>
      <c r="G4055">
        <v>462.55</v>
      </c>
      <c r="H4055" t="s">
        <v>28</v>
      </c>
      <c r="I4055">
        <v>71</v>
      </c>
      <c r="J4055" s="2" t="s">
        <v>5747</v>
      </c>
    </row>
    <row r="4056" spans="1:10" x14ac:dyDescent="0.3">
      <c r="A4056" t="s">
        <v>5748</v>
      </c>
      <c r="B4056" s="1">
        <v>45095.916666666664</v>
      </c>
      <c r="C4056" t="s">
        <v>26</v>
      </c>
      <c r="D4056" t="s">
        <v>30</v>
      </c>
      <c r="E4056">
        <v>1211.3900000000001</v>
      </c>
      <c r="F4056">
        <v>71.709999999999994</v>
      </c>
      <c r="G4056">
        <v>25.03</v>
      </c>
      <c r="H4056" t="s">
        <v>13</v>
      </c>
      <c r="I4056">
        <v>70</v>
      </c>
      <c r="J4056" s="2" t="s">
        <v>5749</v>
      </c>
    </row>
    <row r="4057" spans="1:10" x14ac:dyDescent="0.3">
      <c r="A4057" t="s">
        <v>5750</v>
      </c>
      <c r="B4057" s="1">
        <v>45095.958333333336</v>
      </c>
      <c r="C4057" t="s">
        <v>24</v>
      </c>
      <c r="D4057" t="s">
        <v>41</v>
      </c>
      <c r="E4057">
        <v>969.82</v>
      </c>
      <c r="F4057">
        <v>0.48</v>
      </c>
      <c r="G4057">
        <v>108.48</v>
      </c>
      <c r="H4057" t="s">
        <v>21</v>
      </c>
      <c r="I4057">
        <v>49</v>
      </c>
      <c r="J4057">
        <v>861.82</v>
      </c>
    </row>
    <row r="4058" spans="1:10" x14ac:dyDescent="0.3">
      <c r="A4058" t="s">
        <v>5751</v>
      </c>
      <c r="B4058" s="1">
        <v>45096</v>
      </c>
      <c r="C4058" t="s">
        <v>26</v>
      </c>
      <c r="D4058" t="s">
        <v>30</v>
      </c>
      <c r="E4058">
        <v>496.09</v>
      </c>
      <c r="F4058">
        <v>27.11</v>
      </c>
      <c r="G4058">
        <v>416.38</v>
      </c>
      <c r="H4058" t="s">
        <v>28</v>
      </c>
      <c r="I4058">
        <v>71</v>
      </c>
      <c r="J4058" s="2" t="s">
        <v>5752</v>
      </c>
    </row>
    <row r="4059" spans="1:10" x14ac:dyDescent="0.3">
      <c r="A4059" t="s">
        <v>5753</v>
      </c>
      <c r="B4059" s="1">
        <v>45096.041666666664</v>
      </c>
      <c r="C4059" t="s">
        <v>20</v>
      </c>
      <c r="D4059" t="s">
        <v>41</v>
      </c>
      <c r="E4059">
        <v>452.77</v>
      </c>
      <c r="F4059">
        <v>90.18</v>
      </c>
      <c r="G4059">
        <v>5.45</v>
      </c>
      <c r="H4059" t="s">
        <v>28</v>
      </c>
      <c r="I4059">
        <v>39</v>
      </c>
      <c r="J4059">
        <v>537.5</v>
      </c>
    </row>
    <row r="4060" spans="1:10" x14ac:dyDescent="0.3">
      <c r="A4060" t="s">
        <v>5754</v>
      </c>
      <c r="B4060" s="1">
        <v>45096.083333333336</v>
      </c>
      <c r="C4060" t="s">
        <v>26</v>
      </c>
      <c r="D4060" t="s">
        <v>12</v>
      </c>
      <c r="E4060">
        <v>1951.11</v>
      </c>
      <c r="F4060">
        <v>48.36</v>
      </c>
      <c r="G4060">
        <v>139.01</v>
      </c>
      <c r="H4060" t="s">
        <v>32</v>
      </c>
      <c r="I4060">
        <v>53</v>
      </c>
      <c r="J4060" s="2" t="s">
        <v>5755</v>
      </c>
    </row>
    <row r="4061" spans="1:10" x14ac:dyDescent="0.3">
      <c r="A4061" t="s">
        <v>5756</v>
      </c>
      <c r="B4061" s="1">
        <v>45096.125</v>
      </c>
      <c r="C4061" t="s">
        <v>11</v>
      </c>
      <c r="D4061" t="s">
        <v>35</v>
      </c>
      <c r="E4061">
        <v>1656.88</v>
      </c>
      <c r="F4061">
        <v>91.26</v>
      </c>
      <c r="G4061">
        <v>191.28</v>
      </c>
      <c r="H4061" t="s">
        <v>32</v>
      </c>
      <c r="I4061">
        <v>72</v>
      </c>
      <c r="J4061" s="2" t="s">
        <v>5757</v>
      </c>
    </row>
    <row r="4062" spans="1:10" x14ac:dyDescent="0.3">
      <c r="A4062" t="s">
        <v>5758</v>
      </c>
      <c r="B4062" s="1">
        <v>45096.166666666664</v>
      </c>
      <c r="C4062" t="s">
        <v>26</v>
      </c>
      <c r="D4062" t="s">
        <v>27</v>
      </c>
      <c r="E4062">
        <v>1114.8800000000001</v>
      </c>
      <c r="F4062">
        <v>58.52</v>
      </c>
      <c r="G4062">
        <v>431.83</v>
      </c>
      <c r="H4062" t="s">
        <v>28</v>
      </c>
      <c r="I4062">
        <v>79</v>
      </c>
      <c r="J4062" s="2" t="s">
        <v>5759</v>
      </c>
    </row>
    <row r="4063" spans="1:10" x14ac:dyDescent="0.3">
      <c r="A4063" t="s">
        <v>5760</v>
      </c>
      <c r="B4063" s="1">
        <v>45096.208333333336</v>
      </c>
      <c r="C4063" t="s">
        <v>45</v>
      </c>
      <c r="D4063" t="s">
        <v>27</v>
      </c>
      <c r="F4063">
        <v>79.58</v>
      </c>
      <c r="G4063">
        <v>94.86</v>
      </c>
      <c r="H4063" t="s">
        <v>13</v>
      </c>
      <c r="I4063">
        <v>16</v>
      </c>
    </row>
    <row r="4064" spans="1:10" x14ac:dyDescent="0.3">
      <c r="A4064" t="s">
        <v>5761</v>
      </c>
      <c r="B4064" s="1">
        <v>45096.25</v>
      </c>
      <c r="C4064" t="s">
        <v>45</v>
      </c>
      <c r="D4064" t="s">
        <v>12</v>
      </c>
      <c r="E4064">
        <v>443.4</v>
      </c>
      <c r="F4064">
        <v>38.270000000000003</v>
      </c>
      <c r="G4064">
        <v>313.01</v>
      </c>
      <c r="H4064" t="s">
        <v>32</v>
      </c>
      <c r="I4064">
        <v>61</v>
      </c>
      <c r="J4064" s="2" t="s">
        <v>5762</v>
      </c>
    </row>
    <row r="4065" spans="1:10" x14ac:dyDescent="0.3">
      <c r="A4065" t="s">
        <v>5763</v>
      </c>
      <c r="B4065" s="1">
        <v>45096.291666666664</v>
      </c>
      <c r="C4065" t="s">
        <v>54</v>
      </c>
      <c r="D4065" t="s">
        <v>41</v>
      </c>
      <c r="E4065">
        <v>510.37</v>
      </c>
      <c r="F4065">
        <v>30.18</v>
      </c>
      <c r="G4065">
        <v>436.11</v>
      </c>
      <c r="H4065" t="s">
        <v>13</v>
      </c>
      <c r="I4065">
        <v>75</v>
      </c>
      <c r="J4065" s="2" t="s">
        <v>5764</v>
      </c>
    </row>
    <row r="4066" spans="1:10" x14ac:dyDescent="0.3">
      <c r="A4066" t="s">
        <v>5765</v>
      </c>
      <c r="B4066" s="1">
        <v>45096.333333333336</v>
      </c>
      <c r="C4066" t="s">
        <v>54</v>
      </c>
      <c r="D4066" t="s">
        <v>12</v>
      </c>
      <c r="E4066">
        <v>1819.16</v>
      </c>
      <c r="F4066">
        <v>57.56</v>
      </c>
      <c r="G4066">
        <v>385.24</v>
      </c>
      <c r="H4066" t="s">
        <v>32</v>
      </c>
      <c r="I4066">
        <v>57</v>
      </c>
      <c r="J4066">
        <v>1491.48</v>
      </c>
    </row>
    <row r="4067" spans="1:10" x14ac:dyDescent="0.3">
      <c r="A4067" t="s">
        <v>5766</v>
      </c>
      <c r="B4067" s="1">
        <v>45096.375</v>
      </c>
      <c r="C4067" t="s">
        <v>45</v>
      </c>
      <c r="D4067" t="s">
        <v>35</v>
      </c>
      <c r="E4067">
        <v>1847.27</v>
      </c>
      <c r="F4067">
        <v>73.239999999999995</v>
      </c>
      <c r="G4067">
        <v>168.35</v>
      </c>
      <c r="H4067" t="s">
        <v>28</v>
      </c>
      <c r="I4067">
        <v>17</v>
      </c>
      <c r="J4067">
        <v>1752.16</v>
      </c>
    </row>
    <row r="4068" spans="1:10" x14ac:dyDescent="0.3">
      <c r="A4068" t="s">
        <v>5767</v>
      </c>
      <c r="B4068" s="1">
        <v>45096.416666666664</v>
      </c>
      <c r="C4068" t="s">
        <v>24</v>
      </c>
      <c r="D4068" t="s">
        <v>35</v>
      </c>
      <c r="E4068">
        <v>1564.85</v>
      </c>
      <c r="F4068">
        <v>59.45</v>
      </c>
      <c r="G4068">
        <v>403.28</v>
      </c>
      <c r="H4068" t="s">
        <v>28</v>
      </c>
      <c r="I4068">
        <v>26</v>
      </c>
      <c r="J4068">
        <v>1221.02</v>
      </c>
    </row>
    <row r="4069" spans="1:10" x14ac:dyDescent="0.3">
      <c r="A4069" t="s">
        <v>5768</v>
      </c>
      <c r="B4069" s="1">
        <v>45096.458333333336</v>
      </c>
      <c r="C4069" t="s">
        <v>54</v>
      </c>
      <c r="D4069" t="s">
        <v>41</v>
      </c>
      <c r="E4069">
        <v>1269.52</v>
      </c>
      <c r="F4069">
        <v>67.98</v>
      </c>
      <c r="G4069">
        <v>30.38</v>
      </c>
      <c r="H4069" t="s">
        <v>32</v>
      </c>
      <c r="I4069">
        <v>78</v>
      </c>
      <c r="J4069">
        <v>1307.1199999999999</v>
      </c>
    </row>
    <row r="4070" spans="1:10" x14ac:dyDescent="0.3">
      <c r="A4070" t="s">
        <v>5769</v>
      </c>
      <c r="B4070" s="1">
        <v>45096.5</v>
      </c>
      <c r="C4070" t="s">
        <v>45</v>
      </c>
      <c r="D4070" t="s">
        <v>17</v>
      </c>
      <c r="E4070">
        <v>1880.54</v>
      </c>
      <c r="F4070">
        <v>3.91</v>
      </c>
      <c r="G4070">
        <v>406.9</v>
      </c>
      <c r="H4070" t="s">
        <v>32</v>
      </c>
      <c r="I4070">
        <v>81</v>
      </c>
      <c r="J4070" s="2" t="s">
        <v>5770</v>
      </c>
    </row>
    <row r="4071" spans="1:10" x14ac:dyDescent="0.3">
      <c r="A4071" t="s">
        <v>5771</v>
      </c>
      <c r="B4071" s="1">
        <v>45096.541666666664</v>
      </c>
      <c r="C4071" t="s">
        <v>11</v>
      </c>
      <c r="D4071" t="s">
        <v>30</v>
      </c>
      <c r="E4071">
        <v>287.49</v>
      </c>
      <c r="F4071">
        <v>85.73</v>
      </c>
      <c r="G4071">
        <v>211.24</v>
      </c>
      <c r="H4071" t="s">
        <v>21</v>
      </c>
      <c r="I4071">
        <v>89</v>
      </c>
      <c r="J4071" s="2" t="s">
        <v>5772</v>
      </c>
    </row>
    <row r="4072" spans="1:10" x14ac:dyDescent="0.3">
      <c r="A4072" t="s">
        <v>5773</v>
      </c>
      <c r="B4072" s="1">
        <v>45096.583333333336</v>
      </c>
      <c r="C4072" t="s">
        <v>45</v>
      </c>
      <c r="D4072" t="s">
        <v>12</v>
      </c>
      <c r="E4072">
        <v>785.28</v>
      </c>
      <c r="F4072">
        <v>10.62</v>
      </c>
      <c r="G4072">
        <v>288.66000000000003</v>
      </c>
      <c r="H4072" t="s">
        <v>28</v>
      </c>
      <c r="I4072">
        <v>57</v>
      </c>
      <c r="J4072" s="2" t="s">
        <v>5774</v>
      </c>
    </row>
    <row r="4073" spans="1:10" x14ac:dyDescent="0.3">
      <c r="A4073" t="s">
        <v>5775</v>
      </c>
      <c r="B4073" s="1">
        <v>45096.625</v>
      </c>
      <c r="C4073" t="s">
        <v>20</v>
      </c>
      <c r="D4073" t="s">
        <v>12</v>
      </c>
      <c r="E4073">
        <v>971.72</v>
      </c>
      <c r="F4073">
        <v>68.17</v>
      </c>
      <c r="G4073">
        <v>309.63</v>
      </c>
      <c r="H4073" t="s">
        <v>32</v>
      </c>
      <c r="I4073">
        <v>44</v>
      </c>
      <c r="J4073" s="2" t="s">
        <v>5776</v>
      </c>
    </row>
    <row r="4074" spans="1:10" x14ac:dyDescent="0.3">
      <c r="A4074" t="s">
        <v>5777</v>
      </c>
      <c r="B4074" s="1">
        <v>45096.666666666664</v>
      </c>
      <c r="C4074" t="s">
        <v>54</v>
      </c>
      <c r="D4074" t="s">
        <v>41</v>
      </c>
      <c r="E4074">
        <v>915.62</v>
      </c>
      <c r="F4074">
        <v>32.22</v>
      </c>
      <c r="G4074">
        <v>126.53</v>
      </c>
      <c r="H4074" t="s">
        <v>28</v>
      </c>
      <c r="I4074">
        <v>65</v>
      </c>
      <c r="J4074" s="2" t="s">
        <v>5778</v>
      </c>
    </row>
    <row r="4075" spans="1:10" x14ac:dyDescent="0.3">
      <c r="A4075" t="s">
        <v>5779</v>
      </c>
      <c r="B4075" s="1">
        <v>45096.708333333336</v>
      </c>
      <c r="C4075" t="s">
        <v>54</v>
      </c>
      <c r="D4075" t="s">
        <v>30</v>
      </c>
      <c r="E4075">
        <v>1880.35</v>
      </c>
      <c r="F4075">
        <v>15.41</v>
      </c>
      <c r="G4075">
        <v>485.89</v>
      </c>
      <c r="H4075" t="s">
        <v>21</v>
      </c>
      <c r="I4075">
        <v>56</v>
      </c>
      <c r="J4075">
        <v>1409.87</v>
      </c>
    </row>
    <row r="4076" spans="1:10" x14ac:dyDescent="0.3">
      <c r="A4076" t="s">
        <v>5780</v>
      </c>
      <c r="B4076" s="1">
        <v>45096.75</v>
      </c>
      <c r="C4076" t="s">
        <v>54</v>
      </c>
      <c r="D4076" t="s">
        <v>30</v>
      </c>
      <c r="E4076">
        <v>1322.06</v>
      </c>
      <c r="F4076">
        <v>80.12</v>
      </c>
      <c r="G4076">
        <v>177.32</v>
      </c>
      <c r="H4076" t="s">
        <v>32</v>
      </c>
      <c r="I4076">
        <v>55</v>
      </c>
      <c r="J4076">
        <v>1224.8599999999999</v>
      </c>
    </row>
    <row r="4077" spans="1:10" x14ac:dyDescent="0.3">
      <c r="A4077" t="s">
        <v>5781</v>
      </c>
      <c r="B4077" s="1">
        <v>45096.791666666664</v>
      </c>
      <c r="C4077" t="s">
        <v>54</v>
      </c>
      <c r="D4077" t="s">
        <v>35</v>
      </c>
      <c r="E4077">
        <v>996.68</v>
      </c>
      <c r="F4077">
        <v>65.099999999999994</v>
      </c>
      <c r="G4077">
        <v>269.51</v>
      </c>
      <c r="H4077" t="s">
        <v>28</v>
      </c>
      <c r="I4077">
        <v>87</v>
      </c>
      <c r="J4077">
        <v>792.27</v>
      </c>
    </row>
    <row r="4078" spans="1:10" x14ac:dyDescent="0.3">
      <c r="A4078" t="s">
        <v>5782</v>
      </c>
      <c r="B4078" s="1">
        <v>45096.833333333336</v>
      </c>
      <c r="C4078" t="s">
        <v>11</v>
      </c>
      <c r="D4078" t="s">
        <v>17</v>
      </c>
      <c r="E4078">
        <v>1923.85</v>
      </c>
      <c r="F4078">
        <v>48.94</v>
      </c>
      <c r="G4078">
        <v>440.22</v>
      </c>
      <c r="H4078" t="s">
        <v>13</v>
      </c>
      <c r="I4078">
        <v>80</v>
      </c>
      <c r="J4078">
        <v>1532.57</v>
      </c>
    </row>
    <row r="4079" spans="1:10" x14ac:dyDescent="0.3">
      <c r="A4079" t="s">
        <v>5783</v>
      </c>
      <c r="B4079" s="1">
        <v>45096.875</v>
      </c>
      <c r="C4079" t="s">
        <v>11</v>
      </c>
      <c r="D4079" t="s">
        <v>27</v>
      </c>
      <c r="E4079">
        <v>414.88</v>
      </c>
      <c r="F4079">
        <v>63.11</v>
      </c>
      <c r="G4079">
        <v>407.88</v>
      </c>
      <c r="H4079" t="s">
        <v>28</v>
      </c>
      <c r="I4079">
        <v>83</v>
      </c>
      <c r="J4079" s="2" t="s">
        <v>5784</v>
      </c>
    </row>
    <row r="4080" spans="1:10" x14ac:dyDescent="0.3">
      <c r="A4080" t="s">
        <v>5785</v>
      </c>
      <c r="B4080" s="1">
        <v>45096.916666666664</v>
      </c>
      <c r="C4080" t="s">
        <v>54</v>
      </c>
      <c r="D4080" t="s">
        <v>35</v>
      </c>
      <c r="E4080">
        <v>655.95</v>
      </c>
      <c r="F4080">
        <v>59.4</v>
      </c>
      <c r="G4080">
        <v>20.010000000000002</v>
      </c>
      <c r="H4080" t="s">
        <v>13</v>
      </c>
      <c r="I4080">
        <v>11</v>
      </c>
      <c r="J4080">
        <v>695.34</v>
      </c>
    </row>
    <row r="4081" spans="1:10" x14ac:dyDescent="0.3">
      <c r="A4081" t="s">
        <v>5786</v>
      </c>
      <c r="B4081" s="1">
        <v>45096.958333333336</v>
      </c>
      <c r="C4081" t="s">
        <v>20</v>
      </c>
      <c r="D4081" t="s">
        <v>41</v>
      </c>
      <c r="E4081">
        <v>1273.07</v>
      </c>
      <c r="F4081">
        <v>15.99</v>
      </c>
      <c r="G4081">
        <v>364.33</v>
      </c>
      <c r="H4081" t="s">
        <v>13</v>
      </c>
      <c r="I4081">
        <v>57</v>
      </c>
      <c r="J4081">
        <v>924.73</v>
      </c>
    </row>
    <row r="4082" spans="1:10" x14ac:dyDescent="0.3">
      <c r="A4082" t="s">
        <v>5787</v>
      </c>
      <c r="B4082" s="1">
        <v>45097</v>
      </c>
      <c r="C4082" t="s">
        <v>20</v>
      </c>
      <c r="D4082" t="s">
        <v>41</v>
      </c>
      <c r="E4082">
        <v>430.88</v>
      </c>
      <c r="F4082">
        <v>80.41</v>
      </c>
      <c r="G4082">
        <v>297.89</v>
      </c>
      <c r="H4082" t="s">
        <v>32</v>
      </c>
      <c r="I4082">
        <v>71</v>
      </c>
      <c r="J4082" s="2" t="s">
        <v>5788</v>
      </c>
    </row>
    <row r="4083" spans="1:10" x14ac:dyDescent="0.3">
      <c r="A4083" t="s">
        <v>5789</v>
      </c>
      <c r="B4083" s="1">
        <v>45097.041666666664</v>
      </c>
      <c r="C4083" t="s">
        <v>54</v>
      </c>
      <c r="D4083" t="s">
        <v>27</v>
      </c>
      <c r="E4083">
        <v>228.14</v>
      </c>
      <c r="F4083">
        <v>34.020000000000003</v>
      </c>
      <c r="G4083">
        <v>201.17</v>
      </c>
      <c r="H4083" t="s">
        <v>28</v>
      </c>
      <c r="I4083">
        <v>29</v>
      </c>
      <c r="J4083" s="2" t="s">
        <v>5790</v>
      </c>
    </row>
    <row r="4084" spans="1:10" x14ac:dyDescent="0.3">
      <c r="A4084" t="s">
        <v>5791</v>
      </c>
      <c r="B4084" s="1">
        <v>45097.083333333336</v>
      </c>
      <c r="C4084" t="s">
        <v>16</v>
      </c>
      <c r="D4084" t="s">
        <v>41</v>
      </c>
      <c r="E4084">
        <v>515.22</v>
      </c>
      <c r="F4084">
        <v>11.47</v>
      </c>
      <c r="G4084">
        <v>281.14999999999998</v>
      </c>
      <c r="H4084" t="s">
        <v>28</v>
      </c>
      <c r="I4084">
        <v>72</v>
      </c>
      <c r="J4084" s="2" t="s">
        <v>5792</v>
      </c>
    </row>
    <row r="4085" spans="1:10" x14ac:dyDescent="0.3">
      <c r="A4085" t="s">
        <v>5793</v>
      </c>
      <c r="B4085" s="1">
        <v>45097.125</v>
      </c>
      <c r="C4085" t="s">
        <v>11</v>
      </c>
      <c r="D4085" t="s">
        <v>41</v>
      </c>
      <c r="E4085">
        <v>1165.21</v>
      </c>
      <c r="F4085">
        <v>32.17</v>
      </c>
      <c r="G4085">
        <v>48.81</v>
      </c>
      <c r="H4085" t="s">
        <v>28</v>
      </c>
      <c r="I4085">
        <v>44</v>
      </c>
      <c r="J4085" s="2" t="s">
        <v>5794</v>
      </c>
    </row>
    <row r="4086" spans="1:10" x14ac:dyDescent="0.3">
      <c r="A4086" t="s">
        <v>5795</v>
      </c>
      <c r="B4086" s="1">
        <v>45097.166666666664</v>
      </c>
      <c r="C4086" t="s">
        <v>26</v>
      </c>
      <c r="D4086" t="s">
        <v>27</v>
      </c>
      <c r="E4086">
        <v>1955.62</v>
      </c>
      <c r="F4086">
        <v>71.84</v>
      </c>
      <c r="G4086">
        <v>368.33</v>
      </c>
      <c r="H4086" t="s">
        <v>32</v>
      </c>
      <c r="I4086">
        <v>11</v>
      </c>
      <c r="J4086" s="2" t="s">
        <v>5796</v>
      </c>
    </row>
    <row r="4087" spans="1:10" x14ac:dyDescent="0.3">
      <c r="A4087" t="s">
        <v>5797</v>
      </c>
      <c r="B4087" s="1">
        <v>45097.208333333336</v>
      </c>
      <c r="C4087" t="s">
        <v>54</v>
      </c>
      <c r="D4087" t="s">
        <v>12</v>
      </c>
      <c r="E4087">
        <v>1488.74</v>
      </c>
      <c r="F4087">
        <v>43.75</v>
      </c>
      <c r="G4087">
        <v>67.989999999999995</v>
      </c>
      <c r="H4087" t="s">
        <v>21</v>
      </c>
      <c r="I4087">
        <v>19</v>
      </c>
      <c r="J4087">
        <v>1464.5</v>
      </c>
    </row>
    <row r="4088" spans="1:10" x14ac:dyDescent="0.3">
      <c r="A4088" t="s">
        <v>5798</v>
      </c>
      <c r="B4088" s="1">
        <v>45097.25</v>
      </c>
      <c r="C4088" t="s">
        <v>26</v>
      </c>
      <c r="D4088" t="s">
        <v>41</v>
      </c>
      <c r="E4088">
        <v>1787.65</v>
      </c>
      <c r="F4088">
        <v>69.290000000000006</v>
      </c>
      <c r="G4088">
        <v>409.96</v>
      </c>
      <c r="H4088" t="s">
        <v>32</v>
      </c>
      <c r="I4088">
        <v>39</v>
      </c>
      <c r="J4088">
        <v>1446.98</v>
      </c>
    </row>
    <row r="4089" spans="1:10" x14ac:dyDescent="0.3">
      <c r="A4089" t="s">
        <v>5799</v>
      </c>
      <c r="B4089" s="1">
        <v>45097.291666666664</v>
      </c>
      <c r="C4089" t="s">
        <v>26</v>
      </c>
      <c r="D4089" t="s">
        <v>17</v>
      </c>
      <c r="E4089">
        <v>1948.37</v>
      </c>
      <c r="F4089">
        <v>27.28</v>
      </c>
      <c r="G4089">
        <v>323.37</v>
      </c>
      <c r="H4089" t="s">
        <v>13</v>
      </c>
      <c r="I4089">
        <v>74</v>
      </c>
      <c r="J4089" s="2" t="s">
        <v>5800</v>
      </c>
    </row>
    <row r="4090" spans="1:10" x14ac:dyDescent="0.3">
      <c r="A4090" t="s">
        <v>5801</v>
      </c>
      <c r="B4090" s="1">
        <v>45097.333333333336</v>
      </c>
      <c r="C4090" t="s">
        <v>24</v>
      </c>
      <c r="D4090" t="s">
        <v>30</v>
      </c>
      <c r="E4090">
        <v>1222.6199999999999</v>
      </c>
      <c r="F4090">
        <v>73.459999999999994</v>
      </c>
      <c r="G4090">
        <v>88.79</v>
      </c>
      <c r="H4090" t="s">
        <v>32</v>
      </c>
      <c r="I4090">
        <v>37</v>
      </c>
      <c r="J4090">
        <v>1207.29</v>
      </c>
    </row>
    <row r="4091" spans="1:10" x14ac:dyDescent="0.3">
      <c r="A4091" t="s">
        <v>5802</v>
      </c>
      <c r="B4091" s="1">
        <v>45097.375</v>
      </c>
      <c r="C4091" t="s">
        <v>24</v>
      </c>
      <c r="D4091" t="s">
        <v>27</v>
      </c>
      <c r="E4091">
        <v>1630.76</v>
      </c>
      <c r="F4091">
        <v>19.84</v>
      </c>
      <c r="G4091">
        <v>419.81</v>
      </c>
      <c r="H4091" t="s">
        <v>32</v>
      </c>
      <c r="I4091">
        <v>65</v>
      </c>
      <c r="J4091">
        <v>1230.79</v>
      </c>
    </row>
    <row r="4092" spans="1:10" x14ac:dyDescent="0.3">
      <c r="A4092" t="s">
        <v>5803</v>
      </c>
      <c r="B4092" s="1">
        <v>45097.416666666664</v>
      </c>
      <c r="C4092" t="s">
        <v>11</v>
      </c>
      <c r="D4092" t="s">
        <v>41</v>
      </c>
      <c r="E4092">
        <v>378.4</v>
      </c>
      <c r="F4092">
        <v>74.510000000000005</v>
      </c>
      <c r="G4092">
        <v>34.1</v>
      </c>
      <c r="H4092" t="s">
        <v>32</v>
      </c>
      <c r="I4092">
        <v>61</v>
      </c>
      <c r="J4092" s="2" t="s">
        <v>5804</v>
      </c>
    </row>
    <row r="4093" spans="1:10" x14ac:dyDescent="0.3">
      <c r="A4093" t="s">
        <v>5805</v>
      </c>
      <c r="B4093" s="1">
        <v>45097.458333333336</v>
      </c>
      <c r="C4093" t="s">
        <v>11</v>
      </c>
      <c r="D4093" t="s">
        <v>27</v>
      </c>
      <c r="E4093">
        <v>791.96</v>
      </c>
      <c r="F4093">
        <v>48.58</v>
      </c>
      <c r="G4093">
        <v>316.35000000000002</v>
      </c>
      <c r="H4093" t="s">
        <v>21</v>
      </c>
      <c r="I4093">
        <v>89</v>
      </c>
      <c r="J4093">
        <v>524.19000000000005</v>
      </c>
    </row>
    <row r="4094" spans="1:10" x14ac:dyDescent="0.3">
      <c r="A4094" t="s">
        <v>5806</v>
      </c>
      <c r="B4094" s="1">
        <v>45097.5</v>
      </c>
      <c r="C4094" t="s">
        <v>11</v>
      </c>
      <c r="D4094" t="s">
        <v>17</v>
      </c>
      <c r="E4094">
        <v>605.24</v>
      </c>
      <c r="F4094">
        <v>49.95</v>
      </c>
      <c r="G4094">
        <v>53.64</v>
      </c>
      <c r="H4094" t="s">
        <v>32</v>
      </c>
      <c r="I4094">
        <v>38</v>
      </c>
      <c r="J4094" s="2" t="s">
        <v>5807</v>
      </c>
    </row>
    <row r="4095" spans="1:10" x14ac:dyDescent="0.3">
      <c r="A4095" t="s">
        <v>5808</v>
      </c>
      <c r="B4095" s="1">
        <v>45097.541666666664</v>
      </c>
      <c r="C4095" t="s">
        <v>20</v>
      </c>
      <c r="D4095" t="s">
        <v>30</v>
      </c>
      <c r="E4095">
        <v>199.54</v>
      </c>
      <c r="F4095">
        <v>42.89</v>
      </c>
      <c r="G4095">
        <v>492.61</v>
      </c>
      <c r="H4095" t="s">
        <v>21</v>
      </c>
      <c r="I4095">
        <v>67</v>
      </c>
      <c r="J4095">
        <v>-250.18</v>
      </c>
    </row>
    <row r="4096" spans="1:10" x14ac:dyDescent="0.3">
      <c r="A4096" t="s">
        <v>5809</v>
      </c>
      <c r="B4096" s="1">
        <v>45097.583333333336</v>
      </c>
      <c r="C4096" t="s">
        <v>24</v>
      </c>
      <c r="D4096" t="s">
        <v>35</v>
      </c>
      <c r="E4096">
        <v>1220.74</v>
      </c>
      <c r="F4096">
        <v>41.26</v>
      </c>
      <c r="G4096">
        <v>182.71</v>
      </c>
      <c r="H4096" t="s">
        <v>21</v>
      </c>
      <c r="I4096">
        <v>86</v>
      </c>
      <c r="J4096">
        <v>1079.29</v>
      </c>
    </row>
    <row r="4097" spans="1:10" x14ac:dyDescent="0.3">
      <c r="A4097" t="s">
        <v>5810</v>
      </c>
      <c r="B4097" s="1">
        <v>45097.625</v>
      </c>
      <c r="C4097" t="s">
        <v>11</v>
      </c>
      <c r="D4097" t="s">
        <v>27</v>
      </c>
      <c r="E4097">
        <v>1761.46</v>
      </c>
      <c r="F4097">
        <v>42.87</v>
      </c>
      <c r="G4097">
        <v>378.69</v>
      </c>
      <c r="H4097" t="s">
        <v>28</v>
      </c>
      <c r="I4097">
        <v>20</v>
      </c>
      <c r="J4097" s="2" t="s">
        <v>5811</v>
      </c>
    </row>
    <row r="4098" spans="1:10" x14ac:dyDescent="0.3">
      <c r="A4098" t="s">
        <v>5812</v>
      </c>
      <c r="B4098" s="1">
        <v>45097.666666666664</v>
      </c>
      <c r="C4098" t="s">
        <v>16</v>
      </c>
      <c r="D4098" t="s">
        <v>35</v>
      </c>
      <c r="E4098">
        <v>535.49</v>
      </c>
      <c r="F4098">
        <v>51.02</v>
      </c>
      <c r="G4098">
        <v>461.83</v>
      </c>
      <c r="H4098" t="s">
        <v>28</v>
      </c>
      <c r="I4098">
        <v>28</v>
      </c>
      <c r="J4098">
        <v>124.68</v>
      </c>
    </row>
    <row r="4099" spans="1:10" x14ac:dyDescent="0.3">
      <c r="A4099" t="s">
        <v>5813</v>
      </c>
      <c r="B4099" s="1">
        <v>45097.708333333336</v>
      </c>
      <c r="C4099" t="s">
        <v>20</v>
      </c>
      <c r="D4099" t="s">
        <v>41</v>
      </c>
      <c r="E4099">
        <v>1797.67</v>
      </c>
      <c r="F4099">
        <v>11.18</v>
      </c>
      <c r="G4099">
        <v>166.98</v>
      </c>
      <c r="H4099" t="s">
        <v>28</v>
      </c>
      <c r="I4099">
        <v>59</v>
      </c>
      <c r="J4099" s="2" t="s">
        <v>5814</v>
      </c>
    </row>
    <row r="4100" spans="1:10" x14ac:dyDescent="0.3">
      <c r="A4100" t="s">
        <v>5815</v>
      </c>
      <c r="B4100" s="1">
        <v>45097.75</v>
      </c>
      <c r="C4100" t="s">
        <v>16</v>
      </c>
      <c r="D4100" t="s">
        <v>35</v>
      </c>
      <c r="E4100">
        <v>1658.56</v>
      </c>
      <c r="F4100">
        <v>24.31</v>
      </c>
      <c r="G4100">
        <v>480.28</v>
      </c>
      <c r="H4100" t="s">
        <v>21</v>
      </c>
      <c r="I4100">
        <v>68</v>
      </c>
      <c r="J4100">
        <v>1202.5899999999999</v>
      </c>
    </row>
    <row r="4101" spans="1:10" x14ac:dyDescent="0.3">
      <c r="A4101" t="s">
        <v>5816</v>
      </c>
      <c r="B4101" s="1">
        <v>45097.791666666664</v>
      </c>
      <c r="C4101" t="s">
        <v>45</v>
      </c>
      <c r="D4101" t="s">
        <v>12</v>
      </c>
      <c r="E4101">
        <v>621.16</v>
      </c>
      <c r="F4101">
        <v>10.63</v>
      </c>
      <c r="G4101">
        <v>466.41</v>
      </c>
      <c r="H4101" t="s">
        <v>13</v>
      </c>
      <c r="I4101">
        <v>44</v>
      </c>
      <c r="J4101" s="2" t="s">
        <v>5817</v>
      </c>
    </row>
    <row r="4102" spans="1:10" x14ac:dyDescent="0.3">
      <c r="A4102" t="s">
        <v>5818</v>
      </c>
      <c r="B4102" s="1">
        <v>45097.833333333336</v>
      </c>
      <c r="C4102" t="s">
        <v>16</v>
      </c>
      <c r="D4102" t="s">
        <v>17</v>
      </c>
      <c r="E4102">
        <v>1867.17</v>
      </c>
      <c r="F4102">
        <v>68.959999999999994</v>
      </c>
      <c r="G4102">
        <v>244.55</v>
      </c>
      <c r="H4102" t="s">
        <v>13</v>
      </c>
      <c r="I4102">
        <v>30</v>
      </c>
      <c r="J4102" s="2" t="s">
        <v>5819</v>
      </c>
    </row>
    <row r="4103" spans="1:10" x14ac:dyDescent="0.3">
      <c r="A4103" t="s">
        <v>5820</v>
      </c>
      <c r="B4103" s="1">
        <v>45097.875</v>
      </c>
      <c r="C4103" t="s">
        <v>45</v>
      </c>
      <c r="D4103" t="s">
        <v>41</v>
      </c>
      <c r="E4103">
        <v>541.11</v>
      </c>
      <c r="F4103">
        <v>51.15</v>
      </c>
      <c r="G4103">
        <v>126.02</v>
      </c>
      <c r="H4103" t="s">
        <v>13</v>
      </c>
      <c r="I4103">
        <v>49</v>
      </c>
      <c r="J4103">
        <v>466.24</v>
      </c>
    </row>
    <row r="4104" spans="1:10" x14ac:dyDescent="0.3">
      <c r="A4104" t="s">
        <v>5821</v>
      </c>
      <c r="B4104" s="1">
        <v>45097.916666666664</v>
      </c>
      <c r="C4104" t="s">
        <v>54</v>
      </c>
      <c r="D4104" t="s">
        <v>35</v>
      </c>
      <c r="E4104">
        <v>755.95</v>
      </c>
      <c r="F4104">
        <v>3.4</v>
      </c>
      <c r="G4104">
        <v>448.69</v>
      </c>
      <c r="H4104" t="s">
        <v>13</v>
      </c>
      <c r="I4104">
        <v>67</v>
      </c>
      <c r="J4104">
        <v>310.66000000000003</v>
      </c>
    </row>
    <row r="4105" spans="1:10" x14ac:dyDescent="0.3">
      <c r="A4105" t="s">
        <v>5822</v>
      </c>
      <c r="B4105" s="1">
        <v>45097.958333333336</v>
      </c>
      <c r="C4105" t="s">
        <v>24</v>
      </c>
      <c r="D4105" t="s">
        <v>27</v>
      </c>
      <c r="E4105">
        <v>938.69</v>
      </c>
      <c r="F4105">
        <v>56.43</v>
      </c>
      <c r="G4105">
        <v>147.69999999999999</v>
      </c>
      <c r="H4105" t="s">
        <v>13</v>
      </c>
      <c r="I4105">
        <v>19</v>
      </c>
      <c r="J4105" s="2" t="s">
        <v>5823</v>
      </c>
    </row>
    <row r="4106" spans="1:10" x14ac:dyDescent="0.3">
      <c r="A4106" t="s">
        <v>5824</v>
      </c>
      <c r="B4106" s="1">
        <v>45098</v>
      </c>
      <c r="C4106" t="s">
        <v>11</v>
      </c>
      <c r="D4106" t="s">
        <v>41</v>
      </c>
      <c r="E4106">
        <v>1183.6600000000001</v>
      </c>
      <c r="F4106">
        <v>64.459999999999994</v>
      </c>
      <c r="G4106">
        <v>399.74</v>
      </c>
      <c r="H4106" t="s">
        <v>21</v>
      </c>
      <c r="I4106">
        <v>48</v>
      </c>
      <c r="J4106" s="2" t="s">
        <v>5825</v>
      </c>
    </row>
    <row r="4107" spans="1:10" x14ac:dyDescent="0.3">
      <c r="A4107" t="s">
        <v>5826</v>
      </c>
      <c r="B4107" s="1">
        <v>45098.041666666664</v>
      </c>
      <c r="C4107" t="s">
        <v>54</v>
      </c>
      <c r="D4107" t="s">
        <v>35</v>
      </c>
      <c r="E4107">
        <v>870.09</v>
      </c>
      <c r="F4107">
        <v>32.68</v>
      </c>
      <c r="G4107">
        <v>154.72999999999999</v>
      </c>
      <c r="H4107" t="s">
        <v>21</v>
      </c>
      <c r="I4107">
        <v>57</v>
      </c>
      <c r="J4107">
        <v>748.04</v>
      </c>
    </row>
    <row r="4108" spans="1:10" x14ac:dyDescent="0.3">
      <c r="A4108" t="s">
        <v>5827</v>
      </c>
      <c r="B4108" s="1">
        <v>45098.083333333336</v>
      </c>
      <c r="C4108" t="s">
        <v>26</v>
      </c>
      <c r="D4108" t="s">
        <v>27</v>
      </c>
      <c r="E4108">
        <v>757.16</v>
      </c>
      <c r="F4108">
        <v>59.82</v>
      </c>
      <c r="G4108">
        <v>43.44</v>
      </c>
      <c r="H4108" t="s">
        <v>32</v>
      </c>
      <c r="I4108">
        <v>40</v>
      </c>
      <c r="J4108">
        <v>773.54</v>
      </c>
    </row>
    <row r="4109" spans="1:10" x14ac:dyDescent="0.3">
      <c r="A4109" t="s">
        <v>5828</v>
      </c>
      <c r="B4109" s="1">
        <v>45098.125</v>
      </c>
      <c r="C4109" t="s">
        <v>20</v>
      </c>
      <c r="D4109" t="s">
        <v>41</v>
      </c>
      <c r="E4109">
        <v>1089.57</v>
      </c>
      <c r="F4109">
        <v>25.39</v>
      </c>
      <c r="G4109">
        <v>230.91</v>
      </c>
      <c r="H4109" t="s">
        <v>32</v>
      </c>
      <c r="I4109">
        <v>18</v>
      </c>
      <c r="J4109" s="2" t="s">
        <v>5829</v>
      </c>
    </row>
    <row r="4110" spans="1:10" x14ac:dyDescent="0.3">
      <c r="A4110" t="s">
        <v>5830</v>
      </c>
      <c r="B4110" s="1">
        <v>45098.166666666664</v>
      </c>
      <c r="C4110" t="s">
        <v>20</v>
      </c>
      <c r="D4110" t="s">
        <v>30</v>
      </c>
      <c r="E4110">
        <v>1388.51</v>
      </c>
      <c r="F4110">
        <v>95.8</v>
      </c>
      <c r="G4110">
        <v>43.45</v>
      </c>
      <c r="H4110" t="s">
        <v>28</v>
      </c>
      <c r="I4110">
        <v>46</v>
      </c>
      <c r="J4110">
        <v>1440.86</v>
      </c>
    </row>
    <row r="4111" spans="1:10" x14ac:dyDescent="0.3">
      <c r="A4111" t="s">
        <v>5831</v>
      </c>
      <c r="B4111" s="1">
        <v>45098.208333333336</v>
      </c>
      <c r="C4111" t="s">
        <v>24</v>
      </c>
      <c r="D4111" t="s">
        <v>27</v>
      </c>
      <c r="E4111">
        <v>1987.82</v>
      </c>
      <c r="F4111">
        <v>31.84</v>
      </c>
      <c r="G4111">
        <v>237.21</v>
      </c>
      <c r="H4111" t="s">
        <v>32</v>
      </c>
      <c r="I4111">
        <v>88</v>
      </c>
      <c r="J4111" s="2" t="s">
        <v>5832</v>
      </c>
    </row>
    <row r="4112" spans="1:10" x14ac:dyDescent="0.3">
      <c r="A4112" t="s">
        <v>5833</v>
      </c>
      <c r="B4112" s="1">
        <v>45098.25</v>
      </c>
      <c r="C4112" t="s">
        <v>54</v>
      </c>
      <c r="D4112" t="s">
        <v>35</v>
      </c>
      <c r="E4112">
        <v>245.51</v>
      </c>
      <c r="F4112">
        <v>5.01</v>
      </c>
      <c r="G4112">
        <v>47.77</v>
      </c>
      <c r="H4112" t="s">
        <v>21</v>
      </c>
      <c r="I4112">
        <v>30</v>
      </c>
      <c r="J4112" s="2" t="s">
        <v>5834</v>
      </c>
    </row>
    <row r="4113" spans="1:10" x14ac:dyDescent="0.3">
      <c r="A4113" t="s">
        <v>5835</v>
      </c>
      <c r="B4113" s="1">
        <v>45098.291666666664</v>
      </c>
      <c r="C4113" t="s">
        <v>54</v>
      </c>
      <c r="D4113" t="s">
        <v>41</v>
      </c>
      <c r="E4113">
        <v>776.26</v>
      </c>
      <c r="F4113">
        <v>30.96</v>
      </c>
      <c r="G4113">
        <v>92.51</v>
      </c>
      <c r="H4113" t="s">
        <v>32</v>
      </c>
      <c r="I4113">
        <v>15</v>
      </c>
      <c r="J4113">
        <v>714.71</v>
      </c>
    </row>
    <row r="4114" spans="1:10" x14ac:dyDescent="0.3">
      <c r="A4114" t="s">
        <v>5836</v>
      </c>
      <c r="B4114" s="1">
        <v>45098.333333333336</v>
      </c>
      <c r="C4114" t="s">
        <v>26</v>
      </c>
      <c r="D4114" t="s">
        <v>17</v>
      </c>
      <c r="E4114">
        <v>1040.79</v>
      </c>
      <c r="F4114">
        <v>94.71</v>
      </c>
      <c r="G4114">
        <v>344.21</v>
      </c>
      <c r="H4114" t="s">
        <v>13</v>
      </c>
      <c r="I4114">
        <v>74</v>
      </c>
      <c r="J4114">
        <v>791.29</v>
      </c>
    </row>
    <row r="4115" spans="1:10" x14ac:dyDescent="0.3">
      <c r="A4115" t="s">
        <v>5837</v>
      </c>
      <c r="B4115" s="1">
        <v>45098.375</v>
      </c>
      <c r="C4115" t="s">
        <v>16</v>
      </c>
      <c r="D4115" t="s">
        <v>41</v>
      </c>
      <c r="E4115">
        <v>1534.69</v>
      </c>
      <c r="F4115">
        <v>5.12</v>
      </c>
      <c r="G4115">
        <v>22.71</v>
      </c>
      <c r="H4115" t="s">
        <v>28</v>
      </c>
      <c r="I4115">
        <v>24</v>
      </c>
      <c r="J4115">
        <v>1517.1</v>
      </c>
    </row>
    <row r="4116" spans="1:10" x14ac:dyDescent="0.3">
      <c r="A4116" t="s">
        <v>5838</v>
      </c>
      <c r="B4116" s="1">
        <v>45098.416666666664</v>
      </c>
      <c r="C4116" t="s">
        <v>24</v>
      </c>
      <c r="D4116" t="s">
        <v>35</v>
      </c>
      <c r="E4116">
        <v>1332.63</v>
      </c>
      <c r="F4116">
        <v>64.56</v>
      </c>
      <c r="G4116">
        <v>382.49</v>
      </c>
      <c r="H4116" t="s">
        <v>13</v>
      </c>
      <c r="I4116">
        <v>86</v>
      </c>
      <c r="J4116">
        <v>1014.7</v>
      </c>
    </row>
    <row r="4117" spans="1:10" x14ac:dyDescent="0.3">
      <c r="A4117" t="s">
        <v>5839</v>
      </c>
      <c r="B4117" s="1">
        <v>45098.458333333336</v>
      </c>
      <c r="C4117" t="s">
        <v>54</v>
      </c>
      <c r="D4117" t="s">
        <v>12</v>
      </c>
      <c r="E4117">
        <v>1562.3</v>
      </c>
      <c r="F4117">
        <v>56.7</v>
      </c>
      <c r="G4117">
        <v>118.01</v>
      </c>
      <c r="H4117" t="s">
        <v>13</v>
      </c>
      <c r="I4117">
        <v>22</v>
      </c>
      <c r="J4117">
        <v>1500.99</v>
      </c>
    </row>
    <row r="4118" spans="1:10" x14ac:dyDescent="0.3">
      <c r="A4118" t="s">
        <v>5840</v>
      </c>
      <c r="B4118" s="1">
        <v>45098.5</v>
      </c>
      <c r="C4118" t="s">
        <v>26</v>
      </c>
      <c r="D4118" t="s">
        <v>30</v>
      </c>
      <c r="E4118">
        <v>1468.06</v>
      </c>
      <c r="F4118">
        <v>72.040000000000006</v>
      </c>
      <c r="G4118">
        <v>59</v>
      </c>
      <c r="H4118" t="s">
        <v>32</v>
      </c>
      <c r="I4118">
        <v>16</v>
      </c>
      <c r="J4118">
        <v>1481.1</v>
      </c>
    </row>
    <row r="4119" spans="1:10" x14ac:dyDescent="0.3">
      <c r="A4119" t="s">
        <v>5841</v>
      </c>
      <c r="B4119" s="1">
        <v>45098.541666666664</v>
      </c>
      <c r="C4119" t="s">
        <v>26</v>
      </c>
      <c r="D4119" t="s">
        <v>27</v>
      </c>
      <c r="E4119">
        <v>1379.41</v>
      </c>
      <c r="F4119">
        <v>8.86</v>
      </c>
      <c r="G4119">
        <v>287.82</v>
      </c>
      <c r="H4119" t="s">
        <v>13</v>
      </c>
      <c r="I4119">
        <v>55</v>
      </c>
      <c r="J4119">
        <v>1100.45</v>
      </c>
    </row>
    <row r="4120" spans="1:10" x14ac:dyDescent="0.3">
      <c r="A4120" t="s">
        <v>5842</v>
      </c>
      <c r="B4120" s="1">
        <v>45098.583333333336</v>
      </c>
      <c r="C4120" t="s">
        <v>24</v>
      </c>
      <c r="D4120" t="s">
        <v>35</v>
      </c>
      <c r="E4120">
        <v>1544.07</v>
      </c>
      <c r="F4120">
        <v>27.71</v>
      </c>
      <c r="G4120">
        <v>134.30000000000001</v>
      </c>
      <c r="H4120" t="s">
        <v>21</v>
      </c>
      <c r="I4120">
        <v>39</v>
      </c>
      <c r="J4120">
        <v>1437.48</v>
      </c>
    </row>
    <row r="4121" spans="1:10" x14ac:dyDescent="0.3">
      <c r="A4121" t="s">
        <v>5843</v>
      </c>
      <c r="B4121" s="1">
        <v>45098.625</v>
      </c>
      <c r="C4121" t="s">
        <v>26</v>
      </c>
      <c r="D4121" t="s">
        <v>30</v>
      </c>
      <c r="E4121">
        <v>1548.14</v>
      </c>
      <c r="F4121">
        <v>60.77</v>
      </c>
      <c r="G4121">
        <v>410.6</v>
      </c>
      <c r="H4121" t="s">
        <v>13</v>
      </c>
      <c r="I4121">
        <v>59</v>
      </c>
      <c r="J4121">
        <v>1198.31</v>
      </c>
    </row>
    <row r="4122" spans="1:10" x14ac:dyDescent="0.3">
      <c r="A4122" t="s">
        <v>5844</v>
      </c>
      <c r="B4122" s="1">
        <v>45098.666666666664</v>
      </c>
      <c r="C4122" t="s">
        <v>20</v>
      </c>
      <c r="D4122" t="s">
        <v>35</v>
      </c>
      <c r="E4122">
        <v>1594.91</v>
      </c>
      <c r="F4122">
        <v>88.13</v>
      </c>
      <c r="G4122">
        <v>72.290000000000006</v>
      </c>
      <c r="H4122" t="s">
        <v>13</v>
      </c>
      <c r="I4122">
        <v>76</v>
      </c>
      <c r="J4122">
        <v>1610.75</v>
      </c>
    </row>
    <row r="4123" spans="1:10" x14ac:dyDescent="0.3">
      <c r="A4123" t="s">
        <v>5845</v>
      </c>
      <c r="B4123" s="1">
        <v>45098.708333333336</v>
      </c>
      <c r="C4123" t="s">
        <v>26</v>
      </c>
      <c r="D4123" t="s">
        <v>17</v>
      </c>
      <c r="E4123">
        <v>1657.26</v>
      </c>
      <c r="F4123">
        <v>51.45</v>
      </c>
      <c r="G4123">
        <v>136.41999999999999</v>
      </c>
      <c r="H4123" t="s">
        <v>13</v>
      </c>
      <c r="I4123">
        <v>72</v>
      </c>
      <c r="J4123">
        <v>1572.29</v>
      </c>
    </row>
    <row r="4124" spans="1:10" x14ac:dyDescent="0.3">
      <c r="A4124" t="s">
        <v>5846</v>
      </c>
      <c r="B4124" s="1">
        <v>45098.75</v>
      </c>
      <c r="C4124" t="s">
        <v>24</v>
      </c>
      <c r="D4124" t="s">
        <v>41</v>
      </c>
      <c r="E4124">
        <v>317.42</v>
      </c>
      <c r="F4124">
        <v>16.55</v>
      </c>
      <c r="G4124">
        <v>303.88</v>
      </c>
      <c r="H4124" t="s">
        <v>13</v>
      </c>
      <c r="I4124">
        <v>21</v>
      </c>
      <c r="J4124" s="2" t="s">
        <v>5847</v>
      </c>
    </row>
    <row r="4125" spans="1:10" x14ac:dyDescent="0.3">
      <c r="A4125" t="s">
        <v>5848</v>
      </c>
      <c r="B4125" s="1">
        <v>45098.791666666664</v>
      </c>
      <c r="D4125" t="s">
        <v>12</v>
      </c>
      <c r="E4125">
        <v>539.85</v>
      </c>
      <c r="F4125">
        <v>84.88</v>
      </c>
      <c r="G4125">
        <v>79.040000000000006</v>
      </c>
      <c r="H4125" t="s">
        <v>13</v>
      </c>
      <c r="I4125">
        <v>75</v>
      </c>
      <c r="J4125">
        <v>545.69000000000005</v>
      </c>
    </row>
    <row r="4126" spans="1:10" x14ac:dyDescent="0.3">
      <c r="A4126" t="s">
        <v>5849</v>
      </c>
      <c r="B4126" s="1">
        <v>45098.833333333336</v>
      </c>
      <c r="C4126" t="s">
        <v>45</v>
      </c>
      <c r="D4126" t="s">
        <v>41</v>
      </c>
      <c r="E4126">
        <v>274.24</v>
      </c>
      <c r="F4126">
        <v>22.14</v>
      </c>
      <c r="G4126">
        <v>390.02</v>
      </c>
      <c r="H4126" t="s">
        <v>13</v>
      </c>
      <c r="I4126">
        <v>21</v>
      </c>
      <c r="J4126">
        <v>-93.639999999999901</v>
      </c>
    </row>
    <row r="4127" spans="1:10" x14ac:dyDescent="0.3">
      <c r="A4127" t="s">
        <v>5850</v>
      </c>
      <c r="B4127" s="1">
        <v>45098.875</v>
      </c>
      <c r="C4127" t="s">
        <v>54</v>
      </c>
      <c r="D4127" t="s">
        <v>35</v>
      </c>
      <c r="E4127">
        <v>677.34</v>
      </c>
      <c r="F4127">
        <v>68</v>
      </c>
      <c r="G4127">
        <v>295.77999999999997</v>
      </c>
      <c r="H4127" t="s">
        <v>13</v>
      </c>
      <c r="I4127">
        <v>12</v>
      </c>
      <c r="J4127" s="2" t="s">
        <v>5851</v>
      </c>
    </row>
    <row r="4128" spans="1:10" x14ac:dyDescent="0.3">
      <c r="A4128" t="s">
        <v>5852</v>
      </c>
      <c r="B4128" s="1">
        <v>45098.916666666664</v>
      </c>
      <c r="C4128" t="s">
        <v>26</v>
      </c>
      <c r="D4128" t="s">
        <v>12</v>
      </c>
      <c r="E4128">
        <v>1103.26</v>
      </c>
      <c r="F4128">
        <v>43.02</v>
      </c>
      <c r="G4128">
        <v>413.69</v>
      </c>
      <c r="H4128" t="s">
        <v>28</v>
      </c>
      <c r="I4128">
        <v>51</v>
      </c>
      <c r="J4128" s="2" t="s">
        <v>5853</v>
      </c>
    </row>
    <row r="4129" spans="1:10" x14ac:dyDescent="0.3">
      <c r="A4129" t="s">
        <v>5854</v>
      </c>
      <c r="B4129" s="1">
        <v>45098.958333333336</v>
      </c>
      <c r="C4129" t="s">
        <v>11</v>
      </c>
      <c r="D4129" t="s">
        <v>12</v>
      </c>
      <c r="E4129">
        <v>1010.32</v>
      </c>
      <c r="F4129">
        <v>97.53</v>
      </c>
      <c r="G4129">
        <v>280.23</v>
      </c>
      <c r="H4129" t="s">
        <v>21</v>
      </c>
      <c r="I4129">
        <v>36</v>
      </c>
      <c r="J4129" s="2" t="s">
        <v>5855</v>
      </c>
    </row>
    <row r="4130" spans="1:10" x14ac:dyDescent="0.3">
      <c r="A4130" t="s">
        <v>5856</v>
      </c>
      <c r="B4130" s="1">
        <v>45099</v>
      </c>
      <c r="C4130" t="s">
        <v>54</v>
      </c>
      <c r="D4130" t="s">
        <v>35</v>
      </c>
      <c r="E4130">
        <v>1977.79</v>
      </c>
      <c r="F4130">
        <v>64.27</v>
      </c>
      <c r="G4130">
        <v>163.75</v>
      </c>
      <c r="H4130" t="s">
        <v>21</v>
      </c>
      <c r="I4130">
        <v>67</v>
      </c>
      <c r="J4130">
        <v>1878.31</v>
      </c>
    </row>
    <row r="4131" spans="1:10" x14ac:dyDescent="0.3">
      <c r="A4131" t="s">
        <v>5857</v>
      </c>
      <c r="B4131" s="1">
        <v>45099.041666666664</v>
      </c>
      <c r="C4131" t="s">
        <v>24</v>
      </c>
      <c r="D4131" t="s">
        <v>35</v>
      </c>
      <c r="E4131">
        <v>732.79</v>
      </c>
      <c r="F4131">
        <v>49.62</v>
      </c>
      <c r="G4131">
        <v>180.32</v>
      </c>
      <c r="H4131" t="s">
        <v>21</v>
      </c>
      <c r="I4131">
        <v>35</v>
      </c>
      <c r="J4131" s="2" t="s">
        <v>5858</v>
      </c>
    </row>
    <row r="4132" spans="1:10" x14ac:dyDescent="0.3">
      <c r="A4132" t="s">
        <v>5859</v>
      </c>
      <c r="B4132" s="1">
        <v>45099.083333333336</v>
      </c>
      <c r="C4132" t="s">
        <v>16</v>
      </c>
      <c r="D4132" t="s">
        <v>17</v>
      </c>
      <c r="E4132">
        <v>1247.74</v>
      </c>
      <c r="F4132">
        <v>41.17</v>
      </c>
      <c r="G4132">
        <v>174.28</v>
      </c>
      <c r="H4132" t="s">
        <v>13</v>
      </c>
      <c r="I4132">
        <v>83</v>
      </c>
      <c r="J4132">
        <v>1114.6300000000001</v>
      </c>
    </row>
    <row r="4133" spans="1:10" x14ac:dyDescent="0.3">
      <c r="A4133" t="s">
        <v>5860</v>
      </c>
      <c r="B4133" s="1">
        <v>45099.125</v>
      </c>
      <c r="C4133" t="s">
        <v>45</v>
      </c>
      <c r="D4133" t="s">
        <v>12</v>
      </c>
      <c r="E4133">
        <v>1998.43</v>
      </c>
      <c r="F4133">
        <v>53.4</v>
      </c>
      <c r="G4133">
        <v>442.76</v>
      </c>
      <c r="H4133" t="s">
        <v>21</v>
      </c>
      <c r="I4133">
        <v>36</v>
      </c>
      <c r="J4133">
        <v>1609.07</v>
      </c>
    </row>
    <row r="4134" spans="1:10" x14ac:dyDescent="0.3">
      <c r="A4134" t="s">
        <v>5861</v>
      </c>
      <c r="B4134" s="1">
        <v>45099.166666666664</v>
      </c>
      <c r="C4134" t="s">
        <v>26</v>
      </c>
      <c r="D4134" t="s">
        <v>12</v>
      </c>
      <c r="E4134">
        <v>977.29</v>
      </c>
      <c r="F4134">
        <v>39.46</v>
      </c>
      <c r="G4134">
        <v>156.22999999999999</v>
      </c>
      <c r="H4134" t="s">
        <v>28</v>
      </c>
      <c r="I4134">
        <v>20</v>
      </c>
      <c r="J4134">
        <v>860.52</v>
      </c>
    </row>
    <row r="4135" spans="1:10" x14ac:dyDescent="0.3">
      <c r="A4135" t="s">
        <v>5862</v>
      </c>
      <c r="B4135" s="1">
        <v>45099.208333333336</v>
      </c>
      <c r="C4135" t="s">
        <v>26</v>
      </c>
      <c r="D4135" t="s">
        <v>41</v>
      </c>
      <c r="E4135">
        <v>1964.22</v>
      </c>
      <c r="F4135">
        <v>57.11</v>
      </c>
      <c r="G4135">
        <v>449.05</v>
      </c>
      <c r="H4135" t="s">
        <v>28</v>
      </c>
      <c r="I4135">
        <v>87</v>
      </c>
      <c r="J4135">
        <v>1572.28</v>
      </c>
    </row>
    <row r="4136" spans="1:10" x14ac:dyDescent="0.3">
      <c r="A4136" t="s">
        <v>5863</v>
      </c>
      <c r="B4136" s="1">
        <v>45099.25</v>
      </c>
      <c r="C4136" t="s">
        <v>24</v>
      </c>
      <c r="D4136" t="s">
        <v>12</v>
      </c>
      <c r="E4136">
        <v>840.34</v>
      </c>
      <c r="F4136">
        <v>2.93</v>
      </c>
      <c r="G4136">
        <v>321.81</v>
      </c>
      <c r="H4136" t="s">
        <v>13</v>
      </c>
      <c r="I4136">
        <v>66</v>
      </c>
      <c r="J4136">
        <v>521.46</v>
      </c>
    </row>
    <row r="4137" spans="1:10" x14ac:dyDescent="0.3">
      <c r="A4137" t="s">
        <v>5864</v>
      </c>
      <c r="B4137" s="1">
        <v>45099.291666666664</v>
      </c>
      <c r="C4137" t="s">
        <v>16</v>
      </c>
      <c r="D4137" t="s">
        <v>17</v>
      </c>
      <c r="E4137">
        <v>915.62</v>
      </c>
      <c r="F4137">
        <v>99.56</v>
      </c>
      <c r="G4137">
        <v>327.92</v>
      </c>
      <c r="H4137" t="s">
        <v>32</v>
      </c>
      <c r="I4137">
        <v>13</v>
      </c>
      <c r="J4137">
        <v>687.26</v>
      </c>
    </row>
    <row r="4138" spans="1:10" x14ac:dyDescent="0.3">
      <c r="A4138" t="s">
        <v>5865</v>
      </c>
      <c r="B4138" s="1">
        <v>45099.333333333336</v>
      </c>
      <c r="C4138" t="s">
        <v>45</v>
      </c>
      <c r="D4138" t="s">
        <v>35</v>
      </c>
      <c r="E4138">
        <v>1214.3399999999999</v>
      </c>
      <c r="F4138">
        <v>9.76</v>
      </c>
      <c r="G4138">
        <v>294.57</v>
      </c>
      <c r="H4138" t="s">
        <v>21</v>
      </c>
      <c r="I4138">
        <v>80</v>
      </c>
      <c r="J4138">
        <v>929.53</v>
      </c>
    </row>
    <row r="4139" spans="1:10" x14ac:dyDescent="0.3">
      <c r="A4139" t="s">
        <v>5866</v>
      </c>
      <c r="B4139" s="1">
        <v>45099.375</v>
      </c>
      <c r="C4139" t="s">
        <v>45</v>
      </c>
      <c r="D4139" t="s">
        <v>27</v>
      </c>
      <c r="E4139">
        <v>1218.74</v>
      </c>
      <c r="F4139">
        <v>2.98</v>
      </c>
      <c r="G4139">
        <v>490.44</v>
      </c>
      <c r="H4139" t="s">
        <v>28</v>
      </c>
      <c r="I4139">
        <v>69</v>
      </c>
      <c r="J4139">
        <v>731.28</v>
      </c>
    </row>
    <row r="4140" spans="1:10" x14ac:dyDescent="0.3">
      <c r="A4140" t="s">
        <v>5867</v>
      </c>
      <c r="B4140" s="1">
        <v>45099.416666666664</v>
      </c>
      <c r="C4140" t="s">
        <v>54</v>
      </c>
      <c r="D4140" t="s">
        <v>30</v>
      </c>
      <c r="E4140">
        <v>1150.83</v>
      </c>
      <c r="F4140">
        <v>80.989999999999995</v>
      </c>
      <c r="G4140">
        <v>129.81</v>
      </c>
      <c r="H4140" t="s">
        <v>21</v>
      </c>
      <c r="I4140">
        <v>66</v>
      </c>
      <c r="J4140">
        <v>1102.01</v>
      </c>
    </row>
    <row r="4141" spans="1:10" x14ac:dyDescent="0.3">
      <c r="A4141" t="s">
        <v>5868</v>
      </c>
      <c r="B4141" s="1">
        <v>45099.458333333336</v>
      </c>
      <c r="C4141" t="s">
        <v>26</v>
      </c>
      <c r="D4141" t="s">
        <v>30</v>
      </c>
      <c r="E4141">
        <v>269.39</v>
      </c>
      <c r="F4141">
        <v>77.790000000000006</v>
      </c>
      <c r="G4141">
        <v>499.25</v>
      </c>
      <c r="H4141" t="s">
        <v>13</v>
      </c>
      <c r="I4141">
        <v>76</v>
      </c>
      <c r="J4141">
        <v>-152.07</v>
      </c>
    </row>
    <row r="4142" spans="1:10" x14ac:dyDescent="0.3">
      <c r="A4142" t="s">
        <v>5869</v>
      </c>
      <c r="B4142" s="1">
        <v>45099.5</v>
      </c>
      <c r="C4142" t="s">
        <v>45</v>
      </c>
      <c r="D4142" t="s">
        <v>30</v>
      </c>
      <c r="E4142">
        <v>290</v>
      </c>
      <c r="F4142">
        <v>83.34</v>
      </c>
      <c r="G4142">
        <v>347.95</v>
      </c>
      <c r="H4142" t="s">
        <v>32</v>
      </c>
      <c r="I4142">
        <v>43</v>
      </c>
      <c r="J4142" s="2" t="s">
        <v>5870</v>
      </c>
    </row>
    <row r="4143" spans="1:10" x14ac:dyDescent="0.3">
      <c r="A4143" t="s">
        <v>5871</v>
      </c>
      <c r="B4143" s="1">
        <v>45099.541666666664</v>
      </c>
      <c r="C4143" t="s">
        <v>11</v>
      </c>
      <c r="D4143" t="s">
        <v>12</v>
      </c>
      <c r="E4143">
        <v>415.61</v>
      </c>
      <c r="F4143">
        <v>32.42</v>
      </c>
      <c r="G4143">
        <v>432.51</v>
      </c>
      <c r="H4143" t="s">
        <v>21</v>
      </c>
      <c r="I4143">
        <v>65</v>
      </c>
      <c r="J4143" s="2" t="s">
        <v>5872</v>
      </c>
    </row>
    <row r="4144" spans="1:10" x14ac:dyDescent="0.3">
      <c r="A4144" t="s">
        <v>5873</v>
      </c>
      <c r="B4144" s="1">
        <v>45099.583333333336</v>
      </c>
      <c r="C4144" t="s">
        <v>20</v>
      </c>
      <c r="D4144" t="s">
        <v>27</v>
      </c>
      <c r="E4144">
        <v>748.52</v>
      </c>
      <c r="F4144">
        <v>79.88</v>
      </c>
      <c r="G4144">
        <v>263.35000000000002</v>
      </c>
      <c r="H4144" t="s">
        <v>13</v>
      </c>
      <c r="I4144">
        <v>51</v>
      </c>
      <c r="J4144">
        <v>565.04999999999995</v>
      </c>
    </row>
    <row r="4145" spans="1:10" x14ac:dyDescent="0.3">
      <c r="A4145" t="s">
        <v>5874</v>
      </c>
      <c r="B4145" s="1">
        <v>45099.625</v>
      </c>
      <c r="C4145" t="s">
        <v>20</v>
      </c>
      <c r="D4145" t="s">
        <v>17</v>
      </c>
      <c r="E4145">
        <v>1435.99</v>
      </c>
      <c r="F4145">
        <v>34.119999999999997</v>
      </c>
      <c r="G4145">
        <v>17.46</v>
      </c>
      <c r="H4145" t="s">
        <v>13</v>
      </c>
      <c r="I4145">
        <v>13</v>
      </c>
      <c r="J4145" s="2" t="s">
        <v>5875</v>
      </c>
    </row>
    <row r="4146" spans="1:10" x14ac:dyDescent="0.3">
      <c r="A4146" t="s">
        <v>5876</v>
      </c>
      <c r="B4146" s="1">
        <v>45099.666666666664</v>
      </c>
      <c r="C4146" t="s">
        <v>54</v>
      </c>
      <c r="D4146" t="s">
        <v>17</v>
      </c>
      <c r="E4146">
        <v>792.02</v>
      </c>
      <c r="F4146">
        <v>84.82</v>
      </c>
      <c r="G4146">
        <v>134.61000000000001</v>
      </c>
      <c r="H4146" t="s">
        <v>13</v>
      </c>
      <c r="I4146">
        <v>21</v>
      </c>
      <c r="J4146" s="2" t="s">
        <v>5877</v>
      </c>
    </row>
    <row r="4147" spans="1:10" x14ac:dyDescent="0.3">
      <c r="A4147" t="s">
        <v>5878</v>
      </c>
      <c r="B4147" s="1">
        <v>45099.708333333336</v>
      </c>
      <c r="C4147" t="s">
        <v>26</v>
      </c>
      <c r="D4147" t="s">
        <v>30</v>
      </c>
      <c r="E4147">
        <v>1080.42</v>
      </c>
      <c r="F4147">
        <v>14.69</v>
      </c>
      <c r="G4147">
        <v>396.16</v>
      </c>
      <c r="H4147" t="s">
        <v>28</v>
      </c>
      <c r="I4147">
        <v>87</v>
      </c>
      <c r="J4147">
        <v>698.95</v>
      </c>
    </row>
    <row r="4148" spans="1:10" x14ac:dyDescent="0.3">
      <c r="A4148" t="s">
        <v>5879</v>
      </c>
      <c r="B4148" s="1">
        <v>45099.75</v>
      </c>
      <c r="C4148" t="s">
        <v>24</v>
      </c>
      <c r="D4148" t="s">
        <v>41</v>
      </c>
      <c r="E4148">
        <v>1434.08</v>
      </c>
      <c r="F4148">
        <v>79.040000000000006</v>
      </c>
      <c r="G4148">
        <v>418.27</v>
      </c>
      <c r="H4148" t="s">
        <v>21</v>
      </c>
      <c r="I4148">
        <v>88</v>
      </c>
      <c r="J4148">
        <v>1094.8499999999999</v>
      </c>
    </row>
    <row r="4149" spans="1:10" x14ac:dyDescent="0.3">
      <c r="A4149" t="s">
        <v>5880</v>
      </c>
      <c r="B4149" s="1">
        <v>45099.791666666664</v>
      </c>
      <c r="C4149" t="s">
        <v>24</v>
      </c>
      <c r="D4149" t="s">
        <v>41</v>
      </c>
      <c r="E4149">
        <v>1952.33</v>
      </c>
      <c r="F4149">
        <v>88.87</v>
      </c>
      <c r="G4149">
        <v>268.86</v>
      </c>
      <c r="H4149" t="s">
        <v>32</v>
      </c>
      <c r="I4149">
        <v>14</v>
      </c>
      <c r="J4149" s="2" t="s">
        <v>5881</v>
      </c>
    </row>
    <row r="4150" spans="1:10" x14ac:dyDescent="0.3">
      <c r="A4150" t="s">
        <v>5882</v>
      </c>
      <c r="B4150" s="1">
        <v>45099.833333333336</v>
      </c>
      <c r="C4150" t="s">
        <v>16</v>
      </c>
      <c r="D4150" t="s">
        <v>27</v>
      </c>
      <c r="E4150">
        <v>389.72</v>
      </c>
      <c r="F4150">
        <v>17.16</v>
      </c>
      <c r="G4150">
        <v>289.62</v>
      </c>
      <c r="H4150" t="s">
        <v>32</v>
      </c>
      <c r="I4150">
        <v>23</v>
      </c>
      <c r="J4150" s="2" t="s">
        <v>5883</v>
      </c>
    </row>
    <row r="4151" spans="1:10" x14ac:dyDescent="0.3">
      <c r="A4151" t="s">
        <v>5884</v>
      </c>
      <c r="B4151" s="1">
        <v>45099.875</v>
      </c>
      <c r="C4151" t="s">
        <v>26</v>
      </c>
      <c r="D4151" t="s">
        <v>17</v>
      </c>
      <c r="E4151">
        <v>1628.35</v>
      </c>
      <c r="F4151">
        <v>64.42</v>
      </c>
      <c r="G4151">
        <v>483.33</v>
      </c>
      <c r="H4151" t="s">
        <v>32</v>
      </c>
      <c r="I4151">
        <v>48</v>
      </c>
      <c r="J4151">
        <v>1209.44</v>
      </c>
    </row>
    <row r="4152" spans="1:10" x14ac:dyDescent="0.3">
      <c r="A4152" t="s">
        <v>5885</v>
      </c>
      <c r="B4152" s="1">
        <v>45099.916666666664</v>
      </c>
      <c r="C4152" t="s">
        <v>54</v>
      </c>
      <c r="D4152" t="s">
        <v>17</v>
      </c>
      <c r="E4152">
        <v>1733.86</v>
      </c>
      <c r="F4152">
        <v>10.67</v>
      </c>
      <c r="G4152">
        <v>78.959999999999994</v>
      </c>
      <c r="H4152" t="s">
        <v>32</v>
      </c>
      <c r="I4152">
        <v>56</v>
      </c>
      <c r="J4152">
        <v>1665.57</v>
      </c>
    </row>
    <row r="4153" spans="1:10" x14ac:dyDescent="0.3">
      <c r="A4153" t="s">
        <v>5886</v>
      </c>
      <c r="B4153" s="1">
        <v>45099.958333333336</v>
      </c>
      <c r="C4153" t="s">
        <v>20</v>
      </c>
      <c r="D4153" t="s">
        <v>41</v>
      </c>
      <c r="E4153">
        <v>1368.04</v>
      </c>
      <c r="F4153">
        <v>93.24</v>
      </c>
      <c r="G4153">
        <v>294.37</v>
      </c>
      <c r="H4153" t="s">
        <v>13</v>
      </c>
      <c r="I4153">
        <v>28</v>
      </c>
      <c r="J4153" s="2" t="s">
        <v>5887</v>
      </c>
    </row>
    <row r="4154" spans="1:10" x14ac:dyDescent="0.3">
      <c r="A4154" t="s">
        <v>5888</v>
      </c>
      <c r="B4154" s="1">
        <v>45100</v>
      </c>
      <c r="C4154" t="s">
        <v>20</v>
      </c>
      <c r="D4154" t="s">
        <v>41</v>
      </c>
      <c r="E4154">
        <v>889.4</v>
      </c>
      <c r="F4154">
        <v>69.81</v>
      </c>
      <c r="G4154">
        <v>474.3</v>
      </c>
      <c r="H4154" t="s">
        <v>32</v>
      </c>
      <c r="I4154">
        <v>33</v>
      </c>
      <c r="J4154">
        <v>484.91</v>
      </c>
    </row>
    <row r="4155" spans="1:10" x14ac:dyDescent="0.3">
      <c r="A4155" t="s">
        <v>5889</v>
      </c>
      <c r="B4155" s="1">
        <v>45100.041666666664</v>
      </c>
      <c r="C4155" t="s">
        <v>11</v>
      </c>
      <c r="D4155" t="s">
        <v>30</v>
      </c>
      <c r="E4155">
        <v>1317.09</v>
      </c>
      <c r="F4155">
        <v>68.040000000000006</v>
      </c>
      <c r="G4155">
        <v>129.25</v>
      </c>
      <c r="H4155" t="s">
        <v>32</v>
      </c>
      <c r="I4155">
        <v>48</v>
      </c>
      <c r="J4155" s="2" t="s">
        <v>5890</v>
      </c>
    </row>
    <row r="4156" spans="1:10" x14ac:dyDescent="0.3">
      <c r="A4156" t="s">
        <v>5891</v>
      </c>
      <c r="B4156" s="1">
        <v>45100.083333333336</v>
      </c>
      <c r="C4156" t="s">
        <v>11</v>
      </c>
      <c r="D4156" t="s">
        <v>27</v>
      </c>
      <c r="E4156">
        <v>164.03</v>
      </c>
      <c r="F4156">
        <v>41.39</v>
      </c>
      <c r="G4156">
        <v>140.71</v>
      </c>
      <c r="H4156" t="s">
        <v>32</v>
      </c>
      <c r="I4156">
        <v>17</v>
      </c>
      <c r="J4156" s="2" t="s">
        <v>5892</v>
      </c>
    </row>
    <row r="4157" spans="1:10" x14ac:dyDescent="0.3">
      <c r="A4157" t="s">
        <v>5893</v>
      </c>
      <c r="B4157" s="1">
        <v>45100.125</v>
      </c>
      <c r="C4157" t="s">
        <v>11</v>
      </c>
      <c r="D4157" t="s">
        <v>12</v>
      </c>
      <c r="E4157">
        <v>715.63</v>
      </c>
      <c r="F4157">
        <v>40.700000000000003</v>
      </c>
      <c r="G4157">
        <v>66.61</v>
      </c>
      <c r="H4157" t="s">
        <v>13</v>
      </c>
      <c r="I4157">
        <v>41</v>
      </c>
      <c r="J4157">
        <v>689.72</v>
      </c>
    </row>
    <row r="4158" spans="1:10" x14ac:dyDescent="0.3">
      <c r="A4158" t="s">
        <v>5894</v>
      </c>
      <c r="B4158" s="1">
        <v>45100.166666666664</v>
      </c>
      <c r="C4158" t="s">
        <v>45</v>
      </c>
      <c r="D4158" t="s">
        <v>17</v>
      </c>
      <c r="E4158">
        <v>1606.52</v>
      </c>
      <c r="F4158">
        <v>68.290000000000006</v>
      </c>
      <c r="G4158">
        <v>27.64</v>
      </c>
      <c r="H4158" t="s">
        <v>21</v>
      </c>
      <c r="I4158">
        <v>29</v>
      </c>
      <c r="J4158" s="2" t="s">
        <v>5895</v>
      </c>
    </row>
    <row r="4159" spans="1:10" x14ac:dyDescent="0.3">
      <c r="A4159" t="s">
        <v>5896</v>
      </c>
      <c r="B4159" s="1">
        <v>45100.208333333336</v>
      </c>
      <c r="C4159" t="s">
        <v>11</v>
      </c>
      <c r="D4159" t="s">
        <v>27</v>
      </c>
      <c r="E4159">
        <v>1615.21</v>
      </c>
      <c r="F4159">
        <v>11.69</v>
      </c>
      <c r="G4159">
        <v>455.35</v>
      </c>
      <c r="H4159" t="s">
        <v>13</v>
      </c>
      <c r="I4159">
        <v>27</v>
      </c>
      <c r="J4159" s="2" t="s">
        <v>5897</v>
      </c>
    </row>
    <row r="4160" spans="1:10" x14ac:dyDescent="0.3">
      <c r="A4160" t="s">
        <v>5898</v>
      </c>
      <c r="B4160" s="1">
        <v>45100.25</v>
      </c>
      <c r="C4160" t="s">
        <v>24</v>
      </c>
      <c r="D4160" t="s">
        <v>27</v>
      </c>
      <c r="E4160">
        <v>1671.83</v>
      </c>
      <c r="F4160">
        <v>3.03</v>
      </c>
      <c r="G4160">
        <v>244.34</v>
      </c>
      <c r="H4160" t="s">
        <v>28</v>
      </c>
      <c r="I4160">
        <v>73</v>
      </c>
      <c r="J4160">
        <v>1430.52</v>
      </c>
    </row>
    <row r="4161" spans="1:10" x14ac:dyDescent="0.3">
      <c r="A4161" t="s">
        <v>5899</v>
      </c>
      <c r="B4161" s="1">
        <v>45100.291666666664</v>
      </c>
      <c r="C4161" t="s">
        <v>16</v>
      </c>
      <c r="D4161" t="s">
        <v>41</v>
      </c>
      <c r="E4161">
        <v>1027.0899999999999</v>
      </c>
      <c r="F4161">
        <v>47.53</v>
      </c>
      <c r="G4161">
        <v>235.9</v>
      </c>
      <c r="H4161" t="s">
        <v>28</v>
      </c>
      <c r="I4161">
        <v>21</v>
      </c>
      <c r="J4161" s="2" t="s">
        <v>5900</v>
      </c>
    </row>
    <row r="4162" spans="1:10" x14ac:dyDescent="0.3">
      <c r="A4162" t="s">
        <v>5901</v>
      </c>
      <c r="B4162" s="1">
        <v>45100.333333333336</v>
      </c>
      <c r="C4162" t="s">
        <v>54</v>
      </c>
      <c r="D4162" t="s">
        <v>41</v>
      </c>
      <c r="E4162">
        <v>922.48</v>
      </c>
      <c r="F4162">
        <v>85.37</v>
      </c>
      <c r="G4162">
        <v>301.39</v>
      </c>
      <c r="H4162" t="s">
        <v>32</v>
      </c>
      <c r="I4162">
        <v>52</v>
      </c>
      <c r="J4162">
        <v>706.46</v>
      </c>
    </row>
    <row r="4163" spans="1:10" x14ac:dyDescent="0.3">
      <c r="A4163" t="s">
        <v>5902</v>
      </c>
      <c r="B4163" s="1">
        <v>45100.375</v>
      </c>
      <c r="C4163" t="s">
        <v>26</v>
      </c>
      <c r="D4163" t="s">
        <v>30</v>
      </c>
      <c r="E4163">
        <v>818.17</v>
      </c>
      <c r="F4163">
        <v>68.13</v>
      </c>
      <c r="G4163">
        <v>36.299999999999997</v>
      </c>
      <c r="H4163" t="s">
        <v>28</v>
      </c>
      <c r="I4163">
        <v>69</v>
      </c>
      <c r="J4163">
        <v>850</v>
      </c>
    </row>
    <row r="4164" spans="1:10" x14ac:dyDescent="0.3">
      <c r="A4164" t="s">
        <v>5903</v>
      </c>
      <c r="B4164" s="1">
        <v>45100.416666666664</v>
      </c>
      <c r="C4164" t="s">
        <v>26</v>
      </c>
      <c r="D4164" t="s">
        <v>41</v>
      </c>
      <c r="E4164">
        <v>415.88</v>
      </c>
      <c r="F4164">
        <v>28.2</v>
      </c>
      <c r="G4164">
        <v>80.260000000000005</v>
      </c>
      <c r="H4164" t="s">
        <v>21</v>
      </c>
      <c r="I4164">
        <v>75</v>
      </c>
      <c r="J4164">
        <v>363.82</v>
      </c>
    </row>
    <row r="4165" spans="1:10" x14ac:dyDescent="0.3">
      <c r="A4165" t="s">
        <v>5904</v>
      </c>
      <c r="B4165" s="1">
        <v>45100.458333333336</v>
      </c>
      <c r="C4165" t="s">
        <v>24</v>
      </c>
      <c r="D4165" t="s">
        <v>30</v>
      </c>
      <c r="E4165">
        <v>1104.75</v>
      </c>
      <c r="F4165">
        <v>38.72</v>
      </c>
      <c r="G4165">
        <v>332.56</v>
      </c>
      <c r="H4165" t="s">
        <v>32</v>
      </c>
      <c r="I4165">
        <v>25</v>
      </c>
      <c r="J4165" s="2" t="s">
        <v>5905</v>
      </c>
    </row>
    <row r="4166" spans="1:10" x14ac:dyDescent="0.3">
      <c r="A4166" t="s">
        <v>5906</v>
      </c>
      <c r="B4166" s="1">
        <v>45100.5</v>
      </c>
      <c r="C4166" t="s">
        <v>54</v>
      </c>
      <c r="D4166" t="s">
        <v>12</v>
      </c>
      <c r="E4166">
        <v>1562.83</v>
      </c>
      <c r="F4166">
        <v>29.01</v>
      </c>
      <c r="G4166">
        <v>313.74</v>
      </c>
      <c r="H4166" t="s">
        <v>32</v>
      </c>
      <c r="I4166">
        <v>24</v>
      </c>
      <c r="J4166">
        <v>1278.0999999999999</v>
      </c>
    </row>
    <row r="4167" spans="1:10" x14ac:dyDescent="0.3">
      <c r="A4167" t="s">
        <v>5907</v>
      </c>
      <c r="B4167" s="1">
        <v>45100.541666666664</v>
      </c>
      <c r="C4167" t="s">
        <v>24</v>
      </c>
      <c r="D4167" t="s">
        <v>41</v>
      </c>
      <c r="E4167">
        <v>675.64</v>
      </c>
      <c r="F4167">
        <v>2.86</v>
      </c>
      <c r="G4167">
        <v>172.85</v>
      </c>
      <c r="H4167" t="s">
        <v>21</v>
      </c>
      <c r="I4167">
        <v>58</v>
      </c>
      <c r="J4167">
        <v>505.65</v>
      </c>
    </row>
    <row r="4168" spans="1:10" x14ac:dyDescent="0.3">
      <c r="A4168" t="s">
        <v>5908</v>
      </c>
      <c r="B4168" s="1">
        <v>45100.583333333336</v>
      </c>
      <c r="C4168" t="s">
        <v>16</v>
      </c>
      <c r="D4168" t="s">
        <v>17</v>
      </c>
      <c r="E4168">
        <v>907.57</v>
      </c>
      <c r="F4168">
        <v>44.63</v>
      </c>
      <c r="G4168">
        <v>0.33</v>
      </c>
      <c r="H4168" t="s">
        <v>32</v>
      </c>
      <c r="I4168">
        <v>37</v>
      </c>
      <c r="J4168">
        <v>951.87</v>
      </c>
    </row>
    <row r="4169" spans="1:10" x14ac:dyDescent="0.3">
      <c r="A4169" t="s">
        <v>5909</v>
      </c>
      <c r="B4169" s="1">
        <v>45100.625</v>
      </c>
      <c r="D4169" t="s">
        <v>27</v>
      </c>
      <c r="E4169">
        <v>192</v>
      </c>
      <c r="F4169">
        <v>33.590000000000003</v>
      </c>
      <c r="G4169">
        <v>21.82</v>
      </c>
      <c r="H4169" t="s">
        <v>32</v>
      </c>
      <c r="I4169">
        <v>78</v>
      </c>
      <c r="J4169">
        <v>203.77</v>
      </c>
    </row>
    <row r="4170" spans="1:10" x14ac:dyDescent="0.3">
      <c r="A4170" t="s">
        <v>5910</v>
      </c>
      <c r="B4170" s="1">
        <v>45100.666666666664</v>
      </c>
      <c r="C4170" t="s">
        <v>11</v>
      </c>
      <c r="D4170" t="s">
        <v>41</v>
      </c>
      <c r="E4170">
        <v>969.06</v>
      </c>
      <c r="F4170">
        <v>43.99</v>
      </c>
      <c r="G4170">
        <v>459.15</v>
      </c>
      <c r="H4170" t="s">
        <v>21</v>
      </c>
      <c r="I4170">
        <v>27</v>
      </c>
      <c r="J4170">
        <v>553.9</v>
      </c>
    </row>
    <row r="4171" spans="1:10" x14ac:dyDescent="0.3">
      <c r="A4171" t="s">
        <v>5911</v>
      </c>
      <c r="B4171" s="1">
        <v>45100.708333333336</v>
      </c>
      <c r="C4171" t="s">
        <v>45</v>
      </c>
      <c r="D4171" t="s">
        <v>12</v>
      </c>
      <c r="E4171">
        <v>608.87</v>
      </c>
      <c r="F4171">
        <v>40.17</v>
      </c>
      <c r="G4171">
        <v>282.42</v>
      </c>
      <c r="H4171" t="s">
        <v>13</v>
      </c>
      <c r="I4171">
        <v>73</v>
      </c>
      <c r="J4171" s="2" t="s">
        <v>5912</v>
      </c>
    </row>
    <row r="4172" spans="1:10" x14ac:dyDescent="0.3">
      <c r="A4172" t="s">
        <v>5913</v>
      </c>
      <c r="B4172" s="1">
        <v>45100.75</v>
      </c>
      <c r="C4172" t="s">
        <v>11</v>
      </c>
      <c r="D4172" t="s">
        <v>27</v>
      </c>
      <c r="E4172">
        <v>1057.9100000000001</v>
      </c>
      <c r="F4172">
        <v>88.09</v>
      </c>
      <c r="G4172">
        <v>106.23</v>
      </c>
      <c r="H4172" t="s">
        <v>21</v>
      </c>
      <c r="I4172">
        <v>40</v>
      </c>
      <c r="J4172">
        <v>1039.77</v>
      </c>
    </row>
    <row r="4173" spans="1:10" x14ac:dyDescent="0.3">
      <c r="A4173" t="s">
        <v>5914</v>
      </c>
      <c r="B4173" s="1">
        <v>45100.791666666664</v>
      </c>
      <c r="C4173" t="s">
        <v>24</v>
      </c>
      <c r="D4173" t="s">
        <v>35</v>
      </c>
      <c r="E4173">
        <v>1300.24</v>
      </c>
      <c r="F4173">
        <v>27.16</v>
      </c>
      <c r="G4173">
        <v>281.56</v>
      </c>
      <c r="H4173" t="s">
        <v>28</v>
      </c>
      <c r="I4173">
        <v>87</v>
      </c>
      <c r="J4173" s="2" t="s">
        <v>5915</v>
      </c>
    </row>
    <row r="4174" spans="1:10" x14ac:dyDescent="0.3">
      <c r="A4174" t="s">
        <v>5916</v>
      </c>
      <c r="B4174" s="1">
        <v>45100.833333333336</v>
      </c>
      <c r="C4174" t="s">
        <v>54</v>
      </c>
      <c r="D4174" t="s">
        <v>30</v>
      </c>
      <c r="E4174">
        <v>210.25</v>
      </c>
      <c r="F4174">
        <v>33.979999999999997</v>
      </c>
      <c r="G4174">
        <v>479.13</v>
      </c>
      <c r="H4174" t="s">
        <v>13</v>
      </c>
      <c r="I4174">
        <v>19</v>
      </c>
      <c r="J4174">
        <v>-234.9</v>
      </c>
    </row>
    <row r="4175" spans="1:10" x14ac:dyDescent="0.3">
      <c r="A4175" t="s">
        <v>5917</v>
      </c>
      <c r="B4175" s="1">
        <v>45100.875</v>
      </c>
      <c r="C4175" t="s">
        <v>20</v>
      </c>
      <c r="D4175" t="s">
        <v>27</v>
      </c>
      <c r="E4175">
        <v>1305.56</v>
      </c>
      <c r="F4175">
        <v>77.23</v>
      </c>
      <c r="G4175">
        <v>176.12</v>
      </c>
      <c r="H4175" t="s">
        <v>21</v>
      </c>
      <c r="I4175">
        <v>21</v>
      </c>
      <c r="J4175">
        <v>1206.67</v>
      </c>
    </row>
    <row r="4176" spans="1:10" x14ac:dyDescent="0.3">
      <c r="A4176" t="s">
        <v>5918</v>
      </c>
      <c r="B4176" s="1">
        <v>45100.916666666664</v>
      </c>
      <c r="C4176" t="s">
        <v>45</v>
      </c>
      <c r="D4176" t="s">
        <v>27</v>
      </c>
      <c r="E4176">
        <v>1875.2</v>
      </c>
      <c r="F4176">
        <v>32.93</v>
      </c>
      <c r="G4176">
        <v>127.43</v>
      </c>
      <c r="H4176" t="s">
        <v>32</v>
      </c>
      <c r="I4176">
        <v>63</v>
      </c>
      <c r="J4176">
        <v>1780.7</v>
      </c>
    </row>
    <row r="4177" spans="1:10" x14ac:dyDescent="0.3">
      <c r="A4177" t="s">
        <v>5919</v>
      </c>
      <c r="B4177" s="1">
        <v>45100.958333333336</v>
      </c>
      <c r="C4177" t="s">
        <v>45</v>
      </c>
      <c r="D4177" t="s">
        <v>35</v>
      </c>
      <c r="E4177">
        <v>1533.7</v>
      </c>
      <c r="F4177">
        <v>4.7699999999999996</v>
      </c>
      <c r="G4177">
        <v>405.45</v>
      </c>
      <c r="H4177" t="s">
        <v>32</v>
      </c>
      <c r="I4177">
        <v>12</v>
      </c>
      <c r="J4177">
        <v>1133.02</v>
      </c>
    </row>
    <row r="4178" spans="1:10" x14ac:dyDescent="0.3">
      <c r="A4178" t="s">
        <v>5920</v>
      </c>
      <c r="B4178" s="1">
        <v>45101</v>
      </c>
      <c r="C4178" t="s">
        <v>26</v>
      </c>
      <c r="D4178" t="s">
        <v>30</v>
      </c>
      <c r="E4178">
        <v>1984.22</v>
      </c>
      <c r="F4178">
        <v>2.73</v>
      </c>
      <c r="G4178">
        <v>90.85</v>
      </c>
      <c r="H4178" t="s">
        <v>32</v>
      </c>
      <c r="I4178">
        <v>65</v>
      </c>
      <c r="J4178" s="2" t="s">
        <v>5921</v>
      </c>
    </row>
    <row r="4179" spans="1:10" x14ac:dyDescent="0.3">
      <c r="A4179" t="s">
        <v>5922</v>
      </c>
      <c r="B4179" s="1">
        <v>45101.041666666664</v>
      </c>
      <c r="C4179" t="s">
        <v>24</v>
      </c>
      <c r="D4179" t="s">
        <v>12</v>
      </c>
      <c r="E4179">
        <v>1384.22</v>
      </c>
      <c r="F4179">
        <v>22.38</v>
      </c>
      <c r="G4179">
        <v>498.9</v>
      </c>
      <c r="H4179" t="s">
        <v>13</v>
      </c>
      <c r="I4179">
        <v>26</v>
      </c>
      <c r="J4179" s="2" t="s">
        <v>5923</v>
      </c>
    </row>
    <row r="4180" spans="1:10" x14ac:dyDescent="0.3">
      <c r="A4180" t="s">
        <v>5924</v>
      </c>
      <c r="B4180" s="1">
        <v>45101.083333333336</v>
      </c>
      <c r="C4180" t="s">
        <v>11</v>
      </c>
      <c r="D4180" t="s">
        <v>30</v>
      </c>
      <c r="E4180">
        <v>530.16</v>
      </c>
      <c r="F4180">
        <v>30.44</v>
      </c>
      <c r="G4180">
        <v>31.45</v>
      </c>
      <c r="H4180" t="s">
        <v>28</v>
      </c>
      <c r="I4180">
        <v>80</v>
      </c>
      <c r="J4180">
        <v>529.15</v>
      </c>
    </row>
    <row r="4181" spans="1:10" x14ac:dyDescent="0.3">
      <c r="A4181" t="s">
        <v>5925</v>
      </c>
      <c r="B4181" s="1">
        <v>45101.125</v>
      </c>
      <c r="C4181" t="s">
        <v>54</v>
      </c>
      <c r="D4181" t="s">
        <v>12</v>
      </c>
      <c r="E4181">
        <v>1577.05</v>
      </c>
      <c r="F4181">
        <v>77.930000000000007</v>
      </c>
      <c r="G4181">
        <v>307.83999999999997</v>
      </c>
      <c r="H4181" t="s">
        <v>13</v>
      </c>
      <c r="I4181">
        <v>80</v>
      </c>
      <c r="J4181">
        <v>1347.14</v>
      </c>
    </row>
    <row r="4182" spans="1:10" x14ac:dyDescent="0.3">
      <c r="A4182" t="s">
        <v>5926</v>
      </c>
      <c r="B4182" s="1">
        <v>45101.166666666664</v>
      </c>
      <c r="C4182" t="s">
        <v>45</v>
      </c>
      <c r="D4182" t="s">
        <v>12</v>
      </c>
      <c r="E4182">
        <v>1296.81</v>
      </c>
      <c r="F4182">
        <v>45.63</v>
      </c>
      <c r="G4182">
        <v>307.01</v>
      </c>
      <c r="H4182" t="s">
        <v>13</v>
      </c>
      <c r="I4182">
        <v>60</v>
      </c>
      <c r="J4182">
        <v>1035.43</v>
      </c>
    </row>
    <row r="4183" spans="1:10" x14ac:dyDescent="0.3">
      <c r="A4183" t="s">
        <v>5927</v>
      </c>
      <c r="B4183" s="1">
        <v>45101.208333333336</v>
      </c>
      <c r="D4183" t="s">
        <v>17</v>
      </c>
      <c r="F4183">
        <v>44.09</v>
      </c>
      <c r="G4183">
        <v>179.45</v>
      </c>
      <c r="H4183" t="s">
        <v>32</v>
      </c>
      <c r="I4183">
        <v>16</v>
      </c>
    </row>
    <row r="4184" spans="1:10" x14ac:dyDescent="0.3">
      <c r="A4184" t="s">
        <v>5928</v>
      </c>
      <c r="B4184" s="1">
        <v>45101.25</v>
      </c>
      <c r="C4184" t="s">
        <v>16</v>
      </c>
      <c r="D4184" t="s">
        <v>35</v>
      </c>
      <c r="E4184">
        <v>1184.28</v>
      </c>
      <c r="F4184">
        <v>75.19</v>
      </c>
      <c r="G4184">
        <v>482.75</v>
      </c>
      <c r="H4184" t="s">
        <v>32</v>
      </c>
      <c r="I4184">
        <v>53</v>
      </c>
      <c r="J4184">
        <v>776.72</v>
      </c>
    </row>
    <row r="4185" spans="1:10" x14ac:dyDescent="0.3">
      <c r="A4185" t="s">
        <v>5929</v>
      </c>
      <c r="B4185" s="1">
        <v>45101.291666666664</v>
      </c>
      <c r="C4185" t="s">
        <v>11</v>
      </c>
      <c r="D4185" t="s">
        <v>12</v>
      </c>
      <c r="E4185">
        <v>1544.02</v>
      </c>
      <c r="F4185">
        <v>73.06</v>
      </c>
      <c r="G4185">
        <v>427.75</v>
      </c>
      <c r="H4185" t="s">
        <v>28</v>
      </c>
      <c r="I4185">
        <v>35</v>
      </c>
      <c r="J4185">
        <v>1189.33</v>
      </c>
    </row>
    <row r="4186" spans="1:10" x14ac:dyDescent="0.3">
      <c r="A4186" t="s">
        <v>5930</v>
      </c>
      <c r="B4186" s="1">
        <v>45101.333333333336</v>
      </c>
      <c r="C4186" t="s">
        <v>26</v>
      </c>
      <c r="D4186" t="s">
        <v>35</v>
      </c>
      <c r="E4186">
        <v>1703.54</v>
      </c>
      <c r="F4186">
        <v>43.12</v>
      </c>
      <c r="G4186">
        <v>281.07</v>
      </c>
      <c r="H4186" t="s">
        <v>13</v>
      </c>
      <c r="I4186">
        <v>58</v>
      </c>
      <c r="J4186">
        <v>1465.59</v>
      </c>
    </row>
    <row r="4187" spans="1:10" x14ac:dyDescent="0.3">
      <c r="A4187" t="s">
        <v>5931</v>
      </c>
      <c r="B4187" s="1">
        <v>45101.375</v>
      </c>
      <c r="C4187" t="s">
        <v>54</v>
      </c>
      <c r="D4187" t="s">
        <v>12</v>
      </c>
      <c r="E4187">
        <v>891.81</v>
      </c>
      <c r="F4187">
        <v>91.13</v>
      </c>
      <c r="G4187">
        <v>387.34</v>
      </c>
      <c r="H4187" t="s">
        <v>21</v>
      </c>
      <c r="I4187">
        <v>71</v>
      </c>
      <c r="J4187" s="2" t="s">
        <v>5932</v>
      </c>
    </row>
    <row r="4188" spans="1:10" x14ac:dyDescent="0.3">
      <c r="A4188" t="s">
        <v>5933</v>
      </c>
      <c r="B4188" s="1">
        <v>45101.416666666664</v>
      </c>
      <c r="C4188" t="s">
        <v>45</v>
      </c>
      <c r="D4188" t="s">
        <v>12</v>
      </c>
      <c r="E4188">
        <v>1284.26</v>
      </c>
      <c r="F4188">
        <v>45.35</v>
      </c>
      <c r="G4188">
        <v>133.97</v>
      </c>
      <c r="H4188" t="s">
        <v>21</v>
      </c>
      <c r="I4188">
        <v>84</v>
      </c>
      <c r="J4188" s="2" t="s">
        <v>5934</v>
      </c>
    </row>
    <row r="4189" spans="1:10" x14ac:dyDescent="0.3">
      <c r="A4189" t="s">
        <v>5935</v>
      </c>
      <c r="B4189" s="1">
        <v>45101.458333333336</v>
      </c>
      <c r="C4189" t="s">
        <v>54</v>
      </c>
      <c r="D4189" t="s">
        <v>17</v>
      </c>
      <c r="E4189">
        <v>563.42999999999995</v>
      </c>
      <c r="F4189">
        <v>82.12</v>
      </c>
      <c r="G4189">
        <v>332.84</v>
      </c>
      <c r="H4189" t="s">
        <v>13</v>
      </c>
      <c r="I4189">
        <v>69</v>
      </c>
      <c r="J4189">
        <v>312.70999999999998</v>
      </c>
    </row>
    <row r="4190" spans="1:10" x14ac:dyDescent="0.3">
      <c r="A4190" t="s">
        <v>5936</v>
      </c>
      <c r="B4190" s="1">
        <v>45101.5</v>
      </c>
      <c r="C4190" t="s">
        <v>54</v>
      </c>
      <c r="D4190" t="s">
        <v>17</v>
      </c>
      <c r="E4190">
        <v>822.65</v>
      </c>
      <c r="F4190">
        <v>31.16</v>
      </c>
      <c r="G4190">
        <v>113.16</v>
      </c>
      <c r="H4190" t="s">
        <v>13</v>
      </c>
      <c r="I4190">
        <v>25</v>
      </c>
      <c r="J4190">
        <v>740.65</v>
      </c>
    </row>
    <row r="4191" spans="1:10" x14ac:dyDescent="0.3">
      <c r="A4191" t="s">
        <v>5937</v>
      </c>
      <c r="B4191" s="1">
        <v>45101.541666666664</v>
      </c>
      <c r="C4191" t="s">
        <v>16</v>
      </c>
      <c r="D4191" t="s">
        <v>35</v>
      </c>
      <c r="E4191">
        <v>450.39</v>
      </c>
      <c r="F4191">
        <v>4.05</v>
      </c>
      <c r="G4191">
        <v>345.11</v>
      </c>
      <c r="H4191" t="s">
        <v>32</v>
      </c>
      <c r="I4191">
        <v>65</v>
      </c>
      <c r="J4191" s="2" t="s">
        <v>5938</v>
      </c>
    </row>
    <row r="4192" spans="1:10" x14ac:dyDescent="0.3">
      <c r="A4192" t="s">
        <v>5939</v>
      </c>
      <c r="B4192" s="1">
        <v>45101.583333333336</v>
      </c>
      <c r="C4192" t="s">
        <v>54</v>
      </c>
      <c r="D4192" t="s">
        <v>12</v>
      </c>
      <c r="E4192">
        <v>932.4</v>
      </c>
      <c r="F4192">
        <v>3.39</v>
      </c>
      <c r="G4192">
        <v>171.32</v>
      </c>
      <c r="H4192" t="s">
        <v>21</v>
      </c>
      <c r="I4192">
        <v>57</v>
      </c>
      <c r="J4192">
        <v>764.47</v>
      </c>
    </row>
    <row r="4193" spans="1:10" x14ac:dyDescent="0.3">
      <c r="A4193" t="s">
        <v>5940</v>
      </c>
      <c r="B4193" s="1">
        <v>45101.625</v>
      </c>
      <c r="C4193" t="s">
        <v>54</v>
      </c>
      <c r="D4193" t="s">
        <v>17</v>
      </c>
      <c r="E4193">
        <v>1957.98</v>
      </c>
      <c r="F4193">
        <v>98.28</v>
      </c>
      <c r="G4193">
        <v>295.33</v>
      </c>
      <c r="H4193" t="s">
        <v>13</v>
      </c>
      <c r="I4193">
        <v>77</v>
      </c>
      <c r="J4193" s="2" t="s">
        <v>5941</v>
      </c>
    </row>
    <row r="4194" spans="1:10" x14ac:dyDescent="0.3">
      <c r="A4194" t="s">
        <v>5942</v>
      </c>
      <c r="B4194" s="1">
        <v>45101.666666666664</v>
      </c>
      <c r="C4194" t="s">
        <v>16</v>
      </c>
      <c r="D4194" t="s">
        <v>12</v>
      </c>
      <c r="E4194">
        <v>1846.85</v>
      </c>
      <c r="F4194">
        <v>10.130000000000001</v>
      </c>
      <c r="G4194">
        <v>258.36</v>
      </c>
      <c r="H4194" t="s">
        <v>28</v>
      </c>
      <c r="I4194">
        <v>54</v>
      </c>
      <c r="J4194">
        <v>1598.62</v>
      </c>
    </row>
    <row r="4195" spans="1:10" x14ac:dyDescent="0.3">
      <c r="A4195" t="s">
        <v>5943</v>
      </c>
      <c r="B4195" s="1">
        <v>45101.708333333336</v>
      </c>
      <c r="D4195" t="s">
        <v>12</v>
      </c>
      <c r="E4195">
        <v>372.86</v>
      </c>
      <c r="F4195">
        <v>92.89</v>
      </c>
      <c r="G4195">
        <v>316.75</v>
      </c>
      <c r="H4195" t="s">
        <v>28</v>
      </c>
      <c r="I4195">
        <v>20</v>
      </c>
      <c r="J4195">
        <v>149</v>
      </c>
    </row>
    <row r="4196" spans="1:10" x14ac:dyDescent="0.3">
      <c r="A4196" t="s">
        <v>5944</v>
      </c>
      <c r="B4196" s="1">
        <v>45101.75</v>
      </c>
      <c r="C4196" t="s">
        <v>20</v>
      </c>
      <c r="D4196" t="s">
        <v>35</v>
      </c>
      <c r="E4196">
        <v>900.54</v>
      </c>
      <c r="F4196">
        <v>80.290000000000006</v>
      </c>
      <c r="G4196">
        <v>196.77</v>
      </c>
      <c r="H4196" t="s">
        <v>32</v>
      </c>
      <c r="I4196">
        <v>69</v>
      </c>
      <c r="J4196">
        <v>784.06</v>
      </c>
    </row>
    <row r="4197" spans="1:10" x14ac:dyDescent="0.3">
      <c r="A4197" t="s">
        <v>5945</v>
      </c>
      <c r="B4197" s="1">
        <v>45101.791666666664</v>
      </c>
      <c r="C4197" t="s">
        <v>20</v>
      </c>
      <c r="D4197" t="s">
        <v>41</v>
      </c>
      <c r="E4197">
        <v>1055.5999999999999</v>
      </c>
      <c r="F4197">
        <v>58.16</v>
      </c>
      <c r="G4197">
        <v>297.23</v>
      </c>
      <c r="H4197" t="s">
        <v>21</v>
      </c>
      <c r="I4197">
        <v>80</v>
      </c>
      <c r="J4197">
        <v>816.53</v>
      </c>
    </row>
    <row r="4198" spans="1:10" x14ac:dyDescent="0.3">
      <c r="A4198" t="s">
        <v>5946</v>
      </c>
      <c r="B4198" s="1">
        <v>45101.833333333336</v>
      </c>
      <c r="C4198" t="s">
        <v>11</v>
      </c>
      <c r="D4198" t="s">
        <v>35</v>
      </c>
      <c r="E4198">
        <v>738.4</v>
      </c>
      <c r="F4198">
        <v>41.94</v>
      </c>
      <c r="G4198">
        <v>398.64</v>
      </c>
      <c r="H4198" t="s">
        <v>28</v>
      </c>
      <c r="I4198">
        <v>47</v>
      </c>
      <c r="J4198" s="2" t="s">
        <v>5947</v>
      </c>
    </row>
    <row r="4199" spans="1:10" x14ac:dyDescent="0.3">
      <c r="A4199" t="s">
        <v>5948</v>
      </c>
      <c r="B4199" s="1">
        <v>45101.875</v>
      </c>
      <c r="C4199" t="s">
        <v>11</v>
      </c>
      <c r="D4199" t="s">
        <v>17</v>
      </c>
      <c r="E4199">
        <v>1400.99</v>
      </c>
      <c r="F4199">
        <v>25.37</v>
      </c>
      <c r="G4199">
        <v>336.48</v>
      </c>
      <c r="H4199" t="s">
        <v>28</v>
      </c>
      <c r="I4199">
        <v>40</v>
      </c>
      <c r="J4199" s="2" t="s">
        <v>5949</v>
      </c>
    </row>
    <row r="4200" spans="1:10" x14ac:dyDescent="0.3">
      <c r="A4200" t="s">
        <v>5950</v>
      </c>
      <c r="B4200" s="1">
        <v>45101.916666666664</v>
      </c>
      <c r="C4200" t="s">
        <v>26</v>
      </c>
      <c r="D4200" t="s">
        <v>41</v>
      </c>
      <c r="E4200">
        <v>1117.42</v>
      </c>
      <c r="F4200">
        <v>59.31</v>
      </c>
      <c r="G4200">
        <v>395.73</v>
      </c>
      <c r="H4200" t="s">
        <v>32</v>
      </c>
      <c r="I4200">
        <v>14</v>
      </c>
      <c r="J4200">
        <v>781</v>
      </c>
    </row>
    <row r="4201" spans="1:10" x14ac:dyDescent="0.3">
      <c r="A4201" t="s">
        <v>5951</v>
      </c>
      <c r="B4201" s="1">
        <v>45101.958333333336</v>
      </c>
      <c r="C4201" t="s">
        <v>24</v>
      </c>
      <c r="D4201" t="s">
        <v>17</v>
      </c>
      <c r="E4201">
        <v>1584.42</v>
      </c>
      <c r="F4201">
        <v>84.62</v>
      </c>
      <c r="G4201">
        <v>272.3</v>
      </c>
      <c r="H4201" t="s">
        <v>21</v>
      </c>
      <c r="I4201">
        <v>27</v>
      </c>
      <c r="J4201">
        <v>1396.74</v>
      </c>
    </row>
    <row r="4202" spans="1:10" x14ac:dyDescent="0.3">
      <c r="A4202" t="s">
        <v>5952</v>
      </c>
      <c r="B4202" s="1">
        <v>45102</v>
      </c>
      <c r="C4202" t="s">
        <v>45</v>
      </c>
      <c r="D4202" t="s">
        <v>41</v>
      </c>
      <c r="E4202">
        <v>210.91</v>
      </c>
      <c r="F4202">
        <v>1.57</v>
      </c>
      <c r="G4202">
        <v>295.77999999999997</v>
      </c>
      <c r="H4202" t="s">
        <v>21</v>
      </c>
      <c r="I4202">
        <v>23</v>
      </c>
      <c r="J4202">
        <v>-83.299999999999898</v>
      </c>
    </row>
    <row r="4203" spans="1:10" x14ac:dyDescent="0.3">
      <c r="A4203" t="s">
        <v>5953</v>
      </c>
      <c r="B4203" s="1">
        <v>45102.041666666664</v>
      </c>
      <c r="C4203" t="s">
        <v>45</v>
      </c>
      <c r="D4203" t="s">
        <v>17</v>
      </c>
      <c r="E4203">
        <v>461.44</v>
      </c>
      <c r="F4203">
        <v>94.65</v>
      </c>
      <c r="G4203">
        <v>371.69</v>
      </c>
      <c r="H4203" t="s">
        <v>32</v>
      </c>
      <c r="I4203">
        <v>12</v>
      </c>
      <c r="J4203" s="2" t="s">
        <v>5954</v>
      </c>
    </row>
    <row r="4204" spans="1:10" x14ac:dyDescent="0.3">
      <c r="A4204" t="s">
        <v>5955</v>
      </c>
      <c r="B4204" s="1">
        <v>45102.083333333336</v>
      </c>
      <c r="C4204" t="s">
        <v>20</v>
      </c>
      <c r="D4204" t="s">
        <v>27</v>
      </c>
      <c r="E4204">
        <v>267.72000000000003</v>
      </c>
      <c r="F4204">
        <v>37.840000000000003</v>
      </c>
      <c r="G4204">
        <v>54.75</v>
      </c>
      <c r="H4204" t="s">
        <v>21</v>
      </c>
      <c r="I4204">
        <v>85</v>
      </c>
      <c r="J4204" s="2" t="s">
        <v>5956</v>
      </c>
    </row>
    <row r="4205" spans="1:10" x14ac:dyDescent="0.3">
      <c r="A4205" t="s">
        <v>5957</v>
      </c>
      <c r="B4205" s="1">
        <v>45102.125</v>
      </c>
      <c r="C4205" t="s">
        <v>24</v>
      </c>
      <c r="D4205" t="s">
        <v>17</v>
      </c>
      <c r="E4205">
        <v>1085.81</v>
      </c>
      <c r="F4205">
        <v>9.68</v>
      </c>
      <c r="G4205">
        <v>416.22</v>
      </c>
      <c r="H4205" t="s">
        <v>13</v>
      </c>
      <c r="I4205">
        <v>87</v>
      </c>
      <c r="J4205">
        <v>679.27</v>
      </c>
    </row>
    <row r="4206" spans="1:10" x14ac:dyDescent="0.3">
      <c r="A4206" t="s">
        <v>5958</v>
      </c>
      <c r="B4206" s="1">
        <v>45102.166666666664</v>
      </c>
      <c r="C4206" t="s">
        <v>26</v>
      </c>
      <c r="D4206" t="s">
        <v>27</v>
      </c>
      <c r="E4206">
        <v>1500.55</v>
      </c>
      <c r="F4206">
        <v>39.770000000000003</v>
      </c>
      <c r="G4206">
        <v>294.04000000000002</v>
      </c>
      <c r="H4206" t="s">
        <v>28</v>
      </c>
      <c r="I4206">
        <v>39</v>
      </c>
      <c r="J4206">
        <v>1246.28</v>
      </c>
    </row>
    <row r="4207" spans="1:10" x14ac:dyDescent="0.3">
      <c r="A4207" t="s">
        <v>5959</v>
      </c>
      <c r="B4207" s="1">
        <v>45102.208333333336</v>
      </c>
      <c r="C4207" t="s">
        <v>45</v>
      </c>
      <c r="D4207" t="s">
        <v>17</v>
      </c>
      <c r="E4207">
        <v>1763.19</v>
      </c>
      <c r="F4207">
        <v>10.33</v>
      </c>
      <c r="G4207">
        <v>425.38</v>
      </c>
      <c r="H4207" t="s">
        <v>28</v>
      </c>
      <c r="I4207">
        <v>13</v>
      </c>
      <c r="J4207" s="2" t="s">
        <v>5960</v>
      </c>
    </row>
    <row r="4208" spans="1:10" x14ac:dyDescent="0.3">
      <c r="A4208" t="s">
        <v>5961</v>
      </c>
      <c r="B4208" s="1">
        <v>45102.25</v>
      </c>
      <c r="C4208" t="s">
        <v>45</v>
      </c>
      <c r="D4208" t="s">
        <v>17</v>
      </c>
      <c r="E4208">
        <v>523.78</v>
      </c>
      <c r="F4208">
        <v>22.29</v>
      </c>
      <c r="G4208">
        <v>268.33</v>
      </c>
      <c r="H4208" t="s">
        <v>32</v>
      </c>
      <c r="I4208">
        <v>68</v>
      </c>
      <c r="J4208" s="2" t="s">
        <v>5962</v>
      </c>
    </row>
    <row r="4209" spans="1:10" x14ac:dyDescent="0.3">
      <c r="A4209" t="s">
        <v>5963</v>
      </c>
      <c r="B4209" s="1">
        <v>45102.291666666664</v>
      </c>
      <c r="C4209" t="s">
        <v>16</v>
      </c>
      <c r="D4209" t="s">
        <v>41</v>
      </c>
      <c r="E4209">
        <v>207.15</v>
      </c>
      <c r="F4209">
        <v>51.41</v>
      </c>
      <c r="G4209">
        <v>168.79</v>
      </c>
      <c r="H4209" t="s">
        <v>28</v>
      </c>
      <c r="I4209">
        <v>84</v>
      </c>
      <c r="J4209" s="2" t="s">
        <v>5964</v>
      </c>
    </row>
    <row r="4210" spans="1:10" x14ac:dyDescent="0.3">
      <c r="A4210" t="s">
        <v>5965</v>
      </c>
      <c r="B4210" s="1">
        <v>45102.333333333336</v>
      </c>
      <c r="C4210" t="s">
        <v>16</v>
      </c>
      <c r="D4210" t="s">
        <v>30</v>
      </c>
      <c r="E4210">
        <v>923.33</v>
      </c>
      <c r="F4210">
        <v>36.950000000000003</v>
      </c>
      <c r="G4210">
        <v>454.88</v>
      </c>
      <c r="H4210" t="s">
        <v>13</v>
      </c>
      <c r="I4210">
        <v>17</v>
      </c>
      <c r="J4210" s="2" t="s">
        <v>5966</v>
      </c>
    </row>
    <row r="4211" spans="1:10" x14ac:dyDescent="0.3">
      <c r="A4211" t="s">
        <v>5967</v>
      </c>
      <c r="B4211" s="1">
        <v>45102.375</v>
      </c>
      <c r="C4211" t="s">
        <v>20</v>
      </c>
      <c r="D4211" t="s">
        <v>17</v>
      </c>
      <c r="E4211">
        <v>859.24</v>
      </c>
      <c r="F4211">
        <v>2.98</v>
      </c>
      <c r="G4211">
        <v>207.63</v>
      </c>
      <c r="H4211" t="s">
        <v>32</v>
      </c>
      <c r="I4211">
        <v>82</v>
      </c>
      <c r="J4211">
        <v>654.59</v>
      </c>
    </row>
    <row r="4212" spans="1:10" x14ac:dyDescent="0.3">
      <c r="A4212" t="s">
        <v>5968</v>
      </c>
      <c r="B4212" s="1">
        <v>45102.416666666664</v>
      </c>
      <c r="C4212" t="s">
        <v>45</v>
      </c>
      <c r="D4212" t="s">
        <v>35</v>
      </c>
      <c r="E4212">
        <v>1678.32</v>
      </c>
      <c r="F4212">
        <v>5.33</v>
      </c>
      <c r="G4212">
        <v>74.75</v>
      </c>
      <c r="H4212" t="s">
        <v>13</v>
      </c>
      <c r="I4212">
        <v>29</v>
      </c>
      <c r="J4212" s="2" t="s">
        <v>5969</v>
      </c>
    </row>
    <row r="4213" spans="1:10" x14ac:dyDescent="0.3">
      <c r="A4213" t="s">
        <v>5970</v>
      </c>
      <c r="B4213" s="1">
        <v>45102.458333333336</v>
      </c>
      <c r="C4213" t="s">
        <v>45</v>
      </c>
      <c r="D4213" t="s">
        <v>41</v>
      </c>
      <c r="E4213">
        <v>352.34</v>
      </c>
      <c r="F4213">
        <v>12.24</v>
      </c>
      <c r="G4213">
        <v>172.82</v>
      </c>
      <c r="H4213" t="s">
        <v>21</v>
      </c>
      <c r="I4213">
        <v>15</v>
      </c>
      <c r="J4213">
        <v>191.76</v>
      </c>
    </row>
    <row r="4214" spans="1:10" x14ac:dyDescent="0.3">
      <c r="A4214" t="s">
        <v>5971</v>
      </c>
      <c r="B4214" s="1">
        <v>45102.5</v>
      </c>
      <c r="C4214" t="s">
        <v>24</v>
      </c>
      <c r="D4214" t="s">
        <v>12</v>
      </c>
      <c r="E4214">
        <v>233.23</v>
      </c>
      <c r="F4214">
        <v>13.75</v>
      </c>
      <c r="G4214">
        <v>299.04000000000002</v>
      </c>
      <c r="H4214" t="s">
        <v>32</v>
      </c>
      <c r="I4214">
        <v>45</v>
      </c>
      <c r="J4214">
        <v>-52.06</v>
      </c>
    </row>
    <row r="4215" spans="1:10" x14ac:dyDescent="0.3">
      <c r="A4215" t="s">
        <v>5972</v>
      </c>
      <c r="B4215" s="1">
        <v>45102.541666666664</v>
      </c>
      <c r="C4215" t="s">
        <v>54</v>
      </c>
      <c r="D4215" t="s">
        <v>27</v>
      </c>
      <c r="E4215">
        <v>1560.44</v>
      </c>
      <c r="F4215">
        <v>28.09</v>
      </c>
      <c r="G4215">
        <v>180.77</v>
      </c>
      <c r="H4215" t="s">
        <v>13</v>
      </c>
      <c r="I4215">
        <v>38</v>
      </c>
      <c r="J4215">
        <v>1407.76</v>
      </c>
    </row>
    <row r="4216" spans="1:10" x14ac:dyDescent="0.3">
      <c r="A4216" t="s">
        <v>5973</v>
      </c>
      <c r="B4216" s="1">
        <v>45102.583333333336</v>
      </c>
      <c r="C4216" t="s">
        <v>54</v>
      </c>
      <c r="D4216" t="s">
        <v>27</v>
      </c>
      <c r="E4216">
        <v>623.77</v>
      </c>
      <c r="F4216">
        <v>1.47</v>
      </c>
      <c r="G4216">
        <v>401.3</v>
      </c>
      <c r="H4216" t="s">
        <v>28</v>
      </c>
      <c r="I4216">
        <v>29</v>
      </c>
      <c r="J4216">
        <v>223.94</v>
      </c>
    </row>
    <row r="4217" spans="1:10" x14ac:dyDescent="0.3">
      <c r="A4217" t="s">
        <v>5974</v>
      </c>
      <c r="B4217" s="1">
        <v>45102.625</v>
      </c>
      <c r="C4217" t="s">
        <v>16</v>
      </c>
      <c r="D4217" t="s">
        <v>12</v>
      </c>
      <c r="E4217">
        <v>1778.19</v>
      </c>
      <c r="F4217">
        <v>8.0299999999999994</v>
      </c>
      <c r="G4217">
        <v>479.77</v>
      </c>
      <c r="H4217" t="s">
        <v>21</v>
      </c>
      <c r="I4217">
        <v>33</v>
      </c>
      <c r="J4217">
        <v>1306.45</v>
      </c>
    </row>
    <row r="4218" spans="1:10" x14ac:dyDescent="0.3">
      <c r="A4218" t="s">
        <v>5975</v>
      </c>
      <c r="B4218" s="1">
        <v>45102.666666666664</v>
      </c>
      <c r="C4218" t="s">
        <v>54</v>
      </c>
      <c r="D4218" t="s">
        <v>41</v>
      </c>
      <c r="E4218">
        <v>529.24</v>
      </c>
      <c r="F4218">
        <v>15.4</v>
      </c>
      <c r="G4218">
        <v>34.090000000000003</v>
      </c>
      <c r="H4218" t="s">
        <v>28</v>
      </c>
      <c r="I4218">
        <v>15</v>
      </c>
      <c r="J4218" s="2" t="s">
        <v>5976</v>
      </c>
    </row>
    <row r="4219" spans="1:10" x14ac:dyDescent="0.3">
      <c r="A4219" t="s">
        <v>5977</v>
      </c>
      <c r="B4219" s="1">
        <v>45102.708333333336</v>
      </c>
      <c r="C4219" t="s">
        <v>54</v>
      </c>
      <c r="D4219" t="s">
        <v>35</v>
      </c>
      <c r="E4219">
        <v>1765.21</v>
      </c>
      <c r="F4219">
        <v>30.88</v>
      </c>
      <c r="G4219">
        <v>61.55</v>
      </c>
      <c r="H4219" t="s">
        <v>21</v>
      </c>
      <c r="I4219">
        <v>15</v>
      </c>
      <c r="J4219" s="2" t="s">
        <v>5978</v>
      </c>
    </row>
    <row r="4220" spans="1:10" x14ac:dyDescent="0.3">
      <c r="A4220" t="s">
        <v>5979</v>
      </c>
      <c r="B4220" s="1">
        <v>45102.75</v>
      </c>
      <c r="C4220" t="s">
        <v>24</v>
      </c>
      <c r="D4220" t="s">
        <v>27</v>
      </c>
      <c r="E4220">
        <v>1829.34</v>
      </c>
      <c r="F4220">
        <v>35.82</v>
      </c>
      <c r="G4220">
        <v>232.55</v>
      </c>
      <c r="H4220" t="s">
        <v>21</v>
      </c>
      <c r="I4220">
        <v>77</v>
      </c>
      <c r="J4220">
        <v>1632.61</v>
      </c>
    </row>
    <row r="4221" spans="1:10" x14ac:dyDescent="0.3">
      <c r="A4221" t="s">
        <v>5980</v>
      </c>
      <c r="B4221" s="1">
        <v>45102.791666666664</v>
      </c>
      <c r="C4221" t="s">
        <v>16</v>
      </c>
      <c r="D4221" t="s">
        <v>30</v>
      </c>
      <c r="E4221">
        <v>1463.56</v>
      </c>
      <c r="F4221">
        <v>37.36</v>
      </c>
      <c r="G4221">
        <v>239.17</v>
      </c>
      <c r="H4221" t="s">
        <v>28</v>
      </c>
      <c r="I4221">
        <v>53</v>
      </c>
      <c r="J4221" s="2" t="s">
        <v>5981</v>
      </c>
    </row>
    <row r="4222" spans="1:10" x14ac:dyDescent="0.3">
      <c r="A4222" t="s">
        <v>5982</v>
      </c>
      <c r="B4222" s="1">
        <v>45102.833333333336</v>
      </c>
      <c r="D4222" t="s">
        <v>17</v>
      </c>
      <c r="E4222">
        <v>757.66</v>
      </c>
      <c r="F4222">
        <v>97.64</v>
      </c>
      <c r="G4222">
        <v>3.73</v>
      </c>
      <c r="H4222" t="s">
        <v>21</v>
      </c>
      <c r="I4222">
        <v>62</v>
      </c>
      <c r="J4222" s="2" t="s">
        <v>5983</v>
      </c>
    </row>
    <row r="4223" spans="1:10" x14ac:dyDescent="0.3">
      <c r="A4223" t="s">
        <v>5984</v>
      </c>
      <c r="B4223" s="1">
        <v>45102.875</v>
      </c>
      <c r="C4223" t="s">
        <v>45</v>
      </c>
      <c r="D4223" t="s">
        <v>12</v>
      </c>
      <c r="F4223">
        <v>66.760000000000005</v>
      </c>
      <c r="G4223">
        <v>482.6</v>
      </c>
      <c r="H4223" t="s">
        <v>13</v>
      </c>
      <c r="I4223">
        <v>22</v>
      </c>
    </row>
    <row r="4224" spans="1:10" x14ac:dyDescent="0.3">
      <c r="A4224" t="s">
        <v>5985</v>
      </c>
      <c r="B4224" s="1">
        <v>45102.916666666664</v>
      </c>
      <c r="C4224" t="s">
        <v>45</v>
      </c>
      <c r="D4224" t="s">
        <v>30</v>
      </c>
      <c r="E4224">
        <v>1657.86</v>
      </c>
      <c r="F4224">
        <v>53.81</v>
      </c>
      <c r="G4224">
        <v>141.87</v>
      </c>
      <c r="H4224" t="s">
        <v>21</v>
      </c>
      <c r="I4224">
        <v>15</v>
      </c>
      <c r="J4224" s="2" t="s">
        <v>5986</v>
      </c>
    </row>
    <row r="4225" spans="1:10" x14ac:dyDescent="0.3">
      <c r="A4225" t="s">
        <v>5987</v>
      </c>
      <c r="B4225" s="1">
        <v>45102.958333333336</v>
      </c>
      <c r="C4225" t="s">
        <v>54</v>
      </c>
      <c r="D4225" t="s">
        <v>12</v>
      </c>
      <c r="E4225">
        <v>137.19</v>
      </c>
      <c r="F4225">
        <v>75.05</v>
      </c>
      <c r="G4225">
        <v>488.51</v>
      </c>
      <c r="H4225" t="s">
        <v>21</v>
      </c>
      <c r="I4225">
        <v>71</v>
      </c>
      <c r="J4225">
        <v>-276.27</v>
      </c>
    </row>
    <row r="4226" spans="1:10" x14ac:dyDescent="0.3">
      <c r="A4226" t="s">
        <v>5988</v>
      </c>
      <c r="B4226" s="1">
        <v>45103</v>
      </c>
      <c r="C4226" t="s">
        <v>24</v>
      </c>
      <c r="D4226" t="s">
        <v>35</v>
      </c>
      <c r="E4226">
        <v>1264.3499999999999</v>
      </c>
      <c r="F4226">
        <v>21.75</v>
      </c>
      <c r="G4226">
        <v>436.12</v>
      </c>
      <c r="H4226" t="s">
        <v>13</v>
      </c>
      <c r="I4226">
        <v>52</v>
      </c>
      <c r="J4226" s="2" t="s">
        <v>5989</v>
      </c>
    </row>
    <row r="4227" spans="1:10" x14ac:dyDescent="0.3">
      <c r="A4227" t="s">
        <v>5990</v>
      </c>
      <c r="B4227" s="1">
        <v>45103.041666666664</v>
      </c>
      <c r="C4227" t="s">
        <v>16</v>
      </c>
      <c r="D4227" t="s">
        <v>12</v>
      </c>
      <c r="E4227">
        <v>1279.57</v>
      </c>
      <c r="F4227">
        <v>16.61</v>
      </c>
      <c r="G4227">
        <v>333.76</v>
      </c>
      <c r="H4227" t="s">
        <v>32</v>
      </c>
      <c r="I4227">
        <v>34</v>
      </c>
      <c r="J4227" s="2" t="s">
        <v>5991</v>
      </c>
    </row>
    <row r="4228" spans="1:10" x14ac:dyDescent="0.3">
      <c r="A4228" t="s">
        <v>5992</v>
      </c>
      <c r="B4228" s="1">
        <v>45103.083333333336</v>
      </c>
      <c r="C4228" t="s">
        <v>20</v>
      </c>
      <c r="D4228" t="s">
        <v>35</v>
      </c>
      <c r="E4228">
        <v>1062.76</v>
      </c>
      <c r="F4228">
        <v>36.659999999999997</v>
      </c>
      <c r="G4228">
        <v>51.38</v>
      </c>
      <c r="H4228" t="s">
        <v>32</v>
      </c>
      <c r="I4228">
        <v>25</v>
      </c>
      <c r="J4228">
        <v>1048.04</v>
      </c>
    </row>
    <row r="4229" spans="1:10" x14ac:dyDescent="0.3">
      <c r="A4229" t="s">
        <v>5993</v>
      </c>
      <c r="B4229" s="1">
        <v>45103.125</v>
      </c>
      <c r="C4229" t="s">
        <v>11</v>
      </c>
      <c r="D4229" t="s">
        <v>41</v>
      </c>
      <c r="E4229">
        <v>1824.48</v>
      </c>
      <c r="F4229">
        <v>8.94</v>
      </c>
      <c r="G4229">
        <v>35.75</v>
      </c>
      <c r="H4229" t="s">
        <v>21</v>
      </c>
      <c r="I4229">
        <v>12</v>
      </c>
      <c r="J4229">
        <v>1797.67</v>
      </c>
    </row>
    <row r="4230" spans="1:10" x14ac:dyDescent="0.3">
      <c r="A4230" t="s">
        <v>5994</v>
      </c>
      <c r="B4230" s="1">
        <v>45103.166666666664</v>
      </c>
      <c r="C4230" t="s">
        <v>54</v>
      </c>
      <c r="D4230" t="s">
        <v>30</v>
      </c>
      <c r="E4230">
        <v>535.35</v>
      </c>
      <c r="F4230">
        <v>85.59</v>
      </c>
      <c r="G4230">
        <v>470.14</v>
      </c>
      <c r="H4230" t="s">
        <v>32</v>
      </c>
      <c r="I4230">
        <v>69</v>
      </c>
      <c r="J4230" s="2" t="s">
        <v>5995</v>
      </c>
    </row>
    <row r="4231" spans="1:10" x14ac:dyDescent="0.3">
      <c r="A4231" t="s">
        <v>5996</v>
      </c>
      <c r="B4231" s="1">
        <v>45103.208333333336</v>
      </c>
      <c r="C4231" t="s">
        <v>24</v>
      </c>
      <c r="D4231" t="s">
        <v>12</v>
      </c>
      <c r="E4231">
        <v>1639.8</v>
      </c>
      <c r="F4231">
        <v>10.53</v>
      </c>
      <c r="G4231">
        <v>271.57</v>
      </c>
      <c r="H4231" t="s">
        <v>32</v>
      </c>
      <c r="I4231">
        <v>86</v>
      </c>
      <c r="J4231">
        <v>1378.76</v>
      </c>
    </row>
    <row r="4232" spans="1:10" x14ac:dyDescent="0.3">
      <c r="A4232" t="s">
        <v>5997</v>
      </c>
      <c r="B4232" s="1">
        <v>45103.25</v>
      </c>
      <c r="C4232" t="s">
        <v>11</v>
      </c>
      <c r="D4232" t="s">
        <v>30</v>
      </c>
      <c r="F4232">
        <v>14.49</v>
      </c>
      <c r="G4232">
        <v>136.01</v>
      </c>
      <c r="H4232" t="s">
        <v>13</v>
      </c>
      <c r="I4232">
        <v>40</v>
      </c>
    </row>
    <row r="4233" spans="1:10" x14ac:dyDescent="0.3">
      <c r="A4233" t="s">
        <v>5998</v>
      </c>
      <c r="B4233" s="1">
        <v>45103.291666666664</v>
      </c>
      <c r="C4233" t="s">
        <v>16</v>
      </c>
      <c r="D4233" t="s">
        <v>35</v>
      </c>
      <c r="E4233">
        <v>142.84</v>
      </c>
      <c r="F4233">
        <v>13.43</v>
      </c>
      <c r="G4233">
        <v>348.12</v>
      </c>
      <c r="H4233" t="s">
        <v>32</v>
      </c>
      <c r="I4233">
        <v>32</v>
      </c>
      <c r="J4233">
        <v>-191.85</v>
      </c>
    </row>
    <row r="4234" spans="1:10" x14ac:dyDescent="0.3">
      <c r="A4234" t="s">
        <v>5999</v>
      </c>
      <c r="B4234" s="1">
        <v>45103.333333333336</v>
      </c>
      <c r="C4234" t="s">
        <v>11</v>
      </c>
      <c r="D4234" t="s">
        <v>41</v>
      </c>
      <c r="E4234">
        <v>1035.5999999999999</v>
      </c>
      <c r="F4234">
        <v>39.79</v>
      </c>
      <c r="G4234">
        <v>339.56</v>
      </c>
      <c r="H4234" t="s">
        <v>21</v>
      </c>
      <c r="I4234">
        <v>40</v>
      </c>
      <c r="J4234" s="2" t="s">
        <v>6000</v>
      </c>
    </row>
    <row r="4235" spans="1:10" x14ac:dyDescent="0.3">
      <c r="A4235" t="s">
        <v>6001</v>
      </c>
      <c r="B4235" s="1">
        <v>45103.375</v>
      </c>
      <c r="C4235" t="s">
        <v>16</v>
      </c>
      <c r="D4235" t="s">
        <v>41</v>
      </c>
      <c r="E4235">
        <v>1459.42</v>
      </c>
      <c r="F4235">
        <v>75.78</v>
      </c>
      <c r="G4235">
        <v>428.65</v>
      </c>
      <c r="H4235" t="s">
        <v>32</v>
      </c>
      <c r="I4235">
        <v>55</v>
      </c>
      <c r="J4235" s="2" t="s">
        <v>6002</v>
      </c>
    </row>
    <row r="4236" spans="1:10" x14ac:dyDescent="0.3">
      <c r="A4236" t="s">
        <v>6003</v>
      </c>
      <c r="B4236" s="1">
        <v>45103.416666666664</v>
      </c>
      <c r="C4236" t="s">
        <v>11</v>
      </c>
      <c r="D4236" t="s">
        <v>27</v>
      </c>
      <c r="E4236">
        <v>1509.19</v>
      </c>
      <c r="F4236">
        <v>74.33</v>
      </c>
      <c r="G4236">
        <v>137.03</v>
      </c>
      <c r="H4236" t="s">
        <v>13</v>
      </c>
      <c r="I4236">
        <v>66</v>
      </c>
      <c r="J4236">
        <v>1446.49</v>
      </c>
    </row>
    <row r="4237" spans="1:10" x14ac:dyDescent="0.3">
      <c r="A4237" t="s">
        <v>6004</v>
      </c>
      <c r="B4237" s="1">
        <v>45103.458333333336</v>
      </c>
      <c r="C4237" t="s">
        <v>24</v>
      </c>
      <c r="D4237" t="s">
        <v>27</v>
      </c>
      <c r="E4237">
        <v>1462.58</v>
      </c>
      <c r="F4237">
        <v>9.56</v>
      </c>
      <c r="G4237">
        <v>213.89</v>
      </c>
      <c r="H4237" t="s">
        <v>32</v>
      </c>
      <c r="I4237">
        <v>48</v>
      </c>
      <c r="J4237">
        <v>1258.25</v>
      </c>
    </row>
    <row r="4238" spans="1:10" x14ac:dyDescent="0.3">
      <c r="A4238" t="s">
        <v>6005</v>
      </c>
      <c r="B4238" s="1">
        <v>45103.5</v>
      </c>
      <c r="C4238" t="s">
        <v>20</v>
      </c>
      <c r="D4238" t="s">
        <v>41</v>
      </c>
      <c r="E4238">
        <v>637</v>
      </c>
      <c r="F4238">
        <v>42.49</v>
      </c>
      <c r="G4238">
        <v>475.2</v>
      </c>
      <c r="H4238" t="s">
        <v>21</v>
      </c>
      <c r="I4238">
        <v>73</v>
      </c>
      <c r="J4238" s="2" t="s">
        <v>6006</v>
      </c>
    </row>
    <row r="4239" spans="1:10" x14ac:dyDescent="0.3">
      <c r="A4239" t="s">
        <v>6007</v>
      </c>
      <c r="B4239" s="1">
        <v>45103.541666666664</v>
      </c>
      <c r="C4239" t="s">
        <v>54</v>
      </c>
      <c r="D4239" t="s">
        <v>27</v>
      </c>
      <c r="E4239">
        <v>1215.3</v>
      </c>
      <c r="F4239">
        <v>34.200000000000003</v>
      </c>
      <c r="G4239">
        <v>352.83</v>
      </c>
      <c r="H4239" t="s">
        <v>13</v>
      </c>
      <c r="I4239">
        <v>19</v>
      </c>
      <c r="J4239" s="2" t="s">
        <v>6008</v>
      </c>
    </row>
    <row r="4240" spans="1:10" x14ac:dyDescent="0.3">
      <c r="A4240" t="s">
        <v>6009</v>
      </c>
      <c r="B4240" s="1">
        <v>45103.583333333336</v>
      </c>
      <c r="C4240" t="s">
        <v>16</v>
      </c>
      <c r="D4240" t="s">
        <v>35</v>
      </c>
      <c r="E4240">
        <v>195.24</v>
      </c>
      <c r="F4240">
        <v>55.06</v>
      </c>
      <c r="G4240">
        <v>428.18</v>
      </c>
      <c r="H4240" t="s">
        <v>13</v>
      </c>
      <c r="I4240">
        <v>49</v>
      </c>
      <c r="J4240">
        <v>-177.88</v>
      </c>
    </row>
    <row r="4241" spans="1:10" x14ac:dyDescent="0.3">
      <c r="A4241" t="s">
        <v>6010</v>
      </c>
      <c r="B4241" s="1">
        <v>45103.625</v>
      </c>
      <c r="C4241" t="s">
        <v>45</v>
      </c>
      <c r="D4241" t="s">
        <v>27</v>
      </c>
      <c r="E4241">
        <v>769.98</v>
      </c>
      <c r="F4241">
        <v>60.36</v>
      </c>
      <c r="G4241">
        <v>336.37</v>
      </c>
      <c r="H4241" t="s">
        <v>13</v>
      </c>
      <c r="I4241">
        <v>11</v>
      </c>
      <c r="J4241">
        <v>493.97</v>
      </c>
    </row>
    <row r="4242" spans="1:10" x14ac:dyDescent="0.3">
      <c r="A4242" t="s">
        <v>6011</v>
      </c>
      <c r="B4242" s="1">
        <v>45103.666666666664</v>
      </c>
      <c r="C4242" t="s">
        <v>45</v>
      </c>
      <c r="D4242" t="s">
        <v>30</v>
      </c>
      <c r="E4242">
        <v>1098.8399999999999</v>
      </c>
      <c r="F4242">
        <v>9.5299999999999994</v>
      </c>
      <c r="G4242">
        <v>358.83</v>
      </c>
      <c r="H4242" t="s">
        <v>28</v>
      </c>
      <c r="I4242">
        <v>72</v>
      </c>
      <c r="J4242">
        <v>749.54</v>
      </c>
    </row>
    <row r="4243" spans="1:10" x14ac:dyDescent="0.3">
      <c r="A4243" t="s">
        <v>6012</v>
      </c>
      <c r="B4243" s="1">
        <v>45103.708333333336</v>
      </c>
      <c r="C4243" t="s">
        <v>54</v>
      </c>
      <c r="D4243" t="s">
        <v>41</v>
      </c>
      <c r="E4243">
        <v>181.18</v>
      </c>
      <c r="F4243">
        <v>16.89</v>
      </c>
      <c r="G4243">
        <v>490.04</v>
      </c>
      <c r="H4243" t="s">
        <v>32</v>
      </c>
      <c r="I4243">
        <v>81</v>
      </c>
      <c r="J4243">
        <v>-291.97000000000003</v>
      </c>
    </row>
    <row r="4244" spans="1:10" x14ac:dyDescent="0.3">
      <c r="A4244" t="s">
        <v>6013</v>
      </c>
      <c r="B4244" s="1">
        <v>45103.75</v>
      </c>
      <c r="C4244" t="s">
        <v>11</v>
      </c>
      <c r="D4244" t="s">
        <v>35</v>
      </c>
      <c r="E4244">
        <v>760.2</v>
      </c>
      <c r="F4244">
        <v>79.900000000000006</v>
      </c>
      <c r="G4244">
        <v>350.97</v>
      </c>
      <c r="H4244" t="s">
        <v>13</v>
      </c>
      <c r="I4244">
        <v>26</v>
      </c>
      <c r="J4244">
        <v>489.13</v>
      </c>
    </row>
    <row r="4245" spans="1:10" x14ac:dyDescent="0.3">
      <c r="A4245" t="s">
        <v>6014</v>
      </c>
      <c r="B4245" s="1">
        <v>45103.791666666664</v>
      </c>
      <c r="C4245" t="s">
        <v>20</v>
      </c>
      <c r="D4245" t="s">
        <v>17</v>
      </c>
      <c r="E4245">
        <v>1966.86</v>
      </c>
      <c r="F4245">
        <v>92.63</v>
      </c>
      <c r="G4245">
        <v>326.20999999999998</v>
      </c>
      <c r="H4245" t="s">
        <v>28</v>
      </c>
      <c r="I4245">
        <v>23</v>
      </c>
      <c r="J4245" s="2" t="s">
        <v>6015</v>
      </c>
    </row>
    <row r="4246" spans="1:10" x14ac:dyDescent="0.3">
      <c r="A4246" t="s">
        <v>6016</v>
      </c>
      <c r="B4246" s="1">
        <v>45103.833333333336</v>
      </c>
      <c r="C4246" t="s">
        <v>20</v>
      </c>
      <c r="D4246" t="s">
        <v>41</v>
      </c>
      <c r="E4246">
        <v>1061.1400000000001</v>
      </c>
      <c r="F4246">
        <v>79.739999999999995</v>
      </c>
      <c r="G4246">
        <v>267.43</v>
      </c>
      <c r="H4246" t="s">
        <v>32</v>
      </c>
      <c r="I4246">
        <v>73</v>
      </c>
      <c r="J4246">
        <v>873.45</v>
      </c>
    </row>
    <row r="4247" spans="1:10" x14ac:dyDescent="0.3">
      <c r="A4247" t="s">
        <v>6017</v>
      </c>
      <c r="B4247" s="1">
        <v>45103.875</v>
      </c>
      <c r="C4247" t="s">
        <v>45</v>
      </c>
      <c r="D4247" t="s">
        <v>27</v>
      </c>
      <c r="E4247">
        <v>404.53</v>
      </c>
      <c r="F4247">
        <v>12.28</v>
      </c>
      <c r="G4247">
        <v>209.09</v>
      </c>
      <c r="H4247" t="s">
        <v>13</v>
      </c>
      <c r="I4247">
        <v>89</v>
      </c>
      <c r="J4247" s="2" t="s">
        <v>6018</v>
      </c>
    </row>
    <row r="4248" spans="1:10" x14ac:dyDescent="0.3">
      <c r="A4248" t="s">
        <v>6019</v>
      </c>
      <c r="B4248" s="1">
        <v>45103.916666666664</v>
      </c>
      <c r="C4248" t="s">
        <v>26</v>
      </c>
      <c r="D4248" t="s">
        <v>41</v>
      </c>
      <c r="E4248">
        <v>950.68</v>
      </c>
      <c r="F4248">
        <v>75.69</v>
      </c>
      <c r="G4248">
        <v>190.63</v>
      </c>
      <c r="H4248" t="s">
        <v>21</v>
      </c>
      <c r="I4248">
        <v>44</v>
      </c>
      <c r="J4248" s="2" t="s">
        <v>6020</v>
      </c>
    </row>
    <row r="4249" spans="1:10" x14ac:dyDescent="0.3">
      <c r="A4249" t="s">
        <v>6021</v>
      </c>
      <c r="B4249" s="1">
        <v>45103.958333333336</v>
      </c>
      <c r="C4249" t="s">
        <v>54</v>
      </c>
      <c r="D4249" t="s">
        <v>41</v>
      </c>
      <c r="E4249">
        <v>1332.26</v>
      </c>
      <c r="F4249">
        <v>92.36</v>
      </c>
      <c r="G4249">
        <v>244.71</v>
      </c>
      <c r="H4249" t="s">
        <v>32</v>
      </c>
      <c r="I4249">
        <v>87</v>
      </c>
      <c r="J4249" s="2" t="s">
        <v>6022</v>
      </c>
    </row>
    <row r="4250" spans="1:10" x14ac:dyDescent="0.3">
      <c r="A4250" t="s">
        <v>6023</v>
      </c>
      <c r="B4250" s="1">
        <v>45104</v>
      </c>
      <c r="C4250" t="s">
        <v>54</v>
      </c>
      <c r="D4250" t="s">
        <v>41</v>
      </c>
      <c r="F4250">
        <v>66.94</v>
      </c>
      <c r="G4250">
        <v>342.01</v>
      </c>
      <c r="H4250" t="s">
        <v>28</v>
      </c>
      <c r="I4250">
        <v>23</v>
      </c>
    </row>
    <row r="4251" spans="1:10" x14ac:dyDescent="0.3">
      <c r="A4251" t="s">
        <v>6024</v>
      </c>
      <c r="B4251" s="1">
        <v>45104.041666666664</v>
      </c>
      <c r="C4251" t="s">
        <v>11</v>
      </c>
      <c r="D4251" t="s">
        <v>30</v>
      </c>
      <c r="E4251">
        <v>817.95</v>
      </c>
      <c r="F4251">
        <v>3.98</v>
      </c>
      <c r="G4251">
        <v>387.75</v>
      </c>
      <c r="H4251" t="s">
        <v>28</v>
      </c>
      <c r="I4251">
        <v>61</v>
      </c>
      <c r="J4251" s="2" t="s">
        <v>6025</v>
      </c>
    </row>
    <row r="4252" spans="1:10" x14ac:dyDescent="0.3">
      <c r="A4252" t="s">
        <v>6026</v>
      </c>
      <c r="B4252" s="1">
        <v>45104.083333333336</v>
      </c>
      <c r="C4252" t="s">
        <v>16</v>
      </c>
      <c r="D4252" t="s">
        <v>41</v>
      </c>
      <c r="E4252">
        <v>1172.58</v>
      </c>
      <c r="F4252">
        <v>59.66</v>
      </c>
      <c r="G4252">
        <v>499.73</v>
      </c>
      <c r="H4252" t="s">
        <v>28</v>
      </c>
      <c r="I4252">
        <v>17</v>
      </c>
      <c r="J4252">
        <v>732.51</v>
      </c>
    </row>
    <row r="4253" spans="1:10" x14ac:dyDescent="0.3">
      <c r="A4253" t="s">
        <v>6027</v>
      </c>
      <c r="B4253" s="1">
        <v>45104.125</v>
      </c>
      <c r="C4253" t="s">
        <v>24</v>
      </c>
      <c r="D4253" t="s">
        <v>35</v>
      </c>
      <c r="E4253">
        <v>1588.01</v>
      </c>
      <c r="F4253">
        <v>30.69</v>
      </c>
      <c r="G4253">
        <v>424.39</v>
      </c>
      <c r="H4253" t="s">
        <v>32</v>
      </c>
      <c r="I4253">
        <v>75</v>
      </c>
      <c r="J4253">
        <v>1194.31</v>
      </c>
    </row>
    <row r="4254" spans="1:10" x14ac:dyDescent="0.3">
      <c r="A4254" t="s">
        <v>6028</v>
      </c>
      <c r="B4254" s="1">
        <v>45104.166666666664</v>
      </c>
      <c r="C4254" t="s">
        <v>16</v>
      </c>
      <c r="D4254" t="s">
        <v>27</v>
      </c>
      <c r="E4254">
        <v>1688.9</v>
      </c>
      <c r="F4254">
        <v>27.69</v>
      </c>
      <c r="G4254">
        <v>345.74</v>
      </c>
      <c r="H4254" t="s">
        <v>32</v>
      </c>
      <c r="I4254">
        <v>80</v>
      </c>
      <c r="J4254" s="2" t="s">
        <v>6029</v>
      </c>
    </row>
    <row r="4255" spans="1:10" x14ac:dyDescent="0.3">
      <c r="A4255" t="s">
        <v>6030</v>
      </c>
      <c r="B4255" s="1">
        <v>45104.208333333336</v>
      </c>
      <c r="C4255" t="s">
        <v>26</v>
      </c>
      <c r="D4255" t="s">
        <v>30</v>
      </c>
      <c r="E4255">
        <v>818.45</v>
      </c>
      <c r="F4255">
        <v>0.08</v>
      </c>
      <c r="G4255">
        <v>241.13</v>
      </c>
      <c r="H4255" t="s">
        <v>21</v>
      </c>
      <c r="I4255">
        <v>16</v>
      </c>
      <c r="J4255" s="2" t="s">
        <v>6031</v>
      </c>
    </row>
    <row r="4256" spans="1:10" x14ac:dyDescent="0.3">
      <c r="A4256" t="s">
        <v>6032</v>
      </c>
      <c r="B4256" s="1">
        <v>45104.25</v>
      </c>
      <c r="C4256" t="s">
        <v>54</v>
      </c>
      <c r="D4256" t="s">
        <v>12</v>
      </c>
      <c r="F4256">
        <v>70.349999999999994</v>
      </c>
      <c r="G4256">
        <v>52.33</v>
      </c>
      <c r="H4256" t="s">
        <v>13</v>
      </c>
      <c r="I4256">
        <v>23</v>
      </c>
    </row>
    <row r="4257" spans="1:10" x14ac:dyDescent="0.3">
      <c r="A4257" t="s">
        <v>6033</v>
      </c>
      <c r="B4257" s="1">
        <v>45104.291666666664</v>
      </c>
      <c r="C4257" t="s">
        <v>24</v>
      </c>
      <c r="D4257" t="s">
        <v>27</v>
      </c>
      <c r="E4257">
        <v>1112.6600000000001</v>
      </c>
      <c r="F4257">
        <v>23.4</v>
      </c>
      <c r="G4257">
        <v>169.53</v>
      </c>
      <c r="H4257" t="s">
        <v>21</v>
      </c>
      <c r="I4257">
        <v>57</v>
      </c>
      <c r="J4257" s="2" t="s">
        <v>6034</v>
      </c>
    </row>
    <row r="4258" spans="1:10" x14ac:dyDescent="0.3">
      <c r="A4258" t="s">
        <v>6035</v>
      </c>
      <c r="B4258" s="1">
        <v>45104.333333333336</v>
      </c>
      <c r="C4258" t="s">
        <v>26</v>
      </c>
      <c r="D4258" t="s">
        <v>30</v>
      </c>
      <c r="E4258">
        <v>1309.22</v>
      </c>
      <c r="F4258">
        <v>7.39</v>
      </c>
      <c r="G4258">
        <v>201.14</v>
      </c>
      <c r="H4258" t="s">
        <v>13</v>
      </c>
      <c r="I4258">
        <v>64</v>
      </c>
      <c r="J4258" s="2" t="s">
        <v>6036</v>
      </c>
    </row>
    <row r="4259" spans="1:10" x14ac:dyDescent="0.3">
      <c r="A4259" t="s">
        <v>6037</v>
      </c>
      <c r="B4259" s="1">
        <v>45104.375</v>
      </c>
      <c r="C4259" t="s">
        <v>11</v>
      </c>
      <c r="D4259" t="s">
        <v>27</v>
      </c>
      <c r="E4259">
        <v>703.89</v>
      </c>
      <c r="F4259">
        <v>15.1</v>
      </c>
      <c r="G4259">
        <v>475.05</v>
      </c>
      <c r="H4259" t="s">
        <v>28</v>
      </c>
      <c r="I4259">
        <v>47</v>
      </c>
      <c r="J4259">
        <v>243.94</v>
      </c>
    </row>
    <row r="4260" spans="1:10" x14ac:dyDescent="0.3">
      <c r="A4260" t="s">
        <v>6038</v>
      </c>
      <c r="B4260" s="1">
        <v>45104.416666666664</v>
      </c>
      <c r="C4260" t="s">
        <v>45</v>
      </c>
      <c r="D4260" t="s">
        <v>41</v>
      </c>
      <c r="E4260">
        <v>1144.4100000000001</v>
      </c>
      <c r="F4260">
        <v>29.43</v>
      </c>
      <c r="G4260">
        <v>221.11</v>
      </c>
      <c r="H4260" t="s">
        <v>21</v>
      </c>
      <c r="I4260">
        <v>28</v>
      </c>
      <c r="J4260" s="2" t="s">
        <v>6039</v>
      </c>
    </row>
    <row r="4261" spans="1:10" x14ac:dyDescent="0.3">
      <c r="A4261" t="s">
        <v>6040</v>
      </c>
      <c r="B4261" s="1">
        <v>45104.458333333336</v>
      </c>
      <c r="C4261" t="s">
        <v>45</v>
      </c>
      <c r="D4261" t="s">
        <v>30</v>
      </c>
      <c r="E4261">
        <v>1024.8800000000001</v>
      </c>
      <c r="F4261">
        <v>58.97</v>
      </c>
      <c r="G4261">
        <v>124.69</v>
      </c>
      <c r="H4261" t="s">
        <v>28</v>
      </c>
      <c r="I4261">
        <v>63</v>
      </c>
      <c r="J4261" s="2" t="s">
        <v>6041</v>
      </c>
    </row>
    <row r="4262" spans="1:10" x14ac:dyDescent="0.3">
      <c r="A4262" t="s">
        <v>6042</v>
      </c>
      <c r="B4262" s="1">
        <v>45104.5</v>
      </c>
      <c r="C4262" t="s">
        <v>54</v>
      </c>
      <c r="D4262" t="s">
        <v>35</v>
      </c>
      <c r="E4262">
        <v>195.79</v>
      </c>
      <c r="F4262">
        <v>78.56</v>
      </c>
      <c r="G4262">
        <v>147.44999999999999</v>
      </c>
      <c r="H4262" t="s">
        <v>28</v>
      </c>
      <c r="I4262">
        <v>34</v>
      </c>
      <c r="J4262" s="2" t="s">
        <v>6043</v>
      </c>
    </row>
    <row r="4263" spans="1:10" x14ac:dyDescent="0.3">
      <c r="A4263" t="s">
        <v>6044</v>
      </c>
      <c r="B4263" s="1">
        <v>45104.541666666664</v>
      </c>
      <c r="C4263" t="s">
        <v>54</v>
      </c>
      <c r="D4263" t="s">
        <v>12</v>
      </c>
      <c r="E4263">
        <v>261.39999999999998</v>
      </c>
      <c r="F4263">
        <v>90.22</v>
      </c>
      <c r="G4263">
        <v>68.28</v>
      </c>
      <c r="H4263" t="s">
        <v>28</v>
      </c>
      <c r="I4263">
        <v>77</v>
      </c>
      <c r="J4263" s="2" t="s">
        <v>6045</v>
      </c>
    </row>
    <row r="4264" spans="1:10" x14ac:dyDescent="0.3">
      <c r="A4264" t="s">
        <v>6046</v>
      </c>
      <c r="B4264" s="1">
        <v>45104.583333333336</v>
      </c>
      <c r="C4264" t="s">
        <v>24</v>
      </c>
      <c r="D4264" t="s">
        <v>35</v>
      </c>
      <c r="E4264">
        <v>1660.12</v>
      </c>
      <c r="F4264">
        <v>66.040000000000006</v>
      </c>
      <c r="G4264">
        <v>271.29000000000002</v>
      </c>
      <c r="H4264" t="s">
        <v>32</v>
      </c>
      <c r="I4264">
        <v>83</v>
      </c>
      <c r="J4264">
        <v>1454.87</v>
      </c>
    </row>
    <row r="4265" spans="1:10" x14ac:dyDescent="0.3">
      <c r="A4265" t="s">
        <v>6047</v>
      </c>
      <c r="B4265" s="1">
        <v>45104.625</v>
      </c>
      <c r="C4265" t="s">
        <v>24</v>
      </c>
      <c r="D4265" t="s">
        <v>30</v>
      </c>
      <c r="E4265">
        <v>835.14</v>
      </c>
      <c r="F4265">
        <v>10.85</v>
      </c>
      <c r="G4265">
        <v>172.59</v>
      </c>
      <c r="H4265" t="s">
        <v>32</v>
      </c>
      <c r="I4265">
        <v>84</v>
      </c>
      <c r="J4265">
        <v>673.4</v>
      </c>
    </row>
    <row r="4266" spans="1:10" x14ac:dyDescent="0.3">
      <c r="A4266" t="s">
        <v>6048</v>
      </c>
      <c r="B4266" s="1">
        <v>45104.666666666664</v>
      </c>
      <c r="C4266" t="s">
        <v>24</v>
      </c>
      <c r="D4266" t="s">
        <v>27</v>
      </c>
      <c r="E4266">
        <v>1174.0999999999999</v>
      </c>
      <c r="F4266">
        <v>3.1</v>
      </c>
      <c r="G4266">
        <v>130.63999999999999</v>
      </c>
      <c r="H4266" t="s">
        <v>13</v>
      </c>
      <c r="I4266">
        <v>81</v>
      </c>
      <c r="J4266">
        <v>1046.56</v>
      </c>
    </row>
    <row r="4267" spans="1:10" x14ac:dyDescent="0.3">
      <c r="A4267" t="s">
        <v>6049</v>
      </c>
      <c r="B4267" s="1">
        <v>45104.708333333336</v>
      </c>
      <c r="C4267" t="s">
        <v>54</v>
      </c>
      <c r="D4267" t="s">
        <v>35</v>
      </c>
      <c r="E4267">
        <v>1602.02</v>
      </c>
      <c r="F4267">
        <v>78.72</v>
      </c>
      <c r="G4267">
        <v>29.91</v>
      </c>
      <c r="H4267" t="s">
        <v>13</v>
      </c>
      <c r="I4267">
        <v>81</v>
      </c>
      <c r="J4267">
        <v>1650.83</v>
      </c>
    </row>
    <row r="4268" spans="1:10" x14ac:dyDescent="0.3">
      <c r="A4268" t="s">
        <v>6050</v>
      </c>
      <c r="B4268" s="1">
        <v>45104.75</v>
      </c>
      <c r="C4268" t="s">
        <v>16</v>
      </c>
      <c r="D4268" t="s">
        <v>30</v>
      </c>
      <c r="E4268">
        <v>953.2</v>
      </c>
      <c r="F4268">
        <v>81.78</v>
      </c>
      <c r="G4268">
        <v>212.09</v>
      </c>
      <c r="H4268" t="s">
        <v>32</v>
      </c>
      <c r="I4268">
        <v>50</v>
      </c>
      <c r="J4268">
        <v>822.89</v>
      </c>
    </row>
    <row r="4269" spans="1:10" x14ac:dyDescent="0.3">
      <c r="A4269" t="s">
        <v>6051</v>
      </c>
      <c r="B4269" s="1">
        <v>45104.791666666664</v>
      </c>
      <c r="C4269" t="s">
        <v>16</v>
      </c>
      <c r="D4269" t="s">
        <v>30</v>
      </c>
      <c r="E4269">
        <v>1170.21</v>
      </c>
      <c r="F4269">
        <v>23.2</v>
      </c>
      <c r="G4269">
        <v>87.56</v>
      </c>
      <c r="H4269" t="s">
        <v>32</v>
      </c>
      <c r="I4269">
        <v>66</v>
      </c>
      <c r="J4269" s="2" t="s">
        <v>6052</v>
      </c>
    </row>
    <row r="4270" spans="1:10" x14ac:dyDescent="0.3">
      <c r="A4270" t="s">
        <v>6053</v>
      </c>
      <c r="B4270" s="1">
        <v>45104.833333333336</v>
      </c>
      <c r="C4270" t="s">
        <v>20</v>
      </c>
      <c r="D4270" t="s">
        <v>12</v>
      </c>
      <c r="E4270">
        <v>400.47</v>
      </c>
      <c r="F4270">
        <v>79.59</v>
      </c>
      <c r="G4270">
        <v>12.92</v>
      </c>
      <c r="H4270" t="s">
        <v>13</v>
      </c>
      <c r="I4270">
        <v>50</v>
      </c>
      <c r="J4270" s="2" t="s">
        <v>6054</v>
      </c>
    </row>
    <row r="4271" spans="1:10" x14ac:dyDescent="0.3">
      <c r="A4271" t="s">
        <v>6055</v>
      </c>
      <c r="B4271" s="1">
        <v>45104.875</v>
      </c>
      <c r="C4271" t="s">
        <v>54</v>
      </c>
      <c r="D4271" t="s">
        <v>41</v>
      </c>
      <c r="E4271">
        <v>1076.9000000000001</v>
      </c>
      <c r="F4271">
        <v>79.31</v>
      </c>
      <c r="G4271">
        <v>326.02999999999997</v>
      </c>
      <c r="H4271" t="s">
        <v>21</v>
      </c>
      <c r="I4271">
        <v>81</v>
      </c>
      <c r="J4271" s="2" t="s">
        <v>6056</v>
      </c>
    </row>
    <row r="4272" spans="1:10" x14ac:dyDescent="0.3">
      <c r="A4272" t="s">
        <v>6057</v>
      </c>
      <c r="B4272" s="1">
        <v>45104.916666666664</v>
      </c>
      <c r="C4272" t="s">
        <v>45</v>
      </c>
      <c r="D4272" t="s">
        <v>12</v>
      </c>
      <c r="E4272">
        <v>1960.64</v>
      </c>
      <c r="F4272">
        <v>53.04</v>
      </c>
      <c r="G4272">
        <v>441.78</v>
      </c>
      <c r="H4272" t="s">
        <v>32</v>
      </c>
      <c r="I4272">
        <v>18</v>
      </c>
      <c r="J4272">
        <v>1571.9</v>
      </c>
    </row>
    <row r="4273" spans="1:10" x14ac:dyDescent="0.3">
      <c r="A4273" t="s">
        <v>6058</v>
      </c>
      <c r="B4273" s="1">
        <v>45104.958333333336</v>
      </c>
      <c r="C4273" t="s">
        <v>24</v>
      </c>
      <c r="D4273" t="s">
        <v>17</v>
      </c>
      <c r="E4273">
        <v>1962.8</v>
      </c>
      <c r="F4273">
        <v>61.08</v>
      </c>
      <c r="G4273">
        <v>184.9</v>
      </c>
      <c r="H4273" t="s">
        <v>32</v>
      </c>
      <c r="I4273">
        <v>39</v>
      </c>
      <c r="J4273" s="2" t="s">
        <v>6059</v>
      </c>
    </row>
    <row r="4274" spans="1:10" x14ac:dyDescent="0.3">
      <c r="A4274" t="s">
        <v>6060</v>
      </c>
      <c r="B4274" s="1">
        <v>45105</v>
      </c>
      <c r="C4274" t="s">
        <v>54</v>
      </c>
      <c r="D4274" t="s">
        <v>17</v>
      </c>
      <c r="E4274">
        <v>1268.67</v>
      </c>
      <c r="F4274">
        <v>15.08</v>
      </c>
      <c r="G4274">
        <v>161.49</v>
      </c>
      <c r="H4274" t="s">
        <v>32</v>
      </c>
      <c r="I4274">
        <v>45</v>
      </c>
      <c r="J4274">
        <v>1122.26</v>
      </c>
    </row>
    <row r="4275" spans="1:10" x14ac:dyDescent="0.3">
      <c r="A4275" t="s">
        <v>6061</v>
      </c>
      <c r="B4275" s="1">
        <v>45105.041666666664</v>
      </c>
      <c r="C4275" t="s">
        <v>16</v>
      </c>
      <c r="D4275" t="s">
        <v>17</v>
      </c>
      <c r="E4275">
        <v>1534.17</v>
      </c>
      <c r="F4275">
        <v>43.91</v>
      </c>
      <c r="G4275">
        <v>187.76</v>
      </c>
      <c r="H4275" t="s">
        <v>21</v>
      </c>
      <c r="I4275">
        <v>34</v>
      </c>
      <c r="J4275" s="2" t="s">
        <v>6062</v>
      </c>
    </row>
    <row r="4276" spans="1:10" x14ac:dyDescent="0.3">
      <c r="A4276" t="s">
        <v>6063</v>
      </c>
      <c r="B4276" s="1">
        <v>45105.083333333336</v>
      </c>
      <c r="C4276" t="s">
        <v>45</v>
      </c>
      <c r="D4276" t="s">
        <v>17</v>
      </c>
      <c r="E4276">
        <v>212.78</v>
      </c>
      <c r="F4276">
        <v>48.85</v>
      </c>
      <c r="G4276">
        <v>342.53</v>
      </c>
      <c r="H4276" t="s">
        <v>13</v>
      </c>
      <c r="I4276">
        <v>81</v>
      </c>
      <c r="J4276">
        <v>-80.899999999999906</v>
      </c>
    </row>
    <row r="4277" spans="1:10" x14ac:dyDescent="0.3">
      <c r="A4277" t="s">
        <v>6064</v>
      </c>
      <c r="B4277" s="1">
        <v>45105.125</v>
      </c>
      <c r="C4277" t="s">
        <v>45</v>
      </c>
      <c r="D4277" t="s">
        <v>12</v>
      </c>
      <c r="E4277">
        <v>1474.39</v>
      </c>
      <c r="F4277">
        <v>62.58</v>
      </c>
      <c r="G4277">
        <v>232.82</v>
      </c>
      <c r="H4277" t="s">
        <v>13</v>
      </c>
      <c r="I4277">
        <v>48</v>
      </c>
      <c r="J4277">
        <v>1304.1500000000001</v>
      </c>
    </row>
    <row r="4278" spans="1:10" x14ac:dyDescent="0.3">
      <c r="A4278" t="s">
        <v>6065</v>
      </c>
      <c r="B4278" s="1">
        <v>45105.166666666664</v>
      </c>
      <c r="C4278" t="s">
        <v>16</v>
      </c>
      <c r="D4278" t="s">
        <v>30</v>
      </c>
      <c r="E4278">
        <v>855.77</v>
      </c>
      <c r="F4278">
        <v>53.86</v>
      </c>
      <c r="G4278">
        <v>247.62</v>
      </c>
      <c r="H4278" t="s">
        <v>28</v>
      </c>
      <c r="I4278">
        <v>64</v>
      </c>
      <c r="J4278">
        <v>662.01</v>
      </c>
    </row>
    <row r="4279" spans="1:10" x14ac:dyDescent="0.3">
      <c r="A4279" t="s">
        <v>6066</v>
      </c>
      <c r="B4279" s="1">
        <v>45105.208333333336</v>
      </c>
      <c r="C4279" t="s">
        <v>26</v>
      </c>
      <c r="D4279" t="s">
        <v>12</v>
      </c>
      <c r="E4279">
        <v>202.02</v>
      </c>
      <c r="F4279">
        <v>62.53</v>
      </c>
      <c r="G4279">
        <v>123.36</v>
      </c>
      <c r="H4279" t="s">
        <v>21</v>
      </c>
      <c r="I4279">
        <v>58</v>
      </c>
      <c r="J4279">
        <v>141.19</v>
      </c>
    </row>
    <row r="4280" spans="1:10" x14ac:dyDescent="0.3">
      <c r="A4280" t="s">
        <v>6067</v>
      </c>
      <c r="B4280" s="1">
        <v>45105.25</v>
      </c>
      <c r="C4280" t="s">
        <v>16</v>
      </c>
      <c r="D4280" t="s">
        <v>27</v>
      </c>
      <c r="E4280">
        <v>1411.57</v>
      </c>
      <c r="F4280">
        <v>20.29</v>
      </c>
      <c r="G4280">
        <v>170.98</v>
      </c>
      <c r="H4280" t="s">
        <v>32</v>
      </c>
      <c r="I4280">
        <v>76</v>
      </c>
      <c r="J4280" s="2" t="s">
        <v>6068</v>
      </c>
    </row>
    <row r="4281" spans="1:10" x14ac:dyDescent="0.3">
      <c r="A4281" t="s">
        <v>6069</v>
      </c>
      <c r="B4281" s="1">
        <v>45105.291666666664</v>
      </c>
      <c r="C4281" t="s">
        <v>20</v>
      </c>
      <c r="D4281" t="s">
        <v>35</v>
      </c>
      <c r="E4281">
        <v>1798.32</v>
      </c>
      <c r="F4281">
        <v>95.19</v>
      </c>
      <c r="G4281">
        <v>15.08</v>
      </c>
      <c r="H4281" t="s">
        <v>32</v>
      </c>
      <c r="I4281">
        <v>56</v>
      </c>
      <c r="J4281">
        <v>1878.43</v>
      </c>
    </row>
    <row r="4282" spans="1:10" x14ac:dyDescent="0.3">
      <c r="A4282" t="s">
        <v>6070</v>
      </c>
      <c r="B4282" s="1">
        <v>45105.333333333336</v>
      </c>
      <c r="C4282" t="s">
        <v>45</v>
      </c>
      <c r="D4282" t="s">
        <v>30</v>
      </c>
      <c r="E4282">
        <v>149.31</v>
      </c>
      <c r="F4282">
        <v>70.459999999999994</v>
      </c>
      <c r="G4282">
        <v>355.74</v>
      </c>
      <c r="H4282" t="s">
        <v>28</v>
      </c>
      <c r="I4282">
        <v>32</v>
      </c>
      <c r="J4282">
        <v>-135.97</v>
      </c>
    </row>
    <row r="4283" spans="1:10" x14ac:dyDescent="0.3">
      <c r="A4283" t="s">
        <v>6071</v>
      </c>
      <c r="B4283" s="1">
        <v>45105.375</v>
      </c>
      <c r="C4283" t="s">
        <v>26</v>
      </c>
      <c r="D4283" t="s">
        <v>12</v>
      </c>
      <c r="E4283">
        <v>1635.75</v>
      </c>
      <c r="F4283">
        <v>43.09</v>
      </c>
      <c r="G4283">
        <v>406.54</v>
      </c>
      <c r="H4283" t="s">
        <v>21</v>
      </c>
      <c r="I4283">
        <v>37</v>
      </c>
      <c r="J4283">
        <v>1272.3</v>
      </c>
    </row>
    <row r="4284" spans="1:10" x14ac:dyDescent="0.3">
      <c r="A4284" t="s">
        <v>6072</v>
      </c>
      <c r="B4284" s="1">
        <v>45105.416666666664</v>
      </c>
      <c r="C4284" t="s">
        <v>24</v>
      </c>
      <c r="D4284" t="s">
        <v>27</v>
      </c>
      <c r="E4284">
        <v>374.1</v>
      </c>
      <c r="F4284">
        <v>35.47</v>
      </c>
      <c r="G4284">
        <v>58.53</v>
      </c>
      <c r="H4284" t="s">
        <v>13</v>
      </c>
      <c r="I4284">
        <v>10</v>
      </c>
      <c r="J4284" s="2" t="s">
        <v>6073</v>
      </c>
    </row>
    <row r="4285" spans="1:10" x14ac:dyDescent="0.3">
      <c r="A4285" t="s">
        <v>6074</v>
      </c>
      <c r="B4285" s="1">
        <v>45105.458333333336</v>
      </c>
      <c r="C4285" t="s">
        <v>20</v>
      </c>
      <c r="D4285" t="s">
        <v>30</v>
      </c>
      <c r="E4285">
        <v>1479.1</v>
      </c>
      <c r="F4285">
        <v>36.630000000000003</v>
      </c>
      <c r="G4285">
        <v>123.44</v>
      </c>
      <c r="H4285" t="s">
        <v>32</v>
      </c>
      <c r="I4285">
        <v>30</v>
      </c>
      <c r="J4285">
        <v>1392.29</v>
      </c>
    </row>
    <row r="4286" spans="1:10" x14ac:dyDescent="0.3">
      <c r="A4286" t="s">
        <v>6075</v>
      </c>
      <c r="B4286" s="1">
        <v>45105.5</v>
      </c>
      <c r="C4286" t="s">
        <v>20</v>
      </c>
      <c r="D4286" t="s">
        <v>27</v>
      </c>
      <c r="E4286">
        <v>1394.27</v>
      </c>
      <c r="F4286">
        <v>31.13</v>
      </c>
      <c r="G4286">
        <v>357.43</v>
      </c>
      <c r="H4286" t="s">
        <v>28</v>
      </c>
      <c r="I4286">
        <v>11</v>
      </c>
      <c r="J4286">
        <v>1067.97</v>
      </c>
    </row>
    <row r="4287" spans="1:10" x14ac:dyDescent="0.3">
      <c r="A4287" t="s">
        <v>6076</v>
      </c>
      <c r="B4287" s="1">
        <v>45105.541666666664</v>
      </c>
      <c r="C4287" t="s">
        <v>54</v>
      </c>
      <c r="D4287" t="s">
        <v>17</v>
      </c>
      <c r="E4287">
        <v>1925.31</v>
      </c>
      <c r="F4287">
        <v>22.61</v>
      </c>
      <c r="G4287">
        <v>57.51</v>
      </c>
      <c r="H4287" t="s">
        <v>28</v>
      </c>
      <c r="I4287">
        <v>11</v>
      </c>
      <c r="J4287" s="2" t="s">
        <v>6077</v>
      </c>
    </row>
    <row r="4288" spans="1:10" x14ac:dyDescent="0.3">
      <c r="A4288" t="s">
        <v>6078</v>
      </c>
      <c r="B4288" s="1">
        <v>45105.583333333336</v>
      </c>
      <c r="C4288" t="s">
        <v>45</v>
      </c>
      <c r="D4288" t="s">
        <v>35</v>
      </c>
      <c r="E4288">
        <v>1433.25</v>
      </c>
      <c r="F4288">
        <v>86.44</v>
      </c>
      <c r="G4288">
        <v>485.48</v>
      </c>
      <c r="H4288" t="s">
        <v>32</v>
      </c>
      <c r="I4288">
        <v>32</v>
      </c>
      <c r="J4288">
        <v>1034.21</v>
      </c>
    </row>
    <row r="4289" spans="1:10" x14ac:dyDescent="0.3">
      <c r="A4289" t="s">
        <v>6079</v>
      </c>
      <c r="B4289" s="1">
        <v>45105.625</v>
      </c>
      <c r="C4289" t="s">
        <v>45</v>
      </c>
      <c r="D4289" t="s">
        <v>35</v>
      </c>
      <c r="E4289">
        <v>773.49</v>
      </c>
      <c r="F4289">
        <v>94.39</v>
      </c>
      <c r="G4289">
        <v>179.16</v>
      </c>
      <c r="H4289" t="s">
        <v>28</v>
      </c>
      <c r="I4289">
        <v>48</v>
      </c>
      <c r="J4289">
        <v>688.72</v>
      </c>
    </row>
    <row r="4290" spans="1:10" x14ac:dyDescent="0.3">
      <c r="A4290" t="s">
        <v>6080</v>
      </c>
      <c r="B4290" s="1">
        <v>45105.666666666664</v>
      </c>
      <c r="C4290" t="s">
        <v>16</v>
      </c>
      <c r="D4290" t="s">
        <v>12</v>
      </c>
      <c r="E4290">
        <v>745.59</v>
      </c>
      <c r="F4290">
        <v>72.680000000000007</v>
      </c>
      <c r="G4290">
        <v>197.32</v>
      </c>
      <c r="H4290" t="s">
        <v>13</v>
      </c>
      <c r="I4290">
        <v>29</v>
      </c>
      <c r="J4290">
        <v>620.95000000000005</v>
      </c>
    </row>
    <row r="4291" spans="1:10" x14ac:dyDescent="0.3">
      <c r="A4291" t="s">
        <v>6081</v>
      </c>
      <c r="B4291" s="1">
        <v>45105.708333333336</v>
      </c>
      <c r="C4291" t="s">
        <v>26</v>
      </c>
      <c r="D4291" t="s">
        <v>27</v>
      </c>
      <c r="E4291">
        <v>1133.0999999999999</v>
      </c>
      <c r="F4291">
        <v>16.03</v>
      </c>
      <c r="G4291">
        <v>63.62</v>
      </c>
      <c r="H4291" t="s">
        <v>13</v>
      </c>
      <c r="I4291">
        <v>82</v>
      </c>
      <c r="J4291">
        <v>1085.51</v>
      </c>
    </row>
    <row r="4292" spans="1:10" x14ac:dyDescent="0.3">
      <c r="A4292" t="s">
        <v>6082</v>
      </c>
      <c r="B4292" s="1">
        <v>45105.75</v>
      </c>
      <c r="C4292" t="s">
        <v>16</v>
      </c>
      <c r="D4292" t="s">
        <v>27</v>
      </c>
      <c r="E4292">
        <v>1985.37</v>
      </c>
      <c r="F4292">
        <v>23.69</v>
      </c>
      <c r="G4292">
        <v>151.47999999999999</v>
      </c>
      <c r="H4292" t="s">
        <v>21</v>
      </c>
      <c r="I4292">
        <v>73</v>
      </c>
      <c r="J4292">
        <v>1857.58</v>
      </c>
    </row>
    <row r="4293" spans="1:10" x14ac:dyDescent="0.3">
      <c r="A4293" t="s">
        <v>6083</v>
      </c>
      <c r="B4293" s="1">
        <v>45105.791666666664</v>
      </c>
      <c r="C4293" t="s">
        <v>45</v>
      </c>
      <c r="D4293" t="s">
        <v>12</v>
      </c>
      <c r="E4293">
        <v>1174.6500000000001</v>
      </c>
      <c r="F4293">
        <v>24.81</v>
      </c>
      <c r="G4293">
        <v>278.33</v>
      </c>
      <c r="H4293" t="s">
        <v>28</v>
      </c>
      <c r="I4293">
        <v>11</v>
      </c>
      <c r="J4293" s="2" t="s">
        <v>6084</v>
      </c>
    </row>
    <row r="4294" spans="1:10" x14ac:dyDescent="0.3">
      <c r="A4294" t="s">
        <v>6085</v>
      </c>
      <c r="B4294" s="1">
        <v>45105.833333333336</v>
      </c>
      <c r="C4294" t="s">
        <v>26</v>
      </c>
      <c r="D4294" t="s">
        <v>12</v>
      </c>
      <c r="E4294">
        <v>338.84</v>
      </c>
      <c r="F4294">
        <v>84.85</v>
      </c>
      <c r="G4294">
        <v>294.81</v>
      </c>
      <c r="H4294" t="s">
        <v>21</v>
      </c>
      <c r="I4294">
        <v>51</v>
      </c>
      <c r="J4294" s="2" t="s">
        <v>6086</v>
      </c>
    </row>
    <row r="4295" spans="1:10" x14ac:dyDescent="0.3">
      <c r="A4295" t="s">
        <v>6087</v>
      </c>
      <c r="B4295" s="1">
        <v>45105.875</v>
      </c>
      <c r="C4295" t="s">
        <v>24</v>
      </c>
      <c r="D4295" t="s">
        <v>35</v>
      </c>
      <c r="E4295">
        <v>1249.4000000000001</v>
      </c>
      <c r="F4295">
        <v>58.08</v>
      </c>
      <c r="G4295">
        <v>455.3</v>
      </c>
      <c r="H4295" t="s">
        <v>28</v>
      </c>
      <c r="I4295">
        <v>13</v>
      </c>
      <c r="J4295" s="2" t="s">
        <v>6088</v>
      </c>
    </row>
    <row r="4296" spans="1:10" x14ac:dyDescent="0.3">
      <c r="A4296" t="s">
        <v>6089</v>
      </c>
      <c r="B4296" s="1">
        <v>45105.916666666664</v>
      </c>
      <c r="C4296" t="s">
        <v>45</v>
      </c>
      <c r="D4296" t="s">
        <v>41</v>
      </c>
      <c r="E4296">
        <v>1609.56</v>
      </c>
      <c r="F4296">
        <v>5.15</v>
      </c>
      <c r="G4296">
        <v>97.29</v>
      </c>
      <c r="H4296" t="s">
        <v>21</v>
      </c>
      <c r="I4296">
        <v>46</v>
      </c>
      <c r="J4296">
        <v>1517.42</v>
      </c>
    </row>
    <row r="4297" spans="1:10" x14ac:dyDescent="0.3">
      <c r="A4297" t="s">
        <v>6090</v>
      </c>
      <c r="B4297" s="1">
        <v>45105.958333333336</v>
      </c>
      <c r="C4297" t="s">
        <v>45</v>
      </c>
      <c r="D4297" t="s">
        <v>30</v>
      </c>
      <c r="E4297">
        <v>1616.87</v>
      </c>
      <c r="F4297">
        <v>90.51</v>
      </c>
      <c r="G4297">
        <v>409.48</v>
      </c>
      <c r="H4297" t="s">
        <v>13</v>
      </c>
      <c r="I4297">
        <v>42</v>
      </c>
      <c r="J4297" s="2" t="s">
        <v>6091</v>
      </c>
    </row>
    <row r="4298" spans="1:10" x14ac:dyDescent="0.3">
      <c r="A4298" t="s">
        <v>6092</v>
      </c>
      <c r="B4298" s="1">
        <v>45106</v>
      </c>
      <c r="C4298" t="s">
        <v>45</v>
      </c>
      <c r="D4298" t="s">
        <v>27</v>
      </c>
      <c r="E4298">
        <v>1733.22</v>
      </c>
      <c r="F4298">
        <v>45.07</v>
      </c>
      <c r="G4298">
        <v>359.98</v>
      </c>
      <c r="H4298" t="s">
        <v>28</v>
      </c>
      <c r="I4298">
        <v>20</v>
      </c>
      <c r="J4298">
        <v>1418.31</v>
      </c>
    </row>
    <row r="4299" spans="1:10" x14ac:dyDescent="0.3">
      <c r="A4299" t="s">
        <v>6093</v>
      </c>
      <c r="B4299" s="1">
        <v>45106.041666666664</v>
      </c>
      <c r="C4299" t="s">
        <v>24</v>
      </c>
      <c r="D4299" t="s">
        <v>41</v>
      </c>
      <c r="E4299">
        <v>172.88</v>
      </c>
      <c r="F4299">
        <v>19.78</v>
      </c>
      <c r="G4299">
        <v>4.78</v>
      </c>
      <c r="H4299" t="s">
        <v>21</v>
      </c>
      <c r="I4299">
        <v>20</v>
      </c>
      <c r="J4299">
        <v>187.88</v>
      </c>
    </row>
    <row r="4300" spans="1:10" x14ac:dyDescent="0.3">
      <c r="A4300" t="s">
        <v>6094</v>
      </c>
      <c r="B4300" s="1">
        <v>45106.083333333336</v>
      </c>
      <c r="C4300" t="s">
        <v>54</v>
      </c>
      <c r="D4300" t="s">
        <v>30</v>
      </c>
      <c r="E4300">
        <v>326.85000000000002</v>
      </c>
      <c r="F4300">
        <v>29.2</v>
      </c>
      <c r="G4300">
        <v>16.2</v>
      </c>
      <c r="H4300" t="s">
        <v>32</v>
      </c>
      <c r="I4300">
        <v>45</v>
      </c>
      <c r="J4300">
        <v>339.85</v>
      </c>
    </row>
    <row r="4301" spans="1:10" x14ac:dyDescent="0.3">
      <c r="A4301" t="s">
        <v>6095</v>
      </c>
      <c r="B4301" s="1">
        <v>45106.125</v>
      </c>
      <c r="C4301" t="s">
        <v>11</v>
      </c>
      <c r="D4301" t="s">
        <v>30</v>
      </c>
      <c r="E4301">
        <v>1305.1400000000001</v>
      </c>
      <c r="F4301">
        <v>61.61</v>
      </c>
      <c r="G4301">
        <v>226.73</v>
      </c>
      <c r="H4301" t="s">
        <v>21</v>
      </c>
      <c r="I4301">
        <v>35</v>
      </c>
      <c r="J4301">
        <v>1140.02</v>
      </c>
    </row>
    <row r="4302" spans="1:10" x14ac:dyDescent="0.3">
      <c r="A4302" t="s">
        <v>6096</v>
      </c>
      <c r="B4302" s="1">
        <v>45106.166666666664</v>
      </c>
      <c r="C4302" t="s">
        <v>20</v>
      </c>
      <c r="D4302" t="s">
        <v>12</v>
      </c>
      <c r="E4302">
        <v>1832.78</v>
      </c>
      <c r="F4302">
        <v>72.64</v>
      </c>
      <c r="G4302">
        <v>439.81</v>
      </c>
      <c r="H4302" t="s">
        <v>28</v>
      </c>
      <c r="I4302">
        <v>80</v>
      </c>
      <c r="J4302" s="2" t="s">
        <v>6097</v>
      </c>
    </row>
    <row r="4303" spans="1:10" x14ac:dyDescent="0.3">
      <c r="A4303" t="s">
        <v>6098</v>
      </c>
      <c r="B4303" s="1">
        <v>45106.208333333336</v>
      </c>
      <c r="C4303" t="s">
        <v>54</v>
      </c>
      <c r="D4303" t="s">
        <v>17</v>
      </c>
      <c r="E4303">
        <v>669.33</v>
      </c>
      <c r="F4303">
        <v>61.96</v>
      </c>
      <c r="G4303">
        <v>472.39</v>
      </c>
      <c r="H4303" t="s">
        <v>13</v>
      </c>
      <c r="I4303">
        <v>82</v>
      </c>
      <c r="J4303" s="2" t="s">
        <v>6099</v>
      </c>
    </row>
    <row r="4304" spans="1:10" x14ac:dyDescent="0.3">
      <c r="A4304" t="s">
        <v>6100</v>
      </c>
      <c r="B4304" s="1">
        <v>45106.25</v>
      </c>
      <c r="C4304" t="s">
        <v>54</v>
      </c>
      <c r="D4304" t="s">
        <v>35</v>
      </c>
      <c r="E4304">
        <v>895.13</v>
      </c>
      <c r="F4304">
        <v>7.28</v>
      </c>
      <c r="G4304">
        <v>358.98</v>
      </c>
      <c r="H4304" t="s">
        <v>13</v>
      </c>
      <c r="I4304">
        <v>43</v>
      </c>
      <c r="J4304">
        <v>543.42999999999995</v>
      </c>
    </row>
    <row r="4305" spans="1:10" x14ac:dyDescent="0.3">
      <c r="A4305" t="s">
        <v>6101</v>
      </c>
      <c r="B4305" s="1">
        <v>45106.291666666664</v>
      </c>
      <c r="C4305" t="s">
        <v>11</v>
      </c>
      <c r="D4305" t="s">
        <v>17</v>
      </c>
      <c r="E4305">
        <v>948.61</v>
      </c>
      <c r="F4305">
        <v>21.77</v>
      </c>
      <c r="G4305">
        <v>452.88</v>
      </c>
      <c r="H4305" t="s">
        <v>13</v>
      </c>
      <c r="I4305">
        <v>66</v>
      </c>
      <c r="J4305">
        <v>517.5</v>
      </c>
    </row>
    <row r="4306" spans="1:10" x14ac:dyDescent="0.3">
      <c r="A4306" t="s">
        <v>6102</v>
      </c>
      <c r="B4306" s="1">
        <v>45106.333333333336</v>
      </c>
      <c r="C4306" t="s">
        <v>16</v>
      </c>
      <c r="D4306" t="s">
        <v>27</v>
      </c>
      <c r="E4306">
        <v>767.69</v>
      </c>
      <c r="F4306">
        <v>89.12</v>
      </c>
      <c r="G4306">
        <v>106.28</v>
      </c>
      <c r="H4306" t="s">
        <v>28</v>
      </c>
      <c r="I4306">
        <v>54</v>
      </c>
      <c r="J4306" s="2" t="s">
        <v>6103</v>
      </c>
    </row>
    <row r="4307" spans="1:10" x14ac:dyDescent="0.3">
      <c r="A4307" t="s">
        <v>6104</v>
      </c>
      <c r="B4307" s="1">
        <v>45106.375</v>
      </c>
      <c r="C4307" t="s">
        <v>11</v>
      </c>
      <c r="D4307" t="s">
        <v>41</v>
      </c>
      <c r="E4307">
        <v>889.93</v>
      </c>
      <c r="F4307">
        <v>87.31</v>
      </c>
      <c r="G4307">
        <v>73.62</v>
      </c>
      <c r="H4307" t="s">
        <v>21</v>
      </c>
      <c r="I4307">
        <v>33</v>
      </c>
      <c r="J4307">
        <v>903.62</v>
      </c>
    </row>
    <row r="4308" spans="1:10" x14ac:dyDescent="0.3">
      <c r="A4308" t="s">
        <v>6105</v>
      </c>
      <c r="B4308" s="1">
        <v>45106.416666666664</v>
      </c>
      <c r="C4308" t="s">
        <v>45</v>
      </c>
      <c r="D4308" t="s">
        <v>35</v>
      </c>
      <c r="E4308">
        <v>1127.1199999999999</v>
      </c>
      <c r="F4308">
        <v>9.24</v>
      </c>
      <c r="G4308">
        <v>133.21</v>
      </c>
      <c r="H4308" t="s">
        <v>32</v>
      </c>
      <c r="I4308">
        <v>50</v>
      </c>
      <c r="J4308" s="2" t="s">
        <v>6106</v>
      </c>
    </row>
    <row r="4309" spans="1:10" x14ac:dyDescent="0.3">
      <c r="A4309" t="s">
        <v>6107</v>
      </c>
      <c r="B4309" s="1">
        <v>45106.458333333336</v>
      </c>
      <c r="D4309" t="s">
        <v>35</v>
      </c>
      <c r="E4309">
        <v>1016.45</v>
      </c>
      <c r="F4309">
        <v>87.31</v>
      </c>
      <c r="G4309">
        <v>115.17</v>
      </c>
      <c r="H4309" t="s">
        <v>21</v>
      </c>
      <c r="I4309">
        <v>11</v>
      </c>
      <c r="J4309">
        <v>988.59</v>
      </c>
    </row>
    <row r="4310" spans="1:10" x14ac:dyDescent="0.3">
      <c r="A4310" t="s">
        <v>6108</v>
      </c>
      <c r="B4310" s="1">
        <v>45106.5</v>
      </c>
      <c r="C4310" t="s">
        <v>16</v>
      </c>
      <c r="D4310" t="s">
        <v>35</v>
      </c>
      <c r="E4310">
        <v>618.96</v>
      </c>
      <c r="F4310">
        <v>94.52</v>
      </c>
      <c r="G4310">
        <v>287.60000000000002</v>
      </c>
      <c r="H4310" t="s">
        <v>13</v>
      </c>
      <c r="I4310">
        <v>78</v>
      </c>
      <c r="J4310">
        <v>425.88</v>
      </c>
    </row>
    <row r="4311" spans="1:10" x14ac:dyDescent="0.3">
      <c r="A4311" t="s">
        <v>6109</v>
      </c>
      <c r="B4311" s="1">
        <v>45106.541666666664</v>
      </c>
      <c r="C4311" t="s">
        <v>54</v>
      </c>
      <c r="D4311" t="s">
        <v>30</v>
      </c>
      <c r="E4311">
        <v>1354.81</v>
      </c>
      <c r="F4311">
        <v>88.51</v>
      </c>
      <c r="G4311">
        <v>198.68</v>
      </c>
      <c r="H4311" t="s">
        <v>21</v>
      </c>
      <c r="I4311">
        <v>88</v>
      </c>
      <c r="J4311" s="2" t="s">
        <v>6110</v>
      </c>
    </row>
    <row r="4312" spans="1:10" x14ac:dyDescent="0.3">
      <c r="A4312" t="s">
        <v>6111</v>
      </c>
      <c r="B4312" s="1">
        <v>45106.583333333336</v>
      </c>
      <c r="C4312" t="s">
        <v>26</v>
      </c>
      <c r="D4312" t="s">
        <v>27</v>
      </c>
      <c r="E4312">
        <v>1008.15</v>
      </c>
      <c r="F4312">
        <v>63.44</v>
      </c>
      <c r="G4312">
        <v>4.95</v>
      </c>
      <c r="H4312" t="s">
        <v>21</v>
      </c>
      <c r="I4312">
        <v>88</v>
      </c>
      <c r="J4312" s="2" t="s">
        <v>6112</v>
      </c>
    </row>
    <row r="4313" spans="1:10" x14ac:dyDescent="0.3">
      <c r="A4313" t="s">
        <v>6113</v>
      </c>
      <c r="B4313" s="1">
        <v>45106.625</v>
      </c>
      <c r="C4313" t="s">
        <v>45</v>
      </c>
      <c r="D4313" t="s">
        <v>35</v>
      </c>
      <c r="E4313">
        <v>279.45999999999998</v>
      </c>
      <c r="F4313">
        <v>56.09</v>
      </c>
      <c r="G4313">
        <v>207.99</v>
      </c>
      <c r="H4313" t="s">
        <v>28</v>
      </c>
      <c r="I4313">
        <v>36</v>
      </c>
      <c r="J4313" s="2" t="s">
        <v>6114</v>
      </c>
    </row>
    <row r="4314" spans="1:10" x14ac:dyDescent="0.3">
      <c r="A4314" t="s">
        <v>6115</v>
      </c>
      <c r="B4314" s="1">
        <v>45106.666666666664</v>
      </c>
      <c r="C4314" t="s">
        <v>16</v>
      </c>
      <c r="D4314" t="s">
        <v>12</v>
      </c>
      <c r="F4314">
        <v>18.89</v>
      </c>
      <c r="G4314">
        <v>171.97</v>
      </c>
      <c r="H4314" t="s">
        <v>28</v>
      </c>
      <c r="I4314">
        <v>82</v>
      </c>
    </row>
    <row r="4315" spans="1:10" x14ac:dyDescent="0.3">
      <c r="A4315" t="s">
        <v>6116</v>
      </c>
      <c r="B4315" s="1">
        <v>45106.708333333336</v>
      </c>
      <c r="C4315" t="s">
        <v>45</v>
      </c>
      <c r="D4315" t="s">
        <v>30</v>
      </c>
      <c r="E4315">
        <v>1329.61</v>
      </c>
      <c r="F4315">
        <v>86.66</v>
      </c>
      <c r="G4315">
        <v>184.58</v>
      </c>
      <c r="H4315" t="s">
        <v>28</v>
      </c>
      <c r="I4315">
        <v>42</v>
      </c>
      <c r="J4315">
        <v>1231.69</v>
      </c>
    </row>
    <row r="4316" spans="1:10" x14ac:dyDescent="0.3">
      <c r="A4316" t="s">
        <v>6117</v>
      </c>
      <c r="B4316" s="1">
        <v>45106.75</v>
      </c>
      <c r="C4316" t="s">
        <v>11</v>
      </c>
      <c r="D4316" t="s">
        <v>17</v>
      </c>
      <c r="E4316">
        <v>1711.47</v>
      </c>
      <c r="F4316">
        <v>88.4</v>
      </c>
      <c r="G4316">
        <v>264.57</v>
      </c>
      <c r="H4316" t="s">
        <v>13</v>
      </c>
      <c r="I4316">
        <v>33</v>
      </c>
      <c r="J4316" s="2" t="s">
        <v>6118</v>
      </c>
    </row>
    <row r="4317" spans="1:10" x14ac:dyDescent="0.3">
      <c r="A4317" t="s">
        <v>6119</v>
      </c>
      <c r="B4317" s="1">
        <v>45106.791666666664</v>
      </c>
      <c r="C4317" t="s">
        <v>45</v>
      </c>
      <c r="D4317" t="s">
        <v>30</v>
      </c>
      <c r="E4317">
        <v>197.55</v>
      </c>
      <c r="F4317">
        <v>16.809999999999999</v>
      </c>
      <c r="G4317">
        <v>279.56</v>
      </c>
      <c r="H4317" t="s">
        <v>13</v>
      </c>
      <c r="I4317">
        <v>83</v>
      </c>
      <c r="J4317">
        <v>-65.199999999999903</v>
      </c>
    </row>
    <row r="4318" spans="1:10" x14ac:dyDescent="0.3">
      <c r="A4318" t="s">
        <v>6120</v>
      </c>
      <c r="B4318" s="1">
        <v>45106.833333333336</v>
      </c>
      <c r="C4318" t="s">
        <v>16</v>
      </c>
      <c r="D4318" t="s">
        <v>27</v>
      </c>
      <c r="E4318">
        <v>839.67</v>
      </c>
      <c r="F4318">
        <v>56.78</v>
      </c>
      <c r="G4318">
        <v>96.76</v>
      </c>
      <c r="H4318" t="s">
        <v>32</v>
      </c>
      <c r="I4318">
        <v>23</v>
      </c>
      <c r="J4318" s="2" t="s">
        <v>6121</v>
      </c>
    </row>
    <row r="4319" spans="1:10" x14ac:dyDescent="0.3">
      <c r="A4319" t="s">
        <v>6122</v>
      </c>
      <c r="B4319" s="1">
        <v>45106.875</v>
      </c>
      <c r="C4319" t="s">
        <v>24</v>
      </c>
      <c r="D4319" t="s">
        <v>30</v>
      </c>
      <c r="E4319">
        <v>545.54999999999995</v>
      </c>
      <c r="F4319">
        <v>8.6</v>
      </c>
      <c r="G4319">
        <v>429.02</v>
      </c>
      <c r="H4319" t="s">
        <v>28</v>
      </c>
      <c r="I4319">
        <v>61</v>
      </c>
      <c r="J4319">
        <v>125.13</v>
      </c>
    </row>
    <row r="4320" spans="1:10" x14ac:dyDescent="0.3">
      <c r="A4320" t="s">
        <v>6123</v>
      </c>
      <c r="B4320" s="1">
        <v>45106.916666666664</v>
      </c>
      <c r="C4320" t="s">
        <v>20</v>
      </c>
      <c r="D4320" t="s">
        <v>35</v>
      </c>
      <c r="E4320">
        <v>534.58000000000004</v>
      </c>
      <c r="F4320">
        <v>15.4</v>
      </c>
      <c r="G4320">
        <v>453.14</v>
      </c>
      <c r="H4320" t="s">
        <v>32</v>
      </c>
      <c r="I4320">
        <v>13</v>
      </c>
      <c r="J4320" s="2" t="s">
        <v>6124</v>
      </c>
    </row>
    <row r="4321" spans="1:10" x14ac:dyDescent="0.3">
      <c r="A4321" t="s">
        <v>6125</v>
      </c>
      <c r="B4321" s="1">
        <v>45106.958333333336</v>
      </c>
      <c r="C4321" t="s">
        <v>20</v>
      </c>
      <c r="D4321" t="s">
        <v>12</v>
      </c>
      <c r="E4321">
        <v>1219.44</v>
      </c>
      <c r="F4321">
        <v>81.38</v>
      </c>
      <c r="G4321">
        <v>345.85</v>
      </c>
      <c r="H4321" t="s">
        <v>13</v>
      </c>
      <c r="I4321">
        <v>52</v>
      </c>
      <c r="J4321" s="2" t="s">
        <v>6126</v>
      </c>
    </row>
    <row r="4322" spans="1:10" x14ac:dyDescent="0.3">
      <c r="A4322" t="s">
        <v>6127</v>
      </c>
      <c r="B4322" s="1">
        <v>45107</v>
      </c>
      <c r="C4322" t="s">
        <v>24</v>
      </c>
      <c r="D4322" t="s">
        <v>27</v>
      </c>
      <c r="E4322">
        <v>304.83999999999997</v>
      </c>
      <c r="F4322">
        <v>71.36</v>
      </c>
      <c r="G4322">
        <v>147.30000000000001</v>
      </c>
      <c r="H4322" t="s">
        <v>13</v>
      </c>
      <c r="I4322">
        <v>76</v>
      </c>
      <c r="J4322" s="2" t="s">
        <v>6128</v>
      </c>
    </row>
    <row r="4323" spans="1:10" x14ac:dyDescent="0.3">
      <c r="A4323" t="s">
        <v>6129</v>
      </c>
      <c r="B4323" s="1">
        <v>45107.041666666664</v>
      </c>
      <c r="C4323" t="s">
        <v>20</v>
      </c>
      <c r="D4323" t="s">
        <v>41</v>
      </c>
      <c r="E4323">
        <v>1696.59</v>
      </c>
      <c r="F4323">
        <v>75.540000000000006</v>
      </c>
      <c r="G4323">
        <v>285.73</v>
      </c>
      <c r="H4323" t="s">
        <v>32</v>
      </c>
      <c r="I4323">
        <v>73</v>
      </c>
      <c r="J4323" s="2" t="s">
        <v>6130</v>
      </c>
    </row>
    <row r="4324" spans="1:10" x14ac:dyDescent="0.3">
      <c r="A4324" t="s">
        <v>6131</v>
      </c>
      <c r="B4324" s="1">
        <v>45107.083333333336</v>
      </c>
      <c r="C4324" t="s">
        <v>54</v>
      </c>
      <c r="D4324" t="s">
        <v>41</v>
      </c>
      <c r="E4324">
        <v>1639.29</v>
      </c>
      <c r="F4324">
        <v>93.03</v>
      </c>
      <c r="G4324">
        <v>289.98</v>
      </c>
      <c r="H4324" t="s">
        <v>32</v>
      </c>
      <c r="I4324">
        <v>48</v>
      </c>
      <c r="J4324">
        <v>1442.34</v>
      </c>
    </row>
    <row r="4325" spans="1:10" x14ac:dyDescent="0.3">
      <c r="A4325" t="s">
        <v>6132</v>
      </c>
      <c r="B4325" s="1">
        <v>45107.125</v>
      </c>
      <c r="C4325" t="s">
        <v>26</v>
      </c>
      <c r="D4325" t="s">
        <v>12</v>
      </c>
      <c r="E4325">
        <v>331.26</v>
      </c>
      <c r="F4325">
        <v>51.58</v>
      </c>
      <c r="G4325">
        <v>300.91000000000003</v>
      </c>
      <c r="H4325" t="s">
        <v>13</v>
      </c>
      <c r="I4325">
        <v>82</v>
      </c>
      <c r="J4325" s="2" t="s">
        <v>6133</v>
      </c>
    </row>
    <row r="4326" spans="1:10" x14ac:dyDescent="0.3">
      <c r="A4326" t="s">
        <v>6134</v>
      </c>
      <c r="B4326" s="1">
        <v>45107.166666666664</v>
      </c>
      <c r="C4326" t="s">
        <v>45</v>
      </c>
      <c r="D4326" t="s">
        <v>12</v>
      </c>
      <c r="E4326">
        <v>352.43</v>
      </c>
      <c r="F4326">
        <v>66.7</v>
      </c>
      <c r="G4326">
        <v>87.46</v>
      </c>
      <c r="H4326" t="s">
        <v>28</v>
      </c>
      <c r="I4326">
        <v>44</v>
      </c>
      <c r="J4326">
        <v>331.67</v>
      </c>
    </row>
    <row r="4327" spans="1:10" x14ac:dyDescent="0.3">
      <c r="A4327" t="s">
        <v>6135</v>
      </c>
      <c r="B4327" s="1">
        <v>45107.208333333336</v>
      </c>
      <c r="C4327" t="s">
        <v>16</v>
      </c>
      <c r="D4327" t="s">
        <v>27</v>
      </c>
      <c r="E4327">
        <v>166.36</v>
      </c>
      <c r="F4327">
        <v>64.19</v>
      </c>
      <c r="G4327">
        <v>253.91</v>
      </c>
      <c r="H4327" t="s">
        <v>13</v>
      </c>
      <c r="I4327">
        <v>71</v>
      </c>
      <c r="J4327">
        <v>-23.3599999999999</v>
      </c>
    </row>
    <row r="4328" spans="1:10" x14ac:dyDescent="0.3">
      <c r="A4328" t="s">
        <v>6136</v>
      </c>
      <c r="B4328" s="1">
        <v>45107.25</v>
      </c>
      <c r="C4328" t="s">
        <v>24</v>
      </c>
      <c r="D4328" t="s">
        <v>17</v>
      </c>
      <c r="E4328">
        <v>1084.0999999999999</v>
      </c>
      <c r="F4328">
        <v>92.1</v>
      </c>
      <c r="G4328">
        <v>282.3</v>
      </c>
      <c r="H4328" t="s">
        <v>28</v>
      </c>
      <c r="I4328">
        <v>13</v>
      </c>
      <c r="J4328" s="2" t="s">
        <v>6137</v>
      </c>
    </row>
    <row r="4329" spans="1:10" x14ac:dyDescent="0.3">
      <c r="A4329" t="s">
        <v>6138</v>
      </c>
      <c r="B4329" s="1">
        <v>45107.291666666664</v>
      </c>
      <c r="C4329" t="s">
        <v>16</v>
      </c>
      <c r="D4329" t="s">
        <v>30</v>
      </c>
      <c r="E4329">
        <v>543.23</v>
      </c>
      <c r="F4329">
        <v>87.88</v>
      </c>
      <c r="G4329">
        <v>447.7</v>
      </c>
      <c r="H4329" t="s">
        <v>13</v>
      </c>
      <c r="I4329">
        <v>12</v>
      </c>
      <c r="J4329" s="2" t="s">
        <v>6139</v>
      </c>
    </row>
    <row r="4330" spans="1:10" x14ac:dyDescent="0.3">
      <c r="A4330" t="s">
        <v>6140</v>
      </c>
      <c r="B4330" s="1">
        <v>45107.333333333336</v>
      </c>
      <c r="C4330" t="s">
        <v>16</v>
      </c>
      <c r="D4330" t="s">
        <v>41</v>
      </c>
      <c r="E4330">
        <v>790.05</v>
      </c>
      <c r="F4330">
        <v>57.51</v>
      </c>
      <c r="G4330">
        <v>145.53</v>
      </c>
      <c r="H4330" t="s">
        <v>13</v>
      </c>
      <c r="I4330">
        <v>39</v>
      </c>
      <c r="J4330">
        <v>702.03</v>
      </c>
    </row>
    <row r="4331" spans="1:10" x14ac:dyDescent="0.3">
      <c r="A4331" t="s">
        <v>6141</v>
      </c>
      <c r="B4331" s="1">
        <v>45107.375</v>
      </c>
      <c r="C4331" t="s">
        <v>26</v>
      </c>
      <c r="D4331" t="s">
        <v>41</v>
      </c>
      <c r="E4331">
        <v>1893.83</v>
      </c>
      <c r="F4331">
        <v>63.5</v>
      </c>
      <c r="G4331">
        <v>395.12</v>
      </c>
      <c r="H4331" t="s">
        <v>13</v>
      </c>
      <c r="I4331">
        <v>18</v>
      </c>
      <c r="J4331">
        <v>1562.21</v>
      </c>
    </row>
    <row r="4332" spans="1:10" x14ac:dyDescent="0.3">
      <c r="A4332" t="s">
        <v>6142</v>
      </c>
      <c r="B4332" s="1">
        <v>45107.416666666664</v>
      </c>
      <c r="C4332" t="s">
        <v>11</v>
      </c>
      <c r="D4332" t="s">
        <v>17</v>
      </c>
      <c r="E4332">
        <v>479.65</v>
      </c>
      <c r="F4332">
        <v>13.22</v>
      </c>
      <c r="G4332">
        <v>355.31</v>
      </c>
      <c r="H4332" t="s">
        <v>28</v>
      </c>
      <c r="I4332">
        <v>85</v>
      </c>
      <c r="J4332">
        <v>137.56</v>
      </c>
    </row>
    <row r="4333" spans="1:10" x14ac:dyDescent="0.3">
      <c r="A4333" t="s">
        <v>6143</v>
      </c>
      <c r="B4333" s="1">
        <v>45107.458333333336</v>
      </c>
      <c r="C4333" t="s">
        <v>16</v>
      </c>
      <c r="D4333" t="s">
        <v>35</v>
      </c>
      <c r="E4333">
        <v>889.74</v>
      </c>
      <c r="F4333">
        <v>57.77</v>
      </c>
      <c r="G4333">
        <v>356.94</v>
      </c>
      <c r="H4333" t="s">
        <v>21</v>
      </c>
      <c r="I4333">
        <v>25</v>
      </c>
      <c r="J4333" s="2" t="s">
        <v>6144</v>
      </c>
    </row>
    <row r="4334" spans="1:10" x14ac:dyDescent="0.3">
      <c r="A4334" t="s">
        <v>6145</v>
      </c>
      <c r="B4334" s="1">
        <v>45107.5</v>
      </c>
      <c r="C4334" t="s">
        <v>11</v>
      </c>
      <c r="D4334" t="s">
        <v>41</v>
      </c>
      <c r="E4334">
        <v>695.23</v>
      </c>
      <c r="F4334">
        <v>11.34</v>
      </c>
      <c r="G4334">
        <v>195.39</v>
      </c>
      <c r="H4334" t="s">
        <v>21</v>
      </c>
      <c r="I4334">
        <v>88</v>
      </c>
      <c r="J4334" s="2" t="s">
        <v>6146</v>
      </c>
    </row>
    <row r="4335" spans="1:10" x14ac:dyDescent="0.3">
      <c r="A4335" t="s">
        <v>6147</v>
      </c>
      <c r="B4335" s="1">
        <v>45107.541666666664</v>
      </c>
      <c r="C4335" t="s">
        <v>54</v>
      </c>
      <c r="D4335" t="s">
        <v>30</v>
      </c>
      <c r="E4335">
        <v>1921.25</v>
      </c>
      <c r="F4335">
        <v>36.06</v>
      </c>
      <c r="G4335">
        <v>199.47</v>
      </c>
      <c r="H4335" t="s">
        <v>32</v>
      </c>
      <c r="I4335">
        <v>41</v>
      </c>
      <c r="J4335">
        <v>1757.84</v>
      </c>
    </row>
    <row r="4336" spans="1:10" x14ac:dyDescent="0.3">
      <c r="A4336" t="s">
        <v>6148</v>
      </c>
      <c r="B4336" s="1">
        <v>45107.583333333336</v>
      </c>
      <c r="C4336" t="s">
        <v>16</v>
      </c>
      <c r="D4336" t="s">
        <v>12</v>
      </c>
      <c r="E4336">
        <v>1788.08</v>
      </c>
      <c r="F4336">
        <v>88.37</v>
      </c>
      <c r="G4336">
        <v>365.47</v>
      </c>
      <c r="H4336" t="s">
        <v>21</v>
      </c>
      <c r="I4336">
        <v>54</v>
      </c>
      <c r="J4336" s="2" t="s">
        <v>6149</v>
      </c>
    </row>
    <row r="4337" spans="1:10" x14ac:dyDescent="0.3">
      <c r="A4337" t="s">
        <v>6150</v>
      </c>
      <c r="B4337" s="1">
        <v>45107.625</v>
      </c>
      <c r="C4337" t="s">
        <v>45</v>
      </c>
      <c r="D4337" t="s">
        <v>35</v>
      </c>
      <c r="E4337">
        <v>125.16</v>
      </c>
      <c r="F4337">
        <v>11.93</v>
      </c>
      <c r="G4337">
        <v>62.25</v>
      </c>
      <c r="H4337" t="s">
        <v>21</v>
      </c>
      <c r="I4337">
        <v>13</v>
      </c>
      <c r="J4337">
        <v>74.84</v>
      </c>
    </row>
    <row r="4338" spans="1:10" x14ac:dyDescent="0.3">
      <c r="A4338" t="s">
        <v>6151</v>
      </c>
      <c r="B4338" s="1">
        <v>45107.666666666664</v>
      </c>
      <c r="C4338" t="s">
        <v>45</v>
      </c>
      <c r="D4338" t="s">
        <v>41</v>
      </c>
      <c r="E4338">
        <v>1860.39</v>
      </c>
      <c r="F4338">
        <v>51.95</v>
      </c>
      <c r="G4338">
        <v>21.21</v>
      </c>
      <c r="H4338" t="s">
        <v>21</v>
      </c>
      <c r="I4338">
        <v>45</v>
      </c>
      <c r="J4338">
        <v>1891.13</v>
      </c>
    </row>
    <row r="4339" spans="1:10" x14ac:dyDescent="0.3">
      <c r="A4339" t="s">
        <v>6152</v>
      </c>
      <c r="B4339" s="1">
        <v>45107.708333333336</v>
      </c>
      <c r="C4339" t="s">
        <v>54</v>
      </c>
      <c r="D4339" t="s">
        <v>17</v>
      </c>
      <c r="E4339">
        <v>280.61</v>
      </c>
      <c r="F4339">
        <v>25.63</v>
      </c>
      <c r="G4339">
        <v>237.89</v>
      </c>
      <c r="H4339" t="s">
        <v>28</v>
      </c>
      <c r="I4339">
        <v>32</v>
      </c>
      <c r="J4339" s="2" t="s">
        <v>6153</v>
      </c>
    </row>
    <row r="4340" spans="1:10" x14ac:dyDescent="0.3">
      <c r="A4340" t="s">
        <v>6154</v>
      </c>
      <c r="B4340" s="1">
        <v>45107.75</v>
      </c>
      <c r="C4340" t="s">
        <v>54</v>
      </c>
      <c r="D4340" t="s">
        <v>41</v>
      </c>
      <c r="E4340">
        <v>1186.27</v>
      </c>
      <c r="F4340">
        <v>11.23</v>
      </c>
      <c r="G4340">
        <v>11.42</v>
      </c>
      <c r="H4340" t="s">
        <v>13</v>
      </c>
      <c r="I4340">
        <v>26</v>
      </c>
      <c r="J4340">
        <v>1186.08</v>
      </c>
    </row>
    <row r="4341" spans="1:10" x14ac:dyDescent="0.3">
      <c r="A4341" t="s">
        <v>6155</v>
      </c>
      <c r="B4341" s="1">
        <v>45107.791666666664</v>
      </c>
      <c r="C4341" t="s">
        <v>54</v>
      </c>
      <c r="D4341" t="s">
        <v>12</v>
      </c>
      <c r="E4341">
        <v>521.58000000000004</v>
      </c>
      <c r="F4341">
        <v>84.96</v>
      </c>
      <c r="G4341">
        <v>107.85</v>
      </c>
      <c r="H4341" t="s">
        <v>21</v>
      </c>
      <c r="I4341">
        <v>89</v>
      </c>
      <c r="J4341" s="2" t="s">
        <v>6156</v>
      </c>
    </row>
    <row r="4342" spans="1:10" x14ac:dyDescent="0.3">
      <c r="A4342" t="s">
        <v>6157</v>
      </c>
      <c r="B4342" s="1">
        <v>45107.833333333336</v>
      </c>
      <c r="C4342" t="s">
        <v>24</v>
      </c>
      <c r="D4342" t="s">
        <v>17</v>
      </c>
      <c r="E4342">
        <v>605.36</v>
      </c>
      <c r="F4342">
        <v>27.71</v>
      </c>
      <c r="G4342">
        <v>24.57</v>
      </c>
      <c r="H4342" t="s">
        <v>21</v>
      </c>
      <c r="I4342">
        <v>40</v>
      </c>
      <c r="J4342">
        <v>608.5</v>
      </c>
    </row>
    <row r="4343" spans="1:10" x14ac:dyDescent="0.3">
      <c r="A4343" t="s">
        <v>6158</v>
      </c>
      <c r="B4343" s="1">
        <v>45107.875</v>
      </c>
      <c r="C4343" t="s">
        <v>26</v>
      </c>
      <c r="D4343" t="s">
        <v>35</v>
      </c>
      <c r="E4343">
        <v>1046.55</v>
      </c>
      <c r="F4343">
        <v>42.41</v>
      </c>
      <c r="G4343">
        <v>474.78</v>
      </c>
      <c r="H4343" t="s">
        <v>28</v>
      </c>
      <c r="I4343">
        <v>78</v>
      </c>
      <c r="J4343" s="2" t="s">
        <v>6159</v>
      </c>
    </row>
    <row r="4344" spans="1:10" x14ac:dyDescent="0.3">
      <c r="A4344" t="s">
        <v>6160</v>
      </c>
      <c r="B4344" s="1">
        <v>45107.916666666664</v>
      </c>
      <c r="C4344" t="s">
        <v>54</v>
      </c>
      <c r="D4344" t="s">
        <v>41</v>
      </c>
      <c r="E4344">
        <v>1466.64</v>
      </c>
      <c r="F4344">
        <v>71.53</v>
      </c>
      <c r="G4344">
        <v>99.69</v>
      </c>
      <c r="H4344" t="s">
        <v>21</v>
      </c>
      <c r="I4344">
        <v>66</v>
      </c>
      <c r="J4344">
        <v>1438.48</v>
      </c>
    </row>
    <row r="4345" spans="1:10" x14ac:dyDescent="0.3">
      <c r="A4345" t="s">
        <v>6161</v>
      </c>
      <c r="B4345" s="1">
        <v>45107.958333333336</v>
      </c>
      <c r="C4345" t="s">
        <v>54</v>
      </c>
      <c r="D4345" t="s">
        <v>30</v>
      </c>
      <c r="E4345">
        <v>1419.45</v>
      </c>
      <c r="F4345">
        <v>4.82</v>
      </c>
      <c r="G4345">
        <v>269.19</v>
      </c>
      <c r="H4345" t="s">
        <v>28</v>
      </c>
      <c r="I4345">
        <v>72</v>
      </c>
      <c r="J4345">
        <v>1155.08</v>
      </c>
    </row>
    <row r="4346" spans="1:10" x14ac:dyDescent="0.3">
      <c r="A4346" t="s">
        <v>6162</v>
      </c>
      <c r="B4346" s="1">
        <v>45108</v>
      </c>
      <c r="C4346" t="s">
        <v>11</v>
      </c>
      <c r="D4346" t="s">
        <v>30</v>
      </c>
      <c r="E4346">
        <v>165.75</v>
      </c>
      <c r="F4346">
        <v>49.9</v>
      </c>
      <c r="G4346">
        <v>389.65</v>
      </c>
      <c r="H4346" t="s">
        <v>28</v>
      </c>
      <c r="I4346">
        <v>34</v>
      </c>
      <c r="J4346">
        <v>-173.99999999999901</v>
      </c>
    </row>
    <row r="4347" spans="1:10" x14ac:dyDescent="0.3">
      <c r="A4347" t="s">
        <v>6163</v>
      </c>
      <c r="B4347" s="1">
        <v>45108.041666666664</v>
      </c>
      <c r="C4347" t="s">
        <v>26</v>
      </c>
      <c r="D4347" t="s">
        <v>30</v>
      </c>
      <c r="F4347">
        <v>24.26</v>
      </c>
      <c r="G4347">
        <v>498.45</v>
      </c>
      <c r="H4347" t="s">
        <v>32</v>
      </c>
      <c r="I4347">
        <v>60</v>
      </c>
    </row>
    <row r="4348" spans="1:10" x14ac:dyDescent="0.3">
      <c r="A4348" t="s">
        <v>6164</v>
      </c>
      <c r="B4348" s="1">
        <v>45108.083333333336</v>
      </c>
      <c r="C4348" t="s">
        <v>24</v>
      </c>
      <c r="D4348" t="s">
        <v>27</v>
      </c>
      <c r="E4348">
        <v>1615.23</v>
      </c>
      <c r="F4348">
        <v>35.61</v>
      </c>
      <c r="G4348">
        <v>392.5</v>
      </c>
      <c r="H4348" t="s">
        <v>21</v>
      </c>
      <c r="I4348">
        <v>33</v>
      </c>
      <c r="J4348">
        <v>1258.3399999999999</v>
      </c>
    </row>
    <row r="4349" spans="1:10" x14ac:dyDescent="0.3">
      <c r="A4349" t="s">
        <v>6165</v>
      </c>
      <c r="B4349" s="1">
        <v>45108.125</v>
      </c>
      <c r="C4349" t="s">
        <v>16</v>
      </c>
      <c r="D4349" t="s">
        <v>30</v>
      </c>
      <c r="E4349">
        <v>1486.83</v>
      </c>
      <c r="F4349">
        <v>98.59</v>
      </c>
      <c r="G4349">
        <v>131.38</v>
      </c>
      <c r="H4349" t="s">
        <v>13</v>
      </c>
      <c r="I4349">
        <v>88</v>
      </c>
      <c r="J4349">
        <v>1454.04</v>
      </c>
    </row>
    <row r="4350" spans="1:10" x14ac:dyDescent="0.3">
      <c r="A4350" t="s">
        <v>6166</v>
      </c>
      <c r="B4350" s="1">
        <v>45108.166666666664</v>
      </c>
      <c r="D4350" t="s">
        <v>12</v>
      </c>
      <c r="E4350">
        <v>802.82</v>
      </c>
      <c r="F4350">
        <v>9.68</v>
      </c>
      <c r="G4350">
        <v>157</v>
      </c>
      <c r="H4350" t="s">
        <v>28</v>
      </c>
      <c r="I4350">
        <v>11</v>
      </c>
      <c r="J4350">
        <v>655.5</v>
      </c>
    </row>
    <row r="4351" spans="1:10" x14ac:dyDescent="0.3">
      <c r="A4351" t="s">
        <v>6167</v>
      </c>
      <c r="B4351" s="1">
        <v>45108.208333333336</v>
      </c>
      <c r="C4351" t="s">
        <v>16</v>
      </c>
      <c r="D4351" t="s">
        <v>30</v>
      </c>
      <c r="E4351">
        <v>1491.15</v>
      </c>
      <c r="F4351">
        <v>1.28</v>
      </c>
      <c r="G4351">
        <v>190.23</v>
      </c>
      <c r="H4351" t="s">
        <v>28</v>
      </c>
      <c r="I4351">
        <v>49</v>
      </c>
      <c r="J4351">
        <v>1302.2</v>
      </c>
    </row>
    <row r="4352" spans="1:10" x14ac:dyDescent="0.3">
      <c r="A4352" t="s">
        <v>6168</v>
      </c>
      <c r="B4352" s="1">
        <v>45108.25</v>
      </c>
      <c r="C4352" t="s">
        <v>54</v>
      </c>
      <c r="D4352" t="s">
        <v>35</v>
      </c>
      <c r="E4352">
        <v>984.27</v>
      </c>
      <c r="F4352">
        <v>22.54</v>
      </c>
      <c r="G4352">
        <v>381.54</v>
      </c>
      <c r="H4352" t="s">
        <v>28</v>
      </c>
      <c r="I4352">
        <v>62</v>
      </c>
      <c r="J4352">
        <v>625.27</v>
      </c>
    </row>
    <row r="4353" spans="1:10" x14ac:dyDescent="0.3">
      <c r="A4353" t="s">
        <v>6169</v>
      </c>
      <c r="B4353" s="1">
        <v>45108.291666666664</v>
      </c>
      <c r="C4353" t="s">
        <v>24</v>
      </c>
      <c r="D4353" t="s">
        <v>35</v>
      </c>
      <c r="E4353">
        <v>1345.12</v>
      </c>
      <c r="F4353">
        <v>26.15</v>
      </c>
      <c r="G4353">
        <v>448.06</v>
      </c>
      <c r="H4353" t="s">
        <v>21</v>
      </c>
      <c r="I4353">
        <v>45</v>
      </c>
      <c r="J4353">
        <v>923.21</v>
      </c>
    </row>
    <row r="4354" spans="1:10" x14ac:dyDescent="0.3">
      <c r="A4354" t="s">
        <v>6170</v>
      </c>
      <c r="B4354" s="1">
        <v>45108.333333333336</v>
      </c>
      <c r="C4354" t="s">
        <v>20</v>
      </c>
      <c r="D4354" t="s">
        <v>41</v>
      </c>
      <c r="E4354">
        <v>1461.78</v>
      </c>
      <c r="F4354">
        <v>38.08</v>
      </c>
      <c r="G4354">
        <v>173.56</v>
      </c>
      <c r="H4354" t="s">
        <v>21</v>
      </c>
      <c r="I4354">
        <v>69</v>
      </c>
      <c r="J4354">
        <v>1326.3</v>
      </c>
    </row>
    <row r="4355" spans="1:10" x14ac:dyDescent="0.3">
      <c r="A4355" t="s">
        <v>6171</v>
      </c>
      <c r="B4355" s="1">
        <v>45108.375</v>
      </c>
      <c r="C4355" t="s">
        <v>24</v>
      </c>
      <c r="D4355" t="s">
        <v>41</v>
      </c>
      <c r="E4355">
        <v>1494.4</v>
      </c>
      <c r="F4355">
        <v>21.87</v>
      </c>
      <c r="G4355">
        <v>28.85</v>
      </c>
      <c r="H4355" t="s">
        <v>21</v>
      </c>
      <c r="I4355">
        <v>81</v>
      </c>
      <c r="J4355">
        <v>1487.42</v>
      </c>
    </row>
    <row r="4356" spans="1:10" x14ac:dyDescent="0.3">
      <c r="A4356" t="s">
        <v>6172</v>
      </c>
      <c r="B4356" s="1">
        <v>45108.416666666664</v>
      </c>
      <c r="C4356" t="s">
        <v>16</v>
      </c>
      <c r="D4356" t="s">
        <v>27</v>
      </c>
      <c r="E4356">
        <v>218.31</v>
      </c>
      <c r="F4356">
        <v>24.77</v>
      </c>
      <c r="G4356">
        <v>440.93</v>
      </c>
      <c r="H4356" t="s">
        <v>28</v>
      </c>
      <c r="I4356">
        <v>85</v>
      </c>
      <c r="J4356">
        <v>-197.85</v>
      </c>
    </row>
    <row r="4357" spans="1:10" x14ac:dyDescent="0.3">
      <c r="A4357" t="s">
        <v>6173</v>
      </c>
      <c r="B4357" s="1">
        <v>45108.458333333336</v>
      </c>
      <c r="C4357" t="s">
        <v>20</v>
      </c>
      <c r="D4357" t="s">
        <v>35</v>
      </c>
      <c r="E4357">
        <v>1650.74</v>
      </c>
      <c r="F4357">
        <v>66.16</v>
      </c>
      <c r="G4357">
        <v>66.97</v>
      </c>
      <c r="H4357" t="s">
        <v>13</v>
      </c>
      <c r="I4357">
        <v>58</v>
      </c>
      <c r="J4357">
        <v>1649.93</v>
      </c>
    </row>
    <row r="4358" spans="1:10" x14ac:dyDescent="0.3">
      <c r="A4358" t="s">
        <v>6174</v>
      </c>
      <c r="B4358" s="1">
        <v>45108.5</v>
      </c>
      <c r="C4358" t="s">
        <v>16</v>
      </c>
      <c r="D4358" t="s">
        <v>35</v>
      </c>
      <c r="E4358">
        <v>1169.47</v>
      </c>
      <c r="F4358">
        <v>87.1</v>
      </c>
      <c r="G4358">
        <v>449.68</v>
      </c>
      <c r="H4358" t="s">
        <v>13</v>
      </c>
      <c r="I4358">
        <v>63</v>
      </c>
      <c r="J4358" s="2" t="s">
        <v>6175</v>
      </c>
    </row>
    <row r="4359" spans="1:10" x14ac:dyDescent="0.3">
      <c r="A4359" t="s">
        <v>6176</v>
      </c>
      <c r="B4359" s="1">
        <v>45108.541666666664</v>
      </c>
      <c r="C4359" t="s">
        <v>54</v>
      </c>
      <c r="D4359" t="s">
        <v>12</v>
      </c>
      <c r="E4359">
        <v>1234.07</v>
      </c>
      <c r="F4359">
        <v>69.17</v>
      </c>
      <c r="G4359">
        <v>476.55</v>
      </c>
      <c r="H4359" t="s">
        <v>28</v>
      </c>
      <c r="I4359">
        <v>21</v>
      </c>
      <c r="J4359">
        <v>826.69</v>
      </c>
    </row>
    <row r="4360" spans="1:10" x14ac:dyDescent="0.3">
      <c r="A4360" t="s">
        <v>6177</v>
      </c>
      <c r="B4360" s="1">
        <v>45108.583333333336</v>
      </c>
      <c r="C4360" t="s">
        <v>54</v>
      </c>
      <c r="D4360" t="s">
        <v>35</v>
      </c>
      <c r="E4360">
        <v>840.32</v>
      </c>
      <c r="F4360">
        <v>68.650000000000006</v>
      </c>
      <c r="G4360">
        <v>329.68</v>
      </c>
      <c r="H4360" t="s">
        <v>32</v>
      </c>
      <c r="I4360">
        <v>38</v>
      </c>
      <c r="J4360">
        <v>579.29</v>
      </c>
    </row>
    <row r="4361" spans="1:10" x14ac:dyDescent="0.3">
      <c r="A4361" t="s">
        <v>6178</v>
      </c>
      <c r="B4361" s="1">
        <v>45108.625</v>
      </c>
      <c r="C4361" t="s">
        <v>20</v>
      </c>
      <c r="D4361" t="s">
        <v>35</v>
      </c>
      <c r="E4361">
        <v>877.17</v>
      </c>
      <c r="F4361">
        <v>53.55</v>
      </c>
      <c r="G4361">
        <v>463.54</v>
      </c>
      <c r="H4361" t="s">
        <v>32</v>
      </c>
      <c r="I4361">
        <v>80</v>
      </c>
      <c r="J4361" s="2" t="s">
        <v>6179</v>
      </c>
    </row>
    <row r="4362" spans="1:10" x14ac:dyDescent="0.3">
      <c r="A4362" t="s">
        <v>6180</v>
      </c>
      <c r="B4362" s="1">
        <v>45108.666666666664</v>
      </c>
      <c r="C4362" t="s">
        <v>45</v>
      </c>
      <c r="D4362" t="s">
        <v>17</v>
      </c>
      <c r="E4362">
        <v>1514.2</v>
      </c>
      <c r="F4362">
        <v>94.5</v>
      </c>
      <c r="G4362">
        <v>481.51</v>
      </c>
      <c r="H4362" t="s">
        <v>13</v>
      </c>
      <c r="I4362">
        <v>76</v>
      </c>
      <c r="J4362">
        <v>1127.19</v>
      </c>
    </row>
    <row r="4363" spans="1:10" x14ac:dyDescent="0.3">
      <c r="A4363" t="s">
        <v>6181</v>
      </c>
      <c r="B4363" s="1">
        <v>45108.708333333336</v>
      </c>
      <c r="C4363" t="s">
        <v>11</v>
      </c>
      <c r="D4363" t="s">
        <v>35</v>
      </c>
      <c r="E4363">
        <v>1380.52</v>
      </c>
      <c r="F4363">
        <v>77.86</v>
      </c>
      <c r="G4363">
        <v>241.63</v>
      </c>
      <c r="H4363" t="s">
        <v>13</v>
      </c>
      <c r="I4363">
        <v>87</v>
      </c>
      <c r="J4363">
        <v>1216.75</v>
      </c>
    </row>
    <row r="4364" spans="1:10" x14ac:dyDescent="0.3">
      <c r="A4364" t="s">
        <v>6182</v>
      </c>
      <c r="B4364" s="1">
        <v>45108.75</v>
      </c>
      <c r="C4364" t="s">
        <v>24</v>
      </c>
      <c r="D4364" t="s">
        <v>41</v>
      </c>
      <c r="E4364">
        <v>1847.3</v>
      </c>
      <c r="F4364">
        <v>99.75</v>
      </c>
      <c r="G4364">
        <v>238.46</v>
      </c>
      <c r="H4364" t="s">
        <v>13</v>
      </c>
      <c r="I4364">
        <v>78</v>
      </c>
      <c r="J4364">
        <v>1708.59</v>
      </c>
    </row>
    <row r="4365" spans="1:10" x14ac:dyDescent="0.3">
      <c r="A4365" t="s">
        <v>6183</v>
      </c>
      <c r="B4365" s="1">
        <v>45108.791666666664</v>
      </c>
      <c r="C4365" t="s">
        <v>24</v>
      </c>
      <c r="D4365" t="s">
        <v>35</v>
      </c>
      <c r="E4365">
        <v>465.7</v>
      </c>
      <c r="F4365">
        <v>61.36</v>
      </c>
      <c r="G4365">
        <v>19.78</v>
      </c>
      <c r="H4365" t="s">
        <v>32</v>
      </c>
      <c r="I4365">
        <v>66</v>
      </c>
      <c r="J4365">
        <v>507.28</v>
      </c>
    </row>
    <row r="4366" spans="1:10" x14ac:dyDescent="0.3">
      <c r="A4366" t="s">
        <v>6184</v>
      </c>
      <c r="B4366" s="1">
        <v>45108.833333333336</v>
      </c>
      <c r="C4366" t="s">
        <v>26</v>
      </c>
      <c r="D4366" t="s">
        <v>12</v>
      </c>
      <c r="E4366">
        <v>972</v>
      </c>
      <c r="F4366">
        <v>19.690000000000001</v>
      </c>
      <c r="G4366">
        <v>199.13</v>
      </c>
      <c r="H4366" t="s">
        <v>21</v>
      </c>
      <c r="I4366">
        <v>26</v>
      </c>
      <c r="J4366" s="2" t="s">
        <v>6185</v>
      </c>
    </row>
    <row r="4367" spans="1:10" x14ac:dyDescent="0.3">
      <c r="A4367" t="s">
        <v>6186</v>
      </c>
      <c r="B4367" s="1">
        <v>45108.875</v>
      </c>
      <c r="C4367" t="s">
        <v>45</v>
      </c>
      <c r="D4367" t="s">
        <v>41</v>
      </c>
      <c r="E4367">
        <v>1238.02</v>
      </c>
      <c r="F4367">
        <v>77.09</v>
      </c>
      <c r="G4367">
        <v>295.41000000000003</v>
      </c>
      <c r="H4367" t="s">
        <v>13</v>
      </c>
      <c r="I4367">
        <v>79</v>
      </c>
      <c r="J4367" s="2" t="s">
        <v>6187</v>
      </c>
    </row>
    <row r="4368" spans="1:10" x14ac:dyDescent="0.3">
      <c r="A4368" t="s">
        <v>6188</v>
      </c>
      <c r="B4368" s="1">
        <v>45108.916666666664</v>
      </c>
      <c r="C4368" t="s">
        <v>20</v>
      </c>
      <c r="D4368" t="s">
        <v>35</v>
      </c>
      <c r="E4368">
        <v>526.58000000000004</v>
      </c>
      <c r="F4368">
        <v>46.71</v>
      </c>
      <c r="G4368">
        <v>315.63</v>
      </c>
      <c r="H4368" t="s">
        <v>13</v>
      </c>
      <c r="I4368">
        <v>56</v>
      </c>
      <c r="J4368" s="2" t="s">
        <v>6189</v>
      </c>
    </row>
    <row r="4369" spans="1:10" x14ac:dyDescent="0.3">
      <c r="A4369" t="s">
        <v>6190</v>
      </c>
      <c r="B4369" s="1">
        <v>45108.958333333336</v>
      </c>
      <c r="C4369" t="s">
        <v>45</v>
      </c>
      <c r="D4369" t="s">
        <v>17</v>
      </c>
      <c r="E4369">
        <v>817.94</v>
      </c>
      <c r="F4369">
        <v>70.28</v>
      </c>
      <c r="G4369">
        <v>149.31</v>
      </c>
      <c r="H4369" t="s">
        <v>32</v>
      </c>
      <c r="I4369">
        <v>87</v>
      </c>
      <c r="J4369" s="2" t="s">
        <v>6191</v>
      </c>
    </row>
    <row r="4370" spans="1:10" x14ac:dyDescent="0.3">
      <c r="A4370" t="s">
        <v>6192</v>
      </c>
      <c r="B4370" s="1">
        <v>45109</v>
      </c>
      <c r="C4370" t="s">
        <v>54</v>
      </c>
      <c r="D4370" t="s">
        <v>17</v>
      </c>
      <c r="E4370">
        <v>895.95</v>
      </c>
      <c r="F4370">
        <v>19.39</v>
      </c>
      <c r="G4370">
        <v>1.35</v>
      </c>
      <c r="H4370" t="s">
        <v>21</v>
      </c>
      <c r="I4370">
        <v>52</v>
      </c>
      <c r="J4370">
        <v>913.99</v>
      </c>
    </row>
    <row r="4371" spans="1:10" x14ac:dyDescent="0.3">
      <c r="A4371" t="s">
        <v>6193</v>
      </c>
      <c r="B4371" s="1">
        <v>45109.041666666664</v>
      </c>
      <c r="C4371" t="s">
        <v>26</v>
      </c>
      <c r="D4371" t="s">
        <v>41</v>
      </c>
      <c r="E4371">
        <v>1020.9</v>
      </c>
      <c r="F4371">
        <v>76.31</v>
      </c>
      <c r="G4371">
        <v>496.26</v>
      </c>
      <c r="H4371" t="s">
        <v>21</v>
      </c>
      <c r="I4371">
        <v>60</v>
      </c>
      <c r="J4371">
        <v>600.95000000000005</v>
      </c>
    </row>
    <row r="4372" spans="1:10" x14ac:dyDescent="0.3">
      <c r="A4372" t="s">
        <v>6194</v>
      </c>
      <c r="B4372" s="1">
        <v>45109.083333333336</v>
      </c>
      <c r="C4372" t="s">
        <v>26</v>
      </c>
      <c r="D4372" t="s">
        <v>12</v>
      </c>
      <c r="E4372">
        <v>975.85</v>
      </c>
      <c r="F4372">
        <v>99.45</v>
      </c>
      <c r="G4372">
        <v>300.68</v>
      </c>
      <c r="H4372" t="s">
        <v>21</v>
      </c>
      <c r="I4372">
        <v>86</v>
      </c>
      <c r="J4372" s="2" t="s">
        <v>6195</v>
      </c>
    </row>
    <row r="4373" spans="1:10" x14ac:dyDescent="0.3">
      <c r="A4373" t="s">
        <v>6196</v>
      </c>
      <c r="B4373" s="1">
        <v>45109.125</v>
      </c>
      <c r="C4373" t="s">
        <v>11</v>
      </c>
      <c r="D4373" t="s">
        <v>35</v>
      </c>
      <c r="E4373">
        <v>479.82</v>
      </c>
      <c r="F4373">
        <v>27.34</v>
      </c>
      <c r="G4373">
        <v>153.08000000000001</v>
      </c>
      <c r="H4373" t="s">
        <v>28</v>
      </c>
      <c r="I4373">
        <v>66</v>
      </c>
      <c r="J4373" s="2" t="s">
        <v>6197</v>
      </c>
    </row>
    <row r="4374" spans="1:10" x14ac:dyDescent="0.3">
      <c r="A4374" t="s">
        <v>6198</v>
      </c>
      <c r="B4374" s="1">
        <v>45109.166666666664</v>
      </c>
      <c r="D4374" t="s">
        <v>35</v>
      </c>
      <c r="E4374">
        <v>298.31</v>
      </c>
      <c r="F4374">
        <v>38.159999999999997</v>
      </c>
      <c r="G4374">
        <v>498.83</v>
      </c>
      <c r="H4374" t="s">
        <v>32</v>
      </c>
      <c r="I4374">
        <v>86</v>
      </c>
      <c r="J4374">
        <v>-162.35999999999899</v>
      </c>
    </row>
    <row r="4375" spans="1:10" x14ac:dyDescent="0.3">
      <c r="A4375" t="s">
        <v>6199</v>
      </c>
      <c r="B4375" s="1">
        <v>45109.208333333336</v>
      </c>
      <c r="C4375" t="s">
        <v>54</v>
      </c>
      <c r="D4375" t="s">
        <v>17</v>
      </c>
      <c r="E4375">
        <v>1270.8900000000001</v>
      </c>
      <c r="F4375">
        <v>78.44</v>
      </c>
      <c r="G4375">
        <v>169.95</v>
      </c>
      <c r="H4375" t="s">
        <v>28</v>
      </c>
      <c r="I4375">
        <v>67</v>
      </c>
      <c r="J4375">
        <v>1179.3800000000001</v>
      </c>
    </row>
    <row r="4376" spans="1:10" x14ac:dyDescent="0.3">
      <c r="A4376" t="s">
        <v>6200</v>
      </c>
      <c r="B4376" s="1">
        <v>45109.25</v>
      </c>
      <c r="C4376" t="s">
        <v>45</v>
      </c>
      <c r="D4376" t="s">
        <v>27</v>
      </c>
      <c r="E4376">
        <v>432.92</v>
      </c>
      <c r="F4376">
        <v>81.23</v>
      </c>
      <c r="G4376">
        <v>394.78</v>
      </c>
      <c r="H4376" t="s">
        <v>32</v>
      </c>
      <c r="I4376">
        <v>29</v>
      </c>
      <c r="J4376">
        <v>119.37</v>
      </c>
    </row>
    <row r="4377" spans="1:10" x14ac:dyDescent="0.3">
      <c r="A4377" t="s">
        <v>6201</v>
      </c>
      <c r="B4377" s="1">
        <v>45109.291666666664</v>
      </c>
      <c r="C4377" t="s">
        <v>26</v>
      </c>
      <c r="D4377" t="s">
        <v>27</v>
      </c>
      <c r="E4377">
        <v>311.77</v>
      </c>
      <c r="F4377">
        <v>79.64</v>
      </c>
      <c r="G4377">
        <v>295.10000000000002</v>
      </c>
      <c r="H4377" t="s">
        <v>28</v>
      </c>
      <c r="I4377">
        <v>39</v>
      </c>
      <c r="J4377" s="2" t="s">
        <v>6202</v>
      </c>
    </row>
    <row r="4378" spans="1:10" x14ac:dyDescent="0.3">
      <c r="A4378" t="s">
        <v>6203</v>
      </c>
      <c r="B4378" s="1">
        <v>45109.333333333336</v>
      </c>
      <c r="C4378" t="s">
        <v>24</v>
      </c>
      <c r="D4378" t="s">
        <v>17</v>
      </c>
      <c r="E4378">
        <v>1460.44</v>
      </c>
      <c r="F4378">
        <v>0.37</v>
      </c>
      <c r="G4378">
        <v>215.14</v>
      </c>
      <c r="H4378" t="s">
        <v>28</v>
      </c>
      <c r="I4378">
        <v>45</v>
      </c>
      <c r="J4378">
        <v>1245.67</v>
      </c>
    </row>
    <row r="4379" spans="1:10" x14ac:dyDescent="0.3">
      <c r="A4379" t="s">
        <v>6204</v>
      </c>
      <c r="B4379" s="1">
        <v>45109.375</v>
      </c>
      <c r="C4379" t="s">
        <v>45</v>
      </c>
      <c r="D4379" t="s">
        <v>30</v>
      </c>
      <c r="E4379">
        <v>110.77</v>
      </c>
      <c r="F4379">
        <v>23.31</v>
      </c>
      <c r="G4379">
        <v>50.32</v>
      </c>
      <c r="H4379" t="s">
        <v>28</v>
      </c>
      <c r="I4379">
        <v>85</v>
      </c>
      <c r="J4379" s="2" t="s">
        <v>6205</v>
      </c>
    </row>
    <row r="4380" spans="1:10" x14ac:dyDescent="0.3">
      <c r="A4380" t="s">
        <v>6206</v>
      </c>
      <c r="B4380" s="1">
        <v>45109.416666666664</v>
      </c>
      <c r="C4380" t="s">
        <v>11</v>
      </c>
      <c r="D4380" t="s">
        <v>41</v>
      </c>
      <c r="E4380">
        <v>754.77</v>
      </c>
      <c r="F4380">
        <v>48.58</v>
      </c>
      <c r="G4380">
        <v>85.16</v>
      </c>
      <c r="H4380" t="s">
        <v>21</v>
      </c>
      <c r="I4380">
        <v>18</v>
      </c>
      <c r="J4380">
        <v>718.19</v>
      </c>
    </row>
    <row r="4381" spans="1:10" x14ac:dyDescent="0.3">
      <c r="A4381" t="s">
        <v>6207</v>
      </c>
      <c r="B4381" s="1">
        <v>45109.458333333336</v>
      </c>
      <c r="C4381" t="s">
        <v>24</v>
      </c>
      <c r="D4381" t="s">
        <v>30</v>
      </c>
      <c r="E4381">
        <v>506.15</v>
      </c>
      <c r="F4381">
        <v>18.63</v>
      </c>
      <c r="G4381">
        <v>27.57</v>
      </c>
      <c r="H4381" t="s">
        <v>21</v>
      </c>
      <c r="I4381">
        <v>22</v>
      </c>
      <c r="J4381">
        <v>497.21</v>
      </c>
    </row>
    <row r="4382" spans="1:10" x14ac:dyDescent="0.3">
      <c r="A4382" t="s">
        <v>6208</v>
      </c>
      <c r="B4382" s="1">
        <v>45109.5</v>
      </c>
      <c r="C4382" t="s">
        <v>16</v>
      </c>
      <c r="D4382" t="s">
        <v>27</v>
      </c>
      <c r="E4382">
        <v>266.27</v>
      </c>
      <c r="F4382">
        <v>13.13</v>
      </c>
      <c r="G4382">
        <v>349.91</v>
      </c>
      <c r="H4382" t="s">
        <v>21</v>
      </c>
      <c r="I4382">
        <v>69</v>
      </c>
      <c r="J4382">
        <v>-70.510000000000005</v>
      </c>
    </row>
    <row r="4383" spans="1:10" x14ac:dyDescent="0.3">
      <c r="A4383" t="s">
        <v>6209</v>
      </c>
      <c r="B4383" s="1">
        <v>45109.541666666664</v>
      </c>
      <c r="C4383" t="s">
        <v>45</v>
      </c>
      <c r="D4383" t="s">
        <v>27</v>
      </c>
      <c r="E4383">
        <v>269.38</v>
      </c>
      <c r="F4383">
        <v>96.61</v>
      </c>
      <c r="G4383">
        <v>66.27</v>
      </c>
      <c r="H4383" t="s">
        <v>21</v>
      </c>
      <c r="I4383">
        <v>73</v>
      </c>
      <c r="J4383">
        <v>299.72000000000003</v>
      </c>
    </row>
    <row r="4384" spans="1:10" x14ac:dyDescent="0.3">
      <c r="A4384" t="s">
        <v>6210</v>
      </c>
      <c r="B4384" s="1">
        <v>45109.583333333336</v>
      </c>
      <c r="C4384" t="s">
        <v>16</v>
      </c>
      <c r="D4384" t="s">
        <v>35</v>
      </c>
      <c r="E4384">
        <v>202.73</v>
      </c>
      <c r="F4384">
        <v>27.44</v>
      </c>
      <c r="G4384">
        <v>190.45</v>
      </c>
      <c r="H4384" t="s">
        <v>21</v>
      </c>
      <c r="I4384">
        <v>58</v>
      </c>
      <c r="J4384">
        <v>39.72</v>
      </c>
    </row>
    <row r="4385" spans="1:10" x14ac:dyDescent="0.3">
      <c r="A4385" t="s">
        <v>6211</v>
      </c>
      <c r="B4385" s="1">
        <v>45109.625</v>
      </c>
      <c r="C4385" t="s">
        <v>54</v>
      </c>
      <c r="D4385" t="s">
        <v>17</v>
      </c>
      <c r="E4385">
        <v>877.5</v>
      </c>
      <c r="F4385">
        <v>16.84</v>
      </c>
      <c r="G4385">
        <v>138.58000000000001</v>
      </c>
      <c r="H4385" t="s">
        <v>13</v>
      </c>
      <c r="I4385">
        <v>36</v>
      </c>
      <c r="J4385">
        <v>755.76</v>
      </c>
    </row>
    <row r="4386" spans="1:10" x14ac:dyDescent="0.3">
      <c r="A4386" t="s">
        <v>6212</v>
      </c>
      <c r="B4386" s="1">
        <v>45109.666666666664</v>
      </c>
      <c r="C4386" t="s">
        <v>54</v>
      </c>
      <c r="D4386" t="s">
        <v>17</v>
      </c>
      <c r="E4386">
        <v>1382.06</v>
      </c>
      <c r="F4386">
        <v>11.84</v>
      </c>
      <c r="G4386">
        <v>211.98</v>
      </c>
      <c r="H4386" t="s">
        <v>21</v>
      </c>
      <c r="I4386">
        <v>15</v>
      </c>
      <c r="J4386" s="2" t="s">
        <v>6213</v>
      </c>
    </row>
    <row r="4387" spans="1:10" x14ac:dyDescent="0.3">
      <c r="A4387" t="s">
        <v>6214</v>
      </c>
      <c r="B4387" s="1">
        <v>45109.708333333336</v>
      </c>
      <c r="C4387" t="s">
        <v>26</v>
      </c>
      <c r="D4387" t="s">
        <v>27</v>
      </c>
      <c r="E4387">
        <v>1400</v>
      </c>
      <c r="F4387">
        <v>84.03</v>
      </c>
      <c r="G4387">
        <v>340.15</v>
      </c>
      <c r="H4387" t="s">
        <v>21</v>
      </c>
      <c r="I4387">
        <v>67</v>
      </c>
      <c r="J4387">
        <v>1143.8800000000001</v>
      </c>
    </row>
    <row r="4388" spans="1:10" x14ac:dyDescent="0.3">
      <c r="A4388" t="s">
        <v>6215</v>
      </c>
      <c r="B4388" s="1">
        <v>45109.75</v>
      </c>
      <c r="C4388" t="s">
        <v>26</v>
      </c>
      <c r="D4388" t="s">
        <v>30</v>
      </c>
      <c r="E4388">
        <v>650.86</v>
      </c>
      <c r="F4388">
        <v>1.69</v>
      </c>
      <c r="G4388">
        <v>449.19</v>
      </c>
      <c r="H4388" t="s">
        <v>21</v>
      </c>
      <c r="I4388">
        <v>40</v>
      </c>
      <c r="J4388" s="2" t="s">
        <v>6216</v>
      </c>
    </row>
    <row r="4389" spans="1:10" x14ac:dyDescent="0.3">
      <c r="A4389" t="s">
        <v>6217</v>
      </c>
      <c r="B4389" s="1">
        <v>45109.791666666664</v>
      </c>
      <c r="C4389" t="s">
        <v>24</v>
      </c>
      <c r="D4389" t="s">
        <v>17</v>
      </c>
      <c r="E4389">
        <v>153.12</v>
      </c>
      <c r="F4389">
        <v>7.2</v>
      </c>
      <c r="G4389">
        <v>50.51</v>
      </c>
      <c r="H4389" t="s">
        <v>28</v>
      </c>
      <c r="I4389">
        <v>16</v>
      </c>
      <c r="J4389">
        <v>109.81</v>
      </c>
    </row>
    <row r="4390" spans="1:10" x14ac:dyDescent="0.3">
      <c r="A4390" t="s">
        <v>6218</v>
      </c>
      <c r="B4390" s="1">
        <v>45109.833333333336</v>
      </c>
      <c r="C4390" t="s">
        <v>20</v>
      </c>
      <c r="D4390" t="s">
        <v>30</v>
      </c>
      <c r="E4390">
        <v>1008.63</v>
      </c>
      <c r="F4390">
        <v>88.11</v>
      </c>
      <c r="G4390">
        <v>45.78</v>
      </c>
      <c r="H4390" t="s">
        <v>28</v>
      </c>
      <c r="I4390">
        <v>61</v>
      </c>
      <c r="J4390">
        <v>1050.96</v>
      </c>
    </row>
    <row r="4391" spans="1:10" x14ac:dyDescent="0.3">
      <c r="A4391" t="s">
        <v>6219</v>
      </c>
      <c r="B4391" s="1">
        <v>45109.875</v>
      </c>
      <c r="C4391" t="s">
        <v>45</v>
      </c>
      <c r="D4391" t="s">
        <v>17</v>
      </c>
      <c r="E4391">
        <v>252.73</v>
      </c>
      <c r="F4391">
        <v>74.47</v>
      </c>
      <c r="G4391">
        <v>214.54</v>
      </c>
      <c r="H4391" t="s">
        <v>13</v>
      </c>
      <c r="I4391">
        <v>67</v>
      </c>
      <c r="J4391">
        <v>112.66</v>
      </c>
    </row>
    <row r="4392" spans="1:10" x14ac:dyDescent="0.3">
      <c r="A4392" t="s">
        <v>6220</v>
      </c>
      <c r="B4392" s="1">
        <v>45109.916666666664</v>
      </c>
      <c r="C4392" t="s">
        <v>11</v>
      </c>
      <c r="D4392" t="s">
        <v>35</v>
      </c>
      <c r="E4392">
        <v>196.84</v>
      </c>
      <c r="F4392">
        <v>53.59</v>
      </c>
      <c r="G4392">
        <v>193.49</v>
      </c>
      <c r="H4392" t="s">
        <v>28</v>
      </c>
      <c r="I4392">
        <v>78</v>
      </c>
      <c r="J4392">
        <v>56.94</v>
      </c>
    </row>
    <row r="4393" spans="1:10" x14ac:dyDescent="0.3">
      <c r="A4393" t="s">
        <v>6221</v>
      </c>
      <c r="B4393" s="1">
        <v>45109.958333333336</v>
      </c>
      <c r="C4393" t="s">
        <v>11</v>
      </c>
      <c r="D4393" t="s">
        <v>27</v>
      </c>
      <c r="E4393">
        <v>775.78</v>
      </c>
      <c r="F4393">
        <v>54.18</v>
      </c>
      <c r="G4393">
        <v>22.9</v>
      </c>
      <c r="H4393" t="s">
        <v>28</v>
      </c>
      <c r="I4393">
        <v>88</v>
      </c>
      <c r="J4393">
        <v>807.06</v>
      </c>
    </row>
    <row r="4394" spans="1:10" x14ac:dyDescent="0.3">
      <c r="A4394" t="s">
        <v>6222</v>
      </c>
      <c r="B4394" s="1">
        <v>45110</v>
      </c>
      <c r="C4394" t="s">
        <v>11</v>
      </c>
      <c r="D4394" t="s">
        <v>35</v>
      </c>
      <c r="E4394">
        <v>613.70000000000005</v>
      </c>
      <c r="F4394">
        <v>97.66</v>
      </c>
      <c r="G4394">
        <v>424.29</v>
      </c>
      <c r="H4394" t="s">
        <v>28</v>
      </c>
      <c r="I4394">
        <v>22</v>
      </c>
      <c r="J4394">
        <v>287.07</v>
      </c>
    </row>
    <row r="4395" spans="1:10" x14ac:dyDescent="0.3">
      <c r="A4395" t="s">
        <v>6223</v>
      </c>
      <c r="B4395" s="1">
        <v>45110.041666666664</v>
      </c>
      <c r="C4395" t="s">
        <v>20</v>
      </c>
      <c r="D4395" t="s">
        <v>41</v>
      </c>
      <c r="E4395">
        <v>1667.42</v>
      </c>
      <c r="F4395">
        <v>52.48</v>
      </c>
      <c r="G4395">
        <v>427.54</v>
      </c>
      <c r="H4395" t="s">
        <v>21</v>
      </c>
      <c r="I4395">
        <v>69</v>
      </c>
      <c r="J4395" s="2" t="s">
        <v>6224</v>
      </c>
    </row>
    <row r="4396" spans="1:10" x14ac:dyDescent="0.3">
      <c r="A4396" t="s">
        <v>6225</v>
      </c>
      <c r="B4396" s="1">
        <v>45110.083333333336</v>
      </c>
      <c r="C4396" t="s">
        <v>24</v>
      </c>
      <c r="D4396" t="s">
        <v>35</v>
      </c>
      <c r="E4396">
        <v>1015.29</v>
      </c>
      <c r="F4396">
        <v>78.599999999999994</v>
      </c>
      <c r="G4396">
        <v>422.83</v>
      </c>
      <c r="H4396" t="s">
        <v>21</v>
      </c>
      <c r="I4396">
        <v>15</v>
      </c>
      <c r="J4396">
        <v>671.06</v>
      </c>
    </row>
    <row r="4397" spans="1:10" x14ac:dyDescent="0.3">
      <c r="A4397" t="s">
        <v>6226</v>
      </c>
      <c r="B4397" s="1">
        <v>45110.125</v>
      </c>
      <c r="C4397" t="s">
        <v>54</v>
      </c>
      <c r="D4397" t="s">
        <v>12</v>
      </c>
      <c r="E4397">
        <v>477.92</v>
      </c>
      <c r="F4397">
        <v>71.680000000000007</v>
      </c>
      <c r="G4397">
        <v>15.11</v>
      </c>
      <c r="H4397" t="s">
        <v>21</v>
      </c>
      <c r="I4397">
        <v>89</v>
      </c>
      <c r="J4397">
        <v>534.49</v>
      </c>
    </row>
    <row r="4398" spans="1:10" x14ac:dyDescent="0.3">
      <c r="A4398" t="s">
        <v>6227</v>
      </c>
      <c r="B4398" s="1">
        <v>45110.166666666664</v>
      </c>
      <c r="C4398" t="s">
        <v>54</v>
      </c>
      <c r="D4398" t="s">
        <v>12</v>
      </c>
      <c r="E4398">
        <v>961.65</v>
      </c>
      <c r="F4398">
        <v>55.14</v>
      </c>
      <c r="G4398">
        <v>336.54</v>
      </c>
      <c r="H4398" t="s">
        <v>28</v>
      </c>
      <c r="I4398">
        <v>42</v>
      </c>
      <c r="J4398">
        <v>680.25</v>
      </c>
    </row>
    <row r="4399" spans="1:10" x14ac:dyDescent="0.3">
      <c r="A4399" t="s">
        <v>6228</v>
      </c>
      <c r="B4399" s="1">
        <v>45110.208333333336</v>
      </c>
      <c r="C4399" t="s">
        <v>24</v>
      </c>
      <c r="D4399" t="s">
        <v>12</v>
      </c>
      <c r="E4399">
        <v>329.45</v>
      </c>
      <c r="F4399">
        <v>5.39</v>
      </c>
      <c r="G4399">
        <v>485.61</v>
      </c>
      <c r="H4399" t="s">
        <v>28</v>
      </c>
      <c r="I4399">
        <v>12</v>
      </c>
      <c r="J4399">
        <v>-150.77000000000001</v>
      </c>
    </row>
    <row r="4400" spans="1:10" x14ac:dyDescent="0.3">
      <c r="A4400" t="s">
        <v>6229</v>
      </c>
      <c r="B4400" s="1">
        <v>45110.25</v>
      </c>
      <c r="C4400" t="s">
        <v>26</v>
      </c>
      <c r="D4400" t="s">
        <v>17</v>
      </c>
      <c r="E4400">
        <v>258.39999999999998</v>
      </c>
      <c r="F4400">
        <v>37.36</v>
      </c>
      <c r="G4400">
        <v>150.38999999999999</v>
      </c>
      <c r="H4400" t="s">
        <v>32</v>
      </c>
      <c r="I4400">
        <v>20</v>
      </c>
      <c r="J4400">
        <v>145.37</v>
      </c>
    </row>
    <row r="4401" spans="1:10" x14ac:dyDescent="0.3">
      <c r="A4401" t="s">
        <v>6230</v>
      </c>
      <c r="B4401" s="1">
        <v>45110.291666666664</v>
      </c>
      <c r="C4401" t="s">
        <v>45</v>
      </c>
      <c r="D4401" t="s">
        <v>35</v>
      </c>
      <c r="E4401">
        <v>324.69</v>
      </c>
      <c r="F4401">
        <v>28</v>
      </c>
      <c r="G4401">
        <v>370.07</v>
      </c>
      <c r="H4401" t="s">
        <v>28</v>
      </c>
      <c r="I4401">
        <v>60</v>
      </c>
      <c r="J4401">
        <v>-17.3799999999999</v>
      </c>
    </row>
    <row r="4402" spans="1:10" x14ac:dyDescent="0.3">
      <c r="A4402" t="s">
        <v>6231</v>
      </c>
      <c r="B4402" s="1">
        <v>45110.333333333336</v>
      </c>
      <c r="C4402" t="s">
        <v>11</v>
      </c>
      <c r="D4402" t="s">
        <v>17</v>
      </c>
      <c r="E4402">
        <v>385.88</v>
      </c>
      <c r="F4402">
        <v>83.14</v>
      </c>
      <c r="G4402">
        <v>80.47</v>
      </c>
      <c r="H4402" t="s">
        <v>21</v>
      </c>
      <c r="I4402">
        <v>58</v>
      </c>
      <c r="J4402" s="2" t="s">
        <v>6232</v>
      </c>
    </row>
    <row r="4403" spans="1:10" x14ac:dyDescent="0.3">
      <c r="A4403" t="s">
        <v>6233</v>
      </c>
      <c r="B4403" s="1">
        <v>45110.375</v>
      </c>
      <c r="C4403" t="s">
        <v>16</v>
      </c>
      <c r="D4403" t="s">
        <v>41</v>
      </c>
      <c r="E4403">
        <v>911.09</v>
      </c>
      <c r="F4403">
        <v>9.4700000000000006</v>
      </c>
      <c r="G4403">
        <v>339.34</v>
      </c>
      <c r="H4403" t="s">
        <v>28</v>
      </c>
      <c r="I4403">
        <v>38</v>
      </c>
      <c r="J4403">
        <v>581.22</v>
      </c>
    </row>
    <row r="4404" spans="1:10" x14ac:dyDescent="0.3">
      <c r="A4404" t="s">
        <v>6234</v>
      </c>
      <c r="B4404" s="1">
        <v>45110.416666666664</v>
      </c>
      <c r="C4404" t="s">
        <v>26</v>
      </c>
      <c r="D4404" t="s">
        <v>12</v>
      </c>
      <c r="E4404">
        <v>1883.07</v>
      </c>
      <c r="F4404">
        <v>1.64</v>
      </c>
      <c r="G4404">
        <v>284.20999999999998</v>
      </c>
      <c r="H4404" t="s">
        <v>28</v>
      </c>
      <c r="I4404">
        <v>56</v>
      </c>
      <c r="J4404">
        <v>1600.5</v>
      </c>
    </row>
    <row r="4405" spans="1:10" x14ac:dyDescent="0.3">
      <c r="A4405" t="s">
        <v>6235</v>
      </c>
      <c r="B4405" s="1">
        <v>45110.458333333336</v>
      </c>
      <c r="C4405" t="s">
        <v>45</v>
      </c>
      <c r="D4405" t="s">
        <v>35</v>
      </c>
      <c r="E4405">
        <v>997</v>
      </c>
      <c r="F4405">
        <v>92.32</v>
      </c>
      <c r="G4405">
        <v>270.82</v>
      </c>
      <c r="H4405" t="s">
        <v>21</v>
      </c>
      <c r="I4405">
        <v>28</v>
      </c>
      <c r="J4405">
        <v>818.5</v>
      </c>
    </row>
    <row r="4406" spans="1:10" x14ac:dyDescent="0.3">
      <c r="A4406" t="s">
        <v>6236</v>
      </c>
      <c r="B4406" s="1">
        <v>45110.5</v>
      </c>
      <c r="C4406" t="s">
        <v>54</v>
      </c>
      <c r="D4406" t="s">
        <v>41</v>
      </c>
      <c r="E4406">
        <v>1896.38</v>
      </c>
      <c r="F4406">
        <v>11.85</v>
      </c>
      <c r="G4406">
        <v>492.38</v>
      </c>
      <c r="H4406" t="s">
        <v>28</v>
      </c>
      <c r="I4406">
        <v>74</v>
      </c>
      <c r="J4406">
        <v>1415.85</v>
      </c>
    </row>
    <row r="4407" spans="1:10" x14ac:dyDescent="0.3">
      <c r="A4407" t="s">
        <v>6237</v>
      </c>
      <c r="B4407" s="1">
        <v>45110.541666666664</v>
      </c>
      <c r="C4407" t="s">
        <v>20</v>
      </c>
      <c r="D4407" t="s">
        <v>27</v>
      </c>
      <c r="E4407">
        <v>1612.49</v>
      </c>
      <c r="F4407">
        <v>2.77</v>
      </c>
      <c r="G4407">
        <v>88.33</v>
      </c>
      <c r="H4407" t="s">
        <v>32</v>
      </c>
      <c r="I4407">
        <v>22</v>
      </c>
      <c r="J4407">
        <v>1526.93</v>
      </c>
    </row>
    <row r="4408" spans="1:10" x14ac:dyDescent="0.3">
      <c r="A4408" t="s">
        <v>6238</v>
      </c>
      <c r="B4408" s="1">
        <v>45110.583333333336</v>
      </c>
      <c r="C4408" t="s">
        <v>54</v>
      </c>
      <c r="D4408" t="s">
        <v>12</v>
      </c>
      <c r="E4408">
        <v>468.22</v>
      </c>
      <c r="F4408">
        <v>87.45</v>
      </c>
      <c r="G4408">
        <v>258.42</v>
      </c>
      <c r="H4408" t="s">
        <v>13</v>
      </c>
      <c r="I4408">
        <v>52</v>
      </c>
      <c r="J4408" s="2" t="s">
        <v>6239</v>
      </c>
    </row>
    <row r="4409" spans="1:10" x14ac:dyDescent="0.3">
      <c r="A4409" t="s">
        <v>6240</v>
      </c>
      <c r="B4409" s="1">
        <v>45110.625</v>
      </c>
      <c r="C4409" t="s">
        <v>11</v>
      </c>
      <c r="D4409" t="s">
        <v>12</v>
      </c>
      <c r="F4409">
        <v>23.14</v>
      </c>
      <c r="G4409">
        <v>333.49</v>
      </c>
      <c r="H4409" t="s">
        <v>21</v>
      </c>
      <c r="I4409">
        <v>58</v>
      </c>
    </row>
    <row r="4410" spans="1:10" x14ac:dyDescent="0.3">
      <c r="A4410" t="s">
        <v>6241</v>
      </c>
      <c r="B4410" s="1">
        <v>45110.666666666664</v>
      </c>
      <c r="C4410" t="s">
        <v>24</v>
      </c>
      <c r="D4410" t="s">
        <v>30</v>
      </c>
      <c r="E4410">
        <v>596.46</v>
      </c>
      <c r="F4410">
        <v>63.22</v>
      </c>
      <c r="G4410">
        <v>274.20999999999998</v>
      </c>
      <c r="H4410" t="s">
        <v>13</v>
      </c>
      <c r="I4410">
        <v>47</v>
      </c>
      <c r="J4410" s="2" t="s">
        <v>6242</v>
      </c>
    </row>
    <row r="4411" spans="1:10" x14ac:dyDescent="0.3">
      <c r="A4411" t="s">
        <v>6243</v>
      </c>
      <c r="B4411" s="1">
        <v>45110.708333333336</v>
      </c>
      <c r="C4411" t="s">
        <v>45</v>
      </c>
      <c r="D4411" t="s">
        <v>41</v>
      </c>
      <c r="E4411">
        <v>1889.82</v>
      </c>
      <c r="F4411">
        <v>85.73</v>
      </c>
      <c r="G4411">
        <v>67.77</v>
      </c>
      <c r="H4411" t="s">
        <v>28</v>
      </c>
      <c r="I4411">
        <v>39</v>
      </c>
      <c r="J4411">
        <v>1907.78</v>
      </c>
    </row>
    <row r="4412" spans="1:10" x14ac:dyDescent="0.3">
      <c r="A4412" t="s">
        <v>6244</v>
      </c>
      <c r="B4412" s="1">
        <v>45110.75</v>
      </c>
      <c r="C4412" t="s">
        <v>11</v>
      </c>
      <c r="D4412" t="s">
        <v>27</v>
      </c>
      <c r="E4412">
        <v>243.2</v>
      </c>
      <c r="F4412">
        <v>32.43</v>
      </c>
      <c r="G4412">
        <v>456.2</v>
      </c>
      <c r="H4412" t="s">
        <v>32</v>
      </c>
      <c r="I4412">
        <v>63</v>
      </c>
      <c r="J4412">
        <v>-180.57</v>
      </c>
    </row>
    <row r="4413" spans="1:10" x14ac:dyDescent="0.3">
      <c r="A4413" t="s">
        <v>6245</v>
      </c>
      <c r="B4413" s="1">
        <v>45110.791666666664</v>
      </c>
      <c r="C4413" t="s">
        <v>11</v>
      </c>
      <c r="D4413" t="s">
        <v>30</v>
      </c>
      <c r="E4413">
        <v>182.39</v>
      </c>
      <c r="F4413">
        <v>42</v>
      </c>
      <c r="G4413">
        <v>153.26</v>
      </c>
      <c r="H4413" t="s">
        <v>13</v>
      </c>
      <c r="I4413">
        <v>39</v>
      </c>
      <c r="J4413">
        <v>71.13</v>
      </c>
    </row>
    <row r="4414" spans="1:10" x14ac:dyDescent="0.3">
      <c r="A4414" t="s">
        <v>6246</v>
      </c>
      <c r="B4414" s="1">
        <v>45110.833333333336</v>
      </c>
      <c r="C4414" t="s">
        <v>16</v>
      </c>
      <c r="D4414" t="s">
        <v>12</v>
      </c>
      <c r="E4414">
        <v>104.45</v>
      </c>
      <c r="F4414">
        <v>27.98</v>
      </c>
      <c r="G4414">
        <v>475.41</v>
      </c>
      <c r="H4414" t="s">
        <v>13</v>
      </c>
      <c r="I4414">
        <v>33</v>
      </c>
      <c r="J4414">
        <v>-342.98</v>
      </c>
    </row>
    <row r="4415" spans="1:10" x14ac:dyDescent="0.3">
      <c r="A4415" t="s">
        <v>6247</v>
      </c>
      <c r="B4415" s="1">
        <v>45110.875</v>
      </c>
      <c r="C4415" t="s">
        <v>11</v>
      </c>
      <c r="D4415" t="s">
        <v>41</v>
      </c>
      <c r="E4415">
        <v>279.82</v>
      </c>
      <c r="F4415">
        <v>51.04</v>
      </c>
      <c r="G4415">
        <v>216.87</v>
      </c>
      <c r="H4415" t="s">
        <v>13</v>
      </c>
      <c r="I4415">
        <v>63</v>
      </c>
      <c r="J4415" s="2" t="s">
        <v>6248</v>
      </c>
    </row>
    <row r="4416" spans="1:10" x14ac:dyDescent="0.3">
      <c r="A4416" t="s">
        <v>6249</v>
      </c>
      <c r="B4416" s="1">
        <v>45110.916666666664</v>
      </c>
      <c r="C4416" t="s">
        <v>20</v>
      </c>
      <c r="D4416" t="s">
        <v>41</v>
      </c>
      <c r="E4416">
        <v>1388.49</v>
      </c>
      <c r="F4416">
        <v>8.3000000000000007</v>
      </c>
      <c r="G4416">
        <v>108.89</v>
      </c>
      <c r="H4416" t="s">
        <v>28</v>
      </c>
      <c r="I4416">
        <v>57</v>
      </c>
      <c r="J4416" s="2" t="s">
        <v>6250</v>
      </c>
    </row>
    <row r="4417" spans="1:10" x14ac:dyDescent="0.3">
      <c r="A4417" t="s">
        <v>6251</v>
      </c>
      <c r="B4417" s="1">
        <v>45110.958333333336</v>
      </c>
      <c r="C4417" t="s">
        <v>45</v>
      </c>
      <c r="D4417" t="s">
        <v>30</v>
      </c>
      <c r="E4417">
        <v>1068.27</v>
      </c>
      <c r="F4417">
        <v>51.77</v>
      </c>
      <c r="G4417">
        <v>370.6</v>
      </c>
      <c r="H4417" t="s">
        <v>28</v>
      </c>
      <c r="I4417">
        <v>80</v>
      </c>
      <c r="J4417" s="2" t="s">
        <v>6252</v>
      </c>
    </row>
    <row r="4418" spans="1:10" x14ac:dyDescent="0.3">
      <c r="A4418" t="s">
        <v>6253</v>
      </c>
      <c r="B4418" s="1">
        <v>45111</v>
      </c>
      <c r="C4418" t="s">
        <v>20</v>
      </c>
      <c r="D4418" t="s">
        <v>41</v>
      </c>
      <c r="E4418">
        <v>684.38</v>
      </c>
      <c r="F4418">
        <v>71.83</v>
      </c>
      <c r="G4418">
        <v>383.34</v>
      </c>
      <c r="H4418" t="s">
        <v>28</v>
      </c>
      <c r="I4418">
        <v>45</v>
      </c>
      <c r="J4418" s="2" t="s">
        <v>6254</v>
      </c>
    </row>
    <row r="4419" spans="1:10" x14ac:dyDescent="0.3">
      <c r="A4419" t="s">
        <v>6255</v>
      </c>
      <c r="B4419" s="1">
        <v>45111.041666666664</v>
      </c>
      <c r="C4419" t="s">
        <v>11</v>
      </c>
      <c r="D4419" t="s">
        <v>27</v>
      </c>
      <c r="E4419">
        <v>1735.99</v>
      </c>
      <c r="F4419">
        <v>76.540000000000006</v>
      </c>
      <c r="G4419">
        <v>1.4</v>
      </c>
      <c r="H4419" t="s">
        <v>32</v>
      </c>
      <c r="I4419">
        <v>80</v>
      </c>
      <c r="J4419" s="2" t="s">
        <v>6256</v>
      </c>
    </row>
    <row r="4420" spans="1:10" x14ac:dyDescent="0.3">
      <c r="A4420" t="s">
        <v>6257</v>
      </c>
      <c r="B4420" s="1">
        <v>45111.083333333336</v>
      </c>
      <c r="C4420" t="s">
        <v>20</v>
      </c>
      <c r="D4420" t="s">
        <v>17</v>
      </c>
      <c r="E4420">
        <v>1595.58</v>
      </c>
      <c r="F4420">
        <v>81.239999999999995</v>
      </c>
      <c r="G4420">
        <v>63.71</v>
      </c>
      <c r="H4420" t="s">
        <v>28</v>
      </c>
      <c r="I4420">
        <v>88</v>
      </c>
      <c r="J4420">
        <v>1613.11</v>
      </c>
    </row>
    <row r="4421" spans="1:10" x14ac:dyDescent="0.3">
      <c r="A4421" t="s">
        <v>6258</v>
      </c>
      <c r="B4421" s="1">
        <v>45111.125</v>
      </c>
      <c r="C4421" t="s">
        <v>11</v>
      </c>
      <c r="D4421" t="s">
        <v>27</v>
      </c>
      <c r="E4421">
        <v>288.11</v>
      </c>
      <c r="F4421">
        <v>17.649999999999999</v>
      </c>
      <c r="G4421">
        <v>24.94</v>
      </c>
      <c r="H4421" t="s">
        <v>32</v>
      </c>
      <c r="I4421">
        <v>43</v>
      </c>
      <c r="J4421">
        <v>280.82</v>
      </c>
    </row>
    <row r="4422" spans="1:10" x14ac:dyDescent="0.3">
      <c r="A4422" t="s">
        <v>6259</v>
      </c>
      <c r="B4422" s="1">
        <v>45111.166666666664</v>
      </c>
      <c r="C4422" t="s">
        <v>11</v>
      </c>
      <c r="D4422" t="s">
        <v>41</v>
      </c>
      <c r="E4422">
        <v>762.05</v>
      </c>
      <c r="F4422">
        <v>43.46</v>
      </c>
      <c r="G4422">
        <v>182.96</v>
      </c>
      <c r="H4422" t="s">
        <v>21</v>
      </c>
      <c r="I4422">
        <v>57</v>
      </c>
      <c r="J4422">
        <v>622.54999999999995</v>
      </c>
    </row>
    <row r="4423" spans="1:10" x14ac:dyDescent="0.3">
      <c r="A4423" t="s">
        <v>6260</v>
      </c>
      <c r="B4423" s="1">
        <v>45111.208333333336</v>
      </c>
      <c r="C4423" t="s">
        <v>45</v>
      </c>
      <c r="D4423" t="s">
        <v>17</v>
      </c>
      <c r="E4423">
        <v>1438.52</v>
      </c>
      <c r="F4423">
        <v>50.04</v>
      </c>
      <c r="G4423">
        <v>11.9</v>
      </c>
      <c r="H4423" t="s">
        <v>13</v>
      </c>
      <c r="I4423">
        <v>39</v>
      </c>
      <c r="J4423" s="2" t="s">
        <v>6261</v>
      </c>
    </row>
    <row r="4424" spans="1:10" x14ac:dyDescent="0.3">
      <c r="A4424" t="s">
        <v>6262</v>
      </c>
      <c r="B4424" s="1">
        <v>45111.25</v>
      </c>
      <c r="C4424" t="s">
        <v>24</v>
      </c>
      <c r="D4424" t="s">
        <v>17</v>
      </c>
      <c r="E4424">
        <v>214.82</v>
      </c>
      <c r="F4424">
        <v>33.04</v>
      </c>
      <c r="G4424">
        <v>184.47</v>
      </c>
      <c r="H4424" t="s">
        <v>28</v>
      </c>
      <c r="I4424">
        <v>73</v>
      </c>
      <c r="J4424" s="2" t="s">
        <v>6263</v>
      </c>
    </row>
    <row r="4425" spans="1:10" x14ac:dyDescent="0.3">
      <c r="A4425" t="s">
        <v>6264</v>
      </c>
      <c r="B4425" s="1">
        <v>45111.291666666664</v>
      </c>
      <c r="C4425" t="s">
        <v>26</v>
      </c>
      <c r="D4425" t="s">
        <v>35</v>
      </c>
      <c r="E4425">
        <v>1470.28</v>
      </c>
      <c r="F4425">
        <v>9.1199999999999992</v>
      </c>
      <c r="G4425">
        <v>356.52</v>
      </c>
      <c r="H4425" t="s">
        <v>32</v>
      </c>
      <c r="I4425">
        <v>13</v>
      </c>
      <c r="J4425" s="2" t="s">
        <v>6265</v>
      </c>
    </row>
    <row r="4426" spans="1:10" x14ac:dyDescent="0.3">
      <c r="A4426" t="s">
        <v>6266</v>
      </c>
      <c r="B4426" s="1">
        <v>45111.333333333336</v>
      </c>
      <c r="D4426" t="s">
        <v>17</v>
      </c>
      <c r="E4426">
        <v>1202.3599999999999</v>
      </c>
      <c r="F4426">
        <v>4.46</v>
      </c>
      <c r="G4426">
        <v>295.86</v>
      </c>
      <c r="H4426" t="s">
        <v>28</v>
      </c>
      <c r="I4426">
        <v>30</v>
      </c>
      <c r="J4426" s="2" t="s">
        <v>6267</v>
      </c>
    </row>
    <row r="4427" spans="1:10" x14ac:dyDescent="0.3">
      <c r="A4427" t="s">
        <v>6268</v>
      </c>
      <c r="B4427" s="1">
        <v>45111.375</v>
      </c>
      <c r="C4427" t="s">
        <v>11</v>
      </c>
      <c r="D4427" t="s">
        <v>27</v>
      </c>
      <c r="E4427">
        <v>1225.1099999999999</v>
      </c>
      <c r="F4427">
        <v>8.24</v>
      </c>
      <c r="G4427">
        <v>295.44</v>
      </c>
      <c r="H4427" t="s">
        <v>13</v>
      </c>
      <c r="I4427">
        <v>75</v>
      </c>
      <c r="J4427" s="2" t="s">
        <v>6269</v>
      </c>
    </row>
    <row r="4428" spans="1:10" x14ac:dyDescent="0.3">
      <c r="A4428" t="s">
        <v>6270</v>
      </c>
      <c r="B4428" s="1">
        <v>45111.416666666664</v>
      </c>
      <c r="C4428" t="s">
        <v>11</v>
      </c>
      <c r="D4428" t="s">
        <v>30</v>
      </c>
      <c r="E4428">
        <v>573.23</v>
      </c>
      <c r="F4428">
        <v>20.62</v>
      </c>
      <c r="G4428">
        <v>200.74</v>
      </c>
      <c r="H4428" t="s">
        <v>21</v>
      </c>
      <c r="I4428">
        <v>28</v>
      </c>
      <c r="J4428">
        <v>393.11</v>
      </c>
    </row>
    <row r="4429" spans="1:10" x14ac:dyDescent="0.3">
      <c r="A4429" t="s">
        <v>6271</v>
      </c>
      <c r="B4429" s="1">
        <v>45111.458333333336</v>
      </c>
      <c r="C4429" t="s">
        <v>54</v>
      </c>
      <c r="D4429" t="s">
        <v>35</v>
      </c>
      <c r="E4429">
        <v>1827.09</v>
      </c>
      <c r="F4429">
        <v>21.81</v>
      </c>
      <c r="G4429">
        <v>207.17</v>
      </c>
      <c r="H4429" t="s">
        <v>21</v>
      </c>
      <c r="I4429">
        <v>49</v>
      </c>
      <c r="J4429" s="2" t="s">
        <v>6272</v>
      </c>
    </row>
    <row r="4430" spans="1:10" x14ac:dyDescent="0.3">
      <c r="A4430" t="s">
        <v>6273</v>
      </c>
      <c r="B4430" s="1">
        <v>45111.5</v>
      </c>
      <c r="D4430" t="s">
        <v>35</v>
      </c>
      <c r="E4430">
        <v>1816.84</v>
      </c>
      <c r="F4430">
        <v>81.96</v>
      </c>
      <c r="G4430">
        <v>255.63</v>
      </c>
      <c r="H4430" t="s">
        <v>32</v>
      </c>
      <c r="I4430">
        <v>69</v>
      </c>
      <c r="J4430">
        <v>1643.17</v>
      </c>
    </row>
    <row r="4431" spans="1:10" x14ac:dyDescent="0.3">
      <c r="A4431" t="s">
        <v>6274</v>
      </c>
      <c r="B4431" s="1">
        <v>45111.541666666664</v>
      </c>
      <c r="C4431" t="s">
        <v>11</v>
      </c>
      <c r="D4431" t="s">
        <v>27</v>
      </c>
      <c r="E4431">
        <v>1285.04</v>
      </c>
      <c r="F4431">
        <v>23.78</v>
      </c>
      <c r="G4431">
        <v>458.21</v>
      </c>
      <c r="H4431" t="s">
        <v>21</v>
      </c>
      <c r="I4431">
        <v>19</v>
      </c>
      <c r="J4431" s="2" t="s">
        <v>6275</v>
      </c>
    </row>
    <row r="4432" spans="1:10" x14ac:dyDescent="0.3">
      <c r="A4432" t="s">
        <v>6276</v>
      </c>
      <c r="B4432" s="1">
        <v>45111.583333333336</v>
      </c>
      <c r="C4432" t="s">
        <v>45</v>
      </c>
      <c r="D4432" t="s">
        <v>41</v>
      </c>
      <c r="E4432">
        <v>1017.61</v>
      </c>
      <c r="F4432">
        <v>29.37</v>
      </c>
      <c r="G4432">
        <v>149.97</v>
      </c>
      <c r="H4432" t="s">
        <v>21</v>
      </c>
      <c r="I4432">
        <v>11</v>
      </c>
      <c r="J4432">
        <v>897.01</v>
      </c>
    </row>
    <row r="4433" spans="1:10" x14ac:dyDescent="0.3">
      <c r="A4433" t="s">
        <v>6277</v>
      </c>
      <c r="B4433" s="1">
        <v>45111.625</v>
      </c>
      <c r="C4433" t="s">
        <v>26</v>
      </c>
      <c r="D4433" t="s">
        <v>30</v>
      </c>
      <c r="E4433">
        <v>1568.46</v>
      </c>
      <c r="F4433">
        <v>34.24</v>
      </c>
      <c r="G4433">
        <v>166.17</v>
      </c>
      <c r="H4433" t="s">
        <v>28</v>
      </c>
      <c r="I4433">
        <v>15</v>
      </c>
      <c r="J4433">
        <v>1436.53</v>
      </c>
    </row>
    <row r="4434" spans="1:10" x14ac:dyDescent="0.3">
      <c r="A4434" t="s">
        <v>6278</v>
      </c>
      <c r="B4434" s="1">
        <v>45111.666666666664</v>
      </c>
      <c r="C4434" t="s">
        <v>24</v>
      </c>
      <c r="D4434" t="s">
        <v>12</v>
      </c>
      <c r="E4434">
        <v>1487.56</v>
      </c>
      <c r="F4434">
        <v>74.7</v>
      </c>
      <c r="G4434">
        <v>176.64</v>
      </c>
      <c r="H4434" t="s">
        <v>32</v>
      </c>
      <c r="I4434">
        <v>82</v>
      </c>
      <c r="J4434">
        <v>1385.62</v>
      </c>
    </row>
    <row r="4435" spans="1:10" x14ac:dyDescent="0.3">
      <c r="A4435" t="s">
        <v>6279</v>
      </c>
      <c r="B4435" s="1">
        <v>45111.708333333336</v>
      </c>
      <c r="C4435" t="s">
        <v>54</v>
      </c>
      <c r="D4435" t="s">
        <v>27</v>
      </c>
      <c r="E4435">
        <v>575.11</v>
      </c>
      <c r="F4435">
        <v>89.78</v>
      </c>
      <c r="G4435">
        <v>98.48</v>
      </c>
      <c r="H4435" t="s">
        <v>21</v>
      </c>
      <c r="I4435">
        <v>29</v>
      </c>
      <c r="J4435">
        <v>566.41</v>
      </c>
    </row>
    <row r="4436" spans="1:10" x14ac:dyDescent="0.3">
      <c r="A4436" t="s">
        <v>6280</v>
      </c>
      <c r="B4436" s="1">
        <v>45111.75</v>
      </c>
      <c r="C4436" t="s">
        <v>54</v>
      </c>
      <c r="D4436" t="s">
        <v>35</v>
      </c>
      <c r="E4436">
        <v>804.38</v>
      </c>
      <c r="F4436">
        <v>32.85</v>
      </c>
      <c r="G4436">
        <v>44.28</v>
      </c>
      <c r="H4436" t="s">
        <v>21</v>
      </c>
      <c r="I4436">
        <v>46</v>
      </c>
      <c r="J4436">
        <v>792.95</v>
      </c>
    </row>
    <row r="4437" spans="1:10" x14ac:dyDescent="0.3">
      <c r="A4437" t="s">
        <v>6281</v>
      </c>
      <c r="B4437" s="1">
        <v>45111.791666666664</v>
      </c>
      <c r="C4437" t="s">
        <v>20</v>
      </c>
      <c r="D4437" t="s">
        <v>17</v>
      </c>
      <c r="E4437">
        <v>256.89</v>
      </c>
      <c r="F4437">
        <v>63.41</v>
      </c>
      <c r="G4437">
        <v>283.88</v>
      </c>
      <c r="H4437" t="s">
        <v>32</v>
      </c>
      <c r="I4437">
        <v>38</v>
      </c>
      <c r="J4437" s="2" t="s">
        <v>6282</v>
      </c>
    </row>
    <row r="4438" spans="1:10" x14ac:dyDescent="0.3">
      <c r="A4438" t="s">
        <v>6283</v>
      </c>
      <c r="B4438" s="1">
        <v>45111.833333333336</v>
      </c>
      <c r="C4438" t="s">
        <v>20</v>
      </c>
      <c r="D4438" t="s">
        <v>12</v>
      </c>
      <c r="E4438">
        <v>1345.77</v>
      </c>
      <c r="F4438">
        <v>84.38</v>
      </c>
      <c r="G4438">
        <v>264.83999999999997</v>
      </c>
      <c r="H4438" t="s">
        <v>13</v>
      </c>
      <c r="I4438">
        <v>61</v>
      </c>
      <c r="J4438" s="2" t="s">
        <v>6284</v>
      </c>
    </row>
    <row r="4439" spans="1:10" x14ac:dyDescent="0.3">
      <c r="A4439" t="s">
        <v>6285</v>
      </c>
      <c r="B4439" s="1">
        <v>45111.875</v>
      </c>
      <c r="C4439" t="s">
        <v>20</v>
      </c>
      <c r="D4439" t="s">
        <v>35</v>
      </c>
      <c r="E4439">
        <v>1488.19</v>
      </c>
      <c r="F4439">
        <v>16.8</v>
      </c>
      <c r="G4439">
        <v>189.59</v>
      </c>
      <c r="H4439" t="s">
        <v>21</v>
      </c>
      <c r="I4439">
        <v>71</v>
      </c>
      <c r="J4439">
        <v>1315.4</v>
      </c>
    </row>
    <row r="4440" spans="1:10" x14ac:dyDescent="0.3">
      <c r="A4440" t="s">
        <v>6286</v>
      </c>
      <c r="B4440" s="1">
        <v>45111.916666666664</v>
      </c>
      <c r="C4440" t="s">
        <v>16</v>
      </c>
      <c r="D4440" t="s">
        <v>30</v>
      </c>
      <c r="E4440">
        <v>1342.38</v>
      </c>
      <c r="F4440">
        <v>86.1</v>
      </c>
      <c r="G4440">
        <v>223.09</v>
      </c>
      <c r="H4440" t="s">
        <v>21</v>
      </c>
      <c r="I4440">
        <v>81</v>
      </c>
      <c r="J4440">
        <v>1205.3900000000001</v>
      </c>
    </row>
    <row r="4441" spans="1:10" x14ac:dyDescent="0.3">
      <c r="A4441" t="s">
        <v>6287</v>
      </c>
      <c r="B4441" s="1">
        <v>45111.958333333336</v>
      </c>
      <c r="C4441" t="s">
        <v>54</v>
      </c>
      <c r="D4441" t="s">
        <v>12</v>
      </c>
      <c r="E4441">
        <v>1342.2</v>
      </c>
      <c r="F4441">
        <v>79.150000000000006</v>
      </c>
      <c r="G4441">
        <v>310.44</v>
      </c>
      <c r="H4441" t="s">
        <v>28</v>
      </c>
      <c r="I4441">
        <v>86</v>
      </c>
      <c r="J4441">
        <v>1110.9100000000001</v>
      </c>
    </row>
    <row r="4442" spans="1:10" x14ac:dyDescent="0.3">
      <c r="A4442" t="s">
        <v>6288</v>
      </c>
      <c r="B4442" s="1">
        <v>45112</v>
      </c>
      <c r="C4442" t="s">
        <v>16</v>
      </c>
      <c r="D4442" t="s">
        <v>41</v>
      </c>
      <c r="E4442">
        <v>510.4</v>
      </c>
      <c r="F4442">
        <v>3.29</v>
      </c>
      <c r="G4442">
        <v>452.65</v>
      </c>
      <c r="H4442" t="s">
        <v>13</v>
      </c>
      <c r="I4442">
        <v>81</v>
      </c>
      <c r="J4442" s="2" t="s">
        <v>6289</v>
      </c>
    </row>
    <row r="4443" spans="1:10" x14ac:dyDescent="0.3">
      <c r="A4443" t="s">
        <v>6290</v>
      </c>
      <c r="B4443" s="1">
        <v>45112.041666666664</v>
      </c>
      <c r="C4443" t="s">
        <v>24</v>
      </c>
      <c r="D4443" t="s">
        <v>17</v>
      </c>
      <c r="E4443">
        <v>1408.82</v>
      </c>
      <c r="F4443">
        <v>28.07</v>
      </c>
      <c r="G4443">
        <v>380.87</v>
      </c>
      <c r="H4443" t="s">
        <v>21</v>
      </c>
      <c r="I4443">
        <v>20</v>
      </c>
      <c r="J4443">
        <v>1056.02</v>
      </c>
    </row>
    <row r="4444" spans="1:10" x14ac:dyDescent="0.3">
      <c r="A4444" t="s">
        <v>6291</v>
      </c>
      <c r="B4444" s="1">
        <v>45112.083333333336</v>
      </c>
      <c r="C4444" t="s">
        <v>20</v>
      </c>
      <c r="D4444" t="s">
        <v>17</v>
      </c>
      <c r="E4444">
        <v>395.85</v>
      </c>
      <c r="F4444">
        <v>57.57</v>
      </c>
      <c r="G4444">
        <v>112.8</v>
      </c>
      <c r="H4444" t="s">
        <v>21</v>
      </c>
      <c r="I4444">
        <v>38</v>
      </c>
      <c r="J4444">
        <v>340.62</v>
      </c>
    </row>
    <row r="4445" spans="1:10" x14ac:dyDescent="0.3">
      <c r="A4445" t="s">
        <v>6292</v>
      </c>
      <c r="B4445" s="1">
        <v>45112.125</v>
      </c>
      <c r="C4445" t="s">
        <v>54</v>
      </c>
      <c r="D4445" t="s">
        <v>41</v>
      </c>
      <c r="E4445">
        <v>1635.85</v>
      </c>
      <c r="F4445">
        <v>80.540000000000006</v>
      </c>
      <c r="G4445">
        <v>417.37</v>
      </c>
      <c r="H4445" t="s">
        <v>21</v>
      </c>
      <c r="I4445">
        <v>37</v>
      </c>
      <c r="J4445">
        <v>1299.02</v>
      </c>
    </row>
    <row r="4446" spans="1:10" x14ac:dyDescent="0.3">
      <c r="A4446" t="s">
        <v>6293</v>
      </c>
      <c r="B4446" s="1">
        <v>45112.166666666664</v>
      </c>
      <c r="C4446" t="s">
        <v>54</v>
      </c>
      <c r="D4446" t="s">
        <v>35</v>
      </c>
      <c r="E4446">
        <v>632.04</v>
      </c>
      <c r="F4446">
        <v>96.8</v>
      </c>
      <c r="G4446">
        <v>454.36</v>
      </c>
      <c r="H4446" t="s">
        <v>28</v>
      </c>
      <c r="I4446">
        <v>43</v>
      </c>
      <c r="J4446" s="2" t="s">
        <v>6294</v>
      </c>
    </row>
    <row r="4447" spans="1:10" x14ac:dyDescent="0.3">
      <c r="A4447" t="s">
        <v>6295</v>
      </c>
      <c r="B4447" s="1">
        <v>45112.208333333336</v>
      </c>
      <c r="C4447" t="s">
        <v>45</v>
      </c>
      <c r="D4447" t="s">
        <v>12</v>
      </c>
      <c r="E4447">
        <v>1232.46</v>
      </c>
      <c r="F4447">
        <v>61.47</v>
      </c>
      <c r="G4447">
        <v>485.52</v>
      </c>
      <c r="H4447" t="s">
        <v>32</v>
      </c>
      <c r="I4447">
        <v>59</v>
      </c>
      <c r="J4447" s="2" t="s">
        <v>6296</v>
      </c>
    </row>
    <row r="4448" spans="1:10" x14ac:dyDescent="0.3">
      <c r="A4448" t="s">
        <v>6297</v>
      </c>
      <c r="B4448" s="1">
        <v>45112.25</v>
      </c>
      <c r="C4448" t="s">
        <v>16</v>
      </c>
      <c r="D4448" t="s">
        <v>17</v>
      </c>
      <c r="E4448">
        <v>229.11</v>
      </c>
      <c r="F4448">
        <v>34.380000000000003</v>
      </c>
      <c r="G4448">
        <v>181.74</v>
      </c>
      <c r="H4448" t="s">
        <v>13</v>
      </c>
      <c r="I4448">
        <v>81</v>
      </c>
      <c r="J4448">
        <v>81.75</v>
      </c>
    </row>
    <row r="4449" spans="1:10" x14ac:dyDescent="0.3">
      <c r="A4449" t="s">
        <v>6298</v>
      </c>
      <c r="B4449" s="1">
        <v>45112.291666666664</v>
      </c>
      <c r="C4449" t="s">
        <v>26</v>
      </c>
      <c r="D4449" t="s">
        <v>17</v>
      </c>
      <c r="E4449">
        <v>1837.63</v>
      </c>
      <c r="F4449">
        <v>83.43</v>
      </c>
      <c r="G4449">
        <v>413.83</v>
      </c>
      <c r="H4449" t="s">
        <v>28</v>
      </c>
      <c r="I4449">
        <v>38</v>
      </c>
      <c r="J4449" s="2" t="s">
        <v>6299</v>
      </c>
    </row>
    <row r="4450" spans="1:10" x14ac:dyDescent="0.3">
      <c r="A4450" t="s">
        <v>6300</v>
      </c>
      <c r="B4450" s="1">
        <v>45112.333333333336</v>
      </c>
      <c r="C4450" t="s">
        <v>54</v>
      </c>
      <c r="D4450" t="s">
        <v>27</v>
      </c>
      <c r="E4450">
        <v>471.7</v>
      </c>
      <c r="F4450">
        <v>58.55</v>
      </c>
      <c r="G4450">
        <v>460.35</v>
      </c>
      <c r="H4450" t="s">
        <v>21</v>
      </c>
      <c r="I4450">
        <v>62</v>
      </c>
      <c r="J4450" s="2" t="s">
        <v>6301</v>
      </c>
    </row>
    <row r="4451" spans="1:10" x14ac:dyDescent="0.3">
      <c r="A4451" t="s">
        <v>6302</v>
      </c>
      <c r="B4451" s="1">
        <v>45112.375</v>
      </c>
      <c r="C4451" t="s">
        <v>45</v>
      </c>
      <c r="D4451" t="s">
        <v>12</v>
      </c>
      <c r="E4451">
        <v>1925.06</v>
      </c>
      <c r="F4451">
        <v>92.3</v>
      </c>
      <c r="G4451">
        <v>42.04</v>
      </c>
      <c r="H4451" t="s">
        <v>28</v>
      </c>
      <c r="I4451">
        <v>64</v>
      </c>
      <c r="J4451">
        <v>1975.32</v>
      </c>
    </row>
    <row r="4452" spans="1:10" x14ac:dyDescent="0.3">
      <c r="A4452" t="s">
        <v>6303</v>
      </c>
      <c r="B4452" s="1">
        <v>45112.416666666664</v>
      </c>
      <c r="C4452" t="s">
        <v>11</v>
      </c>
      <c r="D4452" t="s">
        <v>17</v>
      </c>
      <c r="E4452">
        <v>1036.3699999999999</v>
      </c>
      <c r="F4452">
        <v>15.98</v>
      </c>
      <c r="G4452">
        <v>333.33</v>
      </c>
      <c r="H4452" t="s">
        <v>32</v>
      </c>
      <c r="I4452">
        <v>15</v>
      </c>
      <c r="J4452">
        <v>719.02</v>
      </c>
    </row>
    <row r="4453" spans="1:10" x14ac:dyDescent="0.3">
      <c r="A4453" t="s">
        <v>6304</v>
      </c>
      <c r="B4453" s="1">
        <v>45112.458333333336</v>
      </c>
      <c r="C4453" t="s">
        <v>16</v>
      </c>
      <c r="D4453" t="s">
        <v>30</v>
      </c>
      <c r="E4453">
        <v>1422.78</v>
      </c>
      <c r="F4453">
        <v>39.92</v>
      </c>
      <c r="G4453">
        <v>100.67</v>
      </c>
      <c r="H4453" t="s">
        <v>28</v>
      </c>
      <c r="I4453">
        <v>19</v>
      </c>
      <c r="J4453">
        <v>1362.03</v>
      </c>
    </row>
    <row r="4454" spans="1:10" x14ac:dyDescent="0.3">
      <c r="A4454" t="s">
        <v>6305</v>
      </c>
      <c r="B4454" s="1">
        <v>45112.5</v>
      </c>
      <c r="C4454" t="s">
        <v>16</v>
      </c>
      <c r="D4454" t="s">
        <v>30</v>
      </c>
      <c r="E4454">
        <v>244.32</v>
      </c>
      <c r="F4454">
        <v>43.14</v>
      </c>
      <c r="G4454">
        <v>305.22000000000003</v>
      </c>
      <c r="H4454" t="s">
        <v>21</v>
      </c>
      <c r="I4454">
        <v>18</v>
      </c>
      <c r="J4454">
        <v>-17.760000000000002</v>
      </c>
    </row>
    <row r="4455" spans="1:10" x14ac:dyDescent="0.3">
      <c r="A4455" t="s">
        <v>6306</v>
      </c>
      <c r="B4455" s="1">
        <v>45112.541666666664</v>
      </c>
      <c r="C4455" t="s">
        <v>20</v>
      </c>
      <c r="D4455" t="s">
        <v>12</v>
      </c>
      <c r="E4455">
        <v>1447.66</v>
      </c>
      <c r="F4455">
        <v>35.72</v>
      </c>
      <c r="G4455">
        <v>294.64</v>
      </c>
      <c r="H4455" t="s">
        <v>32</v>
      </c>
      <c r="I4455">
        <v>47</v>
      </c>
      <c r="J4455" s="2" t="s">
        <v>6307</v>
      </c>
    </row>
    <row r="4456" spans="1:10" x14ac:dyDescent="0.3">
      <c r="A4456" t="s">
        <v>6308</v>
      </c>
      <c r="B4456" s="1">
        <v>45112.583333333336</v>
      </c>
      <c r="C4456" t="s">
        <v>20</v>
      </c>
      <c r="D4456" t="s">
        <v>30</v>
      </c>
      <c r="E4456">
        <v>832.19</v>
      </c>
      <c r="F4456">
        <v>16.329999999999998</v>
      </c>
      <c r="G4456">
        <v>153.96</v>
      </c>
      <c r="H4456" t="s">
        <v>21</v>
      </c>
      <c r="I4456">
        <v>47</v>
      </c>
      <c r="J4456" s="2" t="s">
        <v>6309</v>
      </c>
    </row>
    <row r="4457" spans="1:10" x14ac:dyDescent="0.3">
      <c r="A4457" t="s">
        <v>6310</v>
      </c>
      <c r="B4457" s="1">
        <v>45112.625</v>
      </c>
      <c r="C4457" t="s">
        <v>11</v>
      </c>
      <c r="D4457" t="s">
        <v>35</v>
      </c>
      <c r="E4457">
        <v>221.37</v>
      </c>
      <c r="F4457">
        <v>77.02</v>
      </c>
      <c r="G4457">
        <v>243.93</v>
      </c>
      <c r="H4457" t="s">
        <v>13</v>
      </c>
      <c r="I4457">
        <v>20</v>
      </c>
      <c r="J4457" s="2" t="s">
        <v>6311</v>
      </c>
    </row>
    <row r="4458" spans="1:10" x14ac:dyDescent="0.3">
      <c r="A4458" t="s">
        <v>6312</v>
      </c>
      <c r="B4458" s="1">
        <v>45112.666666666664</v>
      </c>
      <c r="C4458" t="s">
        <v>45</v>
      </c>
      <c r="D4458" t="s">
        <v>27</v>
      </c>
      <c r="E4458">
        <v>530.05999999999995</v>
      </c>
      <c r="F4458">
        <v>84.33</v>
      </c>
      <c r="G4458">
        <v>429.85</v>
      </c>
      <c r="H4458" t="s">
        <v>13</v>
      </c>
      <c r="I4458">
        <v>31</v>
      </c>
      <c r="J4458" s="2" t="s">
        <v>6313</v>
      </c>
    </row>
    <row r="4459" spans="1:10" x14ac:dyDescent="0.3">
      <c r="A4459" t="s">
        <v>6314</v>
      </c>
      <c r="B4459" s="1">
        <v>45112.708333333336</v>
      </c>
      <c r="C4459" t="s">
        <v>11</v>
      </c>
      <c r="D4459" t="s">
        <v>17</v>
      </c>
      <c r="F4459">
        <v>84</v>
      </c>
      <c r="G4459">
        <v>372.6</v>
      </c>
      <c r="H4459" t="s">
        <v>32</v>
      </c>
      <c r="I4459">
        <v>64</v>
      </c>
    </row>
    <row r="4460" spans="1:10" x14ac:dyDescent="0.3">
      <c r="A4460" t="s">
        <v>6315</v>
      </c>
      <c r="B4460" s="1">
        <v>45112.75</v>
      </c>
      <c r="C4460" t="s">
        <v>24</v>
      </c>
      <c r="D4460" t="s">
        <v>27</v>
      </c>
      <c r="E4460">
        <v>1833.54</v>
      </c>
      <c r="F4460">
        <v>67.09</v>
      </c>
      <c r="G4460">
        <v>402.51</v>
      </c>
      <c r="H4460" t="s">
        <v>28</v>
      </c>
      <c r="I4460">
        <v>38</v>
      </c>
      <c r="J4460">
        <v>1498.12</v>
      </c>
    </row>
    <row r="4461" spans="1:10" x14ac:dyDescent="0.3">
      <c r="A4461" t="s">
        <v>6316</v>
      </c>
      <c r="B4461" s="1">
        <v>45112.791666666664</v>
      </c>
      <c r="D4461" t="s">
        <v>12</v>
      </c>
      <c r="E4461">
        <v>213.67</v>
      </c>
      <c r="F4461">
        <v>35.36</v>
      </c>
      <c r="G4461">
        <v>60.2</v>
      </c>
      <c r="H4461" t="s">
        <v>28</v>
      </c>
      <c r="I4461">
        <v>43</v>
      </c>
      <c r="J4461" s="2" t="s">
        <v>6317</v>
      </c>
    </row>
    <row r="4462" spans="1:10" x14ac:dyDescent="0.3">
      <c r="A4462" t="s">
        <v>6318</v>
      </c>
      <c r="B4462" s="1">
        <v>45112.833333333336</v>
      </c>
      <c r="C4462" t="s">
        <v>20</v>
      </c>
      <c r="D4462" t="s">
        <v>35</v>
      </c>
      <c r="E4462">
        <v>1187.24</v>
      </c>
      <c r="F4462">
        <v>71.62</v>
      </c>
      <c r="G4462">
        <v>131.22999999999999</v>
      </c>
      <c r="H4462" t="s">
        <v>21</v>
      </c>
      <c r="I4462">
        <v>10</v>
      </c>
      <c r="J4462">
        <v>1127.6300000000001</v>
      </c>
    </row>
    <row r="4463" spans="1:10" x14ac:dyDescent="0.3">
      <c r="A4463" t="s">
        <v>6319</v>
      </c>
      <c r="B4463" s="1">
        <v>45112.875</v>
      </c>
      <c r="C4463" t="s">
        <v>11</v>
      </c>
      <c r="D4463" t="s">
        <v>41</v>
      </c>
      <c r="E4463">
        <v>1511.67</v>
      </c>
      <c r="F4463">
        <v>79.23</v>
      </c>
      <c r="G4463">
        <v>437.09</v>
      </c>
      <c r="H4463" t="s">
        <v>21</v>
      </c>
      <c r="I4463">
        <v>89</v>
      </c>
      <c r="J4463" s="2" t="s">
        <v>6320</v>
      </c>
    </row>
    <row r="4464" spans="1:10" x14ac:dyDescent="0.3">
      <c r="A4464" t="s">
        <v>6321</v>
      </c>
      <c r="B4464" s="1">
        <v>45112.916666666664</v>
      </c>
      <c r="C4464" t="s">
        <v>11</v>
      </c>
      <c r="D4464" t="s">
        <v>27</v>
      </c>
      <c r="E4464">
        <v>1586.87</v>
      </c>
      <c r="F4464">
        <v>1.35</v>
      </c>
      <c r="G4464">
        <v>235.68</v>
      </c>
      <c r="H4464" t="s">
        <v>13</v>
      </c>
      <c r="I4464">
        <v>61</v>
      </c>
      <c r="J4464" s="2" t="s">
        <v>6322</v>
      </c>
    </row>
    <row r="4465" spans="1:10" x14ac:dyDescent="0.3">
      <c r="A4465" t="s">
        <v>6323</v>
      </c>
      <c r="B4465" s="1">
        <v>45112.958333333336</v>
      </c>
      <c r="C4465" t="s">
        <v>24</v>
      </c>
      <c r="D4465" t="s">
        <v>17</v>
      </c>
      <c r="E4465">
        <v>138.69999999999999</v>
      </c>
      <c r="F4465">
        <v>35.78</v>
      </c>
      <c r="G4465">
        <v>448.36</v>
      </c>
      <c r="H4465" t="s">
        <v>28</v>
      </c>
      <c r="I4465">
        <v>55</v>
      </c>
      <c r="J4465">
        <v>-273.88</v>
      </c>
    </row>
    <row r="4466" spans="1:10" x14ac:dyDescent="0.3">
      <c r="A4466" t="s">
        <v>6324</v>
      </c>
      <c r="B4466" s="1">
        <v>45113</v>
      </c>
      <c r="C4466" t="s">
        <v>54</v>
      </c>
      <c r="D4466" t="s">
        <v>12</v>
      </c>
      <c r="E4466">
        <v>1584.36</v>
      </c>
      <c r="F4466">
        <v>1.71</v>
      </c>
      <c r="G4466">
        <v>419.03</v>
      </c>
      <c r="H4466" t="s">
        <v>13</v>
      </c>
      <c r="I4466">
        <v>13</v>
      </c>
      <c r="J4466">
        <v>1167.04</v>
      </c>
    </row>
    <row r="4467" spans="1:10" x14ac:dyDescent="0.3">
      <c r="A4467" t="s">
        <v>6325</v>
      </c>
      <c r="B4467" s="1">
        <v>45113.041666666664</v>
      </c>
      <c r="C4467" t="s">
        <v>54</v>
      </c>
      <c r="D4467" t="s">
        <v>41</v>
      </c>
      <c r="E4467">
        <v>1416.91</v>
      </c>
      <c r="F4467">
        <v>61.49</v>
      </c>
      <c r="G4467">
        <v>203.85</v>
      </c>
      <c r="H4467" t="s">
        <v>21</v>
      </c>
      <c r="I4467">
        <v>29</v>
      </c>
      <c r="J4467" s="2" t="s">
        <v>6326</v>
      </c>
    </row>
    <row r="4468" spans="1:10" x14ac:dyDescent="0.3">
      <c r="A4468" t="s">
        <v>6327</v>
      </c>
      <c r="B4468" s="1">
        <v>45113.083333333336</v>
      </c>
      <c r="C4468" t="s">
        <v>26</v>
      </c>
      <c r="D4468" t="s">
        <v>17</v>
      </c>
      <c r="E4468">
        <v>1226.77</v>
      </c>
      <c r="F4468">
        <v>81.88</v>
      </c>
      <c r="G4468">
        <v>135.11000000000001</v>
      </c>
      <c r="H4468" t="s">
        <v>13</v>
      </c>
      <c r="I4468">
        <v>72</v>
      </c>
      <c r="J4468">
        <v>1173.54</v>
      </c>
    </row>
    <row r="4469" spans="1:10" x14ac:dyDescent="0.3">
      <c r="A4469" t="s">
        <v>6328</v>
      </c>
      <c r="B4469" s="1">
        <v>45113.125</v>
      </c>
      <c r="C4469" t="s">
        <v>11</v>
      </c>
      <c r="D4469" t="s">
        <v>27</v>
      </c>
      <c r="E4469">
        <v>1615.2</v>
      </c>
      <c r="F4469">
        <v>8.5399999999999991</v>
      </c>
      <c r="G4469">
        <v>14.71</v>
      </c>
      <c r="H4469" t="s">
        <v>32</v>
      </c>
      <c r="I4469">
        <v>16</v>
      </c>
      <c r="J4469">
        <v>1609.03</v>
      </c>
    </row>
    <row r="4470" spans="1:10" x14ac:dyDescent="0.3">
      <c r="A4470" t="s">
        <v>6329</v>
      </c>
      <c r="B4470" s="1">
        <v>45113.166666666664</v>
      </c>
      <c r="C4470" t="s">
        <v>26</v>
      </c>
      <c r="D4470" t="s">
        <v>27</v>
      </c>
      <c r="E4470">
        <v>1972.63</v>
      </c>
      <c r="F4470">
        <v>70.09</v>
      </c>
      <c r="G4470">
        <v>391.57</v>
      </c>
      <c r="H4470" t="s">
        <v>28</v>
      </c>
      <c r="I4470">
        <v>87</v>
      </c>
      <c r="J4470">
        <v>1651.15</v>
      </c>
    </row>
    <row r="4471" spans="1:10" x14ac:dyDescent="0.3">
      <c r="A4471" t="s">
        <v>6330</v>
      </c>
      <c r="B4471" s="1">
        <v>45113.208333333336</v>
      </c>
      <c r="C4471" t="s">
        <v>11</v>
      </c>
      <c r="D4471" t="s">
        <v>41</v>
      </c>
      <c r="E4471">
        <v>1593.99</v>
      </c>
      <c r="F4471">
        <v>47.34</v>
      </c>
      <c r="G4471">
        <v>276.38</v>
      </c>
      <c r="H4471" t="s">
        <v>21</v>
      </c>
      <c r="I4471">
        <v>24</v>
      </c>
      <c r="J4471" s="2" t="s">
        <v>6331</v>
      </c>
    </row>
    <row r="4472" spans="1:10" x14ac:dyDescent="0.3">
      <c r="A4472" t="s">
        <v>6332</v>
      </c>
      <c r="B4472" s="1">
        <v>45113.25</v>
      </c>
      <c r="C4472" t="s">
        <v>11</v>
      </c>
      <c r="D4472" t="s">
        <v>17</v>
      </c>
      <c r="E4472">
        <v>891.03</v>
      </c>
      <c r="F4472">
        <v>30.78</v>
      </c>
      <c r="G4472">
        <v>259.81</v>
      </c>
      <c r="H4472" t="s">
        <v>21</v>
      </c>
      <c r="I4472">
        <v>64</v>
      </c>
      <c r="J4472">
        <v>662</v>
      </c>
    </row>
    <row r="4473" spans="1:10" x14ac:dyDescent="0.3">
      <c r="A4473" t="s">
        <v>6333</v>
      </c>
      <c r="B4473" s="1">
        <v>45113.291666666664</v>
      </c>
      <c r="C4473" t="s">
        <v>20</v>
      </c>
      <c r="D4473" t="s">
        <v>12</v>
      </c>
      <c r="E4473">
        <v>1245.02</v>
      </c>
      <c r="F4473">
        <v>19.600000000000001</v>
      </c>
      <c r="G4473">
        <v>99.84</v>
      </c>
      <c r="H4473" t="s">
        <v>13</v>
      </c>
      <c r="I4473">
        <v>77</v>
      </c>
      <c r="J4473">
        <v>1164.78</v>
      </c>
    </row>
    <row r="4474" spans="1:10" x14ac:dyDescent="0.3">
      <c r="A4474" t="s">
        <v>6334</v>
      </c>
      <c r="B4474" s="1">
        <v>45113.333333333336</v>
      </c>
      <c r="C4474" t="s">
        <v>11</v>
      </c>
      <c r="D4474" t="s">
        <v>41</v>
      </c>
      <c r="E4474">
        <v>1837.76</v>
      </c>
      <c r="F4474">
        <v>70.77</v>
      </c>
      <c r="G4474">
        <v>144.22</v>
      </c>
      <c r="H4474" t="s">
        <v>13</v>
      </c>
      <c r="I4474">
        <v>59</v>
      </c>
      <c r="J4474">
        <v>1764.31</v>
      </c>
    </row>
    <row r="4475" spans="1:10" x14ac:dyDescent="0.3">
      <c r="A4475" t="s">
        <v>6335</v>
      </c>
      <c r="B4475" s="1">
        <v>45113.375</v>
      </c>
      <c r="C4475" t="s">
        <v>16</v>
      </c>
      <c r="D4475" t="s">
        <v>35</v>
      </c>
      <c r="E4475">
        <v>308.52999999999997</v>
      </c>
      <c r="F4475">
        <v>13.1</v>
      </c>
      <c r="G4475">
        <v>442.91</v>
      </c>
      <c r="H4475" t="s">
        <v>28</v>
      </c>
      <c r="I4475">
        <v>62</v>
      </c>
      <c r="J4475">
        <v>-121.28</v>
      </c>
    </row>
    <row r="4476" spans="1:10" x14ac:dyDescent="0.3">
      <c r="A4476" t="s">
        <v>6336</v>
      </c>
      <c r="B4476" s="1">
        <v>45113.416666666664</v>
      </c>
      <c r="C4476" t="s">
        <v>54</v>
      </c>
      <c r="D4476" t="s">
        <v>41</v>
      </c>
      <c r="E4476">
        <v>1799.24</v>
      </c>
      <c r="F4476">
        <v>79.12</v>
      </c>
      <c r="G4476">
        <v>417.56</v>
      </c>
      <c r="H4476" t="s">
        <v>28</v>
      </c>
      <c r="I4476">
        <v>59</v>
      </c>
      <c r="J4476" s="2" t="s">
        <v>6337</v>
      </c>
    </row>
    <row r="4477" spans="1:10" x14ac:dyDescent="0.3">
      <c r="A4477" t="s">
        <v>6338</v>
      </c>
      <c r="B4477" s="1">
        <v>45113.458333333336</v>
      </c>
      <c r="C4477" t="s">
        <v>45</v>
      </c>
      <c r="D4477" t="s">
        <v>30</v>
      </c>
      <c r="E4477">
        <v>787.69</v>
      </c>
      <c r="F4477">
        <v>64.55</v>
      </c>
      <c r="G4477">
        <v>483.98</v>
      </c>
      <c r="H4477" t="s">
        <v>32</v>
      </c>
      <c r="I4477">
        <v>35</v>
      </c>
      <c r="J4477">
        <v>368.26</v>
      </c>
    </row>
    <row r="4478" spans="1:10" x14ac:dyDescent="0.3">
      <c r="A4478" t="s">
        <v>6339</v>
      </c>
      <c r="B4478" s="1">
        <v>45113.5</v>
      </c>
      <c r="C4478" t="s">
        <v>45</v>
      </c>
      <c r="D4478" t="s">
        <v>12</v>
      </c>
      <c r="F4478">
        <v>4.92</v>
      </c>
      <c r="G4478">
        <v>184.55</v>
      </c>
      <c r="H4478" t="s">
        <v>28</v>
      </c>
      <c r="I4478">
        <v>85</v>
      </c>
    </row>
    <row r="4479" spans="1:10" x14ac:dyDescent="0.3">
      <c r="A4479" t="s">
        <v>6340</v>
      </c>
      <c r="B4479" s="1">
        <v>45113.541666666664</v>
      </c>
      <c r="C4479" t="s">
        <v>16</v>
      </c>
      <c r="D4479" t="s">
        <v>12</v>
      </c>
      <c r="E4479">
        <v>776.84</v>
      </c>
      <c r="F4479">
        <v>67.25</v>
      </c>
      <c r="G4479">
        <v>114.37</v>
      </c>
      <c r="H4479" t="s">
        <v>28</v>
      </c>
      <c r="I4479">
        <v>30</v>
      </c>
      <c r="J4479">
        <v>729.72</v>
      </c>
    </row>
    <row r="4480" spans="1:10" x14ac:dyDescent="0.3">
      <c r="A4480" t="s">
        <v>6341</v>
      </c>
      <c r="B4480" s="1">
        <v>45113.583333333336</v>
      </c>
      <c r="C4480" t="s">
        <v>26</v>
      </c>
      <c r="D4480" t="s">
        <v>41</v>
      </c>
      <c r="E4480">
        <v>1939.83</v>
      </c>
      <c r="F4480">
        <v>67.77</v>
      </c>
      <c r="G4480">
        <v>37.83</v>
      </c>
      <c r="H4480" t="s">
        <v>28</v>
      </c>
      <c r="I4480">
        <v>67</v>
      </c>
      <c r="J4480">
        <v>1969.77</v>
      </c>
    </row>
    <row r="4481" spans="1:10" x14ac:dyDescent="0.3">
      <c r="A4481" t="s">
        <v>6342</v>
      </c>
      <c r="B4481" s="1">
        <v>45113.625</v>
      </c>
      <c r="C4481" t="s">
        <v>26</v>
      </c>
      <c r="D4481" t="s">
        <v>12</v>
      </c>
      <c r="E4481">
        <v>668.53</v>
      </c>
      <c r="F4481">
        <v>22.6</v>
      </c>
      <c r="G4481">
        <v>417.08</v>
      </c>
      <c r="H4481" t="s">
        <v>13</v>
      </c>
      <c r="I4481">
        <v>34</v>
      </c>
      <c r="J4481">
        <v>274.05</v>
      </c>
    </row>
    <row r="4482" spans="1:10" x14ac:dyDescent="0.3">
      <c r="A4482" t="s">
        <v>6343</v>
      </c>
      <c r="B4482" s="1">
        <v>45113.666666666664</v>
      </c>
      <c r="C4482" t="s">
        <v>16</v>
      </c>
      <c r="D4482" t="s">
        <v>12</v>
      </c>
      <c r="E4482">
        <v>218.32</v>
      </c>
      <c r="F4482">
        <v>43.94</v>
      </c>
      <c r="G4482">
        <v>24.43</v>
      </c>
      <c r="H4482" t="s">
        <v>32</v>
      </c>
      <c r="I4482">
        <v>32</v>
      </c>
      <c r="J4482" s="2" t="s">
        <v>6344</v>
      </c>
    </row>
    <row r="4483" spans="1:10" x14ac:dyDescent="0.3">
      <c r="A4483" t="s">
        <v>6345</v>
      </c>
      <c r="B4483" s="1">
        <v>45113.708333333336</v>
      </c>
      <c r="C4483" t="s">
        <v>45</v>
      </c>
      <c r="D4483" t="s">
        <v>35</v>
      </c>
      <c r="E4483">
        <v>598.52</v>
      </c>
      <c r="F4483">
        <v>59.03</v>
      </c>
      <c r="G4483">
        <v>157.58000000000001</v>
      </c>
      <c r="H4483" t="s">
        <v>13</v>
      </c>
      <c r="I4483">
        <v>34</v>
      </c>
      <c r="J4483" s="2" t="s">
        <v>6346</v>
      </c>
    </row>
    <row r="4484" spans="1:10" x14ac:dyDescent="0.3">
      <c r="A4484" t="s">
        <v>6347</v>
      </c>
      <c r="B4484" s="1">
        <v>45113.75</v>
      </c>
      <c r="C4484" t="s">
        <v>24</v>
      </c>
      <c r="D4484" t="s">
        <v>35</v>
      </c>
      <c r="E4484">
        <v>1964.5</v>
      </c>
      <c r="F4484">
        <v>2.2200000000000002</v>
      </c>
      <c r="G4484">
        <v>14.82</v>
      </c>
      <c r="H4484" t="s">
        <v>21</v>
      </c>
      <c r="I4484">
        <v>61</v>
      </c>
      <c r="J4484">
        <v>1951.9</v>
      </c>
    </row>
    <row r="4485" spans="1:10" x14ac:dyDescent="0.3">
      <c r="A4485" t="s">
        <v>6348</v>
      </c>
      <c r="B4485" s="1">
        <v>45113.791666666664</v>
      </c>
      <c r="C4485" t="s">
        <v>54</v>
      </c>
      <c r="D4485" t="s">
        <v>27</v>
      </c>
      <c r="E4485">
        <v>1966.31</v>
      </c>
      <c r="F4485">
        <v>19.649999999999999</v>
      </c>
      <c r="G4485">
        <v>376.94</v>
      </c>
      <c r="H4485" t="s">
        <v>32</v>
      </c>
      <c r="I4485">
        <v>74</v>
      </c>
      <c r="J4485">
        <v>1609.02</v>
      </c>
    </row>
    <row r="4486" spans="1:10" x14ac:dyDescent="0.3">
      <c r="A4486" t="s">
        <v>6349</v>
      </c>
      <c r="B4486" s="1">
        <v>45113.833333333336</v>
      </c>
      <c r="C4486" t="s">
        <v>26</v>
      </c>
      <c r="D4486" t="s">
        <v>30</v>
      </c>
      <c r="E4486">
        <v>309.82</v>
      </c>
      <c r="F4486">
        <v>21.25</v>
      </c>
      <c r="G4486">
        <v>427.74</v>
      </c>
      <c r="H4486" t="s">
        <v>28</v>
      </c>
      <c r="I4486">
        <v>10</v>
      </c>
      <c r="J4486">
        <v>-96.67</v>
      </c>
    </row>
    <row r="4487" spans="1:10" x14ac:dyDescent="0.3">
      <c r="A4487" t="s">
        <v>6350</v>
      </c>
      <c r="B4487" s="1">
        <v>45113.875</v>
      </c>
      <c r="D4487" t="s">
        <v>35</v>
      </c>
      <c r="E4487">
        <v>553.79</v>
      </c>
      <c r="F4487">
        <v>5.87</v>
      </c>
      <c r="G4487">
        <v>126.47</v>
      </c>
      <c r="H4487" t="s">
        <v>28</v>
      </c>
      <c r="I4487">
        <v>68</v>
      </c>
      <c r="J4487" s="2" t="s">
        <v>6351</v>
      </c>
    </row>
    <row r="4488" spans="1:10" x14ac:dyDescent="0.3">
      <c r="A4488" t="s">
        <v>6352</v>
      </c>
      <c r="B4488" s="1">
        <v>45113.916666666664</v>
      </c>
      <c r="C4488" t="s">
        <v>20</v>
      </c>
      <c r="D4488" t="s">
        <v>35</v>
      </c>
      <c r="E4488">
        <v>1325.46</v>
      </c>
      <c r="F4488">
        <v>86.73</v>
      </c>
      <c r="G4488">
        <v>377.87</v>
      </c>
      <c r="H4488" t="s">
        <v>28</v>
      </c>
      <c r="I4488">
        <v>20</v>
      </c>
      <c r="J4488" s="2" t="s">
        <v>6353</v>
      </c>
    </row>
    <row r="4489" spans="1:10" x14ac:dyDescent="0.3">
      <c r="A4489" t="s">
        <v>6354</v>
      </c>
      <c r="B4489" s="1">
        <v>45113.958333333336</v>
      </c>
      <c r="C4489" t="s">
        <v>45</v>
      </c>
      <c r="D4489" t="s">
        <v>27</v>
      </c>
      <c r="E4489">
        <v>462.56</v>
      </c>
      <c r="F4489">
        <v>20.170000000000002</v>
      </c>
      <c r="G4489">
        <v>145.9</v>
      </c>
      <c r="H4489" t="s">
        <v>28</v>
      </c>
      <c r="I4489">
        <v>68</v>
      </c>
      <c r="J4489" s="2" t="s">
        <v>6355</v>
      </c>
    </row>
    <row r="4490" spans="1:10" x14ac:dyDescent="0.3">
      <c r="A4490" t="s">
        <v>6356</v>
      </c>
      <c r="B4490" s="1">
        <v>45114</v>
      </c>
      <c r="C4490" t="s">
        <v>20</v>
      </c>
      <c r="D4490" t="s">
        <v>17</v>
      </c>
      <c r="E4490">
        <v>1922.25</v>
      </c>
      <c r="F4490">
        <v>8.7799999999999994</v>
      </c>
      <c r="G4490">
        <v>57.96</v>
      </c>
      <c r="H4490" t="s">
        <v>28</v>
      </c>
      <c r="I4490">
        <v>29</v>
      </c>
      <c r="J4490">
        <v>1873.07</v>
      </c>
    </row>
    <row r="4491" spans="1:10" x14ac:dyDescent="0.3">
      <c r="A4491" t="s">
        <v>6357</v>
      </c>
      <c r="B4491" s="1">
        <v>45114.041666666664</v>
      </c>
      <c r="C4491" t="s">
        <v>45</v>
      </c>
      <c r="D4491" t="s">
        <v>27</v>
      </c>
      <c r="E4491">
        <v>760</v>
      </c>
      <c r="F4491">
        <v>52.98</v>
      </c>
      <c r="G4491">
        <v>401.69</v>
      </c>
      <c r="H4491" t="s">
        <v>21</v>
      </c>
      <c r="I4491">
        <v>58</v>
      </c>
      <c r="J4491">
        <v>411.29</v>
      </c>
    </row>
    <row r="4492" spans="1:10" x14ac:dyDescent="0.3">
      <c r="A4492" t="s">
        <v>6358</v>
      </c>
      <c r="B4492" s="1">
        <v>45114.083333333336</v>
      </c>
      <c r="C4492" t="s">
        <v>11</v>
      </c>
      <c r="D4492" t="s">
        <v>27</v>
      </c>
      <c r="E4492">
        <v>1405.73</v>
      </c>
      <c r="F4492">
        <v>65.7</v>
      </c>
      <c r="G4492">
        <v>41.9</v>
      </c>
      <c r="H4492" t="s">
        <v>13</v>
      </c>
      <c r="I4492">
        <v>49</v>
      </c>
      <c r="J4492">
        <v>1429.53</v>
      </c>
    </row>
    <row r="4493" spans="1:10" x14ac:dyDescent="0.3">
      <c r="A4493" t="s">
        <v>6359</v>
      </c>
      <c r="B4493" s="1">
        <v>45114.125</v>
      </c>
      <c r="C4493" t="s">
        <v>11</v>
      </c>
      <c r="D4493" t="s">
        <v>12</v>
      </c>
      <c r="E4493">
        <v>1363.43</v>
      </c>
      <c r="F4493">
        <v>76.87</v>
      </c>
      <c r="G4493">
        <v>181.32</v>
      </c>
      <c r="H4493" t="s">
        <v>13</v>
      </c>
      <c r="I4493">
        <v>30</v>
      </c>
      <c r="J4493" s="2" t="s">
        <v>6360</v>
      </c>
    </row>
    <row r="4494" spans="1:10" x14ac:dyDescent="0.3">
      <c r="A4494" t="s">
        <v>6361</v>
      </c>
      <c r="B4494" s="1">
        <v>45114.166666666664</v>
      </c>
      <c r="C4494" t="s">
        <v>45</v>
      </c>
      <c r="D4494" t="s">
        <v>41</v>
      </c>
      <c r="E4494">
        <v>1575.34</v>
      </c>
      <c r="F4494">
        <v>96.3</v>
      </c>
      <c r="G4494">
        <v>437.09</v>
      </c>
      <c r="H4494" t="s">
        <v>21</v>
      </c>
      <c r="I4494">
        <v>74</v>
      </c>
      <c r="J4494">
        <v>1234.55</v>
      </c>
    </row>
    <row r="4495" spans="1:10" x14ac:dyDescent="0.3">
      <c r="A4495" t="s">
        <v>6362</v>
      </c>
      <c r="B4495" s="1">
        <v>45114.208333333336</v>
      </c>
      <c r="C4495" t="s">
        <v>45</v>
      </c>
      <c r="D4495" t="s">
        <v>27</v>
      </c>
      <c r="E4495">
        <v>1512.18</v>
      </c>
      <c r="F4495">
        <v>8.86</v>
      </c>
      <c r="G4495">
        <v>141.88999999999999</v>
      </c>
      <c r="H4495" t="s">
        <v>13</v>
      </c>
      <c r="I4495">
        <v>42</v>
      </c>
      <c r="J4495">
        <v>1379.15</v>
      </c>
    </row>
    <row r="4496" spans="1:10" x14ac:dyDescent="0.3">
      <c r="A4496" t="s">
        <v>6363</v>
      </c>
      <c r="B4496" s="1">
        <v>45114.25</v>
      </c>
      <c r="C4496" t="s">
        <v>54</v>
      </c>
      <c r="D4496" t="s">
        <v>30</v>
      </c>
      <c r="E4496">
        <v>1805.97</v>
      </c>
      <c r="F4496">
        <v>37.57</v>
      </c>
      <c r="G4496">
        <v>394.45</v>
      </c>
      <c r="H4496" t="s">
        <v>28</v>
      </c>
      <c r="I4496">
        <v>34</v>
      </c>
      <c r="J4496">
        <v>1449.09</v>
      </c>
    </row>
    <row r="4497" spans="1:10" x14ac:dyDescent="0.3">
      <c r="A4497" t="s">
        <v>6364</v>
      </c>
      <c r="B4497" s="1">
        <v>45114.291666666664</v>
      </c>
      <c r="C4497" t="s">
        <v>11</v>
      </c>
      <c r="D4497" t="s">
        <v>35</v>
      </c>
      <c r="E4497">
        <v>1536.62</v>
      </c>
      <c r="F4497">
        <v>2.4700000000000002</v>
      </c>
      <c r="G4497">
        <v>174.12</v>
      </c>
      <c r="H4497" t="s">
        <v>32</v>
      </c>
      <c r="I4497">
        <v>36</v>
      </c>
      <c r="J4497" s="2" t="s">
        <v>6365</v>
      </c>
    </row>
    <row r="4498" spans="1:10" x14ac:dyDescent="0.3">
      <c r="A4498" t="s">
        <v>6366</v>
      </c>
      <c r="B4498" s="1">
        <v>45114.333333333336</v>
      </c>
      <c r="C4498" t="s">
        <v>20</v>
      </c>
      <c r="D4498" t="s">
        <v>30</v>
      </c>
      <c r="E4498">
        <v>1043.1600000000001</v>
      </c>
      <c r="F4498">
        <v>96</v>
      </c>
      <c r="G4498">
        <v>109.23</v>
      </c>
      <c r="H4498" t="s">
        <v>32</v>
      </c>
      <c r="I4498">
        <v>14</v>
      </c>
      <c r="J4498">
        <v>1029.93</v>
      </c>
    </row>
    <row r="4499" spans="1:10" x14ac:dyDescent="0.3">
      <c r="A4499" t="s">
        <v>6367</v>
      </c>
      <c r="B4499" s="1">
        <v>45114.375</v>
      </c>
      <c r="C4499" t="s">
        <v>26</v>
      </c>
      <c r="D4499" t="s">
        <v>27</v>
      </c>
      <c r="E4499">
        <v>1242.29</v>
      </c>
      <c r="F4499">
        <v>34.76</v>
      </c>
      <c r="G4499">
        <v>382.78</v>
      </c>
      <c r="H4499" t="s">
        <v>21</v>
      </c>
      <c r="I4499">
        <v>47</v>
      </c>
      <c r="J4499">
        <v>894.27</v>
      </c>
    </row>
    <row r="4500" spans="1:10" x14ac:dyDescent="0.3">
      <c r="A4500" t="s">
        <v>6368</v>
      </c>
      <c r="B4500" s="1">
        <v>45114.416666666664</v>
      </c>
      <c r="C4500" t="s">
        <v>54</v>
      </c>
      <c r="D4500" t="s">
        <v>35</v>
      </c>
      <c r="E4500">
        <v>956.38</v>
      </c>
      <c r="F4500">
        <v>88.9</v>
      </c>
      <c r="G4500">
        <v>267.99</v>
      </c>
      <c r="H4500" t="s">
        <v>21</v>
      </c>
      <c r="I4500">
        <v>54</v>
      </c>
      <c r="J4500">
        <v>777.29</v>
      </c>
    </row>
    <row r="4501" spans="1:10" x14ac:dyDescent="0.3">
      <c r="A4501" t="s">
        <v>6369</v>
      </c>
      <c r="B4501" s="1">
        <v>45114.458333333336</v>
      </c>
      <c r="C4501" t="s">
        <v>24</v>
      </c>
      <c r="D4501" t="s">
        <v>27</v>
      </c>
      <c r="E4501">
        <v>1901.2</v>
      </c>
      <c r="F4501">
        <v>0.79</v>
      </c>
      <c r="G4501">
        <v>146.97999999999999</v>
      </c>
      <c r="H4501" t="s">
        <v>21</v>
      </c>
      <c r="I4501">
        <v>38</v>
      </c>
      <c r="J4501">
        <v>1755.01</v>
      </c>
    </row>
    <row r="4502" spans="1:10" x14ac:dyDescent="0.3">
      <c r="A4502" t="s">
        <v>6370</v>
      </c>
      <c r="B4502" s="1">
        <v>45114.5</v>
      </c>
      <c r="C4502" t="s">
        <v>16</v>
      </c>
      <c r="D4502" t="s">
        <v>30</v>
      </c>
      <c r="E4502">
        <v>284.87</v>
      </c>
      <c r="F4502">
        <v>59.67</v>
      </c>
      <c r="G4502">
        <v>70.86</v>
      </c>
      <c r="H4502" t="s">
        <v>32</v>
      </c>
      <c r="I4502">
        <v>29</v>
      </c>
      <c r="J4502">
        <v>273.68</v>
      </c>
    </row>
    <row r="4503" spans="1:10" x14ac:dyDescent="0.3">
      <c r="A4503" t="s">
        <v>6371</v>
      </c>
      <c r="B4503" s="1">
        <v>45114.541666666664</v>
      </c>
      <c r="C4503" t="s">
        <v>16</v>
      </c>
      <c r="D4503" t="s">
        <v>12</v>
      </c>
      <c r="E4503">
        <v>544.66999999999996</v>
      </c>
      <c r="F4503">
        <v>55.22</v>
      </c>
      <c r="G4503">
        <v>447.19</v>
      </c>
      <c r="H4503" t="s">
        <v>21</v>
      </c>
      <c r="I4503">
        <v>48</v>
      </c>
      <c r="J4503">
        <v>152.69999999999999</v>
      </c>
    </row>
    <row r="4504" spans="1:10" x14ac:dyDescent="0.3">
      <c r="A4504" t="s">
        <v>6372</v>
      </c>
      <c r="B4504" s="1">
        <v>45114.583333333336</v>
      </c>
      <c r="C4504" t="s">
        <v>45</v>
      </c>
      <c r="D4504" t="s">
        <v>30</v>
      </c>
      <c r="E4504">
        <v>1841.82</v>
      </c>
      <c r="F4504">
        <v>17.96</v>
      </c>
      <c r="G4504">
        <v>468.23</v>
      </c>
      <c r="H4504" t="s">
        <v>21</v>
      </c>
      <c r="I4504">
        <v>29</v>
      </c>
      <c r="J4504">
        <v>1391.55</v>
      </c>
    </row>
    <row r="4505" spans="1:10" x14ac:dyDescent="0.3">
      <c r="A4505" t="s">
        <v>6373</v>
      </c>
      <c r="B4505" s="1">
        <v>45114.625</v>
      </c>
      <c r="C4505" t="s">
        <v>20</v>
      </c>
      <c r="D4505" t="s">
        <v>41</v>
      </c>
      <c r="E4505">
        <v>1674.73</v>
      </c>
      <c r="F4505">
        <v>98.54</v>
      </c>
      <c r="G4505">
        <v>14.8</v>
      </c>
      <c r="H4505" t="s">
        <v>21</v>
      </c>
      <c r="I4505">
        <v>25</v>
      </c>
      <c r="J4505">
        <v>1758.47</v>
      </c>
    </row>
    <row r="4506" spans="1:10" x14ac:dyDescent="0.3">
      <c r="A4506" t="s">
        <v>6374</v>
      </c>
      <c r="B4506" s="1">
        <v>45114.666666666664</v>
      </c>
      <c r="C4506" t="s">
        <v>26</v>
      </c>
      <c r="D4506" t="s">
        <v>41</v>
      </c>
      <c r="E4506">
        <v>1614.52</v>
      </c>
      <c r="F4506">
        <v>11.22</v>
      </c>
      <c r="G4506">
        <v>111.16</v>
      </c>
      <c r="H4506" t="s">
        <v>32</v>
      </c>
      <c r="I4506">
        <v>25</v>
      </c>
      <c r="J4506">
        <v>1514.58</v>
      </c>
    </row>
    <row r="4507" spans="1:10" x14ac:dyDescent="0.3">
      <c r="A4507" t="s">
        <v>6375</v>
      </c>
      <c r="B4507" s="1">
        <v>45114.708333333336</v>
      </c>
      <c r="C4507" t="s">
        <v>26</v>
      </c>
      <c r="D4507" t="s">
        <v>27</v>
      </c>
      <c r="E4507">
        <v>1075.3699999999999</v>
      </c>
      <c r="F4507">
        <v>13.4</v>
      </c>
      <c r="G4507">
        <v>412.97</v>
      </c>
      <c r="H4507" t="s">
        <v>21</v>
      </c>
      <c r="I4507">
        <v>23</v>
      </c>
      <c r="J4507">
        <v>675.8</v>
      </c>
    </row>
    <row r="4508" spans="1:10" x14ac:dyDescent="0.3">
      <c r="A4508" t="s">
        <v>6376</v>
      </c>
      <c r="B4508" s="1">
        <v>45114.75</v>
      </c>
      <c r="C4508" t="s">
        <v>54</v>
      </c>
      <c r="D4508" t="s">
        <v>27</v>
      </c>
      <c r="E4508">
        <v>1983.65</v>
      </c>
      <c r="F4508">
        <v>3.32</v>
      </c>
      <c r="G4508">
        <v>83.56</v>
      </c>
      <c r="H4508" t="s">
        <v>32</v>
      </c>
      <c r="I4508">
        <v>37</v>
      </c>
      <c r="J4508">
        <v>1903.41</v>
      </c>
    </row>
    <row r="4509" spans="1:10" x14ac:dyDescent="0.3">
      <c r="A4509" t="s">
        <v>6377</v>
      </c>
      <c r="B4509" s="1">
        <v>45114.791666666664</v>
      </c>
      <c r="C4509" t="s">
        <v>24</v>
      </c>
      <c r="D4509" t="s">
        <v>27</v>
      </c>
      <c r="E4509">
        <v>1957.88</v>
      </c>
      <c r="F4509">
        <v>12.96</v>
      </c>
      <c r="G4509">
        <v>386.4</v>
      </c>
      <c r="H4509" t="s">
        <v>13</v>
      </c>
      <c r="I4509">
        <v>38</v>
      </c>
      <c r="J4509">
        <v>1584.44</v>
      </c>
    </row>
    <row r="4510" spans="1:10" x14ac:dyDescent="0.3">
      <c r="A4510" t="s">
        <v>6378</v>
      </c>
      <c r="B4510" s="1">
        <v>45114.833333333336</v>
      </c>
      <c r="C4510" t="s">
        <v>54</v>
      </c>
      <c r="D4510" t="s">
        <v>17</v>
      </c>
      <c r="E4510">
        <v>1347.33</v>
      </c>
      <c r="F4510">
        <v>73.94</v>
      </c>
      <c r="G4510">
        <v>361.27</v>
      </c>
      <c r="H4510" t="s">
        <v>28</v>
      </c>
      <c r="I4510">
        <v>20</v>
      </c>
      <c r="J4510">
        <v>1060</v>
      </c>
    </row>
    <row r="4511" spans="1:10" x14ac:dyDescent="0.3">
      <c r="A4511" t="s">
        <v>6379</v>
      </c>
      <c r="B4511" s="1">
        <v>45114.875</v>
      </c>
      <c r="C4511" t="s">
        <v>11</v>
      </c>
      <c r="D4511" t="s">
        <v>17</v>
      </c>
      <c r="E4511">
        <v>510.66</v>
      </c>
      <c r="F4511">
        <v>96.35</v>
      </c>
      <c r="G4511">
        <v>459.46</v>
      </c>
      <c r="H4511" t="s">
        <v>21</v>
      </c>
      <c r="I4511">
        <v>83</v>
      </c>
      <c r="J4511">
        <v>147.55000000000001</v>
      </c>
    </row>
    <row r="4512" spans="1:10" x14ac:dyDescent="0.3">
      <c r="A4512" t="s">
        <v>6380</v>
      </c>
      <c r="B4512" s="1">
        <v>45114.916666666664</v>
      </c>
      <c r="C4512" t="s">
        <v>20</v>
      </c>
      <c r="D4512" t="s">
        <v>27</v>
      </c>
      <c r="E4512">
        <v>1180.96</v>
      </c>
      <c r="F4512">
        <v>62.14</v>
      </c>
      <c r="G4512">
        <v>55.02</v>
      </c>
      <c r="H4512" t="s">
        <v>13</v>
      </c>
      <c r="I4512">
        <v>26</v>
      </c>
      <c r="J4512" s="2" t="s">
        <v>6381</v>
      </c>
    </row>
    <row r="4513" spans="1:10" x14ac:dyDescent="0.3">
      <c r="A4513" t="s">
        <v>6382</v>
      </c>
      <c r="B4513" s="1">
        <v>45114.958333333336</v>
      </c>
      <c r="C4513" t="s">
        <v>20</v>
      </c>
      <c r="D4513" t="s">
        <v>30</v>
      </c>
      <c r="E4513">
        <v>1856.9</v>
      </c>
      <c r="F4513">
        <v>42.15</v>
      </c>
      <c r="G4513">
        <v>498.42</v>
      </c>
      <c r="H4513" t="s">
        <v>32</v>
      </c>
      <c r="I4513">
        <v>46</v>
      </c>
      <c r="J4513">
        <v>1400.63</v>
      </c>
    </row>
    <row r="4514" spans="1:10" x14ac:dyDescent="0.3">
      <c r="A4514" t="s">
        <v>6383</v>
      </c>
      <c r="B4514" s="1">
        <v>45115</v>
      </c>
      <c r="C4514" t="s">
        <v>11</v>
      </c>
      <c r="D4514" t="s">
        <v>12</v>
      </c>
      <c r="E4514">
        <v>1256.6300000000001</v>
      </c>
      <c r="F4514">
        <v>42.61</v>
      </c>
      <c r="G4514">
        <v>38.950000000000003</v>
      </c>
      <c r="H4514" t="s">
        <v>28</v>
      </c>
      <c r="I4514">
        <v>73</v>
      </c>
      <c r="J4514">
        <v>1260.29</v>
      </c>
    </row>
    <row r="4515" spans="1:10" x14ac:dyDescent="0.3">
      <c r="A4515" t="s">
        <v>6384</v>
      </c>
      <c r="B4515" s="1">
        <v>45115.041666666664</v>
      </c>
      <c r="C4515" t="s">
        <v>24</v>
      </c>
      <c r="D4515" t="s">
        <v>30</v>
      </c>
      <c r="E4515">
        <v>1706.47</v>
      </c>
      <c r="F4515">
        <v>64.83</v>
      </c>
      <c r="G4515">
        <v>243.05</v>
      </c>
      <c r="H4515" t="s">
        <v>28</v>
      </c>
      <c r="I4515">
        <v>10</v>
      </c>
      <c r="J4515">
        <v>1528.25</v>
      </c>
    </row>
    <row r="4516" spans="1:10" x14ac:dyDescent="0.3">
      <c r="A4516" t="s">
        <v>6385</v>
      </c>
      <c r="B4516" s="1">
        <v>45115.083333333336</v>
      </c>
      <c r="C4516" t="s">
        <v>20</v>
      </c>
      <c r="D4516" t="s">
        <v>12</v>
      </c>
      <c r="E4516">
        <v>123.2</v>
      </c>
      <c r="F4516">
        <v>5.35</v>
      </c>
      <c r="G4516">
        <v>367.94</v>
      </c>
      <c r="H4516" t="s">
        <v>28</v>
      </c>
      <c r="I4516">
        <v>53</v>
      </c>
      <c r="J4516">
        <v>-239.39</v>
      </c>
    </row>
    <row r="4517" spans="1:10" x14ac:dyDescent="0.3">
      <c r="A4517" t="s">
        <v>6386</v>
      </c>
      <c r="B4517" s="1">
        <v>45115.125</v>
      </c>
      <c r="C4517" t="s">
        <v>11</v>
      </c>
      <c r="D4517" t="s">
        <v>35</v>
      </c>
      <c r="E4517">
        <v>737.81</v>
      </c>
      <c r="F4517">
        <v>23.58</v>
      </c>
      <c r="G4517">
        <v>98.63</v>
      </c>
      <c r="H4517" t="s">
        <v>21</v>
      </c>
      <c r="I4517">
        <v>80</v>
      </c>
      <c r="J4517">
        <v>662.76</v>
      </c>
    </row>
    <row r="4518" spans="1:10" x14ac:dyDescent="0.3">
      <c r="A4518" t="s">
        <v>6387</v>
      </c>
      <c r="B4518" s="1">
        <v>45115.166666666664</v>
      </c>
      <c r="C4518" t="s">
        <v>20</v>
      </c>
      <c r="D4518" t="s">
        <v>35</v>
      </c>
      <c r="E4518">
        <v>1170.8699999999999</v>
      </c>
      <c r="F4518">
        <v>54.36</v>
      </c>
      <c r="G4518">
        <v>490.11</v>
      </c>
      <c r="H4518" t="s">
        <v>32</v>
      </c>
      <c r="I4518">
        <v>49</v>
      </c>
      <c r="J4518" s="2" t="s">
        <v>6388</v>
      </c>
    </row>
    <row r="4519" spans="1:10" x14ac:dyDescent="0.3">
      <c r="A4519" t="s">
        <v>6389</v>
      </c>
      <c r="B4519" s="1">
        <v>45115.208333333336</v>
      </c>
      <c r="C4519" t="s">
        <v>11</v>
      </c>
      <c r="D4519" t="s">
        <v>17</v>
      </c>
      <c r="E4519">
        <v>246.64</v>
      </c>
      <c r="F4519">
        <v>66.739999999999995</v>
      </c>
      <c r="G4519">
        <v>273.73</v>
      </c>
      <c r="H4519" t="s">
        <v>32</v>
      </c>
      <c r="I4519">
        <v>49</v>
      </c>
      <c r="J4519" s="2" t="s">
        <v>6390</v>
      </c>
    </row>
    <row r="4520" spans="1:10" x14ac:dyDescent="0.3">
      <c r="A4520" t="s">
        <v>6391</v>
      </c>
      <c r="B4520" s="1">
        <v>45115.25</v>
      </c>
      <c r="C4520" t="s">
        <v>20</v>
      </c>
      <c r="D4520" t="s">
        <v>12</v>
      </c>
      <c r="E4520">
        <v>1006.42</v>
      </c>
      <c r="F4520">
        <v>90.3</v>
      </c>
      <c r="G4520">
        <v>388.49</v>
      </c>
      <c r="H4520" t="s">
        <v>13</v>
      </c>
      <c r="I4520">
        <v>86</v>
      </c>
      <c r="J4520">
        <v>708.23</v>
      </c>
    </row>
    <row r="4521" spans="1:10" x14ac:dyDescent="0.3">
      <c r="A4521" t="s">
        <v>6392</v>
      </c>
      <c r="B4521" s="1">
        <v>45115.291666666664</v>
      </c>
      <c r="C4521" t="s">
        <v>16</v>
      </c>
      <c r="D4521" t="s">
        <v>12</v>
      </c>
      <c r="E4521">
        <v>1241.8</v>
      </c>
      <c r="F4521">
        <v>83.22</v>
      </c>
      <c r="G4521">
        <v>36.01</v>
      </c>
      <c r="H4521" t="s">
        <v>28</v>
      </c>
      <c r="I4521">
        <v>87</v>
      </c>
      <c r="J4521">
        <v>1289.01</v>
      </c>
    </row>
    <row r="4522" spans="1:10" x14ac:dyDescent="0.3">
      <c r="A4522" t="s">
        <v>6393</v>
      </c>
      <c r="B4522" s="1">
        <v>45115.333333333336</v>
      </c>
      <c r="C4522" t="s">
        <v>26</v>
      </c>
      <c r="D4522" t="s">
        <v>30</v>
      </c>
      <c r="E4522">
        <v>652.75</v>
      </c>
      <c r="F4522">
        <v>0.27</v>
      </c>
      <c r="G4522">
        <v>436.55</v>
      </c>
      <c r="H4522" t="s">
        <v>28</v>
      </c>
      <c r="I4522">
        <v>51</v>
      </c>
      <c r="J4522" s="2" t="s">
        <v>6394</v>
      </c>
    </row>
    <row r="4523" spans="1:10" x14ac:dyDescent="0.3">
      <c r="A4523" t="s">
        <v>6395</v>
      </c>
      <c r="B4523" s="1">
        <v>45115.375</v>
      </c>
      <c r="C4523" t="s">
        <v>54</v>
      </c>
      <c r="D4523" t="s">
        <v>17</v>
      </c>
      <c r="E4523">
        <v>611.16</v>
      </c>
      <c r="F4523">
        <v>95.06</v>
      </c>
      <c r="G4523">
        <v>488.72</v>
      </c>
      <c r="H4523" t="s">
        <v>21</v>
      </c>
      <c r="I4523">
        <v>34</v>
      </c>
      <c r="J4523">
        <v>217.5</v>
      </c>
    </row>
    <row r="4524" spans="1:10" x14ac:dyDescent="0.3">
      <c r="A4524" t="s">
        <v>6396</v>
      </c>
      <c r="B4524" s="1">
        <v>45115.416666666664</v>
      </c>
      <c r="C4524" t="s">
        <v>24</v>
      </c>
      <c r="D4524" t="s">
        <v>35</v>
      </c>
      <c r="E4524">
        <v>1677.87</v>
      </c>
      <c r="F4524">
        <v>17.84</v>
      </c>
      <c r="G4524">
        <v>216.26</v>
      </c>
      <c r="H4524" t="s">
        <v>21</v>
      </c>
      <c r="I4524">
        <v>43</v>
      </c>
      <c r="J4524" s="2" t="s">
        <v>6397</v>
      </c>
    </row>
    <row r="4525" spans="1:10" x14ac:dyDescent="0.3">
      <c r="A4525" t="s">
        <v>6398</v>
      </c>
      <c r="B4525" s="1">
        <v>45115.458333333336</v>
      </c>
      <c r="C4525" t="s">
        <v>16</v>
      </c>
      <c r="D4525" t="s">
        <v>17</v>
      </c>
      <c r="E4525">
        <v>374.75</v>
      </c>
      <c r="F4525">
        <v>33.31</v>
      </c>
      <c r="G4525">
        <v>159.52000000000001</v>
      </c>
      <c r="H4525" t="s">
        <v>13</v>
      </c>
      <c r="I4525">
        <v>22</v>
      </c>
      <c r="J4525">
        <v>248.54</v>
      </c>
    </row>
    <row r="4526" spans="1:10" x14ac:dyDescent="0.3">
      <c r="A4526" t="s">
        <v>6399</v>
      </c>
      <c r="B4526" s="1">
        <v>45115.5</v>
      </c>
      <c r="C4526" t="s">
        <v>11</v>
      </c>
      <c r="D4526" t="s">
        <v>30</v>
      </c>
      <c r="E4526">
        <v>1284.74</v>
      </c>
      <c r="F4526">
        <v>78.33</v>
      </c>
      <c r="G4526">
        <v>283.92</v>
      </c>
      <c r="H4526" t="s">
        <v>13</v>
      </c>
      <c r="I4526">
        <v>42</v>
      </c>
      <c r="J4526" s="2" t="s">
        <v>6400</v>
      </c>
    </row>
    <row r="4527" spans="1:10" x14ac:dyDescent="0.3">
      <c r="A4527" t="s">
        <v>6401</v>
      </c>
      <c r="B4527" s="1">
        <v>45115.541666666664</v>
      </c>
      <c r="C4527" t="s">
        <v>26</v>
      </c>
      <c r="D4527" t="s">
        <v>12</v>
      </c>
      <c r="E4527">
        <v>1896.76</v>
      </c>
      <c r="F4527">
        <v>91.94</v>
      </c>
      <c r="G4527">
        <v>264.72000000000003</v>
      </c>
      <c r="H4527" t="s">
        <v>21</v>
      </c>
      <c r="I4527">
        <v>15</v>
      </c>
      <c r="J4527">
        <v>1723.98</v>
      </c>
    </row>
    <row r="4528" spans="1:10" x14ac:dyDescent="0.3">
      <c r="A4528" t="s">
        <v>6402</v>
      </c>
      <c r="B4528" s="1">
        <v>45115.583333333336</v>
      </c>
      <c r="C4528" t="s">
        <v>11</v>
      </c>
      <c r="D4528" t="s">
        <v>12</v>
      </c>
      <c r="E4528">
        <v>144.41</v>
      </c>
      <c r="F4528">
        <v>10.46</v>
      </c>
      <c r="G4528">
        <v>381.55</v>
      </c>
      <c r="H4528" t="s">
        <v>21</v>
      </c>
      <c r="I4528">
        <v>65</v>
      </c>
      <c r="J4528">
        <v>-226.68</v>
      </c>
    </row>
    <row r="4529" spans="1:10" x14ac:dyDescent="0.3">
      <c r="A4529" t="s">
        <v>6403</v>
      </c>
      <c r="B4529" s="1">
        <v>45115.625</v>
      </c>
      <c r="C4529" t="s">
        <v>16</v>
      </c>
      <c r="D4529" t="s">
        <v>27</v>
      </c>
      <c r="E4529">
        <v>1453.81</v>
      </c>
      <c r="F4529">
        <v>72.650000000000006</v>
      </c>
      <c r="G4529">
        <v>266.74</v>
      </c>
      <c r="H4529" t="s">
        <v>21</v>
      </c>
      <c r="I4529">
        <v>87</v>
      </c>
      <c r="J4529">
        <v>1259.72</v>
      </c>
    </row>
    <row r="4530" spans="1:10" x14ac:dyDescent="0.3">
      <c r="A4530" t="s">
        <v>6404</v>
      </c>
      <c r="B4530" s="1">
        <v>45115.666666666664</v>
      </c>
      <c r="C4530" t="s">
        <v>11</v>
      </c>
      <c r="D4530" t="s">
        <v>12</v>
      </c>
      <c r="E4530">
        <v>700.46</v>
      </c>
      <c r="F4530">
        <v>20.14</v>
      </c>
      <c r="G4530">
        <v>40.69</v>
      </c>
      <c r="H4530" t="s">
        <v>13</v>
      </c>
      <c r="I4530">
        <v>24</v>
      </c>
      <c r="J4530" s="2" t="s">
        <v>6405</v>
      </c>
    </row>
    <row r="4531" spans="1:10" x14ac:dyDescent="0.3">
      <c r="A4531" t="s">
        <v>6406</v>
      </c>
      <c r="B4531" s="1">
        <v>45115.708333333336</v>
      </c>
      <c r="C4531" t="s">
        <v>16</v>
      </c>
      <c r="D4531" t="s">
        <v>35</v>
      </c>
      <c r="E4531">
        <v>344.24</v>
      </c>
      <c r="F4531">
        <v>38.909999999999997</v>
      </c>
      <c r="G4531">
        <v>23.81</v>
      </c>
      <c r="H4531" t="s">
        <v>32</v>
      </c>
      <c r="I4531">
        <v>56</v>
      </c>
      <c r="J4531">
        <v>359.34</v>
      </c>
    </row>
    <row r="4532" spans="1:10" x14ac:dyDescent="0.3">
      <c r="A4532" t="s">
        <v>6407</v>
      </c>
      <c r="B4532" s="1">
        <v>45115.75</v>
      </c>
      <c r="C4532" t="s">
        <v>16</v>
      </c>
      <c r="D4532" t="s">
        <v>30</v>
      </c>
      <c r="E4532">
        <v>321.76</v>
      </c>
      <c r="F4532">
        <v>43.5</v>
      </c>
      <c r="G4532">
        <v>385.49</v>
      </c>
      <c r="H4532" t="s">
        <v>28</v>
      </c>
      <c r="I4532">
        <v>83</v>
      </c>
      <c r="J4532">
        <v>-20.23</v>
      </c>
    </row>
    <row r="4533" spans="1:10" x14ac:dyDescent="0.3">
      <c r="A4533" t="s">
        <v>6408</v>
      </c>
      <c r="B4533" s="1">
        <v>45115.791666666664</v>
      </c>
      <c r="C4533" t="s">
        <v>54</v>
      </c>
      <c r="D4533" t="s">
        <v>35</v>
      </c>
      <c r="E4533">
        <v>1645.7</v>
      </c>
      <c r="F4533">
        <v>87.81</v>
      </c>
      <c r="G4533">
        <v>341.58</v>
      </c>
      <c r="H4533" t="s">
        <v>13</v>
      </c>
      <c r="I4533">
        <v>46</v>
      </c>
      <c r="J4533">
        <v>1391.93</v>
      </c>
    </row>
    <row r="4534" spans="1:10" x14ac:dyDescent="0.3">
      <c r="A4534" t="s">
        <v>6409</v>
      </c>
      <c r="B4534" s="1">
        <v>45115.833333333336</v>
      </c>
      <c r="C4534" t="s">
        <v>26</v>
      </c>
      <c r="D4534" t="s">
        <v>17</v>
      </c>
      <c r="E4534">
        <v>1471.42</v>
      </c>
      <c r="F4534">
        <v>11.99</v>
      </c>
      <c r="G4534">
        <v>200.64</v>
      </c>
      <c r="H4534" t="s">
        <v>32</v>
      </c>
      <c r="I4534">
        <v>45</v>
      </c>
      <c r="J4534">
        <v>1282.77</v>
      </c>
    </row>
    <row r="4535" spans="1:10" x14ac:dyDescent="0.3">
      <c r="A4535" t="s">
        <v>6410</v>
      </c>
      <c r="B4535" s="1">
        <v>45115.875</v>
      </c>
      <c r="C4535" t="s">
        <v>54</v>
      </c>
      <c r="D4535" t="s">
        <v>12</v>
      </c>
      <c r="E4535">
        <v>1984.66</v>
      </c>
      <c r="F4535">
        <v>50.47</v>
      </c>
      <c r="G4535">
        <v>450.37</v>
      </c>
      <c r="H4535" t="s">
        <v>21</v>
      </c>
      <c r="I4535">
        <v>48</v>
      </c>
      <c r="J4535" s="2" t="s">
        <v>6411</v>
      </c>
    </row>
    <row r="4536" spans="1:10" x14ac:dyDescent="0.3">
      <c r="A4536" t="s">
        <v>6412</v>
      </c>
      <c r="B4536" s="1">
        <v>45115.916666666664</v>
      </c>
      <c r="C4536" t="s">
        <v>11</v>
      </c>
      <c r="D4536" t="s">
        <v>35</v>
      </c>
      <c r="E4536">
        <v>637.27</v>
      </c>
      <c r="F4536">
        <v>6.04</v>
      </c>
      <c r="G4536">
        <v>137.26</v>
      </c>
      <c r="H4536" t="s">
        <v>28</v>
      </c>
      <c r="I4536">
        <v>37</v>
      </c>
      <c r="J4536" s="2" t="s">
        <v>6413</v>
      </c>
    </row>
    <row r="4537" spans="1:10" x14ac:dyDescent="0.3">
      <c r="A4537" t="s">
        <v>6414</v>
      </c>
      <c r="B4537" s="1">
        <v>45115.958333333336</v>
      </c>
      <c r="C4537" t="s">
        <v>26</v>
      </c>
      <c r="D4537" t="s">
        <v>30</v>
      </c>
      <c r="E4537">
        <v>997.11</v>
      </c>
      <c r="F4537">
        <v>5.33</v>
      </c>
      <c r="G4537">
        <v>196.33</v>
      </c>
      <c r="H4537" t="s">
        <v>21</v>
      </c>
      <c r="I4537">
        <v>65</v>
      </c>
      <c r="J4537">
        <v>806.11</v>
      </c>
    </row>
    <row r="4538" spans="1:10" x14ac:dyDescent="0.3">
      <c r="A4538" t="s">
        <v>6415</v>
      </c>
      <c r="B4538" s="1">
        <v>45116</v>
      </c>
      <c r="C4538" t="s">
        <v>26</v>
      </c>
      <c r="D4538" t="s">
        <v>12</v>
      </c>
      <c r="E4538">
        <v>1111.3399999999999</v>
      </c>
      <c r="F4538">
        <v>73.2</v>
      </c>
      <c r="G4538">
        <v>432.53</v>
      </c>
      <c r="H4538" t="s">
        <v>32</v>
      </c>
      <c r="I4538">
        <v>14</v>
      </c>
      <c r="J4538">
        <v>752.01</v>
      </c>
    </row>
    <row r="4539" spans="1:10" x14ac:dyDescent="0.3">
      <c r="A4539" t="s">
        <v>6416</v>
      </c>
      <c r="B4539" s="1">
        <v>45116.041666666664</v>
      </c>
      <c r="C4539" t="s">
        <v>11</v>
      </c>
      <c r="D4539" t="s">
        <v>35</v>
      </c>
      <c r="E4539">
        <v>930.39</v>
      </c>
      <c r="F4539">
        <v>81.53</v>
      </c>
      <c r="G4539">
        <v>253.52</v>
      </c>
      <c r="H4539" t="s">
        <v>32</v>
      </c>
      <c r="I4539">
        <v>87</v>
      </c>
      <c r="J4539">
        <v>758.4</v>
      </c>
    </row>
    <row r="4540" spans="1:10" x14ac:dyDescent="0.3">
      <c r="A4540" t="s">
        <v>6417</v>
      </c>
      <c r="B4540" s="1">
        <v>45116.083333333336</v>
      </c>
      <c r="C4540" t="s">
        <v>20</v>
      </c>
      <c r="D4540" t="s">
        <v>17</v>
      </c>
      <c r="E4540">
        <v>698.7</v>
      </c>
      <c r="F4540">
        <v>12.17</v>
      </c>
      <c r="G4540">
        <v>78.650000000000006</v>
      </c>
      <c r="H4540" t="s">
        <v>32</v>
      </c>
      <c r="I4540">
        <v>81</v>
      </c>
      <c r="J4540">
        <v>632.22</v>
      </c>
    </row>
    <row r="4541" spans="1:10" x14ac:dyDescent="0.3">
      <c r="A4541" t="s">
        <v>6418</v>
      </c>
      <c r="B4541" s="1">
        <v>45116.125</v>
      </c>
      <c r="C4541" t="s">
        <v>24</v>
      </c>
      <c r="D4541" t="s">
        <v>12</v>
      </c>
      <c r="E4541">
        <v>1660.33</v>
      </c>
      <c r="F4541">
        <v>50.6</v>
      </c>
      <c r="G4541">
        <v>11.89</v>
      </c>
      <c r="H4541" t="s">
        <v>13</v>
      </c>
      <c r="I4541">
        <v>46</v>
      </c>
      <c r="J4541" s="2" t="s">
        <v>6419</v>
      </c>
    </row>
    <row r="4542" spans="1:10" x14ac:dyDescent="0.3">
      <c r="A4542" t="s">
        <v>6420</v>
      </c>
      <c r="B4542" s="1">
        <v>45116.166666666664</v>
      </c>
      <c r="C4542" t="s">
        <v>11</v>
      </c>
      <c r="D4542" t="s">
        <v>17</v>
      </c>
      <c r="E4542">
        <v>1737.85</v>
      </c>
      <c r="F4542">
        <v>0.12</v>
      </c>
      <c r="G4542">
        <v>265.33999999999997</v>
      </c>
      <c r="H4542" t="s">
        <v>32</v>
      </c>
      <c r="I4542">
        <v>82</v>
      </c>
      <c r="J4542" s="2" t="s">
        <v>6421</v>
      </c>
    </row>
    <row r="4543" spans="1:10" x14ac:dyDescent="0.3">
      <c r="A4543" t="s">
        <v>6422</v>
      </c>
      <c r="B4543" s="1">
        <v>45116.208333333336</v>
      </c>
      <c r="C4543" t="s">
        <v>20</v>
      </c>
      <c r="D4543" t="s">
        <v>30</v>
      </c>
      <c r="E4543">
        <v>960.65</v>
      </c>
      <c r="F4543">
        <v>15.82</v>
      </c>
      <c r="G4543">
        <v>90.76</v>
      </c>
      <c r="H4543" t="s">
        <v>28</v>
      </c>
      <c r="I4543">
        <v>83</v>
      </c>
      <c r="J4543">
        <v>885.71</v>
      </c>
    </row>
    <row r="4544" spans="1:10" x14ac:dyDescent="0.3">
      <c r="A4544" t="s">
        <v>6423</v>
      </c>
      <c r="B4544" s="1">
        <v>45116.25</v>
      </c>
      <c r="C4544" t="s">
        <v>11</v>
      </c>
      <c r="D4544" t="s">
        <v>12</v>
      </c>
      <c r="E4544">
        <v>269.82</v>
      </c>
      <c r="F4544">
        <v>89.89</v>
      </c>
      <c r="G4544">
        <v>274.45999999999998</v>
      </c>
      <c r="H4544" t="s">
        <v>13</v>
      </c>
      <c r="I4544">
        <v>47</v>
      </c>
      <c r="J4544">
        <v>85.25</v>
      </c>
    </row>
    <row r="4545" spans="1:10" x14ac:dyDescent="0.3">
      <c r="A4545" t="s">
        <v>6424</v>
      </c>
      <c r="B4545" s="1">
        <v>45116.291666666664</v>
      </c>
      <c r="C4545" t="s">
        <v>20</v>
      </c>
      <c r="D4545" t="s">
        <v>27</v>
      </c>
      <c r="E4545">
        <v>171.54</v>
      </c>
      <c r="F4545">
        <v>43.11</v>
      </c>
      <c r="G4545">
        <v>100.15</v>
      </c>
      <c r="H4545" t="s">
        <v>13</v>
      </c>
      <c r="I4545">
        <v>15</v>
      </c>
      <c r="J4545" s="2" t="s">
        <v>6425</v>
      </c>
    </row>
    <row r="4546" spans="1:10" x14ac:dyDescent="0.3">
      <c r="A4546" t="s">
        <v>6426</v>
      </c>
      <c r="B4546" s="1">
        <v>45116.333333333336</v>
      </c>
      <c r="C4546" t="s">
        <v>26</v>
      </c>
      <c r="D4546" t="s">
        <v>17</v>
      </c>
      <c r="E4546">
        <v>1502.76</v>
      </c>
      <c r="F4546">
        <v>98.75</v>
      </c>
      <c r="G4546">
        <v>472.09</v>
      </c>
      <c r="H4546" t="s">
        <v>21</v>
      </c>
      <c r="I4546">
        <v>88</v>
      </c>
      <c r="J4546">
        <v>1129.42</v>
      </c>
    </row>
    <row r="4547" spans="1:10" x14ac:dyDescent="0.3">
      <c r="A4547" t="s">
        <v>6427</v>
      </c>
      <c r="B4547" s="1">
        <v>45116.375</v>
      </c>
      <c r="C4547" t="s">
        <v>45</v>
      </c>
      <c r="D4547" t="s">
        <v>27</v>
      </c>
      <c r="E4547">
        <v>1214.43</v>
      </c>
      <c r="F4547">
        <v>82.62</v>
      </c>
      <c r="G4547">
        <v>91.82</v>
      </c>
      <c r="H4547" t="s">
        <v>28</v>
      </c>
      <c r="I4547">
        <v>42</v>
      </c>
      <c r="J4547" s="2" t="s">
        <v>6428</v>
      </c>
    </row>
    <row r="4548" spans="1:10" x14ac:dyDescent="0.3">
      <c r="A4548" t="s">
        <v>6429</v>
      </c>
      <c r="B4548" s="1">
        <v>45116.416666666664</v>
      </c>
      <c r="C4548" t="s">
        <v>11</v>
      </c>
      <c r="D4548" t="s">
        <v>17</v>
      </c>
      <c r="E4548">
        <v>976.07</v>
      </c>
      <c r="F4548">
        <v>19.13</v>
      </c>
      <c r="G4548">
        <v>48.9</v>
      </c>
      <c r="H4548" t="s">
        <v>32</v>
      </c>
      <c r="I4548">
        <v>77</v>
      </c>
      <c r="J4548" s="2" t="s">
        <v>6430</v>
      </c>
    </row>
    <row r="4549" spans="1:10" x14ac:dyDescent="0.3">
      <c r="A4549" t="s">
        <v>6431</v>
      </c>
      <c r="B4549" s="1">
        <v>45116.458333333336</v>
      </c>
      <c r="C4549" t="s">
        <v>16</v>
      </c>
      <c r="D4549" t="s">
        <v>30</v>
      </c>
      <c r="E4549">
        <v>591.6</v>
      </c>
      <c r="F4549">
        <v>37.33</v>
      </c>
      <c r="G4549">
        <v>265.58</v>
      </c>
      <c r="H4549" t="s">
        <v>28</v>
      </c>
      <c r="I4549">
        <v>84</v>
      </c>
      <c r="J4549" s="2" t="s">
        <v>6432</v>
      </c>
    </row>
    <row r="4550" spans="1:10" x14ac:dyDescent="0.3">
      <c r="A4550" t="s">
        <v>6433</v>
      </c>
      <c r="B4550" s="1">
        <v>45116.5</v>
      </c>
      <c r="C4550" t="s">
        <v>45</v>
      </c>
      <c r="D4550" t="s">
        <v>41</v>
      </c>
      <c r="E4550">
        <v>1124.71</v>
      </c>
      <c r="F4550">
        <v>98.69</v>
      </c>
      <c r="G4550">
        <v>320.61</v>
      </c>
      <c r="H4550" t="s">
        <v>21</v>
      </c>
      <c r="I4550">
        <v>43</v>
      </c>
      <c r="J4550" s="2" t="s">
        <v>6434</v>
      </c>
    </row>
    <row r="4551" spans="1:10" x14ac:dyDescent="0.3">
      <c r="A4551" t="s">
        <v>6435</v>
      </c>
      <c r="B4551" s="1">
        <v>45116.541666666664</v>
      </c>
      <c r="C4551" t="s">
        <v>16</v>
      </c>
      <c r="D4551" t="s">
        <v>30</v>
      </c>
      <c r="E4551">
        <v>1287.26</v>
      </c>
      <c r="F4551">
        <v>13.52</v>
      </c>
      <c r="G4551">
        <v>164.2</v>
      </c>
      <c r="H4551" t="s">
        <v>21</v>
      </c>
      <c r="I4551">
        <v>12</v>
      </c>
      <c r="J4551">
        <v>1136.58</v>
      </c>
    </row>
    <row r="4552" spans="1:10" x14ac:dyDescent="0.3">
      <c r="A4552" t="s">
        <v>6436</v>
      </c>
      <c r="B4552" s="1">
        <v>45116.583333333336</v>
      </c>
      <c r="C4552" t="s">
        <v>20</v>
      </c>
      <c r="D4552" t="s">
        <v>41</v>
      </c>
      <c r="E4552">
        <v>558.62</v>
      </c>
      <c r="F4552">
        <v>44.7</v>
      </c>
      <c r="G4552">
        <v>163.74</v>
      </c>
      <c r="H4552" t="s">
        <v>32</v>
      </c>
      <c r="I4552">
        <v>62</v>
      </c>
      <c r="J4552" s="2" t="s">
        <v>6437</v>
      </c>
    </row>
    <row r="4553" spans="1:10" x14ac:dyDescent="0.3">
      <c r="A4553" t="s">
        <v>6438</v>
      </c>
      <c r="B4553" s="1">
        <v>45116.625</v>
      </c>
      <c r="C4553" t="s">
        <v>11</v>
      </c>
      <c r="D4553" t="s">
        <v>30</v>
      </c>
      <c r="E4553">
        <v>1527.86</v>
      </c>
      <c r="F4553">
        <v>84.94</v>
      </c>
      <c r="G4553">
        <v>223.43</v>
      </c>
      <c r="H4553" t="s">
        <v>28</v>
      </c>
      <c r="I4553">
        <v>56</v>
      </c>
      <c r="J4553">
        <v>1389.37</v>
      </c>
    </row>
    <row r="4554" spans="1:10" x14ac:dyDescent="0.3">
      <c r="A4554" t="s">
        <v>6439</v>
      </c>
      <c r="B4554" s="1">
        <v>45116.666666666664</v>
      </c>
      <c r="C4554" t="s">
        <v>54</v>
      </c>
      <c r="D4554" t="s">
        <v>41</v>
      </c>
      <c r="E4554">
        <v>1017.18</v>
      </c>
      <c r="F4554">
        <v>52.27</v>
      </c>
      <c r="G4554">
        <v>351.83</v>
      </c>
      <c r="H4554" t="s">
        <v>32</v>
      </c>
      <c r="I4554">
        <v>60</v>
      </c>
      <c r="J4554" s="2" t="s">
        <v>6440</v>
      </c>
    </row>
    <row r="4555" spans="1:10" x14ac:dyDescent="0.3">
      <c r="A4555" t="s">
        <v>6441</v>
      </c>
      <c r="B4555" s="1">
        <v>45116.708333333336</v>
      </c>
      <c r="C4555" t="s">
        <v>16</v>
      </c>
      <c r="D4555" t="s">
        <v>12</v>
      </c>
      <c r="E4555">
        <v>380.33</v>
      </c>
      <c r="F4555">
        <v>46.16</v>
      </c>
      <c r="G4555">
        <v>16.18</v>
      </c>
      <c r="H4555" t="s">
        <v>28</v>
      </c>
      <c r="I4555">
        <v>31</v>
      </c>
      <c r="J4555">
        <v>410.31</v>
      </c>
    </row>
    <row r="4556" spans="1:10" x14ac:dyDescent="0.3">
      <c r="A4556" t="s">
        <v>6442</v>
      </c>
      <c r="B4556" s="1">
        <v>45116.75</v>
      </c>
      <c r="C4556" t="s">
        <v>54</v>
      </c>
      <c r="D4556" t="s">
        <v>17</v>
      </c>
      <c r="E4556">
        <v>687.14</v>
      </c>
      <c r="F4556">
        <v>73.88</v>
      </c>
      <c r="G4556">
        <v>32.31</v>
      </c>
      <c r="H4556" t="s">
        <v>21</v>
      </c>
      <c r="I4556">
        <v>79</v>
      </c>
      <c r="J4556">
        <v>728.71</v>
      </c>
    </row>
    <row r="4557" spans="1:10" x14ac:dyDescent="0.3">
      <c r="A4557" t="s">
        <v>6443</v>
      </c>
      <c r="B4557" s="1">
        <v>45116.791666666664</v>
      </c>
      <c r="C4557" t="s">
        <v>24</v>
      </c>
      <c r="D4557" t="s">
        <v>12</v>
      </c>
      <c r="E4557">
        <v>1197.5999999999999</v>
      </c>
      <c r="F4557">
        <v>87.09</v>
      </c>
      <c r="G4557">
        <v>102.95</v>
      </c>
      <c r="H4557" t="s">
        <v>13</v>
      </c>
      <c r="I4557">
        <v>72</v>
      </c>
      <c r="J4557" s="2" t="s">
        <v>6444</v>
      </c>
    </row>
    <row r="4558" spans="1:10" x14ac:dyDescent="0.3">
      <c r="A4558" t="s">
        <v>6445</v>
      </c>
      <c r="B4558" s="1">
        <v>45116.833333333336</v>
      </c>
      <c r="C4558" t="s">
        <v>24</v>
      </c>
      <c r="D4558" t="s">
        <v>27</v>
      </c>
      <c r="E4558">
        <v>389.55</v>
      </c>
      <c r="F4558">
        <v>13.83</v>
      </c>
      <c r="G4558">
        <v>140.53</v>
      </c>
      <c r="H4558" t="s">
        <v>32</v>
      </c>
      <c r="I4558">
        <v>72</v>
      </c>
      <c r="J4558">
        <v>262.85000000000002</v>
      </c>
    </row>
    <row r="4559" spans="1:10" x14ac:dyDescent="0.3">
      <c r="A4559" t="s">
        <v>6446</v>
      </c>
      <c r="B4559" s="1">
        <v>45116.875</v>
      </c>
      <c r="C4559" t="s">
        <v>16</v>
      </c>
      <c r="D4559" t="s">
        <v>17</v>
      </c>
      <c r="E4559">
        <v>510.42</v>
      </c>
      <c r="F4559">
        <v>29.22</v>
      </c>
      <c r="G4559">
        <v>267.17</v>
      </c>
      <c r="H4559" t="s">
        <v>21</v>
      </c>
      <c r="I4559">
        <v>11</v>
      </c>
      <c r="J4559" s="2" t="s">
        <v>6447</v>
      </c>
    </row>
    <row r="4560" spans="1:10" x14ac:dyDescent="0.3">
      <c r="A4560" t="s">
        <v>6448</v>
      </c>
      <c r="B4560" s="1">
        <v>45116.916666666664</v>
      </c>
      <c r="C4560" t="s">
        <v>11</v>
      </c>
      <c r="D4560" t="s">
        <v>35</v>
      </c>
      <c r="E4560">
        <v>364.53</v>
      </c>
      <c r="F4560">
        <v>73.16</v>
      </c>
      <c r="G4560">
        <v>2.34</v>
      </c>
      <c r="H4560" t="s">
        <v>32</v>
      </c>
      <c r="I4560">
        <v>72</v>
      </c>
      <c r="J4560" s="2" t="s">
        <v>6449</v>
      </c>
    </row>
    <row r="4561" spans="1:10" x14ac:dyDescent="0.3">
      <c r="A4561" t="s">
        <v>6450</v>
      </c>
      <c r="B4561" s="1">
        <v>45116.958333333336</v>
      </c>
      <c r="C4561" t="s">
        <v>45</v>
      </c>
      <c r="D4561" t="s">
        <v>30</v>
      </c>
      <c r="E4561">
        <v>463.38</v>
      </c>
      <c r="F4561">
        <v>84.14</v>
      </c>
      <c r="G4561">
        <v>430.31</v>
      </c>
      <c r="H4561" t="s">
        <v>21</v>
      </c>
      <c r="I4561">
        <v>53</v>
      </c>
      <c r="J4561" s="2" t="s">
        <v>6451</v>
      </c>
    </row>
    <row r="4562" spans="1:10" x14ac:dyDescent="0.3">
      <c r="A4562" t="s">
        <v>6452</v>
      </c>
      <c r="B4562" s="1">
        <v>45117</v>
      </c>
      <c r="C4562" t="s">
        <v>26</v>
      </c>
      <c r="D4562" t="s">
        <v>27</v>
      </c>
      <c r="E4562">
        <v>1667.13</v>
      </c>
      <c r="F4562">
        <v>60.79</v>
      </c>
      <c r="G4562">
        <v>24.34</v>
      </c>
      <c r="H4562" t="s">
        <v>32</v>
      </c>
      <c r="I4562">
        <v>81</v>
      </c>
      <c r="J4562" s="2" t="s">
        <v>6453</v>
      </c>
    </row>
    <row r="4563" spans="1:10" x14ac:dyDescent="0.3">
      <c r="A4563" t="s">
        <v>6454</v>
      </c>
      <c r="B4563" s="1">
        <v>45117.041666666664</v>
      </c>
      <c r="C4563" t="s">
        <v>24</v>
      </c>
      <c r="D4563" t="s">
        <v>27</v>
      </c>
      <c r="E4563">
        <v>1905.9</v>
      </c>
      <c r="F4563">
        <v>62.79</v>
      </c>
      <c r="G4563">
        <v>345.84</v>
      </c>
      <c r="H4563" t="s">
        <v>13</v>
      </c>
      <c r="I4563">
        <v>25</v>
      </c>
      <c r="J4563" s="2" t="s">
        <v>6455</v>
      </c>
    </row>
    <row r="4564" spans="1:10" x14ac:dyDescent="0.3">
      <c r="A4564" t="s">
        <v>6456</v>
      </c>
      <c r="B4564" s="1">
        <v>45117.083333333336</v>
      </c>
      <c r="C4564" t="s">
        <v>54</v>
      </c>
      <c r="D4564" t="s">
        <v>35</v>
      </c>
      <c r="E4564">
        <v>1271.05</v>
      </c>
      <c r="F4564">
        <v>35.68</v>
      </c>
      <c r="G4564">
        <v>438.32</v>
      </c>
      <c r="H4564" t="s">
        <v>13</v>
      </c>
      <c r="I4564">
        <v>18</v>
      </c>
      <c r="J4564" s="2" t="s">
        <v>6457</v>
      </c>
    </row>
    <row r="4565" spans="1:10" x14ac:dyDescent="0.3">
      <c r="A4565" t="s">
        <v>6458</v>
      </c>
      <c r="B4565" s="1">
        <v>45117.125</v>
      </c>
      <c r="C4565" t="s">
        <v>11</v>
      </c>
      <c r="D4565" t="s">
        <v>17</v>
      </c>
      <c r="E4565">
        <v>168.26</v>
      </c>
      <c r="F4565">
        <v>38.69</v>
      </c>
      <c r="G4565">
        <v>22.61</v>
      </c>
      <c r="H4565" t="s">
        <v>32</v>
      </c>
      <c r="I4565">
        <v>42</v>
      </c>
      <c r="J4565" s="2" t="s">
        <v>6459</v>
      </c>
    </row>
    <row r="4566" spans="1:10" x14ac:dyDescent="0.3">
      <c r="A4566" t="s">
        <v>6460</v>
      </c>
      <c r="B4566" s="1">
        <v>45117.166666666664</v>
      </c>
      <c r="C4566" t="s">
        <v>54</v>
      </c>
      <c r="D4566" t="s">
        <v>30</v>
      </c>
      <c r="E4566">
        <v>1631.32</v>
      </c>
      <c r="F4566">
        <v>54.81</v>
      </c>
      <c r="G4566">
        <v>264.22000000000003</v>
      </c>
      <c r="H4566" t="s">
        <v>32</v>
      </c>
      <c r="I4566">
        <v>39</v>
      </c>
      <c r="J4566" s="2" t="s">
        <v>6461</v>
      </c>
    </row>
    <row r="4567" spans="1:10" x14ac:dyDescent="0.3">
      <c r="A4567" t="s">
        <v>6462</v>
      </c>
      <c r="B4567" s="1">
        <v>45117.208333333336</v>
      </c>
      <c r="C4567" t="s">
        <v>24</v>
      </c>
      <c r="D4567" t="s">
        <v>27</v>
      </c>
      <c r="E4567">
        <v>1112.0899999999999</v>
      </c>
      <c r="F4567">
        <v>72.77</v>
      </c>
      <c r="G4567">
        <v>331.3</v>
      </c>
      <c r="H4567" t="s">
        <v>32</v>
      </c>
      <c r="I4567">
        <v>46</v>
      </c>
      <c r="J4567">
        <v>853.56</v>
      </c>
    </row>
    <row r="4568" spans="1:10" x14ac:dyDescent="0.3">
      <c r="A4568" t="s">
        <v>6463</v>
      </c>
      <c r="B4568" s="1">
        <v>45117.25</v>
      </c>
      <c r="C4568" t="s">
        <v>45</v>
      </c>
      <c r="D4568" t="s">
        <v>35</v>
      </c>
      <c r="E4568">
        <v>1325.39</v>
      </c>
      <c r="F4568">
        <v>53.91</v>
      </c>
      <c r="G4568">
        <v>21.92</v>
      </c>
      <c r="H4568" t="s">
        <v>21</v>
      </c>
      <c r="I4568">
        <v>25</v>
      </c>
      <c r="J4568">
        <v>1357.38</v>
      </c>
    </row>
    <row r="4569" spans="1:10" x14ac:dyDescent="0.3">
      <c r="A4569" t="s">
        <v>6464</v>
      </c>
      <c r="B4569" s="1">
        <v>45117.291666666664</v>
      </c>
      <c r="C4569" t="s">
        <v>45</v>
      </c>
      <c r="D4569" t="s">
        <v>12</v>
      </c>
      <c r="E4569">
        <v>945.78</v>
      </c>
      <c r="F4569">
        <v>83.75</v>
      </c>
      <c r="G4569">
        <v>288.45999999999998</v>
      </c>
      <c r="H4569" t="s">
        <v>13</v>
      </c>
      <c r="I4569">
        <v>81</v>
      </c>
      <c r="J4569" s="2" t="s">
        <v>6465</v>
      </c>
    </row>
    <row r="4570" spans="1:10" x14ac:dyDescent="0.3">
      <c r="A4570" t="s">
        <v>6466</v>
      </c>
      <c r="B4570" s="1">
        <v>45117.333333333336</v>
      </c>
      <c r="C4570" t="s">
        <v>26</v>
      </c>
      <c r="D4570" t="s">
        <v>17</v>
      </c>
      <c r="E4570">
        <v>1218.0999999999999</v>
      </c>
      <c r="F4570">
        <v>82.78</v>
      </c>
      <c r="G4570">
        <v>496.51</v>
      </c>
      <c r="H4570" t="s">
        <v>13</v>
      </c>
      <c r="I4570">
        <v>46</v>
      </c>
      <c r="J4570" s="2" t="s">
        <v>6467</v>
      </c>
    </row>
    <row r="4571" spans="1:10" x14ac:dyDescent="0.3">
      <c r="A4571" t="s">
        <v>6468</v>
      </c>
      <c r="B4571" s="1">
        <v>45117.375</v>
      </c>
      <c r="C4571" t="s">
        <v>11</v>
      </c>
      <c r="D4571" t="s">
        <v>17</v>
      </c>
      <c r="E4571">
        <v>635.28</v>
      </c>
      <c r="F4571">
        <v>26.07</v>
      </c>
      <c r="G4571">
        <v>108.89</v>
      </c>
      <c r="H4571" t="s">
        <v>32</v>
      </c>
      <c r="I4571">
        <v>18</v>
      </c>
      <c r="J4571">
        <v>552.46</v>
      </c>
    </row>
    <row r="4572" spans="1:10" x14ac:dyDescent="0.3">
      <c r="A4572" t="s">
        <v>6469</v>
      </c>
      <c r="B4572" s="1">
        <v>45117.416666666664</v>
      </c>
      <c r="C4572" t="s">
        <v>54</v>
      </c>
      <c r="D4572" t="s">
        <v>17</v>
      </c>
      <c r="E4572">
        <v>1899.71</v>
      </c>
      <c r="F4572">
        <v>81.38</v>
      </c>
      <c r="G4572">
        <v>496.84</v>
      </c>
      <c r="H4572" t="s">
        <v>28</v>
      </c>
      <c r="I4572">
        <v>14</v>
      </c>
      <c r="J4572" s="2" t="s">
        <v>6470</v>
      </c>
    </row>
    <row r="4573" spans="1:10" x14ac:dyDescent="0.3">
      <c r="A4573" t="s">
        <v>6471</v>
      </c>
      <c r="B4573" s="1">
        <v>45117.458333333336</v>
      </c>
      <c r="C4573" t="s">
        <v>11</v>
      </c>
      <c r="D4573" t="s">
        <v>30</v>
      </c>
      <c r="E4573">
        <v>284.74</v>
      </c>
      <c r="F4573">
        <v>10.34</v>
      </c>
      <c r="G4573">
        <v>303.77999999999997</v>
      </c>
      <c r="H4573" t="s">
        <v>28</v>
      </c>
      <c r="I4573">
        <v>41</v>
      </c>
      <c r="J4573">
        <v>-8.6999999999999797</v>
      </c>
    </row>
    <row r="4574" spans="1:10" x14ac:dyDescent="0.3">
      <c r="A4574" t="s">
        <v>6472</v>
      </c>
      <c r="B4574" s="1">
        <v>45117.5</v>
      </c>
      <c r="C4574" t="s">
        <v>11</v>
      </c>
      <c r="D4574" t="s">
        <v>27</v>
      </c>
      <c r="E4574">
        <v>1970.49</v>
      </c>
      <c r="F4574">
        <v>31.41</v>
      </c>
      <c r="G4574">
        <v>151.93</v>
      </c>
      <c r="H4574" t="s">
        <v>13</v>
      </c>
      <c r="I4574">
        <v>27</v>
      </c>
      <c r="J4574">
        <v>1849.97</v>
      </c>
    </row>
    <row r="4575" spans="1:10" x14ac:dyDescent="0.3">
      <c r="A4575" t="s">
        <v>6473</v>
      </c>
      <c r="B4575" s="1">
        <v>45117.541666666664</v>
      </c>
      <c r="C4575" t="s">
        <v>26</v>
      </c>
      <c r="D4575" t="s">
        <v>27</v>
      </c>
      <c r="E4575">
        <v>1737.27</v>
      </c>
      <c r="F4575">
        <v>63.31</v>
      </c>
      <c r="G4575">
        <v>204.99</v>
      </c>
      <c r="H4575" t="s">
        <v>13</v>
      </c>
      <c r="I4575">
        <v>67</v>
      </c>
      <c r="J4575">
        <v>1595.59</v>
      </c>
    </row>
    <row r="4576" spans="1:10" x14ac:dyDescent="0.3">
      <c r="A4576" t="s">
        <v>6474</v>
      </c>
      <c r="B4576" s="1">
        <v>45117.583333333336</v>
      </c>
      <c r="C4576" t="s">
        <v>26</v>
      </c>
      <c r="D4576" t="s">
        <v>30</v>
      </c>
      <c r="E4576">
        <v>894.97</v>
      </c>
      <c r="F4576">
        <v>70.599999999999994</v>
      </c>
      <c r="G4576">
        <v>130.94999999999999</v>
      </c>
      <c r="H4576" t="s">
        <v>32</v>
      </c>
      <c r="I4576">
        <v>75</v>
      </c>
      <c r="J4576" s="2" t="s">
        <v>6475</v>
      </c>
    </row>
    <row r="4577" spans="1:10" x14ac:dyDescent="0.3">
      <c r="A4577" t="s">
        <v>6476</v>
      </c>
      <c r="B4577" s="1">
        <v>45117.625</v>
      </c>
      <c r="C4577" t="s">
        <v>16</v>
      </c>
      <c r="D4577" t="s">
        <v>30</v>
      </c>
      <c r="E4577">
        <v>398.82</v>
      </c>
      <c r="F4577">
        <v>96.86</v>
      </c>
      <c r="G4577">
        <v>113.38</v>
      </c>
      <c r="H4577" t="s">
        <v>21</v>
      </c>
      <c r="I4577">
        <v>60</v>
      </c>
      <c r="J4577">
        <v>382.3</v>
      </c>
    </row>
    <row r="4578" spans="1:10" x14ac:dyDescent="0.3">
      <c r="A4578" t="s">
        <v>6477</v>
      </c>
      <c r="B4578" s="1">
        <v>45117.666666666664</v>
      </c>
      <c r="C4578" t="s">
        <v>20</v>
      </c>
      <c r="D4578" t="s">
        <v>12</v>
      </c>
      <c r="E4578">
        <v>128.34</v>
      </c>
      <c r="F4578">
        <v>61.32</v>
      </c>
      <c r="G4578">
        <v>459.61</v>
      </c>
      <c r="H4578" t="s">
        <v>32</v>
      </c>
      <c r="I4578">
        <v>41</v>
      </c>
      <c r="J4578">
        <v>-269.95</v>
      </c>
    </row>
    <row r="4579" spans="1:10" x14ac:dyDescent="0.3">
      <c r="A4579" t="s">
        <v>6478</v>
      </c>
      <c r="B4579" s="1">
        <v>45117.708333333336</v>
      </c>
      <c r="C4579" t="s">
        <v>45</v>
      </c>
      <c r="D4579" t="s">
        <v>30</v>
      </c>
      <c r="E4579">
        <v>1949.68</v>
      </c>
      <c r="F4579">
        <v>61.02</v>
      </c>
      <c r="G4579">
        <v>280.41000000000003</v>
      </c>
      <c r="H4579" t="s">
        <v>32</v>
      </c>
      <c r="I4579">
        <v>88</v>
      </c>
      <c r="J4579">
        <v>1730.29</v>
      </c>
    </row>
    <row r="4580" spans="1:10" x14ac:dyDescent="0.3">
      <c r="A4580" t="s">
        <v>6479</v>
      </c>
      <c r="B4580" s="1">
        <v>45117.75</v>
      </c>
      <c r="C4580" t="s">
        <v>26</v>
      </c>
      <c r="D4580" t="s">
        <v>35</v>
      </c>
      <c r="E4580">
        <v>729.83</v>
      </c>
      <c r="F4580">
        <v>78.06</v>
      </c>
      <c r="G4580">
        <v>413.95</v>
      </c>
      <c r="H4580" t="s">
        <v>21</v>
      </c>
      <c r="I4580">
        <v>45</v>
      </c>
      <c r="J4580" s="2" t="s">
        <v>6480</v>
      </c>
    </row>
    <row r="4581" spans="1:10" x14ac:dyDescent="0.3">
      <c r="A4581" t="s">
        <v>6481</v>
      </c>
      <c r="B4581" s="1">
        <v>45117.791666666664</v>
      </c>
      <c r="C4581" t="s">
        <v>11</v>
      </c>
      <c r="D4581" t="s">
        <v>41</v>
      </c>
      <c r="E4581">
        <v>1207.28</v>
      </c>
      <c r="F4581">
        <v>42.7</v>
      </c>
      <c r="G4581">
        <v>492.75</v>
      </c>
      <c r="H4581" t="s">
        <v>13</v>
      </c>
      <c r="I4581">
        <v>65</v>
      </c>
      <c r="J4581">
        <v>757.23</v>
      </c>
    </row>
    <row r="4582" spans="1:10" x14ac:dyDescent="0.3">
      <c r="A4582" t="s">
        <v>6482</v>
      </c>
      <c r="B4582" s="1">
        <v>45117.833333333336</v>
      </c>
      <c r="C4582" t="s">
        <v>24</v>
      </c>
      <c r="D4582" t="s">
        <v>41</v>
      </c>
      <c r="E4582">
        <v>431</v>
      </c>
      <c r="F4582">
        <v>39.299999999999997</v>
      </c>
      <c r="G4582">
        <v>298.93</v>
      </c>
      <c r="H4582" t="s">
        <v>21</v>
      </c>
      <c r="I4582">
        <v>30</v>
      </c>
      <c r="J4582">
        <v>171.37</v>
      </c>
    </row>
    <row r="4583" spans="1:10" x14ac:dyDescent="0.3">
      <c r="A4583" t="s">
        <v>6483</v>
      </c>
      <c r="B4583" s="1">
        <v>45117.875</v>
      </c>
      <c r="C4583" t="s">
        <v>54</v>
      </c>
      <c r="D4583" t="s">
        <v>35</v>
      </c>
      <c r="E4583">
        <v>604.41999999999996</v>
      </c>
      <c r="F4583">
        <v>8.9600000000000009</v>
      </c>
      <c r="G4583">
        <v>455.83</v>
      </c>
      <c r="H4583" t="s">
        <v>28</v>
      </c>
      <c r="I4583">
        <v>78</v>
      </c>
      <c r="J4583">
        <v>157.55000000000001</v>
      </c>
    </row>
    <row r="4584" spans="1:10" x14ac:dyDescent="0.3">
      <c r="A4584" t="s">
        <v>6484</v>
      </c>
      <c r="B4584" s="1">
        <v>45117.916666666664</v>
      </c>
      <c r="C4584" t="s">
        <v>20</v>
      </c>
      <c r="D4584" t="s">
        <v>27</v>
      </c>
      <c r="F4584">
        <v>88.23</v>
      </c>
      <c r="G4584">
        <v>255.92</v>
      </c>
      <c r="H4584" t="s">
        <v>28</v>
      </c>
      <c r="I4584">
        <v>69</v>
      </c>
    </row>
    <row r="4585" spans="1:10" x14ac:dyDescent="0.3">
      <c r="A4585" t="s">
        <v>6485</v>
      </c>
      <c r="B4585" s="1">
        <v>45117.958333333336</v>
      </c>
      <c r="C4585" t="s">
        <v>26</v>
      </c>
      <c r="D4585" t="s">
        <v>41</v>
      </c>
      <c r="E4585">
        <v>651.4</v>
      </c>
      <c r="F4585">
        <v>85.02</v>
      </c>
      <c r="G4585">
        <v>418.38</v>
      </c>
      <c r="H4585" t="s">
        <v>21</v>
      </c>
      <c r="I4585">
        <v>56</v>
      </c>
      <c r="J4585" s="2" t="s">
        <v>6486</v>
      </c>
    </row>
    <row r="4586" spans="1:10" x14ac:dyDescent="0.3">
      <c r="A4586" t="s">
        <v>6487</v>
      </c>
      <c r="B4586" s="1">
        <v>45118</v>
      </c>
      <c r="C4586" t="s">
        <v>26</v>
      </c>
      <c r="D4586" t="s">
        <v>41</v>
      </c>
      <c r="E4586">
        <v>1186.9000000000001</v>
      </c>
      <c r="F4586">
        <v>64.36</v>
      </c>
      <c r="G4586">
        <v>115.36</v>
      </c>
      <c r="H4586" t="s">
        <v>32</v>
      </c>
      <c r="I4586">
        <v>84</v>
      </c>
      <c r="J4586">
        <v>1135.9000000000001</v>
      </c>
    </row>
    <row r="4587" spans="1:10" x14ac:dyDescent="0.3">
      <c r="A4587" t="s">
        <v>6488</v>
      </c>
      <c r="B4587" s="1">
        <v>45118.041666666664</v>
      </c>
      <c r="C4587" t="s">
        <v>24</v>
      </c>
      <c r="D4587" t="s">
        <v>35</v>
      </c>
      <c r="E4587">
        <v>1784.86</v>
      </c>
      <c r="F4587">
        <v>54.59</v>
      </c>
      <c r="G4587">
        <v>454.28</v>
      </c>
      <c r="H4587" t="s">
        <v>32</v>
      </c>
      <c r="I4587">
        <v>74</v>
      </c>
      <c r="J4587" s="2" t="s">
        <v>6489</v>
      </c>
    </row>
    <row r="4588" spans="1:10" x14ac:dyDescent="0.3">
      <c r="A4588" t="s">
        <v>6490</v>
      </c>
      <c r="B4588" s="1">
        <v>45118.083333333336</v>
      </c>
      <c r="C4588" t="s">
        <v>11</v>
      </c>
      <c r="D4588" t="s">
        <v>17</v>
      </c>
      <c r="E4588">
        <v>649.89</v>
      </c>
      <c r="F4588">
        <v>0.19</v>
      </c>
      <c r="G4588">
        <v>236.29</v>
      </c>
      <c r="H4588" t="s">
        <v>32</v>
      </c>
      <c r="I4588">
        <v>65</v>
      </c>
      <c r="J4588" s="2" t="s">
        <v>6491</v>
      </c>
    </row>
    <row r="4589" spans="1:10" x14ac:dyDescent="0.3">
      <c r="A4589" t="s">
        <v>6492</v>
      </c>
      <c r="B4589" s="1">
        <v>45118.125</v>
      </c>
      <c r="C4589" t="s">
        <v>45</v>
      </c>
      <c r="D4589" t="s">
        <v>27</v>
      </c>
      <c r="E4589">
        <v>1685.29</v>
      </c>
      <c r="F4589">
        <v>30.01</v>
      </c>
      <c r="G4589">
        <v>111.8</v>
      </c>
      <c r="H4589" t="s">
        <v>28</v>
      </c>
      <c r="I4589">
        <v>81</v>
      </c>
      <c r="J4589">
        <v>1603.5</v>
      </c>
    </row>
    <row r="4590" spans="1:10" x14ac:dyDescent="0.3">
      <c r="A4590" t="s">
        <v>6493</v>
      </c>
      <c r="B4590" s="1">
        <v>45118.166666666664</v>
      </c>
      <c r="C4590" t="s">
        <v>24</v>
      </c>
      <c r="D4590" t="s">
        <v>30</v>
      </c>
      <c r="E4590">
        <v>1405.68</v>
      </c>
      <c r="F4590">
        <v>98.1</v>
      </c>
      <c r="G4590">
        <v>420.49</v>
      </c>
      <c r="H4590" t="s">
        <v>13</v>
      </c>
      <c r="I4590">
        <v>41</v>
      </c>
      <c r="J4590">
        <v>1083.29</v>
      </c>
    </row>
    <row r="4591" spans="1:10" x14ac:dyDescent="0.3">
      <c r="A4591" t="s">
        <v>6494</v>
      </c>
      <c r="B4591" s="1">
        <v>45118.208333333336</v>
      </c>
      <c r="C4591" t="s">
        <v>54</v>
      </c>
      <c r="D4591" t="s">
        <v>27</v>
      </c>
      <c r="E4591">
        <v>690.14</v>
      </c>
      <c r="F4591">
        <v>46.64</v>
      </c>
      <c r="G4591">
        <v>164.99</v>
      </c>
      <c r="H4591" t="s">
        <v>13</v>
      </c>
      <c r="I4591">
        <v>67</v>
      </c>
      <c r="J4591">
        <v>571.79</v>
      </c>
    </row>
    <row r="4592" spans="1:10" x14ac:dyDescent="0.3">
      <c r="A4592" t="s">
        <v>6495</v>
      </c>
      <c r="B4592" s="1">
        <v>45118.25</v>
      </c>
      <c r="C4592" t="s">
        <v>11</v>
      </c>
      <c r="D4592" t="s">
        <v>41</v>
      </c>
      <c r="E4592">
        <v>1662.03</v>
      </c>
      <c r="F4592">
        <v>63.08</v>
      </c>
      <c r="G4592">
        <v>309.49</v>
      </c>
      <c r="H4592" t="s">
        <v>32</v>
      </c>
      <c r="I4592">
        <v>57</v>
      </c>
      <c r="J4592">
        <v>1415.62</v>
      </c>
    </row>
    <row r="4593" spans="1:10" x14ac:dyDescent="0.3">
      <c r="A4593" t="s">
        <v>6496</v>
      </c>
      <c r="B4593" s="1">
        <v>45118.291666666664</v>
      </c>
      <c r="C4593" t="s">
        <v>26</v>
      </c>
      <c r="D4593" t="s">
        <v>41</v>
      </c>
      <c r="E4593">
        <v>1258</v>
      </c>
      <c r="F4593">
        <v>86.64</v>
      </c>
      <c r="G4593">
        <v>393.97</v>
      </c>
      <c r="H4593" t="s">
        <v>32</v>
      </c>
      <c r="I4593">
        <v>65</v>
      </c>
      <c r="J4593" s="2" t="s">
        <v>6497</v>
      </c>
    </row>
    <row r="4594" spans="1:10" x14ac:dyDescent="0.3">
      <c r="A4594" t="s">
        <v>6498</v>
      </c>
      <c r="B4594" s="1">
        <v>45118.333333333336</v>
      </c>
      <c r="C4594" t="s">
        <v>26</v>
      </c>
      <c r="D4594" t="s">
        <v>35</v>
      </c>
      <c r="F4594">
        <v>50.76</v>
      </c>
      <c r="G4594">
        <v>336.82</v>
      </c>
      <c r="H4594" t="s">
        <v>13</v>
      </c>
      <c r="I4594">
        <v>75</v>
      </c>
    </row>
    <row r="4595" spans="1:10" x14ac:dyDescent="0.3">
      <c r="A4595" t="s">
        <v>6499</v>
      </c>
      <c r="B4595" s="1">
        <v>45118.375</v>
      </c>
      <c r="D4595" t="s">
        <v>17</v>
      </c>
      <c r="E4595">
        <v>321.58</v>
      </c>
      <c r="F4595">
        <v>49.45</v>
      </c>
      <c r="G4595">
        <v>295.19</v>
      </c>
      <c r="H4595" t="s">
        <v>32</v>
      </c>
      <c r="I4595">
        <v>31</v>
      </c>
      <c r="J4595" s="2" t="s">
        <v>6500</v>
      </c>
    </row>
    <row r="4596" spans="1:10" x14ac:dyDescent="0.3">
      <c r="A4596" t="s">
        <v>6501</v>
      </c>
      <c r="B4596" s="1">
        <v>45118.416666666664</v>
      </c>
      <c r="C4596" t="s">
        <v>11</v>
      </c>
      <c r="D4596" t="s">
        <v>41</v>
      </c>
      <c r="E4596">
        <v>1099.9000000000001</v>
      </c>
      <c r="F4596">
        <v>89.92</v>
      </c>
      <c r="G4596">
        <v>222.13</v>
      </c>
      <c r="H4596" t="s">
        <v>13</v>
      </c>
      <c r="I4596">
        <v>52</v>
      </c>
      <c r="J4596" s="2" t="s">
        <v>6502</v>
      </c>
    </row>
    <row r="4597" spans="1:10" x14ac:dyDescent="0.3">
      <c r="A4597" t="s">
        <v>6503</v>
      </c>
      <c r="B4597" s="1">
        <v>45118.458333333336</v>
      </c>
      <c r="C4597" t="s">
        <v>26</v>
      </c>
      <c r="D4597" t="s">
        <v>12</v>
      </c>
      <c r="E4597">
        <v>1456.5</v>
      </c>
      <c r="F4597">
        <v>27.79</v>
      </c>
      <c r="G4597">
        <v>424.49</v>
      </c>
      <c r="H4597" t="s">
        <v>13</v>
      </c>
      <c r="I4597">
        <v>61</v>
      </c>
      <c r="J4597">
        <v>1059.8</v>
      </c>
    </row>
    <row r="4598" spans="1:10" x14ac:dyDescent="0.3">
      <c r="A4598" t="s">
        <v>6504</v>
      </c>
      <c r="B4598" s="1">
        <v>45118.5</v>
      </c>
      <c r="C4598" t="s">
        <v>11</v>
      </c>
      <c r="D4598" t="s">
        <v>30</v>
      </c>
      <c r="E4598">
        <v>227.35</v>
      </c>
      <c r="F4598">
        <v>29.79</v>
      </c>
      <c r="G4598">
        <v>329.16</v>
      </c>
      <c r="H4598" t="s">
        <v>32</v>
      </c>
      <c r="I4598">
        <v>62</v>
      </c>
      <c r="J4598">
        <v>-72.02</v>
      </c>
    </row>
    <row r="4599" spans="1:10" x14ac:dyDescent="0.3">
      <c r="A4599" t="s">
        <v>6505</v>
      </c>
      <c r="B4599" s="1">
        <v>45118.541666666664</v>
      </c>
      <c r="C4599" t="s">
        <v>20</v>
      </c>
      <c r="D4599" t="s">
        <v>30</v>
      </c>
      <c r="E4599">
        <v>428.78</v>
      </c>
      <c r="F4599">
        <v>21.6</v>
      </c>
      <c r="G4599">
        <v>330.58</v>
      </c>
      <c r="H4599" t="s">
        <v>32</v>
      </c>
      <c r="I4599">
        <v>67</v>
      </c>
      <c r="J4599" s="2" t="s">
        <v>6506</v>
      </c>
    </row>
    <row r="4600" spans="1:10" x14ac:dyDescent="0.3">
      <c r="A4600" t="s">
        <v>6507</v>
      </c>
      <c r="B4600" s="1">
        <v>45118.583333333336</v>
      </c>
      <c r="C4600" t="s">
        <v>11</v>
      </c>
      <c r="D4600" t="s">
        <v>27</v>
      </c>
      <c r="E4600">
        <v>269.99</v>
      </c>
      <c r="F4600">
        <v>37.49</v>
      </c>
      <c r="G4600">
        <v>34.6</v>
      </c>
      <c r="H4600" t="s">
        <v>28</v>
      </c>
      <c r="I4600">
        <v>83</v>
      </c>
      <c r="J4600">
        <v>272.88</v>
      </c>
    </row>
    <row r="4601" spans="1:10" x14ac:dyDescent="0.3">
      <c r="A4601" t="s">
        <v>6508</v>
      </c>
      <c r="B4601" s="1">
        <v>45118.625</v>
      </c>
      <c r="C4601" t="s">
        <v>54</v>
      </c>
      <c r="D4601" t="s">
        <v>17</v>
      </c>
      <c r="E4601">
        <v>927.5</v>
      </c>
      <c r="F4601">
        <v>82.55</v>
      </c>
      <c r="G4601">
        <v>70.680000000000007</v>
      </c>
      <c r="H4601" t="s">
        <v>13</v>
      </c>
      <c r="I4601">
        <v>85</v>
      </c>
      <c r="J4601" s="2" t="s">
        <v>6509</v>
      </c>
    </row>
    <row r="4602" spans="1:10" x14ac:dyDescent="0.3">
      <c r="A4602" t="s">
        <v>6510</v>
      </c>
      <c r="B4602" s="1">
        <v>45118.666666666664</v>
      </c>
      <c r="C4602" t="s">
        <v>11</v>
      </c>
      <c r="D4602" t="s">
        <v>41</v>
      </c>
      <c r="E4602">
        <v>472.11</v>
      </c>
      <c r="F4602">
        <v>29.55</v>
      </c>
      <c r="G4602">
        <v>1.78</v>
      </c>
      <c r="H4602" t="s">
        <v>21</v>
      </c>
      <c r="I4602">
        <v>80</v>
      </c>
      <c r="J4602" s="2" t="s">
        <v>6511</v>
      </c>
    </row>
    <row r="4603" spans="1:10" x14ac:dyDescent="0.3">
      <c r="A4603" t="s">
        <v>6512</v>
      </c>
      <c r="B4603" s="1">
        <v>45118.708333333336</v>
      </c>
      <c r="C4603" t="s">
        <v>45</v>
      </c>
      <c r="D4603" t="s">
        <v>41</v>
      </c>
      <c r="E4603">
        <v>117.95</v>
      </c>
      <c r="F4603">
        <v>57.53</v>
      </c>
      <c r="G4603">
        <v>385.13</v>
      </c>
      <c r="H4603" t="s">
        <v>21</v>
      </c>
      <c r="I4603">
        <v>49</v>
      </c>
      <c r="J4603">
        <v>-209.64999999999901</v>
      </c>
    </row>
    <row r="4604" spans="1:10" x14ac:dyDescent="0.3">
      <c r="A4604" t="s">
        <v>6513</v>
      </c>
      <c r="B4604" s="1">
        <v>45118.75</v>
      </c>
      <c r="C4604" t="s">
        <v>24</v>
      </c>
      <c r="D4604" t="s">
        <v>41</v>
      </c>
      <c r="E4604">
        <v>1553.76</v>
      </c>
      <c r="F4604">
        <v>63.44</v>
      </c>
      <c r="G4604">
        <v>54.43</v>
      </c>
      <c r="H4604" t="s">
        <v>21</v>
      </c>
      <c r="I4604">
        <v>49</v>
      </c>
      <c r="J4604">
        <v>1562.77</v>
      </c>
    </row>
    <row r="4605" spans="1:10" x14ac:dyDescent="0.3">
      <c r="A4605" t="s">
        <v>6514</v>
      </c>
      <c r="B4605" s="1">
        <v>45118.791666666664</v>
      </c>
      <c r="C4605" t="s">
        <v>26</v>
      </c>
      <c r="D4605" t="s">
        <v>35</v>
      </c>
      <c r="E4605">
        <v>1533.02</v>
      </c>
      <c r="F4605">
        <v>12.95</v>
      </c>
      <c r="G4605">
        <v>351.82</v>
      </c>
      <c r="H4605" t="s">
        <v>28</v>
      </c>
      <c r="I4605">
        <v>30</v>
      </c>
      <c r="J4605">
        <v>1194.1500000000001</v>
      </c>
    </row>
    <row r="4606" spans="1:10" x14ac:dyDescent="0.3">
      <c r="A4606" t="s">
        <v>6515</v>
      </c>
      <c r="B4606" s="1">
        <v>45118.833333333336</v>
      </c>
      <c r="C4606" t="s">
        <v>26</v>
      </c>
      <c r="D4606" t="s">
        <v>41</v>
      </c>
      <c r="E4606">
        <v>1964.76</v>
      </c>
      <c r="F4606">
        <v>60.74</v>
      </c>
      <c r="G4606">
        <v>195.41</v>
      </c>
      <c r="H4606" t="s">
        <v>28</v>
      </c>
      <c r="I4606">
        <v>72</v>
      </c>
      <c r="J4606">
        <v>1830.09</v>
      </c>
    </row>
    <row r="4607" spans="1:10" x14ac:dyDescent="0.3">
      <c r="A4607" t="s">
        <v>6516</v>
      </c>
      <c r="B4607" s="1">
        <v>45118.875</v>
      </c>
      <c r="C4607" t="s">
        <v>16</v>
      </c>
      <c r="D4607" t="s">
        <v>35</v>
      </c>
      <c r="E4607">
        <v>1938.11</v>
      </c>
      <c r="F4607">
        <v>72.760000000000005</v>
      </c>
      <c r="G4607">
        <v>375.45</v>
      </c>
      <c r="H4607" t="s">
        <v>13</v>
      </c>
      <c r="I4607">
        <v>27</v>
      </c>
      <c r="J4607" s="2" t="s">
        <v>6517</v>
      </c>
    </row>
    <row r="4608" spans="1:10" x14ac:dyDescent="0.3">
      <c r="A4608" t="s">
        <v>6518</v>
      </c>
      <c r="B4608" s="1">
        <v>45118.916666666664</v>
      </c>
      <c r="C4608" t="s">
        <v>45</v>
      </c>
      <c r="D4608" t="s">
        <v>35</v>
      </c>
      <c r="E4608">
        <v>1246.5999999999999</v>
      </c>
      <c r="F4608">
        <v>93.35</v>
      </c>
      <c r="G4608">
        <v>94.72</v>
      </c>
      <c r="H4608" t="s">
        <v>28</v>
      </c>
      <c r="I4608">
        <v>31</v>
      </c>
      <c r="J4608" s="2" t="s">
        <v>6519</v>
      </c>
    </row>
    <row r="4609" spans="1:10" x14ac:dyDescent="0.3">
      <c r="A4609" t="s">
        <v>6520</v>
      </c>
      <c r="B4609" s="1">
        <v>45118.958333333336</v>
      </c>
      <c r="C4609" t="s">
        <v>54</v>
      </c>
      <c r="D4609" t="s">
        <v>17</v>
      </c>
      <c r="E4609">
        <v>216.98</v>
      </c>
      <c r="F4609">
        <v>62.96</v>
      </c>
      <c r="G4609">
        <v>202.18</v>
      </c>
      <c r="H4609" t="s">
        <v>32</v>
      </c>
      <c r="I4609">
        <v>73</v>
      </c>
      <c r="J4609" s="2" t="s">
        <v>6521</v>
      </c>
    </row>
    <row r="4610" spans="1:10" x14ac:dyDescent="0.3">
      <c r="A4610" t="s">
        <v>6522</v>
      </c>
      <c r="B4610" s="1">
        <v>45119</v>
      </c>
      <c r="C4610" t="s">
        <v>16</v>
      </c>
      <c r="D4610" t="s">
        <v>41</v>
      </c>
      <c r="E4610">
        <v>1891.4</v>
      </c>
      <c r="F4610">
        <v>15.04</v>
      </c>
      <c r="G4610">
        <v>337.49</v>
      </c>
      <c r="H4610" t="s">
        <v>21</v>
      </c>
      <c r="I4610">
        <v>72</v>
      </c>
      <c r="J4610">
        <v>1568.95</v>
      </c>
    </row>
    <row r="4611" spans="1:10" x14ac:dyDescent="0.3">
      <c r="A4611" t="s">
        <v>6523</v>
      </c>
      <c r="B4611" s="1">
        <v>45119.041666666664</v>
      </c>
      <c r="C4611" t="s">
        <v>16</v>
      </c>
      <c r="D4611" t="s">
        <v>17</v>
      </c>
      <c r="E4611">
        <v>1707.3</v>
      </c>
      <c r="F4611">
        <v>9.5299999999999994</v>
      </c>
      <c r="G4611">
        <v>389.73</v>
      </c>
      <c r="H4611" t="s">
        <v>21</v>
      </c>
      <c r="I4611">
        <v>29</v>
      </c>
      <c r="J4611">
        <v>1327.1</v>
      </c>
    </row>
    <row r="4612" spans="1:10" x14ac:dyDescent="0.3">
      <c r="A4612" t="s">
        <v>6524</v>
      </c>
      <c r="B4612" s="1">
        <v>45119.083333333336</v>
      </c>
      <c r="C4612" t="s">
        <v>11</v>
      </c>
      <c r="D4612" t="s">
        <v>12</v>
      </c>
      <c r="E4612">
        <v>938.88</v>
      </c>
      <c r="F4612">
        <v>78.3</v>
      </c>
      <c r="G4612">
        <v>115.18</v>
      </c>
      <c r="H4612" t="s">
        <v>28</v>
      </c>
      <c r="I4612">
        <v>79</v>
      </c>
      <c r="J4612">
        <v>902</v>
      </c>
    </row>
    <row r="4613" spans="1:10" x14ac:dyDescent="0.3">
      <c r="A4613" t="s">
        <v>6525</v>
      </c>
      <c r="B4613" s="1">
        <v>45119.125</v>
      </c>
      <c r="C4613" t="s">
        <v>20</v>
      </c>
      <c r="D4613" t="s">
        <v>27</v>
      </c>
      <c r="E4613">
        <v>1136.58</v>
      </c>
      <c r="F4613">
        <v>48.21</v>
      </c>
      <c r="G4613">
        <v>385.92</v>
      </c>
      <c r="H4613" t="s">
        <v>13</v>
      </c>
      <c r="I4613">
        <v>39</v>
      </c>
      <c r="J4613" s="2" t="s">
        <v>6526</v>
      </c>
    </row>
    <row r="4614" spans="1:10" x14ac:dyDescent="0.3">
      <c r="A4614" t="s">
        <v>6527</v>
      </c>
      <c r="B4614" s="1">
        <v>45119.166666666664</v>
      </c>
      <c r="C4614" t="s">
        <v>54</v>
      </c>
      <c r="D4614" t="s">
        <v>12</v>
      </c>
      <c r="E4614">
        <v>846.69</v>
      </c>
      <c r="F4614">
        <v>33.56</v>
      </c>
      <c r="G4614">
        <v>392.91</v>
      </c>
      <c r="H4614" t="s">
        <v>32</v>
      </c>
      <c r="I4614">
        <v>17</v>
      </c>
      <c r="J4614">
        <v>487.34</v>
      </c>
    </row>
    <row r="4615" spans="1:10" x14ac:dyDescent="0.3">
      <c r="A4615" t="s">
        <v>6528</v>
      </c>
      <c r="B4615" s="1">
        <v>45119.208333333336</v>
      </c>
      <c r="C4615" t="s">
        <v>11</v>
      </c>
      <c r="D4615" t="s">
        <v>35</v>
      </c>
      <c r="E4615">
        <v>689.7</v>
      </c>
      <c r="F4615">
        <v>92.59</v>
      </c>
      <c r="G4615">
        <v>333.69</v>
      </c>
      <c r="H4615" t="s">
        <v>13</v>
      </c>
      <c r="I4615">
        <v>81</v>
      </c>
      <c r="J4615" s="2" t="s">
        <v>6529</v>
      </c>
    </row>
    <row r="4616" spans="1:10" x14ac:dyDescent="0.3">
      <c r="A4616" t="s">
        <v>6530</v>
      </c>
      <c r="B4616" s="1">
        <v>45119.25</v>
      </c>
      <c r="C4616" t="s">
        <v>24</v>
      </c>
      <c r="D4616" t="s">
        <v>12</v>
      </c>
      <c r="E4616">
        <v>727.16</v>
      </c>
      <c r="F4616">
        <v>28.24</v>
      </c>
      <c r="G4616">
        <v>308.01</v>
      </c>
      <c r="H4616" t="s">
        <v>32</v>
      </c>
      <c r="I4616">
        <v>50</v>
      </c>
      <c r="J4616">
        <v>447.39</v>
      </c>
    </row>
    <row r="4617" spans="1:10" x14ac:dyDescent="0.3">
      <c r="A4617" t="s">
        <v>6531</v>
      </c>
      <c r="B4617" s="1">
        <v>45119.291666666664</v>
      </c>
      <c r="C4617" t="s">
        <v>20</v>
      </c>
      <c r="D4617" t="s">
        <v>12</v>
      </c>
      <c r="E4617">
        <v>284.27</v>
      </c>
      <c r="F4617">
        <v>54.95</v>
      </c>
      <c r="G4617">
        <v>357.31</v>
      </c>
      <c r="H4617" t="s">
        <v>28</v>
      </c>
      <c r="I4617">
        <v>32</v>
      </c>
      <c r="J4617">
        <v>-18.09</v>
      </c>
    </row>
    <row r="4618" spans="1:10" x14ac:dyDescent="0.3">
      <c r="A4618" t="s">
        <v>6532</v>
      </c>
      <c r="B4618" s="1">
        <v>45119.333333333336</v>
      </c>
      <c r="C4618" t="s">
        <v>11</v>
      </c>
      <c r="D4618" t="s">
        <v>41</v>
      </c>
      <c r="E4618">
        <v>1289.3699999999999</v>
      </c>
      <c r="F4618">
        <v>43.37</v>
      </c>
      <c r="G4618">
        <v>223.19</v>
      </c>
      <c r="H4618" t="s">
        <v>32</v>
      </c>
      <c r="I4618">
        <v>25</v>
      </c>
      <c r="J4618" s="2" t="s">
        <v>6533</v>
      </c>
    </row>
    <row r="4619" spans="1:10" x14ac:dyDescent="0.3">
      <c r="A4619" t="s">
        <v>6534</v>
      </c>
      <c r="B4619" s="1">
        <v>45119.375</v>
      </c>
      <c r="C4619" t="s">
        <v>11</v>
      </c>
      <c r="D4619" t="s">
        <v>12</v>
      </c>
      <c r="E4619">
        <v>866.58</v>
      </c>
      <c r="F4619">
        <v>46.96</v>
      </c>
      <c r="G4619">
        <v>354.12</v>
      </c>
      <c r="H4619" t="s">
        <v>32</v>
      </c>
      <c r="I4619">
        <v>62</v>
      </c>
      <c r="J4619" s="2" t="s">
        <v>6535</v>
      </c>
    </row>
    <row r="4620" spans="1:10" x14ac:dyDescent="0.3">
      <c r="A4620" t="s">
        <v>6536</v>
      </c>
      <c r="B4620" s="1">
        <v>45119.416666666664</v>
      </c>
      <c r="C4620" t="s">
        <v>24</v>
      </c>
      <c r="D4620" t="s">
        <v>30</v>
      </c>
      <c r="E4620">
        <v>220.61</v>
      </c>
      <c r="F4620">
        <v>6.05</v>
      </c>
      <c r="G4620">
        <v>187.07</v>
      </c>
      <c r="H4620" t="s">
        <v>32</v>
      </c>
      <c r="I4620">
        <v>74</v>
      </c>
      <c r="J4620" s="2" t="s">
        <v>6537</v>
      </c>
    </row>
    <row r="4621" spans="1:10" x14ac:dyDescent="0.3">
      <c r="A4621" t="s">
        <v>6538</v>
      </c>
      <c r="B4621" s="1">
        <v>45119.458333333336</v>
      </c>
      <c r="C4621" t="s">
        <v>26</v>
      </c>
      <c r="D4621" t="s">
        <v>27</v>
      </c>
      <c r="E4621">
        <v>1812.81</v>
      </c>
      <c r="F4621">
        <v>74.56</v>
      </c>
      <c r="G4621">
        <v>65.150000000000006</v>
      </c>
      <c r="H4621" t="s">
        <v>32</v>
      </c>
      <c r="I4621">
        <v>67</v>
      </c>
      <c r="J4621" s="2" t="s">
        <v>6539</v>
      </c>
    </row>
    <row r="4622" spans="1:10" x14ac:dyDescent="0.3">
      <c r="A4622" t="s">
        <v>6540</v>
      </c>
      <c r="B4622" s="1">
        <v>45119.5</v>
      </c>
      <c r="C4622" t="s">
        <v>20</v>
      </c>
      <c r="D4622" t="s">
        <v>35</v>
      </c>
      <c r="E4622">
        <v>639.54999999999995</v>
      </c>
      <c r="F4622">
        <v>70.08</v>
      </c>
      <c r="G4622">
        <v>497.67</v>
      </c>
      <c r="H4622" t="s">
        <v>28</v>
      </c>
      <c r="I4622">
        <v>69</v>
      </c>
      <c r="J4622" s="2" t="s">
        <v>6541</v>
      </c>
    </row>
    <row r="4623" spans="1:10" x14ac:dyDescent="0.3">
      <c r="A4623" t="s">
        <v>6542</v>
      </c>
      <c r="B4623" s="1">
        <v>45119.541666666664</v>
      </c>
      <c r="C4623" t="s">
        <v>20</v>
      </c>
      <c r="D4623" t="s">
        <v>30</v>
      </c>
      <c r="E4623">
        <v>1186.51</v>
      </c>
      <c r="F4623">
        <v>19.28</v>
      </c>
      <c r="G4623">
        <v>255.51</v>
      </c>
      <c r="H4623" t="s">
        <v>13</v>
      </c>
      <c r="I4623">
        <v>61</v>
      </c>
      <c r="J4623">
        <v>950.28</v>
      </c>
    </row>
    <row r="4624" spans="1:10" x14ac:dyDescent="0.3">
      <c r="A4624" t="s">
        <v>6543</v>
      </c>
      <c r="B4624" s="1">
        <v>45119.583333333336</v>
      </c>
      <c r="C4624" t="s">
        <v>54</v>
      </c>
      <c r="D4624" t="s">
        <v>17</v>
      </c>
      <c r="E4624">
        <v>314.7</v>
      </c>
      <c r="F4624">
        <v>71.680000000000007</v>
      </c>
      <c r="G4624">
        <v>151.94999999999999</v>
      </c>
      <c r="H4624" t="s">
        <v>28</v>
      </c>
      <c r="I4624">
        <v>19</v>
      </c>
      <c r="J4624">
        <v>234.43</v>
      </c>
    </row>
    <row r="4625" spans="1:10" x14ac:dyDescent="0.3">
      <c r="A4625" t="s">
        <v>6544</v>
      </c>
      <c r="B4625" s="1">
        <v>45119.625</v>
      </c>
      <c r="D4625" t="s">
        <v>12</v>
      </c>
      <c r="E4625">
        <v>1240.42</v>
      </c>
      <c r="F4625">
        <v>72.930000000000007</v>
      </c>
      <c r="G4625">
        <v>36.56</v>
      </c>
      <c r="H4625" t="s">
        <v>32</v>
      </c>
      <c r="I4625">
        <v>50</v>
      </c>
      <c r="J4625" s="2" t="s">
        <v>6545</v>
      </c>
    </row>
    <row r="4626" spans="1:10" x14ac:dyDescent="0.3">
      <c r="A4626" t="s">
        <v>6546</v>
      </c>
      <c r="B4626" s="1">
        <v>45119.666666666664</v>
      </c>
      <c r="C4626" t="s">
        <v>45</v>
      </c>
      <c r="D4626" t="s">
        <v>30</v>
      </c>
      <c r="E4626">
        <v>210.92</v>
      </c>
      <c r="F4626">
        <v>69.66</v>
      </c>
      <c r="G4626">
        <v>18.84</v>
      </c>
      <c r="H4626" t="s">
        <v>13</v>
      </c>
      <c r="I4626">
        <v>29</v>
      </c>
      <c r="J4626">
        <v>261.74</v>
      </c>
    </row>
    <row r="4627" spans="1:10" x14ac:dyDescent="0.3">
      <c r="A4627" t="s">
        <v>6547</v>
      </c>
      <c r="B4627" s="1">
        <v>45119.708333333336</v>
      </c>
      <c r="C4627" t="s">
        <v>16</v>
      </c>
      <c r="D4627" t="s">
        <v>17</v>
      </c>
      <c r="E4627">
        <v>648.45000000000005</v>
      </c>
      <c r="F4627">
        <v>7.73</v>
      </c>
      <c r="G4627">
        <v>85.24</v>
      </c>
      <c r="H4627" t="s">
        <v>28</v>
      </c>
      <c r="I4627">
        <v>47</v>
      </c>
      <c r="J4627">
        <v>570.94000000000005</v>
      </c>
    </row>
    <row r="4628" spans="1:10" x14ac:dyDescent="0.3">
      <c r="A4628" t="s">
        <v>6548</v>
      </c>
      <c r="B4628" s="1">
        <v>45119.75</v>
      </c>
      <c r="C4628" t="s">
        <v>54</v>
      </c>
      <c r="D4628" t="s">
        <v>35</v>
      </c>
      <c r="E4628">
        <v>722.05</v>
      </c>
      <c r="F4628">
        <v>75.92</v>
      </c>
      <c r="G4628">
        <v>400.93</v>
      </c>
      <c r="H4628" t="s">
        <v>28</v>
      </c>
      <c r="I4628">
        <v>40</v>
      </c>
      <c r="J4628" s="2" t="s">
        <v>6549</v>
      </c>
    </row>
    <row r="4629" spans="1:10" x14ac:dyDescent="0.3">
      <c r="A4629" t="s">
        <v>6550</v>
      </c>
      <c r="B4629" s="1">
        <v>45119.791666666664</v>
      </c>
      <c r="C4629" t="s">
        <v>45</v>
      </c>
      <c r="D4629" t="s">
        <v>30</v>
      </c>
      <c r="E4629">
        <v>1566.71</v>
      </c>
      <c r="F4629">
        <v>46.24</v>
      </c>
      <c r="G4629">
        <v>111.47</v>
      </c>
      <c r="H4629" t="s">
        <v>21</v>
      </c>
      <c r="I4629">
        <v>35</v>
      </c>
      <c r="J4629">
        <v>1501.48</v>
      </c>
    </row>
    <row r="4630" spans="1:10" x14ac:dyDescent="0.3">
      <c r="A4630" t="s">
        <v>6551</v>
      </c>
      <c r="B4630" s="1">
        <v>45119.833333333336</v>
      </c>
      <c r="C4630" t="s">
        <v>26</v>
      </c>
      <c r="D4630" t="s">
        <v>30</v>
      </c>
      <c r="E4630">
        <v>1489.68</v>
      </c>
      <c r="F4630">
        <v>53.29</v>
      </c>
      <c r="G4630">
        <v>218.21</v>
      </c>
      <c r="H4630" t="s">
        <v>32</v>
      </c>
      <c r="I4630">
        <v>16</v>
      </c>
      <c r="J4630">
        <v>1324.76</v>
      </c>
    </row>
    <row r="4631" spans="1:10" x14ac:dyDescent="0.3">
      <c r="A4631" t="s">
        <v>6552</v>
      </c>
      <c r="B4631" s="1">
        <v>45119.875</v>
      </c>
      <c r="C4631" t="s">
        <v>20</v>
      </c>
      <c r="D4631" t="s">
        <v>41</v>
      </c>
      <c r="E4631">
        <v>1289.5899999999999</v>
      </c>
      <c r="F4631">
        <v>34.1</v>
      </c>
      <c r="G4631">
        <v>194.19</v>
      </c>
      <c r="H4631" t="s">
        <v>28</v>
      </c>
      <c r="I4631">
        <v>88</v>
      </c>
      <c r="J4631" s="2" t="s">
        <v>6553</v>
      </c>
    </row>
    <row r="4632" spans="1:10" x14ac:dyDescent="0.3">
      <c r="A4632" t="s">
        <v>6554</v>
      </c>
      <c r="B4632" s="1">
        <v>45119.916666666664</v>
      </c>
      <c r="C4632" t="s">
        <v>20</v>
      </c>
      <c r="D4632" t="s">
        <v>17</v>
      </c>
      <c r="E4632">
        <v>1432.86</v>
      </c>
      <c r="F4632">
        <v>79.3</v>
      </c>
      <c r="G4632">
        <v>411.97</v>
      </c>
      <c r="H4632" t="s">
        <v>13</v>
      </c>
      <c r="I4632">
        <v>27</v>
      </c>
      <c r="J4632" s="2" t="s">
        <v>6555</v>
      </c>
    </row>
    <row r="4633" spans="1:10" x14ac:dyDescent="0.3">
      <c r="A4633" t="s">
        <v>6556</v>
      </c>
      <c r="B4633" s="1">
        <v>45119.958333333336</v>
      </c>
      <c r="C4633" t="s">
        <v>24</v>
      </c>
      <c r="D4633" t="s">
        <v>35</v>
      </c>
      <c r="E4633">
        <v>282.86</v>
      </c>
      <c r="F4633">
        <v>98.9</v>
      </c>
      <c r="G4633">
        <v>332.48</v>
      </c>
      <c r="H4633" t="s">
        <v>21</v>
      </c>
      <c r="I4633">
        <v>43</v>
      </c>
      <c r="J4633" s="2" t="s">
        <v>6557</v>
      </c>
    </row>
    <row r="4634" spans="1:10" x14ac:dyDescent="0.3">
      <c r="A4634" t="s">
        <v>6558</v>
      </c>
      <c r="B4634" s="1">
        <v>45120</v>
      </c>
      <c r="C4634" t="s">
        <v>54</v>
      </c>
      <c r="D4634" t="s">
        <v>41</v>
      </c>
      <c r="E4634">
        <v>922.67</v>
      </c>
      <c r="F4634">
        <v>46.04</v>
      </c>
      <c r="G4634">
        <v>84.65</v>
      </c>
      <c r="H4634" t="s">
        <v>21</v>
      </c>
      <c r="I4634">
        <v>55</v>
      </c>
      <c r="J4634">
        <v>884.06</v>
      </c>
    </row>
    <row r="4635" spans="1:10" x14ac:dyDescent="0.3">
      <c r="A4635" t="s">
        <v>6559</v>
      </c>
      <c r="B4635" s="1">
        <v>45120.041666666664</v>
      </c>
      <c r="D4635" t="s">
        <v>12</v>
      </c>
      <c r="E4635">
        <v>1639.32</v>
      </c>
      <c r="F4635">
        <v>22.98</v>
      </c>
      <c r="G4635">
        <v>471.65</v>
      </c>
      <c r="H4635" t="s">
        <v>32</v>
      </c>
      <c r="I4635">
        <v>58</v>
      </c>
      <c r="J4635">
        <v>1190.6500000000001</v>
      </c>
    </row>
    <row r="4636" spans="1:10" x14ac:dyDescent="0.3">
      <c r="A4636" t="s">
        <v>6560</v>
      </c>
      <c r="B4636" s="1">
        <v>45120.083333333336</v>
      </c>
      <c r="C4636" t="s">
        <v>54</v>
      </c>
      <c r="D4636" t="s">
        <v>35</v>
      </c>
      <c r="E4636">
        <v>953.4</v>
      </c>
      <c r="F4636">
        <v>54.72</v>
      </c>
      <c r="G4636">
        <v>107.58</v>
      </c>
      <c r="H4636" t="s">
        <v>13</v>
      </c>
      <c r="I4636">
        <v>55</v>
      </c>
      <c r="J4636">
        <v>900.54</v>
      </c>
    </row>
    <row r="4637" spans="1:10" x14ac:dyDescent="0.3">
      <c r="A4637" t="s">
        <v>6561</v>
      </c>
      <c r="B4637" s="1">
        <v>45120.125</v>
      </c>
      <c r="C4637" t="s">
        <v>45</v>
      </c>
      <c r="D4637" t="s">
        <v>17</v>
      </c>
      <c r="E4637">
        <v>1698.05</v>
      </c>
      <c r="F4637">
        <v>35.799999999999997</v>
      </c>
      <c r="G4637">
        <v>134.84</v>
      </c>
      <c r="H4637" t="s">
        <v>21</v>
      </c>
      <c r="I4637">
        <v>51</v>
      </c>
      <c r="J4637">
        <v>1599.01</v>
      </c>
    </row>
    <row r="4638" spans="1:10" x14ac:dyDescent="0.3">
      <c r="A4638" t="s">
        <v>6562</v>
      </c>
      <c r="B4638" s="1">
        <v>45120.166666666664</v>
      </c>
      <c r="C4638" t="s">
        <v>20</v>
      </c>
      <c r="D4638" t="s">
        <v>12</v>
      </c>
      <c r="E4638">
        <v>1985.11</v>
      </c>
      <c r="F4638">
        <v>44.07</v>
      </c>
      <c r="G4638">
        <v>134.99</v>
      </c>
      <c r="H4638" t="s">
        <v>21</v>
      </c>
      <c r="I4638">
        <v>59</v>
      </c>
      <c r="J4638" s="2" t="s">
        <v>6563</v>
      </c>
    </row>
    <row r="4639" spans="1:10" x14ac:dyDescent="0.3">
      <c r="A4639" t="s">
        <v>6564</v>
      </c>
      <c r="B4639" s="1">
        <v>45120.208333333336</v>
      </c>
      <c r="C4639" t="s">
        <v>54</v>
      </c>
      <c r="D4639" t="s">
        <v>35</v>
      </c>
      <c r="E4639">
        <v>478.19</v>
      </c>
      <c r="F4639">
        <v>43.78</v>
      </c>
      <c r="G4639">
        <v>315.22000000000003</v>
      </c>
      <c r="H4639" t="s">
        <v>21</v>
      </c>
      <c r="I4639">
        <v>45</v>
      </c>
      <c r="J4639">
        <v>206.75</v>
      </c>
    </row>
    <row r="4640" spans="1:10" x14ac:dyDescent="0.3">
      <c r="A4640" t="s">
        <v>6565</v>
      </c>
      <c r="B4640" s="1">
        <v>45120.25</v>
      </c>
      <c r="C4640" t="s">
        <v>45</v>
      </c>
      <c r="D4640" t="s">
        <v>30</v>
      </c>
      <c r="E4640">
        <v>742.89</v>
      </c>
      <c r="F4640">
        <v>93.35</v>
      </c>
      <c r="G4640">
        <v>86.34</v>
      </c>
      <c r="H4640" t="s">
        <v>32</v>
      </c>
      <c r="I4640">
        <v>71</v>
      </c>
      <c r="J4640">
        <v>749.9</v>
      </c>
    </row>
    <row r="4641" spans="1:10" x14ac:dyDescent="0.3">
      <c r="A4641" t="s">
        <v>6566</v>
      </c>
      <c r="B4641" s="1">
        <v>45120.291666666664</v>
      </c>
      <c r="C4641" t="s">
        <v>54</v>
      </c>
      <c r="D4641" t="s">
        <v>41</v>
      </c>
      <c r="E4641">
        <v>915.34</v>
      </c>
      <c r="F4641">
        <v>65.209999999999994</v>
      </c>
      <c r="G4641">
        <v>353.74</v>
      </c>
      <c r="H4641" t="s">
        <v>13</v>
      </c>
      <c r="I4641">
        <v>88</v>
      </c>
      <c r="J4641" s="2" t="s">
        <v>6567</v>
      </c>
    </row>
    <row r="4642" spans="1:10" x14ac:dyDescent="0.3">
      <c r="A4642" t="s">
        <v>6568</v>
      </c>
      <c r="B4642" s="1">
        <v>45120.333333333336</v>
      </c>
      <c r="C4642" t="s">
        <v>26</v>
      </c>
      <c r="D4642" t="s">
        <v>35</v>
      </c>
      <c r="E4642">
        <v>1136.02</v>
      </c>
      <c r="F4642">
        <v>93.77</v>
      </c>
      <c r="G4642">
        <v>421.56</v>
      </c>
      <c r="H4642" t="s">
        <v>32</v>
      </c>
      <c r="I4642">
        <v>64</v>
      </c>
      <c r="J4642">
        <v>808.23</v>
      </c>
    </row>
    <row r="4643" spans="1:10" x14ac:dyDescent="0.3">
      <c r="A4643" t="s">
        <v>6569</v>
      </c>
      <c r="B4643" s="1">
        <v>45120.375</v>
      </c>
      <c r="C4643" t="s">
        <v>26</v>
      </c>
      <c r="D4643" t="s">
        <v>27</v>
      </c>
      <c r="E4643">
        <v>730.09</v>
      </c>
      <c r="F4643">
        <v>76.73</v>
      </c>
      <c r="G4643">
        <v>148.49</v>
      </c>
      <c r="H4643" t="s">
        <v>28</v>
      </c>
      <c r="I4643">
        <v>52</v>
      </c>
      <c r="J4643">
        <v>658.33</v>
      </c>
    </row>
    <row r="4644" spans="1:10" x14ac:dyDescent="0.3">
      <c r="A4644" t="s">
        <v>6570</v>
      </c>
      <c r="B4644" s="1">
        <v>45120.416666666664</v>
      </c>
      <c r="C4644" t="s">
        <v>26</v>
      </c>
      <c r="D4644" t="s">
        <v>17</v>
      </c>
      <c r="E4644">
        <v>983.6</v>
      </c>
      <c r="F4644">
        <v>46.71</v>
      </c>
      <c r="G4644">
        <v>461.92</v>
      </c>
      <c r="H4644" t="s">
        <v>32</v>
      </c>
      <c r="I4644">
        <v>69</v>
      </c>
      <c r="J4644" s="2" t="s">
        <v>6571</v>
      </c>
    </row>
    <row r="4645" spans="1:10" x14ac:dyDescent="0.3">
      <c r="A4645" t="s">
        <v>6572</v>
      </c>
      <c r="B4645" s="1">
        <v>45120.458333333336</v>
      </c>
      <c r="C4645" t="s">
        <v>24</v>
      </c>
      <c r="D4645" t="s">
        <v>12</v>
      </c>
      <c r="E4645">
        <v>248.2</v>
      </c>
      <c r="F4645">
        <v>45.38</v>
      </c>
      <c r="G4645">
        <v>354.96</v>
      </c>
      <c r="H4645" t="s">
        <v>32</v>
      </c>
      <c r="I4645">
        <v>80</v>
      </c>
      <c r="J4645">
        <v>-61.379999999999903</v>
      </c>
    </row>
    <row r="4646" spans="1:10" x14ac:dyDescent="0.3">
      <c r="A4646" t="s">
        <v>6573</v>
      </c>
      <c r="B4646" s="1">
        <v>45120.5</v>
      </c>
      <c r="C4646" t="s">
        <v>11</v>
      </c>
      <c r="D4646" t="s">
        <v>27</v>
      </c>
      <c r="E4646">
        <v>1539.86</v>
      </c>
      <c r="F4646">
        <v>25.26</v>
      </c>
      <c r="G4646">
        <v>129.30000000000001</v>
      </c>
      <c r="H4646" t="s">
        <v>32</v>
      </c>
      <c r="I4646">
        <v>23</v>
      </c>
      <c r="J4646">
        <v>1435.82</v>
      </c>
    </row>
    <row r="4647" spans="1:10" x14ac:dyDescent="0.3">
      <c r="A4647" t="s">
        <v>6574</v>
      </c>
      <c r="B4647" s="1">
        <v>45120.541666666664</v>
      </c>
      <c r="C4647" t="s">
        <v>11</v>
      </c>
      <c r="D4647" t="s">
        <v>30</v>
      </c>
      <c r="E4647">
        <v>1336.81</v>
      </c>
      <c r="F4647">
        <v>18.61</v>
      </c>
      <c r="G4647">
        <v>17.190000000000001</v>
      </c>
      <c r="H4647" t="s">
        <v>21</v>
      </c>
      <c r="I4647">
        <v>80</v>
      </c>
      <c r="J4647" s="2" t="s">
        <v>6575</v>
      </c>
    </row>
    <row r="4648" spans="1:10" x14ac:dyDescent="0.3">
      <c r="A4648" t="s">
        <v>6576</v>
      </c>
      <c r="B4648" s="1">
        <v>45120.583333333336</v>
      </c>
      <c r="C4648" t="s">
        <v>11</v>
      </c>
      <c r="D4648" t="s">
        <v>30</v>
      </c>
      <c r="E4648">
        <v>813.42</v>
      </c>
      <c r="F4648">
        <v>76.28</v>
      </c>
      <c r="G4648">
        <v>294.48</v>
      </c>
      <c r="H4648" t="s">
        <v>32</v>
      </c>
      <c r="I4648">
        <v>51</v>
      </c>
      <c r="J4648" s="2" t="s">
        <v>6577</v>
      </c>
    </row>
    <row r="4649" spans="1:10" x14ac:dyDescent="0.3">
      <c r="A4649" t="s">
        <v>6578</v>
      </c>
      <c r="B4649" s="1">
        <v>45120.625</v>
      </c>
      <c r="C4649" t="s">
        <v>54</v>
      </c>
      <c r="D4649" t="s">
        <v>30</v>
      </c>
      <c r="E4649">
        <v>861.51</v>
      </c>
      <c r="F4649">
        <v>13.68</v>
      </c>
      <c r="G4649">
        <v>222.24</v>
      </c>
      <c r="H4649" t="s">
        <v>13</v>
      </c>
      <c r="I4649">
        <v>26</v>
      </c>
      <c r="J4649" s="2" t="s">
        <v>6579</v>
      </c>
    </row>
    <row r="4650" spans="1:10" x14ac:dyDescent="0.3">
      <c r="A4650" t="s">
        <v>6580</v>
      </c>
      <c r="B4650" s="1">
        <v>45120.666666666664</v>
      </c>
      <c r="C4650" t="s">
        <v>16</v>
      </c>
      <c r="D4650" t="s">
        <v>27</v>
      </c>
      <c r="E4650">
        <v>1578.73</v>
      </c>
      <c r="F4650">
        <v>97.58</v>
      </c>
      <c r="G4650">
        <v>376.04</v>
      </c>
      <c r="H4650" t="s">
        <v>21</v>
      </c>
      <c r="I4650">
        <v>48</v>
      </c>
      <c r="J4650">
        <v>1300.27</v>
      </c>
    </row>
    <row r="4651" spans="1:10" x14ac:dyDescent="0.3">
      <c r="A4651" t="s">
        <v>6581</v>
      </c>
      <c r="B4651" s="1">
        <v>45120.708333333336</v>
      </c>
      <c r="C4651" t="s">
        <v>45</v>
      </c>
      <c r="D4651" t="s">
        <v>27</v>
      </c>
      <c r="E4651">
        <v>1341.09</v>
      </c>
      <c r="F4651">
        <v>16.739999999999998</v>
      </c>
      <c r="G4651">
        <v>363.04</v>
      </c>
      <c r="H4651" t="s">
        <v>13</v>
      </c>
      <c r="I4651">
        <v>24</v>
      </c>
      <c r="J4651">
        <v>994.79</v>
      </c>
    </row>
    <row r="4652" spans="1:10" x14ac:dyDescent="0.3">
      <c r="A4652" t="s">
        <v>6582</v>
      </c>
      <c r="B4652" s="1">
        <v>45120.75</v>
      </c>
      <c r="C4652" t="s">
        <v>26</v>
      </c>
      <c r="D4652" t="s">
        <v>35</v>
      </c>
      <c r="E4652">
        <v>385.27</v>
      </c>
      <c r="F4652">
        <v>27.58</v>
      </c>
      <c r="G4652">
        <v>254.62</v>
      </c>
      <c r="H4652" t="s">
        <v>13</v>
      </c>
      <c r="I4652">
        <v>43</v>
      </c>
      <c r="J4652" s="2" t="s">
        <v>1318</v>
      </c>
    </row>
    <row r="4653" spans="1:10" x14ac:dyDescent="0.3">
      <c r="A4653" t="s">
        <v>6583</v>
      </c>
      <c r="B4653" s="1">
        <v>45120.791666666664</v>
      </c>
      <c r="C4653" t="s">
        <v>20</v>
      </c>
      <c r="D4653" t="s">
        <v>41</v>
      </c>
      <c r="E4653">
        <v>1078.3499999999999</v>
      </c>
      <c r="F4653">
        <v>68.28</v>
      </c>
      <c r="G4653">
        <v>257.83999999999997</v>
      </c>
      <c r="H4653" t="s">
        <v>13</v>
      </c>
      <c r="I4653">
        <v>43</v>
      </c>
      <c r="J4653">
        <v>888.79</v>
      </c>
    </row>
    <row r="4654" spans="1:10" x14ac:dyDescent="0.3">
      <c r="A4654" t="s">
        <v>6584</v>
      </c>
      <c r="B4654" s="1">
        <v>45120.833333333336</v>
      </c>
      <c r="C4654" t="s">
        <v>20</v>
      </c>
      <c r="D4654" t="s">
        <v>17</v>
      </c>
      <c r="F4654">
        <v>41</v>
      </c>
      <c r="G4654">
        <v>81.459999999999994</v>
      </c>
      <c r="H4654" t="s">
        <v>28</v>
      </c>
      <c r="I4654">
        <v>19</v>
      </c>
    </row>
    <row r="4655" spans="1:10" x14ac:dyDescent="0.3">
      <c r="A4655" t="s">
        <v>6585</v>
      </c>
      <c r="B4655" s="1">
        <v>45120.875</v>
      </c>
      <c r="C4655" t="s">
        <v>26</v>
      </c>
      <c r="D4655" t="s">
        <v>27</v>
      </c>
      <c r="E4655">
        <v>1376.92</v>
      </c>
      <c r="F4655">
        <v>38.29</v>
      </c>
      <c r="G4655">
        <v>412.96</v>
      </c>
      <c r="H4655" t="s">
        <v>21</v>
      </c>
      <c r="I4655">
        <v>76</v>
      </c>
      <c r="J4655">
        <v>1002.25</v>
      </c>
    </row>
    <row r="4656" spans="1:10" x14ac:dyDescent="0.3">
      <c r="A4656" t="s">
        <v>6586</v>
      </c>
      <c r="B4656" s="1">
        <v>45120.916666666664</v>
      </c>
      <c r="C4656" t="s">
        <v>45</v>
      </c>
      <c r="D4656" t="s">
        <v>41</v>
      </c>
      <c r="E4656">
        <v>389.27</v>
      </c>
      <c r="F4656">
        <v>6.93</v>
      </c>
      <c r="G4656">
        <v>447.84</v>
      </c>
      <c r="H4656" t="s">
        <v>21</v>
      </c>
      <c r="I4656">
        <v>56</v>
      </c>
      <c r="J4656">
        <v>-51.639999999999901</v>
      </c>
    </row>
    <row r="4657" spans="1:10" x14ac:dyDescent="0.3">
      <c r="A4657" t="s">
        <v>6587</v>
      </c>
      <c r="B4657" s="1">
        <v>45120.958333333336</v>
      </c>
      <c r="C4657" t="s">
        <v>26</v>
      </c>
      <c r="D4657" t="s">
        <v>41</v>
      </c>
      <c r="E4657">
        <v>391.84</v>
      </c>
      <c r="F4657">
        <v>2.66</v>
      </c>
      <c r="G4657">
        <v>359.4</v>
      </c>
      <c r="H4657" t="s">
        <v>21</v>
      </c>
      <c r="I4657">
        <v>58</v>
      </c>
      <c r="J4657" s="2" t="s">
        <v>6588</v>
      </c>
    </row>
    <row r="4658" spans="1:10" x14ac:dyDescent="0.3">
      <c r="A4658" t="s">
        <v>6589</v>
      </c>
      <c r="B4658" s="1">
        <v>45121</v>
      </c>
      <c r="C4658" t="s">
        <v>20</v>
      </c>
      <c r="D4658" t="s">
        <v>30</v>
      </c>
      <c r="E4658">
        <v>1279.8599999999999</v>
      </c>
      <c r="F4658">
        <v>25.36</v>
      </c>
      <c r="G4658">
        <v>47.75</v>
      </c>
      <c r="H4658" t="s">
        <v>21</v>
      </c>
      <c r="I4658">
        <v>86</v>
      </c>
      <c r="J4658" s="2" t="s">
        <v>6590</v>
      </c>
    </row>
    <row r="4659" spans="1:10" x14ac:dyDescent="0.3">
      <c r="A4659" t="s">
        <v>6591</v>
      </c>
      <c r="B4659" s="1">
        <v>45121.041666666664</v>
      </c>
      <c r="C4659" t="s">
        <v>54</v>
      </c>
      <c r="D4659" t="s">
        <v>17</v>
      </c>
      <c r="E4659">
        <v>1174.18</v>
      </c>
      <c r="F4659">
        <v>99.25</v>
      </c>
      <c r="G4659">
        <v>482.18</v>
      </c>
      <c r="H4659" t="s">
        <v>28</v>
      </c>
      <c r="I4659">
        <v>79</v>
      </c>
      <c r="J4659">
        <v>791.25</v>
      </c>
    </row>
    <row r="4660" spans="1:10" x14ac:dyDescent="0.3">
      <c r="A4660" t="s">
        <v>6592</v>
      </c>
      <c r="B4660" s="1">
        <v>45121.083333333336</v>
      </c>
      <c r="C4660" t="s">
        <v>16</v>
      </c>
      <c r="D4660" t="s">
        <v>41</v>
      </c>
      <c r="E4660">
        <v>1277.68</v>
      </c>
      <c r="F4660">
        <v>10.36</v>
      </c>
      <c r="G4660">
        <v>90.07</v>
      </c>
      <c r="H4660" t="s">
        <v>32</v>
      </c>
      <c r="I4660">
        <v>20</v>
      </c>
      <c r="J4660">
        <v>1197.97</v>
      </c>
    </row>
    <row r="4661" spans="1:10" x14ac:dyDescent="0.3">
      <c r="A4661" t="s">
        <v>6593</v>
      </c>
      <c r="B4661" s="1">
        <v>45121.125</v>
      </c>
      <c r="C4661" t="s">
        <v>11</v>
      </c>
      <c r="D4661" t="s">
        <v>17</v>
      </c>
      <c r="E4661">
        <v>1957.44</v>
      </c>
      <c r="F4661">
        <v>32.700000000000003</v>
      </c>
      <c r="G4661">
        <v>456.69</v>
      </c>
      <c r="H4661" t="s">
        <v>21</v>
      </c>
      <c r="I4661">
        <v>39</v>
      </c>
      <c r="J4661">
        <v>1533.45</v>
      </c>
    </row>
    <row r="4662" spans="1:10" x14ac:dyDescent="0.3">
      <c r="A4662" t="s">
        <v>6594</v>
      </c>
      <c r="B4662" s="1">
        <v>45121.166666666664</v>
      </c>
      <c r="C4662" t="s">
        <v>11</v>
      </c>
      <c r="D4662" t="s">
        <v>41</v>
      </c>
      <c r="E4662">
        <v>1644.9</v>
      </c>
      <c r="F4662">
        <v>59.13</v>
      </c>
      <c r="G4662">
        <v>151.80000000000001</v>
      </c>
      <c r="H4662" t="s">
        <v>32</v>
      </c>
      <c r="I4662">
        <v>76</v>
      </c>
      <c r="J4662" s="2" t="s">
        <v>6595</v>
      </c>
    </row>
    <row r="4663" spans="1:10" x14ac:dyDescent="0.3">
      <c r="A4663" t="s">
        <v>6596</v>
      </c>
      <c r="B4663" s="1">
        <v>45121.208333333336</v>
      </c>
      <c r="C4663" t="s">
        <v>45</v>
      </c>
      <c r="D4663" t="s">
        <v>35</v>
      </c>
      <c r="E4663">
        <v>1940.41</v>
      </c>
      <c r="F4663">
        <v>69.069999999999993</v>
      </c>
      <c r="G4663">
        <v>403.26</v>
      </c>
      <c r="H4663" t="s">
        <v>32</v>
      </c>
      <c r="I4663">
        <v>56</v>
      </c>
      <c r="J4663">
        <v>1606.22</v>
      </c>
    </row>
    <row r="4664" spans="1:10" x14ac:dyDescent="0.3">
      <c r="A4664" t="s">
        <v>6597</v>
      </c>
      <c r="B4664" s="1">
        <v>45121.25</v>
      </c>
      <c r="C4664" t="s">
        <v>20</v>
      </c>
      <c r="D4664" t="s">
        <v>30</v>
      </c>
      <c r="E4664">
        <v>1215.1300000000001</v>
      </c>
      <c r="F4664">
        <v>48.42</v>
      </c>
      <c r="G4664">
        <v>295.02999999999997</v>
      </c>
      <c r="H4664" t="s">
        <v>21</v>
      </c>
      <c r="I4664">
        <v>17</v>
      </c>
      <c r="J4664" s="2" t="s">
        <v>6598</v>
      </c>
    </row>
    <row r="4665" spans="1:10" x14ac:dyDescent="0.3">
      <c r="A4665" t="s">
        <v>6599</v>
      </c>
      <c r="B4665" s="1">
        <v>45121.291666666664</v>
      </c>
      <c r="C4665" t="s">
        <v>11</v>
      </c>
      <c r="D4665" t="s">
        <v>30</v>
      </c>
      <c r="E4665">
        <v>594.67999999999995</v>
      </c>
      <c r="F4665">
        <v>99</v>
      </c>
      <c r="G4665">
        <v>338.91</v>
      </c>
      <c r="H4665" t="s">
        <v>28</v>
      </c>
      <c r="I4665">
        <v>66</v>
      </c>
      <c r="J4665" s="2" t="s">
        <v>6600</v>
      </c>
    </row>
    <row r="4666" spans="1:10" x14ac:dyDescent="0.3">
      <c r="A4666" t="s">
        <v>6601</v>
      </c>
      <c r="B4666" s="1">
        <v>45121.333333333336</v>
      </c>
      <c r="C4666" t="s">
        <v>16</v>
      </c>
      <c r="D4666" t="s">
        <v>12</v>
      </c>
      <c r="E4666">
        <v>518.53</v>
      </c>
      <c r="F4666">
        <v>7.18</v>
      </c>
      <c r="G4666">
        <v>264.55</v>
      </c>
      <c r="H4666" t="s">
        <v>28</v>
      </c>
      <c r="I4666">
        <v>26</v>
      </c>
      <c r="J4666" s="2" t="s">
        <v>6602</v>
      </c>
    </row>
    <row r="4667" spans="1:10" x14ac:dyDescent="0.3">
      <c r="A4667" t="s">
        <v>6603</v>
      </c>
      <c r="B4667" s="1">
        <v>45121.375</v>
      </c>
      <c r="C4667" t="s">
        <v>16</v>
      </c>
      <c r="D4667" t="s">
        <v>35</v>
      </c>
      <c r="E4667">
        <v>576.59</v>
      </c>
      <c r="F4667">
        <v>62.95</v>
      </c>
      <c r="G4667">
        <v>135.19999999999999</v>
      </c>
      <c r="H4667" t="s">
        <v>21</v>
      </c>
      <c r="I4667">
        <v>71</v>
      </c>
      <c r="J4667" s="2" t="s">
        <v>6604</v>
      </c>
    </row>
    <row r="4668" spans="1:10" x14ac:dyDescent="0.3">
      <c r="A4668" t="s">
        <v>6605</v>
      </c>
      <c r="B4668" s="1">
        <v>45121.416666666664</v>
      </c>
      <c r="C4668" t="s">
        <v>20</v>
      </c>
      <c r="D4668" t="s">
        <v>30</v>
      </c>
      <c r="E4668">
        <v>374.22</v>
      </c>
      <c r="F4668">
        <v>51.36</v>
      </c>
      <c r="G4668">
        <v>79.78</v>
      </c>
      <c r="H4668" t="s">
        <v>21</v>
      </c>
      <c r="I4668">
        <v>60</v>
      </c>
      <c r="J4668" s="2" t="s">
        <v>6606</v>
      </c>
    </row>
    <row r="4669" spans="1:10" x14ac:dyDescent="0.3">
      <c r="A4669" t="s">
        <v>6607</v>
      </c>
      <c r="B4669" s="1">
        <v>45121.458333333336</v>
      </c>
      <c r="C4669" t="s">
        <v>20</v>
      </c>
      <c r="D4669" t="s">
        <v>30</v>
      </c>
      <c r="E4669">
        <v>807.02</v>
      </c>
      <c r="F4669">
        <v>40.020000000000003</v>
      </c>
      <c r="G4669">
        <v>411.6</v>
      </c>
      <c r="H4669" t="s">
        <v>13</v>
      </c>
      <c r="I4669">
        <v>27</v>
      </c>
      <c r="J4669" s="2" t="s">
        <v>6608</v>
      </c>
    </row>
    <row r="4670" spans="1:10" x14ac:dyDescent="0.3">
      <c r="A4670" t="s">
        <v>6609</v>
      </c>
      <c r="B4670" s="1">
        <v>45121.5</v>
      </c>
      <c r="C4670" t="s">
        <v>45</v>
      </c>
      <c r="D4670" t="s">
        <v>41</v>
      </c>
      <c r="E4670">
        <v>755.37</v>
      </c>
      <c r="F4670">
        <v>82.62</v>
      </c>
      <c r="G4670">
        <v>107.63</v>
      </c>
      <c r="H4670" t="s">
        <v>32</v>
      </c>
      <c r="I4670">
        <v>83</v>
      </c>
      <c r="J4670">
        <v>730.36</v>
      </c>
    </row>
    <row r="4671" spans="1:10" x14ac:dyDescent="0.3">
      <c r="A4671" t="s">
        <v>6610</v>
      </c>
      <c r="B4671" s="1">
        <v>45121.541666666664</v>
      </c>
      <c r="C4671" t="s">
        <v>54</v>
      </c>
      <c r="D4671" t="s">
        <v>41</v>
      </c>
      <c r="E4671">
        <v>1951.58</v>
      </c>
      <c r="F4671">
        <v>44.58</v>
      </c>
      <c r="G4671">
        <v>71.08</v>
      </c>
      <c r="H4671" t="s">
        <v>13</v>
      </c>
      <c r="I4671">
        <v>11</v>
      </c>
      <c r="J4671">
        <v>1925.08</v>
      </c>
    </row>
    <row r="4672" spans="1:10" x14ac:dyDescent="0.3">
      <c r="A4672" t="s">
        <v>6611</v>
      </c>
      <c r="B4672" s="1">
        <v>45121.583333333336</v>
      </c>
      <c r="C4672" t="s">
        <v>16</v>
      </c>
      <c r="D4672" t="s">
        <v>17</v>
      </c>
      <c r="E4672">
        <v>1013.63</v>
      </c>
      <c r="F4672">
        <v>8.9700000000000006</v>
      </c>
      <c r="G4672">
        <v>451.97</v>
      </c>
      <c r="H4672" t="s">
        <v>32</v>
      </c>
      <c r="I4672">
        <v>62</v>
      </c>
      <c r="J4672">
        <v>570.63</v>
      </c>
    </row>
    <row r="4673" spans="1:10" x14ac:dyDescent="0.3">
      <c r="A4673" t="s">
        <v>6612</v>
      </c>
      <c r="B4673" s="1">
        <v>45121.625</v>
      </c>
      <c r="C4673" t="s">
        <v>11</v>
      </c>
      <c r="D4673" t="s">
        <v>27</v>
      </c>
      <c r="E4673">
        <v>823.88</v>
      </c>
      <c r="F4673">
        <v>9.74</v>
      </c>
      <c r="G4673">
        <v>274.72000000000003</v>
      </c>
      <c r="H4673" t="s">
        <v>13</v>
      </c>
      <c r="I4673">
        <v>88</v>
      </c>
      <c r="J4673">
        <v>558.9</v>
      </c>
    </row>
    <row r="4674" spans="1:10" x14ac:dyDescent="0.3">
      <c r="A4674" t="s">
        <v>6613</v>
      </c>
      <c r="B4674" s="1">
        <v>45121.666666666664</v>
      </c>
      <c r="C4674" t="s">
        <v>24</v>
      </c>
      <c r="D4674" t="s">
        <v>35</v>
      </c>
      <c r="E4674">
        <v>1878.29</v>
      </c>
      <c r="F4674">
        <v>46.61</v>
      </c>
      <c r="G4674">
        <v>150.46</v>
      </c>
      <c r="H4674" t="s">
        <v>28</v>
      </c>
      <c r="I4674">
        <v>62</v>
      </c>
      <c r="J4674" s="2" t="s">
        <v>6614</v>
      </c>
    </row>
    <row r="4675" spans="1:10" x14ac:dyDescent="0.3">
      <c r="A4675" t="s">
        <v>6615</v>
      </c>
      <c r="B4675" s="1">
        <v>45121.708333333336</v>
      </c>
      <c r="C4675" t="s">
        <v>20</v>
      </c>
      <c r="D4675" t="s">
        <v>41</v>
      </c>
      <c r="E4675">
        <v>1781.06</v>
      </c>
      <c r="F4675">
        <v>16.48</v>
      </c>
      <c r="G4675">
        <v>79.87</v>
      </c>
      <c r="H4675" t="s">
        <v>13</v>
      </c>
      <c r="I4675">
        <v>21</v>
      </c>
      <c r="J4675">
        <v>1717.67</v>
      </c>
    </row>
    <row r="4676" spans="1:10" x14ac:dyDescent="0.3">
      <c r="A4676" t="s">
        <v>6616</v>
      </c>
      <c r="B4676" s="1">
        <v>45121.75</v>
      </c>
      <c r="C4676" t="s">
        <v>24</v>
      </c>
      <c r="D4676" t="s">
        <v>35</v>
      </c>
      <c r="E4676">
        <v>936.03</v>
      </c>
      <c r="F4676">
        <v>83.31</v>
      </c>
      <c r="G4676">
        <v>236.98</v>
      </c>
      <c r="H4676" t="s">
        <v>13</v>
      </c>
      <c r="I4676">
        <v>87</v>
      </c>
      <c r="J4676" s="2" t="s">
        <v>6617</v>
      </c>
    </row>
    <row r="4677" spans="1:10" x14ac:dyDescent="0.3">
      <c r="A4677" t="s">
        <v>6618</v>
      </c>
      <c r="B4677" s="1">
        <v>45121.791666666664</v>
      </c>
      <c r="C4677" t="s">
        <v>11</v>
      </c>
      <c r="D4677" t="s">
        <v>12</v>
      </c>
      <c r="F4677">
        <v>73.78</v>
      </c>
      <c r="G4677">
        <v>82.1</v>
      </c>
      <c r="H4677" t="s">
        <v>32</v>
      </c>
      <c r="I4677">
        <v>86</v>
      </c>
    </row>
    <row r="4678" spans="1:10" x14ac:dyDescent="0.3">
      <c r="A4678" t="s">
        <v>6619</v>
      </c>
      <c r="B4678" s="1">
        <v>45121.833333333336</v>
      </c>
      <c r="C4678" t="s">
        <v>16</v>
      </c>
      <c r="D4678" t="s">
        <v>35</v>
      </c>
      <c r="E4678">
        <v>736.3</v>
      </c>
      <c r="F4678">
        <v>26.78</v>
      </c>
      <c r="G4678">
        <v>306.93</v>
      </c>
      <c r="H4678" t="s">
        <v>28</v>
      </c>
      <c r="I4678">
        <v>84</v>
      </c>
      <c r="J4678" s="2" t="s">
        <v>6620</v>
      </c>
    </row>
    <row r="4679" spans="1:10" x14ac:dyDescent="0.3">
      <c r="A4679" t="s">
        <v>6621</v>
      </c>
      <c r="B4679" s="1">
        <v>45121.875</v>
      </c>
      <c r="C4679" t="s">
        <v>20</v>
      </c>
      <c r="D4679" t="s">
        <v>30</v>
      </c>
      <c r="E4679">
        <v>1892</v>
      </c>
      <c r="F4679">
        <v>57.82</v>
      </c>
      <c r="G4679">
        <v>32.17</v>
      </c>
      <c r="H4679" t="s">
        <v>32</v>
      </c>
      <c r="I4679">
        <v>62</v>
      </c>
      <c r="J4679" s="2" t="s">
        <v>6622</v>
      </c>
    </row>
    <row r="4680" spans="1:10" x14ac:dyDescent="0.3">
      <c r="A4680" t="s">
        <v>6623</v>
      </c>
      <c r="B4680" s="1">
        <v>45121.916666666664</v>
      </c>
      <c r="C4680" t="s">
        <v>11</v>
      </c>
      <c r="D4680" t="s">
        <v>17</v>
      </c>
      <c r="E4680">
        <v>406.12</v>
      </c>
      <c r="F4680">
        <v>56.25</v>
      </c>
      <c r="G4680">
        <v>47.38</v>
      </c>
      <c r="H4680" t="s">
        <v>28</v>
      </c>
      <c r="I4680">
        <v>75</v>
      </c>
      <c r="J4680">
        <v>414.99</v>
      </c>
    </row>
    <row r="4681" spans="1:10" x14ac:dyDescent="0.3">
      <c r="A4681" t="s">
        <v>6624</v>
      </c>
      <c r="B4681" s="1">
        <v>45121.958333333336</v>
      </c>
      <c r="C4681" t="s">
        <v>45</v>
      </c>
      <c r="D4681" t="s">
        <v>27</v>
      </c>
      <c r="E4681">
        <v>1228.5999999999999</v>
      </c>
      <c r="F4681">
        <v>62.95</v>
      </c>
      <c r="G4681">
        <v>294.91000000000003</v>
      </c>
      <c r="H4681" t="s">
        <v>13</v>
      </c>
      <c r="I4681">
        <v>57</v>
      </c>
      <c r="J4681" s="2" t="s">
        <v>6625</v>
      </c>
    </row>
    <row r="4682" spans="1:10" x14ac:dyDescent="0.3">
      <c r="A4682" t="s">
        <v>6626</v>
      </c>
      <c r="B4682" s="1">
        <v>45122</v>
      </c>
      <c r="C4682" t="s">
        <v>16</v>
      </c>
      <c r="D4682" t="s">
        <v>12</v>
      </c>
      <c r="E4682">
        <v>1927.9</v>
      </c>
      <c r="F4682">
        <v>30.67</v>
      </c>
      <c r="G4682">
        <v>320.52999999999997</v>
      </c>
      <c r="H4682" t="s">
        <v>32</v>
      </c>
      <c r="I4682">
        <v>19</v>
      </c>
      <c r="J4682" s="2" t="s">
        <v>6627</v>
      </c>
    </row>
    <row r="4683" spans="1:10" x14ac:dyDescent="0.3">
      <c r="A4683" t="s">
        <v>6628</v>
      </c>
      <c r="B4683" s="1">
        <v>45122.041666666664</v>
      </c>
      <c r="C4683" t="s">
        <v>24</v>
      </c>
      <c r="D4683" t="s">
        <v>12</v>
      </c>
      <c r="E4683">
        <v>482.16</v>
      </c>
      <c r="F4683">
        <v>64.180000000000007</v>
      </c>
      <c r="G4683">
        <v>62.23</v>
      </c>
      <c r="H4683" t="s">
        <v>13</v>
      </c>
      <c r="I4683">
        <v>49</v>
      </c>
      <c r="J4683">
        <v>484.11</v>
      </c>
    </row>
    <row r="4684" spans="1:10" x14ac:dyDescent="0.3">
      <c r="A4684" t="s">
        <v>6629</v>
      </c>
      <c r="B4684" s="1">
        <v>45122.083333333336</v>
      </c>
      <c r="C4684" t="s">
        <v>16</v>
      </c>
      <c r="D4684" t="s">
        <v>12</v>
      </c>
      <c r="E4684">
        <v>599.6</v>
      </c>
      <c r="F4684">
        <v>89.2</v>
      </c>
      <c r="G4684">
        <v>218.75</v>
      </c>
      <c r="H4684" t="s">
        <v>32</v>
      </c>
      <c r="I4684">
        <v>40</v>
      </c>
      <c r="J4684" s="2" t="s">
        <v>6630</v>
      </c>
    </row>
    <row r="4685" spans="1:10" x14ac:dyDescent="0.3">
      <c r="A4685" t="s">
        <v>6631</v>
      </c>
      <c r="B4685" s="1">
        <v>45122.125</v>
      </c>
      <c r="C4685" t="s">
        <v>24</v>
      </c>
      <c r="D4685" t="s">
        <v>17</v>
      </c>
      <c r="E4685">
        <v>356.37</v>
      </c>
      <c r="F4685">
        <v>87.11</v>
      </c>
      <c r="G4685">
        <v>96.29</v>
      </c>
      <c r="H4685" t="s">
        <v>32</v>
      </c>
      <c r="I4685">
        <v>88</v>
      </c>
      <c r="J4685">
        <v>347.19</v>
      </c>
    </row>
    <row r="4686" spans="1:10" x14ac:dyDescent="0.3">
      <c r="A4686" t="s">
        <v>6632</v>
      </c>
      <c r="B4686" s="1">
        <v>45122.166666666664</v>
      </c>
      <c r="C4686" t="s">
        <v>16</v>
      </c>
      <c r="D4686" t="s">
        <v>27</v>
      </c>
      <c r="E4686">
        <v>543.55999999999995</v>
      </c>
      <c r="F4686">
        <v>0.54</v>
      </c>
      <c r="G4686">
        <v>329.29</v>
      </c>
      <c r="H4686" t="s">
        <v>28</v>
      </c>
      <c r="I4686">
        <v>83</v>
      </c>
      <c r="J4686" s="2" t="s">
        <v>6633</v>
      </c>
    </row>
    <row r="4687" spans="1:10" x14ac:dyDescent="0.3">
      <c r="A4687" t="s">
        <v>6634</v>
      </c>
      <c r="B4687" s="1">
        <v>45122.208333333336</v>
      </c>
      <c r="C4687" t="s">
        <v>45</v>
      </c>
      <c r="D4687" t="s">
        <v>30</v>
      </c>
      <c r="E4687">
        <v>880.49</v>
      </c>
      <c r="F4687">
        <v>79.75</v>
      </c>
      <c r="G4687">
        <v>483.77</v>
      </c>
      <c r="H4687" t="s">
        <v>21</v>
      </c>
      <c r="I4687">
        <v>78</v>
      </c>
      <c r="J4687">
        <v>476.47</v>
      </c>
    </row>
    <row r="4688" spans="1:10" x14ac:dyDescent="0.3">
      <c r="A4688" t="s">
        <v>6635</v>
      </c>
      <c r="B4688" s="1">
        <v>45122.25</v>
      </c>
      <c r="C4688" t="s">
        <v>24</v>
      </c>
      <c r="D4688" t="s">
        <v>27</v>
      </c>
      <c r="E4688">
        <v>1489.99</v>
      </c>
      <c r="F4688">
        <v>88.02</v>
      </c>
      <c r="G4688">
        <v>307.02999999999997</v>
      </c>
      <c r="H4688" t="s">
        <v>13</v>
      </c>
      <c r="I4688">
        <v>11</v>
      </c>
      <c r="J4688">
        <v>1270.98</v>
      </c>
    </row>
    <row r="4689" spans="1:10" x14ac:dyDescent="0.3">
      <c r="A4689" t="s">
        <v>6636</v>
      </c>
      <c r="B4689" s="1">
        <v>45122.291666666664</v>
      </c>
      <c r="C4689" t="s">
        <v>20</v>
      </c>
      <c r="D4689" t="s">
        <v>30</v>
      </c>
      <c r="E4689">
        <v>668.25</v>
      </c>
      <c r="F4689">
        <v>69.23</v>
      </c>
      <c r="G4689">
        <v>440.38</v>
      </c>
      <c r="H4689" t="s">
        <v>13</v>
      </c>
      <c r="I4689">
        <v>79</v>
      </c>
      <c r="J4689">
        <v>297.10000000000002</v>
      </c>
    </row>
    <row r="4690" spans="1:10" x14ac:dyDescent="0.3">
      <c r="A4690" t="s">
        <v>6637</v>
      </c>
      <c r="B4690" s="1">
        <v>45122.333333333336</v>
      </c>
      <c r="C4690" t="s">
        <v>54</v>
      </c>
      <c r="D4690" t="s">
        <v>35</v>
      </c>
      <c r="E4690">
        <v>629.61</v>
      </c>
      <c r="F4690">
        <v>3.01</v>
      </c>
      <c r="G4690">
        <v>118.74</v>
      </c>
      <c r="H4690" t="s">
        <v>13</v>
      </c>
      <c r="I4690">
        <v>23</v>
      </c>
      <c r="J4690">
        <v>513.88</v>
      </c>
    </row>
    <row r="4691" spans="1:10" x14ac:dyDescent="0.3">
      <c r="A4691" t="s">
        <v>6638</v>
      </c>
      <c r="B4691" s="1">
        <v>45122.375</v>
      </c>
      <c r="C4691" t="s">
        <v>20</v>
      </c>
      <c r="D4691" t="s">
        <v>12</v>
      </c>
      <c r="E4691">
        <v>1743.59</v>
      </c>
      <c r="F4691">
        <v>93.03</v>
      </c>
      <c r="G4691">
        <v>184.65</v>
      </c>
      <c r="H4691" t="s">
        <v>32</v>
      </c>
      <c r="I4691">
        <v>26</v>
      </c>
      <c r="J4691" s="2" t="s">
        <v>6639</v>
      </c>
    </row>
    <row r="4692" spans="1:10" x14ac:dyDescent="0.3">
      <c r="A4692" t="s">
        <v>6640</v>
      </c>
      <c r="B4692" s="1">
        <v>45122.416666666664</v>
      </c>
      <c r="C4692" t="s">
        <v>54</v>
      </c>
      <c r="D4692" t="s">
        <v>35</v>
      </c>
      <c r="E4692">
        <v>1775.12</v>
      </c>
      <c r="F4692">
        <v>50.33</v>
      </c>
      <c r="G4692">
        <v>200.22</v>
      </c>
      <c r="H4692" t="s">
        <v>21</v>
      </c>
      <c r="I4692">
        <v>63</v>
      </c>
      <c r="J4692" s="2" t="s">
        <v>6641</v>
      </c>
    </row>
    <row r="4693" spans="1:10" x14ac:dyDescent="0.3">
      <c r="A4693" t="s">
        <v>6642</v>
      </c>
      <c r="B4693" s="1">
        <v>45122.458333333336</v>
      </c>
      <c r="C4693" t="s">
        <v>20</v>
      </c>
      <c r="D4693" t="s">
        <v>35</v>
      </c>
      <c r="E4693">
        <v>597.54</v>
      </c>
      <c r="F4693">
        <v>73.62</v>
      </c>
      <c r="G4693">
        <v>289.88</v>
      </c>
      <c r="H4693" t="s">
        <v>13</v>
      </c>
      <c r="I4693">
        <v>51</v>
      </c>
      <c r="J4693">
        <v>381.28</v>
      </c>
    </row>
    <row r="4694" spans="1:10" x14ac:dyDescent="0.3">
      <c r="A4694" t="s">
        <v>6643</v>
      </c>
      <c r="B4694" s="1">
        <v>45122.5</v>
      </c>
      <c r="C4694" t="s">
        <v>24</v>
      </c>
      <c r="D4694" t="s">
        <v>12</v>
      </c>
      <c r="E4694">
        <v>318.01</v>
      </c>
      <c r="F4694">
        <v>3.11</v>
      </c>
      <c r="G4694">
        <v>15.6</v>
      </c>
      <c r="H4694" t="s">
        <v>21</v>
      </c>
      <c r="I4694">
        <v>10</v>
      </c>
      <c r="J4694">
        <v>305.52</v>
      </c>
    </row>
    <row r="4695" spans="1:10" x14ac:dyDescent="0.3">
      <c r="A4695" t="s">
        <v>6644</v>
      </c>
      <c r="B4695" s="1">
        <v>45122.541666666664</v>
      </c>
      <c r="C4695" t="s">
        <v>11</v>
      </c>
      <c r="D4695" t="s">
        <v>35</v>
      </c>
      <c r="E4695">
        <v>1768.75</v>
      </c>
      <c r="F4695">
        <v>29.58</v>
      </c>
      <c r="G4695">
        <v>495.07</v>
      </c>
      <c r="H4695" t="s">
        <v>21</v>
      </c>
      <c r="I4695">
        <v>38</v>
      </c>
      <c r="J4695">
        <v>1303.26</v>
      </c>
    </row>
    <row r="4696" spans="1:10" x14ac:dyDescent="0.3">
      <c r="A4696" t="s">
        <v>6645</v>
      </c>
      <c r="B4696" s="1">
        <v>45122.583333333336</v>
      </c>
      <c r="C4696" t="s">
        <v>24</v>
      </c>
      <c r="D4696" t="s">
        <v>35</v>
      </c>
      <c r="E4696">
        <v>1319.38</v>
      </c>
      <c r="F4696">
        <v>33.06</v>
      </c>
      <c r="G4696">
        <v>159.27000000000001</v>
      </c>
      <c r="H4696" t="s">
        <v>32</v>
      </c>
      <c r="I4696">
        <v>58</v>
      </c>
      <c r="J4696">
        <v>1193.17</v>
      </c>
    </row>
    <row r="4697" spans="1:10" x14ac:dyDescent="0.3">
      <c r="A4697" t="s">
        <v>6646</v>
      </c>
      <c r="B4697" s="1">
        <v>45122.625</v>
      </c>
      <c r="C4697" t="s">
        <v>54</v>
      </c>
      <c r="D4697" t="s">
        <v>30</v>
      </c>
      <c r="E4697">
        <v>925.27</v>
      </c>
      <c r="F4697">
        <v>91.7</v>
      </c>
      <c r="G4697">
        <v>490.42</v>
      </c>
      <c r="H4697" t="s">
        <v>32</v>
      </c>
      <c r="I4697">
        <v>68</v>
      </c>
      <c r="J4697">
        <v>526.54999999999995</v>
      </c>
    </row>
    <row r="4698" spans="1:10" x14ac:dyDescent="0.3">
      <c r="A4698" t="s">
        <v>6647</v>
      </c>
      <c r="B4698" s="1">
        <v>45122.666666666664</v>
      </c>
      <c r="C4698" t="s">
        <v>54</v>
      </c>
      <c r="D4698" t="s">
        <v>35</v>
      </c>
      <c r="E4698">
        <v>1046.81</v>
      </c>
      <c r="F4698">
        <v>27.27</v>
      </c>
      <c r="G4698">
        <v>475.38</v>
      </c>
      <c r="H4698" t="s">
        <v>28</v>
      </c>
      <c r="I4698">
        <v>84</v>
      </c>
      <c r="J4698" s="2" t="s">
        <v>6648</v>
      </c>
    </row>
    <row r="4699" spans="1:10" x14ac:dyDescent="0.3">
      <c r="A4699" t="s">
        <v>6649</v>
      </c>
      <c r="B4699" s="1">
        <v>45122.708333333336</v>
      </c>
      <c r="C4699" t="s">
        <v>54</v>
      </c>
      <c r="D4699" t="s">
        <v>12</v>
      </c>
      <c r="E4699">
        <v>1872.93</v>
      </c>
      <c r="F4699">
        <v>75.34</v>
      </c>
      <c r="G4699">
        <v>105.27</v>
      </c>
      <c r="H4699" t="s">
        <v>13</v>
      </c>
      <c r="I4699">
        <v>73</v>
      </c>
      <c r="J4699">
        <v>1843</v>
      </c>
    </row>
    <row r="4700" spans="1:10" x14ac:dyDescent="0.3">
      <c r="A4700" t="s">
        <v>6650</v>
      </c>
      <c r="B4700" s="1">
        <v>45122.75</v>
      </c>
      <c r="C4700" t="s">
        <v>45</v>
      </c>
      <c r="D4700" t="s">
        <v>12</v>
      </c>
      <c r="E4700">
        <v>207.2</v>
      </c>
      <c r="F4700">
        <v>65.459999999999994</v>
      </c>
      <c r="G4700">
        <v>140.58000000000001</v>
      </c>
      <c r="H4700" t="s">
        <v>32</v>
      </c>
      <c r="I4700">
        <v>71</v>
      </c>
      <c r="J4700" s="2" t="s">
        <v>6651</v>
      </c>
    </row>
    <row r="4701" spans="1:10" x14ac:dyDescent="0.3">
      <c r="A4701" t="s">
        <v>6652</v>
      </c>
      <c r="B4701" s="1">
        <v>45122.791666666664</v>
      </c>
      <c r="C4701" t="s">
        <v>11</v>
      </c>
      <c r="D4701" t="s">
        <v>35</v>
      </c>
      <c r="E4701">
        <v>920.89</v>
      </c>
      <c r="F4701">
        <v>8.24</v>
      </c>
      <c r="G4701">
        <v>460.25</v>
      </c>
      <c r="H4701" t="s">
        <v>13</v>
      </c>
      <c r="I4701">
        <v>49</v>
      </c>
      <c r="J4701">
        <v>468.88</v>
      </c>
    </row>
    <row r="4702" spans="1:10" x14ac:dyDescent="0.3">
      <c r="A4702" t="s">
        <v>6653</v>
      </c>
      <c r="B4702" s="1">
        <v>45122.833333333336</v>
      </c>
      <c r="C4702" t="s">
        <v>11</v>
      </c>
      <c r="D4702" t="s">
        <v>30</v>
      </c>
      <c r="E4702">
        <v>682.92</v>
      </c>
      <c r="F4702">
        <v>39.450000000000003</v>
      </c>
      <c r="G4702">
        <v>483.22</v>
      </c>
      <c r="H4702" t="s">
        <v>28</v>
      </c>
      <c r="I4702">
        <v>48</v>
      </c>
      <c r="J4702" s="2" t="s">
        <v>6654</v>
      </c>
    </row>
    <row r="4703" spans="1:10" x14ac:dyDescent="0.3">
      <c r="A4703" t="s">
        <v>6655</v>
      </c>
      <c r="B4703" s="1">
        <v>45122.875</v>
      </c>
      <c r="C4703" t="s">
        <v>11</v>
      </c>
      <c r="D4703" t="s">
        <v>30</v>
      </c>
      <c r="E4703">
        <v>1992</v>
      </c>
      <c r="F4703">
        <v>18.37</v>
      </c>
      <c r="G4703">
        <v>473.49</v>
      </c>
      <c r="H4703" t="s">
        <v>28</v>
      </c>
      <c r="I4703">
        <v>27</v>
      </c>
      <c r="J4703" s="2" t="s">
        <v>6656</v>
      </c>
    </row>
    <row r="4704" spans="1:10" x14ac:dyDescent="0.3">
      <c r="A4704" t="s">
        <v>6657</v>
      </c>
      <c r="B4704" s="1">
        <v>45122.916666666664</v>
      </c>
      <c r="C4704" t="s">
        <v>54</v>
      </c>
      <c r="D4704" t="s">
        <v>30</v>
      </c>
      <c r="E4704">
        <v>1198.3399999999999</v>
      </c>
      <c r="F4704">
        <v>43.31</v>
      </c>
      <c r="G4704">
        <v>332.28</v>
      </c>
      <c r="H4704" t="s">
        <v>13</v>
      </c>
      <c r="I4704">
        <v>25</v>
      </c>
      <c r="J4704" s="2" t="s">
        <v>6658</v>
      </c>
    </row>
    <row r="4705" spans="1:10" x14ac:dyDescent="0.3">
      <c r="A4705" t="s">
        <v>6659</v>
      </c>
      <c r="B4705" s="1">
        <v>45122.958333333336</v>
      </c>
      <c r="C4705" t="s">
        <v>24</v>
      </c>
      <c r="D4705" t="s">
        <v>27</v>
      </c>
      <c r="E4705">
        <v>821.18</v>
      </c>
      <c r="F4705">
        <v>5.36</v>
      </c>
      <c r="G4705">
        <v>304.64999999999998</v>
      </c>
      <c r="H4705" t="s">
        <v>13</v>
      </c>
      <c r="I4705">
        <v>80</v>
      </c>
      <c r="J4705">
        <v>521.89</v>
      </c>
    </row>
    <row r="4706" spans="1:10" x14ac:dyDescent="0.3">
      <c r="A4706" t="s">
        <v>6660</v>
      </c>
      <c r="B4706" s="1">
        <v>45123</v>
      </c>
      <c r="C4706" t="s">
        <v>26</v>
      </c>
      <c r="D4706" t="s">
        <v>30</v>
      </c>
      <c r="E4706">
        <v>1842.78</v>
      </c>
      <c r="F4706">
        <v>50.19</v>
      </c>
      <c r="G4706">
        <v>276.76</v>
      </c>
      <c r="H4706" t="s">
        <v>13</v>
      </c>
      <c r="I4706">
        <v>87</v>
      </c>
      <c r="J4706">
        <v>1616.21</v>
      </c>
    </row>
    <row r="4707" spans="1:10" x14ac:dyDescent="0.3">
      <c r="A4707" t="s">
        <v>6661</v>
      </c>
      <c r="B4707" s="1">
        <v>45123.041666666664</v>
      </c>
      <c r="C4707" t="s">
        <v>54</v>
      </c>
      <c r="D4707" t="s">
        <v>17</v>
      </c>
      <c r="E4707">
        <v>650.22</v>
      </c>
      <c r="F4707">
        <v>22.16</v>
      </c>
      <c r="G4707">
        <v>410.38</v>
      </c>
      <c r="H4707" t="s">
        <v>28</v>
      </c>
      <c r="I4707">
        <v>77</v>
      </c>
      <c r="J4707">
        <v>262</v>
      </c>
    </row>
    <row r="4708" spans="1:10" x14ac:dyDescent="0.3">
      <c r="A4708" t="s">
        <v>6662</v>
      </c>
      <c r="B4708" s="1">
        <v>45123.083333333336</v>
      </c>
      <c r="C4708" t="s">
        <v>26</v>
      </c>
      <c r="D4708" t="s">
        <v>41</v>
      </c>
      <c r="E4708">
        <v>818.09</v>
      </c>
      <c r="F4708">
        <v>99.85</v>
      </c>
      <c r="G4708">
        <v>483.48</v>
      </c>
      <c r="H4708" t="s">
        <v>21</v>
      </c>
      <c r="I4708">
        <v>23</v>
      </c>
      <c r="J4708" s="2" t="s">
        <v>6663</v>
      </c>
    </row>
    <row r="4709" spans="1:10" x14ac:dyDescent="0.3">
      <c r="A4709" t="s">
        <v>6664</v>
      </c>
      <c r="B4709" s="1">
        <v>45123.125</v>
      </c>
      <c r="C4709" t="s">
        <v>45</v>
      </c>
      <c r="D4709" t="s">
        <v>27</v>
      </c>
      <c r="E4709">
        <v>1553.35</v>
      </c>
      <c r="F4709">
        <v>99.84</v>
      </c>
      <c r="G4709">
        <v>323.49</v>
      </c>
      <c r="H4709" t="s">
        <v>21</v>
      </c>
      <c r="I4709">
        <v>29</v>
      </c>
      <c r="J4709" s="2" t="s">
        <v>6665</v>
      </c>
    </row>
    <row r="4710" spans="1:10" x14ac:dyDescent="0.3">
      <c r="A4710" t="s">
        <v>6666</v>
      </c>
      <c r="B4710" s="1">
        <v>45123.166666666664</v>
      </c>
      <c r="C4710" t="s">
        <v>16</v>
      </c>
      <c r="D4710" t="s">
        <v>12</v>
      </c>
      <c r="E4710">
        <v>1255.3399999999999</v>
      </c>
      <c r="F4710">
        <v>69.8</v>
      </c>
      <c r="G4710">
        <v>442.05</v>
      </c>
      <c r="H4710" t="s">
        <v>28</v>
      </c>
      <c r="I4710">
        <v>34</v>
      </c>
      <c r="J4710" s="2" t="s">
        <v>6667</v>
      </c>
    </row>
    <row r="4711" spans="1:10" x14ac:dyDescent="0.3">
      <c r="A4711" t="s">
        <v>6668</v>
      </c>
      <c r="B4711" s="1">
        <v>45123.208333333336</v>
      </c>
      <c r="C4711" t="s">
        <v>11</v>
      </c>
      <c r="D4711" t="s">
        <v>27</v>
      </c>
      <c r="E4711">
        <v>867.22</v>
      </c>
      <c r="F4711">
        <v>32.119999999999997</v>
      </c>
      <c r="G4711">
        <v>147</v>
      </c>
      <c r="H4711" t="s">
        <v>13</v>
      </c>
      <c r="I4711">
        <v>36</v>
      </c>
      <c r="J4711">
        <v>752.34</v>
      </c>
    </row>
    <row r="4712" spans="1:10" x14ac:dyDescent="0.3">
      <c r="A4712" t="s">
        <v>6669</v>
      </c>
      <c r="B4712" s="1">
        <v>45123.25</v>
      </c>
      <c r="C4712" t="s">
        <v>16</v>
      </c>
      <c r="D4712" t="s">
        <v>12</v>
      </c>
      <c r="E4712">
        <v>1717.48</v>
      </c>
      <c r="F4712">
        <v>72.63</v>
      </c>
      <c r="G4712">
        <v>105.77</v>
      </c>
      <c r="H4712" t="s">
        <v>28</v>
      </c>
      <c r="I4712">
        <v>59</v>
      </c>
      <c r="J4712" s="2" t="s">
        <v>6670</v>
      </c>
    </row>
    <row r="4713" spans="1:10" x14ac:dyDescent="0.3">
      <c r="A4713" t="s">
        <v>6671</v>
      </c>
      <c r="B4713" s="1">
        <v>45123.291666666664</v>
      </c>
      <c r="C4713" t="s">
        <v>24</v>
      </c>
      <c r="D4713" t="s">
        <v>17</v>
      </c>
      <c r="E4713">
        <v>1675.07</v>
      </c>
      <c r="F4713">
        <v>4.47</v>
      </c>
      <c r="G4713">
        <v>411.4</v>
      </c>
      <c r="H4713" t="s">
        <v>32</v>
      </c>
      <c r="I4713">
        <v>20</v>
      </c>
      <c r="J4713" s="2" t="s">
        <v>6672</v>
      </c>
    </row>
    <row r="4714" spans="1:10" x14ac:dyDescent="0.3">
      <c r="A4714" t="s">
        <v>6673</v>
      </c>
      <c r="B4714" s="1">
        <v>45123.333333333336</v>
      </c>
      <c r="C4714" t="s">
        <v>20</v>
      </c>
      <c r="D4714" t="s">
        <v>12</v>
      </c>
      <c r="F4714">
        <v>32.39</v>
      </c>
      <c r="G4714">
        <v>167.5</v>
      </c>
      <c r="H4714" t="s">
        <v>13</v>
      </c>
      <c r="I4714">
        <v>22</v>
      </c>
    </row>
    <row r="4715" spans="1:10" x14ac:dyDescent="0.3">
      <c r="A4715" t="s">
        <v>6674</v>
      </c>
      <c r="B4715" s="1">
        <v>45123.375</v>
      </c>
      <c r="C4715" t="s">
        <v>16</v>
      </c>
      <c r="D4715" t="s">
        <v>17</v>
      </c>
      <c r="E4715">
        <v>176.02</v>
      </c>
      <c r="F4715">
        <v>59.75</v>
      </c>
      <c r="G4715">
        <v>53.96</v>
      </c>
      <c r="H4715" t="s">
        <v>21</v>
      </c>
      <c r="I4715">
        <v>11</v>
      </c>
      <c r="J4715">
        <v>181.81</v>
      </c>
    </row>
    <row r="4716" spans="1:10" x14ac:dyDescent="0.3">
      <c r="A4716" t="s">
        <v>6675</v>
      </c>
      <c r="B4716" s="1">
        <v>45123.416666666664</v>
      </c>
      <c r="C4716" t="s">
        <v>20</v>
      </c>
      <c r="D4716" t="s">
        <v>17</v>
      </c>
      <c r="E4716">
        <v>562.05999999999995</v>
      </c>
      <c r="F4716">
        <v>28.68</v>
      </c>
      <c r="G4716">
        <v>290.91000000000003</v>
      </c>
      <c r="H4716" t="s">
        <v>32</v>
      </c>
      <c r="I4716">
        <v>69</v>
      </c>
      <c r="J4716" s="2" t="s">
        <v>6676</v>
      </c>
    </row>
    <row r="4717" spans="1:10" x14ac:dyDescent="0.3">
      <c r="A4717" t="s">
        <v>6677</v>
      </c>
      <c r="B4717" s="1">
        <v>45123.458333333336</v>
      </c>
      <c r="C4717" t="s">
        <v>11</v>
      </c>
      <c r="D4717" t="s">
        <v>30</v>
      </c>
      <c r="E4717">
        <v>898.32</v>
      </c>
      <c r="F4717">
        <v>63.89</v>
      </c>
      <c r="G4717">
        <v>75.56</v>
      </c>
      <c r="H4717" t="s">
        <v>28</v>
      </c>
      <c r="I4717">
        <v>21</v>
      </c>
      <c r="J4717" s="2" t="s">
        <v>6678</v>
      </c>
    </row>
    <row r="4718" spans="1:10" x14ac:dyDescent="0.3">
      <c r="A4718" t="s">
        <v>6679</v>
      </c>
      <c r="B4718" s="1">
        <v>45123.5</v>
      </c>
      <c r="C4718" t="s">
        <v>16</v>
      </c>
      <c r="D4718" t="s">
        <v>35</v>
      </c>
      <c r="E4718">
        <v>124.7</v>
      </c>
      <c r="F4718">
        <v>10.36</v>
      </c>
      <c r="G4718">
        <v>229.37</v>
      </c>
      <c r="H4718" t="s">
        <v>21</v>
      </c>
      <c r="I4718">
        <v>26</v>
      </c>
      <c r="J4718">
        <v>-94.31</v>
      </c>
    </row>
    <row r="4719" spans="1:10" x14ac:dyDescent="0.3">
      <c r="A4719" t="s">
        <v>6680</v>
      </c>
      <c r="B4719" s="1">
        <v>45123.541666666664</v>
      </c>
      <c r="C4719" t="s">
        <v>24</v>
      </c>
      <c r="D4719" t="s">
        <v>35</v>
      </c>
      <c r="E4719">
        <v>1806.73</v>
      </c>
      <c r="F4719">
        <v>12.56</v>
      </c>
      <c r="G4719">
        <v>308.11</v>
      </c>
      <c r="H4719" t="s">
        <v>13</v>
      </c>
      <c r="I4719">
        <v>25</v>
      </c>
      <c r="J4719" s="2" t="s">
        <v>6681</v>
      </c>
    </row>
    <row r="4720" spans="1:10" x14ac:dyDescent="0.3">
      <c r="A4720" t="s">
        <v>6682</v>
      </c>
      <c r="B4720" s="1">
        <v>45123.583333333336</v>
      </c>
      <c r="C4720" t="s">
        <v>54</v>
      </c>
      <c r="D4720" t="s">
        <v>12</v>
      </c>
      <c r="E4720">
        <v>210.23</v>
      </c>
      <c r="F4720">
        <v>19.809999999999999</v>
      </c>
      <c r="G4720">
        <v>85.41</v>
      </c>
      <c r="H4720" t="s">
        <v>32</v>
      </c>
      <c r="I4720">
        <v>20</v>
      </c>
      <c r="J4720">
        <v>144.63</v>
      </c>
    </row>
    <row r="4721" spans="1:10" x14ac:dyDescent="0.3">
      <c r="A4721" t="s">
        <v>6683</v>
      </c>
      <c r="B4721" s="1">
        <v>45123.625</v>
      </c>
      <c r="C4721" t="s">
        <v>26</v>
      </c>
      <c r="D4721" t="s">
        <v>27</v>
      </c>
      <c r="E4721">
        <v>1685.35</v>
      </c>
      <c r="F4721">
        <v>2.71</v>
      </c>
      <c r="G4721">
        <v>25.87</v>
      </c>
      <c r="H4721" t="s">
        <v>28</v>
      </c>
      <c r="I4721">
        <v>61</v>
      </c>
      <c r="J4721">
        <v>1662.19</v>
      </c>
    </row>
    <row r="4722" spans="1:10" x14ac:dyDescent="0.3">
      <c r="A4722" t="s">
        <v>6684</v>
      </c>
      <c r="B4722" s="1">
        <v>45123.666666666664</v>
      </c>
      <c r="C4722" t="s">
        <v>45</v>
      </c>
      <c r="D4722" t="s">
        <v>12</v>
      </c>
      <c r="F4722">
        <v>87.3</v>
      </c>
      <c r="G4722">
        <v>83.8</v>
      </c>
      <c r="H4722" t="s">
        <v>28</v>
      </c>
      <c r="I4722">
        <v>14</v>
      </c>
    </row>
    <row r="4723" spans="1:10" x14ac:dyDescent="0.3">
      <c r="A4723" t="s">
        <v>6685</v>
      </c>
      <c r="B4723" s="1">
        <v>45123.708333333336</v>
      </c>
      <c r="C4723" t="s">
        <v>45</v>
      </c>
      <c r="D4723" t="s">
        <v>27</v>
      </c>
      <c r="E4723">
        <v>1450.75</v>
      </c>
      <c r="F4723">
        <v>22.57</v>
      </c>
      <c r="G4723">
        <v>224.76</v>
      </c>
      <c r="H4723" t="s">
        <v>32</v>
      </c>
      <c r="I4723">
        <v>26</v>
      </c>
      <c r="J4723">
        <v>1248.56</v>
      </c>
    </row>
    <row r="4724" spans="1:10" x14ac:dyDescent="0.3">
      <c r="A4724" t="s">
        <v>6686</v>
      </c>
      <c r="B4724" s="1">
        <v>45123.75</v>
      </c>
      <c r="C4724" t="s">
        <v>20</v>
      </c>
      <c r="D4724" t="s">
        <v>35</v>
      </c>
      <c r="E4724">
        <v>267.52999999999997</v>
      </c>
      <c r="F4724">
        <v>22.92</v>
      </c>
      <c r="G4724">
        <v>14.71</v>
      </c>
      <c r="H4724" t="s">
        <v>21</v>
      </c>
      <c r="I4724">
        <v>47</v>
      </c>
      <c r="J4724">
        <v>275.74</v>
      </c>
    </row>
    <row r="4725" spans="1:10" x14ac:dyDescent="0.3">
      <c r="A4725" t="s">
        <v>6687</v>
      </c>
      <c r="B4725" s="1">
        <v>45123.791666666664</v>
      </c>
      <c r="C4725" t="s">
        <v>24</v>
      </c>
      <c r="D4725" t="s">
        <v>35</v>
      </c>
      <c r="E4725">
        <v>1315.99</v>
      </c>
      <c r="F4725">
        <v>25.98</v>
      </c>
      <c r="G4725">
        <v>491.31</v>
      </c>
      <c r="H4725" t="s">
        <v>32</v>
      </c>
      <c r="I4725">
        <v>57</v>
      </c>
      <c r="J4725" s="2" t="s">
        <v>6688</v>
      </c>
    </row>
    <row r="4726" spans="1:10" x14ac:dyDescent="0.3">
      <c r="A4726" t="s">
        <v>6689</v>
      </c>
      <c r="B4726" s="1">
        <v>45123.833333333336</v>
      </c>
      <c r="C4726" t="s">
        <v>24</v>
      </c>
      <c r="D4726" t="s">
        <v>12</v>
      </c>
      <c r="E4726">
        <v>1135.8599999999999</v>
      </c>
      <c r="F4726">
        <v>5.01</v>
      </c>
      <c r="G4726">
        <v>447.74</v>
      </c>
      <c r="H4726" t="s">
        <v>13</v>
      </c>
      <c r="I4726">
        <v>35</v>
      </c>
      <c r="J4726" s="2" t="s">
        <v>6690</v>
      </c>
    </row>
    <row r="4727" spans="1:10" x14ac:dyDescent="0.3">
      <c r="A4727" t="s">
        <v>6691</v>
      </c>
      <c r="B4727" s="1">
        <v>45123.875</v>
      </c>
      <c r="C4727" t="s">
        <v>54</v>
      </c>
      <c r="D4727" t="s">
        <v>41</v>
      </c>
      <c r="E4727">
        <v>984.5</v>
      </c>
      <c r="F4727">
        <v>93.63</v>
      </c>
      <c r="G4727">
        <v>45.6</v>
      </c>
      <c r="H4727" t="s">
        <v>32</v>
      </c>
      <c r="I4727">
        <v>23</v>
      </c>
      <c r="J4727" s="2" t="s">
        <v>6692</v>
      </c>
    </row>
    <row r="4728" spans="1:10" x14ac:dyDescent="0.3">
      <c r="A4728" t="s">
        <v>6693</v>
      </c>
      <c r="B4728" s="1">
        <v>45123.916666666664</v>
      </c>
      <c r="C4728" t="s">
        <v>54</v>
      </c>
      <c r="D4728" t="s">
        <v>35</v>
      </c>
      <c r="E4728">
        <v>1507.14</v>
      </c>
      <c r="F4728">
        <v>53.61</v>
      </c>
      <c r="G4728">
        <v>256.33999999999997</v>
      </c>
      <c r="H4728" t="s">
        <v>13</v>
      </c>
      <c r="I4728">
        <v>68</v>
      </c>
      <c r="J4728">
        <v>1304.4100000000001</v>
      </c>
    </row>
    <row r="4729" spans="1:10" x14ac:dyDescent="0.3">
      <c r="A4729" t="s">
        <v>6694</v>
      </c>
      <c r="B4729" s="1">
        <v>45123.958333333336</v>
      </c>
      <c r="C4729" t="s">
        <v>20</v>
      </c>
      <c r="D4729" t="s">
        <v>12</v>
      </c>
      <c r="E4729">
        <v>1645.43</v>
      </c>
      <c r="F4729">
        <v>41.39</v>
      </c>
      <c r="G4729">
        <v>293.3</v>
      </c>
      <c r="H4729" t="s">
        <v>32</v>
      </c>
      <c r="I4729">
        <v>53</v>
      </c>
      <c r="J4729" s="2" t="s">
        <v>6695</v>
      </c>
    </row>
    <row r="4730" spans="1:10" x14ac:dyDescent="0.3">
      <c r="A4730" t="s">
        <v>6696</v>
      </c>
      <c r="B4730" s="1">
        <v>45124</v>
      </c>
      <c r="C4730" t="s">
        <v>16</v>
      </c>
      <c r="D4730" t="s">
        <v>12</v>
      </c>
      <c r="E4730">
        <v>1188.6600000000001</v>
      </c>
      <c r="F4730">
        <v>88.33</v>
      </c>
      <c r="G4730">
        <v>85.06</v>
      </c>
      <c r="H4730" t="s">
        <v>21</v>
      </c>
      <c r="I4730">
        <v>51</v>
      </c>
      <c r="J4730">
        <v>1191.93</v>
      </c>
    </row>
    <row r="4731" spans="1:10" x14ac:dyDescent="0.3">
      <c r="A4731" t="s">
        <v>6697</v>
      </c>
      <c r="B4731" s="1">
        <v>45124.041666666664</v>
      </c>
      <c r="C4731" t="s">
        <v>11</v>
      </c>
      <c r="D4731" t="s">
        <v>27</v>
      </c>
      <c r="E4731">
        <v>201.24</v>
      </c>
      <c r="F4731">
        <v>29.71</v>
      </c>
      <c r="G4731">
        <v>395.4</v>
      </c>
      <c r="H4731" t="s">
        <v>28</v>
      </c>
      <c r="I4731">
        <v>80</v>
      </c>
      <c r="J4731">
        <v>-164.44999999999899</v>
      </c>
    </row>
    <row r="4732" spans="1:10" x14ac:dyDescent="0.3">
      <c r="A4732" t="s">
        <v>6698</v>
      </c>
      <c r="B4732" s="1">
        <v>45124.083333333336</v>
      </c>
      <c r="C4732" t="s">
        <v>11</v>
      </c>
      <c r="D4732" t="s">
        <v>35</v>
      </c>
      <c r="E4732">
        <v>267.32</v>
      </c>
      <c r="F4732">
        <v>85.76</v>
      </c>
      <c r="G4732">
        <v>483.91</v>
      </c>
      <c r="H4732" t="s">
        <v>21</v>
      </c>
      <c r="I4732">
        <v>38</v>
      </c>
      <c r="J4732">
        <v>-130.83000000000001</v>
      </c>
    </row>
    <row r="4733" spans="1:10" x14ac:dyDescent="0.3">
      <c r="A4733" t="s">
        <v>6699</v>
      </c>
      <c r="B4733" s="1">
        <v>45124.125</v>
      </c>
      <c r="C4733" t="s">
        <v>11</v>
      </c>
      <c r="D4733" t="s">
        <v>27</v>
      </c>
      <c r="E4733">
        <v>612.27</v>
      </c>
      <c r="F4733">
        <v>10.130000000000001</v>
      </c>
      <c r="G4733">
        <v>212.66</v>
      </c>
      <c r="H4733" t="s">
        <v>32</v>
      </c>
      <c r="I4733">
        <v>39</v>
      </c>
      <c r="J4733">
        <v>409.74</v>
      </c>
    </row>
    <row r="4734" spans="1:10" x14ac:dyDescent="0.3">
      <c r="A4734" t="s">
        <v>6700</v>
      </c>
      <c r="B4734" s="1">
        <v>45124.166666666664</v>
      </c>
      <c r="C4734" t="s">
        <v>54</v>
      </c>
      <c r="D4734" t="s">
        <v>35</v>
      </c>
      <c r="E4734">
        <v>705.39</v>
      </c>
      <c r="F4734">
        <v>74.58</v>
      </c>
      <c r="G4734">
        <v>238.26</v>
      </c>
      <c r="H4734" t="s">
        <v>13</v>
      </c>
      <c r="I4734">
        <v>47</v>
      </c>
      <c r="J4734">
        <v>541.71</v>
      </c>
    </row>
    <row r="4735" spans="1:10" x14ac:dyDescent="0.3">
      <c r="A4735" t="s">
        <v>6701</v>
      </c>
      <c r="B4735" s="1">
        <v>45124.208333333336</v>
      </c>
      <c r="C4735" t="s">
        <v>45</v>
      </c>
      <c r="D4735" t="s">
        <v>30</v>
      </c>
      <c r="E4735">
        <v>1600.4</v>
      </c>
      <c r="F4735">
        <v>89.6</v>
      </c>
      <c r="G4735">
        <v>216.39</v>
      </c>
      <c r="H4735" t="s">
        <v>28</v>
      </c>
      <c r="I4735">
        <v>87</v>
      </c>
      <c r="J4735" s="2" t="s">
        <v>6702</v>
      </c>
    </row>
    <row r="4736" spans="1:10" x14ac:dyDescent="0.3">
      <c r="A4736" t="s">
        <v>6703</v>
      </c>
      <c r="B4736" s="1">
        <v>45124.25</v>
      </c>
      <c r="C4736" t="s">
        <v>24</v>
      </c>
      <c r="D4736" t="s">
        <v>41</v>
      </c>
      <c r="E4736">
        <v>1318.16</v>
      </c>
      <c r="F4736">
        <v>12.96</v>
      </c>
      <c r="G4736">
        <v>18.760000000000002</v>
      </c>
      <c r="H4736" t="s">
        <v>28</v>
      </c>
      <c r="I4736">
        <v>87</v>
      </c>
      <c r="J4736" s="2" t="s">
        <v>6704</v>
      </c>
    </row>
    <row r="4737" spans="1:10" x14ac:dyDescent="0.3">
      <c r="A4737" t="s">
        <v>6705</v>
      </c>
      <c r="B4737" s="1">
        <v>45124.291666666664</v>
      </c>
      <c r="C4737" t="s">
        <v>20</v>
      </c>
      <c r="D4737" t="s">
        <v>27</v>
      </c>
      <c r="E4737">
        <v>1380.75</v>
      </c>
      <c r="F4737">
        <v>67.849999999999994</v>
      </c>
      <c r="G4737">
        <v>341.92</v>
      </c>
      <c r="H4737" t="s">
        <v>21</v>
      </c>
      <c r="I4737">
        <v>54</v>
      </c>
      <c r="J4737" s="2" t="s">
        <v>6706</v>
      </c>
    </row>
    <row r="4738" spans="1:10" x14ac:dyDescent="0.3">
      <c r="A4738" t="s">
        <v>6707</v>
      </c>
      <c r="B4738" s="1">
        <v>45124.333333333336</v>
      </c>
      <c r="C4738" t="s">
        <v>45</v>
      </c>
      <c r="D4738" t="s">
        <v>27</v>
      </c>
      <c r="E4738">
        <v>1073.82</v>
      </c>
      <c r="F4738">
        <v>2.6</v>
      </c>
      <c r="G4738">
        <v>228.32</v>
      </c>
      <c r="H4738" t="s">
        <v>21</v>
      </c>
      <c r="I4738">
        <v>58</v>
      </c>
      <c r="J4738" s="2" t="s">
        <v>6708</v>
      </c>
    </row>
    <row r="4739" spans="1:10" x14ac:dyDescent="0.3">
      <c r="A4739" t="s">
        <v>6709</v>
      </c>
      <c r="B4739" s="1">
        <v>45124.375</v>
      </c>
      <c r="C4739" t="s">
        <v>11</v>
      </c>
      <c r="D4739" t="s">
        <v>12</v>
      </c>
      <c r="E4739">
        <v>608.17999999999995</v>
      </c>
      <c r="F4739">
        <v>59.96</v>
      </c>
      <c r="G4739">
        <v>30.1</v>
      </c>
      <c r="H4739" t="s">
        <v>13</v>
      </c>
      <c r="I4739">
        <v>31</v>
      </c>
      <c r="J4739">
        <v>638.04</v>
      </c>
    </row>
    <row r="4740" spans="1:10" x14ac:dyDescent="0.3">
      <c r="A4740" t="s">
        <v>6710</v>
      </c>
      <c r="B4740" s="1">
        <v>45124.416666666664</v>
      </c>
      <c r="C4740" t="s">
        <v>16</v>
      </c>
      <c r="D4740" t="s">
        <v>17</v>
      </c>
      <c r="E4740">
        <v>1293.32</v>
      </c>
      <c r="F4740">
        <v>56.88</v>
      </c>
      <c r="G4740">
        <v>36.590000000000003</v>
      </c>
      <c r="H4740" t="s">
        <v>13</v>
      </c>
      <c r="I4740">
        <v>65</v>
      </c>
      <c r="J4740" s="2" t="s">
        <v>6711</v>
      </c>
    </row>
    <row r="4741" spans="1:10" x14ac:dyDescent="0.3">
      <c r="A4741" t="s">
        <v>6712</v>
      </c>
      <c r="B4741" s="1">
        <v>45124.458333333336</v>
      </c>
      <c r="C4741" t="s">
        <v>16</v>
      </c>
      <c r="D4741" t="s">
        <v>35</v>
      </c>
      <c r="E4741">
        <v>203.41</v>
      </c>
      <c r="F4741">
        <v>37.020000000000003</v>
      </c>
      <c r="G4741">
        <v>121.09</v>
      </c>
      <c r="H4741" t="s">
        <v>21</v>
      </c>
      <c r="I4741">
        <v>43</v>
      </c>
      <c r="J4741">
        <v>119.34</v>
      </c>
    </row>
    <row r="4742" spans="1:10" x14ac:dyDescent="0.3">
      <c r="A4742" t="s">
        <v>6713</v>
      </c>
      <c r="B4742" s="1">
        <v>45124.5</v>
      </c>
      <c r="C4742" t="s">
        <v>16</v>
      </c>
      <c r="D4742" t="s">
        <v>27</v>
      </c>
      <c r="E4742">
        <v>1746.73</v>
      </c>
      <c r="F4742">
        <v>67.59</v>
      </c>
      <c r="G4742">
        <v>64.03</v>
      </c>
      <c r="H4742" t="s">
        <v>21</v>
      </c>
      <c r="I4742">
        <v>12</v>
      </c>
      <c r="J4742">
        <v>1750.29</v>
      </c>
    </row>
    <row r="4743" spans="1:10" x14ac:dyDescent="0.3">
      <c r="A4743" t="s">
        <v>6714</v>
      </c>
      <c r="B4743" s="1">
        <v>45124.541666666664</v>
      </c>
      <c r="C4743" t="s">
        <v>20</v>
      </c>
      <c r="D4743" t="s">
        <v>30</v>
      </c>
      <c r="E4743">
        <v>1514.67</v>
      </c>
      <c r="F4743">
        <v>41.35</v>
      </c>
      <c r="G4743">
        <v>226.47</v>
      </c>
      <c r="H4743" t="s">
        <v>28</v>
      </c>
      <c r="I4743">
        <v>73</v>
      </c>
      <c r="J4743">
        <v>1329.55</v>
      </c>
    </row>
    <row r="4744" spans="1:10" x14ac:dyDescent="0.3">
      <c r="A4744" t="s">
        <v>6715</v>
      </c>
      <c r="B4744" s="1">
        <v>45124.583333333336</v>
      </c>
      <c r="C4744" t="s">
        <v>45</v>
      </c>
      <c r="D4744" t="s">
        <v>17</v>
      </c>
      <c r="E4744">
        <v>281.54000000000002</v>
      </c>
      <c r="F4744">
        <v>2.92</v>
      </c>
      <c r="G4744">
        <v>113.05</v>
      </c>
      <c r="H4744" t="s">
        <v>32</v>
      </c>
      <c r="I4744">
        <v>32</v>
      </c>
      <c r="J4744" s="2" t="s">
        <v>6716</v>
      </c>
    </row>
    <row r="4745" spans="1:10" x14ac:dyDescent="0.3">
      <c r="A4745" t="s">
        <v>6717</v>
      </c>
      <c r="B4745" s="1">
        <v>45124.625</v>
      </c>
      <c r="C4745" t="s">
        <v>26</v>
      </c>
      <c r="D4745" t="s">
        <v>17</v>
      </c>
      <c r="E4745">
        <v>1571.55</v>
      </c>
      <c r="F4745">
        <v>4.72</v>
      </c>
      <c r="G4745">
        <v>211.07</v>
      </c>
      <c r="H4745" t="s">
        <v>32</v>
      </c>
      <c r="I4745">
        <v>89</v>
      </c>
      <c r="J4745">
        <v>1365.2</v>
      </c>
    </row>
    <row r="4746" spans="1:10" x14ac:dyDescent="0.3">
      <c r="A4746" t="s">
        <v>6718</v>
      </c>
      <c r="B4746" s="1">
        <v>45124.666666666664</v>
      </c>
      <c r="C4746" t="s">
        <v>54</v>
      </c>
      <c r="D4746" t="s">
        <v>41</v>
      </c>
      <c r="E4746">
        <v>1726.07</v>
      </c>
      <c r="F4746">
        <v>77.03</v>
      </c>
      <c r="G4746">
        <v>8.9499999999999993</v>
      </c>
      <c r="H4746" t="s">
        <v>28</v>
      </c>
      <c r="I4746">
        <v>85</v>
      </c>
      <c r="J4746" s="2" t="s">
        <v>6719</v>
      </c>
    </row>
    <row r="4747" spans="1:10" x14ac:dyDescent="0.3">
      <c r="A4747" t="s">
        <v>6720</v>
      </c>
      <c r="B4747" s="1">
        <v>45124.708333333336</v>
      </c>
      <c r="C4747" t="s">
        <v>24</v>
      </c>
      <c r="D4747" t="s">
        <v>12</v>
      </c>
      <c r="E4747">
        <v>1998.41</v>
      </c>
      <c r="F4747">
        <v>70.06</v>
      </c>
      <c r="G4747">
        <v>350.85</v>
      </c>
      <c r="H4747" t="s">
        <v>28</v>
      </c>
      <c r="I4747">
        <v>48</v>
      </c>
      <c r="J4747" s="2" t="s">
        <v>6721</v>
      </c>
    </row>
    <row r="4748" spans="1:10" x14ac:dyDescent="0.3">
      <c r="A4748" t="s">
        <v>6722</v>
      </c>
      <c r="B4748" s="1">
        <v>45124.75</v>
      </c>
      <c r="C4748" t="s">
        <v>26</v>
      </c>
      <c r="D4748" t="s">
        <v>27</v>
      </c>
      <c r="E4748">
        <v>755.35</v>
      </c>
      <c r="F4748">
        <v>26.53</v>
      </c>
      <c r="G4748">
        <v>6.53</v>
      </c>
      <c r="H4748" t="s">
        <v>21</v>
      </c>
      <c r="I4748">
        <v>37</v>
      </c>
      <c r="J4748">
        <v>775.35</v>
      </c>
    </row>
    <row r="4749" spans="1:10" x14ac:dyDescent="0.3">
      <c r="A4749" t="s">
        <v>6723</v>
      </c>
      <c r="B4749" s="1">
        <v>45124.791666666664</v>
      </c>
      <c r="C4749" t="s">
        <v>16</v>
      </c>
      <c r="D4749" t="s">
        <v>27</v>
      </c>
      <c r="E4749">
        <v>624.62</v>
      </c>
      <c r="F4749">
        <v>49</v>
      </c>
      <c r="G4749">
        <v>366.81</v>
      </c>
      <c r="H4749" t="s">
        <v>13</v>
      </c>
      <c r="I4749">
        <v>60</v>
      </c>
      <c r="J4749">
        <v>306.81</v>
      </c>
    </row>
    <row r="4750" spans="1:10" x14ac:dyDescent="0.3">
      <c r="A4750" t="s">
        <v>6724</v>
      </c>
      <c r="B4750" s="1">
        <v>45124.833333333336</v>
      </c>
      <c r="C4750" t="s">
        <v>45</v>
      </c>
      <c r="D4750" t="s">
        <v>27</v>
      </c>
      <c r="E4750">
        <v>1724.6</v>
      </c>
      <c r="F4750">
        <v>11.35</v>
      </c>
      <c r="G4750">
        <v>143.06</v>
      </c>
      <c r="H4750" t="s">
        <v>32</v>
      </c>
      <c r="I4750">
        <v>37</v>
      </c>
      <c r="J4750" s="2" t="s">
        <v>6725</v>
      </c>
    </row>
    <row r="4751" spans="1:10" x14ac:dyDescent="0.3">
      <c r="A4751" t="s">
        <v>6726</v>
      </c>
      <c r="B4751" s="1">
        <v>45124.875</v>
      </c>
      <c r="C4751" t="s">
        <v>24</v>
      </c>
      <c r="D4751" t="s">
        <v>35</v>
      </c>
      <c r="E4751">
        <v>864.24</v>
      </c>
      <c r="F4751">
        <v>80.989999999999995</v>
      </c>
      <c r="G4751">
        <v>497.8</v>
      </c>
      <c r="H4751" t="s">
        <v>32</v>
      </c>
      <c r="I4751">
        <v>51</v>
      </c>
      <c r="J4751">
        <v>447.43</v>
      </c>
    </row>
    <row r="4752" spans="1:10" x14ac:dyDescent="0.3">
      <c r="A4752" t="s">
        <v>6727</v>
      </c>
      <c r="B4752" s="1">
        <v>45124.916666666664</v>
      </c>
      <c r="C4752" t="s">
        <v>26</v>
      </c>
      <c r="D4752" t="s">
        <v>12</v>
      </c>
      <c r="E4752">
        <v>176.17</v>
      </c>
      <c r="F4752">
        <v>49.51</v>
      </c>
      <c r="G4752">
        <v>115.87</v>
      </c>
      <c r="H4752" t="s">
        <v>21</v>
      </c>
      <c r="I4752">
        <v>17</v>
      </c>
      <c r="J4752" s="2" t="s">
        <v>6728</v>
      </c>
    </row>
    <row r="4753" spans="1:10" x14ac:dyDescent="0.3">
      <c r="A4753" t="s">
        <v>6729</v>
      </c>
      <c r="B4753" s="1">
        <v>45124.958333333336</v>
      </c>
      <c r="C4753" t="s">
        <v>11</v>
      </c>
      <c r="D4753" t="s">
        <v>12</v>
      </c>
      <c r="E4753">
        <v>269.29000000000002</v>
      </c>
      <c r="F4753">
        <v>95.07</v>
      </c>
      <c r="G4753">
        <v>304.7</v>
      </c>
      <c r="H4753" t="s">
        <v>21</v>
      </c>
      <c r="I4753">
        <v>65</v>
      </c>
      <c r="J4753" s="2" t="s">
        <v>6730</v>
      </c>
    </row>
    <row r="4754" spans="1:10" x14ac:dyDescent="0.3">
      <c r="A4754" t="s">
        <v>6731</v>
      </c>
      <c r="B4754" s="1">
        <v>45125</v>
      </c>
      <c r="D4754" t="s">
        <v>30</v>
      </c>
      <c r="E4754">
        <v>1109.3699999999999</v>
      </c>
      <c r="F4754">
        <v>83.07</v>
      </c>
      <c r="G4754">
        <v>325.27999999999997</v>
      </c>
      <c r="H4754" t="s">
        <v>32</v>
      </c>
      <c r="I4754">
        <v>57</v>
      </c>
      <c r="J4754" s="2" t="s">
        <v>6732</v>
      </c>
    </row>
    <row r="4755" spans="1:10" x14ac:dyDescent="0.3">
      <c r="A4755" t="s">
        <v>6733</v>
      </c>
      <c r="B4755" s="1">
        <v>45125.041666666664</v>
      </c>
      <c r="C4755" t="s">
        <v>11</v>
      </c>
      <c r="D4755" t="s">
        <v>35</v>
      </c>
      <c r="F4755">
        <v>97.69</v>
      </c>
      <c r="G4755">
        <v>455.82</v>
      </c>
      <c r="H4755" t="s">
        <v>21</v>
      </c>
      <c r="I4755">
        <v>78</v>
      </c>
    </row>
    <row r="4756" spans="1:10" x14ac:dyDescent="0.3">
      <c r="A4756" t="s">
        <v>6734</v>
      </c>
      <c r="B4756" s="1">
        <v>45125.083333333336</v>
      </c>
      <c r="C4756" t="s">
        <v>24</v>
      </c>
      <c r="D4756" t="s">
        <v>12</v>
      </c>
      <c r="E4756">
        <v>1164.44</v>
      </c>
      <c r="F4756">
        <v>88.01</v>
      </c>
      <c r="G4756">
        <v>443.76</v>
      </c>
      <c r="H4756" t="s">
        <v>28</v>
      </c>
      <c r="I4756">
        <v>84</v>
      </c>
      <c r="J4756">
        <v>808.69</v>
      </c>
    </row>
    <row r="4757" spans="1:10" x14ac:dyDescent="0.3">
      <c r="A4757" t="s">
        <v>6735</v>
      </c>
      <c r="B4757" s="1">
        <v>45125.125</v>
      </c>
      <c r="C4757" t="s">
        <v>11</v>
      </c>
      <c r="D4757" t="s">
        <v>12</v>
      </c>
      <c r="E4757">
        <v>1132.07</v>
      </c>
      <c r="F4757">
        <v>21.87</v>
      </c>
      <c r="G4757">
        <v>50.13</v>
      </c>
      <c r="H4757" t="s">
        <v>28</v>
      </c>
      <c r="I4757">
        <v>27</v>
      </c>
      <c r="J4757" s="2" t="s">
        <v>6736</v>
      </c>
    </row>
    <row r="4758" spans="1:10" x14ac:dyDescent="0.3">
      <c r="A4758" t="s">
        <v>6737</v>
      </c>
      <c r="B4758" s="1">
        <v>45125.166666666664</v>
      </c>
      <c r="C4758" t="s">
        <v>54</v>
      </c>
      <c r="D4758" t="s">
        <v>30</v>
      </c>
      <c r="E4758">
        <v>1889.31</v>
      </c>
      <c r="F4758">
        <v>48.31</v>
      </c>
      <c r="G4758">
        <v>482.41</v>
      </c>
      <c r="H4758" t="s">
        <v>32</v>
      </c>
      <c r="I4758">
        <v>83</v>
      </c>
      <c r="J4758" s="2" t="s">
        <v>6738</v>
      </c>
    </row>
    <row r="4759" spans="1:10" x14ac:dyDescent="0.3">
      <c r="A4759" t="s">
        <v>6739</v>
      </c>
      <c r="B4759" s="1">
        <v>45125.208333333336</v>
      </c>
      <c r="C4759" t="s">
        <v>20</v>
      </c>
      <c r="D4759" t="s">
        <v>12</v>
      </c>
      <c r="E4759">
        <v>714.46</v>
      </c>
      <c r="F4759">
        <v>38.97</v>
      </c>
      <c r="G4759">
        <v>476.36</v>
      </c>
      <c r="H4759" t="s">
        <v>21</v>
      </c>
      <c r="I4759">
        <v>49</v>
      </c>
      <c r="J4759" s="2" t="s">
        <v>6740</v>
      </c>
    </row>
    <row r="4760" spans="1:10" x14ac:dyDescent="0.3">
      <c r="A4760" t="s">
        <v>6741</v>
      </c>
      <c r="B4760" s="1">
        <v>45125.25</v>
      </c>
      <c r="C4760" t="s">
        <v>26</v>
      </c>
      <c r="D4760" t="s">
        <v>30</v>
      </c>
      <c r="E4760">
        <v>1628.42</v>
      </c>
      <c r="F4760">
        <v>0.24</v>
      </c>
      <c r="G4760">
        <v>399.08</v>
      </c>
      <c r="H4760" t="s">
        <v>13</v>
      </c>
      <c r="I4760">
        <v>47</v>
      </c>
      <c r="J4760" s="2" t="s">
        <v>6742</v>
      </c>
    </row>
    <row r="4761" spans="1:10" x14ac:dyDescent="0.3">
      <c r="A4761" t="s">
        <v>6743</v>
      </c>
      <c r="B4761" s="1">
        <v>45125.291666666664</v>
      </c>
      <c r="C4761" t="s">
        <v>20</v>
      </c>
      <c r="D4761" t="s">
        <v>27</v>
      </c>
      <c r="E4761">
        <v>1573.84</v>
      </c>
      <c r="F4761">
        <v>71.11</v>
      </c>
      <c r="G4761">
        <v>451.57</v>
      </c>
      <c r="H4761" t="s">
        <v>32</v>
      </c>
      <c r="I4761">
        <v>72</v>
      </c>
      <c r="J4761" s="2" t="s">
        <v>6744</v>
      </c>
    </row>
    <row r="4762" spans="1:10" x14ac:dyDescent="0.3">
      <c r="A4762" t="s">
        <v>6745</v>
      </c>
      <c r="B4762" s="1">
        <v>45125.333333333336</v>
      </c>
      <c r="C4762" t="s">
        <v>20</v>
      </c>
      <c r="D4762" t="s">
        <v>12</v>
      </c>
      <c r="E4762">
        <v>1526.44</v>
      </c>
      <c r="F4762">
        <v>27.81</v>
      </c>
      <c r="G4762">
        <v>281.77</v>
      </c>
      <c r="H4762" t="s">
        <v>13</v>
      </c>
      <c r="I4762">
        <v>43</v>
      </c>
      <c r="J4762">
        <v>1272.48</v>
      </c>
    </row>
    <row r="4763" spans="1:10" x14ac:dyDescent="0.3">
      <c r="A4763" t="s">
        <v>6746</v>
      </c>
      <c r="B4763" s="1">
        <v>45125.375</v>
      </c>
      <c r="C4763" t="s">
        <v>26</v>
      </c>
      <c r="D4763" t="s">
        <v>17</v>
      </c>
      <c r="E4763">
        <v>606.21</v>
      </c>
      <c r="F4763">
        <v>84.33</v>
      </c>
      <c r="G4763">
        <v>292.99</v>
      </c>
      <c r="H4763" t="s">
        <v>28</v>
      </c>
      <c r="I4763">
        <v>25</v>
      </c>
      <c r="J4763" s="2" t="s">
        <v>6747</v>
      </c>
    </row>
    <row r="4764" spans="1:10" x14ac:dyDescent="0.3">
      <c r="A4764" t="s">
        <v>6748</v>
      </c>
      <c r="B4764" s="1">
        <v>45125.416666666664</v>
      </c>
      <c r="C4764" t="s">
        <v>11</v>
      </c>
      <c r="D4764" t="s">
        <v>12</v>
      </c>
      <c r="E4764">
        <v>556.42999999999995</v>
      </c>
      <c r="F4764">
        <v>28.43</v>
      </c>
      <c r="G4764">
        <v>21.81</v>
      </c>
      <c r="H4764" t="s">
        <v>32</v>
      </c>
      <c r="I4764">
        <v>12</v>
      </c>
      <c r="J4764">
        <v>563.04999999999995</v>
      </c>
    </row>
    <row r="4765" spans="1:10" x14ac:dyDescent="0.3">
      <c r="A4765" t="s">
        <v>6749</v>
      </c>
      <c r="B4765" s="1">
        <v>45125.458333333336</v>
      </c>
      <c r="C4765" t="s">
        <v>26</v>
      </c>
      <c r="D4765" t="s">
        <v>27</v>
      </c>
      <c r="E4765">
        <v>770.29</v>
      </c>
      <c r="F4765">
        <v>66.62</v>
      </c>
      <c r="G4765">
        <v>350.97</v>
      </c>
      <c r="H4765" t="s">
        <v>28</v>
      </c>
      <c r="I4765">
        <v>83</v>
      </c>
      <c r="J4765" s="2" t="s">
        <v>6750</v>
      </c>
    </row>
    <row r="4766" spans="1:10" x14ac:dyDescent="0.3">
      <c r="A4766" t="s">
        <v>6751</v>
      </c>
      <c r="B4766" s="1">
        <v>45125.5</v>
      </c>
      <c r="C4766" t="s">
        <v>11</v>
      </c>
      <c r="D4766" t="s">
        <v>30</v>
      </c>
      <c r="E4766">
        <v>1128.67</v>
      </c>
      <c r="F4766">
        <v>14.24</v>
      </c>
      <c r="G4766">
        <v>191.99</v>
      </c>
      <c r="H4766" t="s">
        <v>13</v>
      </c>
      <c r="I4766">
        <v>51</v>
      </c>
      <c r="J4766" s="2" t="s">
        <v>6752</v>
      </c>
    </row>
    <row r="4767" spans="1:10" x14ac:dyDescent="0.3">
      <c r="A4767" t="s">
        <v>6753</v>
      </c>
      <c r="B4767" s="1">
        <v>45125.541666666664</v>
      </c>
      <c r="C4767" t="s">
        <v>16</v>
      </c>
      <c r="D4767" t="s">
        <v>35</v>
      </c>
      <c r="E4767">
        <v>1887.01</v>
      </c>
      <c r="F4767">
        <v>14.53</v>
      </c>
      <c r="G4767">
        <v>117.76</v>
      </c>
      <c r="H4767" t="s">
        <v>28</v>
      </c>
      <c r="I4767">
        <v>84</v>
      </c>
      <c r="J4767">
        <v>1783.78</v>
      </c>
    </row>
    <row r="4768" spans="1:10" x14ac:dyDescent="0.3">
      <c r="A4768" t="s">
        <v>6754</v>
      </c>
      <c r="B4768" s="1">
        <v>45125.583333333336</v>
      </c>
      <c r="C4768" t="s">
        <v>54</v>
      </c>
      <c r="D4768" t="s">
        <v>35</v>
      </c>
      <c r="E4768">
        <v>1353.94</v>
      </c>
      <c r="F4768">
        <v>83.71</v>
      </c>
      <c r="G4768">
        <v>341.43</v>
      </c>
      <c r="H4768" t="s">
        <v>13</v>
      </c>
      <c r="I4768">
        <v>13</v>
      </c>
      <c r="J4768">
        <v>1096.22</v>
      </c>
    </row>
    <row r="4769" spans="1:10" x14ac:dyDescent="0.3">
      <c r="A4769" t="s">
        <v>6755</v>
      </c>
      <c r="B4769" s="1">
        <v>45125.625</v>
      </c>
      <c r="C4769" t="s">
        <v>11</v>
      </c>
      <c r="D4769" t="s">
        <v>30</v>
      </c>
      <c r="E4769">
        <v>1305.77</v>
      </c>
      <c r="F4769">
        <v>48.66</v>
      </c>
      <c r="G4769">
        <v>264.13</v>
      </c>
      <c r="H4769" t="s">
        <v>13</v>
      </c>
      <c r="I4769">
        <v>73</v>
      </c>
      <c r="J4769" s="2" t="s">
        <v>6756</v>
      </c>
    </row>
    <row r="4770" spans="1:10" x14ac:dyDescent="0.3">
      <c r="A4770" t="s">
        <v>6757</v>
      </c>
      <c r="B4770" s="1">
        <v>45125.666666666664</v>
      </c>
      <c r="C4770" t="s">
        <v>20</v>
      </c>
      <c r="D4770" t="s">
        <v>35</v>
      </c>
      <c r="E4770">
        <v>1711.91</v>
      </c>
      <c r="F4770">
        <v>6.16</v>
      </c>
      <c r="G4770">
        <v>237.52</v>
      </c>
      <c r="H4770" t="s">
        <v>32</v>
      </c>
      <c r="I4770">
        <v>68</v>
      </c>
      <c r="J4770" s="2" t="s">
        <v>6758</v>
      </c>
    </row>
    <row r="4771" spans="1:10" x14ac:dyDescent="0.3">
      <c r="A4771" t="s">
        <v>6759</v>
      </c>
      <c r="B4771" s="1">
        <v>45125.708333333336</v>
      </c>
      <c r="C4771" t="s">
        <v>20</v>
      </c>
      <c r="D4771" t="s">
        <v>30</v>
      </c>
      <c r="E4771">
        <v>1351.92</v>
      </c>
      <c r="F4771">
        <v>5.92</v>
      </c>
      <c r="G4771">
        <v>266.12</v>
      </c>
      <c r="H4771" t="s">
        <v>21</v>
      </c>
      <c r="I4771">
        <v>79</v>
      </c>
      <c r="J4771" s="2" t="s">
        <v>6760</v>
      </c>
    </row>
    <row r="4772" spans="1:10" x14ac:dyDescent="0.3">
      <c r="A4772" t="s">
        <v>6761</v>
      </c>
      <c r="B4772" s="1">
        <v>45125.75</v>
      </c>
      <c r="C4772" t="s">
        <v>11</v>
      </c>
      <c r="D4772" t="s">
        <v>41</v>
      </c>
      <c r="E4772">
        <v>173.02</v>
      </c>
      <c r="F4772">
        <v>69.510000000000005</v>
      </c>
      <c r="G4772">
        <v>45.95</v>
      </c>
      <c r="H4772" t="s">
        <v>32</v>
      </c>
      <c r="I4772">
        <v>24</v>
      </c>
      <c r="J4772" s="2" t="s">
        <v>6762</v>
      </c>
    </row>
    <row r="4773" spans="1:10" x14ac:dyDescent="0.3">
      <c r="A4773" t="s">
        <v>6763</v>
      </c>
      <c r="B4773" s="1">
        <v>45125.791666666664</v>
      </c>
      <c r="C4773" t="s">
        <v>16</v>
      </c>
      <c r="D4773" t="s">
        <v>27</v>
      </c>
      <c r="E4773">
        <v>233.73</v>
      </c>
      <c r="F4773">
        <v>28.26</v>
      </c>
      <c r="G4773">
        <v>208.51</v>
      </c>
      <c r="H4773" t="s">
        <v>32</v>
      </c>
      <c r="I4773">
        <v>23</v>
      </c>
      <c r="J4773" s="2" t="s">
        <v>6764</v>
      </c>
    </row>
    <row r="4774" spans="1:10" x14ac:dyDescent="0.3">
      <c r="A4774" t="s">
        <v>6765</v>
      </c>
      <c r="B4774" s="1">
        <v>45125.833333333336</v>
      </c>
      <c r="C4774" t="s">
        <v>45</v>
      </c>
      <c r="D4774" t="s">
        <v>27</v>
      </c>
      <c r="E4774">
        <v>237.73</v>
      </c>
      <c r="F4774">
        <v>70.64</v>
      </c>
      <c r="G4774">
        <v>448.33</v>
      </c>
      <c r="H4774" t="s">
        <v>28</v>
      </c>
      <c r="I4774">
        <v>29</v>
      </c>
      <c r="J4774">
        <v>-139.95999999999901</v>
      </c>
    </row>
    <row r="4775" spans="1:10" x14ac:dyDescent="0.3">
      <c r="A4775" t="s">
        <v>6766</v>
      </c>
      <c r="B4775" s="1">
        <v>45125.875</v>
      </c>
      <c r="C4775" t="s">
        <v>11</v>
      </c>
      <c r="D4775" t="s">
        <v>41</v>
      </c>
      <c r="E4775">
        <v>1549.17</v>
      </c>
      <c r="F4775">
        <v>78.11</v>
      </c>
      <c r="G4775">
        <v>477.55</v>
      </c>
      <c r="H4775" t="s">
        <v>28</v>
      </c>
      <c r="I4775">
        <v>19</v>
      </c>
      <c r="J4775">
        <v>1149.73</v>
      </c>
    </row>
    <row r="4776" spans="1:10" x14ac:dyDescent="0.3">
      <c r="A4776" t="s">
        <v>6767</v>
      </c>
      <c r="B4776" s="1">
        <v>45125.916666666664</v>
      </c>
      <c r="C4776" t="s">
        <v>11</v>
      </c>
      <c r="D4776" t="s">
        <v>27</v>
      </c>
      <c r="E4776">
        <v>1344.22</v>
      </c>
      <c r="F4776">
        <v>39.130000000000003</v>
      </c>
      <c r="G4776">
        <v>53.53</v>
      </c>
      <c r="H4776" t="s">
        <v>32</v>
      </c>
      <c r="I4776">
        <v>73</v>
      </c>
      <c r="J4776" s="2" t="s">
        <v>6768</v>
      </c>
    </row>
    <row r="4777" spans="1:10" x14ac:dyDescent="0.3">
      <c r="A4777" t="s">
        <v>6769</v>
      </c>
      <c r="B4777" s="1">
        <v>45125.958333333336</v>
      </c>
      <c r="C4777" t="s">
        <v>54</v>
      </c>
      <c r="D4777" t="s">
        <v>41</v>
      </c>
      <c r="E4777">
        <v>1824.14</v>
      </c>
      <c r="F4777">
        <v>16.989999999999998</v>
      </c>
      <c r="G4777">
        <v>79.89</v>
      </c>
      <c r="H4777" t="s">
        <v>13</v>
      </c>
      <c r="I4777">
        <v>12</v>
      </c>
      <c r="J4777">
        <v>1761.24</v>
      </c>
    </row>
    <row r="4778" spans="1:10" x14ac:dyDescent="0.3">
      <c r="A4778" t="s">
        <v>6770</v>
      </c>
      <c r="B4778" s="1">
        <v>45126</v>
      </c>
      <c r="C4778" t="s">
        <v>20</v>
      </c>
      <c r="D4778" t="s">
        <v>27</v>
      </c>
      <c r="E4778">
        <v>652.1</v>
      </c>
      <c r="F4778">
        <v>54.15</v>
      </c>
      <c r="G4778">
        <v>28.11</v>
      </c>
      <c r="H4778" t="s">
        <v>13</v>
      </c>
      <c r="I4778">
        <v>66</v>
      </c>
      <c r="J4778">
        <v>678.14</v>
      </c>
    </row>
    <row r="4779" spans="1:10" x14ac:dyDescent="0.3">
      <c r="A4779" t="s">
        <v>6771</v>
      </c>
      <c r="B4779" s="1">
        <v>45126.041666666664</v>
      </c>
      <c r="C4779" t="s">
        <v>16</v>
      </c>
      <c r="D4779" t="s">
        <v>17</v>
      </c>
      <c r="E4779">
        <v>964.24</v>
      </c>
      <c r="F4779">
        <v>43.13</v>
      </c>
      <c r="G4779">
        <v>299.39999999999998</v>
      </c>
      <c r="H4779" t="s">
        <v>28</v>
      </c>
      <c r="I4779">
        <v>51</v>
      </c>
      <c r="J4779">
        <v>707.97</v>
      </c>
    </row>
    <row r="4780" spans="1:10" x14ac:dyDescent="0.3">
      <c r="A4780" t="s">
        <v>6772</v>
      </c>
      <c r="B4780" s="1">
        <v>45126.083333333336</v>
      </c>
      <c r="C4780" t="s">
        <v>26</v>
      </c>
      <c r="D4780" t="s">
        <v>27</v>
      </c>
      <c r="E4780">
        <v>923.64</v>
      </c>
      <c r="F4780">
        <v>97.13</v>
      </c>
      <c r="G4780">
        <v>145.37</v>
      </c>
      <c r="H4780" t="s">
        <v>13</v>
      </c>
      <c r="I4780">
        <v>69</v>
      </c>
      <c r="J4780">
        <v>875.4</v>
      </c>
    </row>
    <row r="4781" spans="1:10" x14ac:dyDescent="0.3">
      <c r="A4781" t="s">
        <v>6773</v>
      </c>
      <c r="B4781" s="1">
        <v>45126.125</v>
      </c>
      <c r="C4781" t="s">
        <v>16</v>
      </c>
      <c r="D4781" t="s">
        <v>17</v>
      </c>
      <c r="E4781">
        <v>1600.14</v>
      </c>
      <c r="F4781">
        <v>22.24</v>
      </c>
      <c r="G4781">
        <v>61.03</v>
      </c>
      <c r="H4781" t="s">
        <v>21</v>
      </c>
      <c r="I4781">
        <v>27</v>
      </c>
      <c r="J4781" s="2" t="s">
        <v>6774</v>
      </c>
    </row>
    <row r="4782" spans="1:10" x14ac:dyDescent="0.3">
      <c r="A4782" t="s">
        <v>6775</v>
      </c>
      <c r="B4782" s="1">
        <v>45126.166666666664</v>
      </c>
      <c r="C4782" t="s">
        <v>20</v>
      </c>
      <c r="D4782" t="s">
        <v>41</v>
      </c>
      <c r="E4782">
        <v>1182.78</v>
      </c>
      <c r="F4782">
        <v>28.04</v>
      </c>
      <c r="G4782">
        <v>54.65</v>
      </c>
      <c r="H4782" t="s">
        <v>32</v>
      </c>
      <c r="I4782">
        <v>49</v>
      </c>
      <c r="J4782" s="2" t="s">
        <v>6776</v>
      </c>
    </row>
    <row r="4783" spans="1:10" x14ac:dyDescent="0.3">
      <c r="A4783" t="s">
        <v>6777</v>
      </c>
      <c r="B4783" s="1">
        <v>45126.208333333336</v>
      </c>
      <c r="C4783" t="s">
        <v>54</v>
      </c>
      <c r="D4783" t="s">
        <v>12</v>
      </c>
      <c r="E4783">
        <v>1093.8900000000001</v>
      </c>
      <c r="F4783">
        <v>95.84</v>
      </c>
      <c r="G4783">
        <v>462.99</v>
      </c>
      <c r="H4783" t="s">
        <v>32</v>
      </c>
      <c r="I4783">
        <v>15</v>
      </c>
      <c r="J4783">
        <v>726.74</v>
      </c>
    </row>
    <row r="4784" spans="1:10" x14ac:dyDescent="0.3">
      <c r="A4784" t="s">
        <v>6778</v>
      </c>
      <c r="B4784" s="1">
        <v>45126.25</v>
      </c>
      <c r="C4784" t="s">
        <v>26</v>
      </c>
      <c r="D4784" t="s">
        <v>41</v>
      </c>
      <c r="E4784">
        <v>1891</v>
      </c>
      <c r="F4784">
        <v>26.2</v>
      </c>
      <c r="G4784">
        <v>293.54000000000002</v>
      </c>
      <c r="H4784" t="s">
        <v>13</v>
      </c>
      <c r="I4784">
        <v>59</v>
      </c>
      <c r="J4784">
        <v>1623.66</v>
      </c>
    </row>
    <row r="4785" spans="1:10" x14ac:dyDescent="0.3">
      <c r="A4785" t="s">
        <v>6779</v>
      </c>
      <c r="B4785" s="1">
        <v>45126.291666666664</v>
      </c>
      <c r="C4785" t="s">
        <v>24</v>
      </c>
      <c r="D4785" t="s">
        <v>30</v>
      </c>
      <c r="E4785">
        <v>1654.66</v>
      </c>
      <c r="F4785">
        <v>60.93</v>
      </c>
      <c r="G4785">
        <v>481.1</v>
      </c>
      <c r="H4785" t="s">
        <v>28</v>
      </c>
      <c r="I4785">
        <v>87</v>
      </c>
      <c r="J4785" s="2" t="s">
        <v>6780</v>
      </c>
    </row>
    <row r="4786" spans="1:10" x14ac:dyDescent="0.3">
      <c r="A4786" t="s">
        <v>6781</v>
      </c>
      <c r="B4786" s="1">
        <v>45126.333333333336</v>
      </c>
      <c r="C4786" t="s">
        <v>16</v>
      </c>
      <c r="D4786" t="s">
        <v>30</v>
      </c>
      <c r="E4786">
        <v>510.76</v>
      </c>
      <c r="F4786">
        <v>13.58</v>
      </c>
      <c r="G4786">
        <v>309.14999999999998</v>
      </c>
      <c r="H4786" t="s">
        <v>13</v>
      </c>
      <c r="I4786">
        <v>86</v>
      </c>
      <c r="J4786" s="2" t="s">
        <v>6782</v>
      </c>
    </row>
    <row r="4787" spans="1:10" x14ac:dyDescent="0.3">
      <c r="A4787" t="s">
        <v>6783</v>
      </c>
      <c r="B4787" s="1">
        <v>45126.375</v>
      </c>
      <c r="C4787" t="s">
        <v>11</v>
      </c>
      <c r="D4787" t="s">
        <v>12</v>
      </c>
      <c r="E4787">
        <v>692.3</v>
      </c>
      <c r="F4787">
        <v>65.680000000000007</v>
      </c>
      <c r="G4787">
        <v>287.7</v>
      </c>
      <c r="H4787" t="s">
        <v>21</v>
      </c>
      <c r="I4787">
        <v>74</v>
      </c>
      <c r="J4787" s="2" t="s">
        <v>6784</v>
      </c>
    </row>
    <row r="4788" spans="1:10" x14ac:dyDescent="0.3">
      <c r="A4788" t="s">
        <v>6785</v>
      </c>
      <c r="B4788" s="1">
        <v>45126.416666666664</v>
      </c>
      <c r="D4788" t="s">
        <v>27</v>
      </c>
      <c r="E4788">
        <v>628.67999999999995</v>
      </c>
      <c r="F4788">
        <v>64.3</v>
      </c>
      <c r="G4788">
        <v>395.63</v>
      </c>
      <c r="H4788" t="s">
        <v>28</v>
      </c>
      <c r="I4788">
        <v>73</v>
      </c>
      <c r="J4788" s="2" t="s">
        <v>6786</v>
      </c>
    </row>
    <row r="4789" spans="1:10" x14ac:dyDescent="0.3">
      <c r="A4789" t="s">
        <v>6787</v>
      </c>
      <c r="B4789" s="1">
        <v>45126.458333333336</v>
      </c>
      <c r="C4789" t="s">
        <v>54</v>
      </c>
      <c r="D4789" t="s">
        <v>35</v>
      </c>
      <c r="E4789">
        <v>1379.27</v>
      </c>
      <c r="F4789">
        <v>85.68</v>
      </c>
      <c r="G4789">
        <v>379.32</v>
      </c>
      <c r="H4789" t="s">
        <v>13</v>
      </c>
      <c r="I4789">
        <v>25</v>
      </c>
      <c r="J4789">
        <v>1085.6300000000001</v>
      </c>
    </row>
    <row r="4790" spans="1:10" x14ac:dyDescent="0.3">
      <c r="A4790" t="s">
        <v>6788</v>
      </c>
      <c r="B4790" s="1">
        <v>45126.5</v>
      </c>
      <c r="C4790" t="s">
        <v>26</v>
      </c>
      <c r="D4790" t="s">
        <v>12</v>
      </c>
      <c r="E4790">
        <v>1536.78</v>
      </c>
      <c r="F4790">
        <v>48.95</v>
      </c>
      <c r="G4790">
        <v>267.89</v>
      </c>
      <c r="H4790" t="s">
        <v>32</v>
      </c>
      <c r="I4790">
        <v>71</v>
      </c>
      <c r="J4790" s="2" t="s">
        <v>6789</v>
      </c>
    </row>
    <row r="4791" spans="1:10" x14ac:dyDescent="0.3">
      <c r="A4791" t="s">
        <v>6790</v>
      </c>
      <c r="B4791" s="1">
        <v>45126.541666666664</v>
      </c>
      <c r="C4791" t="s">
        <v>26</v>
      </c>
      <c r="D4791" t="s">
        <v>17</v>
      </c>
      <c r="E4791">
        <v>1804.41</v>
      </c>
      <c r="F4791">
        <v>46.03</v>
      </c>
      <c r="G4791">
        <v>338.84</v>
      </c>
      <c r="H4791" t="s">
        <v>21</v>
      </c>
      <c r="I4791">
        <v>12</v>
      </c>
      <c r="J4791" s="2" t="s">
        <v>6791</v>
      </c>
    </row>
    <row r="4792" spans="1:10" x14ac:dyDescent="0.3">
      <c r="A4792" t="s">
        <v>6792</v>
      </c>
      <c r="B4792" s="1">
        <v>45126.583333333336</v>
      </c>
      <c r="C4792" t="s">
        <v>24</v>
      </c>
      <c r="D4792" t="s">
        <v>27</v>
      </c>
      <c r="F4792">
        <v>81.400000000000006</v>
      </c>
      <c r="G4792">
        <v>49.01</v>
      </c>
      <c r="H4792" t="s">
        <v>21</v>
      </c>
      <c r="I4792">
        <v>18</v>
      </c>
    </row>
    <row r="4793" spans="1:10" x14ac:dyDescent="0.3">
      <c r="A4793" t="s">
        <v>6793</v>
      </c>
      <c r="B4793" s="1">
        <v>45126.625</v>
      </c>
      <c r="D4793" t="s">
        <v>35</v>
      </c>
      <c r="E4793">
        <v>198.54</v>
      </c>
      <c r="F4793">
        <v>19.98</v>
      </c>
      <c r="G4793">
        <v>38.299999999999997</v>
      </c>
      <c r="H4793" t="s">
        <v>21</v>
      </c>
      <c r="I4793">
        <v>50</v>
      </c>
      <c r="J4793" s="2" t="s">
        <v>6794</v>
      </c>
    </row>
    <row r="4794" spans="1:10" x14ac:dyDescent="0.3">
      <c r="A4794" t="s">
        <v>6795</v>
      </c>
      <c r="B4794" s="1">
        <v>45126.666666666664</v>
      </c>
      <c r="C4794" t="s">
        <v>26</v>
      </c>
      <c r="D4794" t="s">
        <v>12</v>
      </c>
      <c r="E4794">
        <v>574.87</v>
      </c>
      <c r="F4794">
        <v>82.23</v>
      </c>
      <c r="G4794">
        <v>179.93</v>
      </c>
      <c r="H4794" t="s">
        <v>28</v>
      </c>
      <c r="I4794">
        <v>26</v>
      </c>
      <c r="J4794">
        <v>477.17</v>
      </c>
    </row>
    <row r="4795" spans="1:10" x14ac:dyDescent="0.3">
      <c r="A4795" t="s">
        <v>6796</v>
      </c>
      <c r="B4795" s="1">
        <v>45126.708333333336</v>
      </c>
      <c r="C4795" t="s">
        <v>20</v>
      </c>
      <c r="D4795" t="s">
        <v>35</v>
      </c>
      <c r="E4795">
        <v>1200.8499999999999</v>
      </c>
      <c r="F4795">
        <v>19.010000000000002</v>
      </c>
      <c r="G4795">
        <v>415.22</v>
      </c>
      <c r="H4795" t="s">
        <v>28</v>
      </c>
      <c r="I4795">
        <v>73</v>
      </c>
      <c r="J4795" s="2" t="s">
        <v>6797</v>
      </c>
    </row>
    <row r="4796" spans="1:10" x14ac:dyDescent="0.3">
      <c r="A4796" t="s">
        <v>6798</v>
      </c>
      <c r="B4796" s="1">
        <v>45126.75</v>
      </c>
      <c r="C4796" t="s">
        <v>24</v>
      </c>
      <c r="D4796" t="s">
        <v>12</v>
      </c>
      <c r="E4796">
        <v>1939.71</v>
      </c>
      <c r="F4796">
        <v>61.47</v>
      </c>
      <c r="G4796">
        <v>362.32</v>
      </c>
      <c r="H4796" t="s">
        <v>13</v>
      </c>
      <c r="I4796">
        <v>60</v>
      </c>
      <c r="J4796" s="2" t="s">
        <v>6799</v>
      </c>
    </row>
    <row r="4797" spans="1:10" x14ac:dyDescent="0.3">
      <c r="A4797" t="s">
        <v>6800</v>
      </c>
      <c r="B4797" s="1">
        <v>45126.791666666664</v>
      </c>
      <c r="C4797" t="s">
        <v>16</v>
      </c>
      <c r="D4797" t="s">
        <v>27</v>
      </c>
      <c r="F4797">
        <v>93.4</v>
      </c>
      <c r="G4797">
        <v>98.14</v>
      </c>
      <c r="H4797" t="s">
        <v>28</v>
      </c>
      <c r="I4797">
        <v>75</v>
      </c>
    </row>
    <row r="4798" spans="1:10" x14ac:dyDescent="0.3">
      <c r="A4798" t="s">
        <v>6801</v>
      </c>
      <c r="B4798" s="1">
        <v>45126.833333333336</v>
      </c>
      <c r="C4798" t="s">
        <v>11</v>
      </c>
      <c r="D4798" t="s">
        <v>30</v>
      </c>
      <c r="E4798">
        <v>106.97</v>
      </c>
      <c r="F4798">
        <v>91.47</v>
      </c>
      <c r="G4798">
        <v>117.46</v>
      </c>
      <c r="H4798" t="s">
        <v>21</v>
      </c>
      <c r="I4798">
        <v>52</v>
      </c>
      <c r="J4798">
        <v>80.98</v>
      </c>
    </row>
    <row r="4799" spans="1:10" x14ac:dyDescent="0.3">
      <c r="A4799" t="s">
        <v>6802</v>
      </c>
      <c r="B4799" s="1">
        <v>45126.875</v>
      </c>
      <c r="C4799" t="s">
        <v>45</v>
      </c>
      <c r="D4799" t="s">
        <v>41</v>
      </c>
      <c r="E4799">
        <v>1947.08</v>
      </c>
      <c r="F4799">
        <v>85.75</v>
      </c>
      <c r="G4799">
        <v>179.52</v>
      </c>
      <c r="H4799" t="s">
        <v>28</v>
      </c>
      <c r="I4799">
        <v>23</v>
      </c>
      <c r="J4799">
        <v>1853.31</v>
      </c>
    </row>
    <row r="4800" spans="1:10" x14ac:dyDescent="0.3">
      <c r="A4800" t="s">
        <v>6803</v>
      </c>
      <c r="B4800" s="1">
        <v>45126.916666666664</v>
      </c>
      <c r="C4800" t="s">
        <v>26</v>
      </c>
      <c r="D4800" t="s">
        <v>17</v>
      </c>
      <c r="E4800">
        <v>1416.93</v>
      </c>
      <c r="F4800">
        <v>23.81</v>
      </c>
      <c r="G4800">
        <v>18.36</v>
      </c>
      <c r="H4800" t="s">
        <v>13</v>
      </c>
      <c r="I4800">
        <v>66</v>
      </c>
      <c r="J4800">
        <v>1422.38</v>
      </c>
    </row>
    <row r="4801" spans="1:10" x14ac:dyDescent="0.3">
      <c r="A4801" t="s">
        <v>6804</v>
      </c>
      <c r="B4801" s="1">
        <v>45126.958333333336</v>
      </c>
      <c r="C4801" t="s">
        <v>26</v>
      </c>
      <c r="D4801" t="s">
        <v>30</v>
      </c>
      <c r="E4801">
        <v>1925.05</v>
      </c>
      <c r="F4801">
        <v>36.909999999999997</v>
      </c>
      <c r="G4801">
        <v>378.91</v>
      </c>
      <c r="H4801" t="s">
        <v>21</v>
      </c>
      <c r="I4801">
        <v>31</v>
      </c>
      <c r="J4801">
        <v>1583.05</v>
      </c>
    </row>
    <row r="4802" spans="1:10" x14ac:dyDescent="0.3">
      <c r="A4802" t="s">
        <v>6805</v>
      </c>
      <c r="B4802" s="1">
        <v>45127</v>
      </c>
      <c r="C4802" t="s">
        <v>24</v>
      </c>
      <c r="D4802" t="s">
        <v>30</v>
      </c>
      <c r="E4802">
        <v>1620.62</v>
      </c>
      <c r="F4802">
        <v>92.96</v>
      </c>
      <c r="G4802">
        <v>314.35000000000002</v>
      </c>
      <c r="H4802" t="s">
        <v>32</v>
      </c>
      <c r="I4802">
        <v>66</v>
      </c>
      <c r="J4802">
        <v>1399.23</v>
      </c>
    </row>
    <row r="4803" spans="1:10" x14ac:dyDescent="0.3">
      <c r="A4803" t="s">
        <v>6806</v>
      </c>
      <c r="B4803" s="1">
        <v>45127.041666666664</v>
      </c>
      <c r="D4803" t="s">
        <v>27</v>
      </c>
      <c r="E4803">
        <v>219.53</v>
      </c>
      <c r="F4803">
        <v>75.92</v>
      </c>
      <c r="G4803">
        <v>354.49</v>
      </c>
      <c r="H4803" t="s">
        <v>21</v>
      </c>
      <c r="I4803">
        <v>42</v>
      </c>
      <c r="J4803">
        <v>-59.04</v>
      </c>
    </row>
    <row r="4804" spans="1:10" x14ac:dyDescent="0.3">
      <c r="A4804" t="s">
        <v>6807</v>
      </c>
      <c r="B4804" s="1">
        <v>45127.083333333336</v>
      </c>
      <c r="C4804" t="s">
        <v>45</v>
      </c>
      <c r="D4804" t="s">
        <v>30</v>
      </c>
      <c r="E4804">
        <v>1788.33</v>
      </c>
      <c r="F4804">
        <v>19.899999999999999</v>
      </c>
      <c r="G4804">
        <v>386.44</v>
      </c>
      <c r="H4804" t="s">
        <v>13</v>
      </c>
      <c r="I4804">
        <v>45</v>
      </c>
      <c r="J4804">
        <v>1421.79</v>
      </c>
    </row>
    <row r="4805" spans="1:10" x14ac:dyDescent="0.3">
      <c r="A4805" t="s">
        <v>6808</v>
      </c>
      <c r="B4805" s="1">
        <v>45127.125</v>
      </c>
      <c r="C4805" t="s">
        <v>16</v>
      </c>
      <c r="D4805" t="s">
        <v>12</v>
      </c>
      <c r="E4805">
        <v>657.44</v>
      </c>
      <c r="F4805">
        <v>52.62</v>
      </c>
      <c r="G4805">
        <v>347.69</v>
      </c>
      <c r="H4805" t="s">
        <v>21</v>
      </c>
      <c r="I4805">
        <v>29</v>
      </c>
      <c r="J4805" s="2" t="s">
        <v>6809</v>
      </c>
    </row>
    <row r="4806" spans="1:10" x14ac:dyDescent="0.3">
      <c r="A4806" t="s">
        <v>6810</v>
      </c>
      <c r="B4806" s="1">
        <v>45127.166666666664</v>
      </c>
      <c r="C4806" t="s">
        <v>11</v>
      </c>
      <c r="D4806" t="s">
        <v>12</v>
      </c>
      <c r="E4806">
        <v>643.86</v>
      </c>
      <c r="F4806">
        <v>29.65</v>
      </c>
      <c r="G4806">
        <v>245.57</v>
      </c>
      <c r="H4806" t="s">
        <v>32</v>
      </c>
      <c r="I4806">
        <v>87</v>
      </c>
      <c r="J4806">
        <v>427.94</v>
      </c>
    </row>
    <row r="4807" spans="1:10" x14ac:dyDescent="0.3">
      <c r="A4807" t="s">
        <v>6811</v>
      </c>
      <c r="B4807" s="1">
        <v>45127.208333333336</v>
      </c>
      <c r="C4807" t="s">
        <v>11</v>
      </c>
      <c r="D4807" t="s">
        <v>30</v>
      </c>
      <c r="E4807">
        <v>1642.15</v>
      </c>
      <c r="F4807">
        <v>15.31</v>
      </c>
      <c r="G4807">
        <v>384.61</v>
      </c>
      <c r="H4807" t="s">
        <v>28</v>
      </c>
      <c r="I4807">
        <v>11</v>
      </c>
      <c r="J4807">
        <v>1272.8499999999999</v>
      </c>
    </row>
    <row r="4808" spans="1:10" x14ac:dyDescent="0.3">
      <c r="A4808" t="s">
        <v>6812</v>
      </c>
      <c r="B4808" s="1">
        <v>45127.25</v>
      </c>
      <c r="C4808" t="s">
        <v>16</v>
      </c>
      <c r="D4808" t="s">
        <v>17</v>
      </c>
      <c r="E4808">
        <v>137.97999999999999</v>
      </c>
      <c r="F4808">
        <v>93.06</v>
      </c>
      <c r="G4808">
        <v>315.35000000000002</v>
      </c>
      <c r="H4808" t="s">
        <v>32</v>
      </c>
      <c r="I4808">
        <v>77</v>
      </c>
      <c r="J4808">
        <v>-84.31</v>
      </c>
    </row>
    <row r="4809" spans="1:10" x14ac:dyDescent="0.3">
      <c r="A4809" t="s">
        <v>6813</v>
      </c>
      <c r="B4809" s="1">
        <v>45127.291666666664</v>
      </c>
      <c r="C4809" t="s">
        <v>24</v>
      </c>
      <c r="D4809" t="s">
        <v>12</v>
      </c>
      <c r="E4809">
        <v>1152.9000000000001</v>
      </c>
      <c r="F4809">
        <v>86.61</v>
      </c>
      <c r="G4809">
        <v>12.93</v>
      </c>
      <c r="H4809" t="s">
        <v>13</v>
      </c>
      <c r="I4809">
        <v>86</v>
      </c>
      <c r="J4809">
        <v>1226.58</v>
      </c>
    </row>
    <row r="4810" spans="1:10" x14ac:dyDescent="0.3">
      <c r="A4810" t="s">
        <v>6814</v>
      </c>
      <c r="B4810" s="1">
        <v>45127.333333333336</v>
      </c>
      <c r="C4810" t="s">
        <v>16</v>
      </c>
      <c r="D4810" t="s">
        <v>27</v>
      </c>
      <c r="E4810">
        <v>858.22</v>
      </c>
      <c r="F4810">
        <v>33.72</v>
      </c>
      <c r="G4810">
        <v>487.31</v>
      </c>
      <c r="H4810" t="s">
        <v>13</v>
      </c>
      <c r="I4810">
        <v>82</v>
      </c>
      <c r="J4810" s="2" t="s">
        <v>6815</v>
      </c>
    </row>
    <row r="4811" spans="1:10" x14ac:dyDescent="0.3">
      <c r="A4811" t="s">
        <v>6816</v>
      </c>
      <c r="B4811" s="1">
        <v>45127.375</v>
      </c>
      <c r="D4811" t="s">
        <v>27</v>
      </c>
      <c r="E4811">
        <v>1987.38</v>
      </c>
      <c r="F4811">
        <v>48.27</v>
      </c>
      <c r="G4811">
        <v>369.87</v>
      </c>
      <c r="H4811" t="s">
        <v>28</v>
      </c>
      <c r="I4811">
        <v>72</v>
      </c>
      <c r="J4811" s="2" t="s">
        <v>6817</v>
      </c>
    </row>
    <row r="4812" spans="1:10" x14ac:dyDescent="0.3">
      <c r="A4812" t="s">
        <v>6818</v>
      </c>
      <c r="B4812" s="1">
        <v>45127.416666666664</v>
      </c>
      <c r="C4812" t="s">
        <v>24</v>
      </c>
      <c r="D4812" t="s">
        <v>17</v>
      </c>
      <c r="E4812">
        <v>329.1</v>
      </c>
      <c r="F4812">
        <v>69.81</v>
      </c>
      <c r="G4812">
        <v>314.45999999999998</v>
      </c>
      <c r="H4812" t="s">
        <v>13</v>
      </c>
      <c r="I4812">
        <v>38</v>
      </c>
      <c r="J4812" s="2" t="s">
        <v>6819</v>
      </c>
    </row>
    <row r="4813" spans="1:10" x14ac:dyDescent="0.3">
      <c r="A4813" t="s">
        <v>6820</v>
      </c>
      <c r="B4813" s="1">
        <v>45127.458333333336</v>
      </c>
      <c r="C4813" t="s">
        <v>16</v>
      </c>
      <c r="D4813" t="s">
        <v>17</v>
      </c>
      <c r="E4813">
        <v>162.01</v>
      </c>
      <c r="F4813">
        <v>51.97</v>
      </c>
      <c r="G4813">
        <v>327.3</v>
      </c>
      <c r="H4813" t="s">
        <v>32</v>
      </c>
      <c r="I4813">
        <v>70</v>
      </c>
      <c r="J4813">
        <v>-113.32</v>
      </c>
    </row>
    <row r="4814" spans="1:10" x14ac:dyDescent="0.3">
      <c r="A4814" t="s">
        <v>6821</v>
      </c>
      <c r="B4814" s="1">
        <v>45127.5</v>
      </c>
      <c r="C4814" t="s">
        <v>11</v>
      </c>
      <c r="D4814" t="s">
        <v>12</v>
      </c>
      <c r="E4814">
        <v>1941.03</v>
      </c>
      <c r="F4814">
        <v>49.55</v>
      </c>
      <c r="G4814">
        <v>57</v>
      </c>
      <c r="H4814" t="s">
        <v>13</v>
      </c>
      <c r="I4814">
        <v>76</v>
      </c>
      <c r="J4814">
        <v>1933.58</v>
      </c>
    </row>
    <row r="4815" spans="1:10" x14ac:dyDescent="0.3">
      <c r="A4815" t="s">
        <v>6822</v>
      </c>
      <c r="B4815" s="1">
        <v>45127.541666666664</v>
      </c>
      <c r="C4815" t="s">
        <v>45</v>
      </c>
      <c r="D4815" t="s">
        <v>17</v>
      </c>
      <c r="E4815">
        <v>809.17</v>
      </c>
      <c r="F4815">
        <v>91.7</v>
      </c>
      <c r="G4815">
        <v>26.54</v>
      </c>
      <c r="H4815" t="s">
        <v>21</v>
      </c>
      <c r="I4815">
        <v>35</v>
      </c>
      <c r="J4815">
        <v>874.33</v>
      </c>
    </row>
    <row r="4816" spans="1:10" x14ac:dyDescent="0.3">
      <c r="A4816" t="s">
        <v>6823</v>
      </c>
      <c r="B4816" s="1">
        <v>45127.583333333336</v>
      </c>
      <c r="C4816" t="s">
        <v>20</v>
      </c>
      <c r="D4816" t="s">
        <v>12</v>
      </c>
      <c r="E4816">
        <v>1883.23</v>
      </c>
      <c r="F4816">
        <v>28.24</v>
      </c>
      <c r="G4816">
        <v>373.7</v>
      </c>
      <c r="H4816" t="s">
        <v>28</v>
      </c>
      <c r="I4816">
        <v>54</v>
      </c>
      <c r="J4816">
        <v>1537.77</v>
      </c>
    </row>
    <row r="4817" spans="1:10" x14ac:dyDescent="0.3">
      <c r="A4817" t="s">
        <v>6824</v>
      </c>
      <c r="B4817" s="1">
        <v>45127.625</v>
      </c>
      <c r="C4817" t="s">
        <v>11</v>
      </c>
      <c r="D4817" t="s">
        <v>41</v>
      </c>
      <c r="E4817">
        <v>1556.76</v>
      </c>
      <c r="F4817">
        <v>19.329999999999998</v>
      </c>
      <c r="G4817">
        <v>419.2</v>
      </c>
      <c r="H4817" t="s">
        <v>21</v>
      </c>
      <c r="I4817">
        <v>50</v>
      </c>
      <c r="J4817" s="2" t="s">
        <v>6825</v>
      </c>
    </row>
    <row r="4818" spans="1:10" x14ac:dyDescent="0.3">
      <c r="A4818" t="s">
        <v>6826</v>
      </c>
      <c r="B4818" s="1">
        <v>45127.666666666664</v>
      </c>
      <c r="C4818" t="s">
        <v>16</v>
      </c>
      <c r="D4818" t="s">
        <v>41</v>
      </c>
      <c r="E4818">
        <v>344.99</v>
      </c>
      <c r="F4818">
        <v>14.74</v>
      </c>
      <c r="G4818">
        <v>256.95</v>
      </c>
      <c r="H4818" t="s">
        <v>32</v>
      </c>
      <c r="I4818">
        <v>34</v>
      </c>
      <c r="J4818" s="2" t="s">
        <v>6827</v>
      </c>
    </row>
    <row r="4819" spans="1:10" x14ac:dyDescent="0.3">
      <c r="A4819" t="s">
        <v>6828</v>
      </c>
      <c r="B4819" s="1">
        <v>45127.708333333336</v>
      </c>
      <c r="C4819" t="s">
        <v>45</v>
      </c>
      <c r="D4819" t="s">
        <v>41</v>
      </c>
      <c r="E4819">
        <v>882.71</v>
      </c>
      <c r="F4819">
        <v>99.66</v>
      </c>
      <c r="G4819">
        <v>394.32</v>
      </c>
      <c r="H4819" t="s">
        <v>13</v>
      </c>
      <c r="I4819">
        <v>50</v>
      </c>
      <c r="J4819">
        <v>588.04999999999995</v>
      </c>
    </row>
    <row r="4820" spans="1:10" x14ac:dyDescent="0.3">
      <c r="A4820" t="s">
        <v>6829</v>
      </c>
      <c r="B4820" s="1">
        <v>45127.75</v>
      </c>
      <c r="C4820" t="s">
        <v>26</v>
      </c>
      <c r="D4820" t="s">
        <v>41</v>
      </c>
      <c r="E4820">
        <v>136.05000000000001</v>
      </c>
      <c r="F4820">
        <v>5.88</v>
      </c>
      <c r="G4820">
        <v>228.15</v>
      </c>
      <c r="H4820" t="s">
        <v>32</v>
      </c>
      <c r="I4820">
        <v>78</v>
      </c>
      <c r="J4820">
        <v>-86.22</v>
      </c>
    </row>
    <row r="4821" spans="1:10" x14ac:dyDescent="0.3">
      <c r="A4821" t="s">
        <v>6830</v>
      </c>
      <c r="B4821" s="1">
        <v>45127.791666666664</v>
      </c>
      <c r="C4821" t="s">
        <v>20</v>
      </c>
      <c r="D4821" t="s">
        <v>27</v>
      </c>
      <c r="E4821">
        <v>617.51</v>
      </c>
      <c r="F4821">
        <v>50.25</v>
      </c>
      <c r="G4821">
        <v>115.36</v>
      </c>
      <c r="H4821" t="s">
        <v>13</v>
      </c>
      <c r="I4821">
        <v>26</v>
      </c>
      <c r="J4821">
        <v>552.4</v>
      </c>
    </row>
    <row r="4822" spans="1:10" x14ac:dyDescent="0.3">
      <c r="A4822" t="s">
        <v>6831</v>
      </c>
      <c r="B4822" s="1">
        <v>45127.833333333336</v>
      </c>
      <c r="C4822" t="s">
        <v>26</v>
      </c>
      <c r="D4822" t="s">
        <v>30</v>
      </c>
      <c r="E4822">
        <v>1326.1</v>
      </c>
      <c r="F4822">
        <v>3.1</v>
      </c>
      <c r="G4822">
        <v>317.58</v>
      </c>
      <c r="H4822" t="s">
        <v>28</v>
      </c>
      <c r="I4822">
        <v>63</v>
      </c>
      <c r="J4822" s="2" t="s">
        <v>6832</v>
      </c>
    </row>
    <row r="4823" spans="1:10" x14ac:dyDescent="0.3">
      <c r="A4823" t="s">
        <v>6833</v>
      </c>
      <c r="B4823" s="1">
        <v>45127.875</v>
      </c>
      <c r="C4823" t="s">
        <v>26</v>
      </c>
      <c r="D4823" t="s">
        <v>30</v>
      </c>
      <c r="E4823">
        <v>947.95</v>
      </c>
      <c r="F4823">
        <v>62.41</v>
      </c>
      <c r="G4823">
        <v>367.77</v>
      </c>
      <c r="H4823" t="s">
        <v>28</v>
      </c>
      <c r="I4823">
        <v>77</v>
      </c>
      <c r="J4823">
        <v>642.59</v>
      </c>
    </row>
    <row r="4824" spans="1:10" x14ac:dyDescent="0.3">
      <c r="A4824" t="s">
        <v>6834</v>
      </c>
      <c r="B4824" s="1">
        <v>45127.916666666664</v>
      </c>
      <c r="C4824" t="s">
        <v>26</v>
      </c>
      <c r="D4824" t="s">
        <v>17</v>
      </c>
      <c r="E4824">
        <v>1485.66</v>
      </c>
      <c r="F4824">
        <v>23.82</v>
      </c>
      <c r="G4824">
        <v>368.64</v>
      </c>
      <c r="H4824" t="s">
        <v>21</v>
      </c>
      <c r="I4824">
        <v>34</v>
      </c>
      <c r="J4824" s="2" t="s">
        <v>6835</v>
      </c>
    </row>
    <row r="4825" spans="1:10" x14ac:dyDescent="0.3">
      <c r="A4825" t="s">
        <v>6836</v>
      </c>
      <c r="B4825" s="1">
        <v>45127.958333333336</v>
      </c>
      <c r="C4825" t="s">
        <v>54</v>
      </c>
      <c r="D4825" t="s">
        <v>17</v>
      </c>
      <c r="E4825">
        <v>1980.06</v>
      </c>
      <c r="F4825">
        <v>56.68</v>
      </c>
      <c r="G4825">
        <v>129.37</v>
      </c>
      <c r="H4825" t="s">
        <v>28</v>
      </c>
      <c r="I4825">
        <v>80</v>
      </c>
      <c r="J4825">
        <v>1907.37</v>
      </c>
    </row>
    <row r="4826" spans="1:10" x14ac:dyDescent="0.3">
      <c r="A4826" t="s">
        <v>6837</v>
      </c>
      <c r="B4826" s="1">
        <v>45128</v>
      </c>
      <c r="C4826" t="s">
        <v>20</v>
      </c>
      <c r="D4826" t="s">
        <v>12</v>
      </c>
      <c r="E4826">
        <v>410.65</v>
      </c>
      <c r="F4826">
        <v>51.17</v>
      </c>
      <c r="G4826">
        <v>80.05</v>
      </c>
      <c r="H4826" t="s">
        <v>32</v>
      </c>
      <c r="I4826">
        <v>16</v>
      </c>
      <c r="J4826">
        <v>381.77</v>
      </c>
    </row>
    <row r="4827" spans="1:10" x14ac:dyDescent="0.3">
      <c r="A4827" t="s">
        <v>6838</v>
      </c>
      <c r="B4827" s="1">
        <v>45128.041666666664</v>
      </c>
      <c r="C4827" t="s">
        <v>11</v>
      </c>
      <c r="D4827" t="s">
        <v>27</v>
      </c>
      <c r="E4827">
        <v>1428.55</v>
      </c>
      <c r="F4827">
        <v>7.65</v>
      </c>
      <c r="G4827">
        <v>341.66</v>
      </c>
      <c r="H4827" t="s">
        <v>32</v>
      </c>
      <c r="I4827">
        <v>22</v>
      </c>
      <c r="J4827">
        <v>1094.54</v>
      </c>
    </row>
    <row r="4828" spans="1:10" x14ac:dyDescent="0.3">
      <c r="A4828" t="s">
        <v>6839</v>
      </c>
      <c r="B4828" s="1">
        <v>45128.083333333336</v>
      </c>
      <c r="C4828" t="s">
        <v>26</v>
      </c>
      <c r="D4828" t="s">
        <v>30</v>
      </c>
      <c r="E4828">
        <v>1804.34</v>
      </c>
      <c r="F4828">
        <v>49.62</v>
      </c>
      <c r="G4828">
        <v>260.86</v>
      </c>
      <c r="H4828" t="s">
        <v>32</v>
      </c>
      <c r="I4828">
        <v>84</v>
      </c>
      <c r="J4828">
        <v>1593.1</v>
      </c>
    </row>
    <row r="4829" spans="1:10" x14ac:dyDescent="0.3">
      <c r="A4829" t="s">
        <v>6840</v>
      </c>
      <c r="B4829" s="1">
        <v>45128.125</v>
      </c>
      <c r="C4829" t="s">
        <v>24</v>
      </c>
      <c r="D4829" t="s">
        <v>41</v>
      </c>
      <c r="E4829">
        <v>1750.89</v>
      </c>
      <c r="F4829">
        <v>92.18</v>
      </c>
      <c r="G4829">
        <v>143.19999999999999</v>
      </c>
      <c r="H4829" t="s">
        <v>32</v>
      </c>
      <c r="I4829">
        <v>20</v>
      </c>
      <c r="J4829" s="2" t="s">
        <v>6841</v>
      </c>
    </row>
    <row r="4830" spans="1:10" x14ac:dyDescent="0.3">
      <c r="A4830" t="s">
        <v>6842</v>
      </c>
      <c r="B4830" s="1">
        <v>45128.166666666664</v>
      </c>
      <c r="C4830" t="s">
        <v>16</v>
      </c>
      <c r="D4830" t="s">
        <v>41</v>
      </c>
      <c r="E4830">
        <v>506.86</v>
      </c>
      <c r="F4830">
        <v>16.89</v>
      </c>
      <c r="G4830">
        <v>480.48</v>
      </c>
      <c r="H4830" t="s">
        <v>13</v>
      </c>
      <c r="I4830">
        <v>50</v>
      </c>
      <c r="J4830" s="2" t="s">
        <v>6843</v>
      </c>
    </row>
    <row r="4831" spans="1:10" x14ac:dyDescent="0.3">
      <c r="A4831" t="s">
        <v>6844</v>
      </c>
      <c r="B4831" s="1">
        <v>45128.208333333336</v>
      </c>
      <c r="C4831" t="s">
        <v>16</v>
      </c>
      <c r="D4831" t="s">
        <v>41</v>
      </c>
      <c r="E4831">
        <v>1212.19</v>
      </c>
      <c r="F4831">
        <v>17.690000000000001</v>
      </c>
      <c r="G4831">
        <v>105.99</v>
      </c>
      <c r="H4831" t="s">
        <v>21</v>
      </c>
      <c r="I4831">
        <v>73</v>
      </c>
      <c r="J4831">
        <v>1123.8900000000001</v>
      </c>
    </row>
    <row r="4832" spans="1:10" x14ac:dyDescent="0.3">
      <c r="A4832" t="s">
        <v>6845</v>
      </c>
      <c r="B4832" s="1">
        <v>45128.25</v>
      </c>
      <c r="C4832" t="s">
        <v>45</v>
      </c>
      <c r="D4832" t="s">
        <v>12</v>
      </c>
      <c r="E4832">
        <v>926.9</v>
      </c>
      <c r="F4832">
        <v>68.5</v>
      </c>
      <c r="G4832">
        <v>211.65</v>
      </c>
      <c r="H4832" t="s">
        <v>32</v>
      </c>
      <c r="I4832">
        <v>32</v>
      </c>
      <c r="J4832">
        <v>783.75</v>
      </c>
    </row>
    <row r="4833" spans="1:10" x14ac:dyDescent="0.3">
      <c r="A4833" t="s">
        <v>6846</v>
      </c>
      <c r="B4833" s="1">
        <v>45128.291666666664</v>
      </c>
      <c r="C4833" t="s">
        <v>11</v>
      </c>
      <c r="D4833" t="s">
        <v>41</v>
      </c>
      <c r="E4833">
        <v>774.93</v>
      </c>
      <c r="F4833">
        <v>37.200000000000003</v>
      </c>
      <c r="G4833">
        <v>429.54</v>
      </c>
      <c r="H4833" t="s">
        <v>28</v>
      </c>
      <c r="I4833">
        <v>23</v>
      </c>
      <c r="J4833">
        <v>382.59</v>
      </c>
    </row>
    <row r="4834" spans="1:10" x14ac:dyDescent="0.3">
      <c r="A4834" t="s">
        <v>6847</v>
      </c>
      <c r="B4834" s="1">
        <v>45128.333333333336</v>
      </c>
      <c r="C4834" t="s">
        <v>45</v>
      </c>
      <c r="D4834" t="s">
        <v>17</v>
      </c>
      <c r="E4834">
        <v>907.42</v>
      </c>
      <c r="F4834">
        <v>21.61</v>
      </c>
      <c r="G4834">
        <v>315.23</v>
      </c>
      <c r="H4834" t="s">
        <v>32</v>
      </c>
      <c r="I4834">
        <v>31</v>
      </c>
      <c r="J4834">
        <v>613.79999999999995</v>
      </c>
    </row>
    <row r="4835" spans="1:10" x14ac:dyDescent="0.3">
      <c r="A4835" t="s">
        <v>6848</v>
      </c>
      <c r="B4835" s="1">
        <v>45128.375</v>
      </c>
      <c r="C4835" t="s">
        <v>26</v>
      </c>
      <c r="D4835" t="s">
        <v>17</v>
      </c>
      <c r="E4835">
        <v>1763.76</v>
      </c>
      <c r="F4835">
        <v>27.16</v>
      </c>
      <c r="G4835">
        <v>223.21</v>
      </c>
      <c r="H4835" t="s">
        <v>32</v>
      </c>
      <c r="I4835">
        <v>27</v>
      </c>
      <c r="J4835">
        <v>1567.71</v>
      </c>
    </row>
    <row r="4836" spans="1:10" x14ac:dyDescent="0.3">
      <c r="A4836" t="s">
        <v>6849</v>
      </c>
      <c r="B4836" s="1">
        <v>45128.416666666664</v>
      </c>
      <c r="C4836" t="s">
        <v>26</v>
      </c>
      <c r="D4836" t="s">
        <v>27</v>
      </c>
      <c r="E4836">
        <v>785.48</v>
      </c>
      <c r="F4836">
        <v>75.16</v>
      </c>
      <c r="G4836">
        <v>131.36000000000001</v>
      </c>
      <c r="H4836" t="s">
        <v>32</v>
      </c>
      <c r="I4836">
        <v>28</v>
      </c>
      <c r="J4836">
        <v>729.28</v>
      </c>
    </row>
    <row r="4837" spans="1:10" x14ac:dyDescent="0.3">
      <c r="A4837" t="s">
        <v>6850</v>
      </c>
      <c r="B4837" s="1">
        <v>45128.458333333336</v>
      </c>
      <c r="C4837" t="s">
        <v>20</v>
      </c>
      <c r="D4837" t="s">
        <v>30</v>
      </c>
      <c r="E4837">
        <v>1668.68</v>
      </c>
      <c r="F4837">
        <v>95.4</v>
      </c>
      <c r="G4837">
        <v>102.73</v>
      </c>
      <c r="H4837" t="s">
        <v>21</v>
      </c>
      <c r="I4837">
        <v>31</v>
      </c>
      <c r="J4837" s="2" t="s">
        <v>6851</v>
      </c>
    </row>
    <row r="4838" spans="1:10" x14ac:dyDescent="0.3">
      <c r="A4838" t="s">
        <v>6852</v>
      </c>
      <c r="B4838" s="1">
        <v>45128.5</v>
      </c>
      <c r="C4838" t="s">
        <v>16</v>
      </c>
      <c r="D4838" t="s">
        <v>41</v>
      </c>
      <c r="E4838">
        <v>1508.91</v>
      </c>
      <c r="F4838">
        <v>98.89</v>
      </c>
      <c r="G4838">
        <v>11.55</v>
      </c>
      <c r="H4838" t="s">
        <v>28</v>
      </c>
      <c r="I4838">
        <v>63</v>
      </c>
      <c r="J4838" s="2" t="s">
        <v>6853</v>
      </c>
    </row>
    <row r="4839" spans="1:10" x14ac:dyDescent="0.3">
      <c r="A4839" t="s">
        <v>6854</v>
      </c>
      <c r="B4839" s="1">
        <v>45128.541666666664</v>
      </c>
      <c r="C4839" t="s">
        <v>54</v>
      </c>
      <c r="D4839" t="s">
        <v>12</v>
      </c>
      <c r="E4839">
        <v>1205.28</v>
      </c>
      <c r="F4839">
        <v>8.51</v>
      </c>
      <c r="G4839">
        <v>442.45</v>
      </c>
      <c r="H4839" t="s">
        <v>13</v>
      </c>
      <c r="I4839">
        <v>78</v>
      </c>
      <c r="J4839" s="2" t="s">
        <v>6855</v>
      </c>
    </row>
    <row r="4840" spans="1:10" x14ac:dyDescent="0.3">
      <c r="A4840" t="s">
        <v>6856</v>
      </c>
      <c r="B4840" s="1">
        <v>45128.583333333336</v>
      </c>
      <c r="C4840" t="s">
        <v>16</v>
      </c>
      <c r="D4840" t="s">
        <v>12</v>
      </c>
      <c r="E4840">
        <v>186.85</v>
      </c>
      <c r="F4840">
        <v>65.430000000000007</v>
      </c>
      <c r="G4840">
        <v>439.29</v>
      </c>
      <c r="H4840" t="s">
        <v>13</v>
      </c>
      <c r="I4840">
        <v>30</v>
      </c>
      <c r="J4840">
        <v>-187.01</v>
      </c>
    </row>
    <row r="4841" spans="1:10" x14ac:dyDescent="0.3">
      <c r="A4841" t="s">
        <v>6857</v>
      </c>
      <c r="B4841" s="1">
        <v>45128.625</v>
      </c>
      <c r="C4841" t="s">
        <v>11</v>
      </c>
      <c r="D4841" t="s">
        <v>35</v>
      </c>
      <c r="E4841">
        <v>1942.04</v>
      </c>
      <c r="F4841">
        <v>14.19</v>
      </c>
      <c r="G4841">
        <v>63.94</v>
      </c>
      <c r="H4841" t="s">
        <v>28</v>
      </c>
      <c r="I4841">
        <v>29</v>
      </c>
      <c r="J4841">
        <v>1892.29</v>
      </c>
    </row>
    <row r="4842" spans="1:10" x14ac:dyDescent="0.3">
      <c r="A4842" t="s">
        <v>6858</v>
      </c>
      <c r="B4842" s="1">
        <v>45128.666666666664</v>
      </c>
      <c r="C4842" t="s">
        <v>16</v>
      </c>
      <c r="D4842" t="s">
        <v>35</v>
      </c>
      <c r="E4842">
        <v>1822.19</v>
      </c>
      <c r="F4842">
        <v>12.07</v>
      </c>
      <c r="G4842">
        <v>381.6</v>
      </c>
      <c r="H4842" t="s">
        <v>28</v>
      </c>
      <c r="I4842">
        <v>26</v>
      </c>
      <c r="J4842" s="2" t="s">
        <v>6859</v>
      </c>
    </row>
    <row r="4843" spans="1:10" x14ac:dyDescent="0.3">
      <c r="A4843" t="s">
        <v>6860</v>
      </c>
      <c r="B4843" s="1">
        <v>45128.708333333336</v>
      </c>
      <c r="C4843" t="s">
        <v>26</v>
      </c>
      <c r="D4843" t="s">
        <v>35</v>
      </c>
      <c r="E4843">
        <v>271.22000000000003</v>
      </c>
      <c r="F4843">
        <v>61.29</v>
      </c>
      <c r="G4843">
        <v>93.88</v>
      </c>
      <c r="H4843" t="s">
        <v>13</v>
      </c>
      <c r="I4843">
        <v>37</v>
      </c>
      <c r="J4843" s="2" t="s">
        <v>6861</v>
      </c>
    </row>
    <row r="4844" spans="1:10" x14ac:dyDescent="0.3">
      <c r="A4844" t="s">
        <v>6862</v>
      </c>
      <c r="B4844" s="1">
        <v>45128.75</v>
      </c>
      <c r="C4844" t="s">
        <v>54</v>
      </c>
      <c r="D4844" t="s">
        <v>35</v>
      </c>
      <c r="E4844">
        <v>660.46</v>
      </c>
      <c r="F4844">
        <v>27.54</v>
      </c>
      <c r="G4844">
        <v>185.02</v>
      </c>
      <c r="H4844" t="s">
        <v>13</v>
      </c>
      <c r="I4844">
        <v>60</v>
      </c>
      <c r="J4844">
        <v>502.98</v>
      </c>
    </row>
    <row r="4845" spans="1:10" x14ac:dyDescent="0.3">
      <c r="A4845" t="s">
        <v>6863</v>
      </c>
      <c r="B4845" s="1">
        <v>45128.791666666664</v>
      </c>
      <c r="C4845" t="s">
        <v>24</v>
      </c>
      <c r="D4845" t="s">
        <v>17</v>
      </c>
      <c r="E4845">
        <v>1099.25</v>
      </c>
      <c r="F4845">
        <v>80.25</v>
      </c>
      <c r="G4845">
        <v>164.61</v>
      </c>
      <c r="H4845" t="s">
        <v>13</v>
      </c>
      <c r="I4845">
        <v>67</v>
      </c>
      <c r="J4845">
        <v>1014.89</v>
      </c>
    </row>
    <row r="4846" spans="1:10" x14ac:dyDescent="0.3">
      <c r="A4846" t="s">
        <v>6864</v>
      </c>
      <c r="B4846" s="1">
        <v>45128.833333333336</v>
      </c>
      <c r="C4846" t="s">
        <v>11</v>
      </c>
      <c r="D4846" t="s">
        <v>30</v>
      </c>
      <c r="E4846">
        <v>1722.89</v>
      </c>
      <c r="F4846">
        <v>21.33</v>
      </c>
      <c r="G4846">
        <v>234.48</v>
      </c>
      <c r="H4846" t="s">
        <v>32</v>
      </c>
      <c r="I4846">
        <v>48</v>
      </c>
      <c r="J4846">
        <v>1509.74</v>
      </c>
    </row>
    <row r="4847" spans="1:10" x14ac:dyDescent="0.3">
      <c r="A4847" t="s">
        <v>6865</v>
      </c>
      <c r="B4847" s="1">
        <v>45128.875</v>
      </c>
      <c r="C4847" t="s">
        <v>26</v>
      </c>
      <c r="D4847" t="s">
        <v>30</v>
      </c>
      <c r="E4847">
        <v>1713.18</v>
      </c>
      <c r="F4847">
        <v>95.62</v>
      </c>
      <c r="G4847">
        <v>431.27</v>
      </c>
      <c r="H4847" t="s">
        <v>32</v>
      </c>
      <c r="I4847">
        <v>45</v>
      </c>
      <c r="J4847" s="2" t="s">
        <v>6866</v>
      </c>
    </row>
    <row r="4848" spans="1:10" x14ac:dyDescent="0.3">
      <c r="A4848" t="s">
        <v>6867</v>
      </c>
      <c r="B4848" s="1">
        <v>45128.916666666664</v>
      </c>
      <c r="C4848" t="s">
        <v>11</v>
      </c>
      <c r="D4848" t="s">
        <v>41</v>
      </c>
      <c r="E4848">
        <v>1352.03</v>
      </c>
      <c r="F4848">
        <v>56.37</v>
      </c>
      <c r="G4848">
        <v>397.45</v>
      </c>
      <c r="H4848" t="s">
        <v>32</v>
      </c>
      <c r="I4848">
        <v>44</v>
      </c>
      <c r="J4848" s="2" t="s">
        <v>6868</v>
      </c>
    </row>
    <row r="4849" spans="1:10" x14ac:dyDescent="0.3">
      <c r="A4849" t="s">
        <v>6869</v>
      </c>
      <c r="B4849" s="1">
        <v>45128.958333333336</v>
      </c>
      <c r="C4849" t="s">
        <v>11</v>
      </c>
      <c r="D4849" t="s">
        <v>30</v>
      </c>
      <c r="E4849">
        <v>1033.03</v>
      </c>
      <c r="F4849">
        <v>69.81</v>
      </c>
      <c r="G4849">
        <v>243.52</v>
      </c>
      <c r="H4849" t="s">
        <v>32</v>
      </c>
      <c r="I4849">
        <v>89</v>
      </c>
      <c r="J4849" s="2" t="s">
        <v>6870</v>
      </c>
    </row>
    <row r="4850" spans="1:10" x14ac:dyDescent="0.3">
      <c r="A4850" t="s">
        <v>6871</v>
      </c>
      <c r="B4850" s="1">
        <v>45129</v>
      </c>
      <c r="C4850" t="s">
        <v>11</v>
      </c>
      <c r="D4850" t="s">
        <v>12</v>
      </c>
      <c r="E4850">
        <v>438.23</v>
      </c>
      <c r="F4850">
        <v>44.64</v>
      </c>
      <c r="G4850">
        <v>182.09</v>
      </c>
      <c r="H4850" t="s">
        <v>28</v>
      </c>
      <c r="I4850">
        <v>43</v>
      </c>
      <c r="J4850">
        <v>300.77999999999997</v>
      </c>
    </row>
    <row r="4851" spans="1:10" x14ac:dyDescent="0.3">
      <c r="A4851" t="s">
        <v>6872</v>
      </c>
      <c r="B4851" s="1">
        <v>45129.041666666664</v>
      </c>
      <c r="C4851" t="s">
        <v>54</v>
      </c>
      <c r="D4851" t="s">
        <v>30</v>
      </c>
      <c r="E4851">
        <v>1405.67</v>
      </c>
      <c r="F4851">
        <v>93.85</v>
      </c>
      <c r="G4851">
        <v>378.58</v>
      </c>
      <c r="H4851" t="s">
        <v>13</v>
      </c>
      <c r="I4851">
        <v>60</v>
      </c>
      <c r="J4851">
        <v>1120.94</v>
      </c>
    </row>
    <row r="4852" spans="1:10" x14ac:dyDescent="0.3">
      <c r="A4852" t="s">
        <v>6873</v>
      </c>
      <c r="B4852" s="1">
        <v>45129.083333333336</v>
      </c>
      <c r="C4852" t="s">
        <v>26</v>
      </c>
      <c r="D4852" t="s">
        <v>35</v>
      </c>
      <c r="E4852">
        <v>1479.22</v>
      </c>
      <c r="F4852">
        <v>91</v>
      </c>
      <c r="G4852">
        <v>450.89</v>
      </c>
      <c r="H4852" t="s">
        <v>32</v>
      </c>
      <c r="I4852">
        <v>70</v>
      </c>
      <c r="J4852">
        <v>1119.33</v>
      </c>
    </row>
    <row r="4853" spans="1:10" x14ac:dyDescent="0.3">
      <c r="A4853" t="s">
        <v>6874</v>
      </c>
      <c r="B4853" s="1">
        <v>45129.125</v>
      </c>
      <c r="C4853" t="s">
        <v>20</v>
      </c>
      <c r="D4853" t="s">
        <v>30</v>
      </c>
      <c r="E4853">
        <v>1720.19</v>
      </c>
      <c r="F4853">
        <v>64.39</v>
      </c>
      <c r="G4853">
        <v>222.21</v>
      </c>
      <c r="H4853" t="s">
        <v>21</v>
      </c>
      <c r="I4853">
        <v>46</v>
      </c>
      <c r="J4853" s="2" t="s">
        <v>6875</v>
      </c>
    </row>
    <row r="4854" spans="1:10" x14ac:dyDescent="0.3">
      <c r="A4854" t="s">
        <v>6876</v>
      </c>
      <c r="B4854" s="1">
        <v>45129.166666666664</v>
      </c>
      <c r="C4854" t="s">
        <v>11</v>
      </c>
      <c r="D4854" t="s">
        <v>17</v>
      </c>
      <c r="E4854">
        <v>805.25</v>
      </c>
      <c r="F4854">
        <v>29.97</v>
      </c>
      <c r="G4854">
        <v>104.73</v>
      </c>
      <c r="H4854" t="s">
        <v>32</v>
      </c>
      <c r="I4854">
        <v>65</v>
      </c>
      <c r="J4854">
        <v>730.49</v>
      </c>
    </row>
    <row r="4855" spans="1:10" x14ac:dyDescent="0.3">
      <c r="A4855" t="s">
        <v>6877</v>
      </c>
      <c r="B4855" s="1">
        <v>45129.208333333336</v>
      </c>
      <c r="C4855" t="s">
        <v>11</v>
      </c>
      <c r="D4855" t="s">
        <v>30</v>
      </c>
      <c r="E4855">
        <v>1885.37</v>
      </c>
      <c r="F4855">
        <v>75.069999999999993</v>
      </c>
      <c r="G4855">
        <v>258.20999999999998</v>
      </c>
      <c r="H4855" t="s">
        <v>28</v>
      </c>
      <c r="I4855">
        <v>30</v>
      </c>
      <c r="J4855" s="2" t="s">
        <v>6878</v>
      </c>
    </row>
    <row r="4856" spans="1:10" x14ac:dyDescent="0.3">
      <c r="A4856" t="s">
        <v>6879</v>
      </c>
      <c r="B4856" s="1">
        <v>45129.25</v>
      </c>
      <c r="C4856" t="s">
        <v>45</v>
      </c>
      <c r="D4856" t="s">
        <v>35</v>
      </c>
      <c r="E4856">
        <v>371.6</v>
      </c>
      <c r="F4856">
        <v>5.57</v>
      </c>
      <c r="G4856">
        <v>317.82</v>
      </c>
      <c r="H4856" t="s">
        <v>28</v>
      </c>
      <c r="I4856">
        <v>19</v>
      </c>
      <c r="J4856" s="2" t="s">
        <v>6880</v>
      </c>
    </row>
    <row r="4857" spans="1:10" x14ac:dyDescent="0.3">
      <c r="A4857" t="s">
        <v>6881</v>
      </c>
      <c r="B4857" s="1">
        <v>45129.291666666664</v>
      </c>
      <c r="D4857" t="s">
        <v>41</v>
      </c>
      <c r="E4857">
        <v>966.26</v>
      </c>
      <c r="F4857">
        <v>74.22</v>
      </c>
      <c r="G4857">
        <v>309.35000000000002</v>
      </c>
      <c r="H4857" t="s">
        <v>28</v>
      </c>
      <c r="I4857">
        <v>51</v>
      </c>
      <c r="J4857">
        <v>731.13</v>
      </c>
    </row>
    <row r="4858" spans="1:10" x14ac:dyDescent="0.3">
      <c r="A4858" t="s">
        <v>6882</v>
      </c>
      <c r="B4858" s="1">
        <v>45129.333333333336</v>
      </c>
      <c r="C4858" t="s">
        <v>26</v>
      </c>
      <c r="D4858" t="s">
        <v>17</v>
      </c>
      <c r="E4858">
        <v>1381.2</v>
      </c>
      <c r="F4858">
        <v>5.45</v>
      </c>
      <c r="G4858">
        <v>227.85</v>
      </c>
      <c r="H4858" t="s">
        <v>32</v>
      </c>
      <c r="I4858">
        <v>89</v>
      </c>
      <c r="J4858" s="2" t="s">
        <v>6883</v>
      </c>
    </row>
    <row r="4859" spans="1:10" x14ac:dyDescent="0.3">
      <c r="A4859" t="s">
        <v>6884</v>
      </c>
      <c r="B4859" s="1">
        <v>45129.375</v>
      </c>
      <c r="C4859" t="s">
        <v>20</v>
      </c>
      <c r="D4859" t="s">
        <v>17</v>
      </c>
      <c r="E4859">
        <v>244.03</v>
      </c>
      <c r="F4859">
        <v>36.270000000000003</v>
      </c>
      <c r="G4859">
        <v>330.99</v>
      </c>
      <c r="H4859" t="s">
        <v>13</v>
      </c>
      <c r="I4859">
        <v>55</v>
      </c>
      <c r="J4859">
        <v>-50.69</v>
      </c>
    </row>
    <row r="4860" spans="1:10" x14ac:dyDescent="0.3">
      <c r="A4860" t="s">
        <v>6885</v>
      </c>
      <c r="B4860" s="1">
        <v>45129.416666666664</v>
      </c>
      <c r="C4860" t="s">
        <v>11</v>
      </c>
      <c r="D4860" t="s">
        <v>30</v>
      </c>
      <c r="E4860">
        <v>756.56</v>
      </c>
      <c r="F4860">
        <v>59.65</v>
      </c>
      <c r="G4860">
        <v>321.7</v>
      </c>
      <c r="H4860" t="s">
        <v>32</v>
      </c>
      <c r="I4860">
        <v>77</v>
      </c>
      <c r="J4860" s="2" t="s">
        <v>6886</v>
      </c>
    </row>
    <row r="4861" spans="1:10" x14ac:dyDescent="0.3">
      <c r="A4861" t="s">
        <v>6887</v>
      </c>
      <c r="B4861" s="1">
        <v>45129.458333333336</v>
      </c>
      <c r="C4861" t="s">
        <v>54</v>
      </c>
      <c r="D4861" t="s">
        <v>12</v>
      </c>
      <c r="E4861">
        <v>302.04000000000002</v>
      </c>
      <c r="F4861">
        <v>66.97</v>
      </c>
      <c r="G4861">
        <v>300.14999999999998</v>
      </c>
      <c r="H4861" t="s">
        <v>13</v>
      </c>
      <c r="I4861">
        <v>59</v>
      </c>
      <c r="J4861" s="2" t="s">
        <v>6888</v>
      </c>
    </row>
    <row r="4862" spans="1:10" x14ac:dyDescent="0.3">
      <c r="A4862" t="s">
        <v>6889</v>
      </c>
      <c r="B4862" s="1">
        <v>45129.5</v>
      </c>
      <c r="C4862" t="s">
        <v>24</v>
      </c>
      <c r="D4862" t="s">
        <v>41</v>
      </c>
      <c r="E4862">
        <v>1876.68</v>
      </c>
      <c r="F4862">
        <v>5.55</v>
      </c>
      <c r="G4862">
        <v>177.13</v>
      </c>
      <c r="H4862" t="s">
        <v>32</v>
      </c>
      <c r="I4862">
        <v>52</v>
      </c>
      <c r="J4862">
        <v>1705.1</v>
      </c>
    </row>
    <row r="4863" spans="1:10" x14ac:dyDescent="0.3">
      <c r="A4863" t="s">
        <v>6890</v>
      </c>
      <c r="B4863" s="1">
        <v>45129.541666666664</v>
      </c>
      <c r="C4863" t="s">
        <v>45</v>
      </c>
      <c r="D4863" t="s">
        <v>30</v>
      </c>
      <c r="E4863">
        <v>1907.12</v>
      </c>
      <c r="F4863">
        <v>30.75</v>
      </c>
      <c r="G4863">
        <v>398.72</v>
      </c>
      <c r="H4863" t="s">
        <v>32</v>
      </c>
      <c r="I4863">
        <v>48</v>
      </c>
      <c r="J4863" s="2" t="s">
        <v>6891</v>
      </c>
    </row>
    <row r="4864" spans="1:10" x14ac:dyDescent="0.3">
      <c r="A4864" t="s">
        <v>6892</v>
      </c>
      <c r="B4864" s="1">
        <v>45129.583333333336</v>
      </c>
      <c r="C4864" t="s">
        <v>54</v>
      </c>
      <c r="D4864" t="s">
        <v>12</v>
      </c>
      <c r="E4864">
        <v>165.35</v>
      </c>
      <c r="F4864">
        <v>53.28</v>
      </c>
      <c r="G4864">
        <v>144.84</v>
      </c>
      <c r="H4864" t="s">
        <v>28</v>
      </c>
      <c r="I4864">
        <v>29</v>
      </c>
      <c r="J4864" s="2" t="s">
        <v>6893</v>
      </c>
    </row>
    <row r="4865" spans="1:10" x14ac:dyDescent="0.3">
      <c r="A4865" t="s">
        <v>6894</v>
      </c>
      <c r="B4865" s="1">
        <v>45129.625</v>
      </c>
      <c r="C4865" t="s">
        <v>20</v>
      </c>
      <c r="D4865" t="s">
        <v>12</v>
      </c>
      <c r="E4865">
        <v>1444.35</v>
      </c>
      <c r="F4865">
        <v>21.42</v>
      </c>
      <c r="G4865">
        <v>488.5</v>
      </c>
      <c r="H4865" t="s">
        <v>28</v>
      </c>
      <c r="I4865">
        <v>67</v>
      </c>
      <c r="J4865">
        <v>977.27</v>
      </c>
    </row>
    <row r="4866" spans="1:10" x14ac:dyDescent="0.3">
      <c r="A4866" t="s">
        <v>6895</v>
      </c>
      <c r="B4866" s="1">
        <v>45129.666666666664</v>
      </c>
      <c r="C4866" t="s">
        <v>24</v>
      </c>
      <c r="D4866" t="s">
        <v>41</v>
      </c>
      <c r="E4866">
        <v>1875.12</v>
      </c>
      <c r="F4866">
        <v>63.48</v>
      </c>
      <c r="G4866">
        <v>102.23</v>
      </c>
      <c r="H4866" t="s">
        <v>21</v>
      </c>
      <c r="I4866">
        <v>45</v>
      </c>
      <c r="J4866">
        <v>1836.37</v>
      </c>
    </row>
    <row r="4867" spans="1:10" x14ac:dyDescent="0.3">
      <c r="A4867" t="s">
        <v>6896</v>
      </c>
      <c r="B4867" s="1">
        <v>45129.708333333336</v>
      </c>
      <c r="C4867" t="s">
        <v>24</v>
      </c>
      <c r="D4867" t="s">
        <v>12</v>
      </c>
      <c r="E4867">
        <v>1612.64</v>
      </c>
      <c r="F4867">
        <v>19.059999999999999</v>
      </c>
      <c r="G4867">
        <v>272.08999999999997</v>
      </c>
      <c r="H4867" t="s">
        <v>21</v>
      </c>
      <c r="I4867">
        <v>54</v>
      </c>
      <c r="J4867" s="2" t="s">
        <v>6897</v>
      </c>
    </row>
    <row r="4868" spans="1:10" x14ac:dyDescent="0.3">
      <c r="A4868" t="s">
        <v>6898</v>
      </c>
      <c r="B4868" s="1">
        <v>45129.75</v>
      </c>
      <c r="C4868" t="s">
        <v>16</v>
      </c>
      <c r="D4868" t="s">
        <v>30</v>
      </c>
      <c r="E4868">
        <v>1786.39</v>
      </c>
      <c r="F4868">
        <v>8.6</v>
      </c>
      <c r="G4868">
        <v>437.2</v>
      </c>
      <c r="H4868" t="s">
        <v>32</v>
      </c>
      <c r="I4868">
        <v>32</v>
      </c>
      <c r="J4868">
        <v>1357.79</v>
      </c>
    </row>
    <row r="4869" spans="1:10" x14ac:dyDescent="0.3">
      <c r="A4869" t="s">
        <v>6899</v>
      </c>
      <c r="B4869" s="1">
        <v>45129.791666666664</v>
      </c>
      <c r="C4869" t="s">
        <v>24</v>
      </c>
      <c r="D4869" t="s">
        <v>35</v>
      </c>
      <c r="E4869">
        <v>894.13</v>
      </c>
      <c r="F4869">
        <v>64.510000000000005</v>
      </c>
      <c r="G4869">
        <v>368.28</v>
      </c>
      <c r="H4869" t="s">
        <v>21</v>
      </c>
      <c r="I4869">
        <v>47</v>
      </c>
      <c r="J4869">
        <v>590.36</v>
      </c>
    </row>
    <row r="4870" spans="1:10" x14ac:dyDescent="0.3">
      <c r="A4870" t="s">
        <v>6900</v>
      </c>
      <c r="B4870" s="1">
        <v>45129.833333333336</v>
      </c>
      <c r="C4870" t="s">
        <v>54</v>
      </c>
      <c r="D4870" t="s">
        <v>30</v>
      </c>
      <c r="E4870">
        <v>1691.04</v>
      </c>
      <c r="F4870">
        <v>11.08</v>
      </c>
      <c r="G4870">
        <v>404.94</v>
      </c>
      <c r="H4870" t="s">
        <v>21</v>
      </c>
      <c r="I4870">
        <v>40</v>
      </c>
      <c r="J4870" s="2" t="s">
        <v>6901</v>
      </c>
    </row>
    <row r="4871" spans="1:10" x14ac:dyDescent="0.3">
      <c r="A4871" t="s">
        <v>6902</v>
      </c>
      <c r="B4871" s="1">
        <v>45129.875</v>
      </c>
      <c r="C4871" t="s">
        <v>20</v>
      </c>
      <c r="D4871" t="s">
        <v>41</v>
      </c>
      <c r="E4871">
        <v>706.73</v>
      </c>
      <c r="F4871">
        <v>39.880000000000003</v>
      </c>
      <c r="G4871">
        <v>267.79000000000002</v>
      </c>
      <c r="H4871" t="s">
        <v>32</v>
      </c>
      <c r="I4871">
        <v>23</v>
      </c>
      <c r="J4871">
        <v>478.82</v>
      </c>
    </row>
    <row r="4872" spans="1:10" x14ac:dyDescent="0.3">
      <c r="A4872" t="s">
        <v>6903</v>
      </c>
      <c r="B4872" s="1">
        <v>45129.916666666664</v>
      </c>
      <c r="C4872" t="s">
        <v>26</v>
      </c>
      <c r="D4872" t="s">
        <v>35</v>
      </c>
      <c r="E4872">
        <v>573.74</v>
      </c>
      <c r="F4872">
        <v>94.87</v>
      </c>
      <c r="G4872">
        <v>498.95</v>
      </c>
      <c r="H4872" t="s">
        <v>32</v>
      </c>
      <c r="I4872">
        <v>65</v>
      </c>
      <c r="J4872" s="2" t="s">
        <v>6904</v>
      </c>
    </row>
    <row r="4873" spans="1:10" x14ac:dyDescent="0.3">
      <c r="A4873" t="s">
        <v>6905</v>
      </c>
      <c r="B4873" s="1">
        <v>45129.958333333336</v>
      </c>
      <c r="C4873" t="s">
        <v>16</v>
      </c>
      <c r="D4873" t="s">
        <v>17</v>
      </c>
      <c r="E4873">
        <v>1963.79</v>
      </c>
      <c r="F4873">
        <v>41.07</v>
      </c>
      <c r="G4873">
        <v>323.35000000000002</v>
      </c>
      <c r="H4873" t="s">
        <v>13</v>
      </c>
      <c r="I4873">
        <v>17</v>
      </c>
      <c r="J4873" s="2" t="s">
        <v>6906</v>
      </c>
    </row>
    <row r="4874" spans="1:10" x14ac:dyDescent="0.3">
      <c r="A4874" t="s">
        <v>6907</v>
      </c>
      <c r="B4874" s="1">
        <v>45130</v>
      </c>
      <c r="C4874" t="s">
        <v>54</v>
      </c>
      <c r="D4874" t="s">
        <v>35</v>
      </c>
      <c r="E4874">
        <v>1879.48</v>
      </c>
      <c r="F4874">
        <v>27.98</v>
      </c>
      <c r="G4874">
        <v>95.1</v>
      </c>
      <c r="H4874" t="s">
        <v>32</v>
      </c>
      <c r="I4874">
        <v>35</v>
      </c>
      <c r="J4874" s="2" t="s">
        <v>6908</v>
      </c>
    </row>
    <row r="4875" spans="1:10" x14ac:dyDescent="0.3">
      <c r="A4875" t="s">
        <v>6909</v>
      </c>
      <c r="B4875" s="1">
        <v>45130.041666666664</v>
      </c>
      <c r="C4875" t="s">
        <v>24</v>
      </c>
      <c r="D4875" t="s">
        <v>41</v>
      </c>
      <c r="E4875">
        <v>1132.0899999999999</v>
      </c>
      <c r="F4875">
        <v>8.3699999999999992</v>
      </c>
      <c r="G4875">
        <v>397</v>
      </c>
      <c r="H4875" t="s">
        <v>21</v>
      </c>
      <c r="I4875">
        <v>67</v>
      </c>
      <c r="J4875" s="2" t="s">
        <v>6910</v>
      </c>
    </row>
    <row r="4876" spans="1:10" x14ac:dyDescent="0.3">
      <c r="A4876" t="s">
        <v>6911</v>
      </c>
      <c r="B4876" s="1">
        <v>45130.083333333336</v>
      </c>
      <c r="C4876" t="s">
        <v>24</v>
      </c>
      <c r="D4876" t="s">
        <v>41</v>
      </c>
      <c r="E4876">
        <v>982.97</v>
      </c>
      <c r="F4876">
        <v>73.459999999999994</v>
      </c>
      <c r="G4876">
        <v>217.26</v>
      </c>
      <c r="H4876" t="s">
        <v>21</v>
      </c>
      <c r="I4876">
        <v>51</v>
      </c>
      <c r="J4876" s="2" t="s">
        <v>6912</v>
      </c>
    </row>
    <row r="4877" spans="1:10" x14ac:dyDescent="0.3">
      <c r="A4877" t="s">
        <v>6913</v>
      </c>
      <c r="B4877" s="1">
        <v>45130.125</v>
      </c>
      <c r="C4877" t="s">
        <v>11</v>
      </c>
      <c r="D4877" t="s">
        <v>12</v>
      </c>
      <c r="E4877">
        <v>1734.07</v>
      </c>
      <c r="F4877">
        <v>90.51</v>
      </c>
      <c r="G4877">
        <v>286.82</v>
      </c>
      <c r="H4877" t="s">
        <v>32</v>
      </c>
      <c r="I4877">
        <v>30</v>
      </c>
      <c r="J4877">
        <v>1537.76</v>
      </c>
    </row>
    <row r="4878" spans="1:10" x14ac:dyDescent="0.3">
      <c r="A4878" t="s">
        <v>6914</v>
      </c>
      <c r="B4878" s="1">
        <v>45130.166666666664</v>
      </c>
      <c r="C4878" t="s">
        <v>20</v>
      </c>
      <c r="D4878" t="s">
        <v>12</v>
      </c>
      <c r="E4878">
        <v>1421.46</v>
      </c>
      <c r="F4878">
        <v>7.67</v>
      </c>
      <c r="G4878">
        <v>464.62</v>
      </c>
      <c r="H4878" t="s">
        <v>28</v>
      </c>
      <c r="I4878">
        <v>73</v>
      </c>
      <c r="J4878" s="2" t="s">
        <v>6915</v>
      </c>
    </row>
    <row r="4879" spans="1:10" x14ac:dyDescent="0.3">
      <c r="A4879" t="s">
        <v>6916</v>
      </c>
      <c r="B4879" s="1">
        <v>45130.208333333336</v>
      </c>
      <c r="C4879" t="s">
        <v>45</v>
      </c>
      <c r="D4879" t="s">
        <v>27</v>
      </c>
      <c r="E4879">
        <v>1549.01</v>
      </c>
      <c r="F4879">
        <v>50.16</v>
      </c>
      <c r="G4879">
        <v>312.93</v>
      </c>
      <c r="H4879" t="s">
        <v>28</v>
      </c>
      <c r="I4879">
        <v>55</v>
      </c>
      <c r="J4879">
        <v>1286.24</v>
      </c>
    </row>
    <row r="4880" spans="1:10" x14ac:dyDescent="0.3">
      <c r="A4880" t="s">
        <v>6917</v>
      </c>
      <c r="B4880" s="1">
        <v>45130.25</v>
      </c>
      <c r="C4880" t="s">
        <v>11</v>
      </c>
      <c r="D4880" t="s">
        <v>27</v>
      </c>
      <c r="E4880">
        <v>1301.1400000000001</v>
      </c>
      <c r="F4880">
        <v>45.04</v>
      </c>
      <c r="G4880">
        <v>63.49</v>
      </c>
      <c r="H4880" t="s">
        <v>21</v>
      </c>
      <c r="I4880">
        <v>70</v>
      </c>
      <c r="J4880">
        <v>1282.69</v>
      </c>
    </row>
    <row r="4881" spans="1:10" x14ac:dyDescent="0.3">
      <c r="A4881" t="s">
        <v>6918</v>
      </c>
      <c r="B4881" s="1">
        <v>45130.291666666664</v>
      </c>
      <c r="C4881" t="s">
        <v>45</v>
      </c>
      <c r="D4881" t="s">
        <v>12</v>
      </c>
      <c r="E4881">
        <v>1411.8</v>
      </c>
      <c r="F4881">
        <v>15.2</v>
      </c>
      <c r="G4881">
        <v>205.82</v>
      </c>
      <c r="H4881" t="s">
        <v>32</v>
      </c>
      <c r="I4881">
        <v>37</v>
      </c>
      <c r="J4881">
        <v>1221.18</v>
      </c>
    </row>
    <row r="4882" spans="1:10" x14ac:dyDescent="0.3">
      <c r="A4882" t="s">
        <v>6919</v>
      </c>
      <c r="B4882" s="1">
        <v>45130.333333333336</v>
      </c>
      <c r="C4882" t="s">
        <v>20</v>
      </c>
      <c r="D4882" t="s">
        <v>30</v>
      </c>
      <c r="E4882">
        <v>1001.86</v>
      </c>
      <c r="F4882">
        <v>13.67</v>
      </c>
      <c r="G4882">
        <v>23.07</v>
      </c>
      <c r="H4882" t="s">
        <v>13</v>
      </c>
      <c r="I4882">
        <v>32</v>
      </c>
      <c r="J4882" s="2" t="s">
        <v>6920</v>
      </c>
    </row>
    <row r="4883" spans="1:10" x14ac:dyDescent="0.3">
      <c r="A4883" t="s">
        <v>6921</v>
      </c>
      <c r="B4883" s="1">
        <v>45130.375</v>
      </c>
      <c r="C4883" t="s">
        <v>11</v>
      </c>
      <c r="D4883" t="s">
        <v>12</v>
      </c>
      <c r="E4883">
        <v>1409.91</v>
      </c>
      <c r="F4883">
        <v>42.79</v>
      </c>
      <c r="G4883">
        <v>135.22999999999999</v>
      </c>
      <c r="H4883" t="s">
        <v>28</v>
      </c>
      <c r="I4883">
        <v>57</v>
      </c>
      <c r="J4883">
        <v>1317.47</v>
      </c>
    </row>
    <row r="4884" spans="1:10" x14ac:dyDescent="0.3">
      <c r="A4884" t="s">
        <v>6922</v>
      </c>
      <c r="B4884" s="1">
        <v>45130.416666666664</v>
      </c>
      <c r="C4884" t="s">
        <v>20</v>
      </c>
      <c r="D4884" t="s">
        <v>12</v>
      </c>
      <c r="F4884">
        <v>68.239999999999995</v>
      </c>
      <c r="G4884">
        <v>129.99</v>
      </c>
      <c r="H4884" t="s">
        <v>13</v>
      </c>
      <c r="I4884">
        <v>66</v>
      </c>
    </row>
    <row r="4885" spans="1:10" x14ac:dyDescent="0.3">
      <c r="A4885" t="s">
        <v>6923</v>
      </c>
      <c r="B4885" s="1">
        <v>45130.458333333336</v>
      </c>
      <c r="C4885" t="s">
        <v>26</v>
      </c>
      <c r="D4885" t="s">
        <v>35</v>
      </c>
      <c r="E4885">
        <v>1315.67</v>
      </c>
      <c r="F4885">
        <v>82.78</v>
      </c>
      <c r="G4885">
        <v>311.5</v>
      </c>
      <c r="H4885" t="s">
        <v>32</v>
      </c>
      <c r="I4885">
        <v>38</v>
      </c>
      <c r="J4885">
        <v>1086.95</v>
      </c>
    </row>
    <row r="4886" spans="1:10" x14ac:dyDescent="0.3">
      <c r="A4886" t="s">
        <v>6924</v>
      </c>
      <c r="B4886" s="1">
        <v>45130.5</v>
      </c>
      <c r="C4886" t="s">
        <v>26</v>
      </c>
      <c r="D4886" t="s">
        <v>35</v>
      </c>
      <c r="E4886">
        <v>1448.61</v>
      </c>
      <c r="F4886">
        <v>72.19</v>
      </c>
      <c r="G4886">
        <v>188.66</v>
      </c>
      <c r="H4886" t="s">
        <v>28</v>
      </c>
      <c r="I4886">
        <v>83</v>
      </c>
      <c r="J4886" s="2" t="s">
        <v>6925</v>
      </c>
    </row>
    <row r="4887" spans="1:10" x14ac:dyDescent="0.3">
      <c r="A4887" t="s">
        <v>6926</v>
      </c>
      <c r="B4887" s="1">
        <v>45130.541666666664</v>
      </c>
      <c r="C4887" t="s">
        <v>45</v>
      </c>
      <c r="D4887" t="s">
        <v>35</v>
      </c>
      <c r="E4887">
        <v>213.34</v>
      </c>
      <c r="F4887">
        <v>68.099999999999994</v>
      </c>
      <c r="G4887">
        <v>219.27</v>
      </c>
      <c r="H4887" t="s">
        <v>13</v>
      </c>
      <c r="I4887">
        <v>33</v>
      </c>
      <c r="J4887" s="2" t="s">
        <v>6927</v>
      </c>
    </row>
    <row r="4888" spans="1:10" x14ac:dyDescent="0.3">
      <c r="A4888" t="s">
        <v>6928</v>
      </c>
      <c r="B4888" s="1">
        <v>45130.583333333336</v>
      </c>
      <c r="D4888" t="s">
        <v>12</v>
      </c>
      <c r="E4888">
        <v>1776.48</v>
      </c>
      <c r="F4888">
        <v>24.82</v>
      </c>
      <c r="G4888">
        <v>158.28</v>
      </c>
      <c r="H4888" t="s">
        <v>32</v>
      </c>
      <c r="I4888">
        <v>72</v>
      </c>
      <c r="J4888">
        <v>1643.02</v>
      </c>
    </row>
    <row r="4889" spans="1:10" x14ac:dyDescent="0.3">
      <c r="A4889" t="s">
        <v>6929</v>
      </c>
      <c r="B4889" s="1">
        <v>45130.625</v>
      </c>
      <c r="C4889" t="s">
        <v>54</v>
      </c>
      <c r="D4889" t="s">
        <v>12</v>
      </c>
      <c r="E4889">
        <v>1165.73</v>
      </c>
      <c r="F4889">
        <v>25.32</v>
      </c>
      <c r="G4889">
        <v>244.3</v>
      </c>
      <c r="H4889" t="s">
        <v>28</v>
      </c>
      <c r="I4889">
        <v>31</v>
      </c>
      <c r="J4889">
        <v>946.75</v>
      </c>
    </row>
    <row r="4890" spans="1:10" x14ac:dyDescent="0.3">
      <c r="A4890" t="s">
        <v>6930</v>
      </c>
      <c r="B4890" s="1">
        <v>45130.666666666664</v>
      </c>
      <c r="C4890" t="s">
        <v>54</v>
      </c>
      <c r="D4890" t="s">
        <v>27</v>
      </c>
      <c r="E4890">
        <v>491.22</v>
      </c>
      <c r="F4890">
        <v>69.87</v>
      </c>
      <c r="G4890">
        <v>131.13999999999999</v>
      </c>
      <c r="H4890" t="s">
        <v>21</v>
      </c>
      <c r="I4890">
        <v>25</v>
      </c>
      <c r="J4890" s="2" t="s">
        <v>6931</v>
      </c>
    </row>
    <row r="4891" spans="1:10" x14ac:dyDescent="0.3">
      <c r="A4891" t="s">
        <v>6932</v>
      </c>
      <c r="B4891" s="1">
        <v>45130.708333333336</v>
      </c>
      <c r="C4891" t="s">
        <v>20</v>
      </c>
      <c r="D4891" t="s">
        <v>35</v>
      </c>
      <c r="E4891">
        <v>455.98</v>
      </c>
      <c r="F4891">
        <v>79.959999999999994</v>
      </c>
      <c r="G4891">
        <v>141.41</v>
      </c>
      <c r="H4891" t="s">
        <v>13</v>
      </c>
      <c r="I4891">
        <v>65</v>
      </c>
      <c r="J4891" s="2" t="s">
        <v>6933</v>
      </c>
    </row>
    <row r="4892" spans="1:10" x14ac:dyDescent="0.3">
      <c r="A4892" t="s">
        <v>6934</v>
      </c>
      <c r="B4892" s="1">
        <v>45130.75</v>
      </c>
      <c r="C4892" t="s">
        <v>26</v>
      </c>
      <c r="D4892" t="s">
        <v>35</v>
      </c>
      <c r="E4892">
        <v>712.32</v>
      </c>
      <c r="F4892">
        <v>2.37</v>
      </c>
      <c r="G4892">
        <v>226.63</v>
      </c>
      <c r="H4892" t="s">
        <v>13</v>
      </c>
      <c r="I4892">
        <v>29</v>
      </c>
      <c r="J4892" s="2" t="s">
        <v>6935</v>
      </c>
    </row>
    <row r="4893" spans="1:10" x14ac:dyDescent="0.3">
      <c r="A4893" t="s">
        <v>6936</v>
      </c>
      <c r="B4893" s="1">
        <v>45130.791666666664</v>
      </c>
      <c r="C4893" t="s">
        <v>11</v>
      </c>
      <c r="D4893" t="s">
        <v>35</v>
      </c>
      <c r="E4893">
        <v>1932.73</v>
      </c>
      <c r="F4893">
        <v>55.71</v>
      </c>
      <c r="G4893">
        <v>332.08</v>
      </c>
      <c r="H4893" t="s">
        <v>13</v>
      </c>
      <c r="I4893">
        <v>23</v>
      </c>
      <c r="J4893" s="2" t="s">
        <v>6937</v>
      </c>
    </row>
    <row r="4894" spans="1:10" x14ac:dyDescent="0.3">
      <c r="A4894" t="s">
        <v>6938</v>
      </c>
      <c r="B4894" s="1">
        <v>45130.833333333336</v>
      </c>
      <c r="C4894" t="s">
        <v>54</v>
      </c>
      <c r="D4894" t="s">
        <v>27</v>
      </c>
      <c r="E4894">
        <v>559.38</v>
      </c>
      <c r="F4894">
        <v>67.03</v>
      </c>
      <c r="G4894">
        <v>122.5</v>
      </c>
      <c r="H4894" t="s">
        <v>28</v>
      </c>
      <c r="I4894">
        <v>36</v>
      </c>
      <c r="J4894" s="2" t="s">
        <v>6939</v>
      </c>
    </row>
    <row r="4895" spans="1:10" x14ac:dyDescent="0.3">
      <c r="A4895" t="s">
        <v>6940</v>
      </c>
      <c r="B4895" s="1">
        <v>45130.875</v>
      </c>
      <c r="C4895" t="s">
        <v>16</v>
      </c>
      <c r="D4895" t="s">
        <v>12</v>
      </c>
      <c r="E4895">
        <v>858.1</v>
      </c>
      <c r="F4895">
        <v>20.2</v>
      </c>
      <c r="G4895">
        <v>477.75</v>
      </c>
      <c r="H4895" t="s">
        <v>13</v>
      </c>
      <c r="I4895">
        <v>15</v>
      </c>
      <c r="J4895" s="2" t="s">
        <v>6941</v>
      </c>
    </row>
    <row r="4896" spans="1:10" x14ac:dyDescent="0.3">
      <c r="A4896" t="s">
        <v>6942</v>
      </c>
      <c r="B4896" s="1">
        <v>45130.916666666664</v>
      </c>
      <c r="C4896" t="s">
        <v>11</v>
      </c>
      <c r="D4896" t="s">
        <v>35</v>
      </c>
      <c r="E4896">
        <v>1233.45</v>
      </c>
      <c r="F4896">
        <v>84.54</v>
      </c>
      <c r="G4896">
        <v>148.24</v>
      </c>
      <c r="H4896" t="s">
        <v>13</v>
      </c>
      <c r="I4896">
        <v>14</v>
      </c>
      <c r="J4896">
        <v>1169.75</v>
      </c>
    </row>
    <row r="4897" spans="1:10" x14ac:dyDescent="0.3">
      <c r="A4897" t="s">
        <v>6943</v>
      </c>
      <c r="B4897" s="1">
        <v>45130.958333333336</v>
      </c>
      <c r="C4897" t="s">
        <v>54</v>
      </c>
      <c r="D4897" t="s">
        <v>30</v>
      </c>
      <c r="E4897">
        <v>344.59</v>
      </c>
      <c r="F4897">
        <v>78.5</v>
      </c>
      <c r="G4897">
        <v>479.48</v>
      </c>
      <c r="H4897" t="s">
        <v>28</v>
      </c>
      <c r="I4897">
        <v>77</v>
      </c>
      <c r="J4897">
        <v>-56.39</v>
      </c>
    </row>
    <row r="4898" spans="1:10" x14ac:dyDescent="0.3">
      <c r="A4898" t="s">
        <v>6944</v>
      </c>
      <c r="B4898" s="1">
        <v>45131</v>
      </c>
      <c r="C4898" t="s">
        <v>24</v>
      </c>
      <c r="D4898" t="s">
        <v>17</v>
      </c>
      <c r="E4898">
        <v>452.09</v>
      </c>
      <c r="F4898">
        <v>82.71</v>
      </c>
      <c r="G4898">
        <v>126.22</v>
      </c>
      <c r="H4898" t="s">
        <v>32</v>
      </c>
      <c r="I4898">
        <v>23</v>
      </c>
      <c r="J4898" s="2" t="s">
        <v>6945</v>
      </c>
    </row>
    <row r="4899" spans="1:10" x14ac:dyDescent="0.3">
      <c r="A4899" t="s">
        <v>6946</v>
      </c>
      <c r="B4899" s="1">
        <v>45131.041666666664</v>
      </c>
      <c r="C4899" t="s">
        <v>26</v>
      </c>
      <c r="D4899" t="s">
        <v>27</v>
      </c>
      <c r="E4899">
        <v>121.64</v>
      </c>
      <c r="F4899">
        <v>21.16</v>
      </c>
      <c r="G4899">
        <v>333.05</v>
      </c>
      <c r="H4899" t="s">
        <v>28</v>
      </c>
      <c r="I4899">
        <v>80</v>
      </c>
      <c r="J4899">
        <v>-190.25</v>
      </c>
    </row>
    <row r="4900" spans="1:10" x14ac:dyDescent="0.3">
      <c r="A4900" t="s">
        <v>6947</v>
      </c>
      <c r="B4900" s="1">
        <v>45131.083333333336</v>
      </c>
      <c r="C4900" t="s">
        <v>16</v>
      </c>
      <c r="D4900" t="s">
        <v>17</v>
      </c>
      <c r="E4900">
        <v>532.66999999999996</v>
      </c>
      <c r="F4900">
        <v>86.98</v>
      </c>
      <c r="G4900">
        <v>241.89</v>
      </c>
      <c r="H4900" t="s">
        <v>13</v>
      </c>
      <c r="I4900">
        <v>44</v>
      </c>
      <c r="J4900">
        <v>377.76</v>
      </c>
    </row>
    <row r="4901" spans="1:10" x14ac:dyDescent="0.3">
      <c r="A4901" t="s">
        <v>6948</v>
      </c>
      <c r="B4901" s="1">
        <v>45131.125</v>
      </c>
      <c r="C4901" t="s">
        <v>11</v>
      </c>
      <c r="D4901" t="s">
        <v>35</v>
      </c>
      <c r="E4901">
        <v>1561.01</v>
      </c>
      <c r="F4901">
        <v>77.84</v>
      </c>
      <c r="G4901">
        <v>34.26</v>
      </c>
      <c r="H4901" t="s">
        <v>21</v>
      </c>
      <c r="I4901">
        <v>64</v>
      </c>
      <c r="J4901">
        <v>1604.59</v>
      </c>
    </row>
    <row r="4902" spans="1:10" x14ac:dyDescent="0.3">
      <c r="A4902" t="s">
        <v>6949</v>
      </c>
      <c r="B4902" s="1">
        <v>45131.166666666664</v>
      </c>
      <c r="C4902" t="s">
        <v>16</v>
      </c>
      <c r="D4902" t="s">
        <v>12</v>
      </c>
      <c r="F4902">
        <v>45.42</v>
      </c>
      <c r="G4902">
        <v>287.63</v>
      </c>
      <c r="H4902" t="s">
        <v>28</v>
      </c>
      <c r="I4902">
        <v>69</v>
      </c>
    </row>
    <row r="4903" spans="1:10" x14ac:dyDescent="0.3">
      <c r="A4903" t="s">
        <v>6950</v>
      </c>
      <c r="B4903" s="1">
        <v>45131.208333333336</v>
      </c>
      <c r="C4903" t="s">
        <v>54</v>
      </c>
      <c r="D4903" t="s">
        <v>12</v>
      </c>
      <c r="E4903">
        <v>600.61</v>
      </c>
      <c r="F4903">
        <v>36.19</v>
      </c>
      <c r="G4903">
        <v>380.97</v>
      </c>
      <c r="H4903" t="s">
        <v>32</v>
      </c>
      <c r="I4903">
        <v>39</v>
      </c>
      <c r="J4903" s="2" t="s">
        <v>6951</v>
      </c>
    </row>
    <row r="4904" spans="1:10" x14ac:dyDescent="0.3">
      <c r="A4904" t="s">
        <v>6952</v>
      </c>
      <c r="B4904" s="1">
        <v>45131.25</v>
      </c>
      <c r="C4904" t="s">
        <v>20</v>
      </c>
      <c r="D4904" t="s">
        <v>35</v>
      </c>
      <c r="E4904">
        <v>1846.87</v>
      </c>
      <c r="F4904">
        <v>79.64</v>
      </c>
      <c r="G4904">
        <v>273.54000000000002</v>
      </c>
      <c r="H4904" t="s">
        <v>13</v>
      </c>
      <c r="I4904">
        <v>78</v>
      </c>
      <c r="J4904">
        <v>1652.97</v>
      </c>
    </row>
    <row r="4905" spans="1:10" x14ac:dyDescent="0.3">
      <c r="A4905" t="s">
        <v>6953</v>
      </c>
      <c r="B4905" s="1">
        <v>45131.291666666664</v>
      </c>
      <c r="C4905" t="s">
        <v>45</v>
      </c>
      <c r="D4905" t="s">
        <v>17</v>
      </c>
      <c r="E4905">
        <v>1602.08</v>
      </c>
      <c r="F4905">
        <v>89.1</v>
      </c>
      <c r="G4905">
        <v>34.97</v>
      </c>
      <c r="H4905" t="s">
        <v>32</v>
      </c>
      <c r="I4905">
        <v>48</v>
      </c>
      <c r="J4905" s="2" t="s">
        <v>6954</v>
      </c>
    </row>
    <row r="4906" spans="1:10" x14ac:dyDescent="0.3">
      <c r="A4906" t="s">
        <v>6955</v>
      </c>
      <c r="B4906" s="1">
        <v>45131.333333333336</v>
      </c>
      <c r="C4906" t="s">
        <v>24</v>
      </c>
      <c r="D4906" t="s">
        <v>12</v>
      </c>
      <c r="E4906">
        <v>1837.8</v>
      </c>
      <c r="F4906">
        <v>9.43</v>
      </c>
      <c r="G4906">
        <v>356.61</v>
      </c>
      <c r="H4906" t="s">
        <v>21</v>
      </c>
      <c r="I4906">
        <v>54</v>
      </c>
      <c r="J4906">
        <v>1490.62</v>
      </c>
    </row>
    <row r="4907" spans="1:10" x14ac:dyDescent="0.3">
      <c r="A4907" t="s">
        <v>6956</v>
      </c>
      <c r="B4907" s="1">
        <v>45131.375</v>
      </c>
      <c r="C4907" t="s">
        <v>54</v>
      </c>
      <c r="D4907" t="s">
        <v>27</v>
      </c>
      <c r="E4907">
        <v>488.56</v>
      </c>
      <c r="F4907">
        <v>77.650000000000006</v>
      </c>
      <c r="G4907">
        <v>74.13</v>
      </c>
      <c r="H4907" t="s">
        <v>28</v>
      </c>
      <c r="I4907">
        <v>43</v>
      </c>
      <c r="J4907" s="2" t="s">
        <v>6957</v>
      </c>
    </row>
    <row r="4908" spans="1:10" x14ac:dyDescent="0.3">
      <c r="A4908" t="s">
        <v>6958</v>
      </c>
      <c r="B4908" s="1">
        <v>45131.416666666664</v>
      </c>
      <c r="C4908" t="s">
        <v>45</v>
      </c>
      <c r="D4908" t="s">
        <v>35</v>
      </c>
      <c r="E4908">
        <v>112.86</v>
      </c>
      <c r="F4908">
        <v>97.1</v>
      </c>
      <c r="G4908">
        <v>491.67</v>
      </c>
      <c r="H4908" t="s">
        <v>28</v>
      </c>
      <c r="I4908">
        <v>12</v>
      </c>
      <c r="J4908">
        <v>-281.70999999999998</v>
      </c>
    </row>
    <row r="4909" spans="1:10" x14ac:dyDescent="0.3">
      <c r="A4909" t="s">
        <v>6959</v>
      </c>
      <c r="B4909" s="1">
        <v>45131.458333333336</v>
      </c>
      <c r="C4909" t="s">
        <v>54</v>
      </c>
      <c r="D4909" t="s">
        <v>12</v>
      </c>
      <c r="E4909">
        <v>1750.73</v>
      </c>
      <c r="F4909">
        <v>96.51</v>
      </c>
      <c r="G4909">
        <v>173.09</v>
      </c>
      <c r="H4909" t="s">
        <v>21</v>
      </c>
      <c r="I4909">
        <v>85</v>
      </c>
      <c r="J4909">
        <v>1674.15</v>
      </c>
    </row>
    <row r="4910" spans="1:10" x14ac:dyDescent="0.3">
      <c r="A4910" t="s">
        <v>6960</v>
      </c>
      <c r="B4910" s="1">
        <v>45131.5</v>
      </c>
      <c r="C4910" t="s">
        <v>11</v>
      </c>
      <c r="D4910" t="s">
        <v>12</v>
      </c>
      <c r="F4910">
        <v>69.92</v>
      </c>
      <c r="G4910">
        <v>253.24</v>
      </c>
      <c r="H4910" t="s">
        <v>28</v>
      </c>
      <c r="I4910">
        <v>81</v>
      </c>
    </row>
    <row r="4911" spans="1:10" x14ac:dyDescent="0.3">
      <c r="A4911" t="s">
        <v>6961</v>
      </c>
      <c r="B4911" s="1">
        <v>45131.541666666664</v>
      </c>
      <c r="C4911" t="s">
        <v>54</v>
      </c>
      <c r="D4911" t="s">
        <v>30</v>
      </c>
      <c r="E4911">
        <v>1339.45</v>
      </c>
      <c r="F4911">
        <v>90.02</v>
      </c>
      <c r="G4911">
        <v>373.6</v>
      </c>
      <c r="H4911" t="s">
        <v>32</v>
      </c>
      <c r="I4911">
        <v>34</v>
      </c>
      <c r="J4911">
        <v>1055.8699999999999</v>
      </c>
    </row>
    <row r="4912" spans="1:10" x14ac:dyDescent="0.3">
      <c r="A4912" t="s">
        <v>6962</v>
      </c>
      <c r="B4912" s="1">
        <v>45131.583333333336</v>
      </c>
      <c r="C4912" t="s">
        <v>11</v>
      </c>
      <c r="D4912" t="s">
        <v>30</v>
      </c>
      <c r="E4912">
        <v>1833.63</v>
      </c>
      <c r="F4912">
        <v>73.319999999999993</v>
      </c>
      <c r="G4912">
        <v>1.82</v>
      </c>
      <c r="H4912" t="s">
        <v>32</v>
      </c>
      <c r="I4912">
        <v>73</v>
      </c>
      <c r="J4912">
        <v>1905.13</v>
      </c>
    </row>
    <row r="4913" spans="1:10" x14ac:dyDescent="0.3">
      <c r="A4913" t="s">
        <v>6963</v>
      </c>
      <c r="B4913" s="1">
        <v>45131.625</v>
      </c>
      <c r="C4913" t="s">
        <v>45</v>
      </c>
      <c r="D4913" t="s">
        <v>27</v>
      </c>
      <c r="E4913">
        <v>980.15</v>
      </c>
      <c r="F4913">
        <v>23.01</v>
      </c>
      <c r="G4913">
        <v>258.74</v>
      </c>
      <c r="H4913" t="s">
        <v>13</v>
      </c>
      <c r="I4913">
        <v>84</v>
      </c>
      <c r="J4913">
        <v>744.42</v>
      </c>
    </row>
    <row r="4914" spans="1:10" x14ac:dyDescent="0.3">
      <c r="A4914" t="s">
        <v>6964</v>
      </c>
      <c r="B4914" s="1">
        <v>45131.666666666664</v>
      </c>
      <c r="C4914" t="s">
        <v>20</v>
      </c>
      <c r="D4914" t="s">
        <v>12</v>
      </c>
      <c r="E4914">
        <v>1637.47</v>
      </c>
      <c r="F4914">
        <v>86.85</v>
      </c>
      <c r="G4914">
        <v>367.83</v>
      </c>
      <c r="H4914" t="s">
        <v>28</v>
      </c>
      <c r="I4914">
        <v>82</v>
      </c>
      <c r="J4914">
        <v>1356.49</v>
      </c>
    </row>
    <row r="4915" spans="1:10" x14ac:dyDescent="0.3">
      <c r="A4915" t="s">
        <v>6965</v>
      </c>
      <c r="B4915" s="1">
        <v>45131.708333333336</v>
      </c>
      <c r="C4915" t="s">
        <v>16</v>
      </c>
      <c r="D4915" t="s">
        <v>27</v>
      </c>
      <c r="E4915">
        <v>463.75</v>
      </c>
      <c r="F4915">
        <v>95.72</v>
      </c>
      <c r="G4915">
        <v>267.33</v>
      </c>
      <c r="H4915" t="s">
        <v>21</v>
      </c>
      <c r="I4915">
        <v>32</v>
      </c>
      <c r="J4915" s="2" t="s">
        <v>6966</v>
      </c>
    </row>
    <row r="4916" spans="1:10" x14ac:dyDescent="0.3">
      <c r="A4916" t="s">
        <v>6967</v>
      </c>
      <c r="B4916" s="1">
        <v>45131.75</v>
      </c>
      <c r="C4916" t="s">
        <v>45</v>
      </c>
      <c r="D4916" t="s">
        <v>17</v>
      </c>
      <c r="E4916">
        <v>1786.1</v>
      </c>
      <c r="F4916">
        <v>21.54</v>
      </c>
      <c r="G4916">
        <v>232.59</v>
      </c>
      <c r="H4916" t="s">
        <v>28</v>
      </c>
      <c r="I4916">
        <v>76</v>
      </c>
      <c r="J4916">
        <v>1575.05</v>
      </c>
    </row>
    <row r="4917" spans="1:10" x14ac:dyDescent="0.3">
      <c r="A4917" t="s">
        <v>6968</v>
      </c>
      <c r="B4917" s="1">
        <v>45131.791666666664</v>
      </c>
      <c r="C4917" t="s">
        <v>16</v>
      </c>
      <c r="D4917" t="s">
        <v>27</v>
      </c>
      <c r="E4917">
        <v>1669</v>
      </c>
      <c r="F4917">
        <v>61.44</v>
      </c>
      <c r="G4917">
        <v>46.8</v>
      </c>
      <c r="H4917" t="s">
        <v>32</v>
      </c>
      <c r="I4917">
        <v>65</v>
      </c>
      <c r="J4917">
        <v>1683.64</v>
      </c>
    </row>
    <row r="4918" spans="1:10" x14ac:dyDescent="0.3">
      <c r="A4918" t="s">
        <v>6969</v>
      </c>
      <c r="B4918" s="1">
        <v>45131.833333333336</v>
      </c>
      <c r="C4918" t="s">
        <v>54</v>
      </c>
      <c r="D4918" t="s">
        <v>41</v>
      </c>
      <c r="E4918">
        <v>1990.43</v>
      </c>
      <c r="F4918">
        <v>8.73</v>
      </c>
      <c r="G4918">
        <v>92.41</v>
      </c>
      <c r="H4918" t="s">
        <v>32</v>
      </c>
      <c r="I4918">
        <v>13</v>
      </c>
      <c r="J4918">
        <v>1906.75</v>
      </c>
    </row>
    <row r="4919" spans="1:10" x14ac:dyDescent="0.3">
      <c r="A4919" t="s">
        <v>6970</v>
      </c>
      <c r="B4919" s="1">
        <v>45131.875</v>
      </c>
      <c r="C4919" t="s">
        <v>16</v>
      </c>
      <c r="D4919" t="s">
        <v>17</v>
      </c>
      <c r="E4919">
        <v>1575.91</v>
      </c>
      <c r="F4919">
        <v>61</v>
      </c>
      <c r="G4919">
        <v>85.95</v>
      </c>
      <c r="H4919" t="s">
        <v>21</v>
      </c>
      <c r="I4919">
        <v>16</v>
      </c>
      <c r="J4919">
        <v>1550.96</v>
      </c>
    </row>
    <row r="4920" spans="1:10" x14ac:dyDescent="0.3">
      <c r="A4920" t="s">
        <v>6971</v>
      </c>
      <c r="B4920" s="1">
        <v>45131.916666666664</v>
      </c>
      <c r="C4920" t="s">
        <v>45</v>
      </c>
      <c r="D4920" t="s">
        <v>35</v>
      </c>
      <c r="E4920">
        <v>1032.93</v>
      </c>
      <c r="F4920">
        <v>16.37</v>
      </c>
      <c r="G4920">
        <v>331.18</v>
      </c>
      <c r="H4920" t="s">
        <v>32</v>
      </c>
      <c r="I4920">
        <v>61</v>
      </c>
      <c r="J4920" s="2" t="s">
        <v>6972</v>
      </c>
    </row>
    <row r="4921" spans="1:10" x14ac:dyDescent="0.3">
      <c r="A4921" t="s">
        <v>6973</v>
      </c>
      <c r="B4921" s="1">
        <v>45131.958333333336</v>
      </c>
      <c r="C4921" t="s">
        <v>54</v>
      </c>
      <c r="D4921" t="s">
        <v>12</v>
      </c>
      <c r="E4921">
        <v>528.42999999999995</v>
      </c>
      <c r="F4921">
        <v>62.28</v>
      </c>
      <c r="G4921">
        <v>422.07</v>
      </c>
      <c r="H4921" t="s">
        <v>21</v>
      </c>
      <c r="I4921">
        <v>86</v>
      </c>
      <c r="J4921" s="2" t="s">
        <v>6974</v>
      </c>
    </row>
    <row r="4922" spans="1:10" x14ac:dyDescent="0.3">
      <c r="A4922" t="s">
        <v>6975</v>
      </c>
      <c r="B4922" s="1">
        <v>45132</v>
      </c>
      <c r="C4922" t="s">
        <v>16</v>
      </c>
      <c r="D4922" t="s">
        <v>41</v>
      </c>
      <c r="E4922">
        <v>1527.59</v>
      </c>
      <c r="F4922">
        <v>29.81</v>
      </c>
      <c r="G4922">
        <v>25.84</v>
      </c>
      <c r="H4922" t="s">
        <v>32</v>
      </c>
      <c r="I4922">
        <v>78</v>
      </c>
      <c r="J4922">
        <v>1531.56</v>
      </c>
    </row>
    <row r="4923" spans="1:10" x14ac:dyDescent="0.3">
      <c r="A4923" t="s">
        <v>6976</v>
      </c>
      <c r="B4923" s="1">
        <v>45132.041666666664</v>
      </c>
      <c r="C4923" t="s">
        <v>26</v>
      </c>
      <c r="D4923" t="s">
        <v>35</v>
      </c>
      <c r="E4923">
        <v>1543.58</v>
      </c>
      <c r="F4923">
        <v>78.989999999999995</v>
      </c>
      <c r="G4923">
        <v>443.44</v>
      </c>
      <c r="H4923" t="s">
        <v>28</v>
      </c>
      <c r="I4923">
        <v>43</v>
      </c>
      <c r="J4923" s="2" t="s">
        <v>6977</v>
      </c>
    </row>
    <row r="4924" spans="1:10" x14ac:dyDescent="0.3">
      <c r="A4924" t="s">
        <v>6978</v>
      </c>
      <c r="B4924" s="1">
        <v>45132.083333333336</v>
      </c>
      <c r="C4924" t="s">
        <v>11</v>
      </c>
      <c r="D4924" t="s">
        <v>41</v>
      </c>
      <c r="E4924">
        <v>1273.77</v>
      </c>
      <c r="F4924">
        <v>41.7</v>
      </c>
      <c r="G4924">
        <v>232.41</v>
      </c>
      <c r="H4924" t="s">
        <v>28</v>
      </c>
      <c r="I4924">
        <v>24</v>
      </c>
      <c r="J4924">
        <v>1083.06</v>
      </c>
    </row>
    <row r="4925" spans="1:10" x14ac:dyDescent="0.3">
      <c r="A4925" t="s">
        <v>6979</v>
      </c>
      <c r="B4925" s="1">
        <v>45132.125</v>
      </c>
      <c r="C4925" t="s">
        <v>45</v>
      </c>
      <c r="D4925" t="s">
        <v>41</v>
      </c>
      <c r="E4925">
        <v>531.76</v>
      </c>
      <c r="F4925">
        <v>66.97</v>
      </c>
      <c r="G4925">
        <v>393.41</v>
      </c>
      <c r="H4925" t="s">
        <v>21</v>
      </c>
      <c r="I4925">
        <v>31</v>
      </c>
      <c r="J4925">
        <v>205.32</v>
      </c>
    </row>
    <row r="4926" spans="1:10" x14ac:dyDescent="0.3">
      <c r="A4926" t="s">
        <v>6980</v>
      </c>
      <c r="B4926" s="1">
        <v>45132.166666666664</v>
      </c>
      <c r="C4926" t="s">
        <v>16</v>
      </c>
      <c r="D4926" t="s">
        <v>30</v>
      </c>
      <c r="E4926">
        <v>1156.69</v>
      </c>
      <c r="F4926">
        <v>11.15</v>
      </c>
      <c r="G4926">
        <v>433.69</v>
      </c>
      <c r="H4926" t="s">
        <v>13</v>
      </c>
      <c r="I4926">
        <v>79</v>
      </c>
      <c r="J4926" s="2" t="s">
        <v>6981</v>
      </c>
    </row>
    <row r="4927" spans="1:10" x14ac:dyDescent="0.3">
      <c r="A4927" t="s">
        <v>6982</v>
      </c>
      <c r="B4927" s="1">
        <v>45132.208333333336</v>
      </c>
      <c r="C4927" t="s">
        <v>20</v>
      </c>
      <c r="D4927" t="s">
        <v>12</v>
      </c>
      <c r="E4927">
        <v>189.48</v>
      </c>
      <c r="F4927">
        <v>12.32</v>
      </c>
      <c r="G4927">
        <v>164.33</v>
      </c>
      <c r="H4927" t="s">
        <v>32</v>
      </c>
      <c r="I4927">
        <v>78</v>
      </c>
      <c r="J4927" s="2" t="s">
        <v>6983</v>
      </c>
    </row>
    <row r="4928" spans="1:10" x14ac:dyDescent="0.3">
      <c r="A4928" t="s">
        <v>6984</v>
      </c>
      <c r="B4928" s="1">
        <v>45132.25</v>
      </c>
      <c r="C4928" t="s">
        <v>45</v>
      </c>
      <c r="D4928" t="s">
        <v>12</v>
      </c>
      <c r="E4928">
        <v>168.96</v>
      </c>
      <c r="F4928">
        <v>3.9</v>
      </c>
      <c r="G4928">
        <v>94.59</v>
      </c>
      <c r="H4928" t="s">
        <v>28</v>
      </c>
      <c r="I4928">
        <v>44</v>
      </c>
      <c r="J4928" s="2" t="s">
        <v>6985</v>
      </c>
    </row>
    <row r="4929" spans="1:10" x14ac:dyDescent="0.3">
      <c r="A4929" t="s">
        <v>6986</v>
      </c>
      <c r="B4929" s="1">
        <v>45132.291666666664</v>
      </c>
      <c r="D4929" t="s">
        <v>41</v>
      </c>
      <c r="E4929">
        <v>1733.03</v>
      </c>
      <c r="F4929">
        <v>56.45</v>
      </c>
      <c r="G4929">
        <v>240.76</v>
      </c>
      <c r="H4929" t="s">
        <v>32</v>
      </c>
      <c r="I4929">
        <v>86</v>
      </c>
      <c r="J4929">
        <v>1548.72</v>
      </c>
    </row>
    <row r="4930" spans="1:10" x14ac:dyDescent="0.3">
      <c r="A4930" t="s">
        <v>6987</v>
      </c>
      <c r="B4930" s="1">
        <v>45132.333333333336</v>
      </c>
      <c r="C4930" t="s">
        <v>24</v>
      </c>
      <c r="D4930" t="s">
        <v>41</v>
      </c>
      <c r="E4930">
        <v>608.73</v>
      </c>
      <c r="F4930">
        <v>2.82</v>
      </c>
      <c r="G4930">
        <v>221.63</v>
      </c>
      <c r="H4930" t="s">
        <v>13</v>
      </c>
      <c r="I4930">
        <v>79</v>
      </c>
      <c r="J4930" s="2" t="s">
        <v>6988</v>
      </c>
    </row>
    <row r="4931" spans="1:10" x14ac:dyDescent="0.3">
      <c r="A4931" t="s">
        <v>6989</v>
      </c>
      <c r="B4931" s="1">
        <v>45132.375</v>
      </c>
      <c r="C4931" t="s">
        <v>11</v>
      </c>
      <c r="D4931" t="s">
        <v>30</v>
      </c>
      <c r="E4931">
        <v>633.07000000000005</v>
      </c>
      <c r="F4931">
        <v>21.32</v>
      </c>
      <c r="G4931">
        <v>260.94</v>
      </c>
      <c r="H4931" t="s">
        <v>13</v>
      </c>
      <c r="I4931">
        <v>26</v>
      </c>
      <c r="J4931" s="2" t="s">
        <v>6990</v>
      </c>
    </row>
    <row r="4932" spans="1:10" x14ac:dyDescent="0.3">
      <c r="A4932" t="s">
        <v>6991</v>
      </c>
      <c r="B4932" s="1">
        <v>45132.416666666664</v>
      </c>
      <c r="C4932" t="s">
        <v>11</v>
      </c>
      <c r="D4932" t="s">
        <v>12</v>
      </c>
      <c r="E4932">
        <v>1607.7</v>
      </c>
      <c r="F4932">
        <v>78.69</v>
      </c>
      <c r="G4932">
        <v>108.09</v>
      </c>
      <c r="H4932" t="s">
        <v>21</v>
      </c>
      <c r="I4932">
        <v>88</v>
      </c>
      <c r="J4932" s="2" t="s">
        <v>6992</v>
      </c>
    </row>
    <row r="4933" spans="1:10" x14ac:dyDescent="0.3">
      <c r="A4933" t="s">
        <v>6993</v>
      </c>
      <c r="B4933" s="1">
        <v>45132.458333333336</v>
      </c>
      <c r="C4933" t="s">
        <v>26</v>
      </c>
      <c r="D4933" t="s">
        <v>27</v>
      </c>
      <c r="E4933">
        <v>1816.5</v>
      </c>
      <c r="F4933">
        <v>76.14</v>
      </c>
      <c r="G4933">
        <v>54.66</v>
      </c>
      <c r="H4933" t="s">
        <v>21</v>
      </c>
      <c r="I4933">
        <v>43</v>
      </c>
      <c r="J4933">
        <v>1837.98</v>
      </c>
    </row>
    <row r="4934" spans="1:10" x14ac:dyDescent="0.3">
      <c r="A4934" t="s">
        <v>6994</v>
      </c>
      <c r="B4934" s="1">
        <v>45132.5</v>
      </c>
      <c r="C4934" t="s">
        <v>45</v>
      </c>
      <c r="D4934" t="s">
        <v>17</v>
      </c>
      <c r="E4934">
        <v>1253.98</v>
      </c>
      <c r="F4934">
        <v>6.21</v>
      </c>
      <c r="G4934">
        <v>313.33</v>
      </c>
      <c r="H4934" t="s">
        <v>28</v>
      </c>
      <c r="I4934">
        <v>11</v>
      </c>
      <c r="J4934" s="2" t="s">
        <v>6995</v>
      </c>
    </row>
    <row r="4935" spans="1:10" x14ac:dyDescent="0.3">
      <c r="A4935" t="s">
        <v>6996</v>
      </c>
      <c r="B4935" s="1">
        <v>45132.541666666664</v>
      </c>
      <c r="C4935" t="s">
        <v>54</v>
      </c>
      <c r="D4935" t="s">
        <v>17</v>
      </c>
      <c r="E4935">
        <v>560.54999999999995</v>
      </c>
      <c r="F4935">
        <v>41.03</v>
      </c>
      <c r="G4935">
        <v>27.23</v>
      </c>
      <c r="H4935" t="s">
        <v>13</v>
      </c>
      <c r="I4935">
        <v>80</v>
      </c>
      <c r="J4935" s="2" t="s">
        <v>6997</v>
      </c>
    </row>
    <row r="4936" spans="1:10" x14ac:dyDescent="0.3">
      <c r="A4936" t="s">
        <v>6998</v>
      </c>
      <c r="B4936" s="1">
        <v>45132.583333333336</v>
      </c>
      <c r="C4936" t="s">
        <v>16</v>
      </c>
      <c r="D4936" t="s">
        <v>41</v>
      </c>
      <c r="E4936">
        <v>108.21</v>
      </c>
      <c r="F4936">
        <v>99.06</v>
      </c>
      <c r="G4936">
        <v>0.67</v>
      </c>
      <c r="H4936" t="s">
        <v>13</v>
      </c>
      <c r="I4936">
        <v>73</v>
      </c>
      <c r="J4936">
        <v>206.6</v>
      </c>
    </row>
    <row r="4937" spans="1:10" x14ac:dyDescent="0.3">
      <c r="A4937" t="s">
        <v>6999</v>
      </c>
      <c r="B4937" s="1">
        <v>45132.625</v>
      </c>
      <c r="C4937" t="s">
        <v>11</v>
      </c>
      <c r="D4937" t="s">
        <v>17</v>
      </c>
      <c r="E4937">
        <v>1815.28</v>
      </c>
      <c r="F4937">
        <v>26.26</v>
      </c>
      <c r="G4937">
        <v>433.62</v>
      </c>
      <c r="H4937" t="s">
        <v>21</v>
      </c>
      <c r="I4937">
        <v>22</v>
      </c>
      <c r="J4937">
        <v>1407.92</v>
      </c>
    </row>
    <row r="4938" spans="1:10" x14ac:dyDescent="0.3">
      <c r="A4938" t="s">
        <v>7000</v>
      </c>
      <c r="B4938" s="1">
        <v>45132.666666666664</v>
      </c>
      <c r="C4938" t="s">
        <v>26</v>
      </c>
      <c r="D4938" t="s">
        <v>12</v>
      </c>
      <c r="E4938">
        <v>786.21</v>
      </c>
      <c r="F4938">
        <v>84.13</v>
      </c>
      <c r="G4938">
        <v>388.4</v>
      </c>
      <c r="H4938" t="s">
        <v>21</v>
      </c>
      <c r="I4938">
        <v>48</v>
      </c>
      <c r="J4938" s="2" t="s">
        <v>7001</v>
      </c>
    </row>
    <row r="4939" spans="1:10" x14ac:dyDescent="0.3">
      <c r="A4939" t="s">
        <v>7002</v>
      </c>
      <c r="B4939" s="1">
        <v>45132.708333333336</v>
      </c>
      <c r="C4939" t="s">
        <v>20</v>
      </c>
      <c r="D4939" t="s">
        <v>41</v>
      </c>
      <c r="E4939">
        <v>360.54</v>
      </c>
      <c r="F4939">
        <v>23.35</v>
      </c>
      <c r="G4939">
        <v>296.25</v>
      </c>
      <c r="H4939" t="s">
        <v>21</v>
      </c>
      <c r="I4939">
        <v>44</v>
      </c>
      <c r="J4939" s="2" t="s">
        <v>7003</v>
      </c>
    </row>
    <row r="4940" spans="1:10" x14ac:dyDescent="0.3">
      <c r="A4940" t="s">
        <v>7004</v>
      </c>
      <c r="B4940" s="1">
        <v>45132.75</v>
      </c>
      <c r="C4940" t="s">
        <v>16</v>
      </c>
      <c r="D4940" t="s">
        <v>30</v>
      </c>
      <c r="E4940">
        <v>412.69</v>
      </c>
      <c r="F4940">
        <v>33.51</v>
      </c>
      <c r="G4940">
        <v>89.76</v>
      </c>
      <c r="H4940" t="s">
        <v>21</v>
      </c>
      <c r="I4940">
        <v>87</v>
      </c>
      <c r="J4940">
        <v>356.44</v>
      </c>
    </row>
    <row r="4941" spans="1:10" x14ac:dyDescent="0.3">
      <c r="A4941" t="s">
        <v>7005</v>
      </c>
      <c r="B4941" s="1">
        <v>45132.791666666664</v>
      </c>
      <c r="C4941" t="s">
        <v>54</v>
      </c>
      <c r="D4941" t="s">
        <v>35</v>
      </c>
      <c r="E4941">
        <v>483.33</v>
      </c>
      <c r="F4941">
        <v>85.78</v>
      </c>
      <c r="G4941">
        <v>197.95</v>
      </c>
      <c r="H4941" t="s">
        <v>32</v>
      </c>
      <c r="I4941">
        <v>84</v>
      </c>
      <c r="J4941">
        <v>371.16</v>
      </c>
    </row>
    <row r="4942" spans="1:10" x14ac:dyDescent="0.3">
      <c r="A4942" t="s">
        <v>7006</v>
      </c>
      <c r="B4942" s="1">
        <v>45132.833333333336</v>
      </c>
      <c r="C4942" t="s">
        <v>54</v>
      </c>
      <c r="D4942" t="s">
        <v>27</v>
      </c>
      <c r="E4942">
        <v>1707.98</v>
      </c>
      <c r="F4942">
        <v>88.93</v>
      </c>
      <c r="G4942">
        <v>377.61</v>
      </c>
      <c r="H4942" t="s">
        <v>13</v>
      </c>
      <c r="I4942">
        <v>24</v>
      </c>
      <c r="J4942" s="2" t="s">
        <v>7007</v>
      </c>
    </row>
    <row r="4943" spans="1:10" x14ac:dyDescent="0.3">
      <c r="A4943" t="s">
        <v>7008</v>
      </c>
      <c r="B4943" s="1">
        <v>45132.875</v>
      </c>
      <c r="C4943" t="s">
        <v>16</v>
      </c>
      <c r="D4943" t="s">
        <v>30</v>
      </c>
      <c r="E4943">
        <v>759.58</v>
      </c>
      <c r="F4943">
        <v>19.54</v>
      </c>
      <c r="G4943">
        <v>470.81</v>
      </c>
      <c r="H4943" t="s">
        <v>13</v>
      </c>
      <c r="I4943">
        <v>37</v>
      </c>
      <c r="J4943">
        <v>308.31</v>
      </c>
    </row>
    <row r="4944" spans="1:10" x14ac:dyDescent="0.3">
      <c r="A4944" t="s">
        <v>7009</v>
      </c>
      <c r="B4944" s="1">
        <v>45132.916666666664</v>
      </c>
      <c r="C4944" t="s">
        <v>45</v>
      </c>
      <c r="D4944" t="s">
        <v>30</v>
      </c>
      <c r="E4944">
        <v>1707.45</v>
      </c>
      <c r="F4944">
        <v>20.28</v>
      </c>
      <c r="G4944">
        <v>298.49</v>
      </c>
      <c r="H4944" t="s">
        <v>28</v>
      </c>
      <c r="I4944">
        <v>49</v>
      </c>
      <c r="J4944">
        <v>1429.24</v>
      </c>
    </row>
    <row r="4945" spans="1:10" x14ac:dyDescent="0.3">
      <c r="A4945" t="s">
        <v>7010</v>
      </c>
      <c r="B4945" s="1">
        <v>45132.958333333336</v>
      </c>
      <c r="C4945" t="s">
        <v>11</v>
      </c>
      <c r="D4945" t="s">
        <v>30</v>
      </c>
      <c r="E4945">
        <v>580.15</v>
      </c>
      <c r="F4945">
        <v>22.54</v>
      </c>
      <c r="G4945">
        <v>242.41</v>
      </c>
      <c r="H4945" t="s">
        <v>13</v>
      </c>
      <c r="I4945">
        <v>14</v>
      </c>
      <c r="J4945">
        <v>360.28</v>
      </c>
    </row>
    <row r="4946" spans="1:10" x14ac:dyDescent="0.3">
      <c r="A4946" t="s">
        <v>7011</v>
      </c>
      <c r="B4946" s="1">
        <v>45133</v>
      </c>
      <c r="C4946" t="s">
        <v>16</v>
      </c>
      <c r="D4946" t="s">
        <v>30</v>
      </c>
      <c r="E4946">
        <v>1243.33</v>
      </c>
      <c r="F4946">
        <v>36.65</v>
      </c>
      <c r="G4946">
        <v>312.08999999999997</v>
      </c>
      <c r="H4946" t="s">
        <v>28</v>
      </c>
      <c r="I4946">
        <v>39</v>
      </c>
      <c r="J4946" s="2" t="s">
        <v>7012</v>
      </c>
    </row>
    <row r="4947" spans="1:10" x14ac:dyDescent="0.3">
      <c r="A4947" t="s">
        <v>7013</v>
      </c>
      <c r="B4947" s="1">
        <v>45133.041666666664</v>
      </c>
      <c r="C4947" t="s">
        <v>54</v>
      </c>
      <c r="D4947" t="s">
        <v>27</v>
      </c>
      <c r="E4947">
        <v>696.69</v>
      </c>
      <c r="F4947">
        <v>18.239999999999998</v>
      </c>
      <c r="G4947">
        <v>391.8</v>
      </c>
      <c r="H4947" t="s">
        <v>21</v>
      </c>
      <c r="I4947">
        <v>78</v>
      </c>
      <c r="J4947" s="2" t="s">
        <v>7014</v>
      </c>
    </row>
    <row r="4948" spans="1:10" x14ac:dyDescent="0.3">
      <c r="A4948" t="s">
        <v>7015</v>
      </c>
      <c r="B4948" s="1">
        <v>45133.083333333336</v>
      </c>
      <c r="C4948" t="s">
        <v>11</v>
      </c>
      <c r="D4948" t="s">
        <v>41</v>
      </c>
      <c r="E4948">
        <v>738.17</v>
      </c>
      <c r="F4948">
        <v>55.86</v>
      </c>
      <c r="G4948">
        <v>427.41</v>
      </c>
      <c r="H4948" t="s">
        <v>32</v>
      </c>
      <c r="I4948">
        <v>88</v>
      </c>
      <c r="J4948" s="2" t="s">
        <v>5912</v>
      </c>
    </row>
    <row r="4949" spans="1:10" x14ac:dyDescent="0.3">
      <c r="A4949" t="s">
        <v>7016</v>
      </c>
      <c r="B4949" s="1">
        <v>45133.125</v>
      </c>
      <c r="C4949" t="s">
        <v>54</v>
      </c>
      <c r="D4949" t="s">
        <v>30</v>
      </c>
      <c r="F4949">
        <v>30.08</v>
      </c>
      <c r="G4949">
        <v>414.64</v>
      </c>
      <c r="H4949" t="s">
        <v>13</v>
      </c>
      <c r="I4949">
        <v>47</v>
      </c>
    </row>
    <row r="4950" spans="1:10" x14ac:dyDescent="0.3">
      <c r="A4950" t="s">
        <v>7017</v>
      </c>
      <c r="B4950" s="1">
        <v>45133.166666666664</v>
      </c>
      <c r="C4950" t="s">
        <v>26</v>
      </c>
      <c r="D4950" t="s">
        <v>17</v>
      </c>
      <c r="E4950">
        <v>1310.4100000000001</v>
      </c>
      <c r="F4950">
        <v>54.77</v>
      </c>
      <c r="G4950">
        <v>450.16</v>
      </c>
      <c r="H4950" t="s">
        <v>13</v>
      </c>
      <c r="I4950">
        <v>18</v>
      </c>
      <c r="J4950">
        <v>915.02</v>
      </c>
    </row>
    <row r="4951" spans="1:10" x14ac:dyDescent="0.3">
      <c r="A4951" t="s">
        <v>7018</v>
      </c>
      <c r="B4951" s="1">
        <v>45133.208333333336</v>
      </c>
      <c r="C4951" t="s">
        <v>20</v>
      </c>
      <c r="D4951" t="s">
        <v>17</v>
      </c>
      <c r="E4951">
        <v>1322.32</v>
      </c>
      <c r="F4951">
        <v>54.62</v>
      </c>
      <c r="G4951">
        <v>148.68</v>
      </c>
      <c r="H4951" t="s">
        <v>21</v>
      </c>
      <c r="I4951">
        <v>82</v>
      </c>
      <c r="J4951" s="2" t="s">
        <v>7019</v>
      </c>
    </row>
    <row r="4952" spans="1:10" x14ac:dyDescent="0.3">
      <c r="A4952" t="s">
        <v>7020</v>
      </c>
      <c r="B4952" s="1">
        <v>45133.25</v>
      </c>
      <c r="C4952" t="s">
        <v>11</v>
      </c>
      <c r="D4952" t="s">
        <v>35</v>
      </c>
      <c r="E4952">
        <v>660.13</v>
      </c>
      <c r="F4952">
        <v>26.37</v>
      </c>
      <c r="G4952">
        <v>361.48</v>
      </c>
      <c r="H4952" t="s">
        <v>13</v>
      </c>
      <c r="I4952">
        <v>49</v>
      </c>
      <c r="J4952">
        <v>325.02</v>
      </c>
    </row>
    <row r="4953" spans="1:10" x14ac:dyDescent="0.3">
      <c r="A4953" t="s">
        <v>7021</v>
      </c>
      <c r="B4953" s="1">
        <v>45133.291666666664</v>
      </c>
      <c r="C4953" t="s">
        <v>11</v>
      </c>
      <c r="D4953" t="s">
        <v>30</v>
      </c>
      <c r="E4953">
        <v>903.35</v>
      </c>
      <c r="F4953">
        <v>16.690000000000001</v>
      </c>
      <c r="G4953">
        <v>60.57</v>
      </c>
      <c r="H4953" t="s">
        <v>21</v>
      </c>
      <c r="I4953">
        <v>86</v>
      </c>
      <c r="J4953">
        <v>859.47</v>
      </c>
    </row>
    <row r="4954" spans="1:10" x14ac:dyDescent="0.3">
      <c r="A4954" t="s">
        <v>7022</v>
      </c>
      <c r="B4954" s="1">
        <v>45133.333333333336</v>
      </c>
      <c r="C4954" t="s">
        <v>16</v>
      </c>
      <c r="D4954" t="s">
        <v>30</v>
      </c>
      <c r="E4954">
        <v>718.75</v>
      </c>
      <c r="F4954">
        <v>49.5</v>
      </c>
      <c r="G4954">
        <v>227.46</v>
      </c>
      <c r="H4954" t="s">
        <v>21</v>
      </c>
      <c r="I4954">
        <v>68</v>
      </c>
      <c r="J4954">
        <v>540.79</v>
      </c>
    </row>
    <row r="4955" spans="1:10" x14ac:dyDescent="0.3">
      <c r="A4955" t="s">
        <v>7023</v>
      </c>
      <c r="B4955" s="1">
        <v>45133.375</v>
      </c>
      <c r="C4955" t="s">
        <v>16</v>
      </c>
      <c r="D4955" t="s">
        <v>41</v>
      </c>
      <c r="E4955">
        <v>1329.97</v>
      </c>
      <c r="F4955">
        <v>40.83</v>
      </c>
      <c r="G4955">
        <v>148.19</v>
      </c>
      <c r="H4955" t="s">
        <v>32</v>
      </c>
      <c r="I4955">
        <v>41</v>
      </c>
      <c r="J4955">
        <v>1222.6099999999999</v>
      </c>
    </row>
    <row r="4956" spans="1:10" x14ac:dyDescent="0.3">
      <c r="A4956" t="s">
        <v>7024</v>
      </c>
      <c r="B4956" s="1">
        <v>45133.416666666664</v>
      </c>
      <c r="C4956" t="s">
        <v>16</v>
      </c>
      <c r="D4956" t="s">
        <v>35</v>
      </c>
      <c r="E4956">
        <v>1854.06</v>
      </c>
      <c r="F4956">
        <v>88.98</v>
      </c>
      <c r="G4956">
        <v>108.28</v>
      </c>
      <c r="H4956" t="s">
        <v>13</v>
      </c>
      <c r="I4956">
        <v>67</v>
      </c>
      <c r="J4956">
        <v>1834.76</v>
      </c>
    </row>
    <row r="4957" spans="1:10" x14ac:dyDescent="0.3">
      <c r="A4957" t="s">
        <v>7025</v>
      </c>
      <c r="B4957" s="1">
        <v>45133.458333333336</v>
      </c>
      <c r="C4957" t="s">
        <v>20</v>
      </c>
      <c r="D4957" t="s">
        <v>30</v>
      </c>
      <c r="E4957">
        <v>1588.89</v>
      </c>
      <c r="F4957">
        <v>25.66</v>
      </c>
      <c r="G4957">
        <v>220.46</v>
      </c>
      <c r="H4957" t="s">
        <v>32</v>
      </c>
      <c r="I4957">
        <v>70</v>
      </c>
      <c r="J4957" s="2" t="s">
        <v>7026</v>
      </c>
    </row>
    <row r="4958" spans="1:10" x14ac:dyDescent="0.3">
      <c r="A4958" t="s">
        <v>7027</v>
      </c>
      <c r="B4958" s="1">
        <v>45133.5</v>
      </c>
      <c r="C4958" t="s">
        <v>45</v>
      </c>
      <c r="D4958" t="s">
        <v>35</v>
      </c>
      <c r="E4958">
        <v>1553.17</v>
      </c>
      <c r="F4958">
        <v>64.81</v>
      </c>
      <c r="G4958">
        <v>240.84</v>
      </c>
      <c r="H4958" t="s">
        <v>13</v>
      </c>
      <c r="I4958">
        <v>51</v>
      </c>
      <c r="J4958">
        <v>1377.14</v>
      </c>
    </row>
    <row r="4959" spans="1:10" x14ac:dyDescent="0.3">
      <c r="A4959" t="s">
        <v>7028</v>
      </c>
      <c r="B4959" s="1">
        <v>45133.541666666664</v>
      </c>
      <c r="C4959" t="s">
        <v>45</v>
      </c>
      <c r="D4959" t="s">
        <v>35</v>
      </c>
      <c r="E4959">
        <v>359.64</v>
      </c>
      <c r="F4959">
        <v>43.06</v>
      </c>
      <c r="G4959">
        <v>8.5299999999999994</v>
      </c>
      <c r="H4959" t="s">
        <v>13</v>
      </c>
      <c r="I4959">
        <v>64</v>
      </c>
      <c r="J4959">
        <v>394.17</v>
      </c>
    </row>
    <row r="4960" spans="1:10" x14ac:dyDescent="0.3">
      <c r="A4960" t="s">
        <v>7029</v>
      </c>
      <c r="B4960" s="1">
        <v>45133.583333333336</v>
      </c>
      <c r="C4960" t="s">
        <v>26</v>
      </c>
      <c r="D4960" t="s">
        <v>35</v>
      </c>
      <c r="E4960">
        <v>118.55</v>
      </c>
      <c r="F4960">
        <v>48.84</v>
      </c>
      <c r="G4960">
        <v>256.77999999999997</v>
      </c>
      <c r="H4960" t="s">
        <v>28</v>
      </c>
      <c r="I4960">
        <v>31</v>
      </c>
      <c r="J4960">
        <v>-89.389999999999901</v>
      </c>
    </row>
    <row r="4961" spans="1:10" x14ac:dyDescent="0.3">
      <c r="A4961" t="s">
        <v>7030</v>
      </c>
      <c r="B4961" s="1">
        <v>45133.625</v>
      </c>
      <c r="C4961" t="s">
        <v>26</v>
      </c>
      <c r="D4961" t="s">
        <v>17</v>
      </c>
      <c r="E4961">
        <v>784.35</v>
      </c>
      <c r="F4961">
        <v>50.94</v>
      </c>
      <c r="G4961">
        <v>206.22</v>
      </c>
      <c r="H4961" t="s">
        <v>32</v>
      </c>
      <c r="I4961">
        <v>24</v>
      </c>
      <c r="J4961" s="2" t="s">
        <v>7031</v>
      </c>
    </row>
    <row r="4962" spans="1:10" x14ac:dyDescent="0.3">
      <c r="A4962" t="s">
        <v>7032</v>
      </c>
      <c r="B4962" s="1">
        <v>45133.666666666664</v>
      </c>
      <c r="C4962" t="s">
        <v>24</v>
      </c>
      <c r="D4962" t="s">
        <v>35</v>
      </c>
      <c r="E4962">
        <v>1410.87</v>
      </c>
      <c r="F4962">
        <v>91.1</v>
      </c>
      <c r="G4962">
        <v>475.64</v>
      </c>
      <c r="H4962" t="s">
        <v>32</v>
      </c>
      <c r="I4962">
        <v>80</v>
      </c>
      <c r="J4962">
        <v>1026.33</v>
      </c>
    </row>
    <row r="4963" spans="1:10" x14ac:dyDescent="0.3">
      <c r="A4963" t="s">
        <v>7033</v>
      </c>
      <c r="B4963" s="1">
        <v>45133.708333333336</v>
      </c>
      <c r="C4963" t="s">
        <v>54</v>
      </c>
      <c r="D4963" t="s">
        <v>17</v>
      </c>
      <c r="E4963">
        <v>1828.18</v>
      </c>
      <c r="F4963">
        <v>16.04</v>
      </c>
      <c r="G4963">
        <v>189.72</v>
      </c>
      <c r="H4963" t="s">
        <v>28</v>
      </c>
      <c r="I4963">
        <v>39</v>
      </c>
      <c r="J4963">
        <v>1654.5</v>
      </c>
    </row>
    <row r="4964" spans="1:10" x14ac:dyDescent="0.3">
      <c r="A4964" t="s">
        <v>7034</v>
      </c>
      <c r="B4964" s="1">
        <v>45133.75</v>
      </c>
      <c r="C4964" t="s">
        <v>11</v>
      </c>
      <c r="D4964" t="s">
        <v>27</v>
      </c>
      <c r="E4964">
        <v>356.64</v>
      </c>
      <c r="F4964">
        <v>53.04</v>
      </c>
      <c r="G4964">
        <v>13.69</v>
      </c>
      <c r="H4964" t="s">
        <v>28</v>
      </c>
      <c r="I4964">
        <v>13</v>
      </c>
      <c r="J4964">
        <v>395.99</v>
      </c>
    </row>
    <row r="4965" spans="1:10" x14ac:dyDescent="0.3">
      <c r="A4965" t="s">
        <v>7035</v>
      </c>
      <c r="B4965" s="1">
        <v>45133.791666666664</v>
      </c>
      <c r="C4965" t="s">
        <v>24</v>
      </c>
      <c r="D4965" t="s">
        <v>30</v>
      </c>
      <c r="E4965">
        <v>282</v>
      </c>
      <c r="F4965">
        <v>7.58</v>
      </c>
      <c r="G4965">
        <v>307.33</v>
      </c>
      <c r="H4965" t="s">
        <v>28</v>
      </c>
      <c r="I4965">
        <v>77</v>
      </c>
      <c r="J4965">
        <v>-17.75</v>
      </c>
    </row>
    <row r="4966" spans="1:10" x14ac:dyDescent="0.3">
      <c r="A4966" t="s">
        <v>7036</v>
      </c>
      <c r="B4966" s="1">
        <v>45133.833333333336</v>
      </c>
      <c r="C4966" t="s">
        <v>45</v>
      </c>
      <c r="D4966" t="s">
        <v>12</v>
      </c>
      <c r="E4966">
        <v>1271.3599999999999</v>
      </c>
      <c r="F4966">
        <v>33.409999999999997</v>
      </c>
      <c r="G4966">
        <v>383.84</v>
      </c>
      <c r="H4966" t="s">
        <v>32</v>
      </c>
      <c r="I4966">
        <v>12</v>
      </c>
      <c r="J4966" s="2" t="s">
        <v>1534</v>
      </c>
    </row>
    <row r="4967" spans="1:10" x14ac:dyDescent="0.3">
      <c r="A4967" t="s">
        <v>7037</v>
      </c>
      <c r="B4967" s="1">
        <v>45133.875</v>
      </c>
      <c r="C4967" t="s">
        <v>45</v>
      </c>
      <c r="D4967" t="s">
        <v>41</v>
      </c>
      <c r="E4967">
        <v>133.35</v>
      </c>
      <c r="F4967">
        <v>65.44</v>
      </c>
      <c r="G4967">
        <v>297.52999999999997</v>
      </c>
      <c r="H4967" t="s">
        <v>32</v>
      </c>
      <c r="I4967">
        <v>47</v>
      </c>
      <c r="J4967">
        <v>-98.739999999999895</v>
      </c>
    </row>
    <row r="4968" spans="1:10" x14ac:dyDescent="0.3">
      <c r="A4968" t="s">
        <v>7038</v>
      </c>
      <c r="B4968" s="1">
        <v>45133.916666666664</v>
      </c>
      <c r="C4968" t="s">
        <v>16</v>
      </c>
      <c r="D4968" t="s">
        <v>12</v>
      </c>
      <c r="E4968">
        <v>300.3</v>
      </c>
      <c r="F4968">
        <v>62.16</v>
      </c>
      <c r="G4968">
        <v>479.93</v>
      </c>
      <c r="H4968" t="s">
        <v>28</v>
      </c>
      <c r="I4968">
        <v>88</v>
      </c>
      <c r="J4968">
        <v>-117.469999999999</v>
      </c>
    </row>
    <row r="4969" spans="1:10" x14ac:dyDescent="0.3">
      <c r="A4969" t="s">
        <v>7039</v>
      </c>
      <c r="B4969" s="1">
        <v>45133.958333333336</v>
      </c>
      <c r="C4969" t="s">
        <v>20</v>
      </c>
      <c r="D4969" t="s">
        <v>27</v>
      </c>
      <c r="E4969">
        <v>1594.68</v>
      </c>
      <c r="F4969">
        <v>19.309999999999999</v>
      </c>
      <c r="G4969">
        <v>139.19999999999999</v>
      </c>
      <c r="H4969" t="s">
        <v>28</v>
      </c>
      <c r="I4969">
        <v>20</v>
      </c>
      <c r="J4969">
        <v>1474.79</v>
      </c>
    </row>
    <row r="4970" spans="1:10" x14ac:dyDescent="0.3">
      <c r="A4970" t="s">
        <v>7040</v>
      </c>
      <c r="B4970" s="1">
        <v>45134</v>
      </c>
      <c r="C4970" t="s">
        <v>26</v>
      </c>
      <c r="D4970" t="s">
        <v>35</v>
      </c>
      <c r="F4970">
        <v>96.57</v>
      </c>
      <c r="G4970">
        <v>38.69</v>
      </c>
      <c r="H4970" t="s">
        <v>32</v>
      </c>
      <c r="I4970">
        <v>63</v>
      </c>
    </row>
    <row r="4971" spans="1:10" x14ac:dyDescent="0.3">
      <c r="A4971" t="s">
        <v>7041</v>
      </c>
      <c r="B4971" s="1">
        <v>45134.041666666664</v>
      </c>
      <c r="C4971" t="s">
        <v>20</v>
      </c>
      <c r="D4971" t="s">
        <v>17</v>
      </c>
      <c r="E4971">
        <v>1816.34</v>
      </c>
      <c r="F4971">
        <v>41.55</v>
      </c>
      <c r="G4971">
        <v>324.43</v>
      </c>
      <c r="H4971" t="s">
        <v>13</v>
      </c>
      <c r="I4971">
        <v>19</v>
      </c>
      <c r="J4971" s="2" t="s">
        <v>7042</v>
      </c>
    </row>
    <row r="4972" spans="1:10" x14ac:dyDescent="0.3">
      <c r="A4972" t="s">
        <v>7043</v>
      </c>
      <c r="B4972" s="1">
        <v>45134.083333333336</v>
      </c>
      <c r="C4972" t="s">
        <v>24</v>
      </c>
      <c r="D4972" t="s">
        <v>12</v>
      </c>
      <c r="E4972">
        <v>1802.22</v>
      </c>
      <c r="F4972">
        <v>52.58</v>
      </c>
      <c r="G4972">
        <v>353.14</v>
      </c>
      <c r="H4972" t="s">
        <v>28</v>
      </c>
      <c r="I4972">
        <v>51</v>
      </c>
      <c r="J4972" s="2" t="s">
        <v>7044</v>
      </c>
    </row>
    <row r="4973" spans="1:10" x14ac:dyDescent="0.3">
      <c r="A4973" t="s">
        <v>7045</v>
      </c>
      <c r="B4973" s="1">
        <v>45134.125</v>
      </c>
      <c r="C4973" t="s">
        <v>24</v>
      </c>
      <c r="D4973" t="s">
        <v>12</v>
      </c>
      <c r="E4973">
        <v>1781.42</v>
      </c>
      <c r="F4973">
        <v>10.14</v>
      </c>
      <c r="G4973">
        <v>276.70999999999998</v>
      </c>
      <c r="H4973" t="s">
        <v>32</v>
      </c>
      <c r="I4973">
        <v>34</v>
      </c>
      <c r="J4973" s="2" t="s">
        <v>7046</v>
      </c>
    </row>
    <row r="4974" spans="1:10" x14ac:dyDescent="0.3">
      <c r="A4974" t="s">
        <v>7047</v>
      </c>
      <c r="B4974" s="1">
        <v>45134.166666666664</v>
      </c>
      <c r="C4974" t="s">
        <v>54</v>
      </c>
      <c r="D4974" t="s">
        <v>12</v>
      </c>
      <c r="E4974">
        <v>322.63</v>
      </c>
      <c r="F4974">
        <v>65.48</v>
      </c>
      <c r="G4974">
        <v>301.58999999999997</v>
      </c>
      <c r="H4974" t="s">
        <v>13</v>
      </c>
      <c r="I4974">
        <v>24</v>
      </c>
      <c r="J4974" s="2" t="s">
        <v>7048</v>
      </c>
    </row>
    <row r="4975" spans="1:10" x14ac:dyDescent="0.3">
      <c r="A4975" t="s">
        <v>7049</v>
      </c>
      <c r="B4975" s="1">
        <v>45134.208333333336</v>
      </c>
      <c r="C4975" t="s">
        <v>16</v>
      </c>
      <c r="D4975" t="s">
        <v>35</v>
      </c>
      <c r="E4975">
        <v>1007.98</v>
      </c>
      <c r="F4975">
        <v>63.11</v>
      </c>
      <c r="G4975">
        <v>436.79</v>
      </c>
      <c r="H4975" t="s">
        <v>32</v>
      </c>
      <c r="I4975">
        <v>84</v>
      </c>
      <c r="J4975">
        <v>634.29999999999995</v>
      </c>
    </row>
    <row r="4976" spans="1:10" x14ac:dyDescent="0.3">
      <c r="A4976" t="s">
        <v>7050</v>
      </c>
      <c r="B4976" s="1">
        <v>45134.25</v>
      </c>
      <c r="C4976" t="s">
        <v>26</v>
      </c>
      <c r="D4976" t="s">
        <v>27</v>
      </c>
      <c r="E4976">
        <v>223.92</v>
      </c>
      <c r="F4976">
        <v>28.05</v>
      </c>
      <c r="G4976">
        <v>89.75</v>
      </c>
      <c r="H4976" t="s">
        <v>28</v>
      </c>
      <c r="I4976">
        <v>26</v>
      </c>
      <c r="J4976">
        <v>162.22</v>
      </c>
    </row>
    <row r="4977" spans="1:10" x14ac:dyDescent="0.3">
      <c r="A4977" t="s">
        <v>7051</v>
      </c>
      <c r="B4977" s="1">
        <v>45134.291666666664</v>
      </c>
      <c r="C4977" t="s">
        <v>24</v>
      </c>
      <c r="D4977" t="s">
        <v>17</v>
      </c>
      <c r="E4977">
        <v>137.24</v>
      </c>
      <c r="F4977">
        <v>96.61</v>
      </c>
      <c r="G4977">
        <v>133.88999999999999</v>
      </c>
      <c r="H4977" t="s">
        <v>28</v>
      </c>
      <c r="I4977">
        <v>40</v>
      </c>
      <c r="J4977" s="2" t="s">
        <v>7052</v>
      </c>
    </row>
    <row r="4978" spans="1:10" x14ac:dyDescent="0.3">
      <c r="A4978" t="s">
        <v>7053</v>
      </c>
      <c r="B4978" s="1">
        <v>45134.333333333336</v>
      </c>
      <c r="C4978" t="s">
        <v>45</v>
      </c>
      <c r="D4978" t="s">
        <v>17</v>
      </c>
      <c r="F4978">
        <v>68.42</v>
      </c>
      <c r="G4978">
        <v>35.96</v>
      </c>
      <c r="H4978" t="s">
        <v>28</v>
      </c>
      <c r="I4978">
        <v>26</v>
      </c>
    </row>
    <row r="4979" spans="1:10" x14ac:dyDescent="0.3">
      <c r="A4979" t="s">
        <v>7054</v>
      </c>
      <c r="B4979" s="1">
        <v>45134.375</v>
      </c>
      <c r="C4979" t="s">
        <v>16</v>
      </c>
      <c r="D4979" t="s">
        <v>17</v>
      </c>
      <c r="E4979">
        <v>1722.73</v>
      </c>
      <c r="F4979">
        <v>26.78</v>
      </c>
      <c r="G4979">
        <v>103.01</v>
      </c>
      <c r="H4979" t="s">
        <v>21</v>
      </c>
      <c r="I4979">
        <v>43</v>
      </c>
      <c r="J4979">
        <v>1646.5</v>
      </c>
    </row>
    <row r="4980" spans="1:10" x14ac:dyDescent="0.3">
      <c r="A4980" t="s">
        <v>7055</v>
      </c>
      <c r="B4980" s="1">
        <v>45134.416666666664</v>
      </c>
      <c r="C4980" t="s">
        <v>20</v>
      </c>
      <c r="D4980" t="s">
        <v>17</v>
      </c>
      <c r="E4980">
        <v>1210.02</v>
      </c>
      <c r="F4980">
        <v>35.35</v>
      </c>
      <c r="G4980">
        <v>348.75</v>
      </c>
      <c r="H4980" t="s">
        <v>21</v>
      </c>
      <c r="I4980">
        <v>45</v>
      </c>
      <c r="J4980" s="2" t="s">
        <v>7056</v>
      </c>
    </row>
    <row r="4981" spans="1:10" x14ac:dyDescent="0.3">
      <c r="A4981" t="s">
        <v>7057</v>
      </c>
      <c r="B4981" s="1">
        <v>45134.458333333336</v>
      </c>
      <c r="C4981" t="s">
        <v>26</v>
      </c>
      <c r="D4981" t="s">
        <v>35</v>
      </c>
      <c r="E4981">
        <v>643.14</v>
      </c>
      <c r="F4981">
        <v>34.86</v>
      </c>
      <c r="G4981">
        <v>433.65</v>
      </c>
      <c r="H4981" t="s">
        <v>32</v>
      </c>
      <c r="I4981">
        <v>21</v>
      </c>
      <c r="J4981" s="2" t="s">
        <v>7058</v>
      </c>
    </row>
    <row r="4982" spans="1:10" x14ac:dyDescent="0.3">
      <c r="A4982" t="s">
        <v>7059</v>
      </c>
      <c r="B4982" s="1">
        <v>45134.5</v>
      </c>
      <c r="C4982" t="s">
        <v>16</v>
      </c>
      <c r="D4982" t="s">
        <v>41</v>
      </c>
      <c r="E4982">
        <v>1370.29</v>
      </c>
      <c r="F4982">
        <v>47.91</v>
      </c>
      <c r="G4982">
        <v>309.95</v>
      </c>
      <c r="H4982" t="s">
        <v>32</v>
      </c>
      <c r="I4982">
        <v>75</v>
      </c>
      <c r="J4982">
        <v>1108.25</v>
      </c>
    </row>
    <row r="4983" spans="1:10" x14ac:dyDescent="0.3">
      <c r="A4983" t="s">
        <v>7060</v>
      </c>
      <c r="B4983" s="1">
        <v>45134.541666666664</v>
      </c>
      <c r="C4983" t="s">
        <v>45</v>
      </c>
      <c r="D4983" t="s">
        <v>30</v>
      </c>
      <c r="E4983">
        <v>1097.49</v>
      </c>
      <c r="F4983">
        <v>74.81</v>
      </c>
      <c r="G4983">
        <v>163.86</v>
      </c>
      <c r="H4983" t="s">
        <v>28</v>
      </c>
      <c r="I4983">
        <v>83</v>
      </c>
      <c r="J4983" s="2" t="s">
        <v>7061</v>
      </c>
    </row>
    <row r="4984" spans="1:10" x14ac:dyDescent="0.3">
      <c r="A4984" t="s">
        <v>7062</v>
      </c>
      <c r="B4984" s="1">
        <v>45134.583333333336</v>
      </c>
      <c r="C4984" t="s">
        <v>45</v>
      </c>
      <c r="D4984" t="s">
        <v>41</v>
      </c>
      <c r="E4984">
        <v>114.99</v>
      </c>
      <c r="F4984">
        <v>69.48</v>
      </c>
      <c r="G4984">
        <v>106.96</v>
      </c>
      <c r="H4984" t="s">
        <v>13</v>
      </c>
      <c r="I4984">
        <v>73</v>
      </c>
      <c r="J4984">
        <v>77.510000000000005</v>
      </c>
    </row>
    <row r="4985" spans="1:10" x14ac:dyDescent="0.3">
      <c r="A4985" t="s">
        <v>7063</v>
      </c>
      <c r="B4985" s="1">
        <v>45134.625</v>
      </c>
      <c r="C4985" t="s">
        <v>11</v>
      </c>
      <c r="D4985" t="s">
        <v>35</v>
      </c>
      <c r="E4985">
        <v>944.41</v>
      </c>
      <c r="F4985">
        <v>95.18</v>
      </c>
      <c r="G4985">
        <v>358.2</v>
      </c>
      <c r="H4985" t="s">
        <v>21</v>
      </c>
      <c r="I4985">
        <v>10</v>
      </c>
      <c r="J4985" s="2" t="s">
        <v>7064</v>
      </c>
    </row>
    <row r="4986" spans="1:10" x14ac:dyDescent="0.3">
      <c r="A4986" t="s">
        <v>7065</v>
      </c>
      <c r="B4986" s="1">
        <v>45134.666666666664</v>
      </c>
      <c r="C4986" t="s">
        <v>26</v>
      </c>
      <c r="D4986" t="s">
        <v>27</v>
      </c>
      <c r="E4986">
        <v>1926.51</v>
      </c>
      <c r="F4986">
        <v>77.650000000000006</v>
      </c>
      <c r="G4986">
        <v>295.07</v>
      </c>
      <c r="H4986" t="s">
        <v>32</v>
      </c>
      <c r="I4986">
        <v>83</v>
      </c>
      <c r="J4986" s="2" t="s">
        <v>7066</v>
      </c>
    </row>
    <row r="4987" spans="1:10" x14ac:dyDescent="0.3">
      <c r="A4987" t="s">
        <v>7067</v>
      </c>
      <c r="B4987" s="1">
        <v>45134.708333333336</v>
      </c>
      <c r="C4987" t="s">
        <v>26</v>
      </c>
      <c r="D4987" t="s">
        <v>41</v>
      </c>
      <c r="E4987">
        <v>206.28</v>
      </c>
      <c r="F4987">
        <v>96.6</v>
      </c>
      <c r="G4987">
        <v>287.02999999999997</v>
      </c>
      <c r="H4987" t="s">
        <v>32</v>
      </c>
      <c r="I4987">
        <v>76</v>
      </c>
      <c r="J4987" s="2" t="s">
        <v>7068</v>
      </c>
    </row>
    <row r="4988" spans="1:10" x14ac:dyDescent="0.3">
      <c r="A4988" t="s">
        <v>7069</v>
      </c>
      <c r="B4988" s="1">
        <v>45134.75</v>
      </c>
      <c r="C4988" t="s">
        <v>54</v>
      </c>
      <c r="D4988" t="s">
        <v>17</v>
      </c>
      <c r="E4988">
        <v>1710.32</v>
      </c>
      <c r="F4988">
        <v>0.3</v>
      </c>
      <c r="G4988">
        <v>32.6</v>
      </c>
      <c r="H4988" t="s">
        <v>13</v>
      </c>
      <c r="I4988">
        <v>59</v>
      </c>
      <c r="J4988">
        <v>1678.02</v>
      </c>
    </row>
    <row r="4989" spans="1:10" x14ac:dyDescent="0.3">
      <c r="A4989" t="s">
        <v>7070</v>
      </c>
      <c r="B4989" s="1">
        <v>45134.791666666664</v>
      </c>
      <c r="C4989" t="s">
        <v>26</v>
      </c>
      <c r="D4989" t="s">
        <v>35</v>
      </c>
      <c r="E4989">
        <v>1438.96</v>
      </c>
      <c r="F4989">
        <v>72.849999999999994</v>
      </c>
      <c r="G4989">
        <v>92.1</v>
      </c>
      <c r="H4989" t="s">
        <v>28</v>
      </c>
      <c r="I4989">
        <v>78</v>
      </c>
      <c r="J4989">
        <v>1419.71</v>
      </c>
    </row>
    <row r="4990" spans="1:10" x14ac:dyDescent="0.3">
      <c r="A4990" t="s">
        <v>7071</v>
      </c>
      <c r="B4990" s="1">
        <v>45134.833333333336</v>
      </c>
      <c r="C4990" t="s">
        <v>26</v>
      </c>
      <c r="D4990" t="s">
        <v>17</v>
      </c>
      <c r="E4990">
        <v>1285.18</v>
      </c>
      <c r="F4990">
        <v>16.440000000000001</v>
      </c>
      <c r="G4990">
        <v>460.34</v>
      </c>
      <c r="H4990" t="s">
        <v>32</v>
      </c>
      <c r="I4990">
        <v>46</v>
      </c>
      <c r="J4990" s="2" t="s">
        <v>7072</v>
      </c>
    </row>
    <row r="4991" spans="1:10" x14ac:dyDescent="0.3">
      <c r="A4991" t="s">
        <v>7073</v>
      </c>
      <c r="B4991" s="1">
        <v>45134.875</v>
      </c>
      <c r="C4991" t="s">
        <v>26</v>
      </c>
      <c r="D4991" t="s">
        <v>12</v>
      </c>
      <c r="E4991">
        <v>1919.18</v>
      </c>
      <c r="F4991">
        <v>28.94</v>
      </c>
      <c r="G4991">
        <v>44.02</v>
      </c>
      <c r="H4991" t="s">
        <v>28</v>
      </c>
      <c r="I4991">
        <v>53</v>
      </c>
      <c r="J4991" s="2" t="s">
        <v>7074</v>
      </c>
    </row>
    <row r="4992" spans="1:10" x14ac:dyDescent="0.3">
      <c r="A4992" t="s">
        <v>7075</v>
      </c>
      <c r="B4992" s="1">
        <v>45134.916666666664</v>
      </c>
      <c r="C4992" t="s">
        <v>24</v>
      </c>
      <c r="D4992" t="s">
        <v>41</v>
      </c>
      <c r="E4992">
        <v>1719.47</v>
      </c>
      <c r="F4992">
        <v>41.83</v>
      </c>
      <c r="G4992">
        <v>69.25</v>
      </c>
      <c r="H4992" t="s">
        <v>28</v>
      </c>
      <c r="I4992">
        <v>87</v>
      </c>
      <c r="J4992">
        <v>1692.05</v>
      </c>
    </row>
    <row r="4993" spans="1:10" x14ac:dyDescent="0.3">
      <c r="A4993" t="s">
        <v>7076</v>
      </c>
      <c r="B4993" s="1">
        <v>45134.958333333336</v>
      </c>
      <c r="C4993" t="s">
        <v>24</v>
      </c>
      <c r="D4993" t="s">
        <v>17</v>
      </c>
      <c r="E4993">
        <v>481.95</v>
      </c>
      <c r="F4993">
        <v>64.16</v>
      </c>
      <c r="G4993">
        <v>355.32</v>
      </c>
      <c r="H4993" t="s">
        <v>32</v>
      </c>
      <c r="I4993">
        <v>88</v>
      </c>
      <c r="J4993" s="2" t="s">
        <v>7077</v>
      </c>
    </row>
    <row r="4994" spans="1:10" x14ac:dyDescent="0.3">
      <c r="A4994" t="s">
        <v>7078</v>
      </c>
      <c r="B4994" s="1">
        <v>45135</v>
      </c>
      <c r="C4994" t="s">
        <v>54</v>
      </c>
      <c r="D4994" t="s">
        <v>35</v>
      </c>
      <c r="E4994">
        <v>1527.43</v>
      </c>
      <c r="F4994">
        <v>91.66</v>
      </c>
      <c r="G4994">
        <v>112</v>
      </c>
      <c r="H4994" t="s">
        <v>32</v>
      </c>
      <c r="I4994">
        <v>61</v>
      </c>
      <c r="J4994" s="2" t="s">
        <v>7079</v>
      </c>
    </row>
    <row r="4995" spans="1:10" x14ac:dyDescent="0.3">
      <c r="A4995" t="s">
        <v>7080</v>
      </c>
      <c r="B4995" s="1">
        <v>45135.041666666664</v>
      </c>
      <c r="C4995" t="s">
        <v>26</v>
      </c>
      <c r="D4995" t="s">
        <v>12</v>
      </c>
      <c r="E4995">
        <v>989.44</v>
      </c>
      <c r="F4995">
        <v>96.95</v>
      </c>
      <c r="G4995">
        <v>448.42</v>
      </c>
      <c r="H4995" t="s">
        <v>21</v>
      </c>
      <c r="I4995">
        <v>28</v>
      </c>
      <c r="J4995">
        <v>637.97</v>
      </c>
    </row>
    <row r="4996" spans="1:10" x14ac:dyDescent="0.3">
      <c r="A4996" t="s">
        <v>7081</v>
      </c>
      <c r="B4996" s="1">
        <v>45135.083333333336</v>
      </c>
      <c r="C4996" t="s">
        <v>16</v>
      </c>
      <c r="D4996" t="s">
        <v>41</v>
      </c>
      <c r="E4996">
        <v>1454.77</v>
      </c>
      <c r="F4996">
        <v>37.46</v>
      </c>
      <c r="G4996">
        <v>163.49</v>
      </c>
      <c r="H4996" t="s">
        <v>21</v>
      </c>
      <c r="I4996">
        <v>59</v>
      </c>
      <c r="J4996">
        <v>1328.74</v>
      </c>
    </row>
    <row r="4997" spans="1:10" x14ac:dyDescent="0.3">
      <c r="A4997" t="s">
        <v>7082</v>
      </c>
      <c r="B4997" s="1">
        <v>45135.125</v>
      </c>
      <c r="C4997" t="s">
        <v>16</v>
      </c>
      <c r="D4997" t="s">
        <v>41</v>
      </c>
      <c r="E4997">
        <v>825.08</v>
      </c>
      <c r="F4997">
        <v>69.069999999999993</v>
      </c>
      <c r="G4997">
        <v>445.45</v>
      </c>
      <c r="H4997" t="s">
        <v>13</v>
      </c>
      <c r="I4997">
        <v>34</v>
      </c>
      <c r="J4997" s="2" t="s">
        <v>7083</v>
      </c>
    </row>
    <row r="4998" spans="1:10" x14ac:dyDescent="0.3">
      <c r="A4998" t="s">
        <v>7084</v>
      </c>
      <c r="B4998" s="1">
        <v>45135.166666666664</v>
      </c>
      <c r="C4998" t="s">
        <v>24</v>
      </c>
      <c r="D4998" t="s">
        <v>30</v>
      </c>
      <c r="E4998">
        <v>479.15</v>
      </c>
      <c r="F4998">
        <v>44.61</v>
      </c>
      <c r="G4998">
        <v>20.29</v>
      </c>
      <c r="H4998" t="s">
        <v>28</v>
      </c>
      <c r="I4998">
        <v>80</v>
      </c>
      <c r="J4998" s="2" t="s">
        <v>7085</v>
      </c>
    </row>
    <row r="4999" spans="1:10" x14ac:dyDescent="0.3">
      <c r="A4999" t="s">
        <v>7086</v>
      </c>
      <c r="B4999" s="1">
        <v>45135.208333333336</v>
      </c>
      <c r="C4999" t="s">
        <v>26</v>
      </c>
      <c r="D4999" t="s">
        <v>27</v>
      </c>
      <c r="E4999">
        <v>232.31</v>
      </c>
      <c r="F4999">
        <v>75.14</v>
      </c>
      <c r="G4999">
        <v>31.78</v>
      </c>
      <c r="H4999" t="s">
        <v>32</v>
      </c>
      <c r="I4999">
        <v>26</v>
      </c>
      <c r="J4999" s="2" t="s">
        <v>7087</v>
      </c>
    </row>
    <row r="5000" spans="1:10" x14ac:dyDescent="0.3">
      <c r="A5000" t="s">
        <v>7088</v>
      </c>
      <c r="B5000" s="1">
        <v>45135.25</v>
      </c>
      <c r="C5000" t="s">
        <v>54</v>
      </c>
      <c r="D5000" t="s">
        <v>12</v>
      </c>
      <c r="E5000">
        <v>1866</v>
      </c>
      <c r="F5000">
        <v>5.25</v>
      </c>
      <c r="G5000">
        <v>465.6</v>
      </c>
      <c r="H5000" t="s">
        <v>32</v>
      </c>
      <c r="I5000">
        <v>27</v>
      </c>
      <c r="J5000">
        <v>1405.65</v>
      </c>
    </row>
    <row r="5001" spans="1:10" x14ac:dyDescent="0.3">
      <c r="A5001" t="s">
        <v>7089</v>
      </c>
      <c r="B5001" s="1">
        <v>45135.291666666664</v>
      </c>
      <c r="C5001" t="s">
        <v>16</v>
      </c>
      <c r="D5001" t="s">
        <v>41</v>
      </c>
      <c r="E5001">
        <v>680.81</v>
      </c>
      <c r="F5001">
        <v>42.39</v>
      </c>
      <c r="G5001">
        <v>110.37</v>
      </c>
      <c r="H5001" t="s">
        <v>28</v>
      </c>
      <c r="I5001">
        <v>40</v>
      </c>
      <c r="J5001" s="2" t="s">
        <v>7090</v>
      </c>
    </row>
    <row r="5002" spans="1:10" x14ac:dyDescent="0.3">
      <c r="A5002" t="s">
        <v>7091</v>
      </c>
      <c r="B5002" s="1">
        <v>45135.333333333336</v>
      </c>
      <c r="C5002" t="s">
        <v>54</v>
      </c>
      <c r="D5002" t="s">
        <v>35</v>
      </c>
      <c r="E5002">
        <v>202.9</v>
      </c>
      <c r="F5002">
        <v>93.63</v>
      </c>
      <c r="G5002">
        <v>457.7</v>
      </c>
      <c r="H5002" t="s">
        <v>21</v>
      </c>
      <c r="I5002">
        <v>22</v>
      </c>
      <c r="J5002">
        <v>-161.16999999999999</v>
      </c>
    </row>
    <row r="5003" spans="1:10" x14ac:dyDescent="0.3">
      <c r="A5003" t="s">
        <v>7092</v>
      </c>
      <c r="B5003" s="1">
        <v>45135.375</v>
      </c>
      <c r="C5003" t="s">
        <v>11</v>
      </c>
      <c r="D5003" t="s">
        <v>30</v>
      </c>
      <c r="E5003">
        <v>880.2</v>
      </c>
      <c r="F5003">
        <v>81.22</v>
      </c>
      <c r="G5003">
        <v>292.27999999999997</v>
      </c>
      <c r="H5003" t="s">
        <v>13</v>
      </c>
      <c r="I5003">
        <v>87</v>
      </c>
      <c r="J5003" s="2" t="s">
        <v>7093</v>
      </c>
    </row>
    <row r="5004" spans="1:10" x14ac:dyDescent="0.3">
      <c r="A5004" t="s">
        <v>7094</v>
      </c>
      <c r="B5004" s="1">
        <v>45135.416666666664</v>
      </c>
      <c r="C5004" t="s">
        <v>45</v>
      </c>
      <c r="D5004" t="s">
        <v>12</v>
      </c>
      <c r="E5004">
        <v>1429.66</v>
      </c>
      <c r="F5004">
        <v>8.0399999999999991</v>
      </c>
      <c r="G5004">
        <v>56.46</v>
      </c>
      <c r="H5004" t="s">
        <v>21</v>
      </c>
      <c r="I5004">
        <v>70</v>
      </c>
      <c r="J5004">
        <v>1381.24</v>
      </c>
    </row>
    <row r="5005" spans="1:10" x14ac:dyDescent="0.3">
      <c r="A5005" t="s">
        <v>7095</v>
      </c>
      <c r="B5005" s="1">
        <v>45135.458333333336</v>
      </c>
      <c r="C5005" t="s">
        <v>45</v>
      </c>
      <c r="D5005" t="s">
        <v>12</v>
      </c>
      <c r="E5005">
        <v>1400.91</v>
      </c>
      <c r="F5005">
        <v>28.77</v>
      </c>
      <c r="G5005">
        <v>44.74</v>
      </c>
      <c r="H5005" t="s">
        <v>32</v>
      </c>
      <c r="I5005">
        <v>20</v>
      </c>
      <c r="J5005">
        <v>1384.94</v>
      </c>
    </row>
    <row r="5006" spans="1:10" x14ac:dyDescent="0.3">
      <c r="A5006" t="s">
        <v>7096</v>
      </c>
      <c r="B5006" s="1">
        <v>45135.5</v>
      </c>
      <c r="C5006" t="s">
        <v>26</v>
      </c>
      <c r="D5006" t="s">
        <v>35</v>
      </c>
      <c r="E5006">
        <v>1057</v>
      </c>
      <c r="F5006">
        <v>25.4</v>
      </c>
      <c r="G5006">
        <v>381.88</v>
      </c>
      <c r="H5006" t="s">
        <v>21</v>
      </c>
      <c r="I5006">
        <v>42</v>
      </c>
      <c r="J5006" s="2" t="s">
        <v>7097</v>
      </c>
    </row>
    <row r="5007" spans="1:10" x14ac:dyDescent="0.3">
      <c r="A5007" t="s">
        <v>7098</v>
      </c>
      <c r="B5007" s="1">
        <v>45135.541666666664</v>
      </c>
      <c r="C5007" t="s">
        <v>26</v>
      </c>
      <c r="D5007" t="s">
        <v>41</v>
      </c>
      <c r="E5007">
        <v>1467.25</v>
      </c>
      <c r="F5007">
        <v>53.42</v>
      </c>
      <c r="G5007">
        <v>228.55</v>
      </c>
      <c r="H5007" t="s">
        <v>13</v>
      </c>
      <c r="I5007">
        <v>26</v>
      </c>
      <c r="J5007" s="2" t="s">
        <v>7099</v>
      </c>
    </row>
    <row r="5008" spans="1:10" x14ac:dyDescent="0.3">
      <c r="A5008" t="s">
        <v>7100</v>
      </c>
      <c r="B5008" s="1">
        <v>45135.583333333336</v>
      </c>
      <c r="C5008" t="s">
        <v>45</v>
      </c>
      <c r="D5008" t="s">
        <v>27</v>
      </c>
      <c r="E5008">
        <v>397.94</v>
      </c>
      <c r="F5008">
        <v>31.56</v>
      </c>
      <c r="G5008">
        <v>468.46</v>
      </c>
      <c r="H5008" t="s">
        <v>32</v>
      </c>
      <c r="I5008">
        <v>36</v>
      </c>
      <c r="J5008">
        <v>-38.959999999999901</v>
      </c>
    </row>
    <row r="5009" spans="1:10" x14ac:dyDescent="0.3">
      <c r="A5009" t="s">
        <v>7101</v>
      </c>
      <c r="B5009" s="1">
        <v>45135.625</v>
      </c>
      <c r="C5009" t="s">
        <v>26</v>
      </c>
      <c r="D5009" t="s">
        <v>30</v>
      </c>
      <c r="E5009">
        <v>1615.97</v>
      </c>
      <c r="F5009">
        <v>9.19</v>
      </c>
      <c r="G5009">
        <v>350.5</v>
      </c>
      <c r="H5009" t="s">
        <v>28</v>
      </c>
      <c r="I5009">
        <v>73</v>
      </c>
      <c r="J5009">
        <v>1274.6600000000001</v>
      </c>
    </row>
    <row r="5010" spans="1:10" x14ac:dyDescent="0.3">
      <c r="A5010" t="s">
        <v>7102</v>
      </c>
      <c r="B5010" s="1">
        <v>45135.666666666664</v>
      </c>
      <c r="C5010" t="s">
        <v>16</v>
      </c>
      <c r="D5010" t="s">
        <v>35</v>
      </c>
      <c r="E5010">
        <v>731.45</v>
      </c>
      <c r="F5010">
        <v>93.38</v>
      </c>
      <c r="G5010">
        <v>295.70999999999998</v>
      </c>
      <c r="H5010" t="s">
        <v>28</v>
      </c>
      <c r="I5010">
        <v>65</v>
      </c>
      <c r="J5010" s="2" t="s">
        <v>7103</v>
      </c>
    </row>
    <row r="5011" spans="1:10" x14ac:dyDescent="0.3">
      <c r="A5011" t="s">
        <v>7104</v>
      </c>
      <c r="B5011" s="1">
        <v>45135.708333333336</v>
      </c>
      <c r="C5011" t="s">
        <v>26</v>
      </c>
      <c r="D5011" t="s">
        <v>41</v>
      </c>
      <c r="E5011">
        <v>1902.28</v>
      </c>
      <c r="F5011">
        <v>11.09</v>
      </c>
      <c r="G5011">
        <v>257.27</v>
      </c>
      <c r="H5011" t="s">
        <v>28</v>
      </c>
      <c r="I5011">
        <v>85</v>
      </c>
      <c r="J5011">
        <v>1656.1</v>
      </c>
    </row>
    <row r="5012" spans="1:10" x14ac:dyDescent="0.3">
      <c r="A5012" t="s">
        <v>7105</v>
      </c>
      <c r="B5012" s="1">
        <v>45135.75</v>
      </c>
      <c r="C5012" t="s">
        <v>16</v>
      </c>
      <c r="D5012" t="s">
        <v>35</v>
      </c>
      <c r="E5012">
        <v>1339.94</v>
      </c>
      <c r="F5012">
        <v>30.7</v>
      </c>
      <c r="G5012">
        <v>31.66</v>
      </c>
      <c r="H5012" t="s">
        <v>28</v>
      </c>
      <c r="I5012">
        <v>78</v>
      </c>
      <c r="J5012">
        <v>1338.98</v>
      </c>
    </row>
    <row r="5013" spans="1:10" x14ac:dyDescent="0.3">
      <c r="A5013" t="s">
        <v>7106</v>
      </c>
      <c r="B5013" s="1">
        <v>45135.791666666664</v>
      </c>
      <c r="C5013" t="s">
        <v>24</v>
      </c>
      <c r="D5013" t="s">
        <v>41</v>
      </c>
      <c r="E5013">
        <v>1990.5</v>
      </c>
      <c r="F5013">
        <v>21.24</v>
      </c>
      <c r="G5013">
        <v>418.13</v>
      </c>
      <c r="H5013" t="s">
        <v>28</v>
      </c>
      <c r="I5013">
        <v>74</v>
      </c>
      <c r="J5013" s="2" t="s">
        <v>7107</v>
      </c>
    </row>
    <row r="5014" spans="1:10" x14ac:dyDescent="0.3">
      <c r="A5014" t="s">
        <v>7108</v>
      </c>
      <c r="B5014" s="1">
        <v>45135.833333333336</v>
      </c>
      <c r="C5014" t="s">
        <v>16</v>
      </c>
      <c r="D5014" t="s">
        <v>41</v>
      </c>
      <c r="E5014">
        <v>304.16000000000003</v>
      </c>
      <c r="F5014">
        <v>69.989999999999995</v>
      </c>
      <c r="G5014">
        <v>218.98</v>
      </c>
      <c r="H5014" t="s">
        <v>28</v>
      </c>
      <c r="I5014">
        <v>36</v>
      </c>
      <c r="J5014" s="2" t="s">
        <v>7109</v>
      </c>
    </row>
    <row r="5015" spans="1:10" x14ac:dyDescent="0.3">
      <c r="A5015" t="s">
        <v>7110</v>
      </c>
      <c r="B5015" s="1">
        <v>45135.875</v>
      </c>
      <c r="C5015" t="s">
        <v>16</v>
      </c>
      <c r="D5015" t="s">
        <v>12</v>
      </c>
      <c r="E5015">
        <v>141.58000000000001</v>
      </c>
      <c r="F5015">
        <v>91.85</v>
      </c>
      <c r="G5015">
        <v>53.41</v>
      </c>
      <c r="H5015" t="s">
        <v>13</v>
      </c>
      <c r="I5015">
        <v>79</v>
      </c>
      <c r="J5015">
        <v>180.02</v>
      </c>
    </row>
    <row r="5016" spans="1:10" x14ac:dyDescent="0.3">
      <c r="A5016" t="s">
        <v>7111</v>
      </c>
      <c r="B5016" s="1">
        <v>45135.916666666664</v>
      </c>
      <c r="C5016" t="s">
        <v>24</v>
      </c>
      <c r="D5016" t="s">
        <v>30</v>
      </c>
      <c r="E5016">
        <v>818.25</v>
      </c>
      <c r="F5016">
        <v>39.549999999999997</v>
      </c>
      <c r="G5016">
        <v>450.14</v>
      </c>
      <c r="H5016" t="s">
        <v>32</v>
      </c>
      <c r="I5016">
        <v>53</v>
      </c>
      <c r="J5016" s="2" t="s">
        <v>7112</v>
      </c>
    </row>
    <row r="5017" spans="1:10" x14ac:dyDescent="0.3">
      <c r="A5017" t="s">
        <v>7113</v>
      </c>
      <c r="B5017" s="1">
        <v>45135.958333333336</v>
      </c>
      <c r="C5017" t="s">
        <v>11</v>
      </c>
      <c r="D5017" t="s">
        <v>30</v>
      </c>
      <c r="E5017">
        <v>655.05999999999995</v>
      </c>
      <c r="F5017">
        <v>43.8</v>
      </c>
      <c r="G5017">
        <v>418.6</v>
      </c>
      <c r="H5017" t="s">
        <v>13</v>
      </c>
      <c r="I5017">
        <v>73</v>
      </c>
      <c r="J5017" s="2" t="s">
        <v>7114</v>
      </c>
    </row>
    <row r="5018" spans="1:10" x14ac:dyDescent="0.3">
      <c r="A5018" t="s">
        <v>7115</v>
      </c>
      <c r="B5018" s="1">
        <v>45136</v>
      </c>
      <c r="C5018" t="s">
        <v>24</v>
      </c>
      <c r="D5018" t="s">
        <v>12</v>
      </c>
      <c r="E5018">
        <v>1471.96</v>
      </c>
      <c r="F5018">
        <v>48.55</v>
      </c>
      <c r="G5018">
        <v>435.92</v>
      </c>
      <c r="H5018" t="s">
        <v>28</v>
      </c>
      <c r="I5018">
        <v>21</v>
      </c>
      <c r="J5018">
        <v>1084.5899999999999</v>
      </c>
    </row>
    <row r="5019" spans="1:10" x14ac:dyDescent="0.3">
      <c r="A5019" t="s">
        <v>7116</v>
      </c>
      <c r="B5019" s="1">
        <v>45136.041666666664</v>
      </c>
      <c r="C5019" t="s">
        <v>20</v>
      </c>
      <c r="D5019" t="s">
        <v>17</v>
      </c>
      <c r="E5019">
        <v>268.48</v>
      </c>
      <c r="F5019">
        <v>61.33</v>
      </c>
      <c r="G5019">
        <v>351.2</v>
      </c>
      <c r="H5019" t="s">
        <v>28</v>
      </c>
      <c r="I5019">
        <v>76</v>
      </c>
      <c r="J5019">
        <v>-21.389999999999901</v>
      </c>
    </row>
    <row r="5020" spans="1:10" x14ac:dyDescent="0.3">
      <c r="A5020" t="s">
        <v>7117</v>
      </c>
      <c r="B5020" s="1">
        <v>45136.083333333336</v>
      </c>
      <c r="C5020" t="s">
        <v>20</v>
      </c>
      <c r="D5020" t="s">
        <v>17</v>
      </c>
      <c r="E5020">
        <v>1900.75</v>
      </c>
      <c r="F5020">
        <v>28.42</v>
      </c>
      <c r="G5020">
        <v>412.73</v>
      </c>
      <c r="H5020" t="s">
        <v>28</v>
      </c>
      <c r="I5020">
        <v>22</v>
      </c>
      <c r="J5020">
        <v>1516.44</v>
      </c>
    </row>
    <row r="5021" spans="1:10" x14ac:dyDescent="0.3">
      <c r="A5021" t="s">
        <v>7118</v>
      </c>
      <c r="B5021" s="1">
        <v>45136.125</v>
      </c>
      <c r="C5021" t="s">
        <v>24</v>
      </c>
      <c r="D5021" t="s">
        <v>35</v>
      </c>
      <c r="E5021">
        <v>704.47</v>
      </c>
      <c r="F5021">
        <v>94.01</v>
      </c>
      <c r="G5021">
        <v>5.23</v>
      </c>
      <c r="H5021" t="s">
        <v>28</v>
      </c>
      <c r="I5021">
        <v>68</v>
      </c>
      <c r="J5021">
        <v>793.25</v>
      </c>
    </row>
    <row r="5022" spans="1:10" x14ac:dyDescent="0.3">
      <c r="A5022" t="s">
        <v>7119</v>
      </c>
      <c r="B5022" s="1">
        <v>45136.166666666664</v>
      </c>
      <c r="C5022" t="s">
        <v>20</v>
      </c>
      <c r="D5022" t="s">
        <v>35</v>
      </c>
      <c r="E5022">
        <v>300.56</v>
      </c>
      <c r="F5022">
        <v>70.510000000000005</v>
      </c>
      <c r="G5022">
        <v>115.18</v>
      </c>
      <c r="H5022" t="s">
        <v>13</v>
      </c>
      <c r="I5022">
        <v>83</v>
      </c>
      <c r="J5022">
        <v>255.89</v>
      </c>
    </row>
    <row r="5023" spans="1:10" x14ac:dyDescent="0.3">
      <c r="A5023" t="s">
        <v>7120</v>
      </c>
      <c r="B5023" s="1">
        <v>45136.208333333336</v>
      </c>
      <c r="C5023" t="s">
        <v>45</v>
      </c>
      <c r="D5023" t="s">
        <v>30</v>
      </c>
      <c r="E5023">
        <v>1621.29</v>
      </c>
      <c r="F5023">
        <v>36.47</v>
      </c>
      <c r="G5023">
        <v>401.17</v>
      </c>
      <c r="H5023" t="s">
        <v>21</v>
      </c>
      <c r="I5023">
        <v>19</v>
      </c>
      <c r="J5023">
        <v>1256.5899999999999</v>
      </c>
    </row>
    <row r="5024" spans="1:10" x14ac:dyDescent="0.3">
      <c r="A5024" t="s">
        <v>7121</v>
      </c>
      <c r="B5024" s="1">
        <v>45136.25</v>
      </c>
      <c r="C5024" t="s">
        <v>26</v>
      </c>
      <c r="D5024" t="s">
        <v>27</v>
      </c>
      <c r="E5024">
        <v>1996.26</v>
      </c>
      <c r="F5024">
        <v>71.91</v>
      </c>
      <c r="G5024">
        <v>262.81</v>
      </c>
      <c r="H5024" t="s">
        <v>32</v>
      </c>
      <c r="I5024">
        <v>57</v>
      </c>
      <c r="J5024" s="2" t="s">
        <v>7122</v>
      </c>
    </row>
    <row r="5025" spans="1:10" x14ac:dyDescent="0.3">
      <c r="A5025" t="s">
        <v>7123</v>
      </c>
      <c r="B5025" s="1">
        <v>45136.291666666664</v>
      </c>
      <c r="C5025" t="s">
        <v>54</v>
      </c>
      <c r="D5025" t="s">
        <v>30</v>
      </c>
      <c r="E5025">
        <v>1699.87</v>
      </c>
      <c r="F5025">
        <v>20.309999999999999</v>
      </c>
      <c r="G5025">
        <v>217.94</v>
      </c>
      <c r="H5025" t="s">
        <v>32</v>
      </c>
      <c r="I5025">
        <v>24</v>
      </c>
      <c r="J5025" s="2" t="s">
        <v>7124</v>
      </c>
    </row>
    <row r="5026" spans="1:10" x14ac:dyDescent="0.3">
      <c r="A5026" t="s">
        <v>7125</v>
      </c>
      <c r="B5026" s="1">
        <v>45136.333333333336</v>
      </c>
      <c r="C5026" t="s">
        <v>16</v>
      </c>
      <c r="D5026" t="s">
        <v>12</v>
      </c>
      <c r="E5026">
        <v>1188.76</v>
      </c>
      <c r="F5026">
        <v>63.21</v>
      </c>
      <c r="G5026">
        <v>105.53</v>
      </c>
      <c r="H5026" t="s">
        <v>13</v>
      </c>
      <c r="I5026">
        <v>43</v>
      </c>
      <c r="J5026">
        <v>1146.44</v>
      </c>
    </row>
    <row r="5027" spans="1:10" x14ac:dyDescent="0.3">
      <c r="A5027" t="s">
        <v>7126</v>
      </c>
      <c r="B5027" s="1">
        <v>45136.375</v>
      </c>
      <c r="D5027" t="s">
        <v>35</v>
      </c>
      <c r="E5027">
        <v>722.62</v>
      </c>
      <c r="F5027">
        <v>79.430000000000007</v>
      </c>
      <c r="G5027">
        <v>105.43</v>
      </c>
      <c r="H5027" t="s">
        <v>21</v>
      </c>
      <c r="I5027">
        <v>36</v>
      </c>
      <c r="J5027" s="2" t="s">
        <v>7127</v>
      </c>
    </row>
    <row r="5028" spans="1:10" x14ac:dyDescent="0.3">
      <c r="A5028" t="s">
        <v>7128</v>
      </c>
      <c r="B5028" s="1">
        <v>45136.416666666664</v>
      </c>
      <c r="C5028" t="s">
        <v>24</v>
      </c>
      <c r="D5028" t="s">
        <v>27</v>
      </c>
      <c r="E5028">
        <v>341.86</v>
      </c>
      <c r="F5028">
        <v>17.190000000000001</v>
      </c>
      <c r="G5028">
        <v>381.46</v>
      </c>
      <c r="H5028" t="s">
        <v>21</v>
      </c>
      <c r="I5028">
        <v>62</v>
      </c>
      <c r="J5028">
        <v>-22.409999999999901</v>
      </c>
    </row>
    <row r="5029" spans="1:10" x14ac:dyDescent="0.3">
      <c r="A5029" t="s">
        <v>7129</v>
      </c>
      <c r="B5029" s="1">
        <v>45136.458333333336</v>
      </c>
      <c r="C5029" t="s">
        <v>54</v>
      </c>
      <c r="D5029" t="s">
        <v>27</v>
      </c>
      <c r="E5029">
        <v>1168.8499999999999</v>
      </c>
      <c r="F5029">
        <v>11.91</v>
      </c>
      <c r="G5029">
        <v>24.09</v>
      </c>
      <c r="H5029" t="s">
        <v>21</v>
      </c>
      <c r="I5029">
        <v>49</v>
      </c>
      <c r="J5029">
        <v>1156.67</v>
      </c>
    </row>
    <row r="5030" spans="1:10" x14ac:dyDescent="0.3">
      <c r="A5030" t="s">
        <v>7130</v>
      </c>
      <c r="B5030" s="1">
        <v>45136.5</v>
      </c>
      <c r="C5030" t="s">
        <v>45</v>
      </c>
      <c r="D5030" t="s">
        <v>30</v>
      </c>
      <c r="E5030">
        <v>1492.62</v>
      </c>
      <c r="F5030">
        <v>50.67</v>
      </c>
      <c r="G5030">
        <v>290.19</v>
      </c>
      <c r="H5030" t="s">
        <v>13</v>
      </c>
      <c r="I5030">
        <v>43</v>
      </c>
      <c r="J5030">
        <v>1253.0999999999999</v>
      </c>
    </row>
    <row r="5031" spans="1:10" x14ac:dyDescent="0.3">
      <c r="A5031" t="s">
        <v>7131</v>
      </c>
      <c r="B5031" s="1">
        <v>45136.541666666664</v>
      </c>
      <c r="C5031" t="s">
        <v>24</v>
      </c>
      <c r="D5031" t="s">
        <v>17</v>
      </c>
      <c r="E5031">
        <v>1240.72</v>
      </c>
      <c r="F5031">
        <v>49.32</v>
      </c>
      <c r="G5031">
        <v>31.08</v>
      </c>
      <c r="H5031" t="s">
        <v>28</v>
      </c>
      <c r="I5031">
        <v>81</v>
      </c>
      <c r="J5031">
        <v>1258.96</v>
      </c>
    </row>
    <row r="5032" spans="1:10" x14ac:dyDescent="0.3">
      <c r="A5032" t="s">
        <v>7132</v>
      </c>
      <c r="B5032" s="1">
        <v>45136.583333333336</v>
      </c>
      <c r="C5032" t="s">
        <v>24</v>
      </c>
      <c r="D5032" t="s">
        <v>30</v>
      </c>
      <c r="E5032">
        <v>782.71</v>
      </c>
      <c r="F5032">
        <v>47.34</v>
      </c>
      <c r="G5032">
        <v>489.84</v>
      </c>
      <c r="H5032" t="s">
        <v>21</v>
      </c>
      <c r="I5032">
        <v>43</v>
      </c>
      <c r="J5032" s="2" t="s">
        <v>7133</v>
      </c>
    </row>
    <row r="5033" spans="1:10" x14ac:dyDescent="0.3">
      <c r="A5033" t="s">
        <v>7134</v>
      </c>
      <c r="B5033" s="1">
        <v>45136.625</v>
      </c>
      <c r="C5033" t="s">
        <v>26</v>
      </c>
      <c r="D5033" t="s">
        <v>35</v>
      </c>
      <c r="E5033">
        <v>1803.9</v>
      </c>
      <c r="F5033">
        <v>59.01</v>
      </c>
      <c r="G5033">
        <v>469.06</v>
      </c>
      <c r="H5033" t="s">
        <v>32</v>
      </c>
      <c r="I5033">
        <v>21</v>
      </c>
      <c r="J5033" s="2" t="s">
        <v>7135</v>
      </c>
    </row>
    <row r="5034" spans="1:10" x14ac:dyDescent="0.3">
      <c r="A5034" t="s">
        <v>7136</v>
      </c>
      <c r="B5034" s="1">
        <v>45136.666666666664</v>
      </c>
      <c r="C5034" t="s">
        <v>16</v>
      </c>
      <c r="D5034" t="s">
        <v>27</v>
      </c>
      <c r="E5034">
        <v>1278.1300000000001</v>
      </c>
      <c r="F5034">
        <v>4.07</v>
      </c>
      <c r="G5034">
        <v>254.87</v>
      </c>
      <c r="H5034" t="s">
        <v>32</v>
      </c>
      <c r="I5034">
        <v>36</v>
      </c>
      <c r="J5034">
        <v>1027.33</v>
      </c>
    </row>
    <row r="5035" spans="1:10" x14ac:dyDescent="0.3">
      <c r="A5035" t="s">
        <v>7137</v>
      </c>
      <c r="B5035" s="1">
        <v>45136.708333333336</v>
      </c>
      <c r="C5035" t="s">
        <v>16</v>
      </c>
      <c r="D5035" t="s">
        <v>30</v>
      </c>
      <c r="E5035">
        <v>1425.51</v>
      </c>
      <c r="F5035">
        <v>10.78</v>
      </c>
      <c r="G5035">
        <v>23.08</v>
      </c>
      <c r="H5035" t="s">
        <v>13</v>
      </c>
      <c r="I5035">
        <v>14</v>
      </c>
      <c r="J5035">
        <v>1413.21</v>
      </c>
    </row>
    <row r="5036" spans="1:10" x14ac:dyDescent="0.3">
      <c r="A5036" t="s">
        <v>7138</v>
      </c>
      <c r="B5036" s="1">
        <v>45136.75</v>
      </c>
      <c r="C5036" t="s">
        <v>16</v>
      </c>
      <c r="D5036" t="s">
        <v>27</v>
      </c>
      <c r="E5036">
        <v>120.79</v>
      </c>
      <c r="F5036">
        <v>46.51</v>
      </c>
      <c r="G5036">
        <v>275.70999999999998</v>
      </c>
      <c r="H5036" t="s">
        <v>21</v>
      </c>
      <c r="I5036">
        <v>59</v>
      </c>
      <c r="J5036">
        <v>-108.409999999999</v>
      </c>
    </row>
    <row r="5037" spans="1:10" x14ac:dyDescent="0.3">
      <c r="A5037" t="s">
        <v>7139</v>
      </c>
      <c r="B5037" s="1">
        <v>45136.791666666664</v>
      </c>
      <c r="C5037" t="s">
        <v>45</v>
      </c>
      <c r="D5037" t="s">
        <v>12</v>
      </c>
      <c r="E5037">
        <v>1396.95</v>
      </c>
      <c r="F5037">
        <v>28.18</v>
      </c>
      <c r="G5037">
        <v>187.75</v>
      </c>
      <c r="H5037" t="s">
        <v>32</v>
      </c>
      <c r="I5037">
        <v>57</v>
      </c>
      <c r="J5037">
        <v>1237.3800000000001</v>
      </c>
    </row>
    <row r="5038" spans="1:10" x14ac:dyDescent="0.3">
      <c r="A5038" t="s">
        <v>7140</v>
      </c>
      <c r="B5038" s="1">
        <v>45136.833333333336</v>
      </c>
      <c r="C5038" t="s">
        <v>54</v>
      </c>
      <c r="D5038" t="s">
        <v>27</v>
      </c>
      <c r="F5038">
        <v>74.61</v>
      </c>
      <c r="G5038">
        <v>180.77</v>
      </c>
      <c r="H5038" t="s">
        <v>21</v>
      </c>
      <c r="I5038">
        <v>33</v>
      </c>
    </row>
    <row r="5039" spans="1:10" x14ac:dyDescent="0.3">
      <c r="A5039" t="s">
        <v>7141</v>
      </c>
      <c r="B5039" s="1">
        <v>45136.875</v>
      </c>
      <c r="C5039" t="s">
        <v>11</v>
      </c>
      <c r="D5039" t="s">
        <v>35</v>
      </c>
      <c r="E5039">
        <v>1299.27</v>
      </c>
      <c r="F5039">
        <v>40.380000000000003</v>
      </c>
      <c r="G5039">
        <v>171.09</v>
      </c>
      <c r="H5039" t="s">
        <v>32</v>
      </c>
      <c r="I5039">
        <v>13</v>
      </c>
      <c r="J5039" s="2" t="s">
        <v>7142</v>
      </c>
    </row>
    <row r="5040" spans="1:10" x14ac:dyDescent="0.3">
      <c r="A5040" t="s">
        <v>7143</v>
      </c>
      <c r="B5040" s="1">
        <v>45136.916666666664</v>
      </c>
      <c r="C5040" t="s">
        <v>24</v>
      </c>
      <c r="D5040" t="s">
        <v>41</v>
      </c>
      <c r="E5040">
        <v>379.41</v>
      </c>
      <c r="F5040">
        <v>28.03</v>
      </c>
      <c r="G5040">
        <v>453.28</v>
      </c>
      <c r="H5040" t="s">
        <v>21</v>
      </c>
      <c r="I5040">
        <v>44</v>
      </c>
      <c r="J5040">
        <v>-45.839999999999897</v>
      </c>
    </row>
    <row r="5041" spans="1:10" x14ac:dyDescent="0.3">
      <c r="A5041" t="s">
        <v>7144</v>
      </c>
      <c r="B5041" s="1">
        <v>45136.958333333336</v>
      </c>
      <c r="C5041" t="s">
        <v>11</v>
      </c>
      <c r="D5041" t="s">
        <v>30</v>
      </c>
      <c r="E5041">
        <v>420.23</v>
      </c>
      <c r="F5041">
        <v>3.57</v>
      </c>
      <c r="G5041">
        <v>331.58</v>
      </c>
      <c r="H5041" t="s">
        <v>32</v>
      </c>
      <c r="I5041">
        <v>77</v>
      </c>
      <c r="J5041" s="2" t="s">
        <v>7145</v>
      </c>
    </row>
    <row r="5042" spans="1:10" x14ac:dyDescent="0.3">
      <c r="A5042" t="s">
        <v>7146</v>
      </c>
      <c r="B5042" s="1">
        <v>45137</v>
      </c>
      <c r="C5042" t="s">
        <v>11</v>
      </c>
      <c r="D5042" t="s">
        <v>12</v>
      </c>
      <c r="E5042">
        <v>343.58</v>
      </c>
      <c r="F5042">
        <v>43.16</v>
      </c>
      <c r="G5042">
        <v>78.510000000000005</v>
      </c>
      <c r="H5042" t="s">
        <v>13</v>
      </c>
      <c r="I5042">
        <v>85</v>
      </c>
      <c r="J5042">
        <v>308.23</v>
      </c>
    </row>
    <row r="5043" spans="1:10" x14ac:dyDescent="0.3">
      <c r="A5043" t="s">
        <v>7147</v>
      </c>
      <c r="B5043" s="1">
        <v>45137.041666666664</v>
      </c>
      <c r="C5043" t="s">
        <v>16</v>
      </c>
      <c r="D5043" t="s">
        <v>30</v>
      </c>
      <c r="E5043">
        <v>1133.3599999999999</v>
      </c>
      <c r="F5043">
        <v>67.3</v>
      </c>
      <c r="G5043">
        <v>430.95</v>
      </c>
      <c r="H5043" t="s">
        <v>32</v>
      </c>
      <c r="I5043">
        <v>85</v>
      </c>
      <c r="J5043" s="2" t="s">
        <v>7148</v>
      </c>
    </row>
    <row r="5044" spans="1:10" x14ac:dyDescent="0.3">
      <c r="A5044" t="s">
        <v>7149</v>
      </c>
      <c r="B5044" s="1">
        <v>45137.083333333336</v>
      </c>
      <c r="C5044" t="s">
        <v>24</v>
      </c>
      <c r="D5044" t="s">
        <v>27</v>
      </c>
      <c r="E5044">
        <v>404.06</v>
      </c>
      <c r="F5044">
        <v>97.1</v>
      </c>
      <c r="G5044">
        <v>273.67</v>
      </c>
      <c r="H5044" t="s">
        <v>21</v>
      </c>
      <c r="I5044">
        <v>46</v>
      </c>
      <c r="J5044" s="2" t="s">
        <v>7150</v>
      </c>
    </row>
    <row r="5045" spans="1:10" x14ac:dyDescent="0.3">
      <c r="A5045" t="s">
        <v>7151</v>
      </c>
      <c r="B5045" s="1">
        <v>45137.125</v>
      </c>
      <c r="C5045" t="s">
        <v>26</v>
      </c>
      <c r="D5045" t="s">
        <v>27</v>
      </c>
      <c r="E5045">
        <v>167.45</v>
      </c>
      <c r="F5045">
        <v>49.9</v>
      </c>
      <c r="G5045">
        <v>80.3</v>
      </c>
      <c r="H5045" t="s">
        <v>28</v>
      </c>
      <c r="I5045">
        <v>77</v>
      </c>
      <c r="J5045">
        <v>137.05000000000001</v>
      </c>
    </row>
    <row r="5046" spans="1:10" x14ac:dyDescent="0.3">
      <c r="A5046" t="s">
        <v>7152</v>
      </c>
      <c r="B5046" s="1">
        <v>45137.166666666664</v>
      </c>
      <c r="C5046" t="s">
        <v>54</v>
      </c>
      <c r="D5046" t="s">
        <v>27</v>
      </c>
      <c r="E5046">
        <v>508.71</v>
      </c>
      <c r="F5046">
        <v>59.44</v>
      </c>
      <c r="G5046">
        <v>298.19</v>
      </c>
      <c r="H5046" t="s">
        <v>21</v>
      </c>
      <c r="I5046">
        <v>85</v>
      </c>
      <c r="J5046">
        <v>269.95999999999998</v>
      </c>
    </row>
    <row r="5047" spans="1:10" x14ac:dyDescent="0.3">
      <c r="A5047" t="s">
        <v>7153</v>
      </c>
      <c r="B5047" s="1">
        <v>45137.208333333336</v>
      </c>
      <c r="C5047" t="s">
        <v>54</v>
      </c>
      <c r="D5047" t="s">
        <v>27</v>
      </c>
      <c r="E5047">
        <v>1111.46</v>
      </c>
      <c r="F5047">
        <v>67.680000000000007</v>
      </c>
      <c r="G5047">
        <v>53.21</v>
      </c>
      <c r="H5047" t="s">
        <v>28</v>
      </c>
      <c r="I5047">
        <v>12</v>
      </c>
      <c r="J5047">
        <v>1125.93</v>
      </c>
    </row>
    <row r="5048" spans="1:10" x14ac:dyDescent="0.3">
      <c r="A5048" t="s">
        <v>7154</v>
      </c>
      <c r="B5048" s="1">
        <v>45137.25</v>
      </c>
      <c r="C5048" t="s">
        <v>11</v>
      </c>
      <c r="D5048" t="s">
        <v>30</v>
      </c>
      <c r="E5048">
        <v>1279.8</v>
      </c>
      <c r="F5048">
        <v>95.08</v>
      </c>
      <c r="G5048">
        <v>433.93</v>
      </c>
      <c r="H5048" t="s">
        <v>28</v>
      </c>
      <c r="I5048">
        <v>50</v>
      </c>
      <c r="J5048" s="2" t="s">
        <v>7155</v>
      </c>
    </row>
    <row r="5049" spans="1:10" x14ac:dyDescent="0.3">
      <c r="A5049" t="s">
        <v>7156</v>
      </c>
      <c r="B5049" s="1">
        <v>45137.291666666664</v>
      </c>
      <c r="C5049" t="s">
        <v>11</v>
      </c>
      <c r="D5049" t="s">
        <v>12</v>
      </c>
      <c r="E5049">
        <v>1770.74</v>
      </c>
      <c r="F5049">
        <v>14.91</v>
      </c>
      <c r="G5049">
        <v>447.42</v>
      </c>
      <c r="H5049" t="s">
        <v>28</v>
      </c>
      <c r="I5049">
        <v>60</v>
      </c>
      <c r="J5049">
        <v>1338.23</v>
      </c>
    </row>
    <row r="5050" spans="1:10" x14ac:dyDescent="0.3">
      <c r="A5050" t="s">
        <v>7157</v>
      </c>
      <c r="B5050" s="1">
        <v>45137.333333333336</v>
      </c>
      <c r="C5050" t="s">
        <v>24</v>
      </c>
      <c r="D5050" t="s">
        <v>35</v>
      </c>
      <c r="E5050">
        <v>1736</v>
      </c>
      <c r="F5050">
        <v>16.95</v>
      </c>
      <c r="G5050">
        <v>183.94</v>
      </c>
      <c r="H5050" t="s">
        <v>21</v>
      </c>
      <c r="I5050">
        <v>18</v>
      </c>
      <c r="J5050">
        <v>1569.01</v>
      </c>
    </row>
    <row r="5051" spans="1:10" x14ac:dyDescent="0.3">
      <c r="A5051" t="s">
        <v>7158</v>
      </c>
      <c r="B5051" s="1">
        <v>45137.375</v>
      </c>
      <c r="C5051" t="s">
        <v>11</v>
      </c>
      <c r="D5051" t="s">
        <v>17</v>
      </c>
      <c r="E5051">
        <v>839.24</v>
      </c>
      <c r="F5051">
        <v>74.63</v>
      </c>
      <c r="G5051">
        <v>354.42</v>
      </c>
      <c r="H5051" t="s">
        <v>32</v>
      </c>
      <c r="I5051">
        <v>49</v>
      </c>
      <c r="J5051">
        <v>559.45000000000005</v>
      </c>
    </row>
    <row r="5052" spans="1:10" x14ac:dyDescent="0.3">
      <c r="A5052" t="s">
        <v>7159</v>
      </c>
      <c r="B5052" s="1">
        <v>45137.416666666664</v>
      </c>
      <c r="C5052" t="s">
        <v>45</v>
      </c>
      <c r="D5052" t="s">
        <v>35</v>
      </c>
      <c r="E5052">
        <v>1993.02</v>
      </c>
      <c r="F5052">
        <v>99.88</v>
      </c>
      <c r="G5052">
        <v>402.57</v>
      </c>
      <c r="H5052" t="s">
        <v>32</v>
      </c>
      <c r="I5052">
        <v>88</v>
      </c>
      <c r="J5052" s="2" t="s">
        <v>7160</v>
      </c>
    </row>
    <row r="5053" spans="1:10" x14ac:dyDescent="0.3">
      <c r="A5053" t="s">
        <v>7161</v>
      </c>
      <c r="B5053" s="1">
        <v>45137.458333333336</v>
      </c>
      <c r="C5053" t="s">
        <v>54</v>
      </c>
      <c r="D5053" t="s">
        <v>17</v>
      </c>
      <c r="F5053">
        <v>98.32</v>
      </c>
      <c r="G5053">
        <v>9.58</v>
      </c>
      <c r="H5053" t="s">
        <v>28</v>
      </c>
      <c r="I5053">
        <v>70</v>
      </c>
    </row>
    <row r="5054" spans="1:10" x14ac:dyDescent="0.3">
      <c r="A5054" t="s">
        <v>7162</v>
      </c>
      <c r="B5054" s="1">
        <v>45137.5</v>
      </c>
      <c r="C5054" t="s">
        <v>11</v>
      </c>
      <c r="D5054" t="s">
        <v>12</v>
      </c>
      <c r="E5054">
        <v>1675.42</v>
      </c>
      <c r="F5054">
        <v>63.1</v>
      </c>
      <c r="G5054">
        <v>25.58</v>
      </c>
      <c r="H5054" t="s">
        <v>21</v>
      </c>
      <c r="I5054">
        <v>35</v>
      </c>
      <c r="J5054">
        <v>1712.94</v>
      </c>
    </row>
    <row r="5055" spans="1:10" x14ac:dyDescent="0.3">
      <c r="A5055" t="s">
        <v>7163</v>
      </c>
      <c r="B5055" s="1">
        <v>45137.541666666664</v>
      </c>
      <c r="C5055" t="s">
        <v>24</v>
      </c>
      <c r="D5055" t="s">
        <v>27</v>
      </c>
      <c r="E5055">
        <v>1750.82</v>
      </c>
      <c r="F5055">
        <v>75.13</v>
      </c>
      <c r="G5055">
        <v>335.84</v>
      </c>
      <c r="H5055" t="s">
        <v>28</v>
      </c>
      <c r="I5055">
        <v>79</v>
      </c>
      <c r="J5055">
        <v>1490.11</v>
      </c>
    </row>
    <row r="5056" spans="1:10" x14ac:dyDescent="0.3">
      <c r="A5056" t="s">
        <v>7164</v>
      </c>
      <c r="B5056" s="1">
        <v>45137.583333333336</v>
      </c>
      <c r="C5056" t="s">
        <v>45</v>
      </c>
      <c r="D5056" t="s">
        <v>12</v>
      </c>
      <c r="E5056">
        <v>931.99</v>
      </c>
      <c r="F5056">
        <v>37.909999999999997</v>
      </c>
      <c r="G5056">
        <v>35.93</v>
      </c>
      <c r="H5056" t="s">
        <v>13</v>
      </c>
      <c r="I5056">
        <v>67</v>
      </c>
      <c r="J5056">
        <v>933.97</v>
      </c>
    </row>
    <row r="5057" spans="1:10" x14ac:dyDescent="0.3">
      <c r="A5057" t="s">
        <v>7165</v>
      </c>
      <c r="B5057" s="1">
        <v>45137.625</v>
      </c>
      <c r="C5057" t="s">
        <v>54</v>
      </c>
      <c r="D5057" t="s">
        <v>30</v>
      </c>
      <c r="E5057">
        <v>306.73</v>
      </c>
      <c r="F5057">
        <v>36.6</v>
      </c>
      <c r="G5057">
        <v>310.68</v>
      </c>
      <c r="H5057" t="s">
        <v>32</v>
      </c>
      <c r="I5057">
        <v>80</v>
      </c>
      <c r="J5057" s="2" t="s">
        <v>7166</v>
      </c>
    </row>
    <row r="5058" spans="1:10" x14ac:dyDescent="0.3">
      <c r="A5058" t="s">
        <v>7167</v>
      </c>
      <c r="B5058" s="1">
        <v>45137.666666666664</v>
      </c>
      <c r="C5058" t="s">
        <v>16</v>
      </c>
      <c r="D5058" t="s">
        <v>17</v>
      </c>
      <c r="E5058">
        <v>954.11</v>
      </c>
      <c r="F5058">
        <v>78.88</v>
      </c>
      <c r="G5058">
        <v>296.58999999999997</v>
      </c>
      <c r="H5058" t="s">
        <v>28</v>
      </c>
      <c r="I5058">
        <v>11</v>
      </c>
      <c r="J5058" s="2" t="s">
        <v>7168</v>
      </c>
    </row>
    <row r="5059" spans="1:10" x14ac:dyDescent="0.3">
      <c r="A5059" t="s">
        <v>7169</v>
      </c>
      <c r="B5059" s="1">
        <v>45137.708333333336</v>
      </c>
      <c r="C5059" t="s">
        <v>45</v>
      </c>
      <c r="D5059" t="s">
        <v>17</v>
      </c>
      <c r="E5059">
        <v>1464.37</v>
      </c>
      <c r="F5059">
        <v>73.38</v>
      </c>
      <c r="G5059">
        <v>261</v>
      </c>
      <c r="H5059" t="s">
        <v>32</v>
      </c>
      <c r="I5059">
        <v>16</v>
      </c>
      <c r="J5059">
        <v>1276.75</v>
      </c>
    </row>
    <row r="5060" spans="1:10" x14ac:dyDescent="0.3">
      <c r="A5060" t="s">
        <v>7170</v>
      </c>
      <c r="B5060" s="1">
        <v>45137.75</v>
      </c>
      <c r="C5060" t="s">
        <v>26</v>
      </c>
      <c r="D5060" t="s">
        <v>12</v>
      </c>
      <c r="E5060">
        <v>1051.95</v>
      </c>
      <c r="F5060">
        <v>7.84</v>
      </c>
      <c r="G5060">
        <v>412.08</v>
      </c>
      <c r="H5060" t="s">
        <v>28</v>
      </c>
      <c r="I5060">
        <v>12</v>
      </c>
      <c r="J5060">
        <v>647.71</v>
      </c>
    </row>
    <row r="5061" spans="1:10" x14ac:dyDescent="0.3">
      <c r="A5061" t="s">
        <v>7171</v>
      </c>
      <c r="B5061" s="1">
        <v>45137.791666666664</v>
      </c>
      <c r="C5061" t="s">
        <v>16</v>
      </c>
      <c r="D5061" t="s">
        <v>27</v>
      </c>
      <c r="E5061">
        <v>745.95</v>
      </c>
      <c r="F5061">
        <v>31.39</v>
      </c>
      <c r="G5061">
        <v>315.2</v>
      </c>
      <c r="H5061" t="s">
        <v>21</v>
      </c>
      <c r="I5061">
        <v>36</v>
      </c>
      <c r="J5061" s="2" t="s">
        <v>7172</v>
      </c>
    </row>
    <row r="5062" spans="1:10" x14ac:dyDescent="0.3">
      <c r="A5062" t="s">
        <v>7173</v>
      </c>
      <c r="B5062" s="1">
        <v>45137.833333333336</v>
      </c>
      <c r="C5062" t="s">
        <v>45</v>
      </c>
      <c r="D5062" t="s">
        <v>12</v>
      </c>
      <c r="E5062">
        <v>1490.76</v>
      </c>
      <c r="F5062">
        <v>77.67</v>
      </c>
      <c r="G5062">
        <v>227.74</v>
      </c>
      <c r="H5062" t="s">
        <v>28</v>
      </c>
      <c r="I5062">
        <v>25</v>
      </c>
      <c r="J5062">
        <v>1340.69</v>
      </c>
    </row>
    <row r="5063" spans="1:10" x14ac:dyDescent="0.3">
      <c r="A5063" t="s">
        <v>7174</v>
      </c>
      <c r="B5063" s="1">
        <v>45137.875</v>
      </c>
      <c r="C5063" t="s">
        <v>54</v>
      </c>
      <c r="D5063" t="s">
        <v>35</v>
      </c>
      <c r="E5063">
        <v>962.46</v>
      </c>
      <c r="F5063">
        <v>37.25</v>
      </c>
      <c r="G5063">
        <v>364.52</v>
      </c>
      <c r="H5063" t="s">
        <v>32</v>
      </c>
      <c r="I5063">
        <v>24</v>
      </c>
      <c r="J5063">
        <v>635.19000000000005</v>
      </c>
    </row>
    <row r="5064" spans="1:10" x14ac:dyDescent="0.3">
      <c r="A5064" t="s">
        <v>7175</v>
      </c>
      <c r="B5064" s="1">
        <v>45137.916666666664</v>
      </c>
      <c r="C5064" t="s">
        <v>11</v>
      </c>
      <c r="D5064" t="s">
        <v>12</v>
      </c>
      <c r="E5064">
        <v>1758.69</v>
      </c>
      <c r="F5064">
        <v>37.35</v>
      </c>
      <c r="G5064">
        <v>416.48</v>
      </c>
      <c r="H5064" t="s">
        <v>28</v>
      </c>
      <c r="I5064">
        <v>22</v>
      </c>
      <c r="J5064">
        <v>1379.56</v>
      </c>
    </row>
    <row r="5065" spans="1:10" x14ac:dyDescent="0.3">
      <c r="A5065" t="s">
        <v>7176</v>
      </c>
      <c r="B5065" s="1">
        <v>45137.958333333336</v>
      </c>
      <c r="C5065" t="s">
        <v>24</v>
      </c>
      <c r="D5065" t="s">
        <v>12</v>
      </c>
      <c r="E5065">
        <v>1504.97</v>
      </c>
      <c r="F5065">
        <v>35.619999999999997</v>
      </c>
      <c r="G5065">
        <v>178.82</v>
      </c>
      <c r="H5065" t="s">
        <v>13</v>
      </c>
      <c r="I5065">
        <v>31</v>
      </c>
      <c r="J5065">
        <v>1361.77</v>
      </c>
    </row>
    <row r="5066" spans="1:10" x14ac:dyDescent="0.3">
      <c r="A5066" t="s">
        <v>7177</v>
      </c>
      <c r="B5066" s="1">
        <v>45138</v>
      </c>
      <c r="C5066" t="s">
        <v>26</v>
      </c>
      <c r="D5066" t="s">
        <v>12</v>
      </c>
      <c r="E5066">
        <v>1476.03</v>
      </c>
      <c r="F5066">
        <v>79.67</v>
      </c>
      <c r="G5066">
        <v>236.57</v>
      </c>
      <c r="H5066" t="s">
        <v>13</v>
      </c>
      <c r="I5066">
        <v>49</v>
      </c>
      <c r="J5066">
        <v>1319.13</v>
      </c>
    </row>
    <row r="5067" spans="1:10" x14ac:dyDescent="0.3">
      <c r="A5067" t="s">
        <v>7178</v>
      </c>
      <c r="B5067" s="1">
        <v>45138.041666666664</v>
      </c>
      <c r="C5067" t="s">
        <v>24</v>
      </c>
      <c r="D5067" t="s">
        <v>12</v>
      </c>
      <c r="E5067">
        <v>832.9</v>
      </c>
      <c r="F5067">
        <v>55.58</v>
      </c>
      <c r="G5067">
        <v>96.34</v>
      </c>
      <c r="H5067" t="s">
        <v>32</v>
      </c>
      <c r="I5067">
        <v>11</v>
      </c>
      <c r="J5067">
        <v>792.14</v>
      </c>
    </row>
    <row r="5068" spans="1:10" x14ac:dyDescent="0.3">
      <c r="A5068" t="s">
        <v>7179</v>
      </c>
      <c r="B5068" s="1">
        <v>45138.083333333336</v>
      </c>
      <c r="C5068" t="s">
        <v>45</v>
      </c>
      <c r="D5068" t="s">
        <v>41</v>
      </c>
      <c r="E5068">
        <v>805.94</v>
      </c>
      <c r="F5068">
        <v>10.61</v>
      </c>
      <c r="G5068">
        <v>81.099999999999994</v>
      </c>
      <c r="H5068" t="s">
        <v>13</v>
      </c>
      <c r="I5068">
        <v>87</v>
      </c>
      <c r="J5068">
        <v>735.45</v>
      </c>
    </row>
    <row r="5069" spans="1:10" x14ac:dyDescent="0.3">
      <c r="A5069" t="s">
        <v>7180</v>
      </c>
      <c r="B5069" s="1">
        <v>45138.125</v>
      </c>
      <c r="C5069" t="s">
        <v>54</v>
      </c>
      <c r="D5069" t="s">
        <v>41</v>
      </c>
      <c r="F5069">
        <v>0.02</v>
      </c>
      <c r="G5069">
        <v>131.47</v>
      </c>
      <c r="H5069" t="s">
        <v>32</v>
      </c>
      <c r="I5069">
        <v>13</v>
      </c>
    </row>
    <row r="5070" spans="1:10" x14ac:dyDescent="0.3">
      <c r="A5070" t="s">
        <v>7181</v>
      </c>
      <c r="B5070" s="1">
        <v>45138.166666666664</v>
      </c>
      <c r="C5070" t="s">
        <v>16</v>
      </c>
      <c r="D5070" t="s">
        <v>27</v>
      </c>
      <c r="E5070">
        <v>981.35</v>
      </c>
      <c r="F5070">
        <v>9.49</v>
      </c>
      <c r="G5070">
        <v>340.51</v>
      </c>
      <c r="H5070" t="s">
        <v>21</v>
      </c>
      <c r="I5070">
        <v>52</v>
      </c>
      <c r="J5070">
        <v>650.33000000000004</v>
      </c>
    </row>
    <row r="5071" spans="1:10" x14ac:dyDescent="0.3">
      <c r="A5071" t="s">
        <v>7182</v>
      </c>
      <c r="B5071" s="1">
        <v>45138.208333333336</v>
      </c>
      <c r="C5071" t="s">
        <v>11</v>
      </c>
      <c r="D5071" t="s">
        <v>41</v>
      </c>
      <c r="E5071">
        <v>1523.26</v>
      </c>
      <c r="F5071">
        <v>4.54</v>
      </c>
      <c r="G5071">
        <v>199.99</v>
      </c>
      <c r="H5071" t="s">
        <v>32</v>
      </c>
      <c r="I5071">
        <v>76</v>
      </c>
      <c r="J5071">
        <v>1327.81</v>
      </c>
    </row>
    <row r="5072" spans="1:10" x14ac:dyDescent="0.3">
      <c r="A5072" t="s">
        <v>7183</v>
      </c>
      <c r="B5072" s="1">
        <v>45138.25</v>
      </c>
      <c r="C5072" t="s">
        <v>16</v>
      </c>
      <c r="D5072" t="s">
        <v>35</v>
      </c>
      <c r="E5072">
        <v>1780.63</v>
      </c>
      <c r="F5072">
        <v>63.25</v>
      </c>
      <c r="G5072">
        <v>457.24</v>
      </c>
      <c r="H5072" t="s">
        <v>28</v>
      </c>
      <c r="I5072">
        <v>46</v>
      </c>
      <c r="J5072">
        <v>1386.64</v>
      </c>
    </row>
    <row r="5073" spans="1:10" x14ac:dyDescent="0.3">
      <c r="A5073" t="s">
        <v>7184</v>
      </c>
      <c r="B5073" s="1">
        <v>45138.291666666664</v>
      </c>
      <c r="C5073" t="s">
        <v>54</v>
      </c>
      <c r="D5073" t="s">
        <v>30</v>
      </c>
      <c r="E5073">
        <v>1611.78</v>
      </c>
      <c r="F5073">
        <v>74.91</v>
      </c>
      <c r="G5073">
        <v>250.03</v>
      </c>
      <c r="H5073" t="s">
        <v>32</v>
      </c>
      <c r="I5073">
        <v>63</v>
      </c>
      <c r="J5073">
        <v>1436.66</v>
      </c>
    </row>
    <row r="5074" spans="1:10" x14ac:dyDescent="0.3">
      <c r="A5074" t="s">
        <v>7185</v>
      </c>
      <c r="B5074" s="1">
        <v>45138.333333333336</v>
      </c>
      <c r="C5074" t="s">
        <v>45</v>
      </c>
      <c r="D5074" t="s">
        <v>17</v>
      </c>
      <c r="E5074">
        <v>1107.21</v>
      </c>
      <c r="F5074">
        <v>45</v>
      </c>
      <c r="G5074">
        <v>411.27</v>
      </c>
      <c r="H5074" t="s">
        <v>13</v>
      </c>
      <c r="I5074">
        <v>87</v>
      </c>
      <c r="J5074">
        <v>740.94</v>
      </c>
    </row>
    <row r="5075" spans="1:10" x14ac:dyDescent="0.3">
      <c r="A5075" t="s">
        <v>7186</v>
      </c>
      <c r="B5075" s="1">
        <v>45138.375</v>
      </c>
      <c r="C5075" t="s">
        <v>54</v>
      </c>
      <c r="D5075" t="s">
        <v>35</v>
      </c>
      <c r="E5075">
        <v>1787.53</v>
      </c>
      <c r="F5075">
        <v>15.67</v>
      </c>
      <c r="G5075">
        <v>203.65</v>
      </c>
      <c r="H5075" t="s">
        <v>21</v>
      </c>
      <c r="I5075">
        <v>59</v>
      </c>
      <c r="J5075">
        <v>1599.55</v>
      </c>
    </row>
    <row r="5076" spans="1:10" x14ac:dyDescent="0.3">
      <c r="A5076" t="s">
        <v>7187</v>
      </c>
      <c r="B5076" s="1">
        <v>45138.416666666664</v>
      </c>
      <c r="C5076" t="s">
        <v>54</v>
      </c>
      <c r="D5076" t="s">
        <v>17</v>
      </c>
      <c r="E5076">
        <v>1239.6199999999999</v>
      </c>
      <c r="F5076">
        <v>27.16</v>
      </c>
      <c r="G5076">
        <v>208.64</v>
      </c>
      <c r="H5076" t="s">
        <v>13</v>
      </c>
      <c r="I5076">
        <v>52</v>
      </c>
      <c r="J5076" s="2" t="s">
        <v>7188</v>
      </c>
    </row>
    <row r="5077" spans="1:10" x14ac:dyDescent="0.3">
      <c r="A5077" t="s">
        <v>7189</v>
      </c>
      <c r="B5077" s="1">
        <v>45138.458333333336</v>
      </c>
      <c r="C5077" t="s">
        <v>16</v>
      </c>
      <c r="D5077" t="s">
        <v>35</v>
      </c>
      <c r="E5077">
        <v>399.39</v>
      </c>
      <c r="F5077">
        <v>90.77</v>
      </c>
      <c r="G5077">
        <v>130.41</v>
      </c>
      <c r="H5077" t="s">
        <v>13</v>
      </c>
      <c r="I5077">
        <v>79</v>
      </c>
      <c r="J5077">
        <v>359.75</v>
      </c>
    </row>
    <row r="5078" spans="1:10" x14ac:dyDescent="0.3">
      <c r="A5078" t="s">
        <v>7190</v>
      </c>
      <c r="B5078" s="1">
        <v>45138.5</v>
      </c>
      <c r="C5078" t="s">
        <v>26</v>
      </c>
      <c r="D5078" t="s">
        <v>12</v>
      </c>
      <c r="E5078">
        <v>1022.91</v>
      </c>
      <c r="F5078">
        <v>89.28</v>
      </c>
      <c r="G5078">
        <v>32.700000000000003</v>
      </c>
      <c r="H5078" t="s">
        <v>13</v>
      </c>
      <c r="I5078">
        <v>35</v>
      </c>
      <c r="J5078">
        <v>1079.49</v>
      </c>
    </row>
    <row r="5079" spans="1:10" x14ac:dyDescent="0.3">
      <c r="A5079" t="s">
        <v>7191</v>
      </c>
      <c r="B5079" s="1">
        <v>45138.541666666664</v>
      </c>
      <c r="C5079" t="s">
        <v>20</v>
      </c>
      <c r="D5079" t="s">
        <v>17</v>
      </c>
      <c r="E5079">
        <v>1787.45</v>
      </c>
      <c r="F5079">
        <v>74.14</v>
      </c>
      <c r="G5079">
        <v>415.53</v>
      </c>
      <c r="H5079" t="s">
        <v>21</v>
      </c>
      <c r="I5079">
        <v>38</v>
      </c>
      <c r="J5079" s="2" t="s">
        <v>7192</v>
      </c>
    </row>
    <row r="5080" spans="1:10" x14ac:dyDescent="0.3">
      <c r="A5080" t="s">
        <v>7193</v>
      </c>
      <c r="B5080" s="1">
        <v>45138.583333333336</v>
      </c>
      <c r="C5080" t="s">
        <v>16</v>
      </c>
      <c r="D5080" t="s">
        <v>27</v>
      </c>
      <c r="E5080">
        <v>1913.5</v>
      </c>
      <c r="F5080">
        <v>26.1</v>
      </c>
      <c r="G5080">
        <v>338.47</v>
      </c>
      <c r="H5080" t="s">
        <v>21</v>
      </c>
      <c r="I5080">
        <v>75</v>
      </c>
      <c r="J5080" s="2" t="s">
        <v>7194</v>
      </c>
    </row>
    <row r="5081" spans="1:10" x14ac:dyDescent="0.3">
      <c r="A5081" t="s">
        <v>7195</v>
      </c>
      <c r="B5081" s="1">
        <v>45138.625</v>
      </c>
      <c r="C5081" t="s">
        <v>54</v>
      </c>
      <c r="D5081" t="s">
        <v>27</v>
      </c>
      <c r="E5081">
        <v>782.69</v>
      </c>
      <c r="F5081">
        <v>28.35</v>
      </c>
      <c r="G5081">
        <v>457.13</v>
      </c>
      <c r="H5081" t="s">
        <v>28</v>
      </c>
      <c r="I5081">
        <v>11</v>
      </c>
      <c r="J5081" s="2" t="s">
        <v>7196</v>
      </c>
    </row>
    <row r="5082" spans="1:10" x14ac:dyDescent="0.3">
      <c r="A5082" t="s">
        <v>7197</v>
      </c>
      <c r="B5082" s="1">
        <v>45138.666666666664</v>
      </c>
      <c r="C5082" t="s">
        <v>26</v>
      </c>
      <c r="D5082" t="s">
        <v>35</v>
      </c>
      <c r="E5082">
        <v>572.34</v>
      </c>
      <c r="F5082">
        <v>82.92</v>
      </c>
      <c r="G5082">
        <v>391.35</v>
      </c>
      <c r="H5082" t="s">
        <v>28</v>
      </c>
      <c r="I5082">
        <v>34</v>
      </c>
      <c r="J5082" s="2" t="s">
        <v>7198</v>
      </c>
    </row>
    <row r="5083" spans="1:10" x14ac:dyDescent="0.3">
      <c r="A5083" t="s">
        <v>7199</v>
      </c>
      <c r="B5083" s="1">
        <v>45138.708333333336</v>
      </c>
      <c r="C5083" t="s">
        <v>24</v>
      </c>
      <c r="D5083" t="s">
        <v>30</v>
      </c>
      <c r="E5083">
        <v>1687.39</v>
      </c>
      <c r="F5083">
        <v>84.7</v>
      </c>
      <c r="G5083">
        <v>17.579999999999998</v>
      </c>
      <c r="H5083" t="s">
        <v>32</v>
      </c>
      <c r="I5083">
        <v>24</v>
      </c>
      <c r="J5083" s="2" t="s">
        <v>7200</v>
      </c>
    </row>
    <row r="5084" spans="1:10" x14ac:dyDescent="0.3">
      <c r="A5084" t="s">
        <v>7201</v>
      </c>
      <c r="B5084" s="1">
        <v>45138.75</v>
      </c>
      <c r="C5084" t="s">
        <v>16</v>
      </c>
      <c r="D5084" t="s">
        <v>12</v>
      </c>
      <c r="E5084">
        <v>466.36</v>
      </c>
      <c r="F5084">
        <v>95.51</v>
      </c>
      <c r="G5084">
        <v>23.25</v>
      </c>
      <c r="H5084" t="s">
        <v>28</v>
      </c>
      <c r="I5084">
        <v>41</v>
      </c>
      <c r="J5084">
        <v>538.62</v>
      </c>
    </row>
    <row r="5085" spans="1:10" x14ac:dyDescent="0.3">
      <c r="A5085" t="s">
        <v>7202</v>
      </c>
      <c r="B5085" s="1">
        <v>45138.791666666664</v>
      </c>
      <c r="C5085" t="s">
        <v>16</v>
      </c>
      <c r="D5085" t="s">
        <v>30</v>
      </c>
      <c r="E5085">
        <v>1971.61</v>
      </c>
      <c r="F5085">
        <v>3.07</v>
      </c>
      <c r="G5085">
        <v>353.88</v>
      </c>
      <c r="H5085" t="s">
        <v>28</v>
      </c>
      <c r="I5085">
        <v>61</v>
      </c>
      <c r="J5085" s="2" t="s">
        <v>7203</v>
      </c>
    </row>
    <row r="5086" spans="1:10" x14ac:dyDescent="0.3">
      <c r="A5086" t="s">
        <v>7204</v>
      </c>
      <c r="B5086" s="1">
        <v>45138.833333333336</v>
      </c>
      <c r="C5086" t="s">
        <v>26</v>
      </c>
      <c r="D5086" t="s">
        <v>17</v>
      </c>
      <c r="E5086">
        <v>754.25</v>
      </c>
      <c r="F5086">
        <v>79.47</v>
      </c>
      <c r="G5086">
        <v>392.76</v>
      </c>
      <c r="H5086" t="s">
        <v>32</v>
      </c>
      <c r="I5086">
        <v>62</v>
      </c>
      <c r="J5086" s="2" t="s">
        <v>7205</v>
      </c>
    </row>
    <row r="5087" spans="1:10" x14ac:dyDescent="0.3">
      <c r="A5087" t="s">
        <v>7206</v>
      </c>
      <c r="B5087" s="1">
        <v>45138.875</v>
      </c>
      <c r="C5087" t="s">
        <v>45</v>
      </c>
      <c r="D5087" t="s">
        <v>27</v>
      </c>
      <c r="E5087">
        <v>186.12</v>
      </c>
      <c r="F5087">
        <v>18</v>
      </c>
      <c r="G5087">
        <v>189.98</v>
      </c>
      <c r="H5087" t="s">
        <v>21</v>
      </c>
      <c r="I5087">
        <v>46</v>
      </c>
      <c r="J5087" s="2" t="s">
        <v>7207</v>
      </c>
    </row>
    <row r="5088" spans="1:10" x14ac:dyDescent="0.3">
      <c r="A5088" t="s">
        <v>7208</v>
      </c>
      <c r="B5088" s="1">
        <v>45138.916666666664</v>
      </c>
      <c r="C5088" t="s">
        <v>54</v>
      </c>
      <c r="D5088" t="s">
        <v>27</v>
      </c>
      <c r="E5088">
        <v>282.70999999999998</v>
      </c>
      <c r="F5088">
        <v>28.89</v>
      </c>
      <c r="G5088">
        <v>350.68</v>
      </c>
      <c r="H5088" t="s">
        <v>21</v>
      </c>
      <c r="I5088">
        <v>88</v>
      </c>
      <c r="J5088">
        <v>-39.08</v>
      </c>
    </row>
    <row r="5089" spans="1:10" x14ac:dyDescent="0.3">
      <c r="A5089" t="s">
        <v>7209</v>
      </c>
      <c r="B5089" s="1">
        <v>45138.958333333336</v>
      </c>
      <c r="C5089" t="s">
        <v>45</v>
      </c>
      <c r="D5089" t="s">
        <v>17</v>
      </c>
      <c r="E5089">
        <v>1703.11</v>
      </c>
      <c r="F5089">
        <v>32.54</v>
      </c>
      <c r="G5089">
        <v>393.22</v>
      </c>
      <c r="H5089" t="s">
        <v>32</v>
      </c>
      <c r="I5089">
        <v>53</v>
      </c>
      <c r="J5089" s="2" t="s">
        <v>7210</v>
      </c>
    </row>
    <row r="5090" spans="1:10" x14ac:dyDescent="0.3">
      <c r="A5090" t="s">
        <v>7211</v>
      </c>
      <c r="B5090" s="1">
        <v>45139</v>
      </c>
      <c r="C5090" t="s">
        <v>11</v>
      </c>
      <c r="D5090" t="s">
        <v>41</v>
      </c>
      <c r="E5090">
        <v>984.17</v>
      </c>
      <c r="F5090">
        <v>58.62</v>
      </c>
      <c r="G5090">
        <v>147.69999999999999</v>
      </c>
      <c r="H5090" t="s">
        <v>13</v>
      </c>
      <c r="I5090">
        <v>85</v>
      </c>
      <c r="J5090" s="2" t="s">
        <v>7212</v>
      </c>
    </row>
    <row r="5091" spans="1:10" x14ac:dyDescent="0.3">
      <c r="A5091" t="s">
        <v>7213</v>
      </c>
      <c r="B5091" s="1">
        <v>45139.041666666664</v>
      </c>
      <c r="C5091" t="s">
        <v>16</v>
      </c>
      <c r="D5091" t="s">
        <v>30</v>
      </c>
      <c r="E5091">
        <v>1475.25</v>
      </c>
      <c r="F5091">
        <v>58.53</v>
      </c>
      <c r="G5091">
        <v>8.25</v>
      </c>
      <c r="H5091" t="s">
        <v>28</v>
      </c>
      <c r="I5091">
        <v>10</v>
      </c>
      <c r="J5091">
        <v>1525.53</v>
      </c>
    </row>
    <row r="5092" spans="1:10" x14ac:dyDescent="0.3">
      <c r="A5092" t="s">
        <v>7214</v>
      </c>
      <c r="B5092" s="1">
        <v>45139.083333333336</v>
      </c>
      <c r="C5092" t="s">
        <v>11</v>
      </c>
      <c r="D5092" t="s">
        <v>35</v>
      </c>
      <c r="F5092">
        <v>58.09</v>
      </c>
      <c r="G5092">
        <v>174.73</v>
      </c>
      <c r="H5092" t="s">
        <v>28</v>
      </c>
      <c r="I5092">
        <v>80</v>
      </c>
    </row>
    <row r="5093" spans="1:10" x14ac:dyDescent="0.3">
      <c r="A5093" t="s">
        <v>7215</v>
      </c>
      <c r="B5093" s="1">
        <v>45139.125</v>
      </c>
      <c r="C5093" t="s">
        <v>16</v>
      </c>
      <c r="D5093" t="s">
        <v>17</v>
      </c>
      <c r="E5093">
        <v>404.92</v>
      </c>
      <c r="F5093">
        <v>83.04</v>
      </c>
      <c r="G5093">
        <v>238.58</v>
      </c>
      <c r="H5093" t="s">
        <v>13</v>
      </c>
      <c r="I5093">
        <v>58</v>
      </c>
      <c r="J5093" s="2" t="s">
        <v>7216</v>
      </c>
    </row>
    <row r="5094" spans="1:10" x14ac:dyDescent="0.3">
      <c r="A5094" t="s">
        <v>7217</v>
      </c>
      <c r="B5094" s="1">
        <v>45139.166666666664</v>
      </c>
      <c r="C5094" t="s">
        <v>16</v>
      </c>
      <c r="D5094" t="s">
        <v>12</v>
      </c>
      <c r="E5094">
        <v>1036.1400000000001</v>
      </c>
      <c r="F5094">
        <v>0.56999999999999995</v>
      </c>
      <c r="G5094">
        <v>382.51</v>
      </c>
      <c r="H5094" t="s">
        <v>28</v>
      </c>
      <c r="I5094">
        <v>21</v>
      </c>
      <c r="J5094">
        <v>654.20000000000005</v>
      </c>
    </row>
    <row r="5095" spans="1:10" x14ac:dyDescent="0.3">
      <c r="A5095" t="s">
        <v>7218</v>
      </c>
      <c r="B5095" s="1">
        <v>45139.208333333336</v>
      </c>
      <c r="C5095" t="s">
        <v>16</v>
      </c>
      <c r="D5095" t="s">
        <v>30</v>
      </c>
      <c r="E5095">
        <v>1832.99</v>
      </c>
      <c r="F5095">
        <v>98.52</v>
      </c>
      <c r="G5095">
        <v>152.54</v>
      </c>
      <c r="H5095" t="s">
        <v>13</v>
      </c>
      <c r="I5095">
        <v>24</v>
      </c>
      <c r="J5095">
        <v>1778.97</v>
      </c>
    </row>
    <row r="5096" spans="1:10" x14ac:dyDescent="0.3">
      <c r="A5096" t="s">
        <v>7219</v>
      </c>
      <c r="B5096" s="1">
        <v>45139.25</v>
      </c>
      <c r="C5096" t="s">
        <v>24</v>
      </c>
      <c r="D5096" t="s">
        <v>27</v>
      </c>
      <c r="E5096">
        <v>1392.01</v>
      </c>
      <c r="F5096">
        <v>41.22</v>
      </c>
      <c r="G5096">
        <v>85.66</v>
      </c>
      <c r="H5096" t="s">
        <v>13</v>
      </c>
      <c r="I5096">
        <v>81</v>
      </c>
      <c r="J5096">
        <v>1347.57</v>
      </c>
    </row>
    <row r="5097" spans="1:10" x14ac:dyDescent="0.3">
      <c r="A5097" t="s">
        <v>7220</v>
      </c>
      <c r="B5097" s="1">
        <v>45139.291666666664</v>
      </c>
      <c r="C5097" t="s">
        <v>11</v>
      </c>
      <c r="D5097" t="s">
        <v>12</v>
      </c>
      <c r="E5097">
        <v>1562.56</v>
      </c>
      <c r="F5097">
        <v>54.59</v>
      </c>
      <c r="G5097">
        <v>316.95</v>
      </c>
      <c r="H5097" t="s">
        <v>28</v>
      </c>
      <c r="I5097">
        <v>50</v>
      </c>
      <c r="J5097" s="2" t="s">
        <v>7221</v>
      </c>
    </row>
    <row r="5098" spans="1:10" x14ac:dyDescent="0.3">
      <c r="A5098" t="s">
        <v>7222</v>
      </c>
      <c r="B5098" s="1">
        <v>45139.333333333336</v>
      </c>
      <c r="C5098" t="s">
        <v>45</v>
      </c>
      <c r="D5098" t="s">
        <v>17</v>
      </c>
      <c r="E5098">
        <v>959.91</v>
      </c>
      <c r="F5098">
        <v>67.33</v>
      </c>
      <c r="G5098">
        <v>348.59</v>
      </c>
      <c r="H5098" t="s">
        <v>13</v>
      </c>
      <c r="I5098">
        <v>88</v>
      </c>
      <c r="J5098" s="2" t="s">
        <v>7223</v>
      </c>
    </row>
    <row r="5099" spans="1:10" x14ac:dyDescent="0.3">
      <c r="A5099" t="s">
        <v>7224</v>
      </c>
      <c r="B5099" s="1">
        <v>45139.375</v>
      </c>
      <c r="C5099" t="s">
        <v>11</v>
      </c>
      <c r="D5099" t="s">
        <v>12</v>
      </c>
      <c r="E5099">
        <v>1371.99</v>
      </c>
      <c r="F5099">
        <v>80.33</v>
      </c>
      <c r="G5099">
        <v>275.76</v>
      </c>
      <c r="H5099" t="s">
        <v>13</v>
      </c>
      <c r="I5099">
        <v>17</v>
      </c>
      <c r="J5099">
        <v>1176.56</v>
      </c>
    </row>
    <row r="5100" spans="1:10" x14ac:dyDescent="0.3">
      <c r="A5100" t="s">
        <v>7225</v>
      </c>
      <c r="B5100" s="1">
        <v>45139.416666666664</v>
      </c>
      <c r="C5100" t="s">
        <v>24</v>
      </c>
      <c r="D5100" t="s">
        <v>30</v>
      </c>
      <c r="E5100">
        <v>741.09</v>
      </c>
      <c r="F5100">
        <v>48.32</v>
      </c>
      <c r="G5100">
        <v>223.08</v>
      </c>
      <c r="H5100" t="s">
        <v>13</v>
      </c>
      <c r="I5100">
        <v>85</v>
      </c>
      <c r="J5100">
        <v>566.33000000000004</v>
      </c>
    </row>
    <row r="5101" spans="1:10" x14ac:dyDescent="0.3">
      <c r="A5101" t="s">
        <v>7226</v>
      </c>
      <c r="B5101" s="1">
        <v>45139.458333333336</v>
      </c>
      <c r="C5101" t="s">
        <v>11</v>
      </c>
      <c r="D5101" t="s">
        <v>41</v>
      </c>
      <c r="E5101">
        <v>365.64</v>
      </c>
      <c r="F5101">
        <v>26.07</v>
      </c>
      <c r="G5101">
        <v>174.66</v>
      </c>
      <c r="H5101" t="s">
        <v>28</v>
      </c>
      <c r="I5101">
        <v>20</v>
      </c>
      <c r="J5101" s="2" t="s">
        <v>7227</v>
      </c>
    </row>
    <row r="5102" spans="1:10" x14ac:dyDescent="0.3">
      <c r="A5102" t="s">
        <v>7228</v>
      </c>
      <c r="B5102" s="1">
        <v>45139.5</v>
      </c>
      <c r="C5102" t="s">
        <v>24</v>
      </c>
      <c r="D5102" t="s">
        <v>30</v>
      </c>
      <c r="E5102">
        <v>181.97</v>
      </c>
      <c r="F5102">
        <v>58.2</v>
      </c>
      <c r="G5102">
        <v>490.66</v>
      </c>
      <c r="H5102" t="s">
        <v>32</v>
      </c>
      <c r="I5102">
        <v>70</v>
      </c>
      <c r="J5102">
        <v>-250.49</v>
      </c>
    </row>
    <row r="5103" spans="1:10" x14ac:dyDescent="0.3">
      <c r="A5103" t="s">
        <v>7229</v>
      </c>
      <c r="B5103" s="1">
        <v>45139.541666666664</v>
      </c>
      <c r="C5103" t="s">
        <v>26</v>
      </c>
      <c r="D5103" t="s">
        <v>12</v>
      </c>
      <c r="E5103">
        <v>946.15</v>
      </c>
      <c r="F5103">
        <v>84.37</v>
      </c>
      <c r="G5103">
        <v>219.02</v>
      </c>
      <c r="H5103" t="s">
        <v>21</v>
      </c>
      <c r="I5103">
        <v>65</v>
      </c>
      <c r="J5103">
        <v>811.5</v>
      </c>
    </row>
    <row r="5104" spans="1:10" x14ac:dyDescent="0.3">
      <c r="A5104" t="s">
        <v>7230</v>
      </c>
      <c r="B5104" s="1">
        <v>45139.583333333336</v>
      </c>
      <c r="C5104" t="s">
        <v>54</v>
      </c>
      <c r="D5104" t="s">
        <v>12</v>
      </c>
      <c r="E5104">
        <v>294.33</v>
      </c>
      <c r="F5104">
        <v>28.21</v>
      </c>
      <c r="G5104">
        <v>154.9</v>
      </c>
      <c r="H5104" t="s">
        <v>21</v>
      </c>
      <c r="I5104">
        <v>35</v>
      </c>
      <c r="J5104" s="2" t="s">
        <v>7231</v>
      </c>
    </row>
    <row r="5105" spans="1:10" x14ac:dyDescent="0.3">
      <c r="A5105" t="s">
        <v>7232</v>
      </c>
      <c r="B5105" s="1">
        <v>45139.625</v>
      </c>
      <c r="C5105" t="s">
        <v>45</v>
      </c>
      <c r="D5105" t="s">
        <v>27</v>
      </c>
      <c r="E5105">
        <v>1003.57</v>
      </c>
      <c r="F5105">
        <v>47.87</v>
      </c>
      <c r="G5105">
        <v>106.15</v>
      </c>
      <c r="H5105" t="s">
        <v>13</v>
      </c>
      <c r="I5105">
        <v>22</v>
      </c>
      <c r="J5105" s="2" t="s">
        <v>7233</v>
      </c>
    </row>
    <row r="5106" spans="1:10" x14ac:dyDescent="0.3">
      <c r="A5106" t="s">
        <v>7234</v>
      </c>
      <c r="B5106" s="1">
        <v>45139.666666666664</v>
      </c>
      <c r="C5106" t="s">
        <v>11</v>
      </c>
      <c r="D5106" t="s">
        <v>41</v>
      </c>
      <c r="E5106">
        <v>1674.9</v>
      </c>
      <c r="F5106">
        <v>26.91</v>
      </c>
      <c r="G5106">
        <v>51.03</v>
      </c>
      <c r="H5106" t="s">
        <v>28</v>
      </c>
      <c r="I5106">
        <v>79</v>
      </c>
      <c r="J5106" s="2" t="s">
        <v>7235</v>
      </c>
    </row>
    <row r="5107" spans="1:10" x14ac:dyDescent="0.3">
      <c r="A5107" t="s">
        <v>7236</v>
      </c>
      <c r="B5107" s="1">
        <v>45139.708333333336</v>
      </c>
      <c r="C5107" t="s">
        <v>20</v>
      </c>
      <c r="D5107" t="s">
        <v>30</v>
      </c>
      <c r="E5107">
        <v>414.33</v>
      </c>
      <c r="F5107">
        <v>58.46</v>
      </c>
      <c r="G5107">
        <v>313.77</v>
      </c>
      <c r="H5107" t="s">
        <v>21</v>
      </c>
      <c r="I5107">
        <v>30</v>
      </c>
      <c r="J5107" s="2" t="s">
        <v>7237</v>
      </c>
    </row>
    <row r="5108" spans="1:10" x14ac:dyDescent="0.3">
      <c r="A5108" t="s">
        <v>7238</v>
      </c>
      <c r="B5108" s="1">
        <v>45139.75</v>
      </c>
      <c r="C5108" t="s">
        <v>16</v>
      </c>
      <c r="D5108" t="s">
        <v>41</v>
      </c>
      <c r="E5108">
        <v>264.26</v>
      </c>
      <c r="F5108">
        <v>31.34</v>
      </c>
      <c r="G5108">
        <v>383.99</v>
      </c>
      <c r="H5108" t="s">
        <v>21</v>
      </c>
      <c r="I5108">
        <v>50</v>
      </c>
      <c r="J5108">
        <v>-88.39</v>
      </c>
    </row>
    <row r="5109" spans="1:10" x14ac:dyDescent="0.3">
      <c r="A5109" t="s">
        <v>7239</v>
      </c>
      <c r="B5109" s="1">
        <v>45139.791666666664</v>
      </c>
      <c r="C5109" t="s">
        <v>20</v>
      </c>
      <c r="D5109" t="s">
        <v>30</v>
      </c>
      <c r="E5109">
        <v>272.42</v>
      </c>
      <c r="F5109">
        <v>20.71</v>
      </c>
      <c r="G5109">
        <v>173.15</v>
      </c>
      <c r="H5109" t="s">
        <v>32</v>
      </c>
      <c r="I5109">
        <v>10</v>
      </c>
      <c r="J5109" s="2" t="s">
        <v>7240</v>
      </c>
    </row>
    <row r="5110" spans="1:10" x14ac:dyDescent="0.3">
      <c r="A5110" t="s">
        <v>7241</v>
      </c>
      <c r="B5110" s="1">
        <v>45139.833333333336</v>
      </c>
      <c r="C5110" t="s">
        <v>45</v>
      </c>
      <c r="D5110" t="s">
        <v>27</v>
      </c>
      <c r="E5110">
        <v>1384.85</v>
      </c>
      <c r="F5110">
        <v>40.04</v>
      </c>
      <c r="G5110">
        <v>319.99</v>
      </c>
      <c r="H5110" t="s">
        <v>28</v>
      </c>
      <c r="I5110">
        <v>14</v>
      </c>
      <c r="J5110" s="2" t="s">
        <v>7242</v>
      </c>
    </row>
    <row r="5111" spans="1:10" x14ac:dyDescent="0.3">
      <c r="A5111" t="s">
        <v>7243</v>
      </c>
      <c r="B5111" s="1">
        <v>45139.875</v>
      </c>
      <c r="C5111" t="s">
        <v>26</v>
      </c>
      <c r="D5111" t="s">
        <v>30</v>
      </c>
      <c r="E5111">
        <v>1102.76</v>
      </c>
      <c r="F5111">
        <v>65.58</v>
      </c>
      <c r="G5111">
        <v>209.69</v>
      </c>
      <c r="H5111" t="s">
        <v>13</v>
      </c>
      <c r="I5111">
        <v>81</v>
      </c>
      <c r="J5111" s="2" t="s">
        <v>7244</v>
      </c>
    </row>
    <row r="5112" spans="1:10" x14ac:dyDescent="0.3">
      <c r="A5112" t="s">
        <v>7245</v>
      </c>
      <c r="B5112" s="1">
        <v>45139.916666666664</v>
      </c>
      <c r="C5112" t="s">
        <v>26</v>
      </c>
      <c r="D5112" t="s">
        <v>35</v>
      </c>
      <c r="E5112">
        <v>1354.42</v>
      </c>
      <c r="F5112">
        <v>27</v>
      </c>
      <c r="G5112">
        <v>315.27999999999997</v>
      </c>
      <c r="H5112" t="s">
        <v>13</v>
      </c>
      <c r="I5112">
        <v>64</v>
      </c>
      <c r="J5112">
        <v>1066.1400000000001</v>
      </c>
    </row>
    <row r="5113" spans="1:10" x14ac:dyDescent="0.3">
      <c r="A5113" t="s">
        <v>7246</v>
      </c>
      <c r="B5113" s="1">
        <v>45139.958333333336</v>
      </c>
      <c r="C5113" t="s">
        <v>20</v>
      </c>
      <c r="D5113" t="s">
        <v>30</v>
      </c>
      <c r="E5113">
        <v>1015.38</v>
      </c>
      <c r="F5113">
        <v>7.6</v>
      </c>
      <c r="G5113">
        <v>463.24</v>
      </c>
      <c r="H5113" t="s">
        <v>28</v>
      </c>
      <c r="I5113">
        <v>85</v>
      </c>
      <c r="J5113">
        <v>559.74</v>
      </c>
    </row>
    <row r="5114" spans="1:10" x14ac:dyDescent="0.3">
      <c r="A5114" t="s">
        <v>7247</v>
      </c>
      <c r="B5114" s="1">
        <v>45140</v>
      </c>
      <c r="C5114" t="s">
        <v>20</v>
      </c>
      <c r="D5114" t="s">
        <v>41</v>
      </c>
      <c r="E5114">
        <v>671.82</v>
      </c>
      <c r="F5114">
        <v>23.63</v>
      </c>
      <c r="G5114">
        <v>53.43</v>
      </c>
      <c r="H5114" t="s">
        <v>13</v>
      </c>
      <c r="I5114">
        <v>16</v>
      </c>
      <c r="J5114" s="2" t="s">
        <v>7248</v>
      </c>
    </row>
    <row r="5115" spans="1:10" x14ac:dyDescent="0.3">
      <c r="A5115" t="s">
        <v>7249</v>
      </c>
      <c r="B5115" s="1">
        <v>45140.041666666664</v>
      </c>
      <c r="C5115" t="s">
        <v>26</v>
      </c>
      <c r="D5115" t="s">
        <v>12</v>
      </c>
      <c r="E5115">
        <v>1529.28</v>
      </c>
      <c r="F5115">
        <v>92.07</v>
      </c>
      <c r="G5115">
        <v>278.45</v>
      </c>
      <c r="H5115" t="s">
        <v>13</v>
      </c>
      <c r="I5115">
        <v>78</v>
      </c>
      <c r="J5115" s="2" t="s">
        <v>7250</v>
      </c>
    </row>
    <row r="5116" spans="1:10" x14ac:dyDescent="0.3">
      <c r="A5116" t="s">
        <v>7251</v>
      </c>
      <c r="B5116" s="1">
        <v>45140.083333333336</v>
      </c>
      <c r="C5116" t="s">
        <v>26</v>
      </c>
      <c r="D5116" t="s">
        <v>35</v>
      </c>
      <c r="E5116">
        <v>1575.87</v>
      </c>
      <c r="F5116">
        <v>56.32</v>
      </c>
      <c r="G5116">
        <v>353.83</v>
      </c>
      <c r="H5116" t="s">
        <v>32</v>
      </c>
      <c r="I5116">
        <v>62</v>
      </c>
      <c r="J5116">
        <v>1278.3599999999999</v>
      </c>
    </row>
    <row r="5117" spans="1:10" x14ac:dyDescent="0.3">
      <c r="A5117" t="s">
        <v>7252</v>
      </c>
      <c r="B5117" s="1">
        <v>45140.125</v>
      </c>
      <c r="C5117" t="s">
        <v>45</v>
      </c>
      <c r="D5117" t="s">
        <v>41</v>
      </c>
      <c r="E5117">
        <v>1818.83</v>
      </c>
      <c r="F5117">
        <v>88.54</v>
      </c>
      <c r="G5117">
        <v>208.69</v>
      </c>
      <c r="H5117" t="s">
        <v>13</v>
      </c>
      <c r="I5117">
        <v>16</v>
      </c>
      <c r="J5117" s="2" t="s">
        <v>7253</v>
      </c>
    </row>
    <row r="5118" spans="1:10" x14ac:dyDescent="0.3">
      <c r="A5118" t="s">
        <v>7254</v>
      </c>
      <c r="B5118" s="1">
        <v>45140.166666666664</v>
      </c>
      <c r="C5118" t="s">
        <v>11</v>
      </c>
      <c r="D5118" t="s">
        <v>27</v>
      </c>
      <c r="E5118">
        <v>1848.16</v>
      </c>
      <c r="F5118">
        <v>40.43</v>
      </c>
      <c r="G5118">
        <v>234.49</v>
      </c>
      <c r="H5118" t="s">
        <v>32</v>
      </c>
      <c r="I5118">
        <v>60</v>
      </c>
      <c r="J5118" s="2" t="s">
        <v>7255</v>
      </c>
    </row>
    <row r="5119" spans="1:10" x14ac:dyDescent="0.3">
      <c r="A5119" t="s">
        <v>7256</v>
      </c>
      <c r="B5119" s="1">
        <v>45140.208333333336</v>
      </c>
      <c r="C5119" t="s">
        <v>11</v>
      </c>
      <c r="D5119" t="s">
        <v>17</v>
      </c>
      <c r="E5119">
        <v>1823.76</v>
      </c>
      <c r="F5119">
        <v>50.92</v>
      </c>
      <c r="G5119">
        <v>400.6</v>
      </c>
      <c r="H5119" t="s">
        <v>28</v>
      </c>
      <c r="I5119">
        <v>21</v>
      </c>
      <c r="J5119">
        <v>1474.08</v>
      </c>
    </row>
    <row r="5120" spans="1:10" x14ac:dyDescent="0.3">
      <c r="A5120" t="s">
        <v>7257</v>
      </c>
      <c r="B5120" s="1">
        <v>45140.25</v>
      </c>
      <c r="C5120" t="s">
        <v>24</v>
      </c>
      <c r="D5120" t="s">
        <v>27</v>
      </c>
      <c r="E5120">
        <v>826.63</v>
      </c>
      <c r="F5120">
        <v>30.98</v>
      </c>
      <c r="G5120">
        <v>293.63</v>
      </c>
      <c r="H5120" t="s">
        <v>32</v>
      </c>
      <c r="I5120">
        <v>14</v>
      </c>
      <c r="J5120">
        <v>563.98</v>
      </c>
    </row>
    <row r="5121" spans="1:10" x14ac:dyDescent="0.3">
      <c r="A5121" t="s">
        <v>7258</v>
      </c>
      <c r="B5121" s="1">
        <v>45140.291666666664</v>
      </c>
      <c r="C5121" t="s">
        <v>26</v>
      </c>
      <c r="D5121" t="s">
        <v>17</v>
      </c>
      <c r="E5121">
        <v>137.33000000000001</v>
      </c>
      <c r="F5121">
        <v>4.9000000000000004</v>
      </c>
      <c r="G5121">
        <v>389.32</v>
      </c>
      <c r="H5121" t="s">
        <v>32</v>
      </c>
      <c r="I5121">
        <v>49</v>
      </c>
      <c r="J5121">
        <v>-247.08999999999901</v>
      </c>
    </row>
    <row r="5122" spans="1:10" x14ac:dyDescent="0.3">
      <c r="A5122" t="s">
        <v>7259</v>
      </c>
      <c r="B5122" s="1">
        <v>45140.333333333336</v>
      </c>
      <c r="C5122" t="s">
        <v>45</v>
      </c>
      <c r="D5122" t="s">
        <v>12</v>
      </c>
      <c r="E5122">
        <v>608.47</v>
      </c>
      <c r="F5122">
        <v>5.37</v>
      </c>
      <c r="G5122">
        <v>296.83</v>
      </c>
      <c r="H5122" t="s">
        <v>21</v>
      </c>
      <c r="I5122">
        <v>19</v>
      </c>
      <c r="J5122" s="2" t="s">
        <v>7260</v>
      </c>
    </row>
    <row r="5123" spans="1:10" x14ac:dyDescent="0.3">
      <c r="A5123" t="s">
        <v>7261</v>
      </c>
      <c r="B5123" s="1">
        <v>45140.375</v>
      </c>
      <c r="C5123" t="s">
        <v>26</v>
      </c>
      <c r="D5123" t="s">
        <v>17</v>
      </c>
      <c r="E5123">
        <v>1971.54</v>
      </c>
      <c r="F5123">
        <v>34.14</v>
      </c>
      <c r="G5123">
        <v>281.45</v>
      </c>
      <c r="H5123" t="s">
        <v>28</v>
      </c>
      <c r="I5123">
        <v>20</v>
      </c>
      <c r="J5123">
        <v>1724.23</v>
      </c>
    </row>
    <row r="5124" spans="1:10" x14ac:dyDescent="0.3">
      <c r="A5124" t="s">
        <v>7262</v>
      </c>
      <c r="B5124" s="1">
        <v>45140.416666666664</v>
      </c>
      <c r="C5124" t="s">
        <v>54</v>
      </c>
      <c r="D5124" t="s">
        <v>35</v>
      </c>
      <c r="E5124">
        <v>1346.26</v>
      </c>
      <c r="F5124">
        <v>93.4</v>
      </c>
      <c r="G5124">
        <v>136.44</v>
      </c>
      <c r="H5124" t="s">
        <v>32</v>
      </c>
      <c r="I5124">
        <v>60</v>
      </c>
      <c r="J5124">
        <v>1303.22</v>
      </c>
    </row>
    <row r="5125" spans="1:10" x14ac:dyDescent="0.3">
      <c r="A5125" t="s">
        <v>7263</v>
      </c>
      <c r="B5125" s="1">
        <v>45140.458333333336</v>
      </c>
      <c r="C5125" t="s">
        <v>24</v>
      </c>
      <c r="D5125" t="s">
        <v>30</v>
      </c>
      <c r="E5125">
        <v>1517.28</v>
      </c>
      <c r="F5125">
        <v>32.65</v>
      </c>
      <c r="G5125">
        <v>248.72</v>
      </c>
      <c r="H5125" t="s">
        <v>13</v>
      </c>
      <c r="I5125">
        <v>19</v>
      </c>
      <c r="J5125">
        <v>1301.21</v>
      </c>
    </row>
    <row r="5126" spans="1:10" x14ac:dyDescent="0.3">
      <c r="A5126" t="s">
        <v>7264</v>
      </c>
      <c r="B5126" s="1">
        <v>45140.5</v>
      </c>
      <c r="C5126" t="s">
        <v>45</v>
      </c>
      <c r="D5126" t="s">
        <v>12</v>
      </c>
      <c r="E5126">
        <v>209.7</v>
      </c>
      <c r="F5126">
        <v>49.4</v>
      </c>
      <c r="G5126">
        <v>387.48</v>
      </c>
      <c r="H5126" t="s">
        <v>21</v>
      </c>
      <c r="I5126">
        <v>30</v>
      </c>
      <c r="J5126">
        <v>-128.38</v>
      </c>
    </row>
    <row r="5127" spans="1:10" x14ac:dyDescent="0.3">
      <c r="A5127" t="s">
        <v>7265</v>
      </c>
      <c r="B5127" s="1">
        <v>45140.541666666664</v>
      </c>
      <c r="C5127" t="s">
        <v>26</v>
      </c>
      <c r="D5127" t="s">
        <v>27</v>
      </c>
      <c r="E5127">
        <v>1618.41</v>
      </c>
      <c r="F5127">
        <v>80.790000000000006</v>
      </c>
      <c r="G5127">
        <v>281.97000000000003</v>
      </c>
      <c r="H5127" t="s">
        <v>32</v>
      </c>
      <c r="I5127">
        <v>45</v>
      </c>
      <c r="J5127">
        <v>1417.23</v>
      </c>
    </row>
    <row r="5128" spans="1:10" x14ac:dyDescent="0.3">
      <c r="A5128" t="s">
        <v>7266</v>
      </c>
      <c r="B5128" s="1">
        <v>45140.583333333336</v>
      </c>
      <c r="C5128" t="s">
        <v>54</v>
      </c>
      <c r="D5128" t="s">
        <v>30</v>
      </c>
      <c r="E5128">
        <v>1367.41</v>
      </c>
      <c r="F5128">
        <v>29.16</v>
      </c>
      <c r="G5128">
        <v>451.48</v>
      </c>
      <c r="H5128" t="s">
        <v>32</v>
      </c>
      <c r="I5128">
        <v>12</v>
      </c>
      <c r="J5128" s="2" t="s">
        <v>7267</v>
      </c>
    </row>
    <row r="5129" spans="1:10" x14ac:dyDescent="0.3">
      <c r="A5129" t="s">
        <v>7268</v>
      </c>
      <c r="B5129" s="1">
        <v>45140.625</v>
      </c>
      <c r="C5129" t="s">
        <v>20</v>
      </c>
      <c r="D5129" t="s">
        <v>35</v>
      </c>
      <c r="E5129">
        <v>299.39999999999998</v>
      </c>
      <c r="F5129">
        <v>96.73</v>
      </c>
      <c r="G5129">
        <v>248.61</v>
      </c>
      <c r="H5129" t="s">
        <v>13</v>
      </c>
      <c r="I5129">
        <v>10</v>
      </c>
      <c r="J5129" s="2" t="s">
        <v>7269</v>
      </c>
    </row>
    <row r="5130" spans="1:10" x14ac:dyDescent="0.3">
      <c r="A5130" t="s">
        <v>7270</v>
      </c>
      <c r="B5130" s="1">
        <v>45140.666666666664</v>
      </c>
      <c r="C5130" t="s">
        <v>26</v>
      </c>
      <c r="D5130" t="s">
        <v>35</v>
      </c>
      <c r="E5130">
        <v>1710.6</v>
      </c>
      <c r="F5130">
        <v>92.97</v>
      </c>
      <c r="G5130">
        <v>134.57</v>
      </c>
      <c r="H5130" t="s">
        <v>21</v>
      </c>
      <c r="I5130">
        <v>40</v>
      </c>
      <c r="J5130">
        <v>1669</v>
      </c>
    </row>
    <row r="5131" spans="1:10" x14ac:dyDescent="0.3">
      <c r="A5131" t="s">
        <v>7271</v>
      </c>
      <c r="B5131" s="1">
        <v>45140.708333333336</v>
      </c>
      <c r="C5131" t="s">
        <v>16</v>
      </c>
      <c r="D5131" t="s">
        <v>12</v>
      </c>
      <c r="F5131">
        <v>5.39</v>
      </c>
      <c r="G5131">
        <v>432.55</v>
      </c>
      <c r="H5131" t="s">
        <v>32</v>
      </c>
      <c r="I5131">
        <v>31</v>
      </c>
    </row>
    <row r="5132" spans="1:10" x14ac:dyDescent="0.3">
      <c r="A5132" t="s">
        <v>7272</v>
      </c>
      <c r="B5132" s="1">
        <v>45140.75</v>
      </c>
      <c r="C5132" t="s">
        <v>24</v>
      </c>
      <c r="D5132" t="s">
        <v>27</v>
      </c>
      <c r="E5132">
        <v>1149.8900000000001</v>
      </c>
      <c r="F5132">
        <v>26.27</v>
      </c>
      <c r="G5132">
        <v>346.99</v>
      </c>
      <c r="H5132" t="s">
        <v>13</v>
      </c>
      <c r="I5132">
        <v>31</v>
      </c>
      <c r="J5132" s="2" t="s">
        <v>7273</v>
      </c>
    </row>
    <row r="5133" spans="1:10" x14ac:dyDescent="0.3">
      <c r="A5133" t="s">
        <v>7274</v>
      </c>
      <c r="B5133" s="1">
        <v>45140.791666666664</v>
      </c>
      <c r="D5133" t="s">
        <v>27</v>
      </c>
      <c r="E5133">
        <v>1798.97</v>
      </c>
      <c r="F5133">
        <v>14.81</v>
      </c>
      <c r="G5133">
        <v>88.81</v>
      </c>
      <c r="H5133" t="s">
        <v>32</v>
      </c>
      <c r="I5133">
        <v>57</v>
      </c>
      <c r="J5133">
        <v>1724.97</v>
      </c>
    </row>
    <row r="5134" spans="1:10" x14ac:dyDescent="0.3">
      <c r="A5134" t="s">
        <v>7275</v>
      </c>
      <c r="B5134" s="1">
        <v>45140.833333333336</v>
      </c>
      <c r="C5134" t="s">
        <v>16</v>
      </c>
      <c r="D5134" t="s">
        <v>12</v>
      </c>
      <c r="E5134">
        <v>839.49</v>
      </c>
      <c r="F5134">
        <v>18.89</v>
      </c>
      <c r="G5134">
        <v>233.52</v>
      </c>
      <c r="H5134" t="s">
        <v>28</v>
      </c>
      <c r="I5134">
        <v>27</v>
      </c>
      <c r="J5134">
        <v>624.86</v>
      </c>
    </row>
    <row r="5135" spans="1:10" x14ac:dyDescent="0.3">
      <c r="A5135" t="s">
        <v>7276</v>
      </c>
      <c r="B5135" s="1">
        <v>45140.875</v>
      </c>
      <c r="C5135" t="s">
        <v>11</v>
      </c>
      <c r="D5135" t="s">
        <v>41</v>
      </c>
      <c r="E5135">
        <v>677.34</v>
      </c>
      <c r="F5135">
        <v>49.49</v>
      </c>
      <c r="G5135">
        <v>396.39</v>
      </c>
      <c r="H5135" t="s">
        <v>21</v>
      </c>
      <c r="I5135">
        <v>63</v>
      </c>
      <c r="J5135" s="2" t="s">
        <v>7277</v>
      </c>
    </row>
    <row r="5136" spans="1:10" x14ac:dyDescent="0.3">
      <c r="A5136" t="s">
        <v>7278</v>
      </c>
      <c r="B5136" s="1">
        <v>45140.916666666664</v>
      </c>
      <c r="C5136" t="s">
        <v>54</v>
      </c>
      <c r="D5136" t="s">
        <v>17</v>
      </c>
      <c r="E5136">
        <v>828.62</v>
      </c>
      <c r="F5136">
        <v>0.95</v>
      </c>
      <c r="G5136">
        <v>109.67</v>
      </c>
      <c r="H5136" t="s">
        <v>28</v>
      </c>
      <c r="I5136">
        <v>60</v>
      </c>
      <c r="J5136" s="2" t="s">
        <v>7279</v>
      </c>
    </row>
    <row r="5137" spans="1:10" x14ac:dyDescent="0.3">
      <c r="A5137" t="s">
        <v>7280</v>
      </c>
      <c r="B5137" s="1">
        <v>45140.958333333336</v>
      </c>
      <c r="C5137" t="s">
        <v>26</v>
      </c>
      <c r="D5137" t="s">
        <v>35</v>
      </c>
      <c r="E5137">
        <v>1205.3699999999999</v>
      </c>
      <c r="F5137">
        <v>30.8</v>
      </c>
      <c r="G5137">
        <v>486.02</v>
      </c>
      <c r="H5137" t="s">
        <v>32</v>
      </c>
      <c r="I5137">
        <v>41</v>
      </c>
      <c r="J5137" s="2" t="s">
        <v>7281</v>
      </c>
    </row>
    <row r="5138" spans="1:10" x14ac:dyDescent="0.3">
      <c r="A5138" t="s">
        <v>7282</v>
      </c>
      <c r="B5138" s="1">
        <v>45141</v>
      </c>
      <c r="C5138" t="s">
        <v>45</v>
      </c>
      <c r="D5138" t="s">
        <v>12</v>
      </c>
      <c r="E5138">
        <v>666.56</v>
      </c>
      <c r="F5138">
        <v>93.05</v>
      </c>
      <c r="G5138">
        <v>16.84</v>
      </c>
      <c r="H5138" t="s">
        <v>13</v>
      </c>
      <c r="I5138">
        <v>80</v>
      </c>
      <c r="J5138" s="2" t="s">
        <v>7283</v>
      </c>
    </row>
    <row r="5139" spans="1:10" x14ac:dyDescent="0.3">
      <c r="A5139" t="s">
        <v>7284</v>
      </c>
      <c r="B5139" s="1">
        <v>45141.041666666664</v>
      </c>
      <c r="C5139" t="s">
        <v>20</v>
      </c>
      <c r="D5139" t="s">
        <v>27</v>
      </c>
      <c r="E5139">
        <v>1809.98</v>
      </c>
      <c r="F5139">
        <v>15.36</v>
      </c>
      <c r="G5139">
        <v>499.62</v>
      </c>
      <c r="H5139" t="s">
        <v>28</v>
      </c>
      <c r="I5139">
        <v>21</v>
      </c>
      <c r="J5139" s="2" t="s">
        <v>7285</v>
      </c>
    </row>
    <row r="5140" spans="1:10" x14ac:dyDescent="0.3">
      <c r="A5140" t="s">
        <v>7286</v>
      </c>
      <c r="B5140" s="1">
        <v>45141.083333333336</v>
      </c>
      <c r="C5140" t="s">
        <v>45</v>
      </c>
      <c r="D5140" t="s">
        <v>17</v>
      </c>
      <c r="E5140">
        <v>1069.46</v>
      </c>
      <c r="F5140">
        <v>26.73</v>
      </c>
      <c r="G5140">
        <v>375.52</v>
      </c>
      <c r="H5140" t="s">
        <v>32</v>
      </c>
      <c r="I5140">
        <v>58</v>
      </c>
      <c r="J5140" s="2" t="s">
        <v>7287</v>
      </c>
    </row>
    <row r="5141" spans="1:10" x14ac:dyDescent="0.3">
      <c r="A5141" t="s">
        <v>7288</v>
      </c>
      <c r="B5141" s="1">
        <v>45141.125</v>
      </c>
      <c r="C5141" t="s">
        <v>45</v>
      </c>
      <c r="D5141" t="s">
        <v>35</v>
      </c>
      <c r="E5141">
        <v>710.19</v>
      </c>
      <c r="F5141">
        <v>71.44</v>
      </c>
      <c r="G5141">
        <v>7.77</v>
      </c>
      <c r="H5141" t="s">
        <v>32</v>
      </c>
      <c r="I5141">
        <v>39</v>
      </c>
      <c r="J5141" s="2" t="s">
        <v>7289</v>
      </c>
    </row>
    <row r="5142" spans="1:10" x14ac:dyDescent="0.3">
      <c r="A5142" t="s">
        <v>7290</v>
      </c>
      <c r="B5142" s="1">
        <v>45141.166666666664</v>
      </c>
      <c r="C5142" t="s">
        <v>45</v>
      </c>
      <c r="D5142" t="s">
        <v>27</v>
      </c>
      <c r="E5142">
        <v>508.4</v>
      </c>
      <c r="F5142">
        <v>75.290000000000006</v>
      </c>
      <c r="G5142">
        <v>456.95</v>
      </c>
      <c r="H5142" t="s">
        <v>32</v>
      </c>
      <c r="I5142">
        <v>80</v>
      </c>
      <c r="J5142" s="2" t="s">
        <v>7291</v>
      </c>
    </row>
    <row r="5143" spans="1:10" x14ac:dyDescent="0.3">
      <c r="A5143" t="s">
        <v>7292</v>
      </c>
      <c r="B5143" s="1">
        <v>45141.208333333336</v>
      </c>
      <c r="C5143" t="s">
        <v>24</v>
      </c>
      <c r="D5143" t="s">
        <v>27</v>
      </c>
      <c r="E5143">
        <v>398.91</v>
      </c>
      <c r="F5143">
        <v>52.04</v>
      </c>
      <c r="G5143">
        <v>271.10000000000002</v>
      </c>
      <c r="H5143" t="s">
        <v>13</v>
      </c>
      <c r="I5143">
        <v>86</v>
      </c>
      <c r="J5143" s="2" t="s">
        <v>7293</v>
      </c>
    </row>
    <row r="5144" spans="1:10" x14ac:dyDescent="0.3">
      <c r="A5144" t="s">
        <v>7294</v>
      </c>
      <c r="B5144" s="1">
        <v>45141.25</v>
      </c>
      <c r="C5144" t="s">
        <v>20</v>
      </c>
      <c r="D5144" t="s">
        <v>12</v>
      </c>
      <c r="E5144">
        <v>1697.92</v>
      </c>
      <c r="F5144">
        <v>7.16</v>
      </c>
      <c r="G5144">
        <v>63.96</v>
      </c>
      <c r="H5144" t="s">
        <v>21</v>
      </c>
      <c r="I5144">
        <v>11</v>
      </c>
      <c r="J5144" s="2" t="s">
        <v>7295</v>
      </c>
    </row>
    <row r="5145" spans="1:10" x14ac:dyDescent="0.3">
      <c r="A5145" t="s">
        <v>7296</v>
      </c>
      <c r="B5145" s="1">
        <v>45141.291666666664</v>
      </c>
      <c r="C5145" t="s">
        <v>24</v>
      </c>
      <c r="D5145" t="s">
        <v>12</v>
      </c>
      <c r="E5145">
        <v>1602.5</v>
      </c>
      <c r="F5145">
        <v>32.9</v>
      </c>
      <c r="G5145">
        <v>9.39</v>
      </c>
      <c r="H5145" t="s">
        <v>32</v>
      </c>
      <c r="I5145">
        <v>58</v>
      </c>
      <c r="J5145">
        <v>1626.01</v>
      </c>
    </row>
    <row r="5146" spans="1:10" x14ac:dyDescent="0.3">
      <c r="A5146" t="s">
        <v>7297</v>
      </c>
      <c r="B5146" s="1">
        <v>45141.333333333336</v>
      </c>
      <c r="C5146" t="s">
        <v>11</v>
      </c>
      <c r="D5146" t="s">
        <v>35</v>
      </c>
      <c r="E5146">
        <v>1334.69</v>
      </c>
      <c r="F5146">
        <v>88.34</v>
      </c>
      <c r="G5146">
        <v>139.01</v>
      </c>
      <c r="H5146" t="s">
        <v>21</v>
      </c>
      <c r="I5146">
        <v>20</v>
      </c>
      <c r="J5146">
        <v>1284.02</v>
      </c>
    </row>
    <row r="5147" spans="1:10" x14ac:dyDescent="0.3">
      <c r="A5147" t="s">
        <v>7298</v>
      </c>
      <c r="B5147" s="1">
        <v>45141.375</v>
      </c>
      <c r="C5147" t="s">
        <v>11</v>
      </c>
      <c r="D5147" t="s">
        <v>17</v>
      </c>
      <c r="E5147">
        <v>640.58000000000004</v>
      </c>
      <c r="F5147">
        <v>67.14</v>
      </c>
      <c r="G5147">
        <v>166.2</v>
      </c>
      <c r="H5147" t="s">
        <v>13</v>
      </c>
      <c r="I5147">
        <v>30</v>
      </c>
      <c r="J5147">
        <v>541.52</v>
      </c>
    </row>
    <row r="5148" spans="1:10" x14ac:dyDescent="0.3">
      <c r="A5148" t="s">
        <v>7299</v>
      </c>
      <c r="B5148" s="1">
        <v>45141.416666666664</v>
      </c>
      <c r="C5148" t="s">
        <v>54</v>
      </c>
      <c r="D5148" t="s">
        <v>27</v>
      </c>
      <c r="E5148">
        <v>1400.8</v>
      </c>
      <c r="F5148">
        <v>85.73</v>
      </c>
      <c r="G5148">
        <v>461.17</v>
      </c>
      <c r="H5148" t="s">
        <v>21</v>
      </c>
      <c r="I5148">
        <v>34</v>
      </c>
      <c r="J5148">
        <v>1025.3599999999999</v>
      </c>
    </row>
    <row r="5149" spans="1:10" x14ac:dyDescent="0.3">
      <c r="A5149" t="s">
        <v>7300</v>
      </c>
      <c r="B5149" s="1">
        <v>45141.458333333336</v>
      </c>
      <c r="D5149" t="s">
        <v>17</v>
      </c>
      <c r="E5149">
        <v>226.09</v>
      </c>
      <c r="F5149">
        <v>80.34</v>
      </c>
      <c r="G5149">
        <v>358</v>
      </c>
      <c r="H5149" t="s">
        <v>28</v>
      </c>
      <c r="I5149">
        <v>72</v>
      </c>
      <c r="J5149">
        <v>-51.569999999999901</v>
      </c>
    </row>
    <row r="5150" spans="1:10" x14ac:dyDescent="0.3">
      <c r="A5150" t="s">
        <v>7301</v>
      </c>
      <c r="B5150" s="1">
        <v>45141.5</v>
      </c>
      <c r="C5150" t="s">
        <v>16</v>
      </c>
      <c r="D5150" t="s">
        <v>17</v>
      </c>
      <c r="E5150">
        <v>1976.23</v>
      </c>
      <c r="F5150">
        <v>96.81</v>
      </c>
      <c r="G5150">
        <v>240.93</v>
      </c>
      <c r="H5150" t="s">
        <v>13</v>
      </c>
      <c r="I5150">
        <v>74</v>
      </c>
      <c r="J5150">
        <v>1832.11</v>
      </c>
    </row>
    <row r="5151" spans="1:10" x14ac:dyDescent="0.3">
      <c r="A5151" t="s">
        <v>7302</v>
      </c>
      <c r="B5151" s="1">
        <v>45141.541666666664</v>
      </c>
      <c r="C5151" t="s">
        <v>16</v>
      </c>
      <c r="D5151" t="s">
        <v>27</v>
      </c>
      <c r="E5151">
        <v>1891.94</v>
      </c>
      <c r="F5151">
        <v>97.8</v>
      </c>
      <c r="G5151">
        <v>217.36</v>
      </c>
      <c r="H5151" t="s">
        <v>21</v>
      </c>
      <c r="I5151">
        <v>41</v>
      </c>
      <c r="J5151">
        <v>1772.38</v>
      </c>
    </row>
    <row r="5152" spans="1:10" x14ac:dyDescent="0.3">
      <c r="A5152" t="s">
        <v>7303</v>
      </c>
      <c r="B5152" s="1">
        <v>45141.583333333336</v>
      </c>
      <c r="C5152" t="s">
        <v>45</v>
      </c>
      <c r="D5152" t="s">
        <v>17</v>
      </c>
      <c r="E5152">
        <v>1680.29</v>
      </c>
      <c r="F5152">
        <v>97.35</v>
      </c>
      <c r="G5152">
        <v>243.77</v>
      </c>
      <c r="H5152" t="s">
        <v>21</v>
      </c>
      <c r="I5152">
        <v>76</v>
      </c>
      <c r="J5152">
        <v>1533.87</v>
      </c>
    </row>
    <row r="5153" spans="1:10" x14ac:dyDescent="0.3">
      <c r="A5153" t="s">
        <v>7304</v>
      </c>
      <c r="B5153" s="1">
        <v>45141.625</v>
      </c>
      <c r="C5153" t="s">
        <v>24</v>
      </c>
      <c r="D5153" t="s">
        <v>41</v>
      </c>
      <c r="E5153">
        <v>270.52999999999997</v>
      </c>
      <c r="F5153">
        <v>36.03</v>
      </c>
      <c r="G5153">
        <v>372.4</v>
      </c>
      <c r="H5153" t="s">
        <v>13</v>
      </c>
      <c r="I5153">
        <v>17</v>
      </c>
      <c r="J5153">
        <v>-65.84</v>
      </c>
    </row>
    <row r="5154" spans="1:10" x14ac:dyDescent="0.3">
      <c r="A5154" t="s">
        <v>7305</v>
      </c>
      <c r="B5154" s="1">
        <v>45141.666666666664</v>
      </c>
      <c r="C5154" t="s">
        <v>16</v>
      </c>
      <c r="D5154" t="s">
        <v>12</v>
      </c>
      <c r="E5154">
        <v>101</v>
      </c>
      <c r="F5154">
        <v>77.22</v>
      </c>
      <c r="G5154">
        <v>479.8</v>
      </c>
      <c r="H5154" t="s">
        <v>13</v>
      </c>
      <c r="I5154">
        <v>41</v>
      </c>
      <c r="J5154">
        <v>-301.58</v>
      </c>
    </row>
    <row r="5155" spans="1:10" x14ac:dyDescent="0.3">
      <c r="A5155" t="s">
        <v>7306</v>
      </c>
      <c r="B5155" s="1">
        <v>45141.708333333336</v>
      </c>
      <c r="C5155" t="s">
        <v>24</v>
      </c>
      <c r="D5155" t="s">
        <v>17</v>
      </c>
      <c r="E5155">
        <v>1531.33</v>
      </c>
      <c r="F5155">
        <v>67.209999999999994</v>
      </c>
      <c r="G5155">
        <v>135.30000000000001</v>
      </c>
      <c r="H5155" t="s">
        <v>28</v>
      </c>
      <c r="I5155">
        <v>65</v>
      </c>
      <c r="J5155">
        <v>1463.24</v>
      </c>
    </row>
    <row r="5156" spans="1:10" x14ac:dyDescent="0.3">
      <c r="A5156" t="s">
        <v>7307</v>
      </c>
      <c r="B5156" s="1">
        <v>45141.75</v>
      </c>
      <c r="C5156" t="s">
        <v>54</v>
      </c>
      <c r="D5156" t="s">
        <v>41</v>
      </c>
      <c r="E5156">
        <v>1902.23</v>
      </c>
      <c r="F5156">
        <v>39.630000000000003</v>
      </c>
      <c r="G5156">
        <v>349.22</v>
      </c>
      <c r="H5156" t="s">
        <v>32</v>
      </c>
      <c r="I5156">
        <v>28</v>
      </c>
      <c r="J5156">
        <v>1592.64</v>
      </c>
    </row>
    <row r="5157" spans="1:10" x14ac:dyDescent="0.3">
      <c r="A5157" t="s">
        <v>7308</v>
      </c>
      <c r="B5157" s="1">
        <v>45141.791666666664</v>
      </c>
      <c r="C5157" t="s">
        <v>20</v>
      </c>
      <c r="D5157" t="s">
        <v>35</v>
      </c>
      <c r="E5157">
        <v>374.23</v>
      </c>
      <c r="F5157">
        <v>77.489999999999995</v>
      </c>
      <c r="G5157">
        <v>250.34</v>
      </c>
      <c r="H5157" t="s">
        <v>21</v>
      </c>
      <c r="I5157">
        <v>60</v>
      </c>
      <c r="J5157" s="2" t="s">
        <v>7309</v>
      </c>
    </row>
    <row r="5158" spans="1:10" x14ac:dyDescent="0.3">
      <c r="A5158" t="s">
        <v>7310</v>
      </c>
      <c r="B5158" s="1">
        <v>45141.833333333336</v>
      </c>
      <c r="C5158" t="s">
        <v>26</v>
      </c>
      <c r="D5158" t="s">
        <v>35</v>
      </c>
      <c r="E5158">
        <v>1962.84</v>
      </c>
      <c r="F5158">
        <v>62.69</v>
      </c>
      <c r="G5158">
        <v>0.56999999999999995</v>
      </c>
      <c r="H5158" t="s">
        <v>28</v>
      </c>
      <c r="I5158">
        <v>76</v>
      </c>
      <c r="J5158">
        <v>2024.96</v>
      </c>
    </row>
    <row r="5159" spans="1:10" x14ac:dyDescent="0.3">
      <c r="A5159" t="s">
        <v>7311</v>
      </c>
      <c r="B5159" s="1">
        <v>45141.875</v>
      </c>
      <c r="C5159" t="s">
        <v>11</v>
      </c>
      <c r="D5159" t="s">
        <v>17</v>
      </c>
      <c r="E5159">
        <v>1844.36</v>
      </c>
      <c r="F5159">
        <v>37.14</v>
      </c>
      <c r="G5159">
        <v>53.77</v>
      </c>
      <c r="H5159" t="s">
        <v>13</v>
      </c>
      <c r="I5159">
        <v>81</v>
      </c>
      <c r="J5159">
        <v>1827.73</v>
      </c>
    </row>
    <row r="5160" spans="1:10" x14ac:dyDescent="0.3">
      <c r="A5160" t="s">
        <v>7312</v>
      </c>
      <c r="B5160" s="1">
        <v>45141.916666666664</v>
      </c>
      <c r="C5160" t="s">
        <v>45</v>
      </c>
      <c r="D5160" t="s">
        <v>17</v>
      </c>
      <c r="F5160">
        <v>67.91</v>
      </c>
      <c r="G5160">
        <v>470.84</v>
      </c>
      <c r="H5160" t="s">
        <v>13</v>
      </c>
      <c r="I5160">
        <v>61</v>
      </c>
    </row>
    <row r="5161" spans="1:10" x14ac:dyDescent="0.3">
      <c r="A5161" t="s">
        <v>7313</v>
      </c>
      <c r="B5161" s="1">
        <v>45141.958333333336</v>
      </c>
      <c r="C5161" t="s">
        <v>20</v>
      </c>
      <c r="D5161" t="s">
        <v>27</v>
      </c>
      <c r="E5161">
        <v>347.03</v>
      </c>
      <c r="F5161">
        <v>51.29</v>
      </c>
      <c r="G5161">
        <v>169.22</v>
      </c>
      <c r="H5161" t="s">
        <v>21</v>
      </c>
      <c r="I5161">
        <v>73</v>
      </c>
      <c r="J5161">
        <v>229.1</v>
      </c>
    </row>
    <row r="5162" spans="1:10" x14ac:dyDescent="0.3">
      <c r="A5162" t="s">
        <v>7314</v>
      </c>
      <c r="B5162" s="1">
        <v>45142</v>
      </c>
      <c r="D5162" t="s">
        <v>27</v>
      </c>
      <c r="E5162">
        <v>1422.24</v>
      </c>
      <c r="F5162">
        <v>15.36</v>
      </c>
      <c r="G5162">
        <v>399.9</v>
      </c>
      <c r="H5162" t="s">
        <v>13</v>
      </c>
      <c r="I5162">
        <v>47</v>
      </c>
      <c r="J5162" s="2" t="s">
        <v>7315</v>
      </c>
    </row>
    <row r="5163" spans="1:10" x14ac:dyDescent="0.3">
      <c r="A5163" t="s">
        <v>7316</v>
      </c>
      <c r="B5163" s="1">
        <v>45142.041666666664</v>
      </c>
      <c r="C5163" t="s">
        <v>16</v>
      </c>
      <c r="D5163" t="s">
        <v>12</v>
      </c>
      <c r="E5163">
        <v>897.96</v>
      </c>
      <c r="F5163">
        <v>51.14</v>
      </c>
      <c r="G5163">
        <v>130.91999999999999</v>
      </c>
      <c r="H5163" t="s">
        <v>32</v>
      </c>
      <c r="I5163">
        <v>58</v>
      </c>
      <c r="J5163" s="2" t="s">
        <v>7317</v>
      </c>
    </row>
    <row r="5164" spans="1:10" x14ac:dyDescent="0.3">
      <c r="A5164" t="s">
        <v>7318</v>
      </c>
      <c r="B5164" s="1">
        <v>45142.083333333336</v>
      </c>
      <c r="C5164" t="s">
        <v>24</v>
      </c>
      <c r="D5164" t="s">
        <v>41</v>
      </c>
      <c r="E5164">
        <v>1981.59</v>
      </c>
      <c r="F5164">
        <v>25.57</v>
      </c>
      <c r="G5164">
        <v>491</v>
      </c>
      <c r="H5164" t="s">
        <v>28</v>
      </c>
      <c r="I5164">
        <v>54</v>
      </c>
      <c r="J5164" s="2" t="s">
        <v>7319</v>
      </c>
    </row>
    <row r="5165" spans="1:10" x14ac:dyDescent="0.3">
      <c r="A5165" t="s">
        <v>7320</v>
      </c>
      <c r="B5165" s="1">
        <v>45142.125</v>
      </c>
      <c r="C5165" t="s">
        <v>16</v>
      </c>
      <c r="D5165" t="s">
        <v>30</v>
      </c>
      <c r="E5165">
        <v>1088.07</v>
      </c>
      <c r="F5165">
        <v>36.74</v>
      </c>
      <c r="G5165">
        <v>2.08</v>
      </c>
      <c r="H5165" t="s">
        <v>21</v>
      </c>
      <c r="I5165">
        <v>86</v>
      </c>
      <c r="J5165">
        <v>1122.73</v>
      </c>
    </row>
    <row r="5166" spans="1:10" x14ac:dyDescent="0.3">
      <c r="A5166" t="s">
        <v>7321</v>
      </c>
      <c r="B5166" s="1">
        <v>45142.166666666664</v>
      </c>
      <c r="C5166" t="s">
        <v>24</v>
      </c>
      <c r="D5166" t="s">
        <v>27</v>
      </c>
      <c r="E5166">
        <v>1050.3</v>
      </c>
      <c r="F5166">
        <v>66.209999999999994</v>
      </c>
      <c r="G5166">
        <v>440.8</v>
      </c>
      <c r="H5166" t="s">
        <v>21</v>
      </c>
      <c r="I5166">
        <v>41</v>
      </c>
      <c r="J5166">
        <v>675.71</v>
      </c>
    </row>
    <row r="5167" spans="1:10" x14ac:dyDescent="0.3">
      <c r="A5167" t="s">
        <v>7322</v>
      </c>
      <c r="B5167" s="1">
        <v>45142.208333333336</v>
      </c>
      <c r="C5167" t="s">
        <v>16</v>
      </c>
      <c r="D5167" t="s">
        <v>30</v>
      </c>
      <c r="E5167">
        <v>791.48</v>
      </c>
      <c r="F5167">
        <v>25.86</v>
      </c>
      <c r="G5167">
        <v>378.44</v>
      </c>
      <c r="H5167" t="s">
        <v>13</v>
      </c>
      <c r="I5167">
        <v>84</v>
      </c>
      <c r="J5167" s="2" t="s">
        <v>7323</v>
      </c>
    </row>
    <row r="5168" spans="1:10" x14ac:dyDescent="0.3">
      <c r="A5168" t="s">
        <v>7324</v>
      </c>
      <c r="B5168" s="1">
        <v>45142.25</v>
      </c>
      <c r="C5168" t="s">
        <v>54</v>
      </c>
      <c r="D5168" t="s">
        <v>17</v>
      </c>
      <c r="E5168">
        <v>112.28</v>
      </c>
      <c r="F5168">
        <v>0.63</v>
      </c>
      <c r="G5168">
        <v>226.92</v>
      </c>
      <c r="H5168" t="s">
        <v>28</v>
      </c>
      <c r="I5168">
        <v>80</v>
      </c>
      <c r="J5168">
        <v>-114.009999999999</v>
      </c>
    </row>
    <row r="5169" spans="1:10" x14ac:dyDescent="0.3">
      <c r="A5169" t="s">
        <v>7325</v>
      </c>
      <c r="B5169" s="1">
        <v>45142.291666666664</v>
      </c>
      <c r="D5169" t="s">
        <v>17</v>
      </c>
      <c r="E5169">
        <v>1372.68</v>
      </c>
      <c r="F5169">
        <v>6.72</v>
      </c>
      <c r="G5169">
        <v>348.25</v>
      </c>
      <c r="H5169" t="s">
        <v>32</v>
      </c>
      <c r="I5169">
        <v>74</v>
      </c>
      <c r="J5169">
        <v>1031.1500000000001</v>
      </c>
    </row>
    <row r="5170" spans="1:10" x14ac:dyDescent="0.3">
      <c r="A5170" t="s">
        <v>7326</v>
      </c>
      <c r="B5170" s="1">
        <v>45142.333333333336</v>
      </c>
      <c r="C5170" t="s">
        <v>24</v>
      </c>
      <c r="D5170" t="s">
        <v>30</v>
      </c>
      <c r="E5170">
        <v>1450.28</v>
      </c>
      <c r="F5170">
        <v>79.05</v>
      </c>
      <c r="G5170">
        <v>68.010000000000005</v>
      </c>
      <c r="H5170" t="s">
        <v>28</v>
      </c>
      <c r="I5170">
        <v>86</v>
      </c>
      <c r="J5170">
        <v>1461.32</v>
      </c>
    </row>
    <row r="5171" spans="1:10" x14ac:dyDescent="0.3">
      <c r="A5171" t="s">
        <v>7327</v>
      </c>
      <c r="B5171" s="1">
        <v>45142.375</v>
      </c>
      <c r="C5171" t="s">
        <v>20</v>
      </c>
      <c r="D5171" t="s">
        <v>17</v>
      </c>
      <c r="E5171">
        <v>1837.06</v>
      </c>
      <c r="F5171">
        <v>82.27</v>
      </c>
      <c r="G5171">
        <v>473.96</v>
      </c>
      <c r="H5171" t="s">
        <v>21</v>
      </c>
      <c r="I5171">
        <v>47</v>
      </c>
      <c r="J5171">
        <v>1445.37</v>
      </c>
    </row>
    <row r="5172" spans="1:10" x14ac:dyDescent="0.3">
      <c r="A5172" t="s">
        <v>7328</v>
      </c>
      <c r="B5172" s="1">
        <v>45142.416666666664</v>
      </c>
      <c r="C5172" t="s">
        <v>11</v>
      </c>
      <c r="D5172" t="s">
        <v>35</v>
      </c>
      <c r="E5172">
        <v>1032.5</v>
      </c>
      <c r="F5172">
        <v>40.799999999999997</v>
      </c>
      <c r="G5172">
        <v>448.09</v>
      </c>
      <c r="H5172" t="s">
        <v>32</v>
      </c>
      <c r="I5172">
        <v>33</v>
      </c>
      <c r="J5172">
        <v>625.21</v>
      </c>
    </row>
    <row r="5173" spans="1:10" x14ac:dyDescent="0.3">
      <c r="A5173" t="s">
        <v>7329</v>
      </c>
      <c r="B5173" s="1">
        <v>45142.458333333336</v>
      </c>
      <c r="C5173" t="s">
        <v>11</v>
      </c>
      <c r="D5173" t="s">
        <v>27</v>
      </c>
      <c r="E5173">
        <v>990.92</v>
      </c>
      <c r="F5173">
        <v>25.52</v>
      </c>
      <c r="G5173">
        <v>356.95</v>
      </c>
      <c r="H5173" t="s">
        <v>28</v>
      </c>
      <c r="I5173">
        <v>73</v>
      </c>
      <c r="J5173">
        <v>659.49</v>
      </c>
    </row>
    <row r="5174" spans="1:10" x14ac:dyDescent="0.3">
      <c r="A5174" t="s">
        <v>7330</v>
      </c>
      <c r="B5174" s="1">
        <v>45142.5</v>
      </c>
      <c r="C5174" t="s">
        <v>11</v>
      </c>
      <c r="D5174" t="s">
        <v>41</v>
      </c>
      <c r="E5174">
        <v>1645.11</v>
      </c>
      <c r="F5174">
        <v>86.97</v>
      </c>
      <c r="G5174">
        <v>451.24</v>
      </c>
      <c r="H5174" t="s">
        <v>32</v>
      </c>
      <c r="I5174">
        <v>42</v>
      </c>
      <c r="J5174">
        <v>1280.8399999999999</v>
      </c>
    </row>
    <row r="5175" spans="1:10" x14ac:dyDescent="0.3">
      <c r="A5175" t="s">
        <v>7331</v>
      </c>
      <c r="B5175" s="1">
        <v>45142.541666666664</v>
      </c>
      <c r="C5175" t="s">
        <v>26</v>
      </c>
      <c r="D5175" t="s">
        <v>27</v>
      </c>
      <c r="E5175">
        <v>351.62</v>
      </c>
      <c r="F5175">
        <v>14.89</v>
      </c>
      <c r="G5175">
        <v>105.49</v>
      </c>
      <c r="H5175" t="s">
        <v>32</v>
      </c>
      <c r="I5175">
        <v>76</v>
      </c>
      <c r="J5175">
        <v>261.02</v>
      </c>
    </row>
    <row r="5176" spans="1:10" x14ac:dyDescent="0.3">
      <c r="A5176" t="s">
        <v>7332</v>
      </c>
      <c r="B5176" s="1">
        <v>45142.583333333336</v>
      </c>
      <c r="C5176" t="s">
        <v>16</v>
      </c>
      <c r="D5176" t="s">
        <v>41</v>
      </c>
      <c r="E5176">
        <v>1927.6</v>
      </c>
      <c r="F5176">
        <v>78.180000000000007</v>
      </c>
      <c r="G5176">
        <v>44.58</v>
      </c>
      <c r="H5176" t="s">
        <v>28</v>
      </c>
      <c r="I5176">
        <v>48</v>
      </c>
      <c r="J5176">
        <v>1961.2</v>
      </c>
    </row>
    <row r="5177" spans="1:10" x14ac:dyDescent="0.3">
      <c r="A5177" t="s">
        <v>7333</v>
      </c>
      <c r="B5177" s="1">
        <v>45142.625</v>
      </c>
      <c r="C5177" t="s">
        <v>20</v>
      </c>
      <c r="D5177" t="s">
        <v>30</v>
      </c>
      <c r="E5177">
        <v>1459.42</v>
      </c>
      <c r="F5177">
        <v>6.66</v>
      </c>
      <c r="G5177">
        <v>108.24</v>
      </c>
      <c r="H5177" t="s">
        <v>13</v>
      </c>
      <c r="I5177">
        <v>43</v>
      </c>
      <c r="J5177" s="2" t="s">
        <v>7334</v>
      </c>
    </row>
    <row r="5178" spans="1:10" x14ac:dyDescent="0.3">
      <c r="A5178" t="s">
        <v>7335</v>
      </c>
      <c r="B5178" s="1">
        <v>45142.666666666664</v>
      </c>
      <c r="C5178" t="s">
        <v>16</v>
      </c>
      <c r="D5178" t="s">
        <v>27</v>
      </c>
      <c r="E5178">
        <v>957.63</v>
      </c>
      <c r="F5178">
        <v>31.53</v>
      </c>
      <c r="G5178">
        <v>465.03</v>
      </c>
      <c r="H5178" t="s">
        <v>32</v>
      </c>
      <c r="I5178">
        <v>89</v>
      </c>
      <c r="J5178">
        <v>524.13</v>
      </c>
    </row>
    <row r="5179" spans="1:10" x14ac:dyDescent="0.3">
      <c r="A5179" t="s">
        <v>7336</v>
      </c>
      <c r="B5179" s="1">
        <v>45142.708333333336</v>
      </c>
      <c r="C5179" t="s">
        <v>11</v>
      </c>
      <c r="D5179" t="s">
        <v>27</v>
      </c>
      <c r="E5179">
        <v>602.20000000000005</v>
      </c>
      <c r="F5179">
        <v>34.31</v>
      </c>
      <c r="G5179">
        <v>421.5</v>
      </c>
      <c r="H5179" t="s">
        <v>28</v>
      </c>
      <c r="I5179">
        <v>56</v>
      </c>
      <c r="J5179">
        <v>215.01</v>
      </c>
    </row>
    <row r="5180" spans="1:10" x14ac:dyDescent="0.3">
      <c r="A5180" t="s">
        <v>7337</v>
      </c>
      <c r="B5180" s="1">
        <v>45142.75</v>
      </c>
      <c r="C5180" t="s">
        <v>11</v>
      </c>
      <c r="D5180" t="s">
        <v>30</v>
      </c>
      <c r="E5180">
        <v>658.23</v>
      </c>
      <c r="F5180">
        <v>60.58</v>
      </c>
      <c r="G5180">
        <v>374.72</v>
      </c>
      <c r="H5180" t="s">
        <v>13</v>
      </c>
      <c r="I5180">
        <v>49</v>
      </c>
      <c r="J5180" s="2" t="s">
        <v>7338</v>
      </c>
    </row>
    <row r="5181" spans="1:10" x14ac:dyDescent="0.3">
      <c r="A5181" t="s">
        <v>7339</v>
      </c>
      <c r="B5181" s="1">
        <v>45142.791666666664</v>
      </c>
      <c r="C5181" t="s">
        <v>26</v>
      </c>
      <c r="D5181" t="s">
        <v>17</v>
      </c>
      <c r="E5181">
        <v>729.31</v>
      </c>
      <c r="F5181">
        <v>97.42</v>
      </c>
      <c r="G5181">
        <v>426.11</v>
      </c>
      <c r="H5181" t="s">
        <v>32</v>
      </c>
      <c r="I5181">
        <v>17</v>
      </c>
      <c r="J5181" s="2" t="s">
        <v>7340</v>
      </c>
    </row>
    <row r="5182" spans="1:10" x14ac:dyDescent="0.3">
      <c r="A5182" t="s">
        <v>7341</v>
      </c>
      <c r="B5182" s="1">
        <v>45142.833333333336</v>
      </c>
      <c r="C5182" t="s">
        <v>26</v>
      </c>
      <c r="D5182" t="s">
        <v>30</v>
      </c>
      <c r="E5182">
        <v>1818.28</v>
      </c>
      <c r="F5182">
        <v>58.48</v>
      </c>
      <c r="G5182">
        <v>497.26</v>
      </c>
      <c r="H5182" t="s">
        <v>13</v>
      </c>
      <c r="I5182">
        <v>85</v>
      </c>
      <c r="J5182">
        <v>1379.5</v>
      </c>
    </row>
    <row r="5183" spans="1:10" x14ac:dyDescent="0.3">
      <c r="A5183" t="s">
        <v>7342</v>
      </c>
      <c r="B5183" s="1">
        <v>45142.875</v>
      </c>
      <c r="C5183" t="s">
        <v>16</v>
      </c>
      <c r="D5183" t="s">
        <v>35</v>
      </c>
      <c r="E5183">
        <v>1680.53</v>
      </c>
      <c r="F5183">
        <v>17.36</v>
      </c>
      <c r="G5183">
        <v>344.96</v>
      </c>
      <c r="H5183" t="s">
        <v>28</v>
      </c>
      <c r="I5183">
        <v>20</v>
      </c>
      <c r="J5183" s="2" t="s">
        <v>7343</v>
      </c>
    </row>
    <row r="5184" spans="1:10" x14ac:dyDescent="0.3">
      <c r="A5184" t="s">
        <v>7344</v>
      </c>
      <c r="B5184" s="1">
        <v>45142.916666666664</v>
      </c>
      <c r="C5184" t="s">
        <v>26</v>
      </c>
      <c r="D5184" t="s">
        <v>27</v>
      </c>
      <c r="E5184">
        <v>1484.47</v>
      </c>
      <c r="F5184">
        <v>51.28</v>
      </c>
      <c r="G5184">
        <v>233.95</v>
      </c>
      <c r="H5184" t="s">
        <v>32</v>
      </c>
      <c r="I5184">
        <v>59</v>
      </c>
      <c r="J5184">
        <v>1301.8</v>
      </c>
    </row>
    <row r="5185" spans="1:10" x14ac:dyDescent="0.3">
      <c r="A5185" t="s">
        <v>7345</v>
      </c>
      <c r="B5185" s="1">
        <v>45142.958333333336</v>
      </c>
      <c r="C5185" t="s">
        <v>24</v>
      </c>
      <c r="D5185" t="s">
        <v>17</v>
      </c>
      <c r="E5185">
        <v>394.36</v>
      </c>
      <c r="F5185">
        <v>72.790000000000006</v>
      </c>
      <c r="G5185">
        <v>272.5</v>
      </c>
      <c r="H5185" t="s">
        <v>32</v>
      </c>
      <c r="I5185">
        <v>45</v>
      </c>
      <c r="J5185" s="2" t="s">
        <v>7346</v>
      </c>
    </row>
    <row r="5186" spans="1:10" x14ac:dyDescent="0.3">
      <c r="A5186" t="s">
        <v>7347</v>
      </c>
      <c r="B5186" s="1">
        <v>45143</v>
      </c>
      <c r="C5186" t="s">
        <v>45</v>
      </c>
      <c r="D5186" t="s">
        <v>30</v>
      </c>
      <c r="E5186">
        <v>720</v>
      </c>
      <c r="F5186">
        <v>20.399999999999999</v>
      </c>
      <c r="G5186">
        <v>186.26</v>
      </c>
      <c r="H5186" t="s">
        <v>28</v>
      </c>
      <c r="I5186">
        <v>74</v>
      </c>
      <c r="J5186">
        <v>554.14</v>
      </c>
    </row>
    <row r="5187" spans="1:10" x14ac:dyDescent="0.3">
      <c r="A5187" t="s">
        <v>7348</v>
      </c>
      <c r="B5187" s="1">
        <v>45143.041666666664</v>
      </c>
      <c r="C5187" t="s">
        <v>54</v>
      </c>
      <c r="D5187" t="s">
        <v>41</v>
      </c>
      <c r="E5187">
        <v>1475.58</v>
      </c>
      <c r="F5187">
        <v>64.489999999999995</v>
      </c>
      <c r="G5187">
        <v>142.03</v>
      </c>
      <c r="H5187" t="s">
        <v>21</v>
      </c>
      <c r="I5187">
        <v>49</v>
      </c>
      <c r="J5187">
        <v>1398.04</v>
      </c>
    </row>
    <row r="5188" spans="1:10" x14ac:dyDescent="0.3">
      <c r="A5188" t="s">
        <v>7349</v>
      </c>
      <c r="B5188" s="1">
        <v>45143.083333333336</v>
      </c>
      <c r="C5188" t="s">
        <v>54</v>
      </c>
      <c r="D5188" t="s">
        <v>17</v>
      </c>
      <c r="E5188">
        <v>982.3</v>
      </c>
      <c r="F5188">
        <v>2.23</v>
      </c>
      <c r="G5188">
        <v>346.97</v>
      </c>
      <c r="H5188" t="s">
        <v>28</v>
      </c>
      <c r="I5188">
        <v>55</v>
      </c>
      <c r="J5188">
        <v>637.55999999999995</v>
      </c>
    </row>
    <row r="5189" spans="1:10" x14ac:dyDescent="0.3">
      <c r="A5189" t="s">
        <v>7350</v>
      </c>
      <c r="B5189" s="1">
        <v>45143.125</v>
      </c>
      <c r="C5189" t="s">
        <v>45</v>
      </c>
      <c r="D5189" t="s">
        <v>17</v>
      </c>
      <c r="E5189">
        <v>1359.34</v>
      </c>
      <c r="F5189">
        <v>53.41</v>
      </c>
      <c r="G5189">
        <v>334.17</v>
      </c>
      <c r="H5189" t="s">
        <v>32</v>
      </c>
      <c r="I5189">
        <v>40</v>
      </c>
      <c r="J5189">
        <v>1078.58</v>
      </c>
    </row>
    <row r="5190" spans="1:10" x14ac:dyDescent="0.3">
      <c r="A5190" t="s">
        <v>7351</v>
      </c>
      <c r="B5190" s="1">
        <v>45143.166666666664</v>
      </c>
      <c r="C5190" t="s">
        <v>16</v>
      </c>
      <c r="D5190" t="s">
        <v>30</v>
      </c>
      <c r="E5190">
        <v>1891.77</v>
      </c>
      <c r="F5190">
        <v>93.23</v>
      </c>
      <c r="G5190">
        <v>42.42</v>
      </c>
      <c r="H5190" t="s">
        <v>21</v>
      </c>
      <c r="I5190">
        <v>15</v>
      </c>
      <c r="J5190">
        <v>1942.58</v>
      </c>
    </row>
    <row r="5191" spans="1:10" x14ac:dyDescent="0.3">
      <c r="A5191" t="s">
        <v>7352</v>
      </c>
      <c r="B5191" s="1">
        <v>45143.208333333336</v>
      </c>
      <c r="C5191" t="s">
        <v>16</v>
      </c>
      <c r="D5191" t="s">
        <v>27</v>
      </c>
      <c r="E5191">
        <v>1781.4</v>
      </c>
      <c r="F5191">
        <v>93.6</v>
      </c>
      <c r="G5191">
        <v>409.77</v>
      </c>
      <c r="H5191" t="s">
        <v>21</v>
      </c>
      <c r="I5191">
        <v>73</v>
      </c>
      <c r="J5191">
        <v>1465.23</v>
      </c>
    </row>
    <row r="5192" spans="1:10" x14ac:dyDescent="0.3">
      <c r="A5192" t="s">
        <v>7353</v>
      </c>
      <c r="B5192" s="1">
        <v>45143.25</v>
      </c>
      <c r="C5192" t="s">
        <v>54</v>
      </c>
      <c r="D5192" t="s">
        <v>41</v>
      </c>
      <c r="E5192">
        <v>1694.79</v>
      </c>
      <c r="F5192">
        <v>76.489999999999995</v>
      </c>
      <c r="G5192">
        <v>295.17</v>
      </c>
      <c r="H5192" t="s">
        <v>13</v>
      </c>
      <c r="I5192">
        <v>14</v>
      </c>
      <c r="J5192">
        <v>1476.11</v>
      </c>
    </row>
    <row r="5193" spans="1:10" x14ac:dyDescent="0.3">
      <c r="A5193" t="s">
        <v>7354</v>
      </c>
      <c r="B5193" s="1">
        <v>45143.291666666664</v>
      </c>
      <c r="C5193" t="s">
        <v>54</v>
      </c>
      <c r="D5193" t="s">
        <v>17</v>
      </c>
      <c r="E5193">
        <v>408.6</v>
      </c>
      <c r="F5193">
        <v>28.1</v>
      </c>
      <c r="G5193">
        <v>189.68</v>
      </c>
      <c r="H5193" t="s">
        <v>21</v>
      </c>
      <c r="I5193">
        <v>61</v>
      </c>
      <c r="J5193" s="2" t="s">
        <v>7355</v>
      </c>
    </row>
    <row r="5194" spans="1:10" x14ac:dyDescent="0.3">
      <c r="A5194" t="s">
        <v>7356</v>
      </c>
      <c r="B5194" s="1">
        <v>45143.333333333336</v>
      </c>
      <c r="C5194" t="s">
        <v>20</v>
      </c>
      <c r="D5194" t="s">
        <v>27</v>
      </c>
      <c r="E5194">
        <v>1372.12</v>
      </c>
      <c r="F5194">
        <v>77.209999999999994</v>
      </c>
      <c r="G5194">
        <v>422.42</v>
      </c>
      <c r="H5194" t="s">
        <v>13</v>
      </c>
      <c r="I5194">
        <v>78</v>
      </c>
      <c r="J5194" s="2" t="s">
        <v>7357</v>
      </c>
    </row>
    <row r="5195" spans="1:10" x14ac:dyDescent="0.3">
      <c r="A5195" t="s">
        <v>7358</v>
      </c>
      <c r="B5195" s="1">
        <v>45143.375</v>
      </c>
      <c r="C5195" t="s">
        <v>24</v>
      </c>
      <c r="D5195" t="s">
        <v>27</v>
      </c>
      <c r="E5195">
        <v>953.23</v>
      </c>
      <c r="F5195">
        <v>69.900000000000006</v>
      </c>
      <c r="G5195">
        <v>382.41</v>
      </c>
      <c r="H5195" t="s">
        <v>28</v>
      </c>
      <c r="I5195">
        <v>33</v>
      </c>
      <c r="J5195">
        <v>640.72</v>
      </c>
    </row>
    <row r="5196" spans="1:10" x14ac:dyDescent="0.3">
      <c r="A5196" t="s">
        <v>7359</v>
      </c>
      <c r="B5196" s="1">
        <v>45143.416666666664</v>
      </c>
      <c r="C5196" t="s">
        <v>45</v>
      </c>
      <c r="D5196" t="s">
        <v>35</v>
      </c>
      <c r="E5196">
        <v>1755.22</v>
      </c>
      <c r="F5196">
        <v>94.5</v>
      </c>
      <c r="G5196">
        <v>260.11</v>
      </c>
      <c r="H5196" t="s">
        <v>13</v>
      </c>
      <c r="I5196">
        <v>78</v>
      </c>
      <c r="J5196" s="2" t="s">
        <v>7360</v>
      </c>
    </row>
    <row r="5197" spans="1:10" x14ac:dyDescent="0.3">
      <c r="A5197" t="s">
        <v>7361</v>
      </c>
      <c r="B5197" s="1">
        <v>45143.458333333336</v>
      </c>
      <c r="C5197" t="s">
        <v>24</v>
      </c>
      <c r="D5197" t="s">
        <v>35</v>
      </c>
      <c r="E5197">
        <v>1586.29</v>
      </c>
      <c r="F5197">
        <v>80.59</v>
      </c>
      <c r="G5197">
        <v>450.26</v>
      </c>
      <c r="H5197" t="s">
        <v>13</v>
      </c>
      <c r="I5197">
        <v>34</v>
      </c>
      <c r="J5197">
        <v>1216.6199999999999</v>
      </c>
    </row>
    <row r="5198" spans="1:10" x14ac:dyDescent="0.3">
      <c r="A5198" t="s">
        <v>7362</v>
      </c>
      <c r="B5198" s="1">
        <v>45143.5</v>
      </c>
      <c r="C5198" t="s">
        <v>11</v>
      </c>
      <c r="D5198" t="s">
        <v>35</v>
      </c>
      <c r="E5198">
        <v>1359.65</v>
      </c>
      <c r="F5198">
        <v>42.95</v>
      </c>
      <c r="G5198">
        <v>435.06</v>
      </c>
      <c r="H5198" t="s">
        <v>13</v>
      </c>
      <c r="I5198">
        <v>74</v>
      </c>
      <c r="J5198" s="2" t="s">
        <v>7363</v>
      </c>
    </row>
    <row r="5199" spans="1:10" x14ac:dyDescent="0.3">
      <c r="A5199" t="s">
        <v>7364</v>
      </c>
      <c r="B5199" s="1">
        <v>45143.541666666664</v>
      </c>
      <c r="C5199" t="s">
        <v>45</v>
      </c>
      <c r="D5199" t="s">
        <v>27</v>
      </c>
      <c r="E5199">
        <v>645.17999999999995</v>
      </c>
      <c r="F5199">
        <v>63.38</v>
      </c>
      <c r="G5199">
        <v>3.94</v>
      </c>
      <c r="H5199" t="s">
        <v>28</v>
      </c>
      <c r="I5199">
        <v>84</v>
      </c>
      <c r="J5199" s="2" t="s">
        <v>7365</v>
      </c>
    </row>
    <row r="5200" spans="1:10" x14ac:dyDescent="0.3">
      <c r="A5200" t="s">
        <v>7366</v>
      </c>
      <c r="B5200" s="1">
        <v>45143.583333333336</v>
      </c>
      <c r="C5200" t="s">
        <v>24</v>
      </c>
      <c r="D5200" t="s">
        <v>41</v>
      </c>
      <c r="E5200">
        <v>1797.68</v>
      </c>
      <c r="F5200">
        <v>86.35</v>
      </c>
      <c r="G5200">
        <v>84.87</v>
      </c>
      <c r="H5200" t="s">
        <v>28</v>
      </c>
      <c r="I5200">
        <v>46</v>
      </c>
      <c r="J5200" s="2" t="s">
        <v>7367</v>
      </c>
    </row>
    <row r="5201" spans="1:10" x14ac:dyDescent="0.3">
      <c r="A5201" t="s">
        <v>7368</v>
      </c>
      <c r="B5201" s="1">
        <v>45143.625</v>
      </c>
      <c r="C5201" t="s">
        <v>45</v>
      </c>
      <c r="D5201" t="s">
        <v>35</v>
      </c>
      <c r="E5201">
        <v>221.83</v>
      </c>
      <c r="F5201">
        <v>72.33</v>
      </c>
      <c r="G5201">
        <v>262.08</v>
      </c>
      <c r="H5201" t="s">
        <v>28</v>
      </c>
      <c r="I5201">
        <v>16</v>
      </c>
      <c r="J5201" s="2" t="s">
        <v>7369</v>
      </c>
    </row>
    <row r="5202" spans="1:10" x14ac:dyDescent="0.3">
      <c r="A5202" t="s">
        <v>931</v>
      </c>
      <c r="B5202" s="1">
        <v>44954.208333333336</v>
      </c>
      <c r="C5202" t="s">
        <v>16</v>
      </c>
      <c r="D5202" t="s">
        <v>27</v>
      </c>
      <c r="E5202">
        <v>776.44</v>
      </c>
      <c r="F5202">
        <v>10.5</v>
      </c>
      <c r="G5202">
        <v>221.66</v>
      </c>
      <c r="H5202" t="s">
        <v>28</v>
      </c>
      <c r="I5202">
        <v>13</v>
      </c>
      <c r="J5202" s="2" t="s">
        <v>932</v>
      </c>
    </row>
    <row r="5203" spans="1:10" x14ac:dyDescent="0.3">
      <c r="A5203" t="s">
        <v>6396</v>
      </c>
      <c r="B5203" s="1">
        <v>45115.416666666664</v>
      </c>
      <c r="C5203" t="s">
        <v>24</v>
      </c>
      <c r="D5203" t="s">
        <v>35</v>
      </c>
      <c r="E5203">
        <v>1677.87</v>
      </c>
      <c r="F5203">
        <v>17.84</v>
      </c>
      <c r="G5203">
        <v>216.26</v>
      </c>
      <c r="H5203" t="s">
        <v>21</v>
      </c>
      <c r="I5203">
        <v>43</v>
      </c>
      <c r="J5203" s="2" t="s">
        <v>6397</v>
      </c>
    </row>
    <row r="5204" spans="1:10" x14ac:dyDescent="0.3">
      <c r="A5204" t="s">
        <v>4423</v>
      </c>
      <c r="B5204" s="1">
        <v>45057.125</v>
      </c>
      <c r="C5204" t="s">
        <v>26</v>
      </c>
      <c r="D5204" t="s">
        <v>30</v>
      </c>
      <c r="F5204">
        <v>90.99</v>
      </c>
      <c r="G5204">
        <v>307.02999999999997</v>
      </c>
      <c r="H5204" t="s">
        <v>28</v>
      </c>
      <c r="I5204">
        <v>81</v>
      </c>
    </row>
    <row r="5205" spans="1:10" x14ac:dyDescent="0.3">
      <c r="A5205" t="s">
        <v>4168</v>
      </c>
      <c r="B5205" s="1">
        <v>45049.958333333336</v>
      </c>
      <c r="C5205" t="s">
        <v>26</v>
      </c>
      <c r="D5205" t="s">
        <v>27</v>
      </c>
      <c r="E5205">
        <v>1675.46</v>
      </c>
      <c r="F5205">
        <v>31.93</v>
      </c>
      <c r="G5205">
        <v>499.4</v>
      </c>
      <c r="H5205" t="s">
        <v>32</v>
      </c>
      <c r="I5205">
        <v>41</v>
      </c>
      <c r="J5205" s="2" t="s">
        <v>4169</v>
      </c>
    </row>
    <row r="5206" spans="1:10" x14ac:dyDescent="0.3">
      <c r="A5206" t="s">
        <v>845</v>
      </c>
      <c r="B5206" s="1">
        <v>44951.625</v>
      </c>
      <c r="C5206" t="s">
        <v>24</v>
      </c>
      <c r="D5206" t="s">
        <v>12</v>
      </c>
      <c r="E5206">
        <v>1526.04</v>
      </c>
      <c r="F5206">
        <v>85.84</v>
      </c>
      <c r="G5206">
        <v>213.84</v>
      </c>
      <c r="H5206" t="s">
        <v>21</v>
      </c>
      <c r="I5206">
        <v>43</v>
      </c>
      <c r="J5206">
        <v>1398.04</v>
      </c>
    </row>
    <row r="5207" spans="1:10" x14ac:dyDescent="0.3">
      <c r="A5207" t="s">
        <v>5533</v>
      </c>
      <c r="B5207" s="1">
        <v>45089.333333333336</v>
      </c>
      <c r="C5207" t="s">
        <v>16</v>
      </c>
      <c r="D5207" t="s">
        <v>41</v>
      </c>
      <c r="E5207">
        <v>141.34</v>
      </c>
      <c r="F5207">
        <v>54.63</v>
      </c>
      <c r="G5207">
        <v>106.71</v>
      </c>
      <c r="H5207" t="s">
        <v>32</v>
      </c>
      <c r="I5207">
        <v>87</v>
      </c>
      <c r="J5207">
        <v>89.26</v>
      </c>
    </row>
    <row r="5208" spans="1:10" x14ac:dyDescent="0.3">
      <c r="A5208" t="s">
        <v>729</v>
      </c>
      <c r="B5208" s="1">
        <v>44947.958333333336</v>
      </c>
      <c r="C5208" t="s">
        <v>54</v>
      </c>
      <c r="D5208" t="s">
        <v>35</v>
      </c>
      <c r="E5208">
        <v>237.66</v>
      </c>
      <c r="F5208">
        <v>42.72</v>
      </c>
      <c r="G5208">
        <v>462.55</v>
      </c>
      <c r="H5208" t="s">
        <v>21</v>
      </c>
      <c r="I5208">
        <v>33</v>
      </c>
      <c r="J5208">
        <v>-182.17</v>
      </c>
    </row>
    <row r="5209" spans="1:10" x14ac:dyDescent="0.3">
      <c r="A5209" t="s">
        <v>23</v>
      </c>
      <c r="B5209" s="1">
        <v>44927.125</v>
      </c>
      <c r="C5209" t="s">
        <v>24</v>
      </c>
      <c r="D5209" t="s">
        <v>17</v>
      </c>
      <c r="E5209">
        <v>1834.73</v>
      </c>
      <c r="F5209">
        <v>72.819999999999993</v>
      </c>
      <c r="G5209">
        <v>92.2</v>
      </c>
      <c r="H5209" t="s">
        <v>13</v>
      </c>
      <c r="I5209">
        <v>57</v>
      </c>
      <c r="J5209">
        <v>1815.35</v>
      </c>
    </row>
    <row r="5210" spans="1:10" x14ac:dyDescent="0.3">
      <c r="A5210" t="s">
        <v>1157</v>
      </c>
      <c r="B5210" s="1">
        <v>44960.666666666664</v>
      </c>
      <c r="C5210" t="s">
        <v>16</v>
      </c>
      <c r="D5210" t="s">
        <v>35</v>
      </c>
      <c r="E5210">
        <v>174.06</v>
      </c>
      <c r="F5210">
        <v>27.16</v>
      </c>
      <c r="G5210">
        <v>64.989999999999995</v>
      </c>
      <c r="H5210" t="s">
        <v>13</v>
      </c>
      <c r="I5210">
        <v>53</v>
      </c>
      <c r="J5210" s="2" t="s">
        <v>1158</v>
      </c>
    </row>
    <row r="5211" spans="1:10" x14ac:dyDescent="0.3">
      <c r="A5211" t="s">
        <v>7029</v>
      </c>
      <c r="B5211" s="1">
        <v>45133.583333333336</v>
      </c>
      <c r="C5211" t="s">
        <v>26</v>
      </c>
      <c r="D5211" t="s">
        <v>35</v>
      </c>
      <c r="E5211">
        <v>118.55</v>
      </c>
      <c r="F5211">
        <v>48.84</v>
      </c>
      <c r="G5211">
        <v>256.77999999999997</v>
      </c>
      <c r="H5211" t="s">
        <v>28</v>
      </c>
      <c r="I5211">
        <v>31</v>
      </c>
      <c r="J5211">
        <v>-89.389999999999901</v>
      </c>
    </row>
    <row r="5212" spans="1:10" x14ac:dyDescent="0.3">
      <c r="A5212" t="s">
        <v>4886</v>
      </c>
      <c r="B5212" s="1">
        <v>45070.583333333336</v>
      </c>
      <c r="C5212" t="s">
        <v>16</v>
      </c>
      <c r="D5212" t="s">
        <v>30</v>
      </c>
      <c r="E5212">
        <v>1227.74</v>
      </c>
      <c r="F5212">
        <v>2.72</v>
      </c>
      <c r="G5212">
        <v>69.08</v>
      </c>
      <c r="H5212" t="s">
        <v>13</v>
      </c>
      <c r="I5212">
        <v>60</v>
      </c>
      <c r="J5212">
        <v>1161.3800000000001</v>
      </c>
    </row>
    <row r="5213" spans="1:10" x14ac:dyDescent="0.3">
      <c r="A5213" t="s">
        <v>4512</v>
      </c>
      <c r="B5213" s="1">
        <v>45059.708333333336</v>
      </c>
      <c r="C5213" t="s">
        <v>20</v>
      </c>
      <c r="D5213" t="s">
        <v>17</v>
      </c>
      <c r="E5213">
        <v>618.9</v>
      </c>
      <c r="F5213">
        <v>30.02</v>
      </c>
      <c r="G5213">
        <v>458.19</v>
      </c>
      <c r="H5213" t="s">
        <v>28</v>
      </c>
      <c r="I5213">
        <v>46</v>
      </c>
      <c r="J5213" s="2" t="s">
        <v>4513</v>
      </c>
    </row>
    <row r="5214" spans="1:10" x14ac:dyDescent="0.3">
      <c r="A5214" t="s">
        <v>3630</v>
      </c>
      <c r="B5214" s="1">
        <v>45034.541666666664</v>
      </c>
      <c r="C5214" t="s">
        <v>45</v>
      </c>
      <c r="D5214" t="s">
        <v>35</v>
      </c>
      <c r="E5214">
        <v>968.01</v>
      </c>
      <c r="F5214">
        <v>1.39</v>
      </c>
      <c r="G5214">
        <v>394.79</v>
      </c>
      <c r="H5214" t="s">
        <v>13</v>
      </c>
      <c r="I5214">
        <v>64</v>
      </c>
      <c r="J5214" s="2" t="s">
        <v>3631</v>
      </c>
    </row>
    <row r="5215" spans="1:10" x14ac:dyDescent="0.3">
      <c r="A5215" t="s">
        <v>2078</v>
      </c>
      <c r="B5215" s="1">
        <v>44988.041666666664</v>
      </c>
      <c r="C5215" t="s">
        <v>16</v>
      </c>
      <c r="D5215" t="s">
        <v>35</v>
      </c>
      <c r="E5215">
        <v>937.2</v>
      </c>
      <c r="F5215">
        <v>44.31</v>
      </c>
      <c r="G5215">
        <v>426.95</v>
      </c>
      <c r="H5215" t="s">
        <v>13</v>
      </c>
      <c r="I5215">
        <v>75</v>
      </c>
      <c r="J5215">
        <v>554.55999999999995</v>
      </c>
    </row>
    <row r="5216" spans="1:10" x14ac:dyDescent="0.3">
      <c r="A5216" t="s">
        <v>5673</v>
      </c>
      <c r="B5216" s="1">
        <v>45093.458333333336</v>
      </c>
      <c r="C5216" t="s">
        <v>54</v>
      </c>
      <c r="D5216" t="s">
        <v>12</v>
      </c>
      <c r="E5216">
        <v>1804.34</v>
      </c>
      <c r="F5216">
        <v>25.65</v>
      </c>
      <c r="G5216">
        <v>104.45</v>
      </c>
      <c r="H5216" t="s">
        <v>32</v>
      </c>
      <c r="I5216">
        <v>42</v>
      </c>
      <c r="J5216">
        <v>1725.54</v>
      </c>
    </row>
    <row r="5217" spans="1:10" x14ac:dyDescent="0.3">
      <c r="A5217" t="s">
        <v>4477</v>
      </c>
      <c r="B5217" s="1">
        <v>45058.708333333336</v>
      </c>
      <c r="C5217" t="s">
        <v>16</v>
      </c>
      <c r="D5217" t="s">
        <v>27</v>
      </c>
      <c r="E5217">
        <v>863.8</v>
      </c>
      <c r="F5217">
        <v>97.46</v>
      </c>
      <c r="G5217">
        <v>271.89999999999998</v>
      </c>
      <c r="H5217" t="s">
        <v>28</v>
      </c>
      <c r="I5217">
        <v>78</v>
      </c>
      <c r="J5217">
        <v>689.36</v>
      </c>
    </row>
    <row r="5218" spans="1:10" x14ac:dyDescent="0.3">
      <c r="A5218" t="s">
        <v>7341</v>
      </c>
      <c r="B5218" s="1">
        <v>45142.833333333336</v>
      </c>
      <c r="C5218" t="s">
        <v>26</v>
      </c>
      <c r="D5218" t="s">
        <v>30</v>
      </c>
      <c r="E5218">
        <v>1818.28</v>
      </c>
      <c r="F5218">
        <v>58.48</v>
      </c>
      <c r="G5218">
        <v>497.26</v>
      </c>
      <c r="H5218" t="s">
        <v>13</v>
      </c>
      <c r="I5218">
        <v>85</v>
      </c>
      <c r="J5218">
        <v>1379.5</v>
      </c>
    </row>
    <row r="5219" spans="1:10" x14ac:dyDescent="0.3">
      <c r="A5219" t="s">
        <v>4629</v>
      </c>
      <c r="B5219" s="1">
        <v>45063.208333333336</v>
      </c>
      <c r="C5219" t="s">
        <v>54</v>
      </c>
      <c r="D5219" t="s">
        <v>17</v>
      </c>
      <c r="E5219">
        <v>1107.6500000000001</v>
      </c>
      <c r="F5219">
        <v>65.260000000000005</v>
      </c>
      <c r="G5219">
        <v>18.3</v>
      </c>
      <c r="H5219" t="s">
        <v>21</v>
      </c>
      <c r="I5219">
        <v>33</v>
      </c>
      <c r="J5219" s="2" t="s">
        <v>4630</v>
      </c>
    </row>
    <row r="5220" spans="1:10" x14ac:dyDescent="0.3">
      <c r="A5220" t="s">
        <v>6143</v>
      </c>
      <c r="B5220" s="1">
        <v>45107.458333333336</v>
      </c>
      <c r="C5220" t="s">
        <v>16</v>
      </c>
      <c r="D5220" t="s">
        <v>35</v>
      </c>
      <c r="E5220">
        <v>889.74</v>
      </c>
      <c r="F5220">
        <v>57.77</v>
      </c>
      <c r="G5220">
        <v>356.94</v>
      </c>
      <c r="H5220" t="s">
        <v>21</v>
      </c>
      <c r="I5220">
        <v>25</v>
      </c>
      <c r="J5220" s="2" t="s">
        <v>6144</v>
      </c>
    </row>
    <row r="5221" spans="1:10" x14ac:dyDescent="0.3">
      <c r="A5221" t="s">
        <v>787</v>
      </c>
      <c r="B5221" s="1">
        <v>44949.75</v>
      </c>
      <c r="C5221" t="s">
        <v>26</v>
      </c>
      <c r="D5221" t="s">
        <v>12</v>
      </c>
      <c r="E5221">
        <v>284.3</v>
      </c>
      <c r="F5221">
        <v>25.79</v>
      </c>
      <c r="G5221">
        <v>495.28</v>
      </c>
      <c r="H5221" t="s">
        <v>13</v>
      </c>
      <c r="I5221">
        <v>37</v>
      </c>
      <c r="J5221">
        <v>-185.189999999999</v>
      </c>
    </row>
    <row r="5222" spans="1:10" x14ac:dyDescent="0.3">
      <c r="A5222" t="s">
        <v>1527</v>
      </c>
      <c r="B5222" s="1">
        <v>44971.625</v>
      </c>
      <c r="C5222" t="s">
        <v>45</v>
      </c>
      <c r="D5222" t="s">
        <v>41</v>
      </c>
      <c r="E5222">
        <v>1593.48</v>
      </c>
      <c r="F5222">
        <v>16</v>
      </c>
      <c r="G5222">
        <v>45.85</v>
      </c>
      <c r="H5222" t="s">
        <v>21</v>
      </c>
      <c r="I5222">
        <v>43</v>
      </c>
      <c r="J5222">
        <v>1563.63</v>
      </c>
    </row>
    <row r="5223" spans="1:10" x14ac:dyDescent="0.3">
      <c r="A5223" t="s">
        <v>1416</v>
      </c>
      <c r="B5223" s="1">
        <v>44968.416666666664</v>
      </c>
      <c r="C5223" t="s">
        <v>11</v>
      </c>
      <c r="D5223" t="s">
        <v>30</v>
      </c>
      <c r="E5223">
        <v>243.6</v>
      </c>
      <c r="F5223">
        <v>46.15</v>
      </c>
      <c r="G5223">
        <v>387.84</v>
      </c>
      <c r="H5223" t="s">
        <v>21</v>
      </c>
      <c r="I5223">
        <v>30</v>
      </c>
      <c r="J5223">
        <v>-98.089999999999904</v>
      </c>
    </row>
    <row r="5224" spans="1:10" x14ac:dyDescent="0.3">
      <c r="A5224" t="s">
        <v>1267</v>
      </c>
      <c r="B5224" s="1">
        <v>44964</v>
      </c>
      <c r="C5224" t="s">
        <v>20</v>
      </c>
      <c r="D5224" t="s">
        <v>12</v>
      </c>
      <c r="E5224">
        <v>1558.59</v>
      </c>
      <c r="F5224">
        <v>0.08</v>
      </c>
      <c r="G5224">
        <v>216.74</v>
      </c>
      <c r="H5224" t="s">
        <v>13</v>
      </c>
      <c r="I5224">
        <v>64</v>
      </c>
      <c r="J5224" s="2" t="s">
        <v>1268</v>
      </c>
    </row>
    <row r="5225" spans="1:10" x14ac:dyDescent="0.3">
      <c r="A5225" t="s">
        <v>734</v>
      </c>
      <c r="B5225" s="1">
        <v>44948.125</v>
      </c>
      <c r="C5225" t="s">
        <v>20</v>
      </c>
      <c r="D5225" t="s">
        <v>12</v>
      </c>
      <c r="E5225">
        <v>155.36000000000001</v>
      </c>
      <c r="F5225">
        <v>5.36</v>
      </c>
      <c r="G5225">
        <v>47.17</v>
      </c>
      <c r="H5225" t="s">
        <v>28</v>
      </c>
      <c r="I5225">
        <v>47</v>
      </c>
      <c r="J5225" s="2" t="s">
        <v>735</v>
      </c>
    </row>
    <row r="5226" spans="1:10" x14ac:dyDescent="0.3">
      <c r="A5226" t="s">
        <v>638</v>
      </c>
      <c r="B5226" s="1">
        <v>44945.208333333336</v>
      </c>
      <c r="C5226" t="s">
        <v>26</v>
      </c>
      <c r="D5226" t="s">
        <v>41</v>
      </c>
      <c r="E5226">
        <v>359.86</v>
      </c>
      <c r="F5226">
        <v>43.39</v>
      </c>
      <c r="G5226">
        <v>330.57</v>
      </c>
      <c r="H5226" t="s">
        <v>28</v>
      </c>
      <c r="I5226">
        <v>75</v>
      </c>
      <c r="J5226">
        <v>72.680000000000007</v>
      </c>
    </row>
    <row r="5227" spans="1:10" x14ac:dyDescent="0.3">
      <c r="A5227" t="s">
        <v>555</v>
      </c>
      <c r="B5227" s="1">
        <v>44942.75</v>
      </c>
      <c r="C5227" t="s">
        <v>54</v>
      </c>
      <c r="D5227" t="s">
        <v>17</v>
      </c>
      <c r="E5227">
        <v>1774.99</v>
      </c>
      <c r="F5227">
        <v>81.53</v>
      </c>
      <c r="G5227">
        <v>78.05</v>
      </c>
      <c r="H5227" t="s">
        <v>28</v>
      </c>
      <c r="I5227">
        <v>12</v>
      </c>
      <c r="J5227">
        <v>1778.47</v>
      </c>
    </row>
    <row r="5228" spans="1:10" x14ac:dyDescent="0.3">
      <c r="A5228" t="s">
        <v>7333</v>
      </c>
      <c r="B5228" s="1">
        <v>45142.625</v>
      </c>
      <c r="C5228" t="s">
        <v>20</v>
      </c>
      <c r="D5228" t="s">
        <v>30</v>
      </c>
      <c r="E5228">
        <v>1459.42</v>
      </c>
      <c r="F5228">
        <v>6.66</v>
      </c>
      <c r="G5228">
        <v>108.24</v>
      </c>
      <c r="H5228" t="s">
        <v>13</v>
      </c>
      <c r="I5228">
        <v>43</v>
      </c>
      <c r="J5228" s="2" t="s">
        <v>7334</v>
      </c>
    </row>
    <row r="5229" spans="1:10" x14ac:dyDescent="0.3">
      <c r="A5229" t="s">
        <v>2955</v>
      </c>
      <c r="B5229" s="1">
        <v>45014.625</v>
      </c>
      <c r="C5229" t="s">
        <v>20</v>
      </c>
      <c r="D5229" t="s">
        <v>17</v>
      </c>
      <c r="E5229">
        <v>1738.69</v>
      </c>
      <c r="F5229">
        <v>46.24</v>
      </c>
      <c r="G5229">
        <v>434.27</v>
      </c>
      <c r="H5229" t="s">
        <v>21</v>
      </c>
      <c r="I5229">
        <v>30</v>
      </c>
      <c r="J5229">
        <v>1350.66</v>
      </c>
    </row>
    <row r="5230" spans="1:10" x14ac:dyDescent="0.3">
      <c r="A5230" t="s">
        <v>988</v>
      </c>
      <c r="B5230" s="1">
        <v>44955.833333333336</v>
      </c>
      <c r="C5230" t="s">
        <v>11</v>
      </c>
      <c r="D5230" t="s">
        <v>12</v>
      </c>
      <c r="E5230">
        <v>783.99</v>
      </c>
      <c r="F5230">
        <v>53.82</v>
      </c>
      <c r="G5230">
        <v>157.27000000000001</v>
      </c>
      <c r="H5230" t="s">
        <v>21</v>
      </c>
      <c r="I5230">
        <v>62</v>
      </c>
      <c r="J5230" s="2" t="s">
        <v>989</v>
      </c>
    </row>
    <row r="5231" spans="1:10" x14ac:dyDescent="0.3">
      <c r="A5231" t="s">
        <v>1616</v>
      </c>
      <c r="B5231" s="1">
        <v>44974.458333333336</v>
      </c>
      <c r="C5231" t="s">
        <v>16</v>
      </c>
      <c r="D5231" t="s">
        <v>27</v>
      </c>
      <c r="E5231">
        <v>540.57000000000005</v>
      </c>
      <c r="F5231">
        <v>85.87</v>
      </c>
      <c r="G5231">
        <v>466.38</v>
      </c>
      <c r="H5231" t="s">
        <v>13</v>
      </c>
      <c r="I5231">
        <v>24</v>
      </c>
      <c r="J5231" s="2" t="s">
        <v>1617</v>
      </c>
    </row>
    <row r="5232" spans="1:10" x14ac:dyDescent="0.3">
      <c r="A5232" t="s">
        <v>6182</v>
      </c>
      <c r="B5232" s="1">
        <v>45108.75</v>
      </c>
      <c r="C5232" t="s">
        <v>24</v>
      </c>
      <c r="D5232" t="s">
        <v>41</v>
      </c>
      <c r="E5232">
        <v>1847.3</v>
      </c>
      <c r="F5232">
        <v>99.75</v>
      </c>
      <c r="G5232">
        <v>238.46</v>
      </c>
      <c r="H5232" t="s">
        <v>13</v>
      </c>
      <c r="I5232">
        <v>78</v>
      </c>
      <c r="J5232">
        <v>1708.59</v>
      </c>
    </row>
    <row r="5233" spans="1:10" x14ac:dyDescent="0.3">
      <c r="A5233" t="s">
        <v>5097</v>
      </c>
      <c r="B5233" s="1">
        <v>45076.666666666664</v>
      </c>
      <c r="C5233" t="s">
        <v>24</v>
      </c>
      <c r="D5233" t="s">
        <v>27</v>
      </c>
      <c r="E5233">
        <v>1504.54</v>
      </c>
      <c r="F5233">
        <v>8.89</v>
      </c>
      <c r="G5233">
        <v>182.5</v>
      </c>
      <c r="H5233" t="s">
        <v>13</v>
      </c>
      <c r="I5233">
        <v>40</v>
      </c>
      <c r="J5233">
        <v>1330.93</v>
      </c>
    </row>
    <row r="5234" spans="1:10" x14ac:dyDescent="0.3">
      <c r="A5234" t="s">
        <v>5815</v>
      </c>
      <c r="B5234" s="1">
        <v>45097.75</v>
      </c>
      <c r="C5234" t="s">
        <v>16</v>
      </c>
      <c r="D5234" t="s">
        <v>35</v>
      </c>
      <c r="E5234">
        <v>1658.56</v>
      </c>
      <c r="F5234">
        <v>24.31</v>
      </c>
      <c r="G5234">
        <v>480.28</v>
      </c>
      <c r="H5234" t="s">
        <v>21</v>
      </c>
      <c r="I5234">
        <v>68</v>
      </c>
      <c r="J5234">
        <v>1202.5899999999999</v>
      </c>
    </row>
    <row r="5235" spans="1:10" x14ac:dyDescent="0.3">
      <c r="A5235" t="s">
        <v>4340</v>
      </c>
      <c r="B5235" s="1">
        <v>45054.791666666664</v>
      </c>
      <c r="C5235" t="s">
        <v>54</v>
      </c>
      <c r="D5235" t="s">
        <v>12</v>
      </c>
      <c r="E5235">
        <v>348.19</v>
      </c>
      <c r="F5235">
        <v>95.75</v>
      </c>
      <c r="G5235">
        <v>411.46</v>
      </c>
      <c r="H5235" t="s">
        <v>13</v>
      </c>
      <c r="I5235">
        <v>87</v>
      </c>
      <c r="J5235" s="2" t="s">
        <v>4341</v>
      </c>
    </row>
    <row r="5236" spans="1:10" x14ac:dyDescent="0.3">
      <c r="A5236" t="s">
        <v>5001</v>
      </c>
      <c r="B5236" s="1">
        <v>45073.916666666664</v>
      </c>
      <c r="C5236" t="s">
        <v>45</v>
      </c>
      <c r="D5236" t="s">
        <v>17</v>
      </c>
      <c r="E5236">
        <v>743.71</v>
      </c>
      <c r="F5236">
        <v>60.54</v>
      </c>
      <c r="G5236">
        <v>173.7</v>
      </c>
      <c r="H5236" t="s">
        <v>28</v>
      </c>
      <c r="I5236">
        <v>14</v>
      </c>
      <c r="J5236">
        <v>630.54999999999995</v>
      </c>
    </row>
    <row r="5237" spans="1:10" x14ac:dyDescent="0.3">
      <c r="A5237" t="s">
        <v>6623</v>
      </c>
      <c r="B5237" s="1">
        <v>45121.916666666664</v>
      </c>
      <c r="C5237" t="s">
        <v>11</v>
      </c>
      <c r="D5237" t="s">
        <v>17</v>
      </c>
      <c r="E5237">
        <v>406.12</v>
      </c>
      <c r="F5237">
        <v>56.25</v>
      </c>
      <c r="G5237">
        <v>47.38</v>
      </c>
      <c r="H5237" t="s">
        <v>28</v>
      </c>
      <c r="I5237">
        <v>75</v>
      </c>
      <c r="J5237">
        <v>414.99</v>
      </c>
    </row>
    <row r="5238" spans="1:10" x14ac:dyDescent="0.3">
      <c r="A5238" t="s">
        <v>6412</v>
      </c>
      <c r="B5238" s="1">
        <v>45115.916666666664</v>
      </c>
      <c r="C5238" t="s">
        <v>11</v>
      </c>
      <c r="D5238" t="s">
        <v>35</v>
      </c>
      <c r="E5238">
        <v>637.27</v>
      </c>
      <c r="F5238">
        <v>6.04</v>
      </c>
      <c r="G5238">
        <v>137.26</v>
      </c>
      <c r="H5238" t="s">
        <v>28</v>
      </c>
      <c r="I5238">
        <v>37</v>
      </c>
      <c r="J5238" s="2" t="s">
        <v>6413</v>
      </c>
    </row>
    <row r="5239" spans="1:10" x14ac:dyDescent="0.3">
      <c r="A5239" t="s">
        <v>6010</v>
      </c>
      <c r="B5239" s="1">
        <v>45103.625</v>
      </c>
      <c r="C5239" t="s">
        <v>45</v>
      </c>
      <c r="D5239" t="s">
        <v>27</v>
      </c>
      <c r="E5239">
        <v>769.98</v>
      </c>
      <c r="F5239">
        <v>60.36</v>
      </c>
      <c r="G5239">
        <v>336.37</v>
      </c>
      <c r="H5239" t="s">
        <v>13</v>
      </c>
      <c r="I5239">
        <v>11</v>
      </c>
      <c r="J5239">
        <v>493.97</v>
      </c>
    </row>
    <row r="5240" spans="1:10" x14ac:dyDescent="0.3">
      <c r="A5240" t="s">
        <v>3620</v>
      </c>
      <c r="B5240" s="1">
        <v>45034.291666666664</v>
      </c>
      <c r="C5240" t="s">
        <v>54</v>
      </c>
      <c r="D5240" t="s">
        <v>12</v>
      </c>
      <c r="E5240">
        <v>372.16</v>
      </c>
      <c r="F5240">
        <v>68.319999999999993</v>
      </c>
      <c r="G5240">
        <v>238.47</v>
      </c>
      <c r="H5240" t="s">
        <v>28</v>
      </c>
      <c r="I5240">
        <v>72</v>
      </c>
      <c r="J5240" s="2" t="s">
        <v>3621</v>
      </c>
    </row>
    <row r="5241" spans="1:10" x14ac:dyDescent="0.3">
      <c r="A5241" t="s">
        <v>5640</v>
      </c>
      <c r="B5241" s="1">
        <v>45092.375</v>
      </c>
      <c r="C5241" t="s">
        <v>54</v>
      </c>
      <c r="D5241" t="s">
        <v>35</v>
      </c>
      <c r="E5241">
        <v>1801.9</v>
      </c>
      <c r="F5241">
        <v>5.5</v>
      </c>
      <c r="G5241">
        <v>5.63</v>
      </c>
      <c r="H5241" t="s">
        <v>13</v>
      </c>
      <c r="I5241">
        <v>27</v>
      </c>
      <c r="J5241">
        <v>1801.77</v>
      </c>
    </row>
    <row r="5242" spans="1:10" x14ac:dyDescent="0.3">
      <c r="A5242" t="s">
        <v>156</v>
      </c>
      <c r="B5242" s="1">
        <v>44930.791666666664</v>
      </c>
      <c r="C5242" t="s">
        <v>54</v>
      </c>
      <c r="D5242" t="s">
        <v>41</v>
      </c>
      <c r="E5242">
        <v>271.77999999999997</v>
      </c>
      <c r="F5242">
        <v>27.19</v>
      </c>
      <c r="G5242">
        <v>81.040000000000006</v>
      </c>
      <c r="H5242" t="s">
        <v>28</v>
      </c>
      <c r="I5242">
        <v>54</v>
      </c>
      <c r="J5242" s="2" t="s">
        <v>157</v>
      </c>
    </row>
    <row r="5243" spans="1:10" x14ac:dyDescent="0.3">
      <c r="A5243" t="s">
        <v>856</v>
      </c>
      <c r="B5243" s="1">
        <v>44952</v>
      </c>
      <c r="D5243" t="s">
        <v>12</v>
      </c>
      <c r="E5243">
        <v>1775.99</v>
      </c>
      <c r="F5243">
        <v>7.41</v>
      </c>
      <c r="G5243">
        <v>280.07</v>
      </c>
      <c r="H5243" t="s">
        <v>13</v>
      </c>
      <c r="I5243">
        <v>76</v>
      </c>
      <c r="J5243" s="2" t="s">
        <v>857</v>
      </c>
    </row>
    <row r="5244" spans="1:10" x14ac:dyDescent="0.3">
      <c r="A5244" t="s">
        <v>2666</v>
      </c>
      <c r="B5244" s="1">
        <v>45006.041666666664</v>
      </c>
      <c r="C5244" t="s">
        <v>45</v>
      </c>
      <c r="D5244" t="s">
        <v>17</v>
      </c>
      <c r="E5244">
        <v>1514.69</v>
      </c>
      <c r="F5244">
        <v>53.6</v>
      </c>
      <c r="G5244">
        <v>234.21</v>
      </c>
      <c r="H5244" t="s">
        <v>21</v>
      </c>
      <c r="I5244">
        <v>21</v>
      </c>
      <c r="J5244">
        <v>1334.08</v>
      </c>
    </row>
    <row r="5245" spans="1:10" x14ac:dyDescent="0.3">
      <c r="A5245" t="s">
        <v>2211</v>
      </c>
      <c r="B5245" s="1">
        <v>44992.083333333336</v>
      </c>
      <c r="C5245" t="s">
        <v>54</v>
      </c>
      <c r="D5245" t="s">
        <v>35</v>
      </c>
      <c r="E5245">
        <v>1899.76</v>
      </c>
      <c r="F5245">
        <v>20.41</v>
      </c>
      <c r="G5245">
        <v>110.36</v>
      </c>
      <c r="H5245" t="s">
        <v>28</v>
      </c>
      <c r="I5245">
        <v>82</v>
      </c>
      <c r="J5245" s="2" t="s">
        <v>2212</v>
      </c>
    </row>
    <row r="5246" spans="1:10" x14ac:dyDescent="0.3">
      <c r="A5246" t="s">
        <v>3003</v>
      </c>
      <c r="B5246" s="1">
        <v>45016</v>
      </c>
      <c r="C5246" t="s">
        <v>16</v>
      </c>
      <c r="D5246" t="s">
        <v>30</v>
      </c>
      <c r="E5246">
        <v>1835.11</v>
      </c>
      <c r="F5246">
        <v>31.85</v>
      </c>
      <c r="G5246">
        <v>435.77</v>
      </c>
      <c r="H5246" t="s">
        <v>32</v>
      </c>
      <c r="I5246">
        <v>31</v>
      </c>
      <c r="J5246" s="2" t="s">
        <v>3004</v>
      </c>
    </row>
    <row r="5247" spans="1:10" x14ac:dyDescent="0.3">
      <c r="A5247" t="s">
        <v>1345</v>
      </c>
      <c r="B5247" s="1">
        <v>44966.25</v>
      </c>
      <c r="C5247" t="s">
        <v>16</v>
      </c>
      <c r="D5247" t="s">
        <v>41</v>
      </c>
      <c r="E5247">
        <v>1784.26</v>
      </c>
      <c r="F5247">
        <v>9.59</v>
      </c>
      <c r="G5247">
        <v>495.93</v>
      </c>
      <c r="H5247" t="s">
        <v>28</v>
      </c>
      <c r="I5247">
        <v>37</v>
      </c>
      <c r="J5247" s="2" t="s">
        <v>1346</v>
      </c>
    </row>
    <row r="5248" spans="1:10" x14ac:dyDescent="0.3">
      <c r="A5248" t="s">
        <v>7347</v>
      </c>
      <c r="B5248" s="1">
        <v>45143</v>
      </c>
      <c r="C5248" t="s">
        <v>45</v>
      </c>
      <c r="D5248" t="s">
        <v>30</v>
      </c>
      <c r="E5248">
        <v>720</v>
      </c>
      <c r="F5248">
        <v>20.399999999999999</v>
      </c>
      <c r="G5248">
        <v>186.26</v>
      </c>
      <c r="H5248" t="s">
        <v>28</v>
      </c>
      <c r="I5248">
        <v>74</v>
      </c>
      <c r="J5248">
        <v>554.14</v>
      </c>
    </row>
    <row r="5249" spans="1:10" x14ac:dyDescent="0.3">
      <c r="A5249" t="s">
        <v>7158</v>
      </c>
      <c r="B5249" s="1">
        <v>45137.375</v>
      </c>
      <c r="C5249" t="s">
        <v>11</v>
      </c>
      <c r="D5249" t="s">
        <v>17</v>
      </c>
      <c r="E5249">
        <v>839.24</v>
      </c>
      <c r="F5249">
        <v>74.63</v>
      </c>
      <c r="G5249">
        <v>354.42</v>
      </c>
      <c r="H5249" t="s">
        <v>32</v>
      </c>
      <c r="I5249">
        <v>49</v>
      </c>
      <c r="J5249">
        <v>559.45000000000005</v>
      </c>
    </row>
    <row r="5250" spans="1:10" x14ac:dyDescent="0.3">
      <c r="A5250" t="s">
        <v>5047</v>
      </c>
      <c r="B5250" s="1">
        <v>45075.25</v>
      </c>
      <c r="C5250" t="s">
        <v>24</v>
      </c>
      <c r="D5250" t="s">
        <v>27</v>
      </c>
      <c r="E5250">
        <v>407.31</v>
      </c>
      <c r="F5250">
        <v>53.17</v>
      </c>
      <c r="G5250">
        <v>11.64</v>
      </c>
      <c r="H5250" t="s">
        <v>28</v>
      </c>
      <c r="I5250">
        <v>84</v>
      </c>
      <c r="J5250" s="2" t="s">
        <v>5048</v>
      </c>
    </row>
    <row r="5251" spans="1:10" x14ac:dyDescent="0.3">
      <c r="A5251" t="s">
        <v>5035</v>
      </c>
      <c r="B5251" s="1">
        <v>45074.916666666664</v>
      </c>
      <c r="C5251" t="s">
        <v>16</v>
      </c>
      <c r="D5251" t="s">
        <v>12</v>
      </c>
      <c r="E5251">
        <v>244.72</v>
      </c>
      <c r="F5251">
        <v>51.68</v>
      </c>
      <c r="G5251">
        <v>189.48</v>
      </c>
      <c r="H5251" t="s">
        <v>32</v>
      </c>
      <c r="I5251">
        <v>69</v>
      </c>
      <c r="J5251" s="2" t="s">
        <v>5036</v>
      </c>
    </row>
    <row r="5252" spans="1:10" x14ac:dyDescent="0.3">
      <c r="A5252" t="s">
        <v>5777</v>
      </c>
      <c r="B5252" s="1">
        <v>45096.666666666664</v>
      </c>
      <c r="C5252" t="s">
        <v>54</v>
      </c>
      <c r="D5252" t="s">
        <v>41</v>
      </c>
      <c r="E5252">
        <v>915.62</v>
      </c>
      <c r="F5252">
        <v>32.22</v>
      </c>
      <c r="G5252">
        <v>126.53</v>
      </c>
      <c r="H5252" t="s">
        <v>28</v>
      </c>
      <c r="I5252">
        <v>65</v>
      </c>
      <c r="J5252" s="2" t="s">
        <v>5778</v>
      </c>
    </row>
    <row r="5253" spans="1:10" x14ac:dyDescent="0.3">
      <c r="A5253" t="s">
        <v>611</v>
      </c>
      <c r="B5253" s="1">
        <v>44944.416666666664</v>
      </c>
      <c r="C5253" t="s">
        <v>11</v>
      </c>
      <c r="D5253" t="s">
        <v>35</v>
      </c>
      <c r="E5253">
        <v>1866.91</v>
      </c>
      <c r="F5253">
        <v>40.83</v>
      </c>
      <c r="G5253">
        <v>480.35</v>
      </c>
      <c r="H5253" t="s">
        <v>32</v>
      </c>
      <c r="I5253">
        <v>17</v>
      </c>
      <c r="J5253" s="2" t="s">
        <v>612</v>
      </c>
    </row>
    <row r="5254" spans="1:10" x14ac:dyDescent="0.3">
      <c r="A5254" t="s">
        <v>1190</v>
      </c>
      <c r="B5254" s="1">
        <v>44961.75</v>
      </c>
      <c r="C5254" t="s">
        <v>16</v>
      </c>
      <c r="D5254" t="s">
        <v>27</v>
      </c>
      <c r="E5254">
        <v>1121.07</v>
      </c>
      <c r="F5254">
        <v>0.05</v>
      </c>
      <c r="G5254">
        <v>135.72999999999999</v>
      </c>
      <c r="H5254" t="s">
        <v>21</v>
      </c>
      <c r="I5254">
        <v>22</v>
      </c>
      <c r="J5254" s="2" t="s">
        <v>1191</v>
      </c>
    </row>
    <row r="5255" spans="1:10" x14ac:dyDescent="0.3">
      <c r="A5255" t="s">
        <v>1978</v>
      </c>
      <c r="B5255" s="1">
        <v>44985.041666666664</v>
      </c>
      <c r="C5255" t="s">
        <v>54</v>
      </c>
      <c r="D5255" t="s">
        <v>30</v>
      </c>
      <c r="E5255">
        <v>431.19</v>
      </c>
      <c r="F5255">
        <v>97.9</v>
      </c>
      <c r="G5255">
        <v>332.08</v>
      </c>
      <c r="H5255" t="s">
        <v>28</v>
      </c>
      <c r="I5255">
        <v>70</v>
      </c>
      <c r="J5255" s="2" t="s">
        <v>1979</v>
      </c>
    </row>
    <row r="5256" spans="1:10" x14ac:dyDescent="0.3">
      <c r="A5256" t="s">
        <v>3511</v>
      </c>
      <c r="B5256" s="1">
        <v>45031.208333333336</v>
      </c>
      <c r="C5256" t="s">
        <v>45</v>
      </c>
      <c r="D5256" t="s">
        <v>41</v>
      </c>
      <c r="E5256">
        <v>677.81</v>
      </c>
      <c r="F5256">
        <v>69.760000000000005</v>
      </c>
      <c r="G5256">
        <v>319.7</v>
      </c>
      <c r="H5256" t="s">
        <v>32</v>
      </c>
      <c r="I5256">
        <v>57</v>
      </c>
      <c r="J5256" s="2" t="s">
        <v>3512</v>
      </c>
    </row>
    <row r="5257" spans="1:10" x14ac:dyDescent="0.3">
      <c r="A5257" t="s">
        <v>2829</v>
      </c>
      <c r="B5257" s="1">
        <v>45010.791666666664</v>
      </c>
      <c r="C5257" t="s">
        <v>26</v>
      </c>
      <c r="D5257" t="s">
        <v>27</v>
      </c>
      <c r="E5257">
        <v>643.01</v>
      </c>
      <c r="F5257">
        <v>33.32</v>
      </c>
      <c r="G5257">
        <v>45.32</v>
      </c>
      <c r="H5257" t="s">
        <v>28</v>
      </c>
      <c r="I5257">
        <v>30</v>
      </c>
      <c r="J5257">
        <v>631.01</v>
      </c>
    </row>
    <row r="5258" spans="1:10" x14ac:dyDescent="0.3">
      <c r="A5258" t="s">
        <v>2254</v>
      </c>
      <c r="B5258" s="1">
        <v>44993.333333333336</v>
      </c>
      <c r="C5258" t="s">
        <v>24</v>
      </c>
      <c r="D5258" t="s">
        <v>12</v>
      </c>
      <c r="F5258">
        <v>1.24</v>
      </c>
      <c r="G5258">
        <v>260.48</v>
      </c>
      <c r="H5258" t="s">
        <v>32</v>
      </c>
      <c r="I5258">
        <v>43</v>
      </c>
    </row>
    <row r="5259" spans="1:10" x14ac:dyDescent="0.3">
      <c r="A5259" t="s">
        <v>6947</v>
      </c>
      <c r="B5259" s="1">
        <v>45131.083333333336</v>
      </c>
      <c r="C5259" t="s">
        <v>16</v>
      </c>
      <c r="D5259" t="s">
        <v>17</v>
      </c>
      <c r="E5259">
        <v>532.66999999999996</v>
      </c>
      <c r="F5259">
        <v>86.98</v>
      </c>
      <c r="G5259">
        <v>241.89</v>
      </c>
      <c r="H5259" t="s">
        <v>13</v>
      </c>
      <c r="I5259">
        <v>44</v>
      </c>
      <c r="J5259">
        <v>377.76</v>
      </c>
    </row>
    <row r="5260" spans="1:10" x14ac:dyDescent="0.3">
      <c r="A5260" t="s">
        <v>1656</v>
      </c>
      <c r="B5260" s="1">
        <v>44975.583333333336</v>
      </c>
      <c r="C5260" t="s">
        <v>26</v>
      </c>
      <c r="D5260" t="s">
        <v>41</v>
      </c>
      <c r="E5260">
        <v>1834.22</v>
      </c>
      <c r="F5260">
        <v>33.39</v>
      </c>
      <c r="G5260">
        <v>151.22999999999999</v>
      </c>
      <c r="H5260" t="s">
        <v>28</v>
      </c>
      <c r="I5260">
        <v>11</v>
      </c>
      <c r="J5260">
        <v>1716.38</v>
      </c>
    </row>
    <row r="5261" spans="1:10" x14ac:dyDescent="0.3">
      <c r="A5261" t="s">
        <v>384</v>
      </c>
      <c r="B5261" s="1">
        <v>44937.708333333336</v>
      </c>
      <c r="C5261" t="s">
        <v>16</v>
      </c>
      <c r="D5261" t="s">
        <v>17</v>
      </c>
      <c r="E5261">
        <v>1358.59</v>
      </c>
      <c r="F5261">
        <v>23.68</v>
      </c>
      <c r="G5261">
        <v>333.4</v>
      </c>
      <c r="H5261" t="s">
        <v>21</v>
      </c>
      <c r="I5261">
        <v>66</v>
      </c>
      <c r="J5261">
        <v>1048.8699999999999</v>
      </c>
    </row>
    <row r="5262" spans="1:10" x14ac:dyDescent="0.3">
      <c r="A5262" t="s">
        <v>5830</v>
      </c>
      <c r="B5262" s="1">
        <v>45098.166666666664</v>
      </c>
      <c r="C5262" t="s">
        <v>20</v>
      </c>
      <c r="D5262" t="s">
        <v>30</v>
      </c>
      <c r="E5262">
        <v>1388.51</v>
      </c>
      <c r="F5262">
        <v>95.8</v>
      </c>
      <c r="G5262">
        <v>43.45</v>
      </c>
      <c r="H5262" t="s">
        <v>28</v>
      </c>
      <c r="I5262">
        <v>46</v>
      </c>
      <c r="J5262">
        <v>1440.86</v>
      </c>
    </row>
    <row r="5263" spans="1:10" x14ac:dyDescent="0.3">
      <c r="A5263" t="s">
        <v>3589</v>
      </c>
      <c r="B5263" s="1">
        <v>45033.375</v>
      </c>
      <c r="C5263" t="s">
        <v>26</v>
      </c>
      <c r="D5263" t="s">
        <v>27</v>
      </c>
      <c r="E5263">
        <v>161.44999999999999</v>
      </c>
      <c r="F5263">
        <v>28.43</v>
      </c>
      <c r="G5263">
        <v>103.94</v>
      </c>
      <c r="H5263" t="s">
        <v>13</v>
      </c>
      <c r="I5263">
        <v>51</v>
      </c>
      <c r="J5263">
        <v>85.94</v>
      </c>
    </row>
    <row r="5264" spans="1:10" x14ac:dyDescent="0.3">
      <c r="A5264" t="s">
        <v>3587</v>
      </c>
      <c r="B5264" s="1">
        <v>45033.333333333336</v>
      </c>
      <c r="C5264" t="s">
        <v>16</v>
      </c>
      <c r="D5264" t="s">
        <v>35</v>
      </c>
      <c r="E5264">
        <v>1029.67</v>
      </c>
      <c r="F5264">
        <v>46.98</v>
      </c>
      <c r="G5264">
        <v>164.92</v>
      </c>
      <c r="H5264" t="s">
        <v>13</v>
      </c>
      <c r="I5264">
        <v>45</v>
      </c>
      <c r="J5264" s="2" t="s">
        <v>3588</v>
      </c>
    </row>
    <row r="5265" spans="1:10" x14ac:dyDescent="0.3">
      <c r="A5265" t="s">
        <v>4051</v>
      </c>
      <c r="B5265" s="1">
        <v>45046.583333333336</v>
      </c>
      <c r="C5265" t="s">
        <v>20</v>
      </c>
      <c r="D5265" t="s">
        <v>41</v>
      </c>
      <c r="E5265">
        <v>788.94</v>
      </c>
      <c r="F5265">
        <v>23.82</v>
      </c>
      <c r="G5265">
        <v>456.96</v>
      </c>
      <c r="H5265" t="s">
        <v>32</v>
      </c>
      <c r="I5265">
        <v>80</v>
      </c>
      <c r="J5265" s="2" t="s">
        <v>4052</v>
      </c>
    </row>
    <row r="5266" spans="1:10" x14ac:dyDescent="0.3">
      <c r="A5266" t="s">
        <v>1355</v>
      </c>
      <c r="B5266" s="1">
        <v>44966.5</v>
      </c>
      <c r="C5266" t="s">
        <v>11</v>
      </c>
      <c r="D5266" t="s">
        <v>27</v>
      </c>
      <c r="E5266">
        <v>1683.45</v>
      </c>
      <c r="F5266">
        <v>16.25</v>
      </c>
      <c r="G5266">
        <v>318.36</v>
      </c>
      <c r="H5266" t="s">
        <v>32</v>
      </c>
      <c r="I5266">
        <v>83</v>
      </c>
      <c r="J5266" s="2" t="s">
        <v>1356</v>
      </c>
    </row>
    <row r="5267" spans="1:10" x14ac:dyDescent="0.3">
      <c r="A5267" t="s">
        <v>2197</v>
      </c>
      <c r="B5267" s="1">
        <v>44991.666666666664</v>
      </c>
      <c r="C5267" t="s">
        <v>26</v>
      </c>
      <c r="D5267" t="s">
        <v>30</v>
      </c>
      <c r="E5267">
        <v>1146.48</v>
      </c>
      <c r="F5267">
        <v>92.48</v>
      </c>
      <c r="G5267">
        <v>16.28</v>
      </c>
      <c r="H5267" t="s">
        <v>21</v>
      </c>
      <c r="I5267">
        <v>75</v>
      </c>
      <c r="J5267">
        <v>1222.68</v>
      </c>
    </row>
    <row r="5268" spans="1:10" x14ac:dyDescent="0.3">
      <c r="A5268" t="s">
        <v>509</v>
      </c>
      <c r="B5268" s="1">
        <v>44941.416666666664</v>
      </c>
      <c r="C5268" t="s">
        <v>26</v>
      </c>
      <c r="D5268" t="s">
        <v>41</v>
      </c>
      <c r="E5268">
        <v>1122.8800000000001</v>
      </c>
      <c r="F5268">
        <v>0.12</v>
      </c>
      <c r="G5268">
        <v>104.82</v>
      </c>
      <c r="H5268" t="s">
        <v>28</v>
      </c>
      <c r="I5268">
        <v>66</v>
      </c>
      <c r="J5268" s="2" t="s">
        <v>510</v>
      </c>
    </row>
    <row r="5269" spans="1:10" x14ac:dyDescent="0.3">
      <c r="A5269" t="s">
        <v>953</v>
      </c>
      <c r="B5269" s="1">
        <v>44954.833333333336</v>
      </c>
      <c r="C5269" t="s">
        <v>16</v>
      </c>
      <c r="D5269" t="s">
        <v>30</v>
      </c>
      <c r="E5269">
        <v>1129.6600000000001</v>
      </c>
      <c r="F5269">
        <v>15.88</v>
      </c>
      <c r="G5269">
        <v>258.77999999999997</v>
      </c>
      <c r="H5269" t="s">
        <v>28</v>
      </c>
      <c r="I5269">
        <v>20</v>
      </c>
      <c r="J5269" s="2" t="s">
        <v>954</v>
      </c>
    </row>
    <row r="5270" spans="1:10" x14ac:dyDescent="0.3">
      <c r="A5270" t="s">
        <v>3397</v>
      </c>
      <c r="B5270" s="1">
        <v>45028.041666666664</v>
      </c>
      <c r="C5270" t="s">
        <v>16</v>
      </c>
      <c r="D5270" t="s">
        <v>27</v>
      </c>
      <c r="E5270">
        <v>1347.34</v>
      </c>
      <c r="F5270">
        <v>29.21</v>
      </c>
      <c r="G5270">
        <v>242.69</v>
      </c>
      <c r="H5270" t="s">
        <v>32</v>
      </c>
      <c r="I5270">
        <v>55</v>
      </c>
      <c r="J5270">
        <v>1133.8599999999999</v>
      </c>
    </row>
    <row r="5271" spans="1:10" x14ac:dyDescent="0.3">
      <c r="A5271" t="s">
        <v>6777</v>
      </c>
      <c r="B5271" s="1">
        <v>45126.208333333336</v>
      </c>
      <c r="C5271" t="s">
        <v>54</v>
      </c>
      <c r="D5271" t="s">
        <v>12</v>
      </c>
      <c r="E5271">
        <v>1093.8900000000001</v>
      </c>
      <c r="F5271">
        <v>95.84</v>
      </c>
      <c r="G5271">
        <v>462.99</v>
      </c>
      <c r="H5271" t="s">
        <v>32</v>
      </c>
      <c r="I5271">
        <v>15</v>
      </c>
      <c r="J5271">
        <v>726.74</v>
      </c>
    </row>
    <row r="5272" spans="1:10" x14ac:dyDescent="0.3">
      <c r="A5272" t="s">
        <v>4352</v>
      </c>
      <c r="B5272" s="1">
        <v>45055.041666666664</v>
      </c>
      <c r="C5272" t="s">
        <v>11</v>
      </c>
      <c r="D5272" t="s">
        <v>35</v>
      </c>
      <c r="E5272">
        <v>1251.46</v>
      </c>
      <c r="F5272">
        <v>93.73</v>
      </c>
      <c r="G5272">
        <v>78.45</v>
      </c>
      <c r="H5272" t="s">
        <v>21</v>
      </c>
      <c r="I5272">
        <v>86</v>
      </c>
      <c r="J5272">
        <v>1266.74</v>
      </c>
    </row>
    <row r="5273" spans="1:10" x14ac:dyDescent="0.3">
      <c r="A5273" t="s">
        <v>2543</v>
      </c>
      <c r="B5273" s="1">
        <v>45002.375</v>
      </c>
      <c r="C5273" t="s">
        <v>24</v>
      </c>
      <c r="D5273" t="s">
        <v>27</v>
      </c>
      <c r="E5273">
        <v>479.5</v>
      </c>
      <c r="F5273">
        <v>23.14</v>
      </c>
      <c r="G5273">
        <v>232.65</v>
      </c>
      <c r="H5273" t="s">
        <v>32</v>
      </c>
      <c r="I5273">
        <v>88</v>
      </c>
      <c r="J5273">
        <v>269.99</v>
      </c>
    </row>
    <row r="5274" spans="1:10" x14ac:dyDescent="0.3">
      <c r="A5274" t="s">
        <v>1373</v>
      </c>
      <c r="B5274" s="1">
        <v>44967</v>
      </c>
      <c r="C5274" t="s">
        <v>26</v>
      </c>
      <c r="D5274" t="s">
        <v>17</v>
      </c>
      <c r="F5274">
        <v>8.3000000000000007</v>
      </c>
      <c r="G5274">
        <v>215.92</v>
      </c>
      <c r="H5274" t="s">
        <v>21</v>
      </c>
      <c r="I5274">
        <v>88</v>
      </c>
    </row>
    <row r="5275" spans="1:10" x14ac:dyDescent="0.3">
      <c r="A5275" t="s">
        <v>5050</v>
      </c>
      <c r="B5275" s="1">
        <v>45075.333333333336</v>
      </c>
      <c r="C5275" t="s">
        <v>11</v>
      </c>
      <c r="D5275" t="s">
        <v>41</v>
      </c>
      <c r="E5275">
        <v>518.89</v>
      </c>
      <c r="F5275">
        <v>26.2</v>
      </c>
      <c r="G5275">
        <v>70.099999999999994</v>
      </c>
      <c r="H5275" t="s">
        <v>21</v>
      </c>
      <c r="I5275">
        <v>79</v>
      </c>
      <c r="J5275">
        <v>474.99</v>
      </c>
    </row>
    <row r="5276" spans="1:10" x14ac:dyDescent="0.3">
      <c r="A5276" t="s">
        <v>6009</v>
      </c>
      <c r="B5276" s="1">
        <v>45103.583333333336</v>
      </c>
      <c r="C5276" t="s">
        <v>16</v>
      </c>
      <c r="D5276" t="s">
        <v>35</v>
      </c>
      <c r="E5276">
        <v>195.24</v>
      </c>
      <c r="F5276">
        <v>55.06</v>
      </c>
      <c r="G5276">
        <v>428.18</v>
      </c>
      <c r="H5276" t="s">
        <v>13</v>
      </c>
      <c r="I5276">
        <v>49</v>
      </c>
      <c r="J5276">
        <v>-177.88</v>
      </c>
    </row>
    <row r="5277" spans="1:10" x14ac:dyDescent="0.3">
      <c r="A5277" t="s">
        <v>3797</v>
      </c>
      <c r="B5277" s="1">
        <v>45039.25</v>
      </c>
      <c r="C5277" t="s">
        <v>45</v>
      </c>
      <c r="D5277" t="s">
        <v>27</v>
      </c>
      <c r="E5277">
        <v>1416.47</v>
      </c>
      <c r="F5277">
        <v>98.01</v>
      </c>
      <c r="G5277">
        <v>151.30000000000001</v>
      </c>
      <c r="H5277" t="s">
        <v>21</v>
      </c>
      <c r="I5277">
        <v>16</v>
      </c>
      <c r="J5277">
        <v>1363.18</v>
      </c>
    </row>
    <row r="5278" spans="1:10" x14ac:dyDescent="0.3">
      <c r="A5278" t="s">
        <v>6027</v>
      </c>
      <c r="B5278" s="1">
        <v>45104.125</v>
      </c>
      <c r="C5278" t="s">
        <v>24</v>
      </c>
      <c r="D5278" t="s">
        <v>35</v>
      </c>
      <c r="E5278">
        <v>1588.01</v>
      </c>
      <c r="F5278">
        <v>30.69</v>
      </c>
      <c r="G5278">
        <v>424.39</v>
      </c>
      <c r="H5278" t="s">
        <v>32</v>
      </c>
      <c r="I5278">
        <v>75</v>
      </c>
      <c r="J5278">
        <v>1194.31</v>
      </c>
    </row>
    <row r="5279" spans="1:10" x14ac:dyDescent="0.3">
      <c r="A5279" t="s">
        <v>860</v>
      </c>
      <c r="B5279" s="1">
        <v>44952.083333333336</v>
      </c>
      <c r="C5279" t="s">
        <v>54</v>
      </c>
      <c r="D5279" t="s">
        <v>17</v>
      </c>
      <c r="E5279">
        <v>293.08999999999997</v>
      </c>
      <c r="F5279">
        <v>37.57</v>
      </c>
      <c r="G5279">
        <v>361.9</v>
      </c>
      <c r="H5279" t="s">
        <v>32</v>
      </c>
      <c r="I5279">
        <v>43</v>
      </c>
      <c r="J5279">
        <v>-31.24</v>
      </c>
    </row>
    <row r="5280" spans="1:10" x14ac:dyDescent="0.3">
      <c r="A5280" t="s">
        <v>6587</v>
      </c>
      <c r="B5280" s="1">
        <v>45120.958333333336</v>
      </c>
      <c r="C5280" t="s">
        <v>26</v>
      </c>
      <c r="D5280" t="s">
        <v>41</v>
      </c>
      <c r="E5280">
        <v>391.84</v>
      </c>
      <c r="F5280">
        <v>2.66</v>
      </c>
      <c r="G5280">
        <v>359.4</v>
      </c>
      <c r="H5280" t="s">
        <v>21</v>
      </c>
      <c r="I5280">
        <v>58</v>
      </c>
      <c r="J5280" s="2" t="s">
        <v>6588</v>
      </c>
    </row>
    <row r="5281" spans="1:9" x14ac:dyDescent="0.3">
      <c r="A5281" t="s">
        <v>3301</v>
      </c>
      <c r="B5281" s="1">
        <v>45025.083333333336</v>
      </c>
      <c r="C5281" t="s">
        <v>45</v>
      </c>
      <c r="D5281" t="s">
        <v>41</v>
      </c>
      <c r="F5281">
        <v>64.73</v>
      </c>
      <c r="G5281">
        <v>203.61</v>
      </c>
      <c r="H5281" t="s">
        <v>28</v>
      </c>
      <c r="I5281">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DF2C8-CFA7-443A-9C39-774092C34380}">
  <sheetPr codeName="Sheet2"/>
  <dimension ref="A1:O5281"/>
  <sheetViews>
    <sheetView topLeftCell="A2" workbookViewId="0">
      <selection activeCell="H5196" sqref="H5196"/>
    </sheetView>
  </sheetViews>
  <sheetFormatPr defaultRowHeight="14.4" x14ac:dyDescent="0.3"/>
  <cols>
    <col min="1" max="1" width="10.6640625" bestFit="1" customWidth="1"/>
    <col min="2" max="2" width="14.33203125" bestFit="1" customWidth="1"/>
    <col min="3" max="3" width="9.77734375" bestFit="1" customWidth="1"/>
    <col min="4" max="4" width="13.5546875" bestFit="1" customWidth="1"/>
    <col min="5" max="5" width="13.44140625" bestFit="1" customWidth="1"/>
    <col min="6" max="6" width="13.77734375" bestFit="1" customWidth="1"/>
    <col min="7" max="7" width="10.5546875" bestFit="1" customWidth="1"/>
    <col min="8" max="8" width="16" bestFit="1" customWidth="1"/>
    <col min="9" max="10" width="18.77734375" bestFit="1" customWidth="1"/>
    <col min="11" max="11" width="14.5546875" bestFit="1" customWidth="1"/>
    <col min="12" max="12" width="6.88671875" bestFit="1" customWidth="1"/>
    <col min="13" max="13" width="8.33203125" bestFit="1" customWidth="1"/>
    <col min="14" max="14" width="7.21875" bestFit="1" customWidth="1"/>
    <col min="15" max="15" width="12.33203125" bestFit="1" customWidth="1"/>
    <col min="17" max="17" width="5" bestFit="1" customWidth="1"/>
  </cols>
  <sheetData>
    <row r="1" spans="1:15" x14ac:dyDescent="0.3">
      <c r="A1" t="s">
        <v>0</v>
      </c>
      <c r="B1" t="s">
        <v>1</v>
      </c>
      <c r="C1" t="s">
        <v>2</v>
      </c>
      <c r="D1" t="s">
        <v>3</v>
      </c>
      <c r="E1" t="s">
        <v>4</v>
      </c>
      <c r="F1" t="s">
        <v>5</v>
      </c>
      <c r="G1" t="s">
        <v>6</v>
      </c>
      <c r="H1" t="s">
        <v>7</v>
      </c>
      <c r="I1" t="s">
        <v>8</v>
      </c>
      <c r="J1" t="s">
        <v>7371</v>
      </c>
      <c r="K1" t="s">
        <v>9</v>
      </c>
      <c r="L1" t="s">
        <v>7372</v>
      </c>
      <c r="M1" t="s">
        <v>7373</v>
      </c>
      <c r="N1" t="s">
        <v>7374</v>
      </c>
      <c r="O1" t="s">
        <v>7375</v>
      </c>
    </row>
    <row r="2" spans="1:15" x14ac:dyDescent="0.3">
      <c r="A2" t="s">
        <v>10</v>
      </c>
      <c r="B2" s="1">
        <v>44927</v>
      </c>
      <c r="C2" t="s">
        <v>11</v>
      </c>
      <c r="D2" t="s">
        <v>12</v>
      </c>
      <c r="E2">
        <v>1349.85</v>
      </c>
      <c r="F2">
        <v>21.28</v>
      </c>
      <c r="G2">
        <v>462.51</v>
      </c>
      <c r="H2" t="s">
        <v>13</v>
      </c>
      <c r="I2">
        <v>45</v>
      </c>
      <c r="J2" s="2" t="s">
        <v>14</v>
      </c>
      <c r="K2">
        <f>Table1[[#This Row],[Order_Value]]+Table1[[#This Row],[Delivery_Fee]]-Table1[[#This Row],[Discount]]</f>
        <v>908.61999999999989</v>
      </c>
      <c r="L2">
        <f>YEAR(Table1[[#This Row],[Order_Time]])</f>
        <v>2023</v>
      </c>
      <c r="M2" t="str">
        <f>TEXT(Table1[[#This Row],[Order_Time]],"MMM")</f>
        <v>Jan</v>
      </c>
      <c r="N2">
        <f>HOUR(Table1[[#This Row],[Order_Time]])</f>
        <v>0</v>
      </c>
      <c r="O2" t="str">
        <f>IF(Table1[[#This Row],[Order_Value]]&gt;1000,"High","Low")</f>
        <v>High</v>
      </c>
    </row>
    <row r="3" spans="1:15" x14ac:dyDescent="0.3">
      <c r="A3" t="s">
        <v>15</v>
      </c>
      <c r="B3" s="1">
        <v>44927.041666666664</v>
      </c>
      <c r="C3" t="s">
        <v>16</v>
      </c>
      <c r="D3" t="s">
        <v>17</v>
      </c>
      <c r="E3">
        <v>528.88</v>
      </c>
      <c r="F3">
        <v>64.92</v>
      </c>
      <c r="G3">
        <v>233.45</v>
      </c>
      <c r="H3" t="s">
        <v>13</v>
      </c>
      <c r="I3">
        <v>82</v>
      </c>
      <c r="J3" s="2" t="s">
        <v>18</v>
      </c>
      <c r="K3">
        <f>Table1[[#This Row],[Order_Value]]+Table1[[#This Row],[Delivery_Fee]]-Table1[[#This Row],[Discount]]</f>
        <v>360.34999999999997</v>
      </c>
      <c r="L3">
        <f>YEAR(Table1[[#This Row],[Order_Time]])</f>
        <v>2023</v>
      </c>
      <c r="M3" t="str">
        <f>TEXT(Table1[[#This Row],[Order_Time]],"MMM")</f>
        <v>Jan</v>
      </c>
      <c r="N3">
        <f>HOUR(Table1[[#This Row],[Order_Time]])</f>
        <v>1</v>
      </c>
      <c r="O3" t="str">
        <f>IF(Table1[[#This Row],[Order_Value]]&gt;1000,"High","Low")</f>
        <v>Low</v>
      </c>
    </row>
    <row r="4" spans="1:15" x14ac:dyDescent="0.3">
      <c r="A4" t="s">
        <v>19</v>
      </c>
      <c r="B4" s="1">
        <v>44927.083333333336</v>
      </c>
      <c r="C4" t="s">
        <v>20</v>
      </c>
      <c r="D4" t="s">
        <v>12</v>
      </c>
      <c r="E4">
        <v>1590.35</v>
      </c>
      <c r="F4">
        <v>93.1</v>
      </c>
      <c r="G4">
        <v>326.73</v>
      </c>
      <c r="H4" t="s">
        <v>21</v>
      </c>
      <c r="I4">
        <v>15</v>
      </c>
      <c r="J4" s="2" t="s">
        <v>22</v>
      </c>
      <c r="K4">
        <f>Table1[[#This Row],[Order_Value]]+Table1[[#This Row],[Delivery_Fee]]-Table1[[#This Row],[Discount]]</f>
        <v>1356.7199999999998</v>
      </c>
      <c r="L4">
        <f>YEAR(Table1[[#This Row],[Order_Time]])</f>
        <v>2023</v>
      </c>
      <c r="M4" t="str">
        <f>TEXT(Table1[[#This Row],[Order_Time]],"MMM")</f>
        <v>Jan</v>
      </c>
      <c r="N4">
        <f>HOUR(Table1[[#This Row],[Order_Time]])</f>
        <v>2</v>
      </c>
      <c r="O4" t="str">
        <f>IF(Table1[[#This Row],[Order_Value]]&gt;1000,"High","Low")</f>
        <v>High</v>
      </c>
    </row>
    <row r="5" spans="1:15" x14ac:dyDescent="0.3">
      <c r="A5" t="s">
        <v>23</v>
      </c>
      <c r="B5" s="1">
        <v>44927.125</v>
      </c>
      <c r="C5" t="s">
        <v>24</v>
      </c>
      <c r="D5" t="s">
        <v>17</v>
      </c>
      <c r="E5">
        <v>1834.73</v>
      </c>
      <c r="F5">
        <v>72.819999999999993</v>
      </c>
      <c r="G5">
        <v>92.2</v>
      </c>
      <c r="H5" t="s">
        <v>13</v>
      </c>
      <c r="I5">
        <v>57</v>
      </c>
      <c r="J5">
        <v>1815.35</v>
      </c>
      <c r="K5">
        <f>Table1[[#This Row],[Order_Value]]+Table1[[#This Row],[Delivery_Fee]]-Table1[[#This Row],[Discount]]</f>
        <v>1815.35</v>
      </c>
      <c r="L5">
        <f>YEAR(Table1[[#This Row],[Order_Time]])</f>
        <v>2023</v>
      </c>
      <c r="M5" t="str">
        <f>TEXT(Table1[[#This Row],[Order_Time]],"MMM")</f>
        <v>Jan</v>
      </c>
      <c r="N5">
        <f>HOUR(Table1[[#This Row],[Order_Time]])</f>
        <v>3</v>
      </c>
      <c r="O5" t="str">
        <f>IF(Table1[[#This Row],[Order_Value]]&gt;1000,"High","Low")</f>
        <v>High</v>
      </c>
    </row>
    <row r="6" spans="1:15" x14ac:dyDescent="0.3">
      <c r="A6" t="s">
        <v>25</v>
      </c>
      <c r="B6" s="1">
        <v>44927.166666666664</v>
      </c>
      <c r="C6" t="s">
        <v>26</v>
      </c>
      <c r="D6" t="s">
        <v>27</v>
      </c>
      <c r="E6">
        <v>1374.42</v>
      </c>
      <c r="F6">
        <v>50.05</v>
      </c>
      <c r="G6">
        <v>394.49</v>
      </c>
      <c r="H6" t="s">
        <v>28</v>
      </c>
      <c r="I6">
        <v>55</v>
      </c>
      <c r="J6">
        <v>1029.98</v>
      </c>
      <c r="K6">
        <f>Table1[[#This Row],[Order_Value]]+Table1[[#This Row],[Delivery_Fee]]-Table1[[#This Row],[Discount]]</f>
        <v>1029.98</v>
      </c>
      <c r="L6">
        <f>YEAR(Table1[[#This Row],[Order_Time]])</f>
        <v>2023</v>
      </c>
      <c r="M6" t="str">
        <f>TEXT(Table1[[#This Row],[Order_Time]],"MMM")</f>
        <v>Jan</v>
      </c>
      <c r="N6">
        <f>HOUR(Table1[[#This Row],[Order_Time]])</f>
        <v>4</v>
      </c>
      <c r="O6" t="str">
        <f>IF(Table1[[#This Row],[Order_Value]]&gt;1000,"High","Low")</f>
        <v>High</v>
      </c>
    </row>
    <row r="7" spans="1:15" x14ac:dyDescent="0.3">
      <c r="A7" t="s">
        <v>29</v>
      </c>
      <c r="B7" s="1">
        <v>44927.208333333336</v>
      </c>
      <c r="C7" t="s">
        <v>16</v>
      </c>
      <c r="D7" t="s">
        <v>30</v>
      </c>
      <c r="E7">
        <v>1935.57</v>
      </c>
      <c r="F7">
        <v>5.7</v>
      </c>
      <c r="G7">
        <v>365.14</v>
      </c>
      <c r="H7" t="s">
        <v>21</v>
      </c>
      <c r="I7">
        <v>28</v>
      </c>
      <c r="J7">
        <v>1576.13</v>
      </c>
      <c r="K7">
        <f>Table1[[#This Row],[Order_Value]]+Table1[[#This Row],[Delivery_Fee]]-Table1[[#This Row],[Discount]]</f>
        <v>1576.13</v>
      </c>
      <c r="L7">
        <f>YEAR(Table1[[#This Row],[Order_Time]])</f>
        <v>2023</v>
      </c>
      <c r="M7" t="str">
        <f>TEXT(Table1[[#This Row],[Order_Time]],"MMM")</f>
        <v>Jan</v>
      </c>
      <c r="N7">
        <f>HOUR(Table1[[#This Row],[Order_Time]])</f>
        <v>5</v>
      </c>
      <c r="O7" t="str">
        <f>IF(Table1[[#This Row],[Order_Value]]&gt;1000,"High","Low")</f>
        <v>High</v>
      </c>
    </row>
    <row r="8" spans="1:15" x14ac:dyDescent="0.3">
      <c r="A8" t="s">
        <v>31</v>
      </c>
      <c r="B8" s="1">
        <v>44927.25</v>
      </c>
      <c r="C8" t="s">
        <v>11</v>
      </c>
      <c r="D8" t="s">
        <v>30</v>
      </c>
      <c r="E8">
        <v>944.53</v>
      </c>
      <c r="F8">
        <v>0.76</v>
      </c>
      <c r="G8">
        <v>372.22</v>
      </c>
      <c r="H8" t="s">
        <v>32</v>
      </c>
      <c r="I8">
        <v>85</v>
      </c>
      <c r="J8" s="2" t="s">
        <v>33</v>
      </c>
      <c r="K8">
        <f>Table1[[#This Row],[Order_Value]]+Table1[[#This Row],[Delivery_Fee]]-Table1[[#This Row],[Discount]]</f>
        <v>573.06999999999994</v>
      </c>
      <c r="L8">
        <f>YEAR(Table1[[#This Row],[Order_Time]])</f>
        <v>2023</v>
      </c>
      <c r="M8" t="str">
        <f>TEXT(Table1[[#This Row],[Order_Time]],"MMM")</f>
        <v>Jan</v>
      </c>
      <c r="N8">
        <f>HOUR(Table1[[#This Row],[Order_Time]])</f>
        <v>6</v>
      </c>
      <c r="O8" t="str">
        <f>IF(Table1[[#This Row],[Order_Value]]&gt;1000,"High","Low")</f>
        <v>Low</v>
      </c>
    </row>
    <row r="9" spans="1:15" x14ac:dyDescent="0.3">
      <c r="A9" t="s">
        <v>34</v>
      </c>
      <c r="B9" s="1">
        <v>44927.291666666664</v>
      </c>
      <c r="C9" t="s">
        <v>24</v>
      </c>
      <c r="D9" t="s">
        <v>35</v>
      </c>
      <c r="E9">
        <v>1208.05</v>
      </c>
      <c r="F9">
        <v>97.27</v>
      </c>
      <c r="G9">
        <v>137.99</v>
      </c>
      <c r="H9" t="s">
        <v>32</v>
      </c>
      <c r="I9">
        <v>48</v>
      </c>
      <c r="J9">
        <v>1167.33</v>
      </c>
      <c r="K9">
        <f>Table1[[#This Row],[Order_Value]]+Table1[[#This Row],[Delivery_Fee]]-Table1[[#This Row],[Discount]]</f>
        <v>1167.33</v>
      </c>
      <c r="L9">
        <f>YEAR(Table1[[#This Row],[Order_Time]])</f>
        <v>2023</v>
      </c>
      <c r="M9" t="str">
        <f>TEXT(Table1[[#This Row],[Order_Time]],"MMM")</f>
        <v>Jan</v>
      </c>
      <c r="N9">
        <f>HOUR(Table1[[#This Row],[Order_Time]])</f>
        <v>7</v>
      </c>
      <c r="O9" t="str">
        <f>IF(Table1[[#This Row],[Order_Value]]&gt;1000,"High","Low")</f>
        <v>High</v>
      </c>
    </row>
    <row r="10" spans="1:15" x14ac:dyDescent="0.3">
      <c r="A10" t="s">
        <v>36</v>
      </c>
      <c r="B10" s="1">
        <v>44927.333333333336</v>
      </c>
      <c r="C10" t="s">
        <v>24</v>
      </c>
      <c r="D10" t="s">
        <v>27</v>
      </c>
      <c r="E10">
        <v>572.48</v>
      </c>
      <c r="F10">
        <v>23.16</v>
      </c>
      <c r="G10">
        <v>177.53</v>
      </c>
      <c r="H10" t="s">
        <v>32</v>
      </c>
      <c r="I10">
        <v>76</v>
      </c>
      <c r="J10">
        <v>418.11</v>
      </c>
      <c r="K10">
        <f>Table1[[#This Row],[Order_Value]]+Table1[[#This Row],[Delivery_Fee]]-Table1[[#This Row],[Discount]]</f>
        <v>418.11</v>
      </c>
      <c r="L10">
        <f>YEAR(Table1[[#This Row],[Order_Time]])</f>
        <v>2023</v>
      </c>
      <c r="M10" t="str">
        <f>TEXT(Table1[[#This Row],[Order_Time]],"MMM")</f>
        <v>Jan</v>
      </c>
      <c r="N10">
        <f>HOUR(Table1[[#This Row],[Order_Time]])</f>
        <v>8</v>
      </c>
      <c r="O10" t="str">
        <f>IF(Table1[[#This Row],[Order_Value]]&gt;1000,"High","Low")</f>
        <v>Low</v>
      </c>
    </row>
    <row r="11" spans="1:15" x14ac:dyDescent="0.3">
      <c r="A11" t="s">
        <v>37</v>
      </c>
      <c r="B11" s="1">
        <v>44927.375</v>
      </c>
      <c r="C11" t="s">
        <v>26</v>
      </c>
      <c r="D11" t="s">
        <v>12</v>
      </c>
      <c r="E11">
        <v>551.64</v>
      </c>
      <c r="F11">
        <v>54.33</v>
      </c>
      <c r="G11">
        <v>308.42</v>
      </c>
      <c r="H11" t="s">
        <v>32</v>
      </c>
      <c r="I11">
        <v>13</v>
      </c>
      <c r="J11">
        <v>297.55</v>
      </c>
      <c r="K11">
        <f>Table1[[#This Row],[Order_Value]]+Table1[[#This Row],[Delivery_Fee]]-Table1[[#This Row],[Discount]]</f>
        <v>297.55</v>
      </c>
      <c r="L11">
        <f>YEAR(Table1[[#This Row],[Order_Time]])</f>
        <v>2023</v>
      </c>
      <c r="M11" t="str">
        <f>TEXT(Table1[[#This Row],[Order_Time]],"MMM")</f>
        <v>Jan</v>
      </c>
      <c r="N11">
        <f>HOUR(Table1[[#This Row],[Order_Time]])</f>
        <v>9</v>
      </c>
      <c r="O11" t="str">
        <f>IF(Table1[[#This Row],[Order_Value]]&gt;1000,"High","Low")</f>
        <v>Low</v>
      </c>
    </row>
    <row r="12" spans="1:15" x14ac:dyDescent="0.3">
      <c r="A12" t="s">
        <v>38</v>
      </c>
      <c r="B12" s="1">
        <v>44927.416666666664</v>
      </c>
      <c r="C12" t="s">
        <v>20</v>
      </c>
      <c r="D12" t="s">
        <v>17</v>
      </c>
      <c r="E12">
        <v>483.8</v>
      </c>
      <c r="F12">
        <v>64.17</v>
      </c>
      <c r="G12">
        <v>352.64</v>
      </c>
      <c r="H12" t="s">
        <v>13</v>
      </c>
      <c r="I12">
        <v>72</v>
      </c>
      <c r="J12" s="2" t="s">
        <v>39</v>
      </c>
      <c r="K12">
        <f>Table1[[#This Row],[Order_Value]]+Table1[[#This Row],[Delivery_Fee]]-Table1[[#This Row],[Discount]]</f>
        <v>195.33000000000004</v>
      </c>
      <c r="L12">
        <f>YEAR(Table1[[#This Row],[Order_Time]])</f>
        <v>2023</v>
      </c>
      <c r="M12" t="str">
        <f>TEXT(Table1[[#This Row],[Order_Time]],"MMM")</f>
        <v>Jan</v>
      </c>
      <c r="N12">
        <f>HOUR(Table1[[#This Row],[Order_Time]])</f>
        <v>10</v>
      </c>
      <c r="O12" t="str">
        <f>IF(Table1[[#This Row],[Order_Value]]&gt;1000,"High","Low")</f>
        <v>Low</v>
      </c>
    </row>
    <row r="13" spans="1:15" x14ac:dyDescent="0.3">
      <c r="A13" t="s">
        <v>40</v>
      </c>
      <c r="B13" s="1">
        <v>44927.458333333336</v>
      </c>
      <c r="C13" t="s">
        <v>11</v>
      </c>
      <c r="D13" t="s">
        <v>41</v>
      </c>
      <c r="E13">
        <v>1838.77</v>
      </c>
      <c r="F13">
        <v>21.35</v>
      </c>
      <c r="G13">
        <v>198.95</v>
      </c>
      <c r="H13" t="s">
        <v>28</v>
      </c>
      <c r="I13">
        <v>10</v>
      </c>
      <c r="J13" s="2" t="s">
        <v>42</v>
      </c>
      <c r="K13">
        <f>Table1[[#This Row],[Order_Value]]+Table1[[#This Row],[Delivery_Fee]]-Table1[[#This Row],[Discount]]</f>
        <v>1661.1699999999998</v>
      </c>
      <c r="L13">
        <f>YEAR(Table1[[#This Row],[Order_Time]])</f>
        <v>2023</v>
      </c>
      <c r="M13" t="str">
        <f>TEXT(Table1[[#This Row],[Order_Time]],"MMM")</f>
        <v>Jan</v>
      </c>
      <c r="N13">
        <f>HOUR(Table1[[#This Row],[Order_Time]])</f>
        <v>11</v>
      </c>
      <c r="O13" t="str">
        <f>IF(Table1[[#This Row],[Order_Value]]&gt;1000,"High","Low")</f>
        <v>High</v>
      </c>
    </row>
    <row r="14" spans="1:15" x14ac:dyDescent="0.3">
      <c r="A14" t="s">
        <v>43</v>
      </c>
      <c r="B14" s="1">
        <v>44927.5</v>
      </c>
      <c r="C14" t="s">
        <v>20</v>
      </c>
      <c r="D14" t="s">
        <v>12</v>
      </c>
      <c r="E14">
        <v>886.72</v>
      </c>
      <c r="F14">
        <v>12.85</v>
      </c>
      <c r="G14">
        <v>26.19</v>
      </c>
      <c r="H14" t="s">
        <v>28</v>
      </c>
      <c r="I14">
        <v>82</v>
      </c>
      <c r="J14">
        <v>873.38</v>
      </c>
      <c r="K14">
        <f>Table1[[#This Row],[Order_Value]]+Table1[[#This Row],[Delivery_Fee]]-Table1[[#This Row],[Discount]]</f>
        <v>873.38</v>
      </c>
      <c r="L14">
        <f>YEAR(Table1[[#This Row],[Order_Time]])</f>
        <v>2023</v>
      </c>
      <c r="M14" t="str">
        <f>TEXT(Table1[[#This Row],[Order_Time]],"MMM")</f>
        <v>Jan</v>
      </c>
      <c r="N14">
        <f>HOUR(Table1[[#This Row],[Order_Time]])</f>
        <v>12</v>
      </c>
      <c r="O14" t="str">
        <f>IF(Table1[[#This Row],[Order_Value]]&gt;1000,"High","Low")</f>
        <v>Low</v>
      </c>
    </row>
    <row r="15" spans="1:15" x14ac:dyDescent="0.3">
      <c r="A15" t="s">
        <v>44</v>
      </c>
      <c r="B15" s="1">
        <v>44927.541666666664</v>
      </c>
      <c r="C15" t="s">
        <v>45</v>
      </c>
      <c r="D15" t="s">
        <v>27</v>
      </c>
      <c r="E15">
        <v>1043.69</v>
      </c>
      <c r="F15">
        <v>79.709999999999994</v>
      </c>
      <c r="G15">
        <v>356.89</v>
      </c>
      <c r="H15" t="s">
        <v>13</v>
      </c>
      <c r="I15">
        <v>58</v>
      </c>
      <c r="J15" s="2" t="s">
        <v>46</v>
      </c>
      <c r="K15">
        <f>Table1[[#This Row],[Order_Value]]+Table1[[#This Row],[Delivery_Fee]]-Table1[[#This Row],[Discount]]</f>
        <v>766.5100000000001</v>
      </c>
      <c r="L15">
        <f>YEAR(Table1[[#This Row],[Order_Time]])</f>
        <v>2023</v>
      </c>
      <c r="M15" t="str">
        <f>TEXT(Table1[[#This Row],[Order_Time]],"MMM")</f>
        <v>Jan</v>
      </c>
      <c r="N15">
        <f>HOUR(Table1[[#This Row],[Order_Time]])</f>
        <v>13</v>
      </c>
      <c r="O15" t="str">
        <f>IF(Table1[[#This Row],[Order_Value]]&gt;1000,"High","Low")</f>
        <v>High</v>
      </c>
    </row>
    <row r="16" spans="1:15" x14ac:dyDescent="0.3">
      <c r="A16" t="s">
        <v>47</v>
      </c>
      <c r="B16" s="1">
        <v>44927.583333333336</v>
      </c>
      <c r="C16" t="s">
        <v>26</v>
      </c>
      <c r="D16" t="s">
        <v>30</v>
      </c>
      <c r="E16">
        <v>1920.18</v>
      </c>
      <c r="F16">
        <v>11.99</v>
      </c>
      <c r="G16">
        <v>68.19</v>
      </c>
      <c r="H16" t="s">
        <v>32</v>
      </c>
      <c r="I16">
        <v>45</v>
      </c>
      <c r="J16">
        <v>1863.98</v>
      </c>
      <c r="K16">
        <f>Table1[[#This Row],[Order_Value]]+Table1[[#This Row],[Delivery_Fee]]-Table1[[#This Row],[Discount]]</f>
        <v>1863.98</v>
      </c>
      <c r="L16">
        <f>YEAR(Table1[[#This Row],[Order_Time]])</f>
        <v>2023</v>
      </c>
      <c r="M16" t="str">
        <f>TEXT(Table1[[#This Row],[Order_Time]],"MMM")</f>
        <v>Jan</v>
      </c>
      <c r="N16">
        <f>HOUR(Table1[[#This Row],[Order_Time]])</f>
        <v>14</v>
      </c>
      <c r="O16" t="str">
        <f>IF(Table1[[#This Row],[Order_Value]]&gt;1000,"High","Low")</f>
        <v>High</v>
      </c>
    </row>
    <row r="17" spans="1:15" x14ac:dyDescent="0.3">
      <c r="A17" t="s">
        <v>48</v>
      </c>
      <c r="B17" s="1">
        <v>44927.625</v>
      </c>
      <c r="C17" t="s">
        <v>7370</v>
      </c>
      <c r="D17" t="s">
        <v>41</v>
      </c>
      <c r="E17">
        <v>404.41</v>
      </c>
      <c r="F17">
        <v>32.97</v>
      </c>
      <c r="G17">
        <v>118.16</v>
      </c>
      <c r="H17" t="s">
        <v>32</v>
      </c>
      <c r="I17">
        <v>79</v>
      </c>
      <c r="J17">
        <v>319.22000000000003</v>
      </c>
      <c r="K17">
        <f>Table1[[#This Row],[Order_Value]]+Table1[[#This Row],[Delivery_Fee]]-Table1[[#This Row],[Discount]]</f>
        <v>319.22000000000003</v>
      </c>
      <c r="L17">
        <f>YEAR(Table1[[#This Row],[Order_Time]])</f>
        <v>2023</v>
      </c>
      <c r="M17" t="str">
        <f>TEXT(Table1[[#This Row],[Order_Time]],"MMM")</f>
        <v>Jan</v>
      </c>
      <c r="N17">
        <f>HOUR(Table1[[#This Row],[Order_Time]])</f>
        <v>15</v>
      </c>
      <c r="O17" t="str">
        <f>IF(Table1[[#This Row],[Order_Value]]&gt;1000,"High","Low")</f>
        <v>Low</v>
      </c>
    </row>
    <row r="18" spans="1:15" x14ac:dyDescent="0.3">
      <c r="A18" t="s">
        <v>49</v>
      </c>
      <c r="B18" s="1">
        <v>44927.666666666664</v>
      </c>
      <c r="C18" t="s">
        <v>20</v>
      </c>
      <c r="D18" t="s">
        <v>12</v>
      </c>
      <c r="E18">
        <v>895.09</v>
      </c>
      <c r="F18">
        <v>21.67</v>
      </c>
      <c r="G18">
        <v>412.06</v>
      </c>
      <c r="H18" t="s">
        <v>21</v>
      </c>
      <c r="I18">
        <v>10</v>
      </c>
      <c r="J18">
        <v>504.7</v>
      </c>
      <c r="K18">
        <f>Table1[[#This Row],[Order_Value]]+Table1[[#This Row],[Delivery_Fee]]-Table1[[#This Row],[Discount]]</f>
        <v>504.7</v>
      </c>
      <c r="L18">
        <f>YEAR(Table1[[#This Row],[Order_Time]])</f>
        <v>2023</v>
      </c>
      <c r="M18" t="str">
        <f>TEXT(Table1[[#This Row],[Order_Time]],"MMM")</f>
        <v>Jan</v>
      </c>
      <c r="N18">
        <f>HOUR(Table1[[#This Row],[Order_Time]])</f>
        <v>16</v>
      </c>
      <c r="O18" t="str">
        <f>IF(Table1[[#This Row],[Order_Value]]&gt;1000,"High","Low")</f>
        <v>Low</v>
      </c>
    </row>
    <row r="19" spans="1:15" x14ac:dyDescent="0.3">
      <c r="A19" t="s">
        <v>50</v>
      </c>
      <c r="B19" s="1">
        <v>44927.708333333336</v>
      </c>
      <c r="C19" t="s">
        <v>45</v>
      </c>
      <c r="D19" t="s">
        <v>30</v>
      </c>
      <c r="E19">
        <v>1861.77</v>
      </c>
      <c r="F19">
        <v>12.5</v>
      </c>
      <c r="G19">
        <v>29.64</v>
      </c>
      <c r="H19" t="s">
        <v>28</v>
      </c>
      <c r="I19">
        <v>73</v>
      </c>
      <c r="J19" s="2" t="s">
        <v>51</v>
      </c>
      <c r="K19">
        <f>Table1[[#This Row],[Order_Value]]+Table1[[#This Row],[Delivery_Fee]]-Table1[[#This Row],[Discount]]</f>
        <v>1844.6299999999999</v>
      </c>
      <c r="L19">
        <f>YEAR(Table1[[#This Row],[Order_Time]])</f>
        <v>2023</v>
      </c>
      <c r="M19" t="str">
        <f>TEXT(Table1[[#This Row],[Order_Time]],"MMM")</f>
        <v>Jan</v>
      </c>
      <c r="N19">
        <f>HOUR(Table1[[#This Row],[Order_Time]])</f>
        <v>17</v>
      </c>
      <c r="O19" t="str">
        <f>IF(Table1[[#This Row],[Order_Value]]&gt;1000,"High","Low")</f>
        <v>High</v>
      </c>
    </row>
    <row r="20" spans="1:15" x14ac:dyDescent="0.3">
      <c r="A20" t="s">
        <v>52</v>
      </c>
      <c r="B20" s="1">
        <v>44927.75</v>
      </c>
      <c r="C20" t="s">
        <v>11</v>
      </c>
      <c r="D20" t="s">
        <v>35</v>
      </c>
      <c r="E20">
        <v>1183.04</v>
      </c>
      <c r="F20">
        <v>71.239999999999995</v>
      </c>
      <c r="G20">
        <v>239.14</v>
      </c>
      <c r="H20" t="s">
        <v>32</v>
      </c>
      <c r="I20">
        <v>52</v>
      </c>
      <c r="J20">
        <v>1015.14</v>
      </c>
      <c r="K20">
        <f>Table1[[#This Row],[Order_Value]]+Table1[[#This Row],[Delivery_Fee]]-Table1[[#This Row],[Discount]]</f>
        <v>1015.14</v>
      </c>
      <c r="L20">
        <f>YEAR(Table1[[#This Row],[Order_Time]])</f>
        <v>2023</v>
      </c>
      <c r="M20" t="str">
        <f>TEXT(Table1[[#This Row],[Order_Time]],"MMM")</f>
        <v>Jan</v>
      </c>
      <c r="N20">
        <f>HOUR(Table1[[#This Row],[Order_Time]])</f>
        <v>18</v>
      </c>
      <c r="O20" t="str">
        <f>IF(Table1[[#This Row],[Order_Value]]&gt;1000,"High","Low")</f>
        <v>High</v>
      </c>
    </row>
    <row r="21" spans="1:15" x14ac:dyDescent="0.3">
      <c r="A21" t="s">
        <v>53</v>
      </c>
      <c r="B21" s="1">
        <v>44927.791666666664</v>
      </c>
      <c r="C21" t="s">
        <v>54</v>
      </c>
      <c r="D21" t="s">
        <v>27</v>
      </c>
      <c r="E21">
        <v>827.72</v>
      </c>
      <c r="F21">
        <v>73.55</v>
      </c>
      <c r="G21">
        <v>59.43</v>
      </c>
      <c r="H21" t="s">
        <v>28</v>
      </c>
      <c r="I21">
        <v>38</v>
      </c>
      <c r="J21">
        <v>841.84</v>
      </c>
      <c r="K21">
        <f>Table1[[#This Row],[Order_Value]]+Table1[[#This Row],[Delivery_Fee]]-Table1[[#This Row],[Discount]]</f>
        <v>841.84</v>
      </c>
      <c r="L21">
        <f>YEAR(Table1[[#This Row],[Order_Time]])</f>
        <v>2023</v>
      </c>
      <c r="M21" t="str">
        <f>TEXT(Table1[[#This Row],[Order_Time]],"MMM")</f>
        <v>Jan</v>
      </c>
      <c r="N21">
        <f>HOUR(Table1[[#This Row],[Order_Time]])</f>
        <v>19</v>
      </c>
      <c r="O21" t="str">
        <f>IF(Table1[[#This Row],[Order_Value]]&gt;1000,"High","Low")</f>
        <v>Low</v>
      </c>
    </row>
    <row r="22" spans="1:15" x14ac:dyDescent="0.3">
      <c r="A22" t="s">
        <v>55</v>
      </c>
      <c r="B22" s="1">
        <v>44927.833333333336</v>
      </c>
      <c r="C22" t="s">
        <v>20</v>
      </c>
      <c r="D22" t="s">
        <v>30</v>
      </c>
      <c r="E22">
        <v>1091.8399999999999</v>
      </c>
      <c r="F22">
        <v>82.62</v>
      </c>
      <c r="G22">
        <v>188.33</v>
      </c>
      <c r="H22" t="s">
        <v>32</v>
      </c>
      <c r="I22">
        <v>27</v>
      </c>
      <c r="J22">
        <v>986.13</v>
      </c>
      <c r="K22">
        <f>Table1[[#This Row],[Order_Value]]+Table1[[#This Row],[Delivery_Fee]]-Table1[[#This Row],[Discount]]</f>
        <v>986.13</v>
      </c>
      <c r="L22">
        <f>YEAR(Table1[[#This Row],[Order_Time]])</f>
        <v>2023</v>
      </c>
      <c r="M22" t="str">
        <f>TEXT(Table1[[#This Row],[Order_Time]],"MMM")</f>
        <v>Jan</v>
      </c>
      <c r="N22">
        <f>HOUR(Table1[[#This Row],[Order_Time]])</f>
        <v>20</v>
      </c>
      <c r="O22" t="str">
        <f>IF(Table1[[#This Row],[Order_Value]]&gt;1000,"High","Low")</f>
        <v>High</v>
      </c>
    </row>
    <row r="23" spans="1:15" x14ac:dyDescent="0.3">
      <c r="A23" t="s">
        <v>56</v>
      </c>
      <c r="B23" s="1">
        <v>44927.875</v>
      </c>
      <c r="C23" t="s">
        <v>16</v>
      </c>
      <c r="D23" t="s">
        <v>17</v>
      </c>
      <c r="E23">
        <v>1972.65</v>
      </c>
      <c r="F23">
        <v>73.61</v>
      </c>
      <c r="G23">
        <v>335.02</v>
      </c>
      <c r="H23" t="s">
        <v>32</v>
      </c>
      <c r="I23">
        <v>40</v>
      </c>
      <c r="J23">
        <v>1711.24</v>
      </c>
      <c r="K23">
        <f>Table1[[#This Row],[Order_Value]]+Table1[[#This Row],[Delivery_Fee]]-Table1[[#This Row],[Discount]]</f>
        <v>1711.24</v>
      </c>
      <c r="L23">
        <f>YEAR(Table1[[#This Row],[Order_Time]])</f>
        <v>2023</v>
      </c>
      <c r="M23" t="str">
        <f>TEXT(Table1[[#This Row],[Order_Time]],"MMM")</f>
        <v>Jan</v>
      </c>
      <c r="N23">
        <f>HOUR(Table1[[#This Row],[Order_Time]])</f>
        <v>21</v>
      </c>
      <c r="O23" t="str">
        <f>IF(Table1[[#This Row],[Order_Value]]&gt;1000,"High","Low")</f>
        <v>High</v>
      </c>
    </row>
    <row r="24" spans="1:15" x14ac:dyDescent="0.3">
      <c r="A24" t="s">
        <v>57</v>
      </c>
      <c r="B24" s="1">
        <v>44927.916666666664</v>
      </c>
      <c r="C24" t="s">
        <v>20</v>
      </c>
      <c r="D24" t="s">
        <v>17</v>
      </c>
      <c r="E24">
        <v>650.04999999999995</v>
      </c>
      <c r="F24">
        <v>85.15</v>
      </c>
      <c r="G24">
        <v>307.57</v>
      </c>
      <c r="H24" t="s">
        <v>21</v>
      </c>
      <c r="I24">
        <v>37</v>
      </c>
      <c r="J24" s="2" t="s">
        <v>58</v>
      </c>
      <c r="K24">
        <f>Table1[[#This Row],[Order_Value]]+Table1[[#This Row],[Delivery_Fee]]-Table1[[#This Row],[Discount]]</f>
        <v>427.62999999999994</v>
      </c>
      <c r="L24">
        <f>YEAR(Table1[[#This Row],[Order_Time]])</f>
        <v>2023</v>
      </c>
      <c r="M24" t="str">
        <f>TEXT(Table1[[#This Row],[Order_Time]],"MMM")</f>
        <v>Jan</v>
      </c>
      <c r="N24">
        <f>HOUR(Table1[[#This Row],[Order_Time]])</f>
        <v>22</v>
      </c>
      <c r="O24" t="str">
        <f>IF(Table1[[#This Row],[Order_Value]]&gt;1000,"High","Low")</f>
        <v>Low</v>
      </c>
    </row>
    <row r="25" spans="1:15" x14ac:dyDescent="0.3">
      <c r="A25" t="s">
        <v>59</v>
      </c>
      <c r="B25" s="1">
        <v>44927.958333333336</v>
      </c>
      <c r="C25" t="s">
        <v>54</v>
      </c>
      <c r="D25" t="s">
        <v>27</v>
      </c>
      <c r="E25">
        <v>656.55</v>
      </c>
      <c r="F25">
        <v>41.64</v>
      </c>
      <c r="G25">
        <v>420.57</v>
      </c>
      <c r="H25" t="s">
        <v>13</v>
      </c>
      <c r="I25">
        <v>81</v>
      </c>
      <c r="J25" s="2" t="s">
        <v>60</v>
      </c>
      <c r="K25">
        <f>Table1[[#This Row],[Order_Value]]+Table1[[#This Row],[Delivery_Fee]]-Table1[[#This Row],[Discount]]</f>
        <v>277.61999999999995</v>
      </c>
      <c r="L25">
        <f>YEAR(Table1[[#This Row],[Order_Time]])</f>
        <v>2023</v>
      </c>
      <c r="M25" t="str">
        <f>TEXT(Table1[[#This Row],[Order_Time]],"MMM")</f>
        <v>Jan</v>
      </c>
      <c r="N25">
        <f>HOUR(Table1[[#This Row],[Order_Time]])</f>
        <v>23</v>
      </c>
      <c r="O25" t="str">
        <f>IF(Table1[[#This Row],[Order_Value]]&gt;1000,"High","Low")</f>
        <v>Low</v>
      </c>
    </row>
    <row r="26" spans="1:15" x14ac:dyDescent="0.3">
      <c r="A26" t="s">
        <v>61</v>
      </c>
      <c r="B26" s="1">
        <v>44928</v>
      </c>
      <c r="C26" t="s">
        <v>20</v>
      </c>
      <c r="D26" t="s">
        <v>12</v>
      </c>
      <c r="E26">
        <v>1239.17</v>
      </c>
      <c r="F26">
        <v>90.46</v>
      </c>
      <c r="G26">
        <v>90.59</v>
      </c>
      <c r="H26" t="s">
        <v>13</v>
      </c>
      <c r="I26">
        <v>12</v>
      </c>
      <c r="J26" s="2" t="s">
        <v>62</v>
      </c>
      <c r="K26">
        <f>Table1[[#This Row],[Order_Value]]+Table1[[#This Row],[Delivery_Fee]]-Table1[[#This Row],[Discount]]</f>
        <v>1239.0400000000002</v>
      </c>
      <c r="L26">
        <f>YEAR(Table1[[#This Row],[Order_Time]])</f>
        <v>2023</v>
      </c>
      <c r="M26" t="str">
        <f>TEXT(Table1[[#This Row],[Order_Time]],"MMM")</f>
        <v>Jan</v>
      </c>
      <c r="N26">
        <f>HOUR(Table1[[#This Row],[Order_Time]])</f>
        <v>0</v>
      </c>
      <c r="O26" t="str">
        <f>IF(Table1[[#This Row],[Order_Value]]&gt;1000,"High","Low")</f>
        <v>High</v>
      </c>
    </row>
    <row r="27" spans="1:15" x14ac:dyDescent="0.3">
      <c r="A27" t="s">
        <v>63</v>
      </c>
      <c r="B27" s="1">
        <v>44928.041666666664</v>
      </c>
      <c r="C27" t="s">
        <v>11</v>
      </c>
      <c r="D27" t="s">
        <v>17</v>
      </c>
      <c r="E27">
        <v>1898.75</v>
      </c>
      <c r="F27">
        <v>10.28</v>
      </c>
      <c r="G27">
        <v>371.4</v>
      </c>
      <c r="H27" t="s">
        <v>32</v>
      </c>
      <c r="I27">
        <v>26</v>
      </c>
      <c r="J27">
        <v>1537.63</v>
      </c>
      <c r="K27">
        <f>Table1[[#This Row],[Order_Value]]+Table1[[#This Row],[Delivery_Fee]]-Table1[[#This Row],[Discount]]</f>
        <v>1537.63</v>
      </c>
      <c r="L27">
        <f>YEAR(Table1[[#This Row],[Order_Time]])</f>
        <v>2023</v>
      </c>
      <c r="M27" t="str">
        <f>TEXT(Table1[[#This Row],[Order_Time]],"MMM")</f>
        <v>Jan</v>
      </c>
      <c r="N27">
        <f>HOUR(Table1[[#This Row],[Order_Time]])</f>
        <v>1</v>
      </c>
      <c r="O27" t="str">
        <f>IF(Table1[[#This Row],[Order_Value]]&gt;1000,"High","Low")</f>
        <v>High</v>
      </c>
    </row>
    <row r="28" spans="1:15" x14ac:dyDescent="0.3">
      <c r="A28" t="s">
        <v>64</v>
      </c>
      <c r="B28" s="1">
        <v>44928.083333333336</v>
      </c>
      <c r="C28" t="s">
        <v>45</v>
      </c>
      <c r="D28" t="s">
        <v>12</v>
      </c>
      <c r="E28">
        <v>1879.83</v>
      </c>
      <c r="F28">
        <v>34.22</v>
      </c>
      <c r="G28">
        <v>441.52</v>
      </c>
      <c r="H28" t="s">
        <v>28</v>
      </c>
      <c r="I28">
        <v>54</v>
      </c>
      <c r="J28">
        <v>1472.53</v>
      </c>
      <c r="K28">
        <f>Table1[[#This Row],[Order_Value]]+Table1[[#This Row],[Delivery_Fee]]-Table1[[#This Row],[Discount]]</f>
        <v>1472.53</v>
      </c>
      <c r="L28">
        <f>YEAR(Table1[[#This Row],[Order_Time]])</f>
        <v>2023</v>
      </c>
      <c r="M28" t="str">
        <f>TEXT(Table1[[#This Row],[Order_Time]],"MMM")</f>
        <v>Jan</v>
      </c>
      <c r="N28">
        <f>HOUR(Table1[[#This Row],[Order_Time]])</f>
        <v>2</v>
      </c>
      <c r="O28" t="str">
        <f>IF(Table1[[#This Row],[Order_Value]]&gt;1000,"High","Low")</f>
        <v>High</v>
      </c>
    </row>
    <row r="29" spans="1:15" x14ac:dyDescent="0.3">
      <c r="A29" t="s">
        <v>65</v>
      </c>
      <c r="B29" s="1">
        <v>44928.125</v>
      </c>
      <c r="C29" t="s">
        <v>54</v>
      </c>
      <c r="D29" t="s">
        <v>17</v>
      </c>
      <c r="E29">
        <v>1358.03</v>
      </c>
      <c r="F29">
        <v>24.87</v>
      </c>
      <c r="G29">
        <v>300.22000000000003</v>
      </c>
      <c r="H29" t="s">
        <v>13</v>
      </c>
      <c r="I29">
        <v>19</v>
      </c>
      <c r="J29" s="2" t="s">
        <v>66</v>
      </c>
      <c r="K29">
        <f>Table1[[#This Row],[Order_Value]]+Table1[[#This Row],[Delivery_Fee]]-Table1[[#This Row],[Discount]]</f>
        <v>1082.6799999999998</v>
      </c>
      <c r="L29">
        <f>YEAR(Table1[[#This Row],[Order_Time]])</f>
        <v>2023</v>
      </c>
      <c r="M29" t="str">
        <f>TEXT(Table1[[#This Row],[Order_Time]],"MMM")</f>
        <v>Jan</v>
      </c>
      <c r="N29">
        <f>HOUR(Table1[[#This Row],[Order_Time]])</f>
        <v>3</v>
      </c>
      <c r="O29" t="str">
        <f>IF(Table1[[#This Row],[Order_Value]]&gt;1000,"High","Low")</f>
        <v>High</v>
      </c>
    </row>
    <row r="30" spans="1:15" x14ac:dyDescent="0.3">
      <c r="A30" t="s">
        <v>67</v>
      </c>
      <c r="B30" s="1">
        <v>44928.166666666664</v>
      </c>
      <c r="C30" t="s">
        <v>20</v>
      </c>
      <c r="D30" t="s">
        <v>27</v>
      </c>
      <c r="E30">
        <v>931.37</v>
      </c>
      <c r="F30">
        <v>1.31</v>
      </c>
      <c r="G30">
        <v>368.09</v>
      </c>
      <c r="H30" t="s">
        <v>28</v>
      </c>
      <c r="I30">
        <v>55</v>
      </c>
      <c r="J30" s="2" t="s">
        <v>68</v>
      </c>
      <c r="K30">
        <f>Table1[[#This Row],[Order_Value]]+Table1[[#This Row],[Delivery_Fee]]-Table1[[#This Row],[Discount]]</f>
        <v>564.58999999999992</v>
      </c>
      <c r="L30">
        <f>YEAR(Table1[[#This Row],[Order_Time]])</f>
        <v>2023</v>
      </c>
      <c r="M30" t="str">
        <f>TEXT(Table1[[#This Row],[Order_Time]],"MMM")</f>
        <v>Jan</v>
      </c>
      <c r="N30">
        <f>HOUR(Table1[[#This Row],[Order_Time]])</f>
        <v>4</v>
      </c>
      <c r="O30" t="str">
        <f>IF(Table1[[#This Row],[Order_Value]]&gt;1000,"High","Low")</f>
        <v>Low</v>
      </c>
    </row>
    <row r="31" spans="1:15" x14ac:dyDescent="0.3">
      <c r="A31" t="s">
        <v>69</v>
      </c>
      <c r="B31" s="1">
        <v>44928.208333333336</v>
      </c>
      <c r="C31" t="s">
        <v>26</v>
      </c>
      <c r="D31" t="s">
        <v>12</v>
      </c>
      <c r="E31">
        <v>796.86</v>
      </c>
      <c r="F31">
        <v>38.64</v>
      </c>
      <c r="G31">
        <v>464.24</v>
      </c>
      <c r="H31" t="s">
        <v>21</v>
      </c>
      <c r="I31">
        <v>15</v>
      </c>
      <c r="J31">
        <v>371.26</v>
      </c>
      <c r="K31">
        <f>Table1[[#This Row],[Order_Value]]+Table1[[#This Row],[Delivery_Fee]]-Table1[[#This Row],[Discount]]</f>
        <v>371.26</v>
      </c>
      <c r="L31">
        <f>YEAR(Table1[[#This Row],[Order_Time]])</f>
        <v>2023</v>
      </c>
      <c r="M31" t="str">
        <f>TEXT(Table1[[#This Row],[Order_Time]],"MMM")</f>
        <v>Jan</v>
      </c>
      <c r="N31">
        <f>HOUR(Table1[[#This Row],[Order_Time]])</f>
        <v>5</v>
      </c>
      <c r="O31" t="str">
        <f>IF(Table1[[#This Row],[Order_Value]]&gt;1000,"High","Low")</f>
        <v>Low</v>
      </c>
    </row>
    <row r="32" spans="1:15" x14ac:dyDescent="0.3">
      <c r="A32" t="s">
        <v>70</v>
      </c>
      <c r="B32" s="1">
        <v>44928.25</v>
      </c>
      <c r="C32" t="s">
        <v>26</v>
      </c>
      <c r="D32" t="s">
        <v>27</v>
      </c>
      <c r="E32">
        <v>1861.19</v>
      </c>
      <c r="F32">
        <v>54.93</v>
      </c>
      <c r="G32">
        <v>153.03</v>
      </c>
      <c r="H32" t="s">
        <v>28</v>
      </c>
      <c r="I32">
        <v>37</v>
      </c>
      <c r="J32" s="2" t="s">
        <v>71</v>
      </c>
      <c r="K32">
        <f>Table1[[#This Row],[Order_Value]]+Table1[[#This Row],[Delivery_Fee]]-Table1[[#This Row],[Discount]]</f>
        <v>1763.0900000000001</v>
      </c>
      <c r="L32">
        <f>YEAR(Table1[[#This Row],[Order_Time]])</f>
        <v>2023</v>
      </c>
      <c r="M32" t="str">
        <f>TEXT(Table1[[#This Row],[Order_Time]],"MMM")</f>
        <v>Jan</v>
      </c>
      <c r="N32">
        <f>HOUR(Table1[[#This Row],[Order_Time]])</f>
        <v>6</v>
      </c>
      <c r="O32" t="str">
        <f>IF(Table1[[#This Row],[Order_Value]]&gt;1000,"High","Low")</f>
        <v>High</v>
      </c>
    </row>
    <row r="33" spans="1:15" x14ac:dyDescent="0.3">
      <c r="A33" t="s">
        <v>72</v>
      </c>
      <c r="B33" s="1">
        <v>44928.291666666664</v>
      </c>
      <c r="C33" t="s">
        <v>45</v>
      </c>
      <c r="D33" t="s">
        <v>41</v>
      </c>
      <c r="E33">
        <v>916.22</v>
      </c>
      <c r="F33">
        <v>61.65</v>
      </c>
      <c r="G33">
        <v>246.7</v>
      </c>
      <c r="H33" t="s">
        <v>13</v>
      </c>
      <c r="I33">
        <v>48</v>
      </c>
      <c r="J33" s="2" t="s">
        <v>73</v>
      </c>
      <c r="K33">
        <f>Table1[[#This Row],[Order_Value]]+Table1[[#This Row],[Delivery_Fee]]-Table1[[#This Row],[Discount]]</f>
        <v>731.17000000000007</v>
      </c>
      <c r="L33">
        <f>YEAR(Table1[[#This Row],[Order_Time]])</f>
        <v>2023</v>
      </c>
      <c r="M33" t="str">
        <f>TEXT(Table1[[#This Row],[Order_Time]],"MMM")</f>
        <v>Jan</v>
      </c>
      <c r="N33">
        <f>HOUR(Table1[[#This Row],[Order_Time]])</f>
        <v>7</v>
      </c>
      <c r="O33" t="str">
        <f>IF(Table1[[#This Row],[Order_Value]]&gt;1000,"High","Low")</f>
        <v>Low</v>
      </c>
    </row>
    <row r="34" spans="1:15" x14ac:dyDescent="0.3">
      <c r="A34" t="s">
        <v>74</v>
      </c>
      <c r="B34" s="1">
        <v>44928.333333333336</v>
      </c>
      <c r="C34" t="s">
        <v>24</v>
      </c>
      <c r="D34" t="s">
        <v>35</v>
      </c>
      <c r="E34">
        <v>1747.22</v>
      </c>
      <c r="F34">
        <v>32.86</v>
      </c>
      <c r="G34">
        <v>363.05</v>
      </c>
      <c r="H34" t="s">
        <v>28</v>
      </c>
      <c r="I34">
        <v>81</v>
      </c>
      <c r="J34">
        <v>1417.03</v>
      </c>
      <c r="K34">
        <f>Table1[[#This Row],[Order_Value]]+Table1[[#This Row],[Delivery_Fee]]-Table1[[#This Row],[Discount]]</f>
        <v>1417.03</v>
      </c>
      <c r="L34">
        <f>YEAR(Table1[[#This Row],[Order_Time]])</f>
        <v>2023</v>
      </c>
      <c r="M34" t="str">
        <f>TEXT(Table1[[#This Row],[Order_Time]],"MMM")</f>
        <v>Jan</v>
      </c>
      <c r="N34">
        <f>HOUR(Table1[[#This Row],[Order_Time]])</f>
        <v>8</v>
      </c>
      <c r="O34" t="str">
        <f>IF(Table1[[#This Row],[Order_Value]]&gt;1000,"High","Low")</f>
        <v>High</v>
      </c>
    </row>
    <row r="35" spans="1:15" x14ac:dyDescent="0.3">
      <c r="A35" t="s">
        <v>75</v>
      </c>
      <c r="B35" s="1">
        <v>44928.375</v>
      </c>
      <c r="C35" t="s">
        <v>45</v>
      </c>
      <c r="D35" t="s">
        <v>17</v>
      </c>
      <c r="E35">
        <v>1741.44</v>
      </c>
      <c r="F35">
        <v>84.4</v>
      </c>
      <c r="G35">
        <v>17.32</v>
      </c>
      <c r="H35" t="s">
        <v>28</v>
      </c>
      <c r="I35">
        <v>87</v>
      </c>
      <c r="J35" s="2" t="s">
        <v>76</v>
      </c>
      <c r="K35">
        <f>Table1[[#This Row],[Order_Value]]+Table1[[#This Row],[Delivery_Fee]]-Table1[[#This Row],[Discount]]</f>
        <v>1808.5200000000002</v>
      </c>
      <c r="L35">
        <f>YEAR(Table1[[#This Row],[Order_Time]])</f>
        <v>2023</v>
      </c>
      <c r="M35" t="str">
        <f>TEXT(Table1[[#This Row],[Order_Time]],"MMM")</f>
        <v>Jan</v>
      </c>
      <c r="N35">
        <f>HOUR(Table1[[#This Row],[Order_Time]])</f>
        <v>9</v>
      </c>
      <c r="O35" t="str">
        <f>IF(Table1[[#This Row],[Order_Value]]&gt;1000,"High","Low")</f>
        <v>High</v>
      </c>
    </row>
    <row r="36" spans="1:15" x14ac:dyDescent="0.3">
      <c r="A36" t="s">
        <v>77</v>
      </c>
      <c r="B36" s="1">
        <v>44928.416666666664</v>
      </c>
      <c r="C36" t="s">
        <v>11</v>
      </c>
      <c r="D36" t="s">
        <v>27</v>
      </c>
      <c r="E36">
        <v>691.22</v>
      </c>
      <c r="F36">
        <v>75.47</v>
      </c>
      <c r="G36">
        <v>239.04</v>
      </c>
      <c r="H36" t="s">
        <v>28</v>
      </c>
      <c r="I36">
        <v>15</v>
      </c>
      <c r="J36" s="2" t="s">
        <v>78</v>
      </c>
      <c r="K36">
        <f>Table1[[#This Row],[Order_Value]]+Table1[[#This Row],[Delivery_Fee]]-Table1[[#This Row],[Discount]]</f>
        <v>527.65000000000009</v>
      </c>
      <c r="L36">
        <f>YEAR(Table1[[#This Row],[Order_Time]])</f>
        <v>2023</v>
      </c>
      <c r="M36" t="str">
        <f>TEXT(Table1[[#This Row],[Order_Time]],"MMM")</f>
        <v>Jan</v>
      </c>
      <c r="N36">
        <f>HOUR(Table1[[#This Row],[Order_Time]])</f>
        <v>10</v>
      </c>
      <c r="O36" t="str">
        <f>IF(Table1[[#This Row],[Order_Value]]&gt;1000,"High","Low")</f>
        <v>Low</v>
      </c>
    </row>
    <row r="37" spans="1:15" x14ac:dyDescent="0.3">
      <c r="A37" t="s">
        <v>79</v>
      </c>
      <c r="B37" s="1">
        <v>44928.458333333336</v>
      </c>
      <c r="C37" t="s">
        <v>26</v>
      </c>
      <c r="D37" t="s">
        <v>27</v>
      </c>
      <c r="E37">
        <v>1796.48</v>
      </c>
      <c r="F37">
        <v>69.19</v>
      </c>
      <c r="G37">
        <v>407.96</v>
      </c>
      <c r="H37" t="s">
        <v>21</v>
      </c>
      <c r="I37">
        <v>25</v>
      </c>
      <c r="J37">
        <v>1457.71</v>
      </c>
      <c r="K37">
        <f>Table1[[#This Row],[Order_Value]]+Table1[[#This Row],[Delivery_Fee]]-Table1[[#This Row],[Discount]]</f>
        <v>1457.71</v>
      </c>
      <c r="L37">
        <f>YEAR(Table1[[#This Row],[Order_Time]])</f>
        <v>2023</v>
      </c>
      <c r="M37" t="str">
        <f>TEXT(Table1[[#This Row],[Order_Time]],"MMM")</f>
        <v>Jan</v>
      </c>
      <c r="N37">
        <f>HOUR(Table1[[#This Row],[Order_Time]])</f>
        <v>11</v>
      </c>
      <c r="O37" t="str">
        <f>IF(Table1[[#This Row],[Order_Value]]&gt;1000,"High","Low")</f>
        <v>High</v>
      </c>
    </row>
    <row r="38" spans="1:15" x14ac:dyDescent="0.3">
      <c r="A38" t="s">
        <v>80</v>
      </c>
      <c r="B38" s="1">
        <v>44928.5</v>
      </c>
      <c r="C38" t="s">
        <v>26</v>
      </c>
      <c r="D38" t="s">
        <v>30</v>
      </c>
      <c r="E38">
        <v>1527.5</v>
      </c>
      <c r="F38">
        <v>57.69</v>
      </c>
      <c r="G38">
        <v>164.33</v>
      </c>
      <c r="H38" t="s">
        <v>21</v>
      </c>
      <c r="I38">
        <v>37</v>
      </c>
      <c r="J38" s="2" t="s">
        <v>81</v>
      </c>
      <c r="K38">
        <f>Table1[[#This Row],[Order_Value]]+Table1[[#This Row],[Delivery_Fee]]-Table1[[#This Row],[Discount]]</f>
        <v>1420.8600000000001</v>
      </c>
      <c r="L38">
        <f>YEAR(Table1[[#This Row],[Order_Time]])</f>
        <v>2023</v>
      </c>
      <c r="M38" t="str">
        <f>TEXT(Table1[[#This Row],[Order_Time]],"MMM")</f>
        <v>Jan</v>
      </c>
      <c r="N38">
        <f>HOUR(Table1[[#This Row],[Order_Time]])</f>
        <v>12</v>
      </c>
      <c r="O38" t="str">
        <f>IF(Table1[[#This Row],[Order_Value]]&gt;1000,"High","Low")</f>
        <v>High</v>
      </c>
    </row>
    <row r="39" spans="1:15" x14ac:dyDescent="0.3">
      <c r="A39" t="s">
        <v>82</v>
      </c>
      <c r="B39" s="1">
        <v>44928.541666666664</v>
      </c>
      <c r="C39" t="s">
        <v>11</v>
      </c>
      <c r="D39" t="s">
        <v>27</v>
      </c>
      <c r="E39">
        <v>915.17</v>
      </c>
      <c r="F39">
        <v>4.0199999999999996</v>
      </c>
      <c r="G39">
        <v>112.28</v>
      </c>
      <c r="H39" t="s">
        <v>13</v>
      </c>
      <c r="I39">
        <v>58</v>
      </c>
      <c r="J39">
        <v>806.91</v>
      </c>
      <c r="K39">
        <f>Table1[[#This Row],[Order_Value]]+Table1[[#This Row],[Delivery_Fee]]-Table1[[#This Row],[Discount]]</f>
        <v>806.91</v>
      </c>
      <c r="L39">
        <f>YEAR(Table1[[#This Row],[Order_Time]])</f>
        <v>2023</v>
      </c>
      <c r="M39" t="str">
        <f>TEXT(Table1[[#This Row],[Order_Time]],"MMM")</f>
        <v>Jan</v>
      </c>
      <c r="N39">
        <f>HOUR(Table1[[#This Row],[Order_Time]])</f>
        <v>13</v>
      </c>
      <c r="O39" t="str">
        <f>IF(Table1[[#This Row],[Order_Value]]&gt;1000,"High","Low")</f>
        <v>Low</v>
      </c>
    </row>
    <row r="40" spans="1:15" x14ac:dyDescent="0.3">
      <c r="A40" t="s">
        <v>83</v>
      </c>
      <c r="B40" s="1">
        <v>44928.583333333336</v>
      </c>
      <c r="C40" t="s">
        <v>45</v>
      </c>
      <c r="D40" t="s">
        <v>41</v>
      </c>
      <c r="E40">
        <v>1123.8499999999999</v>
      </c>
      <c r="F40">
        <v>0.21</v>
      </c>
      <c r="G40">
        <v>192.29</v>
      </c>
      <c r="H40" t="s">
        <v>32</v>
      </c>
      <c r="I40">
        <v>38</v>
      </c>
      <c r="J40">
        <v>931.77</v>
      </c>
      <c r="K40">
        <f>Table1[[#This Row],[Order_Value]]+Table1[[#This Row],[Delivery_Fee]]-Table1[[#This Row],[Discount]]</f>
        <v>931.77</v>
      </c>
      <c r="L40">
        <f>YEAR(Table1[[#This Row],[Order_Time]])</f>
        <v>2023</v>
      </c>
      <c r="M40" t="str">
        <f>TEXT(Table1[[#This Row],[Order_Time]],"MMM")</f>
        <v>Jan</v>
      </c>
      <c r="N40">
        <f>HOUR(Table1[[#This Row],[Order_Time]])</f>
        <v>14</v>
      </c>
      <c r="O40" t="str">
        <f>IF(Table1[[#This Row],[Order_Value]]&gt;1000,"High","Low")</f>
        <v>High</v>
      </c>
    </row>
    <row r="41" spans="1:15" x14ac:dyDescent="0.3">
      <c r="A41" t="s">
        <v>84</v>
      </c>
      <c r="B41" s="1">
        <v>44928.625</v>
      </c>
      <c r="C41" t="s">
        <v>26</v>
      </c>
      <c r="D41" t="s">
        <v>35</v>
      </c>
      <c r="E41">
        <v>1744.57</v>
      </c>
      <c r="F41">
        <v>8.27</v>
      </c>
      <c r="G41">
        <v>351.98</v>
      </c>
      <c r="H41" t="s">
        <v>32</v>
      </c>
      <c r="I41">
        <v>54</v>
      </c>
      <c r="J41">
        <v>1400.86</v>
      </c>
      <c r="K41">
        <f>Table1[[#This Row],[Order_Value]]+Table1[[#This Row],[Delivery_Fee]]-Table1[[#This Row],[Discount]]</f>
        <v>1400.86</v>
      </c>
      <c r="L41">
        <f>YEAR(Table1[[#This Row],[Order_Time]])</f>
        <v>2023</v>
      </c>
      <c r="M41" t="str">
        <f>TEXT(Table1[[#This Row],[Order_Time]],"MMM")</f>
        <v>Jan</v>
      </c>
      <c r="N41">
        <f>HOUR(Table1[[#This Row],[Order_Time]])</f>
        <v>15</v>
      </c>
      <c r="O41" t="str">
        <f>IF(Table1[[#This Row],[Order_Value]]&gt;1000,"High","Low")</f>
        <v>High</v>
      </c>
    </row>
    <row r="42" spans="1:15" x14ac:dyDescent="0.3">
      <c r="A42" t="s">
        <v>85</v>
      </c>
      <c r="B42" s="1">
        <v>44928.666666666664</v>
      </c>
      <c r="C42" t="s">
        <v>26</v>
      </c>
      <c r="D42" t="s">
        <v>41</v>
      </c>
      <c r="E42">
        <v>1181.02</v>
      </c>
      <c r="F42">
        <v>48.62</v>
      </c>
      <c r="G42">
        <v>409.19</v>
      </c>
      <c r="H42" t="s">
        <v>13</v>
      </c>
      <c r="I42">
        <v>56</v>
      </c>
      <c r="J42" s="2" t="s">
        <v>86</v>
      </c>
      <c r="K42">
        <f>Table1[[#This Row],[Order_Value]]+Table1[[#This Row],[Delivery_Fee]]-Table1[[#This Row],[Discount]]</f>
        <v>820.44999999999982</v>
      </c>
      <c r="L42">
        <f>YEAR(Table1[[#This Row],[Order_Time]])</f>
        <v>2023</v>
      </c>
      <c r="M42" t="str">
        <f>TEXT(Table1[[#This Row],[Order_Time]],"MMM")</f>
        <v>Jan</v>
      </c>
      <c r="N42">
        <f>HOUR(Table1[[#This Row],[Order_Time]])</f>
        <v>16</v>
      </c>
      <c r="O42" t="str">
        <f>IF(Table1[[#This Row],[Order_Value]]&gt;1000,"High","Low")</f>
        <v>High</v>
      </c>
    </row>
    <row r="43" spans="1:15" x14ac:dyDescent="0.3">
      <c r="A43" t="s">
        <v>87</v>
      </c>
      <c r="B43" s="1">
        <v>44928.708333333336</v>
      </c>
      <c r="C43" t="s">
        <v>24</v>
      </c>
      <c r="D43" t="s">
        <v>41</v>
      </c>
      <c r="E43">
        <v>1335.92</v>
      </c>
      <c r="F43">
        <v>17.61</v>
      </c>
      <c r="G43">
        <v>178.68</v>
      </c>
      <c r="H43" t="s">
        <v>32</v>
      </c>
      <c r="I43">
        <v>77</v>
      </c>
      <c r="J43">
        <v>1174.8499999999999</v>
      </c>
      <c r="K43">
        <f>Table1[[#This Row],[Order_Value]]+Table1[[#This Row],[Delivery_Fee]]-Table1[[#This Row],[Discount]]</f>
        <v>1174.8499999999999</v>
      </c>
      <c r="L43">
        <f>YEAR(Table1[[#This Row],[Order_Time]])</f>
        <v>2023</v>
      </c>
      <c r="M43" t="str">
        <f>TEXT(Table1[[#This Row],[Order_Time]],"MMM")</f>
        <v>Jan</v>
      </c>
      <c r="N43">
        <f>HOUR(Table1[[#This Row],[Order_Time]])</f>
        <v>17</v>
      </c>
      <c r="O43" t="str">
        <f>IF(Table1[[#This Row],[Order_Value]]&gt;1000,"High","Low")</f>
        <v>High</v>
      </c>
    </row>
    <row r="44" spans="1:15" x14ac:dyDescent="0.3">
      <c r="A44" t="s">
        <v>88</v>
      </c>
      <c r="B44" s="1">
        <v>44928.75</v>
      </c>
      <c r="C44" t="s">
        <v>20</v>
      </c>
      <c r="D44" t="s">
        <v>41</v>
      </c>
      <c r="E44">
        <v>932.56</v>
      </c>
      <c r="F44">
        <v>57.38</v>
      </c>
      <c r="G44">
        <v>376.9</v>
      </c>
      <c r="H44" t="s">
        <v>32</v>
      </c>
      <c r="I44">
        <v>69</v>
      </c>
      <c r="J44">
        <v>613.04</v>
      </c>
      <c r="K44">
        <f>Table1[[#This Row],[Order_Value]]+Table1[[#This Row],[Delivery_Fee]]-Table1[[#This Row],[Discount]]</f>
        <v>613.04</v>
      </c>
      <c r="L44">
        <f>YEAR(Table1[[#This Row],[Order_Time]])</f>
        <v>2023</v>
      </c>
      <c r="M44" t="str">
        <f>TEXT(Table1[[#This Row],[Order_Time]],"MMM")</f>
        <v>Jan</v>
      </c>
      <c r="N44">
        <f>HOUR(Table1[[#This Row],[Order_Time]])</f>
        <v>18</v>
      </c>
      <c r="O44" t="str">
        <f>IF(Table1[[#This Row],[Order_Value]]&gt;1000,"High","Low")</f>
        <v>Low</v>
      </c>
    </row>
    <row r="45" spans="1:15" x14ac:dyDescent="0.3">
      <c r="A45" t="s">
        <v>89</v>
      </c>
      <c r="B45" s="1">
        <v>44928.791666666664</v>
      </c>
      <c r="C45" t="s">
        <v>26</v>
      </c>
      <c r="D45" t="s">
        <v>12</v>
      </c>
      <c r="E45">
        <v>0</v>
      </c>
      <c r="F45">
        <v>21.79</v>
      </c>
      <c r="G45">
        <v>463.58</v>
      </c>
      <c r="H45" t="s">
        <v>21</v>
      </c>
      <c r="I45">
        <v>36</v>
      </c>
      <c r="K45">
        <f>Table1[[#This Row],[Order_Value]]+Table1[[#This Row],[Delivery_Fee]]-Table1[[#This Row],[Discount]]</f>
        <v>-441.78999999999996</v>
      </c>
      <c r="L45">
        <f>YEAR(Table1[[#This Row],[Order_Time]])</f>
        <v>2023</v>
      </c>
      <c r="M45" t="str">
        <f>TEXT(Table1[[#This Row],[Order_Time]],"MMM")</f>
        <v>Jan</v>
      </c>
      <c r="N45">
        <f>HOUR(Table1[[#This Row],[Order_Time]])</f>
        <v>19</v>
      </c>
      <c r="O45" t="str">
        <f>IF(Table1[[#This Row],[Order_Value]]&gt;1000,"High","Low")</f>
        <v>Low</v>
      </c>
    </row>
    <row r="46" spans="1:15" x14ac:dyDescent="0.3">
      <c r="A46" t="s">
        <v>90</v>
      </c>
      <c r="B46" s="1">
        <v>44928.833333333336</v>
      </c>
      <c r="C46" t="s">
        <v>24</v>
      </c>
      <c r="D46" t="s">
        <v>35</v>
      </c>
      <c r="E46">
        <v>1198.01</v>
      </c>
      <c r="F46">
        <v>72.52</v>
      </c>
      <c r="G46">
        <v>153.15</v>
      </c>
      <c r="H46" t="s">
        <v>28</v>
      </c>
      <c r="I46">
        <v>10</v>
      </c>
      <c r="J46" s="2" t="s">
        <v>91</v>
      </c>
      <c r="K46">
        <f>Table1[[#This Row],[Order_Value]]+Table1[[#This Row],[Delivery_Fee]]-Table1[[#This Row],[Discount]]</f>
        <v>1117.3799999999999</v>
      </c>
      <c r="L46">
        <f>YEAR(Table1[[#This Row],[Order_Time]])</f>
        <v>2023</v>
      </c>
      <c r="M46" t="str">
        <f>TEXT(Table1[[#This Row],[Order_Time]],"MMM")</f>
        <v>Jan</v>
      </c>
      <c r="N46">
        <f>HOUR(Table1[[#This Row],[Order_Time]])</f>
        <v>20</v>
      </c>
      <c r="O46" t="str">
        <f>IF(Table1[[#This Row],[Order_Value]]&gt;1000,"High","Low")</f>
        <v>High</v>
      </c>
    </row>
    <row r="47" spans="1:15" x14ac:dyDescent="0.3">
      <c r="A47" t="s">
        <v>92</v>
      </c>
      <c r="B47" s="1">
        <v>44928.875</v>
      </c>
      <c r="C47" t="s">
        <v>24</v>
      </c>
      <c r="D47" t="s">
        <v>30</v>
      </c>
      <c r="E47">
        <v>979.37</v>
      </c>
      <c r="F47">
        <v>71.91</v>
      </c>
      <c r="G47">
        <v>138.19999999999999</v>
      </c>
      <c r="H47" t="s">
        <v>28</v>
      </c>
      <c r="I47">
        <v>54</v>
      </c>
      <c r="J47" s="2" t="s">
        <v>93</v>
      </c>
      <c r="K47">
        <f>Table1[[#This Row],[Order_Value]]+Table1[[#This Row],[Delivery_Fee]]-Table1[[#This Row],[Discount]]</f>
        <v>913.07999999999993</v>
      </c>
      <c r="L47">
        <f>YEAR(Table1[[#This Row],[Order_Time]])</f>
        <v>2023</v>
      </c>
      <c r="M47" t="str">
        <f>TEXT(Table1[[#This Row],[Order_Time]],"MMM")</f>
        <v>Jan</v>
      </c>
      <c r="N47">
        <f>HOUR(Table1[[#This Row],[Order_Time]])</f>
        <v>21</v>
      </c>
      <c r="O47" t="str">
        <f>IF(Table1[[#This Row],[Order_Value]]&gt;1000,"High","Low")</f>
        <v>Low</v>
      </c>
    </row>
    <row r="48" spans="1:15" x14ac:dyDescent="0.3">
      <c r="A48" t="s">
        <v>94</v>
      </c>
      <c r="B48" s="1">
        <v>44928.916666666664</v>
      </c>
      <c r="C48" t="s">
        <v>11</v>
      </c>
      <c r="D48" t="s">
        <v>27</v>
      </c>
      <c r="E48">
        <v>586.39</v>
      </c>
      <c r="F48">
        <v>21.76</v>
      </c>
      <c r="G48">
        <v>87.74</v>
      </c>
      <c r="H48" t="s">
        <v>32</v>
      </c>
      <c r="I48">
        <v>48</v>
      </c>
      <c r="J48">
        <v>520.41</v>
      </c>
      <c r="K48">
        <f>Table1[[#This Row],[Order_Value]]+Table1[[#This Row],[Delivery_Fee]]-Table1[[#This Row],[Discount]]</f>
        <v>520.41</v>
      </c>
      <c r="L48">
        <f>YEAR(Table1[[#This Row],[Order_Time]])</f>
        <v>2023</v>
      </c>
      <c r="M48" t="str">
        <f>TEXT(Table1[[#This Row],[Order_Time]],"MMM")</f>
        <v>Jan</v>
      </c>
      <c r="N48">
        <f>HOUR(Table1[[#This Row],[Order_Time]])</f>
        <v>22</v>
      </c>
      <c r="O48" t="str">
        <f>IF(Table1[[#This Row],[Order_Value]]&gt;1000,"High","Low")</f>
        <v>Low</v>
      </c>
    </row>
    <row r="49" spans="1:15" x14ac:dyDescent="0.3">
      <c r="A49" t="s">
        <v>95</v>
      </c>
      <c r="B49" s="1">
        <v>44928.958333333336</v>
      </c>
      <c r="C49" t="s">
        <v>16</v>
      </c>
      <c r="D49" t="s">
        <v>30</v>
      </c>
      <c r="E49">
        <v>1994.19</v>
      </c>
      <c r="F49">
        <v>82.9</v>
      </c>
      <c r="G49">
        <v>270.77</v>
      </c>
      <c r="H49" t="s">
        <v>32</v>
      </c>
      <c r="I49">
        <v>69</v>
      </c>
      <c r="J49" s="2" t="s">
        <v>96</v>
      </c>
      <c r="K49">
        <f>Table1[[#This Row],[Order_Value]]+Table1[[#This Row],[Delivery_Fee]]-Table1[[#This Row],[Discount]]</f>
        <v>1806.3200000000002</v>
      </c>
      <c r="L49">
        <f>YEAR(Table1[[#This Row],[Order_Time]])</f>
        <v>2023</v>
      </c>
      <c r="M49" t="str">
        <f>TEXT(Table1[[#This Row],[Order_Time]],"MMM")</f>
        <v>Jan</v>
      </c>
      <c r="N49">
        <f>HOUR(Table1[[#This Row],[Order_Time]])</f>
        <v>23</v>
      </c>
      <c r="O49" t="str">
        <f>IF(Table1[[#This Row],[Order_Value]]&gt;1000,"High","Low")</f>
        <v>High</v>
      </c>
    </row>
    <row r="50" spans="1:15" x14ac:dyDescent="0.3">
      <c r="A50" t="s">
        <v>97</v>
      </c>
      <c r="B50" s="1">
        <v>44929</v>
      </c>
      <c r="C50" t="s">
        <v>54</v>
      </c>
      <c r="D50" t="s">
        <v>17</v>
      </c>
      <c r="E50">
        <v>291.86</v>
      </c>
      <c r="F50">
        <v>79.680000000000007</v>
      </c>
      <c r="G50">
        <v>388.68</v>
      </c>
      <c r="H50" t="s">
        <v>32</v>
      </c>
      <c r="I50">
        <v>54</v>
      </c>
      <c r="J50">
        <v>-17.139999999999901</v>
      </c>
      <c r="K50">
        <f>Table1[[#This Row],[Order_Value]]+Table1[[#This Row],[Delivery_Fee]]-Table1[[#This Row],[Discount]]</f>
        <v>-17.139999999999986</v>
      </c>
      <c r="L50">
        <f>YEAR(Table1[[#This Row],[Order_Time]])</f>
        <v>2023</v>
      </c>
      <c r="M50" t="str">
        <f>TEXT(Table1[[#This Row],[Order_Time]],"MMM")</f>
        <v>Jan</v>
      </c>
      <c r="N50">
        <f>HOUR(Table1[[#This Row],[Order_Time]])</f>
        <v>0</v>
      </c>
      <c r="O50" t="str">
        <f>IF(Table1[[#This Row],[Order_Value]]&gt;1000,"High","Low")</f>
        <v>Low</v>
      </c>
    </row>
    <row r="51" spans="1:15" x14ac:dyDescent="0.3">
      <c r="A51" t="s">
        <v>98</v>
      </c>
      <c r="B51" s="1">
        <v>44929.041666666664</v>
      </c>
      <c r="C51" t="s">
        <v>26</v>
      </c>
      <c r="D51" t="s">
        <v>17</v>
      </c>
      <c r="E51">
        <v>806.98</v>
      </c>
      <c r="F51">
        <v>78.3</v>
      </c>
      <c r="G51">
        <v>304.13</v>
      </c>
      <c r="H51" t="s">
        <v>32</v>
      </c>
      <c r="I51">
        <v>50</v>
      </c>
      <c r="J51">
        <v>581.15</v>
      </c>
      <c r="K51">
        <f>Table1[[#This Row],[Order_Value]]+Table1[[#This Row],[Delivery_Fee]]-Table1[[#This Row],[Discount]]</f>
        <v>581.15</v>
      </c>
      <c r="L51">
        <f>YEAR(Table1[[#This Row],[Order_Time]])</f>
        <v>2023</v>
      </c>
      <c r="M51" t="str">
        <f>TEXT(Table1[[#This Row],[Order_Time]],"MMM")</f>
        <v>Jan</v>
      </c>
      <c r="N51">
        <f>HOUR(Table1[[#This Row],[Order_Time]])</f>
        <v>1</v>
      </c>
      <c r="O51" t="str">
        <f>IF(Table1[[#This Row],[Order_Value]]&gt;1000,"High","Low")</f>
        <v>Low</v>
      </c>
    </row>
    <row r="52" spans="1:15" x14ac:dyDescent="0.3">
      <c r="A52" t="s">
        <v>99</v>
      </c>
      <c r="B52" s="1">
        <v>44929.083333333336</v>
      </c>
      <c r="C52" t="s">
        <v>24</v>
      </c>
      <c r="D52" t="s">
        <v>35</v>
      </c>
      <c r="E52">
        <v>1838.39</v>
      </c>
      <c r="F52">
        <v>53.36</v>
      </c>
      <c r="G52">
        <v>235.82</v>
      </c>
      <c r="H52" t="s">
        <v>13</v>
      </c>
      <c r="I52">
        <v>25</v>
      </c>
      <c r="J52">
        <v>1655.93</v>
      </c>
      <c r="K52">
        <f>Table1[[#This Row],[Order_Value]]+Table1[[#This Row],[Delivery_Fee]]-Table1[[#This Row],[Discount]]</f>
        <v>1655.93</v>
      </c>
      <c r="L52">
        <f>YEAR(Table1[[#This Row],[Order_Time]])</f>
        <v>2023</v>
      </c>
      <c r="M52" t="str">
        <f>TEXT(Table1[[#This Row],[Order_Time]],"MMM")</f>
        <v>Jan</v>
      </c>
      <c r="N52">
        <f>HOUR(Table1[[#This Row],[Order_Time]])</f>
        <v>2</v>
      </c>
      <c r="O52" t="str">
        <f>IF(Table1[[#This Row],[Order_Value]]&gt;1000,"High","Low")</f>
        <v>High</v>
      </c>
    </row>
    <row r="53" spans="1:15" x14ac:dyDescent="0.3">
      <c r="A53" t="s">
        <v>100</v>
      </c>
      <c r="B53" s="1">
        <v>44929.125</v>
      </c>
      <c r="C53" t="s">
        <v>45</v>
      </c>
      <c r="D53" t="s">
        <v>27</v>
      </c>
      <c r="E53">
        <v>1956.27</v>
      </c>
      <c r="F53">
        <v>39.119999999999997</v>
      </c>
      <c r="G53">
        <v>376.7</v>
      </c>
      <c r="H53" t="s">
        <v>28</v>
      </c>
      <c r="I53">
        <v>69</v>
      </c>
      <c r="J53" s="2" t="s">
        <v>101</v>
      </c>
      <c r="K53">
        <f>Table1[[#This Row],[Order_Value]]+Table1[[#This Row],[Delivery_Fee]]-Table1[[#This Row],[Discount]]</f>
        <v>1618.6899999999998</v>
      </c>
      <c r="L53">
        <f>YEAR(Table1[[#This Row],[Order_Time]])</f>
        <v>2023</v>
      </c>
      <c r="M53" t="str">
        <f>TEXT(Table1[[#This Row],[Order_Time]],"MMM")</f>
        <v>Jan</v>
      </c>
      <c r="N53">
        <f>HOUR(Table1[[#This Row],[Order_Time]])</f>
        <v>3</v>
      </c>
      <c r="O53" t="str">
        <f>IF(Table1[[#This Row],[Order_Value]]&gt;1000,"High","Low")</f>
        <v>High</v>
      </c>
    </row>
    <row r="54" spans="1:15" x14ac:dyDescent="0.3">
      <c r="A54" t="s">
        <v>102</v>
      </c>
      <c r="B54" s="1">
        <v>44929.166666666664</v>
      </c>
      <c r="C54" t="s">
        <v>16</v>
      </c>
      <c r="D54" t="s">
        <v>17</v>
      </c>
      <c r="E54">
        <v>149.31</v>
      </c>
      <c r="F54">
        <v>79.89</v>
      </c>
      <c r="G54">
        <v>205.7</v>
      </c>
      <c r="H54" t="s">
        <v>21</v>
      </c>
      <c r="I54">
        <v>12</v>
      </c>
      <c r="J54">
        <v>23.5</v>
      </c>
      <c r="K54">
        <f>Table1[[#This Row],[Order_Value]]+Table1[[#This Row],[Delivery_Fee]]-Table1[[#This Row],[Discount]]</f>
        <v>23.5</v>
      </c>
      <c r="L54">
        <f>YEAR(Table1[[#This Row],[Order_Time]])</f>
        <v>2023</v>
      </c>
      <c r="M54" t="str">
        <f>TEXT(Table1[[#This Row],[Order_Time]],"MMM")</f>
        <v>Jan</v>
      </c>
      <c r="N54">
        <f>HOUR(Table1[[#This Row],[Order_Time]])</f>
        <v>4</v>
      </c>
      <c r="O54" t="str">
        <f>IF(Table1[[#This Row],[Order_Value]]&gt;1000,"High","Low")</f>
        <v>Low</v>
      </c>
    </row>
    <row r="55" spans="1:15" x14ac:dyDescent="0.3">
      <c r="A55" t="s">
        <v>103</v>
      </c>
      <c r="B55" s="1">
        <v>44929.208333333336</v>
      </c>
      <c r="C55" t="s">
        <v>45</v>
      </c>
      <c r="D55" t="s">
        <v>27</v>
      </c>
      <c r="E55">
        <v>1544.89</v>
      </c>
      <c r="F55">
        <v>99.88</v>
      </c>
      <c r="G55">
        <v>287.35000000000002</v>
      </c>
      <c r="H55" t="s">
        <v>13</v>
      </c>
      <c r="I55">
        <v>24</v>
      </c>
      <c r="J55">
        <v>1357.42</v>
      </c>
      <c r="K55">
        <f>Table1[[#This Row],[Order_Value]]+Table1[[#This Row],[Delivery_Fee]]-Table1[[#This Row],[Discount]]</f>
        <v>1357.42</v>
      </c>
      <c r="L55">
        <f>YEAR(Table1[[#This Row],[Order_Time]])</f>
        <v>2023</v>
      </c>
      <c r="M55" t="str">
        <f>TEXT(Table1[[#This Row],[Order_Time]],"MMM")</f>
        <v>Jan</v>
      </c>
      <c r="N55">
        <f>HOUR(Table1[[#This Row],[Order_Time]])</f>
        <v>5</v>
      </c>
      <c r="O55" t="str">
        <f>IF(Table1[[#This Row],[Order_Value]]&gt;1000,"High","Low")</f>
        <v>High</v>
      </c>
    </row>
    <row r="56" spans="1:15" x14ac:dyDescent="0.3">
      <c r="A56" t="s">
        <v>104</v>
      </c>
      <c r="B56" s="1">
        <v>44929.25</v>
      </c>
      <c r="C56" t="s">
        <v>11</v>
      </c>
      <c r="D56" t="s">
        <v>12</v>
      </c>
      <c r="E56">
        <v>685.19</v>
      </c>
      <c r="F56">
        <v>93</v>
      </c>
      <c r="G56">
        <v>221.81</v>
      </c>
      <c r="H56" t="s">
        <v>21</v>
      </c>
      <c r="I56">
        <v>65</v>
      </c>
      <c r="J56" s="2" t="s">
        <v>105</v>
      </c>
      <c r="K56">
        <f>Table1[[#This Row],[Order_Value]]+Table1[[#This Row],[Delivery_Fee]]-Table1[[#This Row],[Discount]]</f>
        <v>556.38000000000011</v>
      </c>
      <c r="L56">
        <f>YEAR(Table1[[#This Row],[Order_Time]])</f>
        <v>2023</v>
      </c>
      <c r="M56" t="str">
        <f>TEXT(Table1[[#This Row],[Order_Time]],"MMM")</f>
        <v>Jan</v>
      </c>
      <c r="N56">
        <f>HOUR(Table1[[#This Row],[Order_Time]])</f>
        <v>6</v>
      </c>
      <c r="O56" t="str">
        <f>IF(Table1[[#This Row],[Order_Value]]&gt;1000,"High","Low")</f>
        <v>Low</v>
      </c>
    </row>
    <row r="57" spans="1:15" x14ac:dyDescent="0.3">
      <c r="A57" t="s">
        <v>106</v>
      </c>
      <c r="B57" s="1">
        <v>44929.291666666664</v>
      </c>
      <c r="C57" t="s">
        <v>26</v>
      </c>
      <c r="D57" t="s">
        <v>35</v>
      </c>
      <c r="E57">
        <v>1389.68</v>
      </c>
      <c r="F57">
        <v>87.44</v>
      </c>
      <c r="G57">
        <v>154.46</v>
      </c>
      <c r="H57" t="s">
        <v>28</v>
      </c>
      <c r="I57">
        <v>20</v>
      </c>
      <c r="J57">
        <v>1322.66</v>
      </c>
      <c r="K57">
        <f>Table1[[#This Row],[Order_Value]]+Table1[[#This Row],[Delivery_Fee]]-Table1[[#This Row],[Discount]]</f>
        <v>1322.66</v>
      </c>
      <c r="L57">
        <f>YEAR(Table1[[#This Row],[Order_Time]])</f>
        <v>2023</v>
      </c>
      <c r="M57" t="str">
        <f>TEXT(Table1[[#This Row],[Order_Time]],"MMM")</f>
        <v>Jan</v>
      </c>
      <c r="N57">
        <f>HOUR(Table1[[#This Row],[Order_Time]])</f>
        <v>7</v>
      </c>
      <c r="O57" t="str">
        <f>IF(Table1[[#This Row],[Order_Value]]&gt;1000,"High","Low")</f>
        <v>High</v>
      </c>
    </row>
    <row r="58" spans="1:15" x14ac:dyDescent="0.3">
      <c r="A58" t="s">
        <v>107</v>
      </c>
      <c r="B58" s="1">
        <v>44929.333333333336</v>
      </c>
      <c r="C58" t="s">
        <v>26</v>
      </c>
      <c r="D58" t="s">
        <v>17</v>
      </c>
      <c r="E58">
        <v>1159.1600000000001</v>
      </c>
      <c r="F58">
        <v>39.07</v>
      </c>
      <c r="G58">
        <v>373.45</v>
      </c>
      <c r="H58" t="s">
        <v>32</v>
      </c>
      <c r="I58">
        <v>88</v>
      </c>
      <c r="J58">
        <v>824.78</v>
      </c>
      <c r="K58">
        <f>Table1[[#This Row],[Order_Value]]+Table1[[#This Row],[Delivery_Fee]]-Table1[[#This Row],[Discount]]</f>
        <v>824.78</v>
      </c>
      <c r="L58">
        <f>YEAR(Table1[[#This Row],[Order_Time]])</f>
        <v>2023</v>
      </c>
      <c r="M58" t="str">
        <f>TEXT(Table1[[#This Row],[Order_Time]],"MMM")</f>
        <v>Jan</v>
      </c>
      <c r="N58">
        <f>HOUR(Table1[[#This Row],[Order_Time]])</f>
        <v>8</v>
      </c>
      <c r="O58" t="str">
        <f>IF(Table1[[#This Row],[Order_Value]]&gt;1000,"High","Low")</f>
        <v>High</v>
      </c>
    </row>
    <row r="59" spans="1:15" x14ac:dyDescent="0.3">
      <c r="A59" t="s">
        <v>108</v>
      </c>
      <c r="B59" s="1">
        <v>44929.375</v>
      </c>
      <c r="C59" t="s">
        <v>16</v>
      </c>
      <c r="D59" t="s">
        <v>12</v>
      </c>
      <c r="E59">
        <v>307.32</v>
      </c>
      <c r="F59">
        <v>83.33</v>
      </c>
      <c r="G59">
        <v>84.38</v>
      </c>
      <c r="H59" t="s">
        <v>28</v>
      </c>
      <c r="I59">
        <v>33</v>
      </c>
      <c r="J59">
        <v>306.27</v>
      </c>
      <c r="K59">
        <f>Table1[[#This Row],[Order_Value]]+Table1[[#This Row],[Delivery_Fee]]-Table1[[#This Row],[Discount]]</f>
        <v>306.27</v>
      </c>
      <c r="L59">
        <f>YEAR(Table1[[#This Row],[Order_Time]])</f>
        <v>2023</v>
      </c>
      <c r="M59" t="str">
        <f>TEXT(Table1[[#This Row],[Order_Time]],"MMM")</f>
        <v>Jan</v>
      </c>
      <c r="N59">
        <f>HOUR(Table1[[#This Row],[Order_Time]])</f>
        <v>9</v>
      </c>
      <c r="O59" t="str">
        <f>IF(Table1[[#This Row],[Order_Value]]&gt;1000,"High","Low")</f>
        <v>Low</v>
      </c>
    </row>
    <row r="60" spans="1:15" x14ac:dyDescent="0.3">
      <c r="A60" t="s">
        <v>109</v>
      </c>
      <c r="B60" s="1">
        <v>44929.416666666664</v>
      </c>
      <c r="C60" t="s">
        <v>20</v>
      </c>
      <c r="D60" t="s">
        <v>30</v>
      </c>
      <c r="E60">
        <v>173.49</v>
      </c>
      <c r="F60">
        <v>75.62</v>
      </c>
      <c r="G60">
        <v>375.8</v>
      </c>
      <c r="H60" t="s">
        <v>28</v>
      </c>
      <c r="I60">
        <v>61</v>
      </c>
      <c r="J60">
        <v>-126.69</v>
      </c>
      <c r="K60">
        <f>Table1[[#This Row],[Order_Value]]+Table1[[#This Row],[Delivery_Fee]]-Table1[[#This Row],[Discount]]</f>
        <v>-126.69</v>
      </c>
      <c r="L60">
        <f>YEAR(Table1[[#This Row],[Order_Time]])</f>
        <v>2023</v>
      </c>
      <c r="M60" t="str">
        <f>TEXT(Table1[[#This Row],[Order_Time]],"MMM")</f>
        <v>Jan</v>
      </c>
      <c r="N60">
        <f>HOUR(Table1[[#This Row],[Order_Time]])</f>
        <v>10</v>
      </c>
      <c r="O60" t="str">
        <f>IF(Table1[[#This Row],[Order_Value]]&gt;1000,"High","Low")</f>
        <v>Low</v>
      </c>
    </row>
    <row r="61" spans="1:15" x14ac:dyDescent="0.3">
      <c r="A61" t="s">
        <v>110</v>
      </c>
      <c r="B61" s="1">
        <v>44929.458333333336</v>
      </c>
      <c r="C61" t="s">
        <v>24</v>
      </c>
      <c r="D61" t="s">
        <v>17</v>
      </c>
      <c r="E61">
        <v>1749.67</v>
      </c>
      <c r="F61">
        <v>4.59</v>
      </c>
      <c r="G61">
        <v>90.04</v>
      </c>
      <c r="H61" t="s">
        <v>21</v>
      </c>
      <c r="I61">
        <v>56</v>
      </c>
      <c r="J61">
        <v>1664.22</v>
      </c>
      <c r="K61">
        <f>Table1[[#This Row],[Order_Value]]+Table1[[#This Row],[Delivery_Fee]]-Table1[[#This Row],[Discount]]</f>
        <v>1664.22</v>
      </c>
      <c r="L61">
        <f>YEAR(Table1[[#This Row],[Order_Time]])</f>
        <v>2023</v>
      </c>
      <c r="M61" t="str">
        <f>TEXT(Table1[[#This Row],[Order_Time]],"MMM")</f>
        <v>Jan</v>
      </c>
      <c r="N61">
        <f>HOUR(Table1[[#This Row],[Order_Time]])</f>
        <v>11</v>
      </c>
      <c r="O61" t="str">
        <f>IF(Table1[[#This Row],[Order_Value]]&gt;1000,"High","Low")</f>
        <v>High</v>
      </c>
    </row>
    <row r="62" spans="1:15" x14ac:dyDescent="0.3">
      <c r="A62" t="s">
        <v>111</v>
      </c>
      <c r="B62" s="1">
        <v>44929.5</v>
      </c>
      <c r="C62" t="s">
        <v>26</v>
      </c>
      <c r="D62" t="s">
        <v>41</v>
      </c>
      <c r="E62">
        <v>1806.59</v>
      </c>
      <c r="F62">
        <v>96.45</v>
      </c>
      <c r="G62">
        <v>76.59</v>
      </c>
      <c r="H62" t="s">
        <v>32</v>
      </c>
      <c r="I62">
        <v>29</v>
      </c>
      <c r="J62">
        <v>1826.45</v>
      </c>
      <c r="K62">
        <f>Table1[[#This Row],[Order_Value]]+Table1[[#This Row],[Delivery_Fee]]-Table1[[#This Row],[Discount]]</f>
        <v>1826.45</v>
      </c>
      <c r="L62">
        <f>YEAR(Table1[[#This Row],[Order_Time]])</f>
        <v>2023</v>
      </c>
      <c r="M62" t="str">
        <f>TEXT(Table1[[#This Row],[Order_Time]],"MMM")</f>
        <v>Jan</v>
      </c>
      <c r="N62">
        <f>HOUR(Table1[[#This Row],[Order_Time]])</f>
        <v>12</v>
      </c>
      <c r="O62" t="str">
        <f>IF(Table1[[#This Row],[Order_Value]]&gt;1000,"High","Low")</f>
        <v>High</v>
      </c>
    </row>
    <row r="63" spans="1:15" x14ac:dyDescent="0.3">
      <c r="A63" t="s">
        <v>112</v>
      </c>
      <c r="B63" s="1">
        <v>44929.541666666664</v>
      </c>
      <c r="C63" t="s">
        <v>16</v>
      </c>
      <c r="D63" t="s">
        <v>30</v>
      </c>
      <c r="E63">
        <v>1995.73</v>
      </c>
      <c r="F63">
        <v>45.72</v>
      </c>
      <c r="G63">
        <v>314.98</v>
      </c>
      <c r="H63" t="s">
        <v>13</v>
      </c>
      <c r="I63">
        <v>44</v>
      </c>
      <c r="J63">
        <v>1726.47</v>
      </c>
      <c r="K63">
        <f>Table1[[#This Row],[Order_Value]]+Table1[[#This Row],[Delivery_Fee]]-Table1[[#This Row],[Discount]]</f>
        <v>1726.47</v>
      </c>
      <c r="L63">
        <f>YEAR(Table1[[#This Row],[Order_Time]])</f>
        <v>2023</v>
      </c>
      <c r="M63" t="str">
        <f>TEXT(Table1[[#This Row],[Order_Time]],"MMM")</f>
        <v>Jan</v>
      </c>
      <c r="N63">
        <f>HOUR(Table1[[#This Row],[Order_Time]])</f>
        <v>13</v>
      </c>
      <c r="O63" t="str">
        <f>IF(Table1[[#This Row],[Order_Value]]&gt;1000,"High","Low")</f>
        <v>High</v>
      </c>
    </row>
    <row r="64" spans="1:15" x14ac:dyDescent="0.3">
      <c r="A64" t="s">
        <v>113</v>
      </c>
      <c r="B64" s="1">
        <v>44929.583333333336</v>
      </c>
      <c r="C64" t="s">
        <v>20</v>
      </c>
      <c r="D64" t="s">
        <v>17</v>
      </c>
      <c r="E64">
        <v>1213.3</v>
      </c>
      <c r="F64">
        <v>51.69</v>
      </c>
      <c r="G64">
        <v>486.74</v>
      </c>
      <c r="H64" t="s">
        <v>28</v>
      </c>
      <c r="I64">
        <v>69</v>
      </c>
      <c r="J64">
        <v>778.25</v>
      </c>
      <c r="K64">
        <f>Table1[[#This Row],[Order_Value]]+Table1[[#This Row],[Delivery_Fee]]-Table1[[#This Row],[Discount]]</f>
        <v>778.25</v>
      </c>
      <c r="L64">
        <f>YEAR(Table1[[#This Row],[Order_Time]])</f>
        <v>2023</v>
      </c>
      <c r="M64" t="str">
        <f>TEXT(Table1[[#This Row],[Order_Time]],"MMM")</f>
        <v>Jan</v>
      </c>
      <c r="N64">
        <f>HOUR(Table1[[#This Row],[Order_Time]])</f>
        <v>14</v>
      </c>
      <c r="O64" t="str">
        <f>IF(Table1[[#This Row],[Order_Value]]&gt;1000,"High","Low")</f>
        <v>High</v>
      </c>
    </row>
    <row r="65" spans="1:15" x14ac:dyDescent="0.3">
      <c r="A65" t="s">
        <v>114</v>
      </c>
      <c r="B65" s="1">
        <v>44929.625</v>
      </c>
      <c r="C65" t="s">
        <v>54</v>
      </c>
      <c r="D65" t="s">
        <v>12</v>
      </c>
      <c r="E65">
        <v>991.06</v>
      </c>
      <c r="F65">
        <v>30.14</v>
      </c>
      <c r="G65">
        <v>219.71</v>
      </c>
      <c r="H65" t="s">
        <v>32</v>
      </c>
      <c r="I65">
        <v>56</v>
      </c>
      <c r="J65" s="2" t="s">
        <v>115</v>
      </c>
      <c r="K65">
        <f>Table1[[#This Row],[Order_Value]]+Table1[[#This Row],[Delivery_Fee]]-Table1[[#This Row],[Discount]]</f>
        <v>801.4899999999999</v>
      </c>
      <c r="L65">
        <f>YEAR(Table1[[#This Row],[Order_Time]])</f>
        <v>2023</v>
      </c>
      <c r="M65" t="str">
        <f>TEXT(Table1[[#This Row],[Order_Time]],"MMM")</f>
        <v>Jan</v>
      </c>
      <c r="N65">
        <f>HOUR(Table1[[#This Row],[Order_Time]])</f>
        <v>15</v>
      </c>
      <c r="O65" t="str">
        <f>IF(Table1[[#This Row],[Order_Value]]&gt;1000,"High","Low")</f>
        <v>Low</v>
      </c>
    </row>
    <row r="66" spans="1:15" x14ac:dyDescent="0.3">
      <c r="A66" t="s">
        <v>116</v>
      </c>
      <c r="B66" s="1">
        <v>44929.666666666664</v>
      </c>
      <c r="C66" t="s">
        <v>20</v>
      </c>
      <c r="D66" t="s">
        <v>17</v>
      </c>
      <c r="E66">
        <v>1430.36</v>
      </c>
      <c r="F66">
        <v>39.840000000000003</v>
      </c>
      <c r="G66">
        <v>194.79</v>
      </c>
      <c r="H66" t="s">
        <v>28</v>
      </c>
      <c r="I66">
        <v>11</v>
      </c>
      <c r="J66" s="2" t="s">
        <v>117</v>
      </c>
      <c r="K66">
        <f>Table1[[#This Row],[Order_Value]]+Table1[[#This Row],[Delivery_Fee]]-Table1[[#This Row],[Discount]]</f>
        <v>1275.4099999999999</v>
      </c>
      <c r="L66">
        <f>YEAR(Table1[[#This Row],[Order_Time]])</f>
        <v>2023</v>
      </c>
      <c r="M66" t="str">
        <f>TEXT(Table1[[#This Row],[Order_Time]],"MMM")</f>
        <v>Jan</v>
      </c>
      <c r="N66">
        <f>HOUR(Table1[[#This Row],[Order_Time]])</f>
        <v>16</v>
      </c>
      <c r="O66" t="str">
        <f>IF(Table1[[#This Row],[Order_Value]]&gt;1000,"High","Low")</f>
        <v>High</v>
      </c>
    </row>
    <row r="67" spans="1:15" x14ac:dyDescent="0.3">
      <c r="A67" t="s">
        <v>118</v>
      </c>
      <c r="B67" s="1">
        <v>44929.708333333336</v>
      </c>
      <c r="C67" t="s">
        <v>24</v>
      </c>
      <c r="D67" t="s">
        <v>41</v>
      </c>
      <c r="E67">
        <v>1655.88</v>
      </c>
      <c r="F67">
        <v>73.41</v>
      </c>
      <c r="G67">
        <v>123.64</v>
      </c>
      <c r="H67" t="s">
        <v>32</v>
      </c>
      <c r="I67">
        <v>32</v>
      </c>
      <c r="J67">
        <v>1605.65</v>
      </c>
      <c r="K67">
        <f>Table1[[#This Row],[Order_Value]]+Table1[[#This Row],[Delivery_Fee]]-Table1[[#This Row],[Discount]]</f>
        <v>1605.65</v>
      </c>
      <c r="L67">
        <f>YEAR(Table1[[#This Row],[Order_Time]])</f>
        <v>2023</v>
      </c>
      <c r="M67" t="str">
        <f>TEXT(Table1[[#This Row],[Order_Time]],"MMM")</f>
        <v>Jan</v>
      </c>
      <c r="N67">
        <f>HOUR(Table1[[#This Row],[Order_Time]])</f>
        <v>17</v>
      </c>
      <c r="O67" t="str">
        <f>IF(Table1[[#This Row],[Order_Value]]&gt;1000,"High","Low")</f>
        <v>High</v>
      </c>
    </row>
    <row r="68" spans="1:15" x14ac:dyDescent="0.3">
      <c r="A68" t="s">
        <v>119</v>
      </c>
      <c r="B68" s="1">
        <v>44929.75</v>
      </c>
      <c r="C68" t="s">
        <v>11</v>
      </c>
      <c r="D68" t="s">
        <v>12</v>
      </c>
      <c r="E68">
        <v>161.52000000000001</v>
      </c>
      <c r="F68">
        <v>63.52</v>
      </c>
      <c r="G68">
        <v>493.54</v>
      </c>
      <c r="H68" t="s">
        <v>28</v>
      </c>
      <c r="I68">
        <v>79</v>
      </c>
      <c r="J68">
        <v>-268.5</v>
      </c>
      <c r="K68">
        <f>Table1[[#This Row],[Order_Value]]+Table1[[#This Row],[Delivery_Fee]]-Table1[[#This Row],[Discount]]</f>
        <v>-268.5</v>
      </c>
      <c r="L68">
        <f>YEAR(Table1[[#This Row],[Order_Time]])</f>
        <v>2023</v>
      </c>
      <c r="M68" t="str">
        <f>TEXT(Table1[[#This Row],[Order_Time]],"MMM")</f>
        <v>Jan</v>
      </c>
      <c r="N68">
        <f>HOUR(Table1[[#This Row],[Order_Time]])</f>
        <v>18</v>
      </c>
      <c r="O68" t="str">
        <f>IF(Table1[[#This Row],[Order_Value]]&gt;1000,"High","Low")</f>
        <v>Low</v>
      </c>
    </row>
    <row r="69" spans="1:15" x14ac:dyDescent="0.3">
      <c r="A69" t="s">
        <v>120</v>
      </c>
      <c r="B69" s="1">
        <v>44929.791666666664</v>
      </c>
      <c r="C69" t="s">
        <v>16</v>
      </c>
      <c r="D69" t="s">
        <v>30</v>
      </c>
      <c r="E69">
        <v>360.68</v>
      </c>
      <c r="F69">
        <v>16.12</v>
      </c>
      <c r="G69">
        <v>234.66</v>
      </c>
      <c r="H69" t="s">
        <v>28</v>
      </c>
      <c r="I69">
        <v>20</v>
      </c>
      <c r="J69" s="2" t="s">
        <v>121</v>
      </c>
      <c r="K69">
        <f>Table1[[#This Row],[Order_Value]]+Table1[[#This Row],[Delivery_Fee]]-Table1[[#This Row],[Discount]]</f>
        <v>142.14000000000001</v>
      </c>
      <c r="L69">
        <f>YEAR(Table1[[#This Row],[Order_Time]])</f>
        <v>2023</v>
      </c>
      <c r="M69" t="str">
        <f>TEXT(Table1[[#This Row],[Order_Time]],"MMM")</f>
        <v>Jan</v>
      </c>
      <c r="N69">
        <f>HOUR(Table1[[#This Row],[Order_Time]])</f>
        <v>19</v>
      </c>
      <c r="O69" t="str">
        <f>IF(Table1[[#This Row],[Order_Value]]&gt;1000,"High","Low")</f>
        <v>Low</v>
      </c>
    </row>
    <row r="70" spans="1:15" x14ac:dyDescent="0.3">
      <c r="A70" t="s">
        <v>122</v>
      </c>
      <c r="B70" s="1">
        <v>44929.833333333336</v>
      </c>
      <c r="C70" t="s">
        <v>26</v>
      </c>
      <c r="D70" t="s">
        <v>12</v>
      </c>
      <c r="E70">
        <v>187.01</v>
      </c>
      <c r="F70">
        <v>76.489999999999995</v>
      </c>
      <c r="G70">
        <v>470.07</v>
      </c>
      <c r="H70" t="s">
        <v>32</v>
      </c>
      <c r="I70">
        <v>32</v>
      </c>
      <c r="J70">
        <v>-206.57</v>
      </c>
      <c r="K70">
        <f>Table1[[#This Row],[Order_Value]]+Table1[[#This Row],[Delivery_Fee]]-Table1[[#This Row],[Discount]]</f>
        <v>-206.57</v>
      </c>
      <c r="L70">
        <f>YEAR(Table1[[#This Row],[Order_Time]])</f>
        <v>2023</v>
      </c>
      <c r="M70" t="str">
        <f>TEXT(Table1[[#This Row],[Order_Time]],"MMM")</f>
        <v>Jan</v>
      </c>
      <c r="N70">
        <f>HOUR(Table1[[#This Row],[Order_Time]])</f>
        <v>20</v>
      </c>
      <c r="O70" t="str">
        <f>IF(Table1[[#This Row],[Order_Value]]&gt;1000,"High","Low")</f>
        <v>Low</v>
      </c>
    </row>
    <row r="71" spans="1:15" x14ac:dyDescent="0.3">
      <c r="A71" t="s">
        <v>123</v>
      </c>
      <c r="B71" s="1">
        <v>44929.875</v>
      </c>
      <c r="C71" t="s">
        <v>54</v>
      </c>
      <c r="D71" t="s">
        <v>35</v>
      </c>
      <c r="E71">
        <v>1149.79</v>
      </c>
      <c r="F71">
        <v>6.64</v>
      </c>
      <c r="G71">
        <v>339.58</v>
      </c>
      <c r="H71" t="s">
        <v>21</v>
      </c>
      <c r="I71">
        <v>60</v>
      </c>
      <c r="J71" s="2" t="s">
        <v>124</v>
      </c>
      <c r="K71">
        <f>Table1[[#This Row],[Order_Value]]+Table1[[#This Row],[Delivery_Fee]]-Table1[[#This Row],[Discount]]</f>
        <v>816.85000000000014</v>
      </c>
      <c r="L71">
        <f>YEAR(Table1[[#This Row],[Order_Time]])</f>
        <v>2023</v>
      </c>
      <c r="M71" t="str">
        <f>TEXT(Table1[[#This Row],[Order_Time]],"MMM")</f>
        <v>Jan</v>
      </c>
      <c r="N71">
        <f>HOUR(Table1[[#This Row],[Order_Time]])</f>
        <v>21</v>
      </c>
      <c r="O71" t="str">
        <f>IF(Table1[[#This Row],[Order_Value]]&gt;1000,"High","Low")</f>
        <v>High</v>
      </c>
    </row>
    <row r="72" spans="1:15" x14ac:dyDescent="0.3">
      <c r="A72" t="s">
        <v>125</v>
      </c>
      <c r="B72" s="1">
        <v>44929.916666666664</v>
      </c>
      <c r="C72" t="s">
        <v>24</v>
      </c>
      <c r="D72" t="s">
        <v>41</v>
      </c>
      <c r="E72">
        <v>541.99</v>
      </c>
      <c r="F72">
        <v>57.06</v>
      </c>
      <c r="G72">
        <v>130.25</v>
      </c>
      <c r="H72" t="s">
        <v>21</v>
      </c>
      <c r="I72">
        <v>23</v>
      </c>
      <c r="J72" s="2" t="s">
        <v>126</v>
      </c>
      <c r="K72">
        <f>Table1[[#This Row],[Order_Value]]+Table1[[#This Row],[Delivery_Fee]]-Table1[[#This Row],[Discount]]</f>
        <v>468.79999999999995</v>
      </c>
      <c r="L72">
        <f>YEAR(Table1[[#This Row],[Order_Time]])</f>
        <v>2023</v>
      </c>
      <c r="M72" t="str">
        <f>TEXT(Table1[[#This Row],[Order_Time]],"MMM")</f>
        <v>Jan</v>
      </c>
      <c r="N72">
        <f>HOUR(Table1[[#This Row],[Order_Time]])</f>
        <v>22</v>
      </c>
      <c r="O72" t="str">
        <f>IF(Table1[[#This Row],[Order_Value]]&gt;1000,"High","Low")</f>
        <v>Low</v>
      </c>
    </row>
    <row r="73" spans="1:15" x14ac:dyDescent="0.3">
      <c r="A73" t="s">
        <v>127</v>
      </c>
      <c r="B73" s="1">
        <v>44929.958333333336</v>
      </c>
      <c r="C73" t="s">
        <v>20</v>
      </c>
      <c r="D73" t="s">
        <v>17</v>
      </c>
      <c r="E73">
        <v>1056.93</v>
      </c>
      <c r="F73">
        <v>32.69</v>
      </c>
      <c r="G73">
        <v>229.78</v>
      </c>
      <c r="H73" t="s">
        <v>32</v>
      </c>
      <c r="I73">
        <v>65</v>
      </c>
      <c r="J73" s="2" t="s">
        <v>128</v>
      </c>
      <c r="K73">
        <f>Table1[[#This Row],[Order_Value]]+Table1[[#This Row],[Delivery_Fee]]-Table1[[#This Row],[Discount]]</f>
        <v>859.84000000000015</v>
      </c>
      <c r="L73">
        <f>YEAR(Table1[[#This Row],[Order_Time]])</f>
        <v>2023</v>
      </c>
      <c r="M73" t="str">
        <f>TEXT(Table1[[#This Row],[Order_Time]],"MMM")</f>
        <v>Jan</v>
      </c>
      <c r="N73">
        <f>HOUR(Table1[[#This Row],[Order_Time]])</f>
        <v>23</v>
      </c>
      <c r="O73" t="str">
        <f>IF(Table1[[#This Row],[Order_Value]]&gt;1000,"High","Low")</f>
        <v>High</v>
      </c>
    </row>
    <row r="74" spans="1:15" x14ac:dyDescent="0.3">
      <c r="A74" t="s">
        <v>129</v>
      </c>
      <c r="B74" s="1">
        <v>44930</v>
      </c>
      <c r="C74" t="s">
        <v>26</v>
      </c>
      <c r="D74" t="s">
        <v>35</v>
      </c>
      <c r="E74">
        <v>673.43</v>
      </c>
      <c r="F74">
        <v>85.73</v>
      </c>
      <c r="G74">
        <v>15.81</v>
      </c>
      <c r="H74" t="s">
        <v>13</v>
      </c>
      <c r="I74">
        <v>69</v>
      </c>
      <c r="J74">
        <v>743.35</v>
      </c>
      <c r="K74">
        <f>Table1[[#This Row],[Order_Value]]+Table1[[#This Row],[Delivery_Fee]]-Table1[[#This Row],[Discount]]</f>
        <v>743.35</v>
      </c>
      <c r="L74">
        <f>YEAR(Table1[[#This Row],[Order_Time]])</f>
        <v>2023</v>
      </c>
      <c r="M74" t="str">
        <f>TEXT(Table1[[#This Row],[Order_Time]],"MMM")</f>
        <v>Jan</v>
      </c>
      <c r="N74">
        <f>HOUR(Table1[[#This Row],[Order_Time]])</f>
        <v>0</v>
      </c>
      <c r="O74" t="str">
        <f>IF(Table1[[#This Row],[Order_Value]]&gt;1000,"High","Low")</f>
        <v>Low</v>
      </c>
    </row>
    <row r="75" spans="1:15" x14ac:dyDescent="0.3">
      <c r="A75" t="s">
        <v>130</v>
      </c>
      <c r="B75" s="1">
        <v>44930.041666666664</v>
      </c>
      <c r="C75" t="s">
        <v>54</v>
      </c>
      <c r="D75" t="s">
        <v>30</v>
      </c>
      <c r="E75">
        <v>1384.02</v>
      </c>
      <c r="F75">
        <v>71.52</v>
      </c>
      <c r="G75">
        <v>5.68</v>
      </c>
      <c r="H75" t="s">
        <v>21</v>
      </c>
      <c r="I75">
        <v>21</v>
      </c>
      <c r="J75">
        <v>1449.86</v>
      </c>
      <c r="K75">
        <f>Table1[[#This Row],[Order_Value]]+Table1[[#This Row],[Delivery_Fee]]-Table1[[#This Row],[Discount]]</f>
        <v>1449.86</v>
      </c>
      <c r="L75">
        <f>YEAR(Table1[[#This Row],[Order_Time]])</f>
        <v>2023</v>
      </c>
      <c r="M75" t="str">
        <f>TEXT(Table1[[#This Row],[Order_Time]],"MMM")</f>
        <v>Jan</v>
      </c>
      <c r="N75">
        <f>HOUR(Table1[[#This Row],[Order_Time]])</f>
        <v>1</v>
      </c>
      <c r="O75" t="str">
        <f>IF(Table1[[#This Row],[Order_Value]]&gt;1000,"High","Low")</f>
        <v>High</v>
      </c>
    </row>
    <row r="76" spans="1:15" x14ac:dyDescent="0.3">
      <c r="A76" t="s">
        <v>131</v>
      </c>
      <c r="B76" s="1">
        <v>44930.083333333336</v>
      </c>
      <c r="C76" t="s">
        <v>54</v>
      </c>
      <c r="D76" t="s">
        <v>35</v>
      </c>
      <c r="E76">
        <v>1200.32</v>
      </c>
      <c r="F76">
        <v>55.93</v>
      </c>
      <c r="G76">
        <v>67.33</v>
      </c>
      <c r="H76" t="s">
        <v>28</v>
      </c>
      <c r="I76">
        <v>67</v>
      </c>
      <c r="J76">
        <v>1188.92</v>
      </c>
      <c r="K76">
        <f>Table1[[#This Row],[Order_Value]]+Table1[[#This Row],[Delivery_Fee]]-Table1[[#This Row],[Discount]]</f>
        <v>1188.92</v>
      </c>
      <c r="L76">
        <f>YEAR(Table1[[#This Row],[Order_Time]])</f>
        <v>2023</v>
      </c>
      <c r="M76" t="str">
        <f>TEXT(Table1[[#This Row],[Order_Time]],"MMM")</f>
        <v>Jan</v>
      </c>
      <c r="N76">
        <f>HOUR(Table1[[#This Row],[Order_Time]])</f>
        <v>2</v>
      </c>
      <c r="O76" t="str">
        <f>IF(Table1[[#This Row],[Order_Value]]&gt;1000,"High","Low")</f>
        <v>High</v>
      </c>
    </row>
    <row r="77" spans="1:15" x14ac:dyDescent="0.3">
      <c r="A77" t="s">
        <v>132</v>
      </c>
      <c r="B77" s="1">
        <v>44930.125</v>
      </c>
      <c r="C77" t="s">
        <v>26</v>
      </c>
      <c r="D77" t="s">
        <v>12</v>
      </c>
      <c r="E77">
        <v>1788.7</v>
      </c>
      <c r="F77">
        <v>63.44</v>
      </c>
      <c r="G77">
        <v>3.45</v>
      </c>
      <c r="H77" t="s">
        <v>13</v>
      </c>
      <c r="I77">
        <v>64</v>
      </c>
      <c r="J77">
        <v>1848.69</v>
      </c>
      <c r="K77">
        <f>Table1[[#This Row],[Order_Value]]+Table1[[#This Row],[Delivery_Fee]]-Table1[[#This Row],[Discount]]</f>
        <v>1848.69</v>
      </c>
      <c r="L77">
        <f>YEAR(Table1[[#This Row],[Order_Time]])</f>
        <v>2023</v>
      </c>
      <c r="M77" t="str">
        <f>TEXT(Table1[[#This Row],[Order_Time]],"MMM")</f>
        <v>Jan</v>
      </c>
      <c r="N77">
        <f>HOUR(Table1[[#This Row],[Order_Time]])</f>
        <v>3</v>
      </c>
      <c r="O77" t="str">
        <f>IF(Table1[[#This Row],[Order_Value]]&gt;1000,"High","Low")</f>
        <v>High</v>
      </c>
    </row>
    <row r="78" spans="1:15" x14ac:dyDescent="0.3">
      <c r="A78" t="s">
        <v>133</v>
      </c>
      <c r="B78" s="1">
        <v>44930.166666666664</v>
      </c>
      <c r="C78" t="s">
        <v>24</v>
      </c>
      <c r="D78" t="s">
        <v>41</v>
      </c>
      <c r="E78">
        <v>135.82</v>
      </c>
      <c r="F78">
        <v>98.08</v>
      </c>
      <c r="G78">
        <v>370.83</v>
      </c>
      <c r="H78" t="s">
        <v>21</v>
      </c>
      <c r="I78">
        <v>47</v>
      </c>
      <c r="J78">
        <v>-136.93</v>
      </c>
      <c r="K78">
        <f>Table1[[#This Row],[Order_Value]]+Table1[[#This Row],[Delivery_Fee]]-Table1[[#This Row],[Discount]]</f>
        <v>-136.93</v>
      </c>
      <c r="L78">
        <f>YEAR(Table1[[#This Row],[Order_Time]])</f>
        <v>2023</v>
      </c>
      <c r="M78" t="str">
        <f>TEXT(Table1[[#This Row],[Order_Time]],"MMM")</f>
        <v>Jan</v>
      </c>
      <c r="N78">
        <f>HOUR(Table1[[#This Row],[Order_Time]])</f>
        <v>4</v>
      </c>
      <c r="O78" t="str">
        <f>IF(Table1[[#This Row],[Order_Value]]&gt;1000,"High","Low")</f>
        <v>Low</v>
      </c>
    </row>
    <row r="79" spans="1:15" x14ac:dyDescent="0.3">
      <c r="A79" t="s">
        <v>134</v>
      </c>
      <c r="B79" s="1">
        <v>44930.208333333336</v>
      </c>
      <c r="C79" t="s">
        <v>45</v>
      </c>
      <c r="D79" t="s">
        <v>30</v>
      </c>
      <c r="E79">
        <v>1513.35</v>
      </c>
      <c r="F79">
        <v>58.16</v>
      </c>
      <c r="G79">
        <v>155.18</v>
      </c>
      <c r="H79" t="s">
        <v>32</v>
      </c>
      <c r="I79">
        <v>49</v>
      </c>
      <c r="J79">
        <v>1416.33</v>
      </c>
      <c r="K79">
        <f>Table1[[#This Row],[Order_Value]]+Table1[[#This Row],[Delivery_Fee]]-Table1[[#This Row],[Discount]]</f>
        <v>1416.33</v>
      </c>
      <c r="L79">
        <f>YEAR(Table1[[#This Row],[Order_Time]])</f>
        <v>2023</v>
      </c>
      <c r="M79" t="str">
        <f>TEXT(Table1[[#This Row],[Order_Time]],"MMM")</f>
        <v>Jan</v>
      </c>
      <c r="N79">
        <f>HOUR(Table1[[#This Row],[Order_Time]])</f>
        <v>5</v>
      </c>
      <c r="O79" t="str">
        <f>IF(Table1[[#This Row],[Order_Value]]&gt;1000,"High","Low")</f>
        <v>High</v>
      </c>
    </row>
    <row r="80" spans="1:15" x14ac:dyDescent="0.3">
      <c r="A80" t="s">
        <v>135</v>
      </c>
      <c r="B80" s="1">
        <v>44930.25</v>
      </c>
      <c r="C80" t="s">
        <v>26</v>
      </c>
      <c r="D80" t="s">
        <v>35</v>
      </c>
      <c r="E80">
        <v>1888.34</v>
      </c>
      <c r="F80">
        <v>5.85</v>
      </c>
      <c r="G80">
        <v>145.62</v>
      </c>
      <c r="H80" t="s">
        <v>28</v>
      </c>
      <c r="I80">
        <v>25</v>
      </c>
      <c r="J80" s="2" t="s">
        <v>136</v>
      </c>
      <c r="K80">
        <f>Table1[[#This Row],[Order_Value]]+Table1[[#This Row],[Delivery_Fee]]-Table1[[#This Row],[Discount]]</f>
        <v>1748.5699999999997</v>
      </c>
      <c r="L80">
        <f>YEAR(Table1[[#This Row],[Order_Time]])</f>
        <v>2023</v>
      </c>
      <c r="M80" t="str">
        <f>TEXT(Table1[[#This Row],[Order_Time]],"MMM")</f>
        <v>Jan</v>
      </c>
      <c r="N80">
        <f>HOUR(Table1[[#This Row],[Order_Time]])</f>
        <v>6</v>
      </c>
      <c r="O80" t="str">
        <f>IF(Table1[[#This Row],[Order_Value]]&gt;1000,"High","Low")</f>
        <v>High</v>
      </c>
    </row>
    <row r="81" spans="1:15" x14ac:dyDescent="0.3">
      <c r="A81" t="s">
        <v>137</v>
      </c>
      <c r="B81" s="1">
        <v>44930.291666666664</v>
      </c>
      <c r="C81" t="s">
        <v>16</v>
      </c>
      <c r="D81" t="s">
        <v>12</v>
      </c>
      <c r="E81">
        <v>1164.04</v>
      </c>
      <c r="F81">
        <v>49.11</v>
      </c>
      <c r="G81">
        <v>374.68</v>
      </c>
      <c r="H81" t="s">
        <v>32</v>
      </c>
      <c r="I81">
        <v>28</v>
      </c>
      <c r="J81" s="2" t="s">
        <v>138</v>
      </c>
      <c r="K81">
        <f>Table1[[#This Row],[Order_Value]]+Table1[[#This Row],[Delivery_Fee]]-Table1[[#This Row],[Discount]]</f>
        <v>838.4699999999998</v>
      </c>
      <c r="L81">
        <f>YEAR(Table1[[#This Row],[Order_Time]])</f>
        <v>2023</v>
      </c>
      <c r="M81" t="str">
        <f>TEXT(Table1[[#This Row],[Order_Time]],"MMM")</f>
        <v>Jan</v>
      </c>
      <c r="N81">
        <f>HOUR(Table1[[#This Row],[Order_Time]])</f>
        <v>7</v>
      </c>
      <c r="O81" t="str">
        <f>IF(Table1[[#This Row],[Order_Value]]&gt;1000,"High","Low")</f>
        <v>High</v>
      </c>
    </row>
    <row r="82" spans="1:15" x14ac:dyDescent="0.3">
      <c r="A82" t="s">
        <v>139</v>
      </c>
      <c r="B82" s="1">
        <v>44930.333333333336</v>
      </c>
      <c r="C82" t="s">
        <v>45</v>
      </c>
      <c r="D82" t="s">
        <v>27</v>
      </c>
      <c r="E82">
        <v>1268.79</v>
      </c>
      <c r="F82">
        <v>24.37</v>
      </c>
      <c r="G82">
        <v>242.88</v>
      </c>
      <c r="H82" t="s">
        <v>21</v>
      </c>
      <c r="I82">
        <v>48</v>
      </c>
      <c r="J82" s="2" t="s">
        <v>140</v>
      </c>
      <c r="K82">
        <f>Table1[[#This Row],[Order_Value]]+Table1[[#This Row],[Delivery_Fee]]-Table1[[#This Row],[Discount]]</f>
        <v>1050.2799999999997</v>
      </c>
      <c r="L82">
        <f>YEAR(Table1[[#This Row],[Order_Time]])</f>
        <v>2023</v>
      </c>
      <c r="M82" t="str">
        <f>TEXT(Table1[[#This Row],[Order_Time]],"MMM")</f>
        <v>Jan</v>
      </c>
      <c r="N82">
        <f>HOUR(Table1[[#This Row],[Order_Time]])</f>
        <v>8</v>
      </c>
      <c r="O82" t="str">
        <f>IF(Table1[[#This Row],[Order_Value]]&gt;1000,"High","Low")</f>
        <v>High</v>
      </c>
    </row>
    <row r="83" spans="1:15" x14ac:dyDescent="0.3">
      <c r="A83" t="s">
        <v>141</v>
      </c>
      <c r="B83" s="1">
        <v>44930.375</v>
      </c>
      <c r="C83" t="s">
        <v>11</v>
      </c>
      <c r="D83" t="s">
        <v>27</v>
      </c>
      <c r="E83">
        <v>1288.6500000000001</v>
      </c>
      <c r="F83">
        <v>44.81</v>
      </c>
      <c r="G83">
        <v>212.07</v>
      </c>
      <c r="H83" t="s">
        <v>21</v>
      </c>
      <c r="I83">
        <v>50</v>
      </c>
      <c r="J83">
        <v>1121.3900000000001</v>
      </c>
      <c r="K83">
        <f>Table1[[#This Row],[Order_Value]]+Table1[[#This Row],[Delivery_Fee]]-Table1[[#This Row],[Discount]]</f>
        <v>1121.3900000000001</v>
      </c>
      <c r="L83">
        <f>YEAR(Table1[[#This Row],[Order_Time]])</f>
        <v>2023</v>
      </c>
      <c r="M83" t="str">
        <f>TEXT(Table1[[#This Row],[Order_Time]],"MMM")</f>
        <v>Jan</v>
      </c>
      <c r="N83">
        <f>HOUR(Table1[[#This Row],[Order_Time]])</f>
        <v>9</v>
      </c>
      <c r="O83" t="str">
        <f>IF(Table1[[#This Row],[Order_Value]]&gt;1000,"High","Low")</f>
        <v>High</v>
      </c>
    </row>
    <row r="84" spans="1:15" x14ac:dyDescent="0.3">
      <c r="A84" t="s">
        <v>142</v>
      </c>
      <c r="B84" s="1">
        <v>44930.416666666664</v>
      </c>
      <c r="C84" t="s">
        <v>20</v>
      </c>
      <c r="D84" t="s">
        <v>27</v>
      </c>
      <c r="E84">
        <v>1041.0999999999999</v>
      </c>
      <c r="F84">
        <v>14.64</v>
      </c>
      <c r="G84">
        <v>35.33</v>
      </c>
      <c r="H84" t="s">
        <v>32</v>
      </c>
      <c r="I84">
        <v>44</v>
      </c>
      <c r="J84">
        <v>1020.41</v>
      </c>
      <c r="K84">
        <f>Table1[[#This Row],[Order_Value]]+Table1[[#This Row],[Delivery_Fee]]-Table1[[#This Row],[Discount]]</f>
        <v>1020.41</v>
      </c>
      <c r="L84">
        <f>YEAR(Table1[[#This Row],[Order_Time]])</f>
        <v>2023</v>
      </c>
      <c r="M84" t="str">
        <f>TEXT(Table1[[#This Row],[Order_Time]],"MMM")</f>
        <v>Jan</v>
      </c>
      <c r="N84">
        <f>HOUR(Table1[[#This Row],[Order_Time]])</f>
        <v>10</v>
      </c>
      <c r="O84" t="str">
        <f>IF(Table1[[#This Row],[Order_Value]]&gt;1000,"High","Low")</f>
        <v>High</v>
      </c>
    </row>
    <row r="85" spans="1:15" x14ac:dyDescent="0.3">
      <c r="A85" t="s">
        <v>143</v>
      </c>
      <c r="B85" s="1">
        <v>44930.458333333336</v>
      </c>
      <c r="C85" t="s">
        <v>16</v>
      </c>
      <c r="D85" t="s">
        <v>41</v>
      </c>
      <c r="E85">
        <v>0</v>
      </c>
      <c r="F85">
        <v>43.31</v>
      </c>
      <c r="G85">
        <v>172.09</v>
      </c>
      <c r="H85" t="s">
        <v>32</v>
      </c>
      <c r="I85">
        <v>60</v>
      </c>
      <c r="K85">
        <f>Table1[[#This Row],[Order_Value]]+Table1[[#This Row],[Delivery_Fee]]-Table1[[#This Row],[Discount]]</f>
        <v>-128.78</v>
      </c>
      <c r="L85">
        <f>YEAR(Table1[[#This Row],[Order_Time]])</f>
        <v>2023</v>
      </c>
      <c r="M85" t="str">
        <f>TEXT(Table1[[#This Row],[Order_Time]],"MMM")</f>
        <v>Jan</v>
      </c>
      <c r="N85">
        <f>HOUR(Table1[[#This Row],[Order_Time]])</f>
        <v>11</v>
      </c>
      <c r="O85" t="str">
        <f>IF(Table1[[#This Row],[Order_Value]]&gt;1000,"High","Low")</f>
        <v>Low</v>
      </c>
    </row>
    <row r="86" spans="1:15" x14ac:dyDescent="0.3">
      <c r="A86" t="s">
        <v>144</v>
      </c>
      <c r="B86" s="1">
        <v>44930.5</v>
      </c>
      <c r="C86" t="s">
        <v>11</v>
      </c>
      <c r="D86" t="s">
        <v>35</v>
      </c>
      <c r="E86">
        <v>1781.62</v>
      </c>
      <c r="F86">
        <v>57.48</v>
      </c>
      <c r="G86">
        <v>87.67</v>
      </c>
      <c r="H86" t="s">
        <v>21</v>
      </c>
      <c r="I86">
        <v>20</v>
      </c>
      <c r="J86" s="2" t="s">
        <v>145</v>
      </c>
      <c r="K86">
        <f>Table1[[#This Row],[Order_Value]]+Table1[[#This Row],[Delivery_Fee]]-Table1[[#This Row],[Discount]]</f>
        <v>1751.4299999999998</v>
      </c>
      <c r="L86">
        <f>YEAR(Table1[[#This Row],[Order_Time]])</f>
        <v>2023</v>
      </c>
      <c r="M86" t="str">
        <f>TEXT(Table1[[#This Row],[Order_Time]],"MMM")</f>
        <v>Jan</v>
      </c>
      <c r="N86">
        <f>HOUR(Table1[[#This Row],[Order_Time]])</f>
        <v>12</v>
      </c>
      <c r="O86" t="str">
        <f>IF(Table1[[#This Row],[Order_Value]]&gt;1000,"High","Low")</f>
        <v>High</v>
      </c>
    </row>
    <row r="87" spans="1:15" x14ac:dyDescent="0.3">
      <c r="A87" t="s">
        <v>146</v>
      </c>
      <c r="B87" s="1">
        <v>44930.541666666664</v>
      </c>
      <c r="C87" t="s">
        <v>26</v>
      </c>
      <c r="D87" t="s">
        <v>27</v>
      </c>
      <c r="E87">
        <v>787.18</v>
      </c>
      <c r="F87">
        <v>52.06</v>
      </c>
      <c r="G87">
        <v>445.83</v>
      </c>
      <c r="H87" t="s">
        <v>32</v>
      </c>
      <c r="I87">
        <v>48</v>
      </c>
      <c r="J87">
        <v>393.41</v>
      </c>
      <c r="K87">
        <f>Table1[[#This Row],[Order_Value]]+Table1[[#This Row],[Delivery_Fee]]-Table1[[#This Row],[Discount]]</f>
        <v>393.41</v>
      </c>
      <c r="L87">
        <f>YEAR(Table1[[#This Row],[Order_Time]])</f>
        <v>2023</v>
      </c>
      <c r="M87" t="str">
        <f>TEXT(Table1[[#This Row],[Order_Time]],"MMM")</f>
        <v>Jan</v>
      </c>
      <c r="N87">
        <f>HOUR(Table1[[#This Row],[Order_Time]])</f>
        <v>13</v>
      </c>
      <c r="O87" t="str">
        <f>IF(Table1[[#This Row],[Order_Value]]&gt;1000,"High","Low")</f>
        <v>Low</v>
      </c>
    </row>
    <row r="88" spans="1:15" x14ac:dyDescent="0.3">
      <c r="A88" t="s">
        <v>147</v>
      </c>
      <c r="B88" s="1">
        <v>44930.583333333336</v>
      </c>
      <c r="C88" t="s">
        <v>16</v>
      </c>
      <c r="D88" t="s">
        <v>30</v>
      </c>
      <c r="E88">
        <v>1054.9000000000001</v>
      </c>
      <c r="F88">
        <v>43.11</v>
      </c>
      <c r="G88">
        <v>378.68</v>
      </c>
      <c r="H88" t="s">
        <v>21</v>
      </c>
      <c r="I88">
        <v>13</v>
      </c>
      <c r="J88" s="2" t="s">
        <v>148</v>
      </c>
      <c r="K88">
        <f>Table1[[#This Row],[Order_Value]]+Table1[[#This Row],[Delivery_Fee]]-Table1[[#This Row],[Discount]]</f>
        <v>719.32999999999993</v>
      </c>
      <c r="L88">
        <f>YEAR(Table1[[#This Row],[Order_Time]])</f>
        <v>2023</v>
      </c>
      <c r="M88" t="str">
        <f>TEXT(Table1[[#This Row],[Order_Time]],"MMM")</f>
        <v>Jan</v>
      </c>
      <c r="N88">
        <f>HOUR(Table1[[#This Row],[Order_Time]])</f>
        <v>14</v>
      </c>
      <c r="O88" t="str">
        <f>IF(Table1[[#This Row],[Order_Value]]&gt;1000,"High","Low")</f>
        <v>High</v>
      </c>
    </row>
    <row r="89" spans="1:15" x14ac:dyDescent="0.3">
      <c r="A89" t="s">
        <v>149</v>
      </c>
      <c r="B89" s="1">
        <v>44930.625</v>
      </c>
      <c r="C89" t="s">
        <v>45</v>
      </c>
      <c r="D89" t="s">
        <v>17</v>
      </c>
      <c r="E89">
        <v>1481.89</v>
      </c>
      <c r="F89">
        <v>43.38</v>
      </c>
      <c r="G89">
        <v>465.66</v>
      </c>
      <c r="H89" t="s">
        <v>21</v>
      </c>
      <c r="I89">
        <v>37</v>
      </c>
      <c r="J89" s="2" t="s">
        <v>150</v>
      </c>
      <c r="K89">
        <f>Table1[[#This Row],[Order_Value]]+Table1[[#This Row],[Delivery_Fee]]-Table1[[#This Row],[Discount]]</f>
        <v>1059.6100000000001</v>
      </c>
      <c r="L89">
        <f>YEAR(Table1[[#This Row],[Order_Time]])</f>
        <v>2023</v>
      </c>
      <c r="M89" t="str">
        <f>TEXT(Table1[[#This Row],[Order_Time]],"MMM")</f>
        <v>Jan</v>
      </c>
      <c r="N89">
        <f>HOUR(Table1[[#This Row],[Order_Time]])</f>
        <v>15</v>
      </c>
      <c r="O89" t="str">
        <f>IF(Table1[[#This Row],[Order_Value]]&gt;1000,"High","Low")</f>
        <v>High</v>
      </c>
    </row>
    <row r="90" spans="1:15" x14ac:dyDescent="0.3">
      <c r="A90" t="s">
        <v>151</v>
      </c>
      <c r="B90" s="1">
        <v>44930.666666666664</v>
      </c>
      <c r="C90" t="s">
        <v>24</v>
      </c>
      <c r="D90" t="s">
        <v>41</v>
      </c>
      <c r="E90">
        <v>252.31</v>
      </c>
      <c r="F90">
        <v>94.33</v>
      </c>
      <c r="G90">
        <v>297.47000000000003</v>
      </c>
      <c r="H90" t="s">
        <v>13</v>
      </c>
      <c r="I90">
        <v>35</v>
      </c>
      <c r="J90" s="2" t="s">
        <v>152</v>
      </c>
      <c r="K90">
        <f>Table1[[#This Row],[Order_Value]]+Table1[[#This Row],[Delivery_Fee]]-Table1[[#This Row],[Discount]]</f>
        <v>49.169999999999959</v>
      </c>
      <c r="L90">
        <f>YEAR(Table1[[#This Row],[Order_Time]])</f>
        <v>2023</v>
      </c>
      <c r="M90" t="str">
        <f>TEXT(Table1[[#This Row],[Order_Time]],"MMM")</f>
        <v>Jan</v>
      </c>
      <c r="N90">
        <f>HOUR(Table1[[#This Row],[Order_Time]])</f>
        <v>16</v>
      </c>
      <c r="O90" t="str">
        <f>IF(Table1[[#This Row],[Order_Value]]&gt;1000,"High","Low")</f>
        <v>Low</v>
      </c>
    </row>
    <row r="91" spans="1:15" x14ac:dyDescent="0.3">
      <c r="A91" t="s">
        <v>153</v>
      </c>
      <c r="B91" s="1">
        <v>44930.708333333336</v>
      </c>
      <c r="C91" t="s">
        <v>24</v>
      </c>
      <c r="D91" t="s">
        <v>30</v>
      </c>
      <c r="E91">
        <v>862.38</v>
      </c>
      <c r="F91">
        <v>31.54</v>
      </c>
      <c r="G91">
        <v>450.67</v>
      </c>
      <c r="H91" t="s">
        <v>28</v>
      </c>
      <c r="I91">
        <v>58</v>
      </c>
      <c r="J91" s="2" t="s">
        <v>154</v>
      </c>
      <c r="K91">
        <f>Table1[[#This Row],[Order_Value]]+Table1[[#This Row],[Delivery_Fee]]-Table1[[#This Row],[Discount]]</f>
        <v>443.24999999999994</v>
      </c>
      <c r="L91">
        <f>YEAR(Table1[[#This Row],[Order_Time]])</f>
        <v>2023</v>
      </c>
      <c r="M91" t="str">
        <f>TEXT(Table1[[#This Row],[Order_Time]],"MMM")</f>
        <v>Jan</v>
      </c>
      <c r="N91">
        <f>HOUR(Table1[[#This Row],[Order_Time]])</f>
        <v>17</v>
      </c>
      <c r="O91" t="str">
        <f>IF(Table1[[#This Row],[Order_Value]]&gt;1000,"High","Low")</f>
        <v>Low</v>
      </c>
    </row>
    <row r="92" spans="1:15" x14ac:dyDescent="0.3">
      <c r="A92" t="s">
        <v>155</v>
      </c>
      <c r="B92" s="1">
        <v>44930.75</v>
      </c>
      <c r="C92" t="s">
        <v>54</v>
      </c>
      <c r="D92" t="s">
        <v>17</v>
      </c>
      <c r="E92">
        <v>140.68</v>
      </c>
      <c r="F92">
        <v>4.5599999999999996</v>
      </c>
      <c r="G92">
        <v>398.58</v>
      </c>
      <c r="H92" t="s">
        <v>13</v>
      </c>
      <c r="I92">
        <v>36</v>
      </c>
      <c r="J92">
        <v>-253.33999999999901</v>
      </c>
      <c r="K92">
        <f>Table1[[#This Row],[Order_Value]]+Table1[[#This Row],[Delivery_Fee]]-Table1[[#This Row],[Discount]]</f>
        <v>-253.33999999999997</v>
      </c>
      <c r="L92">
        <f>YEAR(Table1[[#This Row],[Order_Time]])</f>
        <v>2023</v>
      </c>
      <c r="M92" t="str">
        <f>TEXT(Table1[[#This Row],[Order_Time]],"MMM")</f>
        <v>Jan</v>
      </c>
      <c r="N92">
        <f>HOUR(Table1[[#This Row],[Order_Time]])</f>
        <v>18</v>
      </c>
      <c r="O92" t="str">
        <f>IF(Table1[[#This Row],[Order_Value]]&gt;1000,"High","Low")</f>
        <v>Low</v>
      </c>
    </row>
    <row r="93" spans="1:15" x14ac:dyDescent="0.3">
      <c r="A93" t="s">
        <v>156</v>
      </c>
      <c r="B93" s="1">
        <v>44930.791666666664</v>
      </c>
      <c r="C93" t="s">
        <v>54</v>
      </c>
      <c r="D93" t="s">
        <v>41</v>
      </c>
      <c r="E93">
        <v>271.77999999999997</v>
      </c>
      <c r="F93">
        <v>27.19</v>
      </c>
      <c r="G93">
        <v>81.040000000000006</v>
      </c>
      <c r="H93" t="s">
        <v>28</v>
      </c>
      <c r="I93">
        <v>54</v>
      </c>
      <c r="J93" s="2" t="s">
        <v>157</v>
      </c>
      <c r="K93">
        <f>Table1[[#This Row],[Order_Value]]+Table1[[#This Row],[Delivery_Fee]]-Table1[[#This Row],[Discount]]</f>
        <v>217.92999999999995</v>
      </c>
      <c r="L93">
        <f>YEAR(Table1[[#This Row],[Order_Time]])</f>
        <v>2023</v>
      </c>
      <c r="M93" t="str">
        <f>TEXT(Table1[[#This Row],[Order_Time]],"MMM")</f>
        <v>Jan</v>
      </c>
      <c r="N93">
        <f>HOUR(Table1[[#This Row],[Order_Time]])</f>
        <v>19</v>
      </c>
      <c r="O93" t="str">
        <f>IF(Table1[[#This Row],[Order_Value]]&gt;1000,"High","Low")</f>
        <v>Low</v>
      </c>
    </row>
    <row r="94" spans="1:15" x14ac:dyDescent="0.3">
      <c r="A94" t="s">
        <v>158</v>
      </c>
      <c r="B94" s="1">
        <v>44930.833333333336</v>
      </c>
      <c r="C94" t="s">
        <v>26</v>
      </c>
      <c r="D94" t="s">
        <v>17</v>
      </c>
      <c r="E94">
        <v>440.94</v>
      </c>
      <c r="F94">
        <v>96.74</v>
      </c>
      <c r="G94">
        <v>218.75</v>
      </c>
      <c r="H94" t="s">
        <v>32</v>
      </c>
      <c r="I94">
        <v>44</v>
      </c>
      <c r="J94" s="2" t="s">
        <v>159</v>
      </c>
      <c r="K94">
        <f>Table1[[#This Row],[Order_Value]]+Table1[[#This Row],[Delivery_Fee]]-Table1[[#This Row],[Discount]]</f>
        <v>318.92999999999995</v>
      </c>
      <c r="L94">
        <f>YEAR(Table1[[#This Row],[Order_Time]])</f>
        <v>2023</v>
      </c>
      <c r="M94" t="str">
        <f>TEXT(Table1[[#This Row],[Order_Time]],"MMM")</f>
        <v>Jan</v>
      </c>
      <c r="N94">
        <f>HOUR(Table1[[#This Row],[Order_Time]])</f>
        <v>20</v>
      </c>
      <c r="O94" t="str">
        <f>IF(Table1[[#This Row],[Order_Value]]&gt;1000,"High","Low")</f>
        <v>Low</v>
      </c>
    </row>
    <row r="95" spans="1:15" x14ac:dyDescent="0.3">
      <c r="A95" t="s">
        <v>160</v>
      </c>
      <c r="B95" s="1">
        <v>44930.875</v>
      </c>
      <c r="C95" t="s">
        <v>16</v>
      </c>
      <c r="D95" t="s">
        <v>35</v>
      </c>
      <c r="E95">
        <v>602.4</v>
      </c>
      <c r="F95">
        <v>88.02</v>
      </c>
      <c r="G95">
        <v>12.61</v>
      </c>
      <c r="H95" t="s">
        <v>21</v>
      </c>
      <c r="I95">
        <v>34</v>
      </c>
      <c r="J95">
        <v>677.81</v>
      </c>
      <c r="K95">
        <f>Table1[[#This Row],[Order_Value]]+Table1[[#This Row],[Delivery_Fee]]-Table1[[#This Row],[Discount]]</f>
        <v>677.81</v>
      </c>
      <c r="L95">
        <f>YEAR(Table1[[#This Row],[Order_Time]])</f>
        <v>2023</v>
      </c>
      <c r="M95" t="str">
        <f>TEXT(Table1[[#This Row],[Order_Time]],"MMM")</f>
        <v>Jan</v>
      </c>
      <c r="N95">
        <f>HOUR(Table1[[#This Row],[Order_Time]])</f>
        <v>21</v>
      </c>
      <c r="O95" t="str">
        <f>IF(Table1[[#This Row],[Order_Value]]&gt;1000,"High","Low")</f>
        <v>Low</v>
      </c>
    </row>
    <row r="96" spans="1:15" x14ac:dyDescent="0.3">
      <c r="A96" t="s">
        <v>161</v>
      </c>
      <c r="B96" s="1">
        <v>44930.916666666664</v>
      </c>
      <c r="C96" t="s">
        <v>20</v>
      </c>
      <c r="D96" t="s">
        <v>30</v>
      </c>
      <c r="E96">
        <v>1695.39</v>
      </c>
      <c r="F96">
        <v>21.46</v>
      </c>
      <c r="G96">
        <v>214.1</v>
      </c>
      <c r="H96" t="s">
        <v>28</v>
      </c>
      <c r="I96">
        <v>59</v>
      </c>
      <c r="J96" s="2" t="s">
        <v>162</v>
      </c>
      <c r="K96">
        <f>Table1[[#This Row],[Order_Value]]+Table1[[#This Row],[Delivery_Fee]]-Table1[[#This Row],[Discount]]</f>
        <v>1502.7500000000002</v>
      </c>
      <c r="L96">
        <f>YEAR(Table1[[#This Row],[Order_Time]])</f>
        <v>2023</v>
      </c>
      <c r="M96" t="str">
        <f>TEXT(Table1[[#This Row],[Order_Time]],"MMM")</f>
        <v>Jan</v>
      </c>
      <c r="N96">
        <f>HOUR(Table1[[#This Row],[Order_Time]])</f>
        <v>22</v>
      </c>
      <c r="O96" t="str">
        <f>IF(Table1[[#This Row],[Order_Value]]&gt;1000,"High","Low")</f>
        <v>High</v>
      </c>
    </row>
    <row r="97" spans="1:15" x14ac:dyDescent="0.3">
      <c r="A97" t="s">
        <v>163</v>
      </c>
      <c r="B97" s="1">
        <v>44930.958333333336</v>
      </c>
      <c r="C97" t="s">
        <v>54</v>
      </c>
      <c r="D97" t="s">
        <v>30</v>
      </c>
      <c r="E97">
        <v>1216.42</v>
      </c>
      <c r="F97">
        <v>43.9</v>
      </c>
      <c r="G97">
        <v>383.08</v>
      </c>
      <c r="H97" t="s">
        <v>28</v>
      </c>
      <c r="I97">
        <v>14</v>
      </c>
      <c r="J97" s="2" t="s">
        <v>164</v>
      </c>
      <c r="K97">
        <f>Table1[[#This Row],[Order_Value]]+Table1[[#This Row],[Delivery_Fee]]-Table1[[#This Row],[Discount]]</f>
        <v>877.24000000000024</v>
      </c>
      <c r="L97">
        <f>YEAR(Table1[[#This Row],[Order_Time]])</f>
        <v>2023</v>
      </c>
      <c r="M97" t="str">
        <f>TEXT(Table1[[#This Row],[Order_Time]],"MMM")</f>
        <v>Jan</v>
      </c>
      <c r="N97">
        <f>HOUR(Table1[[#This Row],[Order_Time]])</f>
        <v>23</v>
      </c>
      <c r="O97" t="str">
        <f>IF(Table1[[#This Row],[Order_Value]]&gt;1000,"High","Low")</f>
        <v>High</v>
      </c>
    </row>
    <row r="98" spans="1:15" x14ac:dyDescent="0.3">
      <c r="A98" t="s">
        <v>165</v>
      </c>
      <c r="B98" s="1">
        <v>44931</v>
      </c>
      <c r="C98" t="s">
        <v>45</v>
      </c>
      <c r="D98" t="s">
        <v>27</v>
      </c>
      <c r="E98">
        <v>576.28</v>
      </c>
      <c r="F98">
        <v>74.55</v>
      </c>
      <c r="G98">
        <v>268.8</v>
      </c>
      <c r="H98" t="s">
        <v>13</v>
      </c>
      <c r="I98">
        <v>51</v>
      </c>
      <c r="J98" s="2" t="s">
        <v>166</v>
      </c>
      <c r="K98">
        <f>Table1[[#This Row],[Order_Value]]+Table1[[#This Row],[Delivery_Fee]]-Table1[[#This Row],[Discount]]</f>
        <v>382.02999999999992</v>
      </c>
      <c r="L98">
        <f>YEAR(Table1[[#This Row],[Order_Time]])</f>
        <v>2023</v>
      </c>
      <c r="M98" t="str">
        <f>TEXT(Table1[[#This Row],[Order_Time]],"MMM")</f>
        <v>Jan</v>
      </c>
      <c r="N98">
        <f>HOUR(Table1[[#This Row],[Order_Time]])</f>
        <v>0</v>
      </c>
      <c r="O98" t="str">
        <f>IF(Table1[[#This Row],[Order_Value]]&gt;1000,"High","Low")</f>
        <v>Low</v>
      </c>
    </row>
    <row r="99" spans="1:15" x14ac:dyDescent="0.3">
      <c r="A99" t="s">
        <v>167</v>
      </c>
      <c r="B99" s="1">
        <v>44931.041666666664</v>
      </c>
      <c r="C99" t="s">
        <v>45</v>
      </c>
      <c r="D99" t="s">
        <v>17</v>
      </c>
      <c r="E99">
        <v>1496.37</v>
      </c>
      <c r="F99">
        <v>35.54</v>
      </c>
      <c r="G99">
        <v>243.35</v>
      </c>
      <c r="H99" t="s">
        <v>28</v>
      </c>
      <c r="I99">
        <v>82</v>
      </c>
      <c r="J99">
        <v>1288.56</v>
      </c>
      <c r="K99">
        <f>Table1[[#This Row],[Order_Value]]+Table1[[#This Row],[Delivery_Fee]]-Table1[[#This Row],[Discount]]</f>
        <v>1288.56</v>
      </c>
      <c r="L99">
        <f>YEAR(Table1[[#This Row],[Order_Time]])</f>
        <v>2023</v>
      </c>
      <c r="M99" t="str">
        <f>TEXT(Table1[[#This Row],[Order_Time]],"MMM")</f>
        <v>Jan</v>
      </c>
      <c r="N99">
        <f>HOUR(Table1[[#This Row],[Order_Time]])</f>
        <v>1</v>
      </c>
      <c r="O99" t="str">
        <f>IF(Table1[[#This Row],[Order_Value]]&gt;1000,"High","Low")</f>
        <v>High</v>
      </c>
    </row>
    <row r="100" spans="1:15" x14ac:dyDescent="0.3">
      <c r="A100" t="s">
        <v>168</v>
      </c>
      <c r="B100" s="1">
        <v>44931.083333333336</v>
      </c>
      <c r="C100" t="s">
        <v>24</v>
      </c>
      <c r="D100" t="s">
        <v>41</v>
      </c>
      <c r="E100">
        <v>1022.35</v>
      </c>
      <c r="F100">
        <v>77.06</v>
      </c>
      <c r="G100">
        <v>487.2</v>
      </c>
      <c r="H100" t="s">
        <v>32</v>
      </c>
      <c r="I100">
        <v>16</v>
      </c>
      <c r="J100">
        <v>612.21</v>
      </c>
      <c r="K100">
        <f>Table1[[#This Row],[Order_Value]]+Table1[[#This Row],[Delivery_Fee]]-Table1[[#This Row],[Discount]]</f>
        <v>612.21</v>
      </c>
      <c r="L100">
        <f>YEAR(Table1[[#This Row],[Order_Time]])</f>
        <v>2023</v>
      </c>
      <c r="M100" t="str">
        <f>TEXT(Table1[[#This Row],[Order_Time]],"MMM")</f>
        <v>Jan</v>
      </c>
      <c r="N100">
        <f>HOUR(Table1[[#This Row],[Order_Time]])</f>
        <v>2</v>
      </c>
      <c r="O100" t="str">
        <f>IF(Table1[[#This Row],[Order_Value]]&gt;1000,"High","Low")</f>
        <v>High</v>
      </c>
    </row>
    <row r="101" spans="1:15" x14ac:dyDescent="0.3">
      <c r="A101" t="s">
        <v>169</v>
      </c>
      <c r="B101" s="1">
        <v>44931.125</v>
      </c>
      <c r="C101" t="s">
        <v>24</v>
      </c>
      <c r="D101" t="s">
        <v>17</v>
      </c>
      <c r="E101">
        <v>330.54</v>
      </c>
      <c r="F101">
        <v>77.959999999999994</v>
      </c>
      <c r="G101">
        <v>9.19</v>
      </c>
      <c r="H101" t="s">
        <v>21</v>
      </c>
      <c r="I101">
        <v>33</v>
      </c>
      <c r="J101">
        <v>399.31</v>
      </c>
      <c r="K101">
        <f>Table1[[#This Row],[Order_Value]]+Table1[[#This Row],[Delivery_Fee]]-Table1[[#This Row],[Discount]]</f>
        <v>399.31</v>
      </c>
      <c r="L101">
        <f>YEAR(Table1[[#This Row],[Order_Time]])</f>
        <v>2023</v>
      </c>
      <c r="M101" t="str">
        <f>TEXT(Table1[[#This Row],[Order_Time]],"MMM")</f>
        <v>Jan</v>
      </c>
      <c r="N101">
        <f>HOUR(Table1[[#This Row],[Order_Time]])</f>
        <v>3</v>
      </c>
      <c r="O101" t="str">
        <f>IF(Table1[[#This Row],[Order_Value]]&gt;1000,"High","Low")</f>
        <v>Low</v>
      </c>
    </row>
    <row r="102" spans="1:15" x14ac:dyDescent="0.3">
      <c r="A102" t="s">
        <v>170</v>
      </c>
      <c r="B102" s="1">
        <v>44931.166666666664</v>
      </c>
      <c r="C102" t="s">
        <v>26</v>
      </c>
      <c r="D102" t="s">
        <v>12</v>
      </c>
      <c r="E102">
        <v>760.73</v>
      </c>
      <c r="F102">
        <v>12.91</v>
      </c>
      <c r="G102">
        <v>247.28</v>
      </c>
      <c r="H102" t="s">
        <v>13</v>
      </c>
      <c r="I102">
        <v>79</v>
      </c>
      <c r="J102">
        <v>526.36</v>
      </c>
      <c r="K102">
        <f>Table1[[#This Row],[Order_Value]]+Table1[[#This Row],[Delivery_Fee]]-Table1[[#This Row],[Discount]]</f>
        <v>526.36</v>
      </c>
      <c r="L102">
        <f>YEAR(Table1[[#This Row],[Order_Time]])</f>
        <v>2023</v>
      </c>
      <c r="M102" t="str">
        <f>TEXT(Table1[[#This Row],[Order_Time]],"MMM")</f>
        <v>Jan</v>
      </c>
      <c r="N102">
        <f>HOUR(Table1[[#This Row],[Order_Time]])</f>
        <v>4</v>
      </c>
      <c r="O102" t="str">
        <f>IF(Table1[[#This Row],[Order_Value]]&gt;1000,"High","Low")</f>
        <v>Low</v>
      </c>
    </row>
    <row r="103" spans="1:15" x14ac:dyDescent="0.3">
      <c r="A103" t="s">
        <v>171</v>
      </c>
      <c r="B103" s="1">
        <v>44931.208333333336</v>
      </c>
      <c r="C103" t="s">
        <v>26</v>
      </c>
      <c r="D103" t="s">
        <v>17</v>
      </c>
      <c r="E103">
        <v>811.8</v>
      </c>
      <c r="F103">
        <v>42.66</v>
      </c>
      <c r="G103">
        <v>158.32</v>
      </c>
      <c r="H103" t="s">
        <v>32</v>
      </c>
      <c r="I103">
        <v>20</v>
      </c>
      <c r="J103" s="2" t="s">
        <v>172</v>
      </c>
      <c r="K103">
        <f>Table1[[#This Row],[Order_Value]]+Table1[[#This Row],[Delivery_Fee]]-Table1[[#This Row],[Discount]]</f>
        <v>696.13999999999987</v>
      </c>
      <c r="L103">
        <f>YEAR(Table1[[#This Row],[Order_Time]])</f>
        <v>2023</v>
      </c>
      <c r="M103" t="str">
        <f>TEXT(Table1[[#This Row],[Order_Time]],"MMM")</f>
        <v>Jan</v>
      </c>
      <c r="N103">
        <f>HOUR(Table1[[#This Row],[Order_Time]])</f>
        <v>5</v>
      </c>
      <c r="O103" t="str">
        <f>IF(Table1[[#This Row],[Order_Value]]&gt;1000,"High","Low")</f>
        <v>Low</v>
      </c>
    </row>
    <row r="104" spans="1:15" x14ac:dyDescent="0.3">
      <c r="A104" t="s">
        <v>173</v>
      </c>
      <c r="B104" s="1">
        <v>44931.25</v>
      </c>
      <c r="C104" t="s">
        <v>11</v>
      </c>
      <c r="D104" t="s">
        <v>30</v>
      </c>
      <c r="E104">
        <v>1754.07</v>
      </c>
      <c r="F104">
        <v>97.07</v>
      </c>
      <c r="G104">
        <v>414.84</v>
      </c>
      <c r="H104" t="s">
        <v>32</v>
      </c>
      <c r="I104">
        <v>73</v>
      </c>
      <c r="J104">
        <v>1436.3</v>
      </c>
      <c r="K104">
        <f>Table1[[#This Row],[Order_Value]]+Table1[[#This Row],[Delivery_Fee]]-Table1[[#This Row],[Discount]]</f>
        <v>1436.3</v>
      </c>
      <c r="L104">
        <f>YEAR(Table1[[#This Row],[Order_Time]])</f>
        <v>2023</v>
      </c>
      <c r="M104" t="str">
        <f>TEXT(Table1[[#This Row],[Order_Time]],"MMM")</f>
        <v>Jan</v>
      </c>
      <c r="N104">
        <f>HOUR(Table1[[#This Row],[Order_Time]])</f>
        <v>6</v>
      </c>
      <c r="O104" t="str">
        <f>IF(Table1[[#This Row],[Order_Value]]&gt;1000,"High","Low")</f>
        <v>High</v>
      </c>
    </row>
    <row r="105" spans="1:15" x14ac:dyDescent="0.3">
      <c r="A105" t="s">
        <v>174</v>
      </c>
      <c r="B105" s="1">
        <v>44931.291666666664</v>
      </c>
      <c r="C105" t="s">
        <v>16</v>
      </c>
      <c r="D105" t="s">
        <v>30</v>
      </c>
      <c r="E105">
        <v>1896.06</v>
      </c>
      <c r="F105">
        <v>90.47</v>
      </c>
      <c r="G105">
        <v>309.70999999999998</v>
      </c>
      <c r="H105" t="s">
        <v>21</v>
      </c>
      <c r="I105">
        <v>41</v>
      </c>
      <c r="J105">
        <v>1676.82</v>
      </c>
      <c r="K105">
        <f>Table1[[#This Row],[Order_Value]]+Table1[[#This Row],[Delivery_Fee]]-Table1[[#This Row],[Discount]]</f>
        <v>1676.82</v>
      </c>
      <c r="L105">
        <f>YEAR(Table1[[#This Row],[Order_Time]])</f>
        <v>2023</v>
      </c>
      <c r="M105" t="str">
        <f>TEXT(Table1[[#This Row],[Order_Time]],"MMM")</f>
        <v>Jan</v>
      </c>
      <c r="N105">
        <f>HOUR(Table1[[#This Row],[Order_Time]])</f>
        <v>7</v>
      </c>
      <c r="O105" t="str">
        <f>IF(Table1[[#This Row],[Order_Value]]&gt;1000,"High","Low")</f>
        <v>High</v>
      </c>
    </row>
    <row r="106" spans="1:15" x14ac:dyDescent="0.3">
      <c r="A106" t="s">
        <v>175</v>
      </c>
      <c r="B106" s="1">
        <v>44931.333333333336</v>
      </c>
      <c r="C106" t="s">
        <v>24</v>
      </c>
      <c r="D106" t="s">
        <v>17</v>
      </c>
      <c r="E106">
        <v>1163.3</v>
      </c>
      <c r="F106">
        <v>25</v>
      </c>
      <c r="G106">
        <v>120.83</v>
      </c>
      <c r="H106" t="s">
        <v>21</v>
      </c>
      <c r="I106">
        <v>40</v>
      </c>
      <c r="J106">
        <v>1067.47</v>
      </c>
      <c r="K106">
        <f>Table1[[#This Row],[Order_Value]]+Table1[[#This Row],[Delivery_Fee]]-Table1[[#This Row],[Discount]]</f>
        <v>1067.47</v>
      </c>
      <c r="L106">
        <f>YEAR(Table1[[#This Row],[Order_Time]])</f>
        <v>2023</v>
      </c>
      <c r="M106" t="str">
        <f>TEXT(Table1[[#This Row],[Order_Time]],"MMM")</f>
        <v>Jan</v>
      </c>
      <c r="N106">
        <f>HOUR(Table1[[#This Row],[Order_Time]])</f>
        <v>8</v>
      </c>
      <c r="O106" t="str">
        <f>IF(Table1[[#This Row],[Order_Value]]&gt;1000,"High","Low")</f>
        <v>High</v>
      </c>
    </row>
    <row r="107" spans="1:15" x14ac:dyDescent="0.3">
      <c r="A107" t="s">
        <v>176</v>
      </c>
      <c r="B107" s="1">
        <v>44931.375</v>
      </c>
      <c r="C107" t="s">
        <v>7370</v>
      </c>
      <c r="D107" t="s">
        <v>27</v>
      </c>
      <c r="E107">
        <v>225.65</v>
      </c>
      <c r="F107">
        <v>39.79</v>
      </c>
      <c r="G107">
        <v>158.74</v>
      </c>
      <c r="H107" t="s">
        <v>28</v>
      </c>
      <c r="I107">
        <v>89</v>
      </c>
      <c r="J107" s="2" t="s">
        <v>177</v>
      </c>
      <c r="K107">
        <f>Table1[[#This Row],[Order_Value]]+Table1[[#This Row],[Delivery_Fee]]-Table1[[#This Row],[Discount]]</f>
        <v>106.69999999999999</v>
      </c>
      <c r="L107">
        <f>YEAR(Table1[[#This Row],[Order_Time]])</f>
        <v>2023</v>
      </c>
      <c r="M107" t="str">
        <f>TEXT(Table1[[#This Row],[Order_Time]],"MMM")</f>
        <v>Jan</v>
      </c>
      <c r="N107">
        <f>HOUR(Table1[[#This Row],[Order_Time]])</f>
        <v>9</v>
      </c>
      <c r="O107" t="str">
        <f>IF(Table1[[#This Row],[Order_Value]]&gt;1000,"High","Low")</f>
        <v>Low</v>
      </c>
    </row>
    <row r="108" spans="1:15" x14ac:dyDescent="0.3">
      <c r="A108" t="s">
        <v>178</v>
      </c>
      <c r="B108" s="1">
        <v>44931.416666666664</v>
      </c>
      <c r="C108" t="s">
        <v>11</v>
      </c>
      <c r="D108" t="s">
        <v>30</v>
      </c>
      <c r="E108">
        <v>890.48</v>
      </c>
      <c r="F108">
        <v>13.99</v>
      </c>
      <c r="G108">
        <v>431.56</v>
      </c>
      <c r="H108" t="s">
        <v>32</v>
      </c>
      <c r="I108">
        <v>57</v>
      </c>
      <c r="J108">
        <v>472.91</v>
      </c>
      <c r="K108">
        <f>Table1[[#This Row],[Order_Value]]+Table1[[#This Row],[Delivery_Fee]]-Table1[[#This Row],[Discount]]</f>
        <v>472.91</v>
      </c>
      <c r="L108">
        <f>YEAR(Table1[[#This Row],[Order_Time]])</f>
        <v>2023</v>
      </c>
      <c r="M108" t="str">
        <f>TEXT(Table1[[#This Row],[Order_Time]],"MMM")</f>
        <v>Jan</v>
      </c>
      <c r="N108">
        <f>HOUR(Table1[[#This Row],[Order_Time]])</f>
        <v>10</v>
      </c>
      <c r="O108" t="str">
        <f>IF(Table1[[#This Row],[Order_Value]]&gt;1000,"High","Low")</f>
        <v>Low</v>
      </c>
    </row>
    <row r="109" spans="1:15" x14ac:dyDescent="0.3">
      <c r="A109" t="s">
        <v>179</v>
      </c>
      <c r="B109" s="1">
        <v>44931.458333333336</v>
      </c>
      <c r="C109" t="s">
        <v>11</v>
      </c>
      <c r="D109" t="s">
        <v>35</v>
      </c>
      <c r="E109">
        <v>877.3</v>
      </c>
      <c r="F109">
        <v>99.31</v>
      </c>
      <c r="G109">
        <v>89.78</v>
      </c>
      <c r="H109" t="s">
        <v>21</v>
      </c>
      <c r="I109">
        <v>60</v>
      </c>
      <c r="J109" s="2" t="s">
        <v>180</v>
      </c>
      <c r="K109">
        <f>Table1[[#This Row],[Order_Value]]+Table1[[#This Row],[Delivery_Fee]]-Table1[[#This Row],[Discount]]</f>
        <v>886.82999999999993</v>
      </c>
      <c r="L109">
        <f>YEAR(Table1[[#This Row],[Order_Time]])</f>
        <v>2023</v>
      </c>
      <c r="M109" t="str">
        <f>TEXT(Table1[[#This Row],[Order_Time]],"MMM")</f>
        <v>Jan</v>
      </c>
      <c r="N109">
        <f>HOUR(Table1[[#This Row],[Order_Time]])</f>
        <v>11</v>
      </c>
      <c r="O109" t="str">
        <f>IF(Table1[[#This Row],[Order_Value]]&gt;1000,"High","Low")</f>
        <v>Low</v>
      </c>
    </row>
    <row r="110" spans="1:15" x14ac:dyDescent="0.3">
      <c r="A110" t="s">
        <v>181</v>
      </c>
      <c r="B110" s="1">
        <v>44931.5</v>
      </c>
      <c r="C110" t="s">
        <v>7370</v>
      </c>
      <c r="D110" t="s">
        <v>12</v>
      </c>
      <c r="E110">
        <v>113.08</v>
      </c>
      <c r="F110">
        <v>68.989999999999995</v>
      </c>
      <c r="G110">
        <v>390.45</v>
      </c>
      <c r="H110" t="s">
        <v>32</v>
      </c>
      <c r="I110">
        <v>43</v>
      </c>
      <c r="J110">
        <v>-208.38</v>
      </c>
      <c r="K110">
        <f>Table1[[#This Row],[Order_Value]]+Table1[[#This Row],[Delivery_Fee]]-Table1[[#This Row],[Discount]]</f>
        <v>-208.38</v>
      </c>
      <c r="L110">
        <f>YEAR(Table1[[#This Row],[Order_Time]])</f>
        <v>2023</v>
      </c>
      <c r="M110" t="str">
        <f>TEXT(Table1[[#This Row],[Order_Time]],"MMM")</f>
        <v>Jan</v>
      </c>
      <c r="N110">
        <f>HOUR(Table1[[#This Row],[Order_Time]])</f>
        <v>12</v>
      </c>
      <c r="O110" t="str">
        <f>IF(Table1[[#This Row],[Order_Value]]&gt;1000,"High","Low")</f>
        <v>Low</v>
      </c>
    </row>
    <row r="111" spans="1:15" x14ac:dyDescent="0.3">
      <c r="A111" t="s">
        <v>182</v>
      </c>
      <c r="B111" s="1">
        <v>44931.541666666664</v>
      </c>
      <c r="C111" t="s">
        <v>20</v>
      </c>
      <c r="D111" t="s">
        <v>30</v>
      </c>
      <c r="E111">
        <v>1263.1600000000001</v>
      </c>
      <c r="F111">
        <v>39.32</v>
      </c>
      <c r="G111">
        <v>338.38</v>
      </c>
      <c r="H111" t="s">
        <v>32</v>
      </c>
      <c r="I111">
        <v>67</v>
      </c>
      <c r="J111">
        <v>964.1</v>
      </c>
      <c r="K111">
        <f>Table1[[#This Row],[Order_Value]]+Table1[[#This Row],[Delivery_Fee]]-Table1[[#This Row],[Discount]]</f>
        <v>964.1</v>
      </c>
      <c r="L111">
        <f>YEAR(Table1[[#This Row],[Order_Time]])</f>
        <v>2023</v>
      </c>
      <c r="M111" t="str">
        <f>TEXT(Table1[[#This Row],[Order_Time]],"MMM")</f>
        <v>Jan</v>
      </c>
      <c r="N111">
        <f>HOUR(Table1[[#This Row],[Order_Time]])</f>
        <v>13</v>
      </c>
      <c r="O111" t="str">
        <f>IF(Table1[[#This Row],[Order_Value]]&gt;1000,"High","Low")</f>
        <v>High</v>
      </c>
    </row>
    <row r="112" spans="1:15" x14ac:dyDescent="0.3">
      <c r="A112" t="s">
        <v>183</v>
      </c>
      <c r="B112" s="1">
        <v>44931.583333333336</v>
      </c>
      <c r="C112" t="s">
        <v>11</v>
      </c>
      <c r="D112" t="s">
        <v>12</v>
      </c>
      <c r="E112">
        <v>1969.33</v>
      </c>
      <c r="F112">
        <v>43.88</v>
      </c>
      <c r="G112">
        <v>318.70999999999998</v>
      </c>
      <c r="H112" t="s">
        <v>32</v>
      </c>
      <c r="I112">
        <v>25</v>
      </c>
      <c r="J112">
        <v>1694.5</v>
      </c>
      <c r="K112">
        <f>Table1[[#This Row],[Order_Value]]+Table1[[#This Row],[Delivery_Fee]]-Table1[[#This Row],[Discount]]</f>
        <v>1694.5</v>
      </c>
      <c r="L112">
        <f>YEAR(Table1[[#This Row],[Order_Time]])</f>
        <v>2023</v>
      </c>
      <c r="M112" t="str">
        <f>TEXT(Table1[[#This Row],[Order_Time]],"MMM")</f>
        <v>Jan</v>
      </c>
      <c r="N112">
        <f>HOUR(Table1[[#This Row],[Order_Time]])</f>
        <v>14</v>
      </c>
      <c r="O112" t="str">
        <f>IF(Table1[[#This Row],[Order_Value]]&gt;1000,"High","Low")</f>
        <v>High</v>
      </c>
    </row>
    <row r="113" spans="1:15" x14ac:dyDescent="0.3">
      <c r="A113" t="s">
        <v>184</v>
      </c>
      <c r="B113" s="1">
        <v>44931.625</v>
      </c>
      <c r="C113" t="s">
        <v>45</v>
      </c>
      <c r="D113" t="s">
        <v>12</v>
      </c>
      <c r="E113">
        <v>147.41999999999999</v>
      </c>
      <c r="F113">
        <v>33.590000000000003</v>
      </c>
      <c r="G113">
        <v>10.75</v>
      </c>
      <c r="H113" t="s">
        <v>13</v>
      </c>
      <c r="I113">
        <v>68</v>
      </c>
      <c r="J113">
        <v>170.26</v>
      </c>
      <c r="K113">
        <f>Table1[[#This Row],[Order_Value]]+Table1[[#This Row],[Delivery_Fee]]-Table1[[#This Row],[Discount]]</f>
        <v>170.26</v>
      </c>
      <c r="L113">
        <f>YEAR(Table1[[#This Row],[Order_Time]])</f>
        <v>2023</v>
      </c>
      <c r="M113" t="str">
        <f>TEXT(Table1[[#This Row],[Order_Time]],"MMM")</f>
        <v>Jan</v>
      </c>
      <c r="N113">
        <f>HOUR(Table1[[#This Row],[Order_Time]])</f>
        <v>15</v>
      </c>
      <c r="O113" t="str">
        <f>IF(Table1[[#This Row],[Order_Value]]&gt;1000,"High","Low")</f>
        <v>Low</v>
      </c>
    </row>
    <row r="114" spans="1:15" x14ac:dyDescent="0.3">
      <c r="A114" t="s">
        <v>185</v>
      </c>
      <c r="B114" s="1">
        <v>44931.666666666664</v>
      </c>
      <c r="C114" t="s">
        <v>54</v>
      </c>
      <c r="D114" t="s">
        <v>27</v>
      </c>
      <c r="E114">
        <v>1593.98</v>
      </c>
      <c r="F114">
        <v>34.04</v>
      </c>
      <c r="G114">
        <v>94.22</v>
      </c>
      <c r="H114" t="s">
        <v>13</v>
      </c>
      <c r="I114">
        <v>87</v>
      </c>
      <c r="J114">
        <v>1533.8</v>
      </c>
      <c r="K114">
        <f>Table1[[#This Row],[Order_Value]]+Table1[[#This Row],[Delivery_Fee]]-Table1[[#This Row],[Discount]]</f>
        <v>1533.8</v>
      </c>
      <c r="L114">
        <f>YEAR(Table1[[#This Row],[Order_Time]])</f>
        <v>2023</v>
      </c>
      <c r="M114" t="str">
        <f>TEXT(Table1[[#This Row],[Order_Time]],"MMM")</f>
        <v>Jan</v>
      </c>
      <c r="N114">
        <f>HOUR(Table1[[#This Row],[Order_Time]])</f>
        <v>16</v>
      </c>
      <c r="O114" t="str">
        <f>IF(Table1[[#This Row],[Order_Value]]&gt;1000,"High","Low")</f>
        <v>High</v>
      </c>
    </row>
    <row r="115" spans="1:15" x14ac:dyDescent="0.3">
      <c r="A115" t="s">
        <v>186</v>
      </c>
      <c r="B115" s="1">
        <v>44931.708333333336</v>
      </c>
      <c r="C115" t="s">
        <v>20</v>
      </c>
      <c r="D115" t="s">
        <v>41</v>
      </c>
      <c r="E115">
        <v>801.04</v>
      </c>
      <c r="F115">
        <v>41.61</v>
      </c>
      <c r="G115">
        <v>418.52</v>
      </c>
      <c r="H115" t="s">
        <v>21</v>
      </c>
      <c r="I115">
        <v>58</v>
      </c>
      <c r="J115">
        <v>424.13</v>
      </c>
      <c r="K115">
        <f>Table1[[#This Row],[Order_Value]]+Table1[[#This Row],[Delivery_Fee]]-Table1[[#This Row],[Discount]]</f>
        <v>424.13</v>
      </c>
      <c r="L115">
        <f>YEAR(Table1[[#This Row],[Order_Time]])</f>
        <v>2023</v>
      </c>
      <c r="M115" t="str">
        <f>TEXT(Table1[[#This Row],[Order_Time]],"MMM")</f>
        <v>Jan</v>
      </c>
      <c r="N115">
        <f>HOUR(Table1[[#This Row],[Order_Time]])</f>
        <v>17</v>
      </c>
      <c r="O115" t="str">
        <f>IF(Table1[[#This Row],[Order_Value]]&gt;1000,"High","Low")</f>
        <v>Low</v>
      </c>
    </row>
    <row r="116" spans="1:15" x14ac:dyDescent="0.3">
      <c r="A116" t="s">
        <v>187</v>
      </c>
      <c r="B116" s="1">
        <v>44931.75</v>
      </c>
      <c r="C116" t="s">
        <v>16</v>
      </c>
      <c r="D116" t="s">
        <v>30</v>
      </c>
      <c r="E116">
        <v>1175.58</v>
      </c>
      <c r="F116">
        <v>94.33</v>
      </c>
      <c r="G116">
        <v>34.4</v>
      </c>
      <c r="H116" t="s">
        <v>28</v>
      </c>
      <c r="I116">
        <v>43</v>
      </c>
      <c r="J116" s="2" t="s">
        <v>188</v>
      </c>
      <c r="K116">
        <f>Table1[[#This Row],[Order_Value]]+Table1[[#This Row],[Delivery_Fee]]-Table1[[#This Row],[Discount]]</f>
        <v>1235.5099999999998</v>
      </c>
      <c r="L116">
        <f>YEAR(Table1[[#This Row],[Order_Time]])</f>
        <v>2023</v>
      </c>
      <c r="M116" t="str">
        <f>TEXT(Table1[[#This Row],[Order_Time]],"MMM")</f>
        <v>Jan</v>
      </c>
      <c r="N116">
        <f>HOUR(Table1[[#This Row],[Order_Time]])</f>
        <v>18</v>
      </c>
      <c r="O116" t="str">
        <f>IF(Table1[[#This Row],[Order_Value]]&gt;1000,"High","Low")</f>
        <v>High</v>
      </c>
    </row>
    <row r="117" spans="1:15" x14ac:dyDescent="0.3">
      <c r="A117" t="s">
        <v>189</v>
      </c>
      <c r="B117" s="1">
        <v>44931.791666666664</v>
      </c>
      <c r="C117" t="s">
        <v>11</v>
      </c>
      <c r="D117" t="s">
        <v>41</v>
      </c>
      <c r="E117">
        <v>0</v>
      </c>
      <c r="F117">
        <v>60.54</v>
      </c>
      <c r="G117">
        <v>177.22</v>
      </c>
      <c r="H117" t="s">
        <v>13</v>
      </c>
      <c r="I117">
        <v>26</v>
      </c>
      <c r="K117">
        <f>Table1[[#This Row],[Order_Value]]+Table1[[#This Row],[Delivery_Fee]]-Table1[[#This Row],[Discount]]</f>
        <v>-116.68</v>
      </c>
      <c r="L117">
        <f>YEAR(Table1[[#This Row],[Order_Time]])</f>
        <v>2023</v>
      </c>
      <c r="M117" t="str">
        <f>TEXT(Table1[[#This Row],[Order_Time]],"MMM")</f>
        <v>Jan</v>
      </c>
      <c r="N117">
        <f>HOUR(Table1[[#This Row],[Order_Time]])</f>
        <v>19</v>
      </c>
      <c r="O117" t="str">
        <f>IF(Table1[[#This Row],[Order_Value]]&gt;1000,"High","Low")</f>
        <v>Low</v>
      </c>
    </row>
    <row r="118" spans="1:15" x14ac:dyDescent="0.3">
      <c r="A118" t="s">
        <v>190</v>
      </c>
      <c r="B118" s="1">
        <v>44931.833333333336</v>
      </c>
      <c r="C118" t="s">
        <v>16</v>
      </c>
      <c r="D118" t="s">
        <v>12</v>
      </c>
      <c r="E118">
        <v>1756.85</v>
      </c>
      <c r="F118">
        <v>94.51</v>
      </c>
      <c r="G118">
        <v>29.58</v>
      </c>
      <c r="H118" t="s">
        <v>32</v>
      </c>
      <c r="I118">
        <v>65</v>
      </c>
      <c r="J118">
        <v>1821.78</v>
      </c>
      <c r="K118">
        <f>Table1[[#This Row],[Order_Value]]+Table1[[#This Row],[Delivery_Fee]]-Table1[[#This Row],[Discount]]</f>
        <v>1821.78</v>
      </c>
      <c r="L118">
        <f>YEAR(Table1[[#This Row],[Order_Time]])</f>
        <v>2023</v>
      </c>
      <c r="M118" t="str">
        <f>TEXT(Table1[[#This Row],[Order_Time]],"MMM")</f>
        <v>Jan</v>
      </c>
      <c r="N118">
        <f>HOUR(Table1[[#This Row],[Order_Time]])</f>
        <v>20</v>
      </c>
      <c r="O118" t="str">
        <f>IF(Table1[[#This Row],[Order_Value]]&gt;1000,"High","Low")</f>
        <v>High</v>
      </c>
    </row>
    <row r="119" spans="1:15" x14ac:dyDescent="0.3">
      <c r="A119" t="s">
        <v>191</v>
      </c>
      <c r="B119" s="1">
        <v>44931.875</v>
      </c>
      <c r="C119" t="s">
        <v>11</v>
      </c>
      <c r="D119" t="s">
        <v>17</v>
      </c>
      <c r="E119">
        <v>1153.49</v>
      </c>
      <c r="F119">
        <v>91.46</v>
      </c>
      <c r="G119">
        <v>200.64</v>
      </c>
      <c r="H119" t="s">
        <v>21</v>
      </c>
      <c r="I119">
        <v>11</v>
      </c>
      <c r="J119">
        <v>1044.31</v>
      </c>
      <c r="K119">
        <f>Table1[[#This Row],[Order_Value]]+Table1[[#This Row],[Delivery_Fee]]-Table1[[#This Row],[Discount]]</f>
        <v>1044.31</v>
      </c>
      <c r="L119">
        <f>YEAR(Table1[[#This Row],[Order_Time]])</f>
        <v>2023</v>
      </c>
      <c r="M119" t="str">
        <f>TEXT(Table1[[#This Row],[Order_Time]],"MMM")</f>
        <v>Jan</v>
      </c>
      <c r="N119">
        <f>HOUR(Table1[[#This Row],[Order_Time]])</f>
        <v>21</v>
      </c>
      <c r="O119" t="str">
        <f>IF(Table1[[#This Row],[Order_Value]]&gt;1000,"High","Low")</f>
        <v>High</v>
      </c>
    </row>
    <row r="120" spans="1:15" x14ac:dyDescent="0.3">
      <c r="A120" t="s">
        <v>192</v>
      </c>
      <c r="B120" s="1">
        <v>44931.916666666664</v>
      </c>
      <c r="C120" t="s">
        <v>24</v>
      </c>
      <c r="D120" t="s">
        <v>12</v>
      </c>
      <c r="E120">
        <v>0</v>
      </c>
      <c r="F120">
        <v>58.69</v>
      </c>
      <c r="G120">
        <v>292.8</v>
      </c>
      <c r="H120" t="s">
        <v>13</v>
      </c>
      <c r="I120">
        <v>53</v>
      </c>
      <c r="K120">
        <f>Table1[[#This Row],[Order_Value]]+Table1[[#This Row],[Delivery_Fee]]-Table1[[#This Row],[Discount]]</f>
        <v>-234.11</v>
      </c>
      <c r="L120">
        <f>YEAR(Table1[[#This Row],[Order_Time]])</f>
        <v>2023</v>
      </c>
      <c r="M120" t="str">
        <f>TEXT(Table1[[#This Row],[Order_Time]],"MMM")</f>
        <v>Jan</v>
      </c>
      <c r="N120">
        <f>HOUR(Table1[[#This Row],[Order_Time]])</f>
        <v>22</v>
      </c>
      <c r="O120" t="str">
        <f>IF(Table1[[#This Row],[Order_Value]]&gt;1000,"High","Low")</f>
        <v>Low</v>
      </c>
    </row>
    <row r="121" spans="1:15" x14ac:dyDescent="0.3">
      <c r="A121" t="s">
        <v>193</v>
      </c>
      <c r="B121" s="1">
        <v>44931.958333333336</v>
      </c>
      <c r="C121" t="s">
        <v>16</v>
      </c>
      <c r="D121" t="s">
        <v>41</v>
      </c>
      <c r="E121">
        <v>709.16</v>
      </c>
      <c r="F121">
        <v>55.5</v>
      </c>
      <c r="G121">
        <v>78.959999999999994</v>
      </c>
      <c r="H121" t="s">
        <v>21</v>
      </c>
      <c r="I121">
        <v>66</v>
      </c>
      <c r="J121" s="2" t="s">
        <v>194</v>
      </c>
      <c r="K121">
        <f>Table1[[#This Row],[Order_Value]]+Table1[[#This Row],[Delivery_Fee]]-Table1[[#This Row],[Discount]]</f>
        <v>685.69999999999993</v>
      </c>
      <c r="L121">
        <f>YEAR(Table1[[#This Row],[Order_Time]])</f>
        <v>2023</v>
      </c>
      <c r="M121" t="str">
        <f>TEXT(Table1[[#This Row],[Order_Time]],"MMM")</f>
        <v>Jan</v>
      </c>
      <c r="N121">
        <f>HOUR(Table1[[#This Row],[Order_Time]])</f>
        <v>23</v>
      </c>
      <c r="O121" t="str">
        <f>IF(Table1[[#This Row],[Order_Value]]&gt;1000,"High","Low")</f>
        <v>Low</v>
      </c>
    </row>
    <row r="122" spans="1:15" x14ac:dyDescent="0.3">
      <c r="A122" t="s">
        <v>195</v>
      </c>
      <c r="B122" s="1">
        <v>44932</v>
      </c>
      <c r="C122" t="s">
        <v>20</v>
      </c>
      <c r="D122" t="s">
        <v>35</v>
      </c>
      <c r="E122">
        <v>109.41</v>
      </c>
      <c r="F122">
        <v>2.33</v>
      </c>
      <c r="G122">
        <v>376.78</v>
      </c>
      <c r="H122" t="s">
        <v>13</v>
      </c>
      <c r="I122">
        <v>73</v>
      </c>
      <c r="J122">
        <v>-265.039999999999</v>
      </c>
      <c r="K122">
        <f>Table1[[#This Row],[Order_Value]]+Table1[[#This Row],[Delivery_Fee]]-Table1[[#This Row],[Discount]]</f>
        <v>-265.03999999999996</v>
      </c>
      <c r="L122">
        <f>YEAR(Table1[[#This Row],[Order_Time]])</f>
        <v>2023</v>
      </c>
      <c r="M122" t="str">
        <f>TEXT(Table1[[#This Row],[Order_Time]],"MMM")</f>
        <v>Jan</v>
      </c>
      <c r="N122">
        <f>HOUR(Table1[[#This Row],[Order_Time]])</f>
        <v>0</v>
      </c>
      <c r="O122" t="str">
        <f>IF(Table1[[#This Row],[Order_Value]]&gt;1000,"High","Low")</f>
        <v>Low</v>
      </c>
    </row>
    <row r="123" spans="1:15" x14ac:dyDescent="0.3">
      <c r="A123" t="s">
        <v>196</v>
      </c>
      <c r="B123" s="1">
        <v>44932.041666666664</v>
      </c>
      <c r="C123" t="s">
        <v>16</v>
      </c>
      <c r="D123" t="s">
        <v>27</v>
      </c>
      <c r="E123">
        <v>0</v>
      </c>
      <c r="F123">
        <v>23.03</v>
      </c>
      <c r="G123">
        <v>1.0900000000000001</v>
      </c>
      <c r="H123" t="s">
        <v>32</v>
      </c>
      <c r="I123">
        <v>37</v>
      </c>
      <c r="K123">
        <f>Table1[[#This Row],[Order_Value]]+Table1[[#This Row],[Delivery_Fee]]-Table1[[#This Row],[Discount]]</f>
        <v>21.94</v>
      </c>
      <c r="L123">
        <f>YEAR(Table1[[#This Row],[Order_Time]])</f>
        <v>2023</v>
      </c>
      <c r="M123" t="str">
        <f>TEXT(Table1[[#This Row],[Order_Time]],"MMM")</f>
        <v>Jan</v>
      </c>
      <c r="N123">
        <f>HOUR(Table1[[#This Row],[Order_Time]])</f>
        <v>1</v>
      </c>
      <c r="O123" t="str">
        <f>IF(Table1[[#This Row],[Order_Value]]&gt;1000,"High","Low")</f>
        <v>Low</v>
      </c>
    </row>
    <row r="124" spans="1:15" x14ac:dyDescent="0.3">
      <c r="A124" t="s">
        <v>197</v>
      </c>
      <c r="B124" s="1">
        <v>44932.083333333336</v>
      </c>
      <c r="C124" t="s">
        <v>20</v>
      </c>
      <c r="D124" t="s">
        <v>41</v>
      </c>
      <c r="E124">
        <v>1766.83</v>
      </c>
      <c r="F124">
        <v>46.12</v>
      </c>
      <c r="G124">
        <v>243.24</v>
      </c>
      <c r="H124" t="s">
        <v>13</v>
      </c>
      <c r="I124">
        <v>47</v>
      </c>
      <c r="J124" s="2" t="s">
        <v>198</v>
      </c>
      <c r="K124">
        <f>Table1[[#This Row],[Order_Value]]+Table1[[#This Row],[Delivery_Fee]]-Table1[[#This Row],[Discount]]</f>
        <v>1569.7099999999998</v>
      </c>
      <c r="L124">
        <f>YEAR(Table1[[#This Row],[Order_Time]])</f>
        <v>2023</v>
      </c>
      <c r="M124" t="str">
        <f>TEXT(Table1[[#This Row],[Order_Time]],"MMM")</f>
        <v>Jan</v>
      </c>
      <c r="N124">
        <f>HOUR(Table1[[#This Row],[Order_Time]])</f>
        <v>2</v>
      </c>
      <c r="O124" t="str">
        <f>IF(Table1[[#This Row],[Order_Value]]&gt;1000,"High","Low")</f>
        <v>High</v>
      </c>
    </row>
    <row r="125" spans="1:15" x14ac:dyDescent="0.3">
      <c r="A125" t="s">
        <v>199</v>
      </c>
      <c r="B125" s="1">
        <v>44932.125</v>
      </c>
      <c r="C125" t="s">
        <v>45</v>
      </c>
      <c r="D125" t="s">
        <v>30</v>
      </c>
      <c r="E125">
        <v>1746.42</v>
      </c>
      <c r="F125">
        <v>7.11</v>
      </c>
      <c r="G125">
        <v>2.08</v>
      </c>
      <c r="H125" t="s">
        <v>13</v>
      </c>
      <c r="I125">
        <v>74</v>
      </c>
      <c r="J125">
        <v>1751.45</v>
      </c>
      <c r="K125">
        <f>Table1[[#This Row],[Order_Value]]+Table1[[#This Row],[Delivery_Fee]]-Table1[[#This Row],[Discount]]</f>
        <v>1751.45</v>
      </c>
      <c r="L125">
        <f>YEAR(Table1[[#This Row],[Order_Time]])</f>
        <v>2023</v>
      </c>
      <c r="M125" t="str">
        <f>TEXT(Table1[[#This Row],[Order_Time]],"MMM")</f>
        <v>Jan</v>
      </c>
      <c r="N125">
        <f>HOUR(Table1[[#This Row],[Order_Time]])</f>
        <v>3</v>
      </c>
      <c r="O125" t="str">
        <f>IF(Table1[[#This Row],[Order_Value]]&gt;1000,"High","Low")</f>
        <v>High</v>
      </c>
    </row>
    <row r="126" spans="1:15" x14ac:dyDescent="0.3">
      <c r="A126" t="s">
        <v>200</v>
      </c>
      <c r="B126" s="1">
        <v>44932.166666666664</v>
      </c>
      <c r="C126" t="s">
        <v>20</v>
      </c>
      <c r="D126" t="s">
        <v>27</v>
      </c>
      <c r="E126">
        <v>1700.65</v>
      </c>
      <c r="F126">
        <v>7.53</v>
      </c>
      <c r="G126">
        <v>208.87</v>
      </c>
      <c r="H126" t="s">
        <v>13</v>
      </c>
      <c r="I126">
        <v>18</v>
      </c>
      <c r="J126">
        <v>1499.31</v>
      </c>
      <c r="K126">
        <f>Table1[[#This Row],[Order_Value]]+Table1[[#This Row],[Delivery_Fee]]-Table1[[#This Row],[Discount]]</f>
        <v>1499.31</v>
      </c>
      <c r="L126">
        <f>YEAR(Table1[[#This Row],[Order_Time]])</f>
        <v>2023</v>
      </c>
      <c r="M126" t="str">
        <f>TEXT(Table1[[#This Row],[Order_Time]],"MMM")</f>
        <v>Jan</v>
      </c>
      <c r="N126">
        <f>HOUR(Table1[[#This Row],[Order_Time]])</f>
        <v>4</v>
      </c>
      <c r="O126" t="str">
        <f>IF(Table1[[#This Row],[Order_Value]]&gt;1000,"High","Low")</f>
        <v>High</v>
      </c>
    </row>
    <row r="127" spans="1:15" x14ac:dyDescent="0.3">
      <c r="A127" t="s">
        <v>201</v>
      </c>
      <c r="B127" s="1">
        <v>44932.208333333336</v>
      </c>
      <c r="C127" t="s">
        <v>11</v>
      </c>
      <c r="D127" t="s">
        <v>17</v>
      </c>
      <c r="E127">
        <v>909.61</v>
      </c>
      <c r="F127">
        <v>48.87</v>
      </c>
      <c r="G127">
        <v>454.62</v>
      </c>
      <c r="H127" t="s">
        <v>13</v>
      </c>
      <c r="I127">
        <v>32</v>
      </c>
      <c r="J127">
        <v>503.86</v>
      </c>
      <c r="K127">
        <f>Table1[[#This Row],[Order_Value]]+Table1[[#This Row],[Delivery_Fee]]-Table1[[#This Row],[Discount]]</f>
        <v>503.86</v>
      </c>
      <c r="L127">
        <f>YEAR(Table1[[#This Row],[Order_Time]])</f>
        <v>2023</v>
      </c>
      <c r="M127" t="str">
        <f>TEXT(Table1[[#This Row],[Order_Time]],"MMM")</f>
        <v>Jan</v>
      </c>
      <c r="N127">
        <f>HOUR(Table1[[#This Row],[Order_Time]])</f>
        <v>5</v>
      </c>
      <c r="O127" t="str">
        <f>IF(Table1[[#This Row],[Order_Value]]&gt;1000,"High","Low")</f>
        <v>Low</v>
      </c>
    </row>
    <row r="128" spans="1:15" x14ac:dyDescent="0.3">
      <c r="A128" t="s">
        <v>202</v>
      </c>
      <c r="B128" s="1">
        <v>44932.25</v>
      </c>
      <c r="C128" t="s">
        <v>20</v>
      </c>
      <c r="D128" t="s">
        <v>17</v>
      </c>
      <c r="E128">
        <v>703.76</v>
      </c>
      <c r="F128">
        <v>54.76</v>
      </c>
      <c r="G128">
        <v>70.53</v>
      </c>
      <c r="H128" t="s">
        <v>28</v>
      </c>
      <c r="I128">
        <v>70</v>
      </c>
      <c r="J128">
        <v>687.99</v>
      </c>
      <c r="K128">
        <f>Table1[[#This Row],[Order_Value]]+Table1[[#This Row],[Delivery_Fee]]-Table1[[#This Row],[Discount]]</f>
        <v>687.99</v>
      </c>
      <c r="L128">
        <f>YEAR(Table1[[#This Row],[Order_Time]])</f>
        <v>2023</v>
      </c>
      <c r="M128" t="str">
        <f>TEXT(Table1[[#This Row],[Order_Time]],"MMM")</f>
        <v>Jan</v>
      </c>
      <c r="N128">
        <f>HOUR(Table1[[#This Row],[Order_Time]])</f>
        <v>6</v>
      </c>
      <c r="O128" t="str">
        <f>IF(Table1[[#This Row],[Order_Value]]&gt;1000,"High","Low")</f>
        <v>Low</v>
      </c>
    </row>
    <row r="129" spans="1:15" x14ac:dyDescent="0.3">
      <c r="A129" t="s">
        <v>203</v>
      </c>
      <c r="B129" s="1">
        <v>44932.291666666664</v>
      </c>
      <c r="C129" t="s">
        <v>26</v>
      </c>
      <c r="D129" t="s">
        <v>17</v>
      </c>
      <c r="E129">
        <v>352.84</v>
      </c>
      <c r="F129">
        <v>64.510000000000005</v>
      </c>
      <c r="G129">
        <v>393.12</v>
      </c>
      <c r="H129" t="s">
        <v>13</v>
      </c>
      <c r="I129">
        <v>15</v>
      </c>
      <c r="J129" s="2" t="s">
        <v>204</v>
      </c>
      <c r="K129">
        <f>Table1[[#This Row],[Order_Value]]+Table1[[#This Row],[Delivery_Fee]]-Table1[[#This Row],[Discount]]</f>
        <v>24.229999999999961</v>
      </c>
      <c r="L129">
        <f>YEAR(Table1[[#This Row],[Order_Time]])</f>
        <v>2023</v>
      </c>
      <c r="M129" t="str">
        <f>TEXT(Table1[[#This Row],[Order_Time]],"MMM")</f>
        <v>Jan</v>
      </c>
      <c r="N129">
        <f>HOUR(Table1[[#This Row],[Order_Time]])</f>
        <v>7</v>
      </c>
      <c r="O129" t="str">
        <f>IF(Table1[[#This Row],[Order_Value]]&gt;1000,"High","Low")</f>
        <v>Low</v>
      </c>
    </row>
    <row r="130" spans="1:15" x14ac:dyDescent="0.3">
      <c r="A130" t="s">
        <v>205</v>
      </c>
      <c r="B130" s="1">
        <v>44932.333333333336</v>
      </c>
      <c r="C130" t="s">
        <v>24</v>
      </c>
      <c r="D130" t="s">
        <v>41</v>
      </c>
      <c r="E130">
        <v>1070.03</v>
      </c>
      <c r="F130">
        <v>57.58</v>
      </c>
      <c r="G130">
        <v>152.79</v>
      </c>
      <c r="H130" t="s">
        <v>32</v>
      </c>
      <c r="I130">
        <v>41</v>
      </c>
      <c r="J130" s="2" t="s">
        <v>206</v>
      </c>
      <c r="K130">
        <f>Table1[[#This Row],[Order_Value]]+Table1[[#This Row],[Delivery_Fee]]-Table1[[#This Row],[Discount]]</f>
        <v>974.81999999999994</v>
      </c>
      <c r="L130">
        <f>YEAR(Table1[[#This Row],[Order_Time]])</f>
        <v>2023</v>
      </c>
      <c r="M130" t="str">
        <f>TEXT(Table1[[#This Row],[Order_Time]],"MMM")</f>
        <v>Jan</v>
      </c>
      <c r="N130">
        <f>HOUR(Table1[[#This Row],[Order_Time]])</f>
        <v>8</v>
      </c>
      <c r="O130" t="str">
        <f>IF(Table1[[#This Row],[Order_Value]]&gt;1000,"High","Low")</f>
        <v>High</v>
      </c>
    </row>
    <row r="131" spans="1:15" x14ac:dyDescent="0.3">
      <c r="A131" t="s">
        <v>207</v>
      </c>
      <c r="B131" s="1">
        <v>44932.375</v>
      </c>
      <c r="C131" t="s">
        <v>20</v>
      </c>
      <c r="D131" t="s">
        <v>30</v>
      </c>
      <c r="E131">
        <v>1495.74</v>
      </c>
      <c r="F131">
        <v>64.31</v>
      </c>
      <c r="G131">
        <v>445.28</v>
      </c>
      <c r="H131" t="s">
        <v>32</v>
      </c>
      <c r="I131">
        <v>33</v>
      </c>
      <c r="J131">
        <v>1114.77</v>
      </c>
      <c r="K131">
        <f>Table1[[#This Row],[Order_Value]]+Table1[[#This Row],[Delivery_Fee]]-Table1[[#This Row],[Discount]]</f>
        <v>1114.77</v>
      </c>
      <c r="L131">
        <f>YEAR(Table1[[#This Row],[Order_Time]])</f>
        <v>2023</v>
      </c>
      <c r="M131" t="str">
        <f>TEXT(Table1[[#This Row],[Order_Time]],"MMM")</f>
        <v>Jan</v>
      </c>
      <c r="N131">
        <f>HOUR(Table1[[#This Row],[Order_Time]])</f>
        <v>9</v>
      </c>
      <c r="O131" t="str">
        <f>IF(Table1[[#This Row],[Order_Value]]&gt;1000,"High","Low")</f>
        <v>High</v>
      </c>
    </row>
    <row r="132" spans="1:15" x14ac:dyDescent="0.3">
      <c r="A132" t="s">
        <v>208</v>
      </c>
      <c r="B132" s="1">
        <v>44932.416666666664</v>
      </c>
      <c r="C132" t="s">
        <v>54</v>
      </c>
      <c r="D132" t="s">
        <v>35</v>
      </c>
      <c r="E132">
        <v>953.72</v>
      </c>
      <c r="F132">
        <v>88.64</v>
      </c>
      <c r="G132">
        <v>187.49</v>
      </c>
      <c r="H132" t="s">
        <v>28</v>
      </c>
      <c r="I132">
        <v>57</v>
      </c>
      <c r="J132" s="2" t="s">
        <v>209</v>
      </c>
      <c r="K132">
        <f>Table1[[#This Row],[Order_Value]]+Table1[[#This Row],[Delivery_Fee]]-Table1[[#This Row],[Discount]]</f>
        <v>854.87000000000012</v>
      </c>
      <c r="L132">
        <f>YEAR(Table1[[#This Row],[Order_Time]])</f>
        <v>2023</v>
      </c>
      <c r="M132" t="str">
        <f>TEXT(Table1[[#This Row],[Order_Time]],"MMM")</f>
        <v>Jan</v>
      </c>
      <c r="N132">
        <f>HOUR(Table1[[#This Row],[Order_Time]])</f>
        <v>10</v>
      </c>
      <c r="O132" t="str">
        <f>IF(Table1[[#This Row],[Order_Value]]&gt;1000,"High","Low")</f>
        <v>Low</v>
      </c>
    </row>
    <row r="133" spans="1:15" x14ac:dyDescent="0.3">
      <c r="A133" t="s">
        <v>210</v>
      </c>
      <c r="B133" s="1">
        <v>44932.458333333336</v>
      </c>
      <c r="C133" t="s">
        <v>24</v>
      </c>
      <c r="D133" t="s">
        <v>27</v>
      </c>
      <c r="E133">
        <v>1011.82</v>
      </c>
      <c r="F133">
        <v>2.86</v>
      </c>
      <c r="G133">
        <v>215.91</v>
      </c>
      <c r="H133" t="s">
        <v>28</v>
      </c>
      <c r="I133">
        <v>30</v>
      </c>
      <c r="J133" s="2" t="s">
        <v>211</v>
      </c>
      <c r="K133">
        <f>Table1[[#This Row],[Order_Value]]+Table1[[#This Row],[Delivery_Fee]]-Table1[[#This Row],[Discount]]</f>
        <v>798.7700000000001</v>
      </c>
      <c r="L133">
        <f>YEAR(Table1[[#This Row],[Order_Time]])</f>
        <v>2023</v>
      </c>
      <c r="M133" t="str">
        <f>TEXT(Table1[[#This Row],[Order_Time]],"MMM")</f>
        <v>Jan</v>
      </c>
      <c r="N133">
        <f>HOUR(Table1[[#This Row],[Order_Time]])</f>
        <v>11</v>
      </c>
      <c r="O133" t="str">
        <f>IF(Table1[[#This Row],[Order_Value]]&gt;1000,"High","Low")</f>
        <v>High</v>
      </c>
    </row>
    <row r="134" spans="1:15" x14ac:dyDescent="0.3">
      <c r="A134" t="s">
        <v>212</v>
      </c>
      <c r="B134" s="1">
        <v>44932.5</v>
      </c>
      <c r="C134" t="s">
        <v>11</v>
      </c>
      <c r="D134" t="s">
        <v>17</v>
      </c>
      <c r="E134">
        <v>1047.1099999999999</v>
      </c>
      <c r="F134">
        <v>25.22</v>
      </c>
      <c r="G134">
        <v>169.8</v>
      </c>
      <c r="H134" t="s">
        <v>32</v>
      </c>
      <c r="I134">
        <v>11</v>
      </c>
      <c r="J134">
        <v>902.53</v>
      </c>
      <c r="K134">
        <f>Table1[[#This Row],[Order_Value]]+Table1[[#This Row],[Delivery_Fee]]-Table1[[#This Row],[Discount]]</f>
        <v>902.53</v>
      </c>
      <c r="L134">
        <f>YEAR(Table1[[#This Row],[Order_Time]])</f>
        <v>2023</v>
      </c>
      <c r="M134" t="str">
        <f>TEXT(Table1[[#This Row],[Order_Time]],"MMM")</f>
        <v>Jan</v>
      </c>
      <c r="N134">
        <f>HOUR(Table1[[#This Row],[Order_Time]])</f>
        <v>12</v>
      </c>
      <c r="O134" t="str">
        <f>IF(Table1[[#This Row],[Order_Value]]&gt;1000,"High","Low")</f>
        <v>High</v>
      </c>
    </row>
    <row r="135" spans="1:15" x14ac:dyDescent="0.3">
      <c r="A135" t="s">
        <v>213</v>
      </c>
      <c r="B135" s="1">
        <v>44932.541666666664</v>
      </c>
      <c r="C135" t="s">
        <v>54</v>
      </c>
      <c r="D135" t="s">
        <v>41</v>
      </c>
      <c r="E135">
        <v>1501.27</v>
      </c>
      <c r="F135">
        <v>2.27</v>
      </c>
      <c r="G135">
        <v>368.86</v>
      </c>
      <c r="H135" t="s">
        <v>13</v>
      </c>
      <c r="I135">
        <v>33</v>
      </c>
      <c r="J135" s="2" t="s">
        <v>214</v>
      </c>
      <c r="K135">
        <f>Table1[[#This Row],[Order_Value]]+Table1[[#This Row],[Delivery_Fee]]-Table1[[#This Row],[Discount]]</f>
        <v>1134.6799999999998</v>
      </c>
      <c r="L135">
        <f>YEAR(Table1[[#This Row],[Order_Time]])</f>
        <v>2023</v>
      </c>
      <c r="M135" t="str">
        <f>TEXT(Table1[[#This Row],[Order_Time]],"MMM")</f>
        <v>Jan</v>
      </c>
      <c r="N135">
        <f>HOUR(Table1[[#This Row],[Order_Time]])</f>
        <v>13</v>
      </c>
      <c r="O135" t="str">
        <f>IF(Table1[[#This Row],[Order_Value]]&gt;1000,"High","Low")</f>
        <v>High</v>
      </c>
    </row>
    <row r="136" spans="1:15" x14ac:dyDescent="0.3">
      <c r="A136" t="s">
        <v>215</v>
      </c>
      <c r="B136" s="1">
        <v>44932.583333333336</v>
      </c>
      <c r="C136" t="s">
        <v>20</v>
      </c>
      <c r="D136" t="s">
        <v>17</v>
      </c>
      <c r="E136">
        <v>1890.87</v>
      </c>
      <c r="F136">
        <v>54.4</v>
      </c>
      <c r="G136">
        <v>377</v>
      </c>
      <c r="H136" t="s">
        <v>13</v>
      </c>
      <c r="I136">
        <v>65</v>
      </c>
      <c r="J136">
        <v>1568.27</v>
      </c>
      <c r="K136">
        <f>Table1[[#This Row],[Order_Value]]+Table1[[#This Row],[Delivery_Fee]]-Table1[[#This Row],[Discount]]</f>
        <v>1568.27</v>
      </c>
      <c r="L136">
        <f>YEAR(Table1[[#This Row],[Order_Time]])</f>
        <v>2023</v>
      </c>
      <c r="M136" t="str">
        <f>TEXT(Table1[[#This Row],[Order_Time]],"MMM")</f>
        <v>Jan</v>
      </c>
      <c r="N136">
        <f>HOUR(Table1[[#This Row],[Order_Time]])</f>
        <v>14</v>
      </c>
      <c r="O136" t="str">
        <f>IF(Table1[[#This Row],[Order_Value]]&gt;1000,"High","Low")</f>
        <v>High</v>
      </c>
    </row>
    <row r="137" spans="1:15" x14ac:dyDescent="0.3">
      <c r="A137" t="s">
        <v>216</v>
      </c>
      <c r="B137" s="1">
        <v>44932.625</v>
      </c>
      <c r="C137" t="s">
        <v>26</v>
      </c>
      <c r="D137" t="s">
        <v>17</v>
      </c>
      <c r="E137">
        <v>246.9</v>
      </c>
      <c r="F137">
        <v>76.19</v>
      </c>
      <c r="G137">
        <v>77.88</v>
      </c>
      <c r="H137" t="s">
        <v>21</v>
      </c>
      <c r="I137">
        <v>37</v>
      </c>
      <c r="J137" s="2" t="s">
        <v>217</v>
      </c>
      <c r="K137">
        <f>Table1[[#This Row],[Order_Value]]+Table1[[#This Row],[Delivery_Fee]]-Table1[[#This Row],[Discount]]</f>
        <v>245.21000000000004</v>
      </c>
      <c r="L137">
        <f>YEAR(Table1[[#This Row],[Order_Time]])</f>
        <v>2023</v>
      </c>
      <c r="M137" t="str">
        <f>TEXT(Table1[[#This Row],[Order_Time]],"MMM")</f>
        <v>Jan</v>
      </c>
      <c r="N137">
        <f>HOUR(Table1[[#This Row],[Order_Time]])</f>
        <v>15</v>
      </c>
      <c r="O137" t="str">
        <f>IF(Table1[[#This Row],[Order_Value]]&gt;1000,"High","Low")</f>
        <v>Low</v>
      </c>
    </row>
    <row r="138" spans="1:15" x14ac:dyDescent="0.3">
      <c r="A138" t="s">
        <v>218</v>
      </c>
      <c r="B138" s="1">
        <v>44932.666666666664</v>
      </c>
      <c r="C138" t="s">
        <v>26</v>
      </c>
      <c r="D138" t="s">
        <v>30</v>
      </c>
      <c r="E138">
        <v>549.32000000000005</v>
      </c>
      <c r="F138">
        <v>12.42</v>
      </c>
      <c r="G138">
        <v>425.49</v>
      </c>
      <c r="H138" t="s">
        <v>32</v>
      </c>
      <c r="I138">
        <v>31</v>
      </c>
      <c r="J138">
        <v>136.25</v>
      </c>
      <c r="K138">
        <f>Table1[[#This Row],[Order_Value]]+Table1[[#This Row],[Delivery_Fee]]-Table1[[#This Row],[Discount]]</f>
        <v>136.25</v>
      </c>
      <c r="L138">
        <f>YEAR(Table1[[#This Row],[Order_Time]])</f>
        <v>2023</v>
      </c>
      <c r="M138" t="str">
        <f>TEXT(Table1[[#This Row],[Order_Time]],"MMM")</f>
        <v>Jan</v>
      </c>
      <c r="N138">
        <f>HOUR(Table1[[#This Row],[Order_Time]])</f>
        <v>16</v>
      </c>
      <c r="O138" t="str">
        <f>IF(Table1[[#This Row],[Order_Value]]&gt;1000,"High","Low")</f>
        <v>Low</v>
      </c>
    </row>
    <row r="139" spans="1:15" x14ac:dyDescent="0.3">
      <c r="A139" t="s">
        <v>219</v>
      </c>
      <c r="B139" s="1">
        <v>44932.708333333336</v>
      </c>
      <c r="C139" t="s">
        <v>24</v>
      </c>
      <c r="D139" t="s">
        <v>30</v>
      </c>
      <c r="E139">
        <v>1201.27</v>
      </c>
      <c r="F139">
        <v>85.28</v>
      </c>
      <c r="G139">
        <v>199.86</v>
      </c>
      <c r="H139" t="s">
        <v>21</v>
      </c>
      <c r="I139">
        <v>17</v>
      </c>
      <c r="J139">
        <v>1086.69</v>
      </c>
      <c r="K139">
        <f>Table1[[#This Row],[Order_Value]]+Table1[[#This Row],[Delivery_Fee]]-Table1[[#This Row],[Discount]]</f>
        <v>1086.69</v>
      </c>
      <c r="L139">
        <f>YEAR(Table1[[#This Row],[Order_Time]])</f>
        <v>2023</v>
      </c>
      <c r="M139" t="str">
        <f>TEXT(Table1[[#This Row],[Order_Time]],"MMM")</f>
        <v>Jan</v>
      </c>
      <c r="N139">
        <f>HOUR(Table1[[#This Row],[Order_Time]])</f>
        <v>17</v>
      </c>
      <c r="O139" t="str">
        <f>IF(Table1[[#This Row],[Order_Value]]&gt;1000,"High","Low")</f>
        <v>High</v>
      </c>
    </row>
    <row r="140" spans="1:15" x14ac:dyDescent="0.3">
      <c r="A140" t="s">
        <v>220</v>
      </c>
      <c r="B140" s="1">
        <v>44932.75</v>
      </c>
      <c r="C140" t="s">
        <v>54</v>
      </c>
      <c r="D140" t="s">
        <v>17</v>
      </c>
      <c r="E140">
        <v>134.51</v>
      </c>
      <c r="F140">
        <v>87.54</v>
      </c>
      <c r="G140">
        <v>423.26</v>
      </c>
      <c r="H140" t="s">
        <v>28</v>
      </c>
      <c r="I140">
        <v>18</v>
      </c>
      <c r="J140">
        <v>-201.20999999999901</v>
      </c>
      <c r="K140">
        <f>Table1[[#This Row],[Order_Value]]+Table1[[#This Row],[Delivery_Fee]]-Table1[[#This Row],[Discount]]</f>
        <v>-201.20999999999998</v>
      </c>
      <c r="L140">
        <f>YEAR(Table1[[#This Row],[Order_Time]])</f>
        <v>2023</v>
      </c>
      <c r="M140" t="str">
        <f>TEXT(Table1[[#This Row],[Order_Time]],"MMM")</f>
        <v>Jan</v>
      </c>
      <c r="N140">
        <f>HOUR(Table1[[#This Row],[Order_Time]])</f>
        <v>18</v>
      </c>
      <c r="O140" t="str">
        <f>IF(Table1[[#This Row],[Order_Value]]&gt;1000,"High","Low")</f>
        <v>Low</v>
      </c>
    </row>
    <row r="141" spans="1:15" x14ac:dyDescent="0.3">
      <c r="A141" t="s">
        <v>221</v>
      </c>
      <c r="B141" s="1">
        <v>44932.791666666664</v>
      </c>
      <c r="C141" t="s">
        <v>20</v>
      </c>
      <c r="D141" t="s">
        <v>12</v>
      </c>
      <c r="E141">
        <v>1091.8800000000001</v>
      </c>
      <c r="F141">
        <v>21.58</v>
      </c>
      <c r="G141">
        <v>129</v>
      </c>
      <c r="H141" t="s">
        <v>28</v>
      </c>
      <c r="I141">
        <v>27</v>
      </c>
      <c r="J141">
        <v>984.46</v>
      </c>
      <c r="K141">
        <f>Table1[[#This Row],[Order_Value]]+Table1[[#This Row],[Delivery_Fee]]-Table1[[#This Row],[Discount]]</f>
        <v>984.46</v>
      </c>
      <c r="L141">
        <f>YEAR(Table1[[#This Row],[Order_Time]])</f>
        <v>2023</v>
      </c>
      <c r="M141" t="str">
        <f>TEXT(Table1[[#This Row],[Order_Time]],"MMM")</f>
        <v>Jan</v>
      </c>
      <c r="N141">
        <f>HOUR(Table1[[#This Row],[Order_Time]])</f>
        <v>19</v>
      </c>
      <c r="O141" t="str">
        <f>IF(Table1[[#This Row],[Order_Value]]&gt;1000,"High","Low")</f>
        <v>High</v>
      </c>
    </row>
    <row r="142" spans="1:15" x14ac:dyDescent="0.3">
      <c r="A142" t="s">
        <v>222</v>
      </c>
      <c r="B142" s="1">
        <v>44932.833333333336</v>
      </c>
      <c r="C142" t="s">
        <v>20</v>
      </c>
      <c r="D142" t="s">
        <v>30</v>
      </c>
      <c r="E142">
        <v>1416.32</v>
      </c>
      <c r="F142">
        <v>31.55</v>
      </c>
      <c r="G142">
        <v>270.13</v>
      </c>
      <c r="H142" t="s">
        <v>28</v>
      </c>
      <c r="I142">
        <v>29</v>
      </c>
      <c r="J142" s="2" t="s">
        <v>223</v>
      </c>
      <c r="K142">
        <f>Table1[[#This Row],[Order_Value]]+Table1[[#This Row],[Delivery_Fee]]-Table1[[#This Row],[Discount]]</f>
        <v>1177.7399999999998</v>
      </c>
      <c r="L142">
        <f>YEAR(Table1[[#This Row],[Order_Time]])</f>
        <v>2023</v>
      </c>
      <c r="M142" t="str">
        <f>TEXT(Table1[[#This Row],[Order_Time]],"MMM")</f>
        <v>Jan</v>
      </c>
      <c r="N142">
        <f>HOUR(Table1[[#This Row],[Order_Time]])</f>
        <v>20</v>
      </c>
      <c r="O142" t="str">
        <f>IF(Table1[[#This Row],[Order_Value]]&gt;1000,"High","Low")</f>
        <v>High</v>
      </c>
    </row>
    <row r="143" spans="1:15" x14ac:dyDescent="0.3">
      <c r="A143" t="s">
        <v>224</v>
      </c>
      <c r="B143" s="1">
        <v>44932.875</v>
      </c>
      <c r="C143" t="s">
        <v>24</v>
      </c>
      <c r="D143" t="s">
        <v>35</v>
      </c>
      <c r="E143">
        <v>1915.56</v>
      </c>
      <c r="F143">
        <v>17.98</v>
      </c>
      <c r="G143">
        <v>433.25</v>
      </c>
      <c r="H143" t="s">
        <v>21</v>
      </c>
      <c r="I143">
        <v>64</v>
      </c>
      <c r="J143">
        <v>1500.29</v>
      </c>
      <c r="K143">
        <f>Table1[[#This Row],[Order_Value]]+Table1[[#This Row],[Delivery_Fee]]-Table1[[#This Row],[Discount]]</f>
        <v>1500.29</v>
      </c>
      <c r="L143">
        <f>YEAR(Table1[[#This Row],[Order_Time]])</f>
        <v>2023</v>
      </c>
      <c r="M143" t="str">
        <f>TEXT(Table1[[#This Row],[Order_Time]],"MMM")</f>
        <v>Jan</v>
      </c>
      <c r="N143">
        <f>HOUR(Table1[[#This Row],[Order_Time]])</f>
        <v>21</v>
      </c>
      <c r="O143" t="str">
        <f>IF(Table1[[#This Row],[Order_Value]]&gt;1000,"High","Low")</f>
        <v>High</v>
      </c>
    </row>
    <row r="144" spans="1:15" x14ac:dyDescent="0.3">
      <c r="A144" t="s">
        <v>225</v>
      </c>
      <c r="B144" s="1">
        <v>44932.916666666664</v>
      </c>
      <c r="C144" t="s">
        <v>20</v>
      </c>
      <c r="D144" t="s">
        <v>12</v>
      </c>
      <c r="E144">
        <v>938.56</v>
      </c>
      <c r="F144">
        <v>39.39</v>
      </c>
      <c r="G144">
        <v>167.98</v>
      </c>
      <c r="H144" t="s">
        <v>13</v>
      </c>
      <c r="I144">
        <v>19</v>
      </c>
      <c r="J144" s="2" t="s">
        <v>226</v>
      </c>
      <c r="K144">
        <f>Table1[[#This Row],[Order_Value]]+Table1[[#This Row],[Delivery_Fee]]-Table1[[#This Row],[Discount]]</f>
        <v>809.96999999999991</v>
      </c>
      <c r="L144">
        <f>YEAR(Table1[[#This Row],[Order_Time]])</f>
        <v>2023</v>
      </c>
      <c r="M144" t="str">
        <f>TEXT(Table1[[#This Row],[Order_Time]],"MMM")</f>
        <v>Jan</v>
      </c>
      <c r="N144">
        <f>HOUR(Table1[[#This Row],[Order_Time]])</f>
        <v>22</v>
      </c>
      <c r="O144" t="str">
        <f>IF(Table1[[#This Row],[Order_Value]]&gt;1000,"High","Low")</f>
        <v>Low</v>
      </c>
    </row>
    <row r="145" spans="1:15" x14ac:dyDescent="0.3">
      <c r="A145" t="s">
        <v>227</v>
      </c>
      <c r="B145" s="1">
        <v>44932.958333333336</v>
      </c>
      <c r="C145" t="s">
        <v>26</v>
      </c>
      <c r="D145" t="s">
        <v>35</v>
      </c>
      <c r="E145">
        <v>1224.96</v>
      </c>
      <c r="F145">
        <v>32.68</v>
      </c>
      <c r="G145">
        <v>438.25</v>
      </c>
      <c r="H145" t="s">
        <v>13</v>
      </c>
      <c r="I145">
        <v>74</v>
      </c>
      <c r="J145" s="2" t="s">
        <v>228</v>
      </c>
      <c r="K145">
        <f>Table1[[#This Row],[Order_Value]]+Table1[[#This Row],[Delivery_Fee]]-Table1[[#This Row],[Discount]]</f>
        <v>819.3900000000001</v>
      </c>
      <c r="L145">
        <f>YEAR(Table1[[#This Row],[Order_Time]])</f>
        <v>2023</v>
      </c>
      <c r="M145" t="str">
        <f>TEXT(Table1[[#This Row],[Order_Time]],"MMM")</f>
        <v>Jan</v>
      </c>
      <c r="N145">
        <f>HOUR(Table1[[#This Row],[Order_Time]])</f>
        <v>23</v>
      </c>
      <c r="O145" t="str">
        <f>IF(Table1[[#This Row],[Order_Value]]&gt;1000,"High","Low")</f>
        <v>High</v>
      </c>
    </row>
    <row r="146" spans="1:15" x14ac:dyDescent="0.3">
      <c r="A146" t="s">
        <v>229</v>
      </c>
      <c r="B146" s="1">
        <v>44933</v>
      </c>
      <c r="C146" t="s">
        <v>45</v>
      </c>
      <c r="D146" t="s">
        <v>17</v>
      </c>
      <c r="E146">
        <v>624.91</v>
      </c>
      <c r="F146">
        <v>82.49</v>
      </c>
      <c r="G146">
        <v>278.45</v>
      </c>
      <c r="H146" t="s">
        <v>28</v>
      </c>
      <c r="I146">
        <v>62</v>
      </c>
      <c r="J146">
        <v>428.95</v>
      </c>
      <c r="K146">
        <f>Table1[[#This Row],[Order_Value]]+Table1[[#This Row],[Delivery_Fee]]-Table1[[#This Row],[Discount]]</f>
        <v>428.95</v>
      </c>
      <c r="L146">
        <f>YEAR(Table1[[#This Row],[Order_Time]])</f>
        <v>2023</v>
      </c>
      <c r="M146" t="str">
        <f>TEXT(Table1[[#This Row],[Order_Time]],"MMM")</f>
        <v>Jan</v>
      </c>
      <c r="N146">
        <f>HOUR(Table1[[#This Row],[Order_Time]])</f>
        <v>0</v>
      </c>
      <c r="O146" t="str">
        <f>IF(Table1[[#This Row],[Order_Value]]&gt;1000,"High","Low")</f>
        <v>Low</v>
      </c>
    </row>
    <row r="147" spans="1:15" x14ac:dyDescent="0.3">
      <c r="A147" t="s">
        <v>230</v>
      </c>
      <c r="B147" s="1">
        <v>44933.041666666664</v>
      </c>
      <c r="C147" t="s">
        <v>20</v>
      </c>
      <c r="D147" t="s">
        <v>17</v>
      </c>
      <c r="E147">
        <v>828.47</v>
      </c>
      <c r="F147">
        <v>64.33</v>
      </c>
      <c r="G147">
        <v>53.55</v>
      </c>
      <c r="H147" t="s">
        <v>21</v>
      </c>
      <c r="I147">
        <v>12</v>
      </c>
      <c r="J147" s="2" t="s">
        <v>231</v>
      </c>
      <c r="K147">
        <f>Table1[[#This Row],[Order_Value]]+Table1[[#This Row],[Delivery_Fee]]-Table1[[#This Row],[Discount]]</f>
        <v>839.25000000000011</v>
      </c>
      <c r="L147">
        <f>YEAR(Table1[[#This Row],[Order_Time]])</f>
        <v>2023</v>
      </c>
      <c r="M147" t="str">
        <f>TEXT(Table1[[#This Row],[Order_Time]],"MMM")</f>
        <v>Jan</v>
      </c>
      <c r="N147">
        <f>HOUR(Table1[[#This Row],[Order_Time]])</f>
        <v>1</v>
      </c>
      <c r="O147" t="str">
        <f>IF(Table1[[#This Row],[Order_Value]]&gt;1000,"High","Low")</f>
        <v>Low</v>
      </c>
    </row>
    <row r="148" spans="1:15" x14ac:dyDescent="0.3">
      <c r="A148" t="s">
        <v>232</v>
      </c>
      <c r="B148" s="1">
        <v>44933.083333333336</v>
      </c>
      <c r="C148" t="s">
        <v>26</v>
      </c>
      <c r="D148" t="s">
        <v>30</v>
      </c>
      <c r="E148">
        <v>163.81</v>
      </c>
      <c r="F148">
        <v>14</v>
      </c>
      <c r="G148">
        <v>480.94</v>
      </c>
      <c r="H148" t="s">
        <v>28</v>
      </c>
      <c r="I148">
        <v>67</v>
      </c>
      <c r="J148">
        <v>-303.13</v>
      </c>
      <c r="K148">
        <f>Table1[[#This Row],[Order_Value]]+Table1[[#This Row],[Delivery_Fee]]-Table1[[#This Row],[Discount]]</f>
        <v>-303.13</v>
      </c>
      <c r="L148">
        <f>YEAR(Table1[[#This Row],[Order_Time]])</f>
        <v>2023</v>
      </c>
      <c r="M148" t="str">
        <f>TEXT(Table1[[#This Row],[Order_Time]],"MMM")</f>
        <v>Jan</v>
      </c>
      <c r="N148">
        <f>HOUR(Table1[[#This Row],[Order_Time]])</f>
        <v>2</v>
      </c>
      <c r="O148" t="str">
        <f>IF(Table1[[#This Row],[Order_Value]]&gt;1000,"High","Low")</f>
        <v>Low</v>
      </c>
    </row>
    <row r="149" spans="1:15" x14ac:dyDescent="0.3">
      <c r="A149" t="s">
        <v>233</v>
      </c>
      <c r="B149" s="1">
        <v>44933.125</v>
      </c>
      <c r="C149" t="s">
        <v>24</v>
      </c>
      <c r="D149" t="s">
        <v>35</v>
      </c>
      <c r="E149">
        <v>1585.23</v>
      </c>
      <c r="F149">
        <v>90.35</v>
      </c>
      <c r="G149">
        <v>158.16</v>
      </c>
      <c r="H149" t="s">
        <v>28</v>
      </c>
      <c r="I149">
        <v>84</v>
      </c>
      <c r="J149" s="2" t="s">
        <v>234</v>
      </c>
      <c r="K149">
        <f>Table1[[#This Row],[Order_Value]]+Table1[[#This Row],[Delivery_Fee]]-Table1[[#This Row],[Discount]]</f>
        <v>1517.4199999999998</v>
      </c>
      <c r="L149">
        <f>YEAR(Table1[[#This Row],[Order_Time]])</f>
        <v>2023</v>
      </c>
      <c r="M149" t="str">
        <f>TEXT(Table1[[#This Row],[Order_Time]],"MMM")</f>
        <v>Jan</v>
      </c>
      <c r="N149">
        <f>HOUR(Table1[[#This Row],[Order_Time]])</f>
        <v>3</v>
      </c>
      <c r="O149" t="str">
        <f>IF(Table1[[#This Row],[Order_Value]]&gt;1000,"High","Low")</f>
        <v>High</v>
      </c>
    </row>
    <row r="150" spans="1:15" x14ac:dyDescent="0.3">
      <c r="A150" t="s">
        <v>235</v>
      </c>
      <c r="B150" s="1">
        <v>44933.166666666664</v>
      </c>
      <c r="C150" t="s">
        <v>54</v>
      </c>
      <c r="D150" t="s">
        <v>27</v>
      </c>
      <c r="E150">
        <v>1672.44</v>
      </c>
      <c r="F150">
        <v>90.24</v>
      </c>
      <c r="G150">
        <v>62.28</v>
      </c>
      <c r="H150" t="s">
        <v>21</v>
      </c>
      <c r="I150">
        <v>81</v>
      </c>
      <c r="J150">
        <v>1700.4</v>
      </c>
      <c r="K150">
        <f>Table1[[#This Row],[Order_Value]]+Table1[[#This Row],[Delivery_Fee]]-Table1[[#This Row],[Discount]]</f>
        <v>1700.4</v>
      </c>
      <c r="L150">
        <f>YEAR(Table1[[#This Row],[Order_Time]])</f>
        <v>2023</v>
      </c>
      <c r="M150" t="str">
        <f>TEXT(Table1[[#This Row],[Order_Time]],"MMM")</f>
        <v>Jan</v>
      </c>
      <c r="N150">
        <f>HOUR(Table1[[#This Row],[Order_Time]])</f>
        <v>4</v>
      </c>
      <c r="O150" t="str">
        <f>IF(Table1[[#This Row],[Order_Value]]&gt;1000,"High","Low")</f>
        <v>High</v>
      </c>
    </row>
    <row r="151" spans="1:15" x14ac:dyDescent="0.3">
      <c r="A151" t="s">
        <v>236</v>
      </c>
      <c r="B151" s="1">
        <v>44933.208333333336</v>
      </c>
      <c r="C151" t="s">
        <v>16</v>
      </c>
      <c r="D151" t="s">
        <v>35</v>
      </c>
      <c r="E151">
        <v>1844.43</v>
      </c>
      <c r="F151">
        <v>0.9</v>
      </c>
      <c r="G151">
        <v>238.46</v>
      </c>
      <c r="H151" t="s">
        <v>13</v>
      </c>
      <c r="I151">
        <v>55</v>
      </c>
      <c r="J151" s="2" t="s">
        <v>237</v>
      </c>
      <c r="K151">
        <f>Table1[[#This Row],[Order_Value]]+Table1[[#This Row],[Delivery_Fee]]-Table1[[#This Row],[Discount]]</f>
        <v>1606.8700000000001</v>
      </c>
      <c r="L151">
        <f>YEAR(Table1[[#This Row],[Order_Time]])</f>
        <v>2023</v>
      </c>
      <c r="M151" t="str">
        <f>TEXT(Table1[[#This Row],[Order_Time]],"MMM")</f>
        <v>Jan</v>
      </c>
      <c r="N151">
        <f>HOUR(Table1[[#This Row],[Order_Time]])</f>
        <v>5</v>
      </c>
      <c r="O151" t="str">
        <f>IF(Table1[[#This Row],[Order_Value]]&gt;1000,"High","Low")</f>
        <v>High</v>
      </c>
    </row>
    <row r="152" spans="1:15" x14ac:dyDescent="0.3">
      <c r="A152" t="s">
        <v>238</v>
      </c>
      <c r="B152" s="1">
        <v>44933.25</v>
      </c>
      <c r="C152" t="s">
        <v>26</v>
      </c>
      <c r="D152" t="s">
        <v>30</v>
      </c>
      <c r="E152">
        <v>766.52</v>
      </c>
      <c r="F152">
        <v>46.69</v>
      </c>
      <c r="G152">
        <v>451.99</v>
      </c>
      <c r="H152" t="s">
        <v>28</v>
      </c>
      <c r="I152">
        <v>11</v>
      </c>
      <c r="J152">
        <v>361.22</v>
      </c>
      <c r="K152">
        <f>Table1[[#This Row],[Order_Value]]+Table1[[#This Row],[Delivery_Fee]]-Table1[[#This Row],[Discount]]</f>
        <v>361.22</v>
      </c>
      <c r="L152">
        <f>YEAR(Table1[[#This Row],[Order_Time]])</f>
        <v>2023</v>
      </c>
      <c r="M152" t="str">
        <f>TEXT(Table1[[#This Row],[Order_Time]],"MMM")</f>
        <v>Jan</v>
      </c>
      <c r="N152">
        <f>HOUR(Table1[[#This Row],[Order_Time]])</f>
        <v>6</v>
      </c>
      <c r="O152" t="str">
        <f>IF(Table1[[#This Row],[Order_Value]]&gt;1000,"High","Low")</f>
        <v>Low</v>
      </c>
    </row>
    <row r="153" spans="1:15" x14ac:dyDescent="0.3">
      <c r="A153" t="s">
        <v>239</v>
      </c>
      <c r="B153" s="1">
        <v>44933.291666666664</v>
      </c>
      <c r="C153" t="s">
        <v>54</v>
      </c>
      <c r="D153" t="s">
        <v>17</v>
      </c>
      <c r="E153">
        <v>506.03</v>
      </c>
      <c r="F153">
        <v>66.959999999999994</v>
      </c>
      <c r="G153">
        <v>439.11</v>
      </c>
      <c r="H153" t="s">
        <v>28</v>
      </c>
      <c r="I153">
        <v>58</v>
      </c>
      <c r="J153">
        <v>133.88</v>
      </c>
      <c r="K153">
        <f>Table1[[#This Row],[Order_Value]]+Table1[[#This Row],[Delivery_Fee]]-Table1[[#This Row],[Discount]]</f>
        <v>133.88</v>
      </c>
      <c r="L153">
        <f>YEAR(Table1[[#This Row],[Order_Time]])</f>
        <v>2023</v>
      </c>
      <c r="M153" t="str">
        <f>TEXT(Table1[[#This Row],[Order_Time]],"MMM")</f>
        <v>Jan</v>
      </c>
      <c r="N153">
        <f>HOUR(Table1[[#This Row],[Order_Time]])</f>
        <v>7</v>
      </c>
      <c r="O153" t="str">
        <f>IF(Table1[[#This Row],[Order_Value]]&gt;1000,"High","Low")</f>
        <v>Low</v>
      </c>
    </row>
    <row r="154" spans="1:15" x14ac:dyDescent="0.3">
      <c r="A154" t="s">
        <v>240</v>
      </c>
      <c r="B154" s="1">
        <v>44933.333333333336</v>
      </c>
      <c r="C154" t="s">
        <v>20</v>
      </c>
      <c r="D154" t="s">
        <v>30</v>
      </c>
      <c r="E154">
        <v>730.3</v>
      </c>
      <c r="F154">
        <v>65.14</v>
      </c>
      <c r="G154">
        <v>323.58999999999997</v>
      </c>
      <c r="H154" t="s">
        <v>13</v>
      </c>
      <c r="I154">
        <v>86</v>
      </c>
      <c r="J154" s="2" t="s">
        <v>241</v>
      </c>
      <c r="K154">
        <f>Table1[[#This Row],[Order_Value]]+Table1[[#This Row],[Delivery_Fee]]-Table1[[#This Row],[Discount]]</f>
        <v>471.84999999999997</v>
      </c>
      <c r="L154">
        <f>YEAR(Table1[[#This Row],[Order_Time]])</f>
        <v>2023</v>
      </c>
      <c r="M154" t="str">
        <f>TEXT(Table1[[#This Row],[Order_Time]],"MMM")</f>
        <v>Jan</v>
      </c>
      <c r="N154">
        <f>HOUR(Table1[[#This Row],[Order_Time]])</f>
        <v>8</v>
      </c>
      <c r="O154" t="str">
        <f>IF(Table1[[#This Row],[Order_Value]]&gt;1000,"High","Low")</f>
        <v>Low</v>
      </c>
    </row>
    <row r="155" spans="1:15" x14ac:dyDescent="0.3">
      <c r="A155" t="s">
        <v>242</v>
      </c>
      <c r="B155" s="1">
        <v>44933.375</v>
      </c>
      <c r="C155" t="s">
        <v>20</v>
      </c>
      <c r="D155" t="s">
        <v>35</v>
      </c>
      <c r="E155">
        <v>1715.94</v>
      </c>
      <c r="F155">
        <v>67.739999999999995</v>
      </c>
      <c r="G155">
        <v>310.63</v>
      </c>
      <c r="H155" t="s">
        <v>21</v>
      </c>
      <c r="I155">
        <v>19</v>
      </c>
      <c r="J155" s="2" t="s">
        <v>243</v>
      </c>
      <c r="K155">
        <f>Table1[[#This Row],[Order_Value]]+Table1[[#This Row],[Delivery_Fee]]-Table1[[#This Row],[Discount]]</f>
        <v>1473.0500000000002</v>
      </c>
      <c r="L155">
        <f>YEAR(Table1[[#This Row],[Order_Time]])</f>
        <v>2023</v>
      </c>
      <c r="M155" t="str">
        <f>TEXT(Table1[[#This Row],[Order_Time]],"MMM")</f>
        <v>Jan</v>
      </c>
      <c r="N155">
        <f>HOUR(Table1[[#This Row],[Order_Time]])</f>
        <v>9</v>
      </c>
      <c r="O155" t="str">
        <f>IF(Table1[[#This Row],[Order_Value]]&gt;1000,"High","Low")</f>
        <v>High</v>
      </c>
    </row>
    <row r="156" spans="1:15" x14ac:dyDescent="0.3">
      <c r="A156" t="s">
        <v>244</v>
      </c>
      <c r="B156" s="1">
        <v>44933.416666666664</v>
      </c>
      <c r="C156" t="s">
        <v>54</v>
      </c>
      <c r="D156" t="s">
        <v>41</v>
      </c>
      <c r="E156">
        <v>1757.55</v>
      </c>
      <c r="F156">
        <v>58.8</v>
      </c>
      <c r="G156">
        <v>201.28</v>
      </c>
      <c r="H156" t="s">
        <v>13</v>
      </c>
      <c r="I156">
        <v>56</v>
      </c>
      <c r="J156">
        <v>1615.07</v>
      </c>
      <c r="K156">
        <f>Table1[[#This Row],[Order_Value]]+Table1[[#This Row],[Delivery_Fee]]-Table1[[#This Row],[Discount]]</f>
        <v>1615.07</v>
      </c>
      <c r="L156">
        <f>YEAR(Table1[[#This Row],[Order_Time]])</f>
        <v>2023</v>
      </c>
      <c r="M156" t="str">
        <f>TEXT(Table1[[#This Row],[Order_Time]],"MMM")</f>
        <v>Jan</v>
      </c>
      <c r="N156">
        <f>HOUR(Table1[[#This Row],[Order_Time]])</f>
        <v>10</v>
      </c>
      <c r="O156" t="str">
        <f>IF(Table1[[#This Row],[Order_Value]]&gt;1000,"High","Low")</f>
        <v>High</v>
      </c>
    </row>
    <row r="157" spans="1:15" x14ac:dyDescent="0.3">
      <c r="A157" t="s">
        <v>245</v>
      </c>
      <c r="B157" s="1">
        <v>44933.458333333336</v>
      </c>
      <c r="C157" t="s">
        <v>54</v>
      </c>
      <c r="D157" t="s">
        <v>35</v>
      </c>
      <c r="E157">
        <v>947.8</v>
      </c>
      <c r="F157">
        <v>74.81</v>
      </c>
      <c r="G157">
        <v>371.46</v>
      </c>
      <c r="H157" t="s">
        <v>32</v>
      </c>
      <c r="I157">
        <v>88</v>
      </c>
      <c r="J157" s="2" t="s">
        <v>246</v>
      </c>
      <c r="K157">
        <f>Table1[[#This Row],[Order_Value]]+Table1[[#This Row],[Delivery_Fee]]-Table1[[#This Row],[Discount]]</f>
        <v>651.14999999999986</v>
      </c>
      <c r="L157">
        <f>YEAR(Table1[[#This Row],[Order_Time]])</f>
        <v>2023</v>
      </c>
      <c r="M157" t="str">
        <f>TEXT(Table1[[#This Row],[Order_Time]],"MMM")</f>
        <v>Jan</v>
      </c>
      <c r="N157">
        <f>HOUR(Table1[[#This Row],[Order_Time]])</f>
        <v>11</v>
      </c>
      <c r="O157" t="str">
        <f>IF(Table1[[#This Row],[Order_Value]]&gt;1000,"High","Low")</f>
        <v>Low</v>
      </c>
    </row>
    <row r="158" spans="1:15" x14ac:dyDescent="0.3">
      <c r="A158" t="s">
        <v>247</v>
      </c>
      <c r="B158" s="1">
        <v>44933.5</v>
      </c>
      <c r="C158" t="s">
        <v>45</v>
      </c>
      <c r="D158" t="s">
        <v>35</v>
      </c>
      <c r="E158">
        <v>598.80999999999995</v>
      </c>
      <c r="F158">
        <v>5.05</v>
      </c>
      <c r="G158">
        <v>410.75</v>
      </c>
      <c r="H158" t="s">
        <v>13</v>
      </c>
      <c r="I158">
        <v>61</v>
      </c>
      <c r="J158" s="2" t="s">
        <v>248</v>
      </c>
      <c r="K158">
        <f>Table1[[#This Row],[Order_Value]]+Table1[[#This Row],[Delivery_Fee]]-Table1[[#This Row],[Discount]]</f>
        <v>193.1099999999999</v>
      </c>
      <c r="L158">
        <f>YEAR(Table1[[#This Row],[Order_Time]])</f>
        <v>2023</v>
      </c>
      <c r="M158" t="str">
        <f>TEXT(Table1[[#This Row],[Order_Time]],"MMM")</f>
        <v>Jan</v>
      </c>
      <c r="N158">
        <f>HOUR(Table1[[#This Row],[Order_Time]])</f>
        <v>12</v>
      </c>
      <c r="O158" t="str">
        <f>IF(Table1[[#This Row],[Order_Value]]&gt;1000,"High","Low")</f>
        <v>Low</v>
      </c>
    </row>
    <row r="159" spans="1:15" x14ac:dyDescent="0.3">
      <c r="A159" t="s">
        <v>249</v>
      </c>
      <c r="B159" s="1">
        <v>44933.541666666664</v>
      </c>
      <c r="C159" t="s">
        <v>24</v>
      </c>
      <c r="D159" t="s">
        <v>27</v>
      </c>
      <c r="E159">
        <v>1851.19</v>
      </c>
      <c r="F159">
        <v>97.53</v>
      </c>
      <c r="G159">
        <v>101.76</v>
      </c>
      <c r="H159" t="s">
        <v>28</v>
      </c>
      <c r="I159">
        <v>62</v>
      </c>
      <c r="J159">
        <v>1846.96</v>
      </c>
      <c r="K159">
        <f>Table1[[#This Row],[Order_Value]]+Table1[[#This Row],[Delivery_Fee]]-Table1[[#This Row],[Discount]]</f>
        <v>1846.96</v>
      </c>
      <c r="L159">
        <f>YEAR(Table1[[#This Row],[Order_Time]])</f>
        <v>2023</v>
      </c>
      <c r="M159" t="str">
        <f>TEXT(Table1[[#This Row],[Order_Time]],"MMM")</f>
        <v>Jan</v>
      </c>
      <c r="N159">
        <f>HOUR(Table1[[#This Row],[Order_Time]])</f>
        <v>13</v>
      </c>
      <c r="O159" t="str">
        <f>IF(Table1[[#This Row],[Order_Value]]&gt;1000,"High","Low")</f>
        <v>High</v>
      </c>
    </row>
    <row r="160" spans="1:15" x14ac:dyDescent="0.3">
      <c r="A160" t="s">
        <v>250</v>
      </c>
      <c r="B160" s="1">
        <v>44933.583333333336</v>
      </c>
      <c r="C160" t="s">
        <v>26</v>
      </c>
      <c r="D160" t="s">
        <v>12</v>
      </c>
      <c r="E160">
        <v>854.84</v>
      </c>
      <c r="F160">
        <v>72.97</v>
      </c>
      <c r="G160">
        <v>493.9</v>
      </c>
      <c r="H160" t="s">
        <v>21</v>
      </c>
      <c r="I160">
        <v>39</v>
      </c>
      <c r="J160" s="2" t="s">
        <v>251</v>
      </c>
      <c r="K160">
        <f>Table1[[#This Row],[Order_Value]]+Table1[[#This Row],[Delivery_Fee]]-Table1[[#This Row],[Discount]]</f>
        <v>433.91000000000008</v>
      </c>
      <c r="L160">
        <f>YEAR(Table1[[#This Row],[Order_Time]])</f>
        <v>2023</v>
      </c>
      <c r="M160" t="str">
        <f>TEXT(Table1[[#This Row],[Order_Time]],"MMM")</f>
        <v>Jan</v>
      </c>
      <c r="N160">
        <f>HOUR(Table1[[#This Row],[Order_Time]])</f>
        <v>14</v>
      </c>
      <c r="O160" t="str">
        <f>IF(Table1[[#This Row],[Order_Value]]&gt;1000,"High","Low")</f>
        <v>Low</v>
      </c>
    </row>
    <row r="161" spans="1:15" x14ac:dyDescent="0.3">
      <c r="A161" t="s">
        <v>252</v>
      </c>
      <c r="B161" s="1">
        <v>44933.625</v>
      </c>
      <c r="C161" t="s">
        <v>54</v>
      </c>
      <c r="D161" t="s">
        <v>27</v>
      </c>
      <c r="E161">
        <v>1486.83</v>
      </c>
      <c r="F161">
        <v>89.99</v>
      </c>
      <c r="G161">
        <v>293.08999999999997</v>
      </c>
      <c r="H161" t="s">
        <v>28</v>
      </c>
      <c r="I161">
        <v>20</v>
      </c>
      <c r="J161">
        <v>1283.73</v>
      </c>
      <c r="K161">
        <f>Table1[[#This Row],[Order_Value]]+Table1[[#This Row],[Delivery_Fee]]-Table1[[#This Row],[Discount]]</f>
        <v>1283.73</v>
      </c>
      <c r="L161">
        <f>YEAR(Table1[[#This Row],[Order_Time]])</f>
        <v>2023</v>
      </c>
      <c r="M161" t="str">
        <f>TEXT(Table1[[#This Row],[Order_Time]],"MMM")</f>
        <v>Jan</v>
      </c>
      <c r="N161">
        <f>HOUR(Table1[[#This Row],[Order_Time]])</f>
        <v>15</v>
      </c>
      <c r="O161" t="str">
        <f>IF(Table1[[#This Row],[Order_Value]]&gt;1000,"High","Low")</f>
        <v>High</v>
      </c>
    </row>
    <row r="162" spans="1:15" x14ac:dyDescent="0.3">
      <c r="A162" t="s">
        <v>253</v>
      </c>
      <c r="B162" s="1">
        <v>44933.666666666664</v>
      </c>
      <c r="C162" t="s">
        <v>45</v>
      </c>
      <c r="D162" t="s">
        <v>27</v>
      </c>
      <c r="E162">
        <v>1155.2</v>
      </c>
      <c r="F162">
        <v>65.459999999999994</v>
      </c>
      <c r="G162">
        <v>97.25</v>
      </c>
      <c r="H162" t="s">
        <v>21</v>
      </c>
      <c r="I162">
        <v>56</v>
      </c>
      <c r="J162">
        <v>1123.4100000000001</v>
      </c>
      <c r="K162">
        <f>Table1[[#This Row],[Order_Value]]+Table1[[#This Row],[Delivery_Fee]]-Table1[[#This Row],[Discount]]</f>
        <v>1123.4100000000001</v>
      </c>
      <c r="L162">
        <f>YEAR(Table1[[#This Row],[Order_Time]])</f>
        <v>2023</v>
      </c>
      <c r="M162" t="str">
        <f>TEXT(Table1[[#This Row],[Order_Time]],"MMM")</f>
        <v>Jan</v>
      </c>
      <c r="N162">
        <f>HOUR(Table1[[#This Row],[Order_Time]])</f>
        <v>16</v>
      </c>
      <c r="O162" t="str">
        <f>IF(Table1[[#This Row],[Order_Value]]&gt;1000,"High","Low")</f>
        <v>High</v>
      </c>
    </row>
    <row r="163" spans="1:15" x14ac:dyDescent="0.3">
      <c r="A163" t="s">
        <v>254</v>
      </c>
      <c r="B163" s="1">
        <v>44933.708333333336</v>
      </c>
      <c r="C163" t="s">
        <v>45</v>
      </c>
      <c r="D163" t="s">
        <v>12</v>
      </c>
      <c r="E163">
        <v>1684.31</v>
      </c>
      <c r="F163">
        <v>23.24</v>
      </c>
      <c r="G163">
        <v>324.24</v>
      </c>
      <c r="H163" t="s">
        <v>21</v>
      </c>
      <c r="I163">
        <v>65</v>
      </c>
      <c r="J163">
        <v>1383.31</v>
      </c>
      <c r="K163">
        <f>Table1[[#This Row],[Order_Value]]+Table1[[#This Row],[Delivery_Fee]]-Table1[[#This Row],[Discount]]</f>
        <v>1383.31</v>
      </c>
      <c r="L163">
        <f>YEAR(Table1[[#This Row],[Order_Time]])</f>
        <v>2023</v>
      </c>
      <c r="M163" t="str">
        <f>TEXT(Table1[[#This Row],[Order_Time]],"MMM")</f>
        <v>Jan</v>
      </c>
      <c r="N163">
        <f>HOUR(Table1[[#This Row],[Order_Time]])</f>
        <v>17</v>
      </c>
      <c r="O163" t="str">
        <f>IF(Table1[[#This Row],[Order_Value]]&gt;1000,"High","Low")</f>
        <v>High</v>
      </c>
    </row>
    <row r="164" spans="1:15" x14ac:dyDescent="0.3">
      <c r="A164" t="s">
        <v>255</v>
      </c>
      <c r="B164" s="1">
        <v>44933.75</v>
      </c>
      <c r="C164" t="s">
        <v>7370</v>
      </c>
      <c r="D164" t="s">
        <v>12</v>
      </c>
      <c r="E164">
        <v>1131.2</v>
      </c>
      <c r="F164">
        <v>17.239999999999998</v>
      </c>
      <c r="G164">
        <v>368.1</v>
      </c>
      <c r="H164" t="s">
        <v>13</v>
      </c>
      <c r="I164">
        <v>84</v>
      </c>
      <c r="J164">
        <v>780.34</v>
      </c>
      <c r="K164">
        <f>Table1[[#This Row],[Order_Value]]+Table1[[#This Row],[Delivery_Fee]]-Table1[[#This Row],[Discount]]</f>
        <v>780.34</v>
      </c>
      <c r="L164">
        <f>YEAR(Table1[[#This Row],[Order_Time]])</f>
        <v>2023</v>
      </c>
      <c r="M164" t="str">
        <f>TEXT(Table1[[#This Row],[Order_Time]],"MMM")</f>
        <v>Jan</v>
      </c>
      <c r="N164">
        <f>HOUR(Table1[[#This Row],[Order_Time]])</f>
        <v>18</v>
      </c>
      <c r="O164" t="str">
        <f>IF(Table1[[#This Row],[Order_Value]]&gt;1000,"High","Low")</f>
        <v>High</v>
      </c>
    </row>
    <row r="165" spans="1:15" x14ac:dyDescent="0.3">
      <c r="A165" t="s">
        <v>256</v>
      </c>
      <c r="B165" s="1">
        <v>44933.791666666664</v>
      </c>
      <c r="C165" t="s">
        <v>24</v>
      </c>
      <c r="D165" t="s">
        <v>17</v>
      </c>
      <c r="E165">
        <v>495.07</v>
      </c>
      <c r="F165">
        <v>56</v>
      </c>
      <c r="G165">
        <v>220.39</v>
      </c>
      <c r="H165" t="s">
        <v>28</v>
      </c>
      <c r="I165">
        <v>33</v>
      </c>
      <c r="J165" s="2" t="s">
        <v>257</v>
      </c>
      <c r="K165">
        <f>Table1[[#This Row],[Order_Value]]+Table1[[#This Row],[Delivery_Fee]]-Table1[[#This Row],[Discount]]</f>
        <v>330.67999999999995</v>
      </c>
      <c r="L165">
        <f>YEAR(Table1[[#This Row],[Order_Time]])</f>
        <v>2023</v>
      </c>
      <c r="M165" t="str">
        <f>TEXT(Table1[[#This Row],[Order_Time]],"MMM")</f>
        <v>Jan</v>
      </c>
      <c r="N165">
        <f>HOUR(Table1[[#This Row],[Order_Time]])</f>
        <v>19</v>
      </c>
      <c r="O165" t="str">
        <f>IF(Table1[[#This Row],[Order_Value]]&gt;1000,"High","Low")</f>
        <v>Low</v>
      </c>
    </row>
    <row r="166" spans="1:15" x14ac:dyDescent="0.3">
      <c r="A166" t="s">
        <v>258</v>
      </c>
      <c r="B166" s="1">
        <v>44933.833333333336</v>
      </c>
      <c r="C166" t="s">
        <v>45</v>
      </c>
      <c r="D166" t="s">
        <v>27</v>
      </c>
      <c r="E166">
        <v>278.16000000000003</v>
      </c>
      <c r="F166">
        <v>16.28</v>
      </c>
      <c r="G166">
        <v>454.81</v>
      </c>
      <c r="H166" t="s">
        <v>28</v>
      </c>
      <c r="I166">
        <v>49</v>
      </c>
      <c r="J166">
        <v>-160.36999999999901</v>
      </c>
      <c r="K166">
        <f>Table1[[#This Row],[Order_Value]]+Table1[[#This Row],[Delivery_Fee]]-Table1[[#This Row],[Discount]]</f>
        <v>-160.36999999999995</v>
      </c>
      <c r="L166">
        <f>YEAR(Table1[[#This Row],[Order_Time]])</f>
        <v>2023</v>
      </c>
      <c r="M166" t="str">
        <f>TEXT(Table1[[#This Row],[Order_Time]],"MMM")</f>
        <v>Jan</v>
      </c>
      <c r="N166">
        <f>HOUR(Table1[[#This Row],[Order_Time]])</f>
        <v>20</v>
      </c>
      <c r="O166" t="str">
        <f>IF(Table1[[#This Row],[Order_Value]]&gt;1000,"High","Low")</f>
        <v>Low</v>
      </c>
    </row>
    <row r="167" spans="1:15" x14ac:dyDescent="0.3">
      <c r="A167" t="s">
        <v>259</v>
      </c>
      <c r="B167" s="1">
        <v>44933.875</v>
      </c>
      <c r="C167" t="s">
        <v>11</v>
      </c>
      <c r="D167" t="s">
        <v>35</v>
      </c>
      <c r="E167">
        <v>1960.28</v>
      </c>
      <c r="F167">
        <v>11.72</v>
      </c>
      <c r="G167">
        <v>385.5</v>
      </c>
      <c r="H167" t="s">
        <v>21</v>
      </c>
      <c r="I167">
        <v>32</v>
      </c>
      <c r="J167">
        <v>1586.5</v>
      </c>
      <c r="K167">
        <f>Table1[[#This Row],[Order_Value]]+Table1[[#This Row],[Delivery_Fee]]-Table1[[#This Row],[Discount]]</f>
        <v>1586.5</v>
      </c>
      <c r="L167">
        <f>YEAR(Table1[[#This Row],[Order_Time]])</f>
        <v>2023</v>
      </c>
      <c r="M167" t="str">
        <f>TEXT(Table1[[#This Row],[Order_Time]],"MMM")</f>
        <v>Jan</v>
      </c>
      <c r="N167">
        <f>HOUR(Table1[[#This Row],[Order_Time]])</f>
        <v>21</v>
      </c>
      <c r="O167" t="str">
        <f>IF(Table1[[#This Row],[Order_Value]]&gt;1000,"High","Low")</f>
        <v>High</v>
      </c>
    </row>
    <row r="168" spans="1:15" x14ac:dyDescent="0.3">
      <c r="A168" t="s">
        <v>260</v>
      </c>
      <c r="B168" s="1">
        <v>44933.916666666664</v>
      </c>
      <c r="C168" t="s">
        <v>26</v>
      </c>
      <c r="D168" t="s">
        <v>12</v>
      </c>
      <c r="E168">
        <v>1132.54</v>
      </c>
      <c r="F168">
        <v>91.23</v>
      </c>
      <c r="G168">
        <v>458.96</v>
      </c>
      <c r="H168" t="s">
        <v>28</v>
      </c>
      <c r="I168">
        <v>65</v>
      </c>
      <c r="J168">
        <v>764.81</v>
      </c>
      <c r="K168">
        <f>Table1[[#This Row],[Order_Value]]+Table1[[#This Row],[Delivery_Fee]]-Table1[[#This Row],[Discount]]</f>
        <v>764.81</v>
      </c>
      <c r="L168">
        <f>YEAR(Table1[[#This Row],[Order_Time]])</f>
        <v>2023</v>
      </c>
      <c r="M168" t="str">
        <f>TEXT(Table1[[#This Row],[Order_Time]],"MMM")</f>
        <v>Jan</v>
      </c>
      <c r="N168">
        <f>HOUR(Table1[[#This Row],[Order_Time]])</f>
        <v>22</v>
      </c>
      <c r="O168" t="str">
        <f>IF(Table1[[#This Row],[Order_Value]]&gt;1000,"High","Low")</f>
        <v>High</v>
      </c>
    </row>
    <row r="169" spans="1:15" x14ac:dyDescent="0.3">
      <c r="A169" t="s">
        <v>261</v>
      </c>
      <c r="B169" s="1">
        <v>44933.958333333336</v>
      </c>
      <c r="C169" t="s">
        <v>54</v>
      </c>
      <c r="D169" t="s">
        <v>30</v>
      </c>
      <c r="E169">
        <v>482.95</v>
      </c>
      <c r="F169">
        <v>57.19</v>
      </c>
      <c r="G169">
        <v>402.36</v>
      </c>
      <c r="H169" t="s">
        <v>32</v>
      </c>
      <c r="I169">
        <v>75</v>
      </c>
      <c r="J169" s="2" t="s">
        <v>262</v>
      </c>
      <c r="K169">
        <f>Table1[[#This Row],[Order_Value]]+Table1[[#This Row],[Delivery_Fee]]-Table1[[#This Row],[Discount]]</f>
        <v>137.77999999999997</v>
      </c>
      <c r="L169">
        <f>YEAR(Table1[[#This Row],[Order_Time]])</f>
        <v>2023</v>
      </c>
      <c r="M169" t="str">
        <f>TEXT(Table1[[#This Row],[Order_Time]],"MMM")</f>
        <v>Jan</v>
      </c>
      <c r="N169">
        <f>HOUR(Table1[[#This Row],[Order_Time]])</f>
        <v>23</v>
      </c>
      <c r="O169" t="str">
        <f>IF(Table1[[#This Row],[Order_Value]]&gt;1000,"High","Low")</f>
        <v>Low</v>
      </c>
    </row>
    <row r="170" spans="1:15" x14ac:dyDescent="0.3">
      <c r="A170" t="s">
        <v>263</v>
      </c>
      <c r="B170" s="1">
        <v>44934</v>
      </c>
      <c r="C170" t="s">
        <v>20</v>
      </c>
      <c r="D170" t="s">
        <v>41</v>
      </c>
      <c r="E170">
        <v>1555.4</v>
      </c>
      <c r="F170">
        <v>86.81</v>
      </c>
      <c r="G170">
        <v>302.13</v>
      </c>
      <c r="H170" t="s">
        <v>13</v>
      </c>
      <c r="I170">
        <v>28</v>
      </c>
      <c r="J170">
        <v>1340.08</v>
      </c>
      <c r="K170">
        <f>Table1[[#This Row],[Order_Value]]+Table1[[#This Row],[Delivery_Fee]]-Table1[[#This Row],[Discount]]</f>
        <v>1340.08</v>
      </c>
      <c r="L170">
        <f>YEAR(Table1[[#This Row],[Order_Time]])</f>
        <v>2023</v>
      </c>
      <c r="M170" t="str">
        <f>TEXT(Table1[[#This Row],[Order_Time]],"MMM")</f>
        <v>Jan</v>
      </c>
      <c r="N170">
        <f>HOUR(Table1[[#This Row],[Order_Time]])</f>
        <v>0</v>
      </c>
      <c r="O170" t="str">
        <f>IF(Table1[[#This Row],[Order_Value]]&gt;1000,"High","Low")</f>
        <v>High</v>
      </c>
    </row>
    <row r="171" spans="1:15" x14ac:dyDescent="0.3">
      <c r="A171" t="s">
        <v>264</v>
      </c>
      <c r="B171" s="1">
        <v>44934.041666666664</v>
      </c>
      <c r="C171" t="s">
        <v>45</v>
      </c>
      <c r="D171" t="s">
        <v>35</v>
      </c>
      <c r="E171">
        <v>1049.02</v>
      </c>
      <c r="F171">
        <v>74.150000000000006</v>
      </c>
      <c r="G171">
        <v>414.95</v>
      </c>
      <c r="H171" t="s">
        <v>32</v>
      </c>
      <c r="I171">
        <v>14</v>
      </c>
      <c r="J171">
        <v>708.22</v>
      </c>
      <c r="K171">
        <f>Table1[[#This Row],[Order_Value]]+Table1[[#This Row],[Delivery_Fee]]-Table1[[#This Row],[Discount]]</f>
        <v>708.22</v>
      </c>
      <c r="L171">
        <f>YEAR(Table1[[#This Row],[Order_Time]])</f>
        <v>2023</v>
      </c>
      <c r="M171" t="str">
        <f>TEXT(Table1[[#This Row],[Order_Time]],"MMM")</f>
        <v>Jan</v>
      </c>
      <c r="N171">
        <f>HOUR(Table1[[#This Row],[Order_Time]])</f>
        <v>1</v>
      </c>
      <c r="O171" t="str">
        <f>IF(Table1[[#This Row],[Order_Value]]&gt;1000,"High","Low")</f>
        <v>High</v>
      </c>
    </row>
    <row r="172" spans="1:15" x14ac:dyDescent="0.3">
      <c r="A172" t="s">
        <v>265</v>
      </c>
      <c r="B172" s="1">
        <v>44934.083333333336</v>
      </c>
      <c r="C172" t="s">
        <v>24</v>
      </c>
      <c r="D172" t="s">
        <v>12</v>
      </c>
      <c r="E172">
        <v>573.16999999999996</v>
      </c>
      <c r="F172">
        <v>65.11</v>
      </c>
      <c r="G172">
        <v>309.52999999999997</v>
      </c>
      <c r="H172" t="s">
        <v>21</v>
      </c>
      <c r="I172">
        <v>68</v>
      </c>
      <c r="J172">
        <v>328.75</v>
      </c>
      <c r="K172">
        <f>Table1[[#This Row],[Order_Value]]+Table1[[#This Row],[Delivery_Fee]]-Table1[[#This Row],[Discount]]</f>
        <v>328.75</v>
      </c>
      <c r="L172">
        <f>YEAR(Table1[[#This Row],[Order_Time]])</f>
        <v>2023</v>
      </c>
      <c r="M172" t="str">
        <f>TEXT(Table1[[#This Row],[Order_Time]],"MMM")</f>
        <v>Jan</v>
      </c>
      <c r="N172">
        <f>HOUR(Table1[[#This Row],[Order_Time]])</f>
        <v>2</v>
      </c>
      <c r="O172" t="str">
        <f>IF(Table1[[#This Row],[Order_Value]]&gt;1000,"High","Low")</f>
        <v>Low</v>
      </c>
    </row>
    <row r="173" spans="1:15" x14ac:dyDescent="0.3">
      <c r="A173" t="s">
        <v>266</v>
      </c>
      <c r="B173" s="1">
        <v>44934.125</v>
      </c>
      <c r="C173" t="s">
        <v>45</v>
      </c>
      <c r="D173" t="s">
        <v>27</v>
      </c>
      <c r="E173">
        <v>306.16000000000003</v>
      </c>
      <c r="F173">
        <v>31.16</v>
      </c>
      <c r="G173">
        <v>86.65</v>
      </c>
      <c r="H173" t="s">
        <v>32</v>
      </c>
      <c r="I173">
        <v>16</v>
      </c>
      <c r="J173" s="2" t="s">
        <v>267</v>
      </c>
      <c r="K173">
        <f>Table1[[#This Row],[Order_Value]]+Table1[[#This Row],[Delivery_Fee]]-Table1[[#This Row],[Discount]]</f>
        <v>250.67000000000004</v>
      </c>
      <c r="L173">
        <f>YEAR(Table1[[#This Row],[Order_Time]])</f>
        <v>2023</v>
      </c>
      <c r="M173" t="str">
        <f>TEXT(Table1[[#This Row],[Order_Time]],"MMM")</f>
        <v>Jan</v>
      </c>
      <c r="N173">
        <f>HOUR(Table1[[#This Row],[Order_Time]])</f>
        <v>3</v>
      </c>
      <c r="O173" t="str">
        <f>IF(Table1[[#This Row],[Order_Value]]&gt;1000,"High","Low")</f>
        <v>Low</v>
      </c>
    </row>
    <row r="174" spans="1:15" x14ac:dyDescent="0.3">
      <c r="A174" t="s">
        <v>268</v>
      </c>
      <c r="B174" s="1">
        <v>44934.166666666664</v>
      </c>
      <c r="C174" t="s">
        <v>11</v>
      </c>
      <c r="D174" t="s">
        <v>17</v>
      </c>
      <c r="E174">
        <v>475.93</v>
      </c>
      <c r="F174">
        <v>0.66</v>
      </c>
      <c r="G174">
        <v>160.71</v>
      </c>
      <c r="H174" t="s">
        <v>13</v>
      </c>
      <c r="I174">
        <v>28</v>
      </c>
      <c r="J174">
        <v>315.88</v>
      </c>
      <c r="K174">
        <f>Table1[[#This Row],[Order_Value]]+Table1[[#This Row],[Delivery_Fee]]-Table1[[#This Row],[Discount]]</f>
        <v>315.88</v>
      </c>
      <c r="L174">
        <f>YEAR(Table1[[#This Row],[Order_Time]])</f>
        <v>2023</v>
      </c>
      <c r="M174" t="str">
        <f>TEXT(Table1[[#This Row],[Order_Time]],"MMM")</f>
        <v>Jan</v>
      </c>
      <c r="N174">
        <f>HOUR(Table1[[#This Row],[Order_Time]])</f>
        <v>4</v>
      </c>
      <c r="O174" t="str">
        <f>IF(Table1[[#This Row],[Order_Value]]&gt;1000,"High","Low")</f>
        <v>Low</v>
      </c>
    </row>
    <row r="175" spans="1:15" x14ac:dyDescent="0.3">
      <c r="A175" t="s">
        <v>269</v>
      </c>
      <c r="B175" s="1">
        <v>44934.208333333336</v>
      </c>
      <c r="C175" t="s">
        <v>11</v>
      </c>
      <c r="D175" t="s">
        <v>27</v>
      </c>
      <c r="E175">
        <v>399.43</v>
      </c>
      <c r="F175">
        <v>27.34</v>
      </c>
      <c r="G175">
        <v>131.97</v>
      </c>
      <c r="H175" t="s">
        <v>28</v>
      </c>
      <c r="I175">
        <v>46</v>
      </c>
      <c r="J175" s="2" t="s">
        <v>270</v>
      </c>
      <c r="K175">
        <f>Table1[[#This Row],[Order_Value]]+Table1[[#This Row],[Delivery_Fee]]-Table1[[#This Row],[Discount]]</f>
        <v>294.79999999999995</v>
      </c>
      <c r="L175">
        <f>YEAR(Table1[[#This Row],[Order_Time]])</f>
        <v>2023</v>
      </c>
      <c r="M175" t="str">
        <f>TEXT(Table1[[#This Row],[Order_Time]],"MMM")</f>
        <v>Jan</v>
      </c>
      <c r="N175">
        <f>HOUR(Table1[[#This Row],[Order_Time]])</f>
        <v>5</v>
      </c>
      <c r="O175" t="str">
        <f>IF(Table1[[#This Row],[Order_Value]]&gt;1000,"High","Low")</f>
        <v>Low</v>
      </c>
    </row>
    <row r="176" spans="1:15" x14ac:dyDescent="0.3">
      <c r="A176" t="s">
        <v>271</v>
      </c>
      <c r="B176" s="1">
        <v>44934.25</v>
      </c>
      <c r="C176" t="s">
        <v>26</v>
      </c>
      <c r="D176" t="s">
        <v>35</v>
      </c>
      <c r="E176">
        <v>1715.3</v>
      </c>
      <c r="F176">
        <v>43.48</v>
      </c>
      <c r="G176">
        <v>172.34</v>
      </c>
      <c r="H176" t="s">
        <v>28</v>
      </c>
      <c r="I176">
        <v>82</v>
      </c>
      <c r="J176">
        <v>1586.44</v>
      </c>
      <c r="K176">
        <f>Table1[[#This Row],[Order_Value]]+Table1[[#This Row],[Delivery_Fee]]-Table1[[#This Row],[Discount]]</f>
        <v>1586.44</v>
      </c>
      <c r="L176">
        <f>YEAR(Table1[[#This Row],[Order_Time]])</f>
        <v>2023</v>
      </c>
      <c r="M176" t="str">
        <f>TEXT(Table1[[#This Row],[Order_Time]],"MMM")</f>
        <v>Jan</v>
      </c>
      <c r="N176">
        <f>HOUR(Table1[[#This Row],[Order_Time]])</f>
        <v>6</v>
      </c>
      <c r="O176" t="str">
        <f>IF(Table1[[#This Row],[Order_Value]]&gt;1000,"High","Low")</f>
        <v>High</v>
      </c>
    </row>
    <row r="177" spans="1:15" x14ac:dyDescent="0.3">
      <c r="A177" t="s">
        <v>272</v>
      </c>
      <c r="B177" s="1">
        <v>44934.291666666664</v>
      </c>
      <c r="C177" t="s">
        <v>54</v>
      </c>
      <c r="D177" t="s">
        <v>12</v>
      </c>
      <c r="E177">
        <v>314.47000000000003</v>
      </c>
      <c r="F177">
        <v>57.95</v>
      </c>
      <c r="G177">
        <v>31.05</v>
      </c>
      <c r="H177" t="s">
        <v>32</v>
      </c>
      <c r="I177">
        <v>16</v>
      </c>
      <c r="J177">
        <v>341.37</v>
      </c>
      <c r="K177">
        <f>Table1[[#This Row],[Order_Value]]+Table1[[#This Row],[Delivery_Fee]]-Table1[[#This Row],[Discount]]</f>
        <v>341.37</v>
      </c>
      <c r="L177">
        <f>YEAR(Table1[[#This Row],[Order_Time]])</f>
        <v>2023</v>
      </c>
      <c r="M177" t="str">
        <f>TEXT(Table1[[#This Row],[Order_Time]],"MMM")</f>
        <v>Jan</v>
      </c>
      <c r="N177">
        <f>HOUR(Table1[[#This Row],[Order_Time]])</f>
        <v>7</v>
      </c>
      <c r="O177" t="str">
        <f>IF(Table1[[#This Row],[Order_Value]]&gt;1000,"High","Low")</f>
        <v>Low</v>
      </c>
    </row>
    <row r="178" spans="1:15" x14ac:dyDescent="0.3">
      <c r="A178" t="s">
        <v>273</v>
      </c>
      <c r="B178" s="1">
        <v>44934.333333333336</v>
      </c>
      <c r="C178" t="s">
        <v>26</v>
      </c>
      <c r="D178" t="s">
        <v>12</v>
      </c>
      <c r="E178">
        <v>471.17</v>
      </c>
      <c r="F178">
        <v>60.59</v>
      </c>
      <c r="G178">
        <v>6.34</v>
      </c>
      <c r="H178" t="s">
        <v>32</v>
      </c>
      <c r="I178">
        <v>51</v>
      </c>
      <c r="J178">
        <v>525.41999999999996</v>
      </c>
      <c r="K178">
        <f>Table1[[#This Row],[Order_Value]]+Table1[[#This Row],[Delivery_Fee]]-Table1[[#This Row],[Discount]]</f>
        <v>525.41999999999996</v>
      </c>
      <c r="L178">
        <f>YEAR(Table1[[#This Row],[Order_Time]])</f>
        <v>2023</v>
      </c>
      <c r="M178" t="str">
        <f>TEXT(Table1[[#This Row],[Order_Time]],"MMM")</f>
        <v>Jan</v>
      </c>
      <c r="N178">
        <f>HOUR(Table1[[#This Row],[Order_Time]])</f>
        <v>8</v>
      </c>
      <c r="O178" t="str">
        <f>IF(Table1[[#This Row],[Order_Value]]&gt;1000,"High","Low")</f>
        <v>Low</v>
      </c>
    </row>
    <row r="179" spans="1:15" x14ac:dyDescent="0.3">
      <c r="A179" t="s">
        <v>274</v>
      </c>
      <c r="B179" s="1">
        <v>44934.375</v>
      </c>
      <c r="C179" t="s">
        <v>11</v>
      </c>
      <c r="D179" t="s">
        <v>12</v>
      </c>
      <c r="E179">
        <v>664.1</v>
      </c>
      <c r="F179">
        <v>77.900000000000006</v>
      </c>
      <c r="G179">
        <v>11.67</v>
      </c>
      <c r="H179" t="s">
        <v>28</v>
      </c>
      <c r="I179">
        <v>23</v>
      </c>
      <c r="J179">
        <v>730.33</v>
      </c>
      <c r="K179">
        <f>Table1[[#This Row],[Order_Value]]+Table1[[#This Row],[Delivery_Fee]]-Table1[[#This Row],[Discount]]</f>
        <v>730.33</v>
      </c>
      <c r="L179">
        <f>YEAR(Table1[[#This Row],[Order_Time]])</f>
        <v>2023</v>
      </c>
      <c r="M179" t="str">
        <f>TEXT(Table1[[#This Row],[Order_Time]],"MMM")</f>
        <v>Jan</v>
      </c>
      <c r="N179">
        <f>HOUR(Table1[[#This Row],[Order_Time]])</f>
        <v>9</v>
      </c>
      <c r="O179" t="str">
        <f>IF(Table1[[#This Row],[Order_Value]]&gt;1000,"High","Low")</f>
        <v>Low</v>
      </c>
    </row>
    <row r="180" spans="1:15" x14ac:dyDescent="0.3">
      <c r="A180" t="s">
        <v>275</v>
      </c>
      <c r="B180" s="1">
        <v>44934.416666666664</v>
      </c>
      <c r="C180" t="s">
        <v>20</v>
      </c>
      <c r="D180" t="s">
        <v>41</v>
      </c>
      <c r="E180">
        <v>562.95000000000005</v>
      </c>
      <c r="F180">
        <v>91.67</v>
      </c>
      <c r="G180">
        <v>447.65</v>
      </c>
      <c r="H180" t="s">
        <v>21</v>
      </c>
      <c r="I180">
        <v>84</v>
      </c>
      <c r="J180" s="2" t="s">
        <v>276</v>
      </c>
      <c r="K180">
        <f>Table1[[#This Row],[Order_Value]]+Table1[[#This Row],[Delivery_Fee]]-Table1[[#This Row],[Discount]]</f>
        <v>206.97000000000003</v>
      </c>
      <c r="L180">
        <f>YEAR(Table1[[#This Row],[Order_Time]])</f>
        <v>2023</v>
      </c>
      <c r="M180" t="str">
        <f>TEXT(Table1[[#This Row],[Order_Time]],"MMM")</f>
        <v>Jan</v>
      </c>
      <c r="N180">
        <f>HOUR(Table1[[#This Row],[Order_Time]])</f>
        <v>10</v>
      </c>
      <c r="O180" t="str">
        <f>IF(Table1[[#This Row],[Order_Value]]&gt;1000,"High","Low")</f>
        <v>Low</v>
      </c>
    </row>
    <row r="181" spans="1:15" x14ac:dyDescent="0.3">
      <c r="A181" t="s">
        <v>277</v>
      </c>
      <c r="B181" s="1">
        <v>44934.458333333336</v>
      </c>
      <c r="C181" t="s">
        <v>54</v>
      </c>
      <c r="D181" t="s">
        <v>27</v>
      </c>
      <c r="E181">
        <v>1390.72</v>
      </c>
      <c r="F181">
        <v>77.819999999999993</v>
      </c>
      <c r="G181">
        <v>411.36</v>
      </c>
      <c r="H181" t="s">
        <v>28</v>
      </c>
      <c r="I181">
        <v>14</v>
      </c>
      <c r="J181" s="2" t="s">
        <v>278</v>
      </c>
      <c r="K181">
        <f>Table1[[#This Row],[Order_Value]]+Table1[[#This Row],[Delivery_Fee]]-Table1[[#This Row],[Discount]]</f>
        <v>1057.1799999999998</v>
      </c>
      <c r="L181">
        <f>YEAR(Table1[[#This Row],[Order_Time]])</f>
        <v>2023</v>
      </c>
      <c r="M181" t="str">
        <f>TEXT(Table1[[#This Row],[Order_Time]],"MMM")</f>
        <v>Jan</v>
      </c>
      <c r="N181">
        <f>HOUR(Table1[[#This Row],[Order_Time]])</f>
        <v>11</v>
      </c>
      <c r="O181" t="str">
        <f>IF(Table1[[#This Row],[Order_Value]]&gt;1000,"High","Low")</f>
        <v>High</v>
      </c>
    </row>
    <row r="182" spans="1:15" x14ac:dyDescent="0.3">
      <c r="A182" t="s">
        <v>279</v>
      </c>
      <c r="B182" s="1">
        <v>44934.5</v>
      </c>
      <c r="C182" t="s">
        <v>24</v>
      </c>
      <c r="D182" t="s">
        <v>12</v>
      </c>
      <c r="E182">
        <v>565.74</v>
      </c>
      <c r="F182">
        <v>3.78</v>
      </c>
      <c r="G182">
        <v>293.45999999999998</v>
      </c>
      <c r="H182" t="s">
        <v>13</v>
      </c>
      <c r="I182">
        <v>68</v>
      </c>
      <c r="J182">
        <v>276.06</v>
      </c>
      <c r="K182">
        <f>Table1[[#This Row],[Order_Value]]+Table1[[#This Row],[Delivery_Fee]]-Table1[[#This Row],[Discount]]</f>
        <v>276.06</v>
      </c>
      <c r="L182">
        <f>YEAR(Table1[[#This Row],[Order_Time]])</f>
        <v>2023</v>
      </c>
      <c r="M182" t="str">
        <f>TEXT(Table1[[#This Row],[Order_Time]],"MMM")</f>
        <v>Jan</v>
      </c>
      <c r="N182">
        <f>HOUR(Table1[[#This Row],[Order_Time]])</f>
        <v>12</v>
      </c>
      <c r="O182" t="str">
        <f>IF(Table1[[#This Row],[Order_Value]]&gt;1000,"High","Low")</f>
        <v>Low</v>
      </c>
    </row>
    <row r="183" spans="1:15" x14ac:dyDescent="0.3">
      <c r="A183" t="s">
        <v>280</v>
      </c>
      <c r="B183" s="1">
        <v>44934.541666666664</v>
      </c>
      <c r="C183" t="s">
        <v>11</v>
      </c>
      <c r="D183" t="s">
        <v>12</v>
      </c>
      <c r="E183">
        <v>658.84</v>
      </c>
      <c r="F183">
        <v>97.09</v>
      </c>
      <c r="G183">
        <v>389.88</v>
      </c>
      <c r="H183" t="s">
        <v>32</v>
      </c>
      <c r="I183">
        <v>54</v>
      </c>
      <c r="J183" s="2" t="s">
        <v>281</v>
      </c>
      <c r="K183">
        <f>Table1[[#This Row],[Order_Value]]+Table1[[#This Row],[Delivery_Fee]]-Table1[[#This Row],[Discount]]</f>
        <v>366.05000000000007</v>
      </c>
      <c r="L183">
        <f>YEAR(Table1[[#This Row],[Order_Time]])</f>
        <v>2023</v>
      </c>
      <c r="M183" t="str">
        <f>TEXT(Table1[[#This Row],[Order_Time]],"MMM")</f>
        <v>Jan</v>
      </c>
      <c r="N183">
        <f>HOUR(Table1[[#This Row],[Order_Time]])</f>
        <v>13</v>
      </c>
      <c r="O183" t="str">
        <f>IF(Table1[[#This Row],[Order_Value]]&gt;1000,"High","Low")</f>
        <v>Low</v>
      </c>
    </row>
    <row r="184" spans="1:15" x14ac:dyDescent="0.3">
      <c r="A184" t="s">
        <v>282</v>
      </c>
      <c r="B184" s="1">
        <v>44934.583333333336</v>
      </c>
      <c r="C184" t="s">
        <v>24</v>
      </c>
      <c r="D184" t="s">
        <v>12</v>
      </c>
      <c r="E184">
        <v>1397.88</v>
      </c>
      <c r="F184">
        <v>33.33</v>
      </c>
      <c r="G184">
        <v>180.15</v>
      </c>
      <c r="H184" t="s">
        <v>21</v>
      </c>
      <c r="I184">
        <v>29</v>
      </c>
      <c r="J184">
        <v>1251.06</v>
      </c>
      <c r="K184">
        <f>Table1[[#This Row],[Order_Value]]+Table1[[#This Row],[Delivery_Fee]]-Table1[[#This Row],[Discount]]</f>
        <v>1251.06</v>
      </c>
      <c r="L184">
        <f>YEAR(Table1[[#This Row],[Order_Time]])</f>
        <v>2023</v>
      </c>
      <c r="M184" t="str">
        <f>TEXT(Table1[[#This Row],[Order_Time]],"MMM")</f>
        <v>Jan</v>
      </c>
      <c r="N184">
        <f>HOUR(Table1[[#This Row],[Order_Time]])</f>
        <v>14</v>
      </c>
      <c r="O184" t="str">
        <f>IF(Table1[[#This Row],[Order_Value]]&gt;1000,"High","Low")</f>
        <v>High</v>
      </c>
    </row>
    <row r="185" spans="1:15" x14ac:dyDescent="0.3">
      <c r="A185" t="s">
        <v>283</v>
      </c>
      <c r="B185" s="1">
        <v>44934.625</v>
      </c>
      <c r="C185" t="s">
        <v>26</v>
      </c>
      <c r="D185" t="s">
        <v>41</v>
      </c>
      <c r="E185">
        <v>164.44</v>
      </c>
      <c r="F185">
        <v>51.82</v>
      </c>
      <c r="G185">
        <v>306.17</v>
      </c>
      <c r="H185" t="s">
        <v>21</v>
      </c>
      <c r="I185">
        <v>17</v>
      </c>
      <c r="J185">
        <v>-89.91</v>
      </c>
      <c r="K185">
        <f>Table1[[#This Row],[Order_Value]]+Table1[[#This Row],[Delivery_Fee]]-Table1[[#This Row],[Discount]]</f>
        <v>-89.910000000000025</v>
      </c>
      <c r="L185">
        <f>YEAR(Table1[[#This Row],[Order_Time]])</f>
        <v>2023</v>
      </c>
      <c r="M185" t="str">
        <f>TEXT(Table1[[#This Row],[Order_Time]],"MMM")</f>
        <v>Jan</v>
      </c>
      <c r="N185">
        <f>HOUR(Table1[[#This Row],[Order_Time]])</f>
        <v>15</v>
      </c>
      <c r="O185" t="str">
        <f>IF(Table1[[#This Row],[Order_Value]]&gt;1000,"High","Low")</f>
        <v>Low</v>
      </c>
    </row>
    <row r="186" spans="1:15" x14ac:dyDescent="0.3">
      <c r="A186" t="s">
        <v>284</v>
      </c>
      <c r="B186" s="1">
        <v>44934.666666666664</v>
      </c>
      <c r="C186" t="s">
        <v>11</v>
      </c>
      <c r="D186" t="s">
        <v>41</v>
      </c>
      <c r="E186">
        <v>930.89</v>
      </c>
      <c r="F186">
        <v>46.43</v>
      </c>
      <c r="G186">
        <v>346.54</v>
      </c>
      <c r="H186" t="s">
        <v>13</v>
      </c>
      <c r="I186">
        <v>78</v>
      </c>
      <c r="J186">
        <v>630.78</v>
      </c>
      <c r="K186">
        <f>Table1[[#This Row],[Order_Value]]+Table1[[#This Row],[Delivery_Fee]]-Table1[[#This Row],[Discount]]</f>
        <v>630.78</v>
      </c>
      <c r="L186">
        <f>YEAR(Table1[[#This Row],[Order_Time]])</f>
        <v>2023</v>
      </c>
      <c r="M186" t="str">
        <f>TEXT(Table1[[#This Row],[Order_Time]],"MMM")</f>
        <v>Jan</v>
      </c>
      <c r="N186">
        <f>HOUR(Table1[[#This Row],[Order_Time]])</f>
        <v>16</v>
      </c>
      <c r="O186" t="str">
        <f>IF(Table1[[#This Row],[Order_Value]]&gt;1000,"High","Low")</f>
        <v>Low</v>
      </c>
    </row>
    <row r="187" spans="1:15" x14ac:dyDescent="0.3">
      <c r="A187" t="s">
        <v>285</v>
      </c>
      <c r="B187" s="1">
        <v>44934.708333333336</v>
      </c>
      <c r="C187" t="s">
        <v>24</v>
      </c>
      <c r="D187" t="s">
        <v>41</v>
      </c>
      <c r="E187">
        <v>390.21</v>
      </c>
      <c r="F187">
        <v>8.0299999999999994</v>
      </c>
      <c r="G187">
        <v>309.52</v>
      </c>
      <c r="H187" t="s">
        <v>21</v>
      </c>
      <c r="I187">
        <v>57</v>
      </c>
      <c r="J187" s="2" t="s">
        <v>286</v>
      </c>
      <c r="K187">
        <f>Table1[[#This Row],[Order_Value]]+Table1[[#This Row],[Delivery_Fee]]-Table1[[#This Row],[Discount]]</f>
        <v>88.71999999999997</v>
      </c>
      <c r="L187">
        <f>YEAR(Table1[[#This Row],[Order_Time]])</f>
        <v>2023</v>
      </c>
      <c r="M187" t="str">
        <f>TEXT(Table1[[#This Row],[Order_Time]],"MMM")</f>
        <v>Jan</v>
      </c>
      <c r="N187">
        <f>HOUR(Table1[[#This Row],[Order_Time]])</f>
        <v>17</v>
      </c>
      <c r="O187" t="str">
        <f>IF(Table1[[#This Row],[Order_Value]]&gt;1000,"High","Low")</f>
        <v>Low</v>
      </c>
    </row>
    <row r="188" spans="1:15" x14ac:dyDescent="0.3">
      <c r="A188" t="s">
        <v>287</v>
      </c>
      <c r="B188" s="1">
        <v>44934.75</v>
      </c>
      <c r="C188" t="s">
        <v>26</v>
      </c>
      <c r="D188" t="s">
        <v>27</v>
      </c>
      <c r="E188">
        <v>599.52</v>
      </c>
      <c r="F188">
        <v>24.5</v>
      </c>
      <c r="G188">
        <v>247.07</v>
      </c>
      <c r="H188" t="s">
        <v>28</v>
      </c>
      <c r="I188">
        <v>81</v>
      </c>
      <c r="J188">
        <v>376.95</v>
      </c>
      <c r="K188">
        <f>Table1[[#This Row],[Order_Value]]+Table1[[#This Row],[Delivery_Fee]]-Table1[[#This Row],[Discount]]</f>
        <v>376.95</v>
      </c>
      <c r="L188">
        <f>YEAR(Table1[[#This Row],[Order_Time]])</f>
        <v>2023</v>
      </c>
      <c r="M188" t="str">
        <f>TEXT(Table1[[#This Row],[Order_Time]],"MMM")</f>
        <v>Jan</v>
      </c>
      <c r="N188">
        <f>HOUR(Table1[[#This Row],[Order_Time]])</f>
        <v>18</v>
      </c>
      <c r="O188" t="str">
        <f>IF(Table1[[#This Row],[Order_Value]]&gt;1000,"High","Low")</f>
        <v>Low</v>
      </c>
    </row>
    <row r="189" spans="1:15" x14ac:dyDescent="0.3">
      <c r="A189" t="s">
        <v>288</v>
      </c>
      <c r="B189" s="1">
        <v>44934.791666666664</v>
      </c>
      <c r="C189" t="s">
        <v>16</v>
      </c>
      <c r="D189" t="s">
        <v>30</v>
      </c>
      <c r="E189">
        <v>946.19</v>
      </c>
      <c r="F189">
        <v>58.31</v>
      </c>
      <c r="G189">
        <v>360.72</v>
      </c>
      <c r="H189" t="s">
        <v>28</v>
      </c>
      <c r="I189">
        <v>60</v>
      </c>
      <c r="J189">
        <v>643.78</v>
      </c>
      <c r="K189">
        <f>Table1[[#This Row],[Order_Value]]+Table1[[#This Row],[Delivery_Fee]]-Table1[[#This Row],[Discount]]</f>
        <v>643.78</v>
      </c>
      <c r="L189">
        <f>YEAR(Table1[[#This Row],[Order_Time]])</f>
        <v>2023</v>
      </c>
      <c r="M189" t="str">
        <f>TEXT(Table1[[#This Row],[Order_Time]],"MMM")</f>
        <v>Jan</v>
      </c>
      <c r="N189">
        <f>HOUR(Table1[[#This Row],[Order_Time]])</f>
        <v>19</v>
      </c>
      <c r="O189" t="str">
        <f>IF(Table1[[#This Row],[Order_Value]]&gt;1000,"High","Low")</f>
        <v>Low</v>
      </c>
    </row>
    <row r="190" spans="1:15" x14ac:dyDescent="0.3">
      <c r="A190" t="s">
        <v>289</v>
      </c>
      <c r="B190" s="1">
        <v>44934.833333333336</v>
      </c>
      <c r="C190" t="s">
        <v>26</v>
      </c>
      <c r="D190" t="s">
        <v>27</v>
      </c>
      <c r="E190">
        <v>819.31</v>
      </c>
      <c r="F190">
        <v>35.5</v>
      </c>
      <c r="G190">
        <v>416.25</v>
      </c>
      <c r="H190" t="s">
        <v>21</v>
      </c>
      <c r="I190">
        <v>35</v>
      </c>
      <c r="J190" s="2" t="s">
        <v>290</v>
      </c>
      <c r="K190">
        <f>Table1[[#This Row],[Order_Value]]+Table1[[#This Row],[Delivery_Fee]]-Table1[[#This Row],[Discount]]</f>
        <v>438.55999999999995</v>
      </c>
      <c r="L190">
        <f>YEAR(Table1[[#This Row],[Order_Time]])</f>
        <v>2023</v>
      </c>
      <c r="M190" t="str">
        <f>TEXT(Table1[[#This Row],[Order_Time]],"MMM")</f>
        <v>Jan</v>
      </c>
      <c r="N190">
        <f>HOUR(Table1[[#This Row],[Order_Time]])</f>
        <v>20</v>
      </c>
      <c r="O190" t="str">
        <f>IF(Table1[[#This Row],[Order_Value]]&gt;1000,"High","Low")</f>
        <v>Low</v>
      </c>
    </row>
    <row r="191" spans="1:15" x14ac:dyDescent="0.3">
      <c r="A191" t="s">
        <v>291</v>
      </c>
      <c r="B191" s="1">
        <v>44934.875</v>
      </c>
      <c r="C191" t="s">
        <v>26</v>
      </c>
      <c r="D191" t="s">
        <v>17</v>
      </c>
      <c r="E191">
        <v>485.62</v>
      </c>
      <c r="F191">
        <v>29.04</v>
      </c>
      <c r="G191">
        <v>192.8</v>
      </c>
      <c r="H191" t="s">
        <v>28</v>
      </c>
      <c r="I191">
        <v>33</v>
      </c>
      <c r="J191" s="2" t="s">
        <v>292</v>
      </c>
      <c r="K191">
        <f>Table1[[#This Row],[Order_Value]]+Table1[[#This Row],[Delivery_Fee]]-Table1[[#This Row],[Discount]]</f>
        <v>321.85999999999996</v>
      </c>
      <c r="L191">
        <f>YEAR(Table1[[#This Row],[Order_Time]])</f>
        <v>2023</v>
      </c>
      <c r="M191" t="str">
        <f>TEXT(Table1[[#This Row],[Order_Time]],"MMM")</f>
        <v>Jan</v>
      </c>
      <c r="N191">
        <f>HOUR(Table1[[#This Row],[Order_Time]])</f>
        <v>21</v>
      </c>
      <c r="O191" t="str">
        <f>IF(Table1[[#This Row],[Order_Value]]&gt;1000,"High","Low")</f>
        <v>Low</v>
      </c>
    </row>
    <row r="192" spans="1:15" x14ac:dyDescent="0.3">
      <c r="A192" t="s">
        <v>293</v>
      </c>
      <c r="B192" s="1">
        <v>44934.916666666664</v>
      </c>
      <c r="C192" t="s">
        <v>45</v>
      </c>
      <c r="D192" t="s">
        <v>12</v>
      </c>
      <c r="E192">
        <v>1815.72</v>
      </c>
      <c r="F192">
        <v>87.47</v>
      </c>
      <c r="G192">
        <v>189.22</v>
      </c>
      <c r="H192" t="s">
        <v>32</v>
      </c>
      <c r="I192">
        <v>28</v>
      </c>
      <c r="J192">
        <v>1713.97</v>
      </c>
      <c r="K192">
        <f>Table1[[#This Row],[Order_Value]]+Table1[[#This Row],[Delivery_Fee]]-Table1[[#This Row],[Discount]]</f>
        <v>1713.97</v>
      </c>
      <c r="L192">
        <f>YEAR(Table1[[#This Row],[Order_Time]])</f>
        <v>2023</v>
      </c>
      <c r="M192" t="str">
        <f>TEXT(Table1[[#This Row],[Order_Time]],"MMM")</f>
        <v>Jan</v>
      </c>
      <c r="N192">
        <f>HOUR(Table1[[#This Row],[Order_Time]])</f>
        <v>22</v>
      </c>
      <c r="O192" t="str">
        <f>IF(Table1[[#This Row],[Order_Value]]&gt;1000,"High","Low")</f>
        <v>High</v>
      </c>
    </row>
    <row r="193" spans="1:15" x14ac:dyDescent="0.3">
      <c r="A193" t="s">
        <v>294</v>
      </c>
      <c r="B193" s="1">
        <v>44934.958333333336</v>
      </c>
      <c r="C193" t="s">
        <v>11</v>
      </c>
      <c r="D193" t="s">
        <v>12</v>
      </c>
      <c r="E193">
        <v>1162.69</v>
      </c>
      <c r="F193">
        <v>42.18</v>
      </c>
      <c r="G193">
        <v>170.96</v>
      </c>
      <c r="H193" t="s">
        <v>21</v>
      </c>
      <c r="I193">
        <v>34</v>
      </c>
      <c r="J193">
        <v>1033.9100000000001</v>
      </c>
      <c r="K193">
        <f>Table1[[#This Row],[Order_Value]]+Table1[[#This Row],[Delivery_Fee]]-Table1[[#This Row],[Discount]]</f>
        <v>1033.9100000000001</v>
      </c>
      <c r="L193">
        <f>YEAR(Table1[[#This Row],[Order_Time]])</f>
        <v>2023</v>
      </c>
      <c r="M193" t="str">
        <f>TEXT(Table1[[#This Row],[Order_Time]],"MMM")</f>
        <v>Jan</v>
      </c>
      <c r="N193">
        <f>HOUR(Table1[[#This Row],[Order_Time]])</f>
        <v>23</v>
      </c>
      <c r="O193" t="str">
        <f>IF(Table1[[#This Row],[Order_Value]]&gt;1000,"High","Low")</f>
        <v>High</v>
      </c>
    </row>
    <row r="194" spans="1:15" x14ac:dyDescent="0.3">
      <c r="A194" t="s">
        <v>295</v>
      </c>
      <c r="B194" s="1">
        <v>44935</v>
      </c>
      <c r="C194" t="s">
        <v>20</v>
      </c>
      <c r="D194" t="s">
        <v>30</v>
      </c>
      <c r="E194">
        <v>1954.95</v>
      </c>
      <c r="F194">
        <v>30.7</v>
      </c>
      <c r="G194">
        <v>161.05000000000001</v>
      </c>
      <c r="H194" t="s">
        <v>28</v>
      </c>
      <c r="I194">
        <v>62</v>
      </c>
      <c r="J194" s="2" t="s">
        <v>296</v>
      </c>
      <c r="K194">
        <f>Table1[[#This Row],[Order_Value]]+Table1[[#This Row],[Delivery_Fee]]-Table1[[#This Row],[Discount]]</f>
        <v>1824.6000000000001</v>
      </c>
      <c r="L194">
        <f>YEAR(Table1[[#This Row],[Order_Time]])</f>
        <v>2023</v>
      </c>
      <c r="M194" t="str">
        <f>TEXT(Table1[[#This Row],[Order_Time]],"MMM")</f>
        <v>Jan</v>
      </c>
      <c r="N194">
        <f>HOUR(Table1[[#This Row],[Order_Time]])</f>
        <v>0</v>
      </c>
      <c r="O194" t="str">
        <f>IF(Table1[[#This Row],[Order_Value]]&gt;1000,"High","Low")</f>
        <v>High</v>
      </c>
    </row>
    <row r="195" spans="1:15" x14ac:dyDescent="0.3">
      <c r="A195" t="s">
        <v>297</v>
      </c>
      <c r="B195" s="1">
        <v>44935.041666666664</v>
      </c>
      <c r="C195" t="s">
        <v>20</v>
      </c>
      <c r="D195" t="s">
        <v>17</v>
      </c>
      <c r="E195">
        <v>1170.44</v>
      </c>
      <c r="F195">
        <v>19.84</v>
      </c>
      <c r="G195">
        <v>301.25</v>
      </c>
      <c r="H195" t="s">
        <v>13</v>
      </c>
      <c r="I195">
        <v>59</v>
      </c>
      <c r="J195">
        <v>889.03</v>
      </c>
      <c r="K195">
        <f>Table1[[#This Row],[Order_Value]]+Table1[[#This Row],[Delivery_Fee]]-Table1[[#This Row],[Discount]]</f>
        <v>889.03</v>
      </c>
      <c r="L195">
        <f>YEAR(Table1[[#This Row],[Order_Time]])</f>
        <v>2023</v>
      </c>
      <c r="M195" t="str">
        <f>TEXT(Table1[[#This Row],[Order_Time]],"MMM")</f>
        <v>Jan</v>
      </c>
      <c r="N195">
        <f>HOUR(Table1[[#This Row],[Order_Time]])</f>
        <v>1</v>
      </c>
      <c r="O195" t="str">
        <f>IF(Table1[[#This Row],[Order_Value]]&gt;1000,"High","Low")</f>
        <v>High</v>
      </c>
    </row>
    <row r="196" spans="1:15" x14ac:dyDescent="0.3">
      <c r="A196" t="s">
        <v>298</v>
      </c>
      <c r="B196" s="1">
        <v>44935.083333333336</v>
      </c>
      <c r="C196" t="s">
        <v>16</v>
      </c>
      <c r="D196" t="s">
        <v>30</v>
      </c>
      <c r="E196">
        <v>1825.4</v>
      </c>
      <c r="F196">
        <v>47.6</v>
      </c>
      <c r="G196">
        <v>348.28</v>
      </c>
      <c r="H196" t="s">
        <v>21</v>
      </c>
      <c r="I196">
        <v>69</v>
      </c>
      <c r="J196">
        <v>1524.72</v>
      </c>
      <c r="K196">
        <f>Table1[[#This Row],[Order_Value]]+Table1[[#This Row],[Delivery_Fee]]-Table1[[#This Row],[Discount]]</f>
        <v>1524.72</v>
      </c>
      <c r="L196">
        <f>YEAR(Table1[[#This Row],[Order_Time]])</f>
        <v>2023</v>
      </c>
      <c r="M196" t="str">
        <f>TEXT(Table1[[#This Row],[Order_Time]],"MMM")</f>
        <v>Jan</v>
      </c>
      <c r="N196">
        <f>HOUR(Table1[[#This Row],[Order_Time]])</f>
        <v>2</v>
      </c>
      <c r="O196" t="str">
        <f>IF(Table1[[#This Row],[Order_Value]]&gt;1000,"High","Low")</f>
        <v>High</v>
      </c>
    </row>
    <row r="197" spans="1:15" x14ac:dyDescent="0.3">
      <c r="A197" t="s">
        <v>299</v>
      </c>
      <c r="B197" s="1">
        <v>44935.125</v>
      </c>
      <c r="C197" t="s">
        <v>45</v>
      </c>
      <c r="D197" t="s">
        <v>27</v>
      </c>
      <c r="E197">
        <v>184.71</v>
      </c>
      <c r="F197">
        <v>17.21</v>
      </c>
      <c r="G197">
        <v>214.13</v>
      </c>
      <c r="H197" t="s">
        <v>13</v>
      </c>
      <c r="I197">
        <v>54</v>
      </c>
      <c r="J197">
        <v>-12.2099999999999</v>
      </c>
      <c r="K197">
        <f>Table1[[#This Row],[Order_Value]]+Table1[[#This Row],[Delivery_Fee]]-Table1[[#This Row],[Discount]]</f>
        <v>-12.20999999999998</v>
      </c>
      <c r="L197">
        <f>YEAR(Table1[[#This Row],[Order_Time]])</f>
        <v>2023</v>
      </c>
      <c r="M197" t="str">
        <f>TEXT(Table1[[#This Row],[Order_Time]],"MMM")</f>
        <v>Jan</v>
      </c>
      <c r="N197">
        <f>HOUR(Table1[[#This Row],[Order_Time]])</f>
        <v>3</v>
      </c>
      <c r="O197" t="str">
        <f>IF(Table1[[#This Row],[Order_Value]]&gt;1000,"High","Low")</f>
        <v>Low</v>
      </c>
    </row>
    <row r="198" spans="1:15" x14ac:dyDescent="0.3">
      <c r="A198" t="s">
        <v>300</v>
      </c>
      <c r="B198" s="1">
        <v>44935.166666666664</v>
      </c>
      <c r="C198" t="s">
        <v>11</v>
      </c>
      <c r="D198" t="s">
        <v>41</v>
      </c>
      <c r="E198">
        <v>1657.92</v>
      </c>
      <c r="F198">
        <v>3.87</v>
      </c>
      <c r="G198">
        <v>60.62</v>
      </c>
      <c r="H198" t="s">
        <v>13</v>
      </c>
      <c r="I198">
        <v>72</v>
      </c>
      <c r="J198">
        <v>1601.17</v>
      </c>
      <c r="K198">
        <f>Table1[[#This Row],[Order_Value]]+Table1[[#This Row],[Delivery_Fee]]-Table1[[#This Row],[Discount]]</f>
        <v>1601.17</v>
      </c>
      <c r="L198">
        <f>YEAR(Table1[[#This Row],[Order_Time]])</f>
        <v>2023</v>
      </c>
      <c r="M198" t="str">
        <f>TEXT(Table1[[#This Row],[Order_Time]],"MMM")</f>
        <v>Jan</v>
      </c>
      <c r="N198">
        <f>HOUR(Table1[[#This Row],[Order_Time]])</f>
        <v>4</v>
      </c>
      <c r="O198" t="str">
        <f>IF(Table1[[#This Row],[Order_Value]]&gt;1000,"High","Low")</f>
        <v>High</v>
      </c>
    </row>
    <row r="199" spans="1:15" x14ac:dyDescent="0.3">
      <c r="A199" t="s">
        <v>301</v>
      </c>
      <c r="B199" s="1">
        <v>44935.208333333336</v>
      </c>
      <c r="C199" t="s">
        <v>24</v>
      </c>
      <c r="D199" t="s">
        <v>30</v>
      </c>
      <c r="E199">
        <v>1210.43</v>
      </c>
      <c r="F199">
        <v>90.06</v>
      </c>
      <c r="G199">
        <v>52.58</v>
      </c>
      <c r="H199" t="s">
        <v>32</v>
      </c>
      <c r="I199">
        <v>61</v>
      </c>
      <c r="J199">
        <v>1247.9100000000001</v>
      </c>
      <c r="K199">
        <f>Table1[[#This Row],[Order_Value]]+Table1[[#This Row],[Delivery_Fee]]-Table1[[#This Row],[Discount]]</f>
        <v>1247.9100000000001</v>
      </c>
      <c r="L199">
        <f>YEAR(Table1[[#This Row],[Order_Time]])</f>
        <v>2023</v>
      </c>
      <c r="M199" t="str">
        <f>TEXT(Table1[[#This Row],[Order_Time]],"MMM")</f>
        <v>Jan</v>
      </c>
      <c r="N199">
        <f>HOUR(Table1[[#This Row],[Order_Time]])</f>
        <v>5</v>
      </c>
      <c r="O199" t="str">
        <f>IF(Table1[[#This Row],[Order_Value]]&gt;1000,"High","Low")</f>
        <v>High</v>
      </c>
    </row>
    <row r="200" spans="1:15" x14ac:dyDescent="0.3">
      <c r="A200" t="s">
        <v>302</v>
      </c>
      <c r="B200" s="1">
        <v>44935.25</v>
      </c>
      <c r="C200" t="s">
        <v>16</v>
      </c>
      <c r="D200" t="s">
        <v>30</v>
      </c>
      <c r="E200">
        <v>1198.8800000000001</v>
      </c>
      <c r="F200">
        <v>18.100000000000001</v>
      </c>
      <c r="G200">
        <v>241.17</v>
      </c>
      <c r="H200" t="s">
        <v>32</v>
      </c>
      <c r="I200">
        <v>20</v>
      </c>
      <c r="J200" s="2" t="s">
        <v>303</v>
      </c>
      <c r="K200">
        <f>Table1[[#This Row],[Order_Value]]+Table1[[#This Row],[Delivery_Fee]]-Table1[[#This Row],[Discount]]</f>
        <v>975.81000000000006</v>
      </c>
      <c r="L200">
        <f>YEAR(Table1[[#This Row],[Order_Time]])</f>
        <v>2023</v>
      </c>
      <c r="M200" t="str">
        <f>TEXT(Table1[[#This Row],[Order_Time]],"MMM")</f>
        <v>Jan</v>
      </c>
      <c r="N200">
        <f>HOUR(Table1[[#This Row],[Order_Time]])</f>
        <v>6</v>
      </c>
      <c r="O200" t="str">
        <f>IF(Table1[[#This Row],[Order_Value]]&gt;1000,"High","Low")</f>
        <v>High</v>
      </c>
    </row>
    <row r="201" spans="1:15" x14ac:dyDescent="0.3">
      <c r="A201" t="s">
        <v>304</v>
      </c>
      <c r="B201" s="1">
        <v>44935.291666666664</v>
      </c>
      <c r="C201" t="s">
        <v>24</v>
      </c>
      <c r="D201" t="s">
        <v>17</v>
      </c>
      <c r="E201">
        <v>459.79</v>
      </c>
      <c r="F201">
        <v>95.17</v>
      </c>
      <c r="G201">
        <v>371.45</v>
      </c>
      <c r="H201" t="s">
        <v>32</v>
      </c>
      <c r="I201">
        <v>16</v>
      </c>
      <c r="J201" s="2" t="s">
        <v>305</v>
      </c>
      <c r="K201">
        <f>Table1[[#This Row],[Order_Value]]+Table1[[#This Row],[Delivery_Fee]]-Table1[[#This Row],[Discount]]</f>
        <v>183.51000000000005</v>
      </c>
      <c r="L201">
        <f>YEAR(Table1[[#This Row],[Order_Time]])</f>
        <v>2023</v>
      </c>
      <c r="M201" t="str">
        <f>TEXT(Table1[[#This Row],[Order_Time]],"MMM")</f>
        <v>Jan</v>
      </c>
      <c r="N201">
        <f>HOUR(Table1[[#This Row],[Order_Time]])</f>
        <v>7</v>
      </c>
      <c r="O201" t="str">
        <f>IF(Table1[[#This Row],[Order_Value]]&gt;1000,"High","Low")</f>
        <v>Low</v>
      </c>
    </row>
    <row r="202" spans="1:15" x14ac:dyDescent="0.3">
      <c r="A202" t="s">
        <v>306</v>
      </c>
      <c r="B202" s="1">
        <v>44935.333333333336</v>
      </c>
      <c r="C202" t="s">
        <v>16</v>
      </c>
      <c r="D202" t="s">
        <v>41</v>
      </c>
      <c r="E202">
        <v>856.99</v>
      </c>
      <c r="F202">
        <v>74.62</v>
      </c>
      <c r="G202">
        <v>123.94</v>
      </c>
      <c r="H202" t="s">
        <v>21</v>
      </c>
      <c r="I202">
        <v>49</v>
      </c>
      <c r="J202" s="2" t="s">
        <v>307</v>
      </c>
      <c r="K202">
        <f>Table1[[#This Row],[Order_Value]]+Table1[[#This Row],[Delivery_Fee]]-Table1[[#This Row],[Discount]]</f>
        <v>807.67000000000007</v>
      </c>
      <c r="L202">
        <f>YEAR(Table1[[#This Row],[Order_Time]])</f>
        <v>2023</v>
      </c>
      <c r="M202" t="str">
        <f>TEXT(Table1[[#This Row],[Order_Time]],"MMM")</f>
        <v>Jan</v>
      </c>
      <c r="N202">
        <f>HOUR(Table1[[#This Row],[Order_Time]])</f>
        <v>8</v>
      </c>
      <c r="O202" t="str">
        <f>IF(Table1[[#This Row],[Order_Value]]&gt;1000,"High","Low")</f>
        <v>Low</v>
      </c>
    </row>
    <row r="203" spans="1:15" x14ac:dyDescent="0.3">
      <c r="A203" t="s">
        <v>308</v>
      </c>
      <c r="B203" s="1">
        <v>44935.375</v>
      </c>
      <c r="C203" t="s">
        <v>26</v>
      </c>
      <c r="D203" t="s">
        <v>30</v>
      </c>
      <c r="E203">
        <v>1276.26</v>
      </c>
      <c r="F203">
        <v>39.9</v>
      </c>
      <c r="G203">
        <v>344.09</v>
      </c>
      <c r="H203" t="s">
        <v>28</v>
      </c>
      <c r="I203">
        <v>22</v>
      </c>
      <c r="J203" s="2" t="s">
        <v>309</v>
      </c>
      <c r="K203">
        <f>Table1[[#This Row],[Order_Value]]+Table1[[#This Row],[Delivery_Fee]]-Table1[[#This Row],[Discount]]</f>
        <v>972.07000000000016</v>
      </c>
      <c r="L203">
        <f>YEAR(Table1[[#This Row],[Order_Time]])</f>
        <v>2023</v>
      </c>
      <c r="M203" t="str">
        <f>TEXT(Table1[[#This Row],[Order_Time]],"MMM")</f>
        <v>Jan</v>
      </c>
      <c r="N203">
        <f>HOUR(Table1[[#This Row],[Order_Time]])</f>
        <v>9</v>
      </c>
      <c r="O203" t="str">
        <f>IF(Table1[[#This Row],[Order_Value]]&gt;1000,"High","Low")</f>
        <v>High</v>
      </c>
    </row>
    <row r="204" spans="1:15" x14ac:dyDescent="0.3">
      <c r="A204" t="s">
        <v>310</v>
      </c>
      <c r="B204" s="1">
        <v>44935.416666666664</v>
      </c>
      <c r="C204" t="s">
        <v>54</v>
      </c>
      <c r="D204" t="s">
        <v>35</v>
      </c>
      <c r="E204">
        <v>1912.48</v>
      </c>
      <c r="F204">
        <v>99.36</v>
      </c>
      <c r="G204">
        <v>145.05000000000001</v>
      </c>
      <c r="H204" t="s">
        <v>21</v>
      </c>
      <c r="I204">
        <v>77</v>
      </c>
      <c r="J204">
        <v>1866.79</v>
      </c>
      <c r="K204">
        <f>Table1[[#This Row],[Order_Value]]+Table1[[#This Row],[Delivery_Fee]]-Table1[[#This Row],[Discount]]</f>
        <v>1866.79</v>
      </c>
      <c r="L204">
        <f>YEAR(Table1[[#This Row],[Order_Time]])</f>
        <v>2023</v>
      </c>
      <c r="M204" t="str">
        <f>TEXT(Table1[[#This Row],[Order_Time]],"MMM")</f>
        <v>Jan</v>
      </c>
      <c r="N204">
        <f>HOUR(Table1[[#This Row],[Order_Time]])</f>
        <v>10</v>
      </c>
      <c r="O204" t="str">
        <f>IF(Table1[[#This Row],[Order_Value]]&gt;1000,"High","Low")</f>
        <v>High</v>
      </c>
    </row>
    <row r="205" spans="1:15" x14ac:dyDescent="0.3">
      <c r="A205" t="s">
        <v>311</v>
      </c>
      <c r="B205" s="1">
        <v>44935.458333333336</v>
      </c>
      <c r="C205" t="s">
        <v>11</v>
      </c>
      <c r="D205" t="s">
        <v>27</v>
      </c>
      <c r="E205">
        <v>578.16999999999996</v>
      </c>
      <c r="F205">
        <v>64.66</v>
      </c>
      <c r="G205">
        <v>312.87</v>
      </c>
      <c r="H205" t="s">
        <v>13</v>
      </c>
      <c r="I205">
        <v>57</v>
      </c>
      <c r="J205" s="2" t="s">
        <v>312</v>
      </c>
      <c r="K205">
        <f>Table1[[#This Row],[Order_Value]]+Table1[[#This Row],[Delivery_Fee]]-Table1[[#This Row],[Discount]]</f>
        <v>329.95999999999992</v>
      </c>
      <c r="L205">
        <f>YEAR(Table1[[#This Row],[Order_Time]])</f>
        <v>2023</v>
      </c>
      <c r="M205" t="str">
        <f>TEXT(Table1[[#This Row],[Order_Time]],"MMM")</f>
        <v>Jan</v>
      </c>
      <c r="N205">
        <f>HOUR(Table1[[#This Row],[Order_Time]])</f>
        <v>11</v>
      </c>
      <c r="O205" t="str">
        <f>IF(Table1[[#This Row],[Order_Value]]&gt;1000,"High","Low")</f>
        <v>Low</v>
      </c>
    </row>
    <row r="206" spans="1:15" x14ac:dyDescent="0.3">
      <c r="A206" t="s">
        <v>313</v>
      </c>
      <c r="B206" s="1">
        <v>44935.5</v>
      </c>
      <c r="C206" t="s">
        <v>11</v>
      </c>
      <c r="D206" t="s">
        <v>41</v>
      </c>
      <c r="E206">
        <v>529.76</v>
      </c>
      <c r="F206">
        <v>97.02</v>
      </c>
      <c r="G206">
        <v>115.62</v>
      </c>
      <c r="H206" t="s">
        <v>28</v>
      </c>
      <c r="I206">
        <v>32</v>
      </c>
      <c r="J206" s="2" t="s">
        <v>314</v>
      </c>
      <c r="K206">
        <f>Table1[[#This Row],[Order_Value]]+Table1[[#This Row],[Delivery_Fee]]-Table1[[#This Row],[Discount]]</f>
        <v>511.15999999999997</v>
      </c>
      <c r="L206">
        <f>YEAR(Table1[[#This Row],[Order_Time]])</f>
        <v>2023</v>
      </c>
      <c r="M206" t="str">
        <f>TEXT(Table1[[#This Row],[Order_Time]],"MMM")</f>
        <v>Jan</v>
      </c>
      <c r="N206">
        <f>HOUR(Table1[[#This Row],[Order_Time]])</f>
        <v>12</v>
      </c>
      <c r="O206" t="str">
        <f>IF(Table1[[#This Row],[Order_Value]]&gt;1000,"High","Low")</f>
        <v>Low</v>
      </c>
    </row>
    <row r="207" spans="1:15" x14ac:dyDescent="0.3">
      <c r="A207" t="s">
        <v>315</v>
      </c>
      <c r="B207" s="1">
        <v>44935.541666666664</v>
      </c>
      <c r="C207" t="s">
        <v>20</v>
      </c>
      <c r="D207" t="s">
        <v>35</v>
      </c>
      <c r="E207">
        <v>0</v>
      </c>
      <c r="F207">
        <v>17.78</v>
      </c>
      <c r="G207">
        <v>464.54</v>
      </c>
      <c r="H207" t="s">
        <v>13</v>
      </c>
      <c r="I207">
        <v>25</v>
      </c>
      <c r="K207">
        <f>Table1[[#This Row],[Order_Value]]+Table1[[#This Row],[Delivery_Fee]]-Table1[[#This Row],[Discount]]</f>
        <v>-446.76</v>
      </c>
      <c r="L207">
        <f>YEAR(Table1[[#This Row],[Order_Time]])</f>
        <v>2023</v>
      </c>
      <c r="M207" t="str">
        <f>TEXT(Table1[[#This Row],[Order_Time]],"MMM")</f>
        <v>Jan</v>
      </c>
      <c r="N207">
        <f>HOUR(Table1[[#This Row],[Order_Time]])</f>
        <v>13</v>
      </c>
      <c r="O207" t="str">
        <f>IF(Table1[[#This Row],[Order_Value]]&gt;1000,"High","Low")</f>
        <v>Low</v>
      </c>
    </row>
    <row r="208" spans="1:15" x14ac:dyDescent="0.3">
      <c r="A208" t="s">
        <v>316</v>
      </c>
      <c r="B208" s="1">
        <v>44935.583333333336</v>
      </c>
      <c r="C208" t="s">
        <v>11</v>
      </c>
      <c r="D208" t="s">
        <v>30</v>
      </c>
      <c r="E208">
        <v>570.57000000000005</v>
      </c>
      <c r="F208">
        <v>15.49</v>
      </c>
      <c r="G208">
        <v>315.13</v>
      </c>
      <c r="H208" t="s">
        <v>21</v>
      </c>
      <c r="I208">
        <v>33</v>
      </c>
      <c r="J208" s="2" t="s">
        <v>317</v>
      </c>
      <c r="K208">
        <f>Table1[[#This Row],[Order_Value]]+Table1[[#This Row],[Delivery_Fee]]-Table1[[#This Row],[Discount]]</f>
        <v>270.93000000000006</v>
      </c>
      <c r="L208">
        <f>YEAR(Table1[[#This Row],[Order_Time]])</f>
        <v>2023</v>
      </c>
      <c r="M208" t="str">
        <f>TEXT(Table1[[#This Row],[Order_Time]],"MMM")</f>
        <v>Jan</v>
      </c>
      <c r="N208">
        <f>HOUR(Table1[[#This Row],[Order_Time]])</f>
        <v>14</v>
      </c>
      <c r="O208" t="str">
        <f>IF(Table1[[#This Row],[Order_Value]]&gt;1000,"High","Low")</f>
        <v>Low</v>
      </c>
    </row>
    <row r="209" spans="1:15" x14ac:dyDescent="0.3">
      <c r="A209" t="s">
        <v>318</v>
      </c>
      <c r="B209" s="1">
        <v>44935.625</v>
      </c>
      <c r="C209" t="s">
        <v>24</v>
      </c>
      <c r="D209" t="s">
        <v>41</v>
      </c>
      <c r="E209">
        <v>666.76</v>
      </c>
      <c r="F209">
        <v>22.87</v>
      </c>
      <c r="G209">
        <v>171.17</v>
      </c>
      <c r="H209" t="s">
        <v>21</v>
      </c>
      <c r="I209">
        <v>18</v>
      </c>
      <c r="J209">
        <v>518.46</v>
      </c>
      <c r="K209">
        <f>Table1[[#This Row],[Order_Value]]+Table1[[#This Row],[Delivery_Fee]]-Table1[[#This Row],[Discount]]</f>
        <v>518.46</v>
      </c>
      <c r="L209">
        <f>YEAR(Table1[[#This Row],[Order_Time]])</f>
        <v>2023</v>
      </c>
      <c r="M209" t="str">
        <f>TEXT(Table1[[#This Row],[Order_Time]],"MMM")</f>
        <v>Jan</v>
      </c>
      <c r="N209">
        <f>HOUR(Table1[[#This Row],[Order_Time]])</f>
        <v>15</v>
      </c>
      <c r="O209" t="str">
        <f>IF(Table1[[#This Row],[Order_Value]]&gt;1000,"High","Low")</f>
        <v>Low</v>
      </c>
    </row>
    <row r="210" spans="1:15" x14ac:dyDescent="0.3">
      <c r="A210" t="s">
        <v>319</v>
      </c>
      <c r="B210" s="1">
        <v>44935.666666666664</v>
      </c>
      <c r="C210" t="s">
        <v>11</v>
      </c>
      <c r="D210" t="s">
        <v>17</v>
      </c>
      <c r="E210">
        <v>155.38999999999999</v>
      </c>
      <c r="F210">
        <v>1.26</v>
      </c>
      <c r="G210">
        <v>404.04</v>
      </c>
      <c r="H210" t="s">
        <v>21</v>
      </c>
      <c r="I210">
        <v>79</v>
      </c>
      <c r="J210">
        <v>-247.39</v>
      </c>
      <c r="K210">
        <f>Table1[[#This Row],[Order_Value]]+Table1[[#This Row],[Delivery_Fee]]-Table1[[#This Row],[Discount]]</f>
        <v>-247.39000000000004</v>
      </c>
      <c r="L210">
        <f>YEAR(Table1[[#This Row],[Order_Time]])</f>
        <v>2023</v>
      </c>
      <c r="M210" t="str">
        <f>TEXT(Table1[[#This Row],[Order_Time]],"MMM")</f>
        <v>Jan</v>
      </c>
      <c r="N210">
        <f>HOUR(Table1[[#This Row],[Order_Time]])</f>
        <v>16</v>
      </c>
      <c r="O210" t="str">
        <f>IF(Table1[[#This Row],[Order_Value]]&gt;1000,"High","Low")</f>
        <v>Low</v>
      </c>
    </row>
    <row r="211" spans="1:15" x14ac:dyDescent="0.3">
      <c r="A211" t="s">
        <v>320</v>
      </c>
      <c r="B211" s="1">
        <v>44935.708333333336</v>
      </c>
      <c r="C211" t="s">
        <v>24</v>
      </c>
      <c r="D211" t="s">
        <v>35</v>
      </c>
      <c r="E211">
        <v>1487.21</v>
      </c>
      <c r="F211">
        <v>79.569999999999993</v>
      </c>
      <c r="G211">
        <v>318.36</v>
      </c>
      <c r="H211" t="s">
        <v>32</v>
      </c>
      <c r="I211">
        <v>87</v>
      </c>
      <c r="J211">
        <v>1248.42</v>
      </c>
      <c r="K211">
        <f>Table1[[#This Row],[Order_Value]]+Table1[[#This Row],[Delivery_Fee]]-Table1[[#This Row],[Discount]]</f>
        <v>1248.42</v>
      </c>
      <c r="L211">
        <f>YEAR(Table1[[#This Row],[Order_Time]])</f>
        <v>2023</v>
      </c>
      <c r="M211" t="str">
        <f>TEXT(Table1[[#This Row],[Order_Time]],"MMM")</f>
        <v>Jan</v>
      </c>
      <c r="N211">
        <f>HOUR(Table1[[#This Row],[Order_Time]])</f>
        <v>17</v>
      </c>
      <c r="O211" t="str">
        <f>IF(Table1[[#This Row],[Order_Value]]&gt;1000,"High","Low")</f>
        <v>High</v>
      </c>
    </row>
    <row r="212" spans="1:15" x14ac:dyDescent="0.3">
      <c r="A212" t="s">
        <v>321</v>
      </c>
      <c r="B212" s="1">
        <v>44935.75</v>
      </c>
      <c r="C212" t="s">
        <v>11</v>
      </c>
      <c r="D212" t="s">
        <v>27</v>
      </c>
      <c r="E212">
        <v>196.27</v>
      </c>
      <c r="F212">
        <v>99.38</v>
      </c>
      <c r="G212">
        <v>183.24</v>
      </c>
      <c r="H212" t="s">
        <v>13</v>
      </c>
      <c r="I212">
        <v>36</v>
      </c>
      <c r="J212" s="2" t="s">
        <v>322</v>
      </c>
      <c r="K212">
        <f>Table1[[#This Row],[Order_Value]]+Table1[[#This Row],[Delivery_Fee]]-Table1[[#This Row],[Discount]]</f>
        <v>112.40999999999997</v>
      </c>
      <c r="L212">
        <f>YEAR(Table1[[#This Row],[Order_Time]])</f>
        <v>2023</v>
      </c>
      <c r="M212" t="str">
        <f>TEXT(Table1[[#This Row],[Order_Time]],"MMM")</f>
        <v>Jan</v>
      </c>
      <c r="N212">
        <f>HOUR(Table1[[#This Row],[Order_Time]])</f>
        <v>18</v>
      </c>
      <c r="O212" t="str">
        <f>IF(Table1[[#This Row],[Order_Value]]&gt;1000,"High","Low")</f>
        <v>Low</v>
      </c>
    </row>
    <row r="213" spans="1:15" x14ac:dyDescent="0.3">
      <c r="A213" t="s">
        <v>323</v>
      </c>
      <c r="B213" s="1">
        <v>44935.791666666664</v>
      </c>
      <c r="C213" t="s">
        <v>16</v>
      </c>
      <c r="D213" t="s">
        <v>30</v>
      </c>
      <c r="E213">
        <v>130.62</v>
      </c>
      <c r="F213">
        <v>77.42</v>
      </c>
      <c r="G213">
        <v>269.68</v>
      </c>
      <c r="H213" t="s">
        <v>21</v>
      </c>
      <c r="I213">
        <v>39</v>
      </c>
      <c r="J213">
        <v>-61.639999999999901</v>
      </c>
      <c r="K213">
        <f>Table1[[#This Row],[Order_Value]]+Table1[[#This Row],[Delivery_Fee]]-Table1[[#This Row],[Discount]]</f>
        <v>-61.639999999999986</v>
      </c>
      <c r="L213">
        <f>YEAR(Table1[[#This Row],[Order_Time]])</f>
        <v>2023</v>
      </c>
      <c r="M213" t="str">
        <f>TEXT(Table1[[#This Row],[Order_Time]],"MMM")</f>
        <v>Jan</v>
      </c>
      <c r="N213">
        <f>HOUR(Table1[[#This Row],[Order_Time]])</f>
        <v>19</v>
      </c>
      <c r="O213" t="str">
        <f>IF(Table1[[#This Row],[Order_Value]]&gt;1000,"High","Low")</f>
        <v>Low</v>
      </c>
    </row>
    <row r="214" spans="1:15" x14ac:dyDescent="0.3">
      <c r="A214" t="s">
        <v>324</v>
      </c>
      <c r="B214" s="1">
        <v>44935.833333333336</v>
      </c>
      <c r="C214" t="s">
        <v>26</v>
      </c>
      <c r="D214" t="s">
        <v>35</v>
      </c>
      <c r="E214">
        <v>1950.22</v>
      </c>
      <c r="F214">
        <v>94.82</v>
      </c>
      <c r="G214">
        <v>103.52</v>
      </c>
      <c r="H214" t="s">
        <v>13</v>
      </c>
      <c r="I214">
        <v>40</v>
      </c>
      <c r="J214">
        <v>1941.52</v>
      </c>
      <c r="K214">
        <f>Table1[[#This Row],[Order_Value]]+Table1[[#This Row],[Delivery_Fee]]-Table1[[#This Row],[Discount]]</f>
        <v>1941.52</v>
      </c>
      <c r="L214">
        <f>YEAR(Table1[[#This Row],[Order_Time]])</f>
        <v>2023</v>
      </c>
      <c r="M214" t="str">
        <f>TEXT(Table1[[#This Row],[Order_Time]],"MMM")</f>
        <v>Jan</v>
      </c>
      <c r="N214">
        <f>HOUR(Table1[[#This Row],[Order_Time]])</f>
        <v>20</v>
      </c>
      <c r="O214" t="str">
        <f>IF(Table1[[#This Row],[Order_Value]]&gt;1000,"High","Low")</f>
        <v>High</v>
      </c>
    </row>
    <row r="215" spans="1:15" x14ac:dyDescent="0.3">
      <c r="A215" t="s">
        <v>325</v>
      </c>
      <c r="B215" s="1">
        <v>44935.875</v>
      </c>
      <c r="C215" t="s">
        <v>26</v>
      </c>
      <c r="D215" t="s">
        <v>27</v>
      </c>
      <c r="E215">
        <v>134.46</v>
      </c>
      <c r="F215">
        <v>95.74</v>
      </c>
      <c r="G215">
        <v>257.27999999999997</v>
      </c>
      <c r="H215" t="s">
        <v>13</v>
      </c>
      <c r="I215">
        <v>60</v>
      </c>
      <c r="J215">
        <v>-27.079999999999899</v>
      </c>
      <c r="K215">
        <f>Table1[[#This Row],[Order_Value]]+Table1[[#This Row],[Delivery_Fee]]-Table1[[#This Row],[Discount]]</f>
        <v>-27.079999999999984</v>
      </c>
      <c r="L215">
        <f>YEAR(Table1[[#This Row],[Order_Time]])</f>
        <v>2023</v>
      </c>
      <c r="M215" t="str">
        <f>TEXT(Table1[[#This Row],[Order_Time]],"MMM")</f>
        <v>Jan</v>
      </c>
      <c r="N215">
        <f>HOUR(Table1[[#This Row],[Order_Time]])</f>
        <v>21</v>
      </c>
      <c r="O215" t="str">
        <f>IF(Table1[[#This Row],[Order_Value]]&gt;1000,"High","Low")</f>
        <v>Low</v>
      </c>
    </row>
    <row r="216" spans="1:15" x14ac:dyDescent="0.3">
      <c r="A216" t="s">
        <v>326</v>
      </c>
      <c r="B216" s="1">
        <v>44935.916666666664</v>
      </c>
      <c r="C216" t="s">
        <v>11</v>
      </c>
      <c r="D216" t="s">
        <v>17</v>
      </c>
      <c r="E216">
        <v>1021.78</v>
      </c>
      <c r="F216">
        <v>65.98</v>
      </c>
      <c r="G216">
        <v>108.38</v>
      </c>
      <c r="H216" t="s">
        <v>28</v>
      </c>
      <c r="I216">
        <v>63</v>
      </c>
      <c r="J216">
        <v>979.38</v>
      </c>
      <c r="K216">
        <f>Table1[[#This Row],[Order_Value]]+Table1[[#This Row],[Delivery_Fee]]-Table1[[#This Row],[Discount]]</f>
        <v>979.38</v>
      </c>
      <c r="L216">
        <f>YEAR(Table1[[#This Row],[Order_Time]])</f>
        <v>2023</v>
      </c>
      <c r="M216" t="str">
        <f>TEXT(Table1[[#This Row],[Order_Time]],"MMM")</f>
        <v>Jan</v>
      </c>
      <c r="N216">
        <f>HOUR(Table1[[#This Row],[Order_Time]])</f>
        <v>22</v>
      </c>
      <c r="O216" t="str">
        <f>IF(Table1[[#This Row],[Order_Value]]&gt;1000,"High","Low")</f>
        <v>High</v>
      </c>
    </row>
    <row r="217" spans="1:15" x14ac:dyDescent="0.3">
      <c r="A217" t="s">
        <v>327</v>
      </c>
      <c r="B217" s="1">
        <v>44935.958333333336</v>
      </c>
      <c r="C217" t="s">
        <v>24</v>
      </c>
      <c r="D217" t="s">
        <v>41</v>
      </c>
      <c r="E217">
        <v>1725.55</v>
      </c>
      <c r="F217">
        <v>3.92</v>
      </c>
      <c r="G217">
        <v>86.99</v>
      </c>
      <c r="H217" t="s">
        <v>28</v>
      </c>
      <c r="I217">
        <v>87</v>
      </c>
      <c r="J217">
        <v>1642.48</v>
      </c>
      <c r="K217">
        <f>Table1[[#This Row],[Order_Value]]+Table1[[#This Row],[Delivery_Fee]]-Table1[[#This Row],[Discount]]</f>
        <v>1642.48</v>
      </c>
      <c r="L217">
        <f>YEAR(Table1[[#This Row],[Order_Time]])</f>
        <v>2023</v>
      </c>
      <c r="M217" t="str">
        <f>TEXT(Table1[[#This Row],[Order_Time]],"MMM")</f>
        <v>Jan</v>
      </c>
      <c r="N217">
        <f>HOUR(Table1[[#This Row],[Order_Time]])</f>
        <v>23</v>
      </c>
      <c r="O217" t="str">
        <f>IF(Table1[[#This Row],[Order_Value]]&gt;1000,"High","Low")</f>
        <v>High</v>
      </c>
    </row>
    <row r="218" spans="1:15" x14ac:dyDescent="0.3">
      <c r="A218" t="s">
        <v>328</v>
      </c>
      <c r="B218" s="1">
        <v>44936</v>
      </c>
      <c r="C218" t="s">
        <v>45</v>
      </c>
      <c r="D218" t="s">
        <v>41</v>
      </c>
      <c r="E218">
        <v>1477.71</v>
      </c>
      <c r="F218">
        <v>4.97</v>
      </c>
      <c r="G218">
        <v>191.82</v>
      </c>
      <c r="H218" t="s">
        <v>13</v>
      </c>
      <c r="I218">
        <v>84</v>
      </c>
      <c r="J218" s="2" t="s">
        <v>329</v>
      </c>
      <c r="K218">
        <f>Table1[[#This Row],[Order_Value]]+Table1[[#This Row],[Delivery_Fee]]-Table1[[#This Row],[Discount]]</f>
        <v>1290.8600000000001</v>
      </c>
      <c r="L218">
        <f>YEAR(Table1[[#This Row],[Order_Time]])</f>
        <v>2023</v>
      </c>
      <c r="M218" t="str">
        <f>TEXT(Table1[[#This Row],[Order_Time]],"MMM")</f>
        <v>Jan</v>
      </c>
      <c r="N218">
        <f>HOUR(Table1[[#This Row],[Order_Time]])</f>
        <v>0</v>
      </c>
      <c r="O218" t="str">
        <f>IF(Table1[[#This Row],[Order_Value]]&gt;1000,"High","Low")</f>
        <v>High</v>
      </c>
    </row>
    <row r="219" spans="1:15" x14ac:dyDescent="0.3">
      <c r="A219" t="s">
        <v>330</v>
      </c>
      <c r="B219" s="1">
        <v>44936.041666666664</v>
      </c>
      <c r="C219" t="s">
        <v>11</v>
      </c>
      <c r="D219" t="s">
        <v>30</v>
      </c>
      <c r="E219">
        <v>616.54</v>
      </c>
      <c r="F219">
        <v>26.3</v>
      </c>
      <c r="G219">
        <v>411.22</v>
      </c>
      <c r="H219" t="s">
        <v>32</v>
      </c>
      <c r="I219">
        <v>71</v>
      </c>
      <c r="J219" s="2" t="s">
        <v>331</v>
      </c>
      <c r="K219">
        <f>Table1[[#This Row],[Order_Value]]+Table1[[#This Row],[Delivery_Fee]]-Table1[[#This Row],[Discount]]</f>
        <v>231.61999999999989</v>
      </c>
      <c r="L219">
        <f>YEAR(Table1[[#This Row],[Order_Time]])</f>
        <v>2023</v>
      </c>
      <c r="M219" t="str">
        <f>TEXT(Table1[[#This Row],[Order_Time]],"MMM")</f>
        <v>Jan</v>
      </c>
      <c r="N219">
        <f>HOUR(Table1[[#This Row],[Order_Time]])</f>
        <v>1</v>
      </c>
      <c r="O219" t="str">
        <f>IF(Table1[[#This Row],[Order_Value]]&gt;1000,"High","Low")</f>
        <v>Low</v>
      </c>
    </row>
    <row r="220" spans="1:15" x14ac:dyDescent="0.3">
      <c r="A220" t="s">
        <v>332</v>
      </c>
      <c r="B220" s="1">
        <v>44936.083333333336</v>
      </c>
      <c r="C220" t="s">
        <v>24</v>
      </c>
      <c r="D220" t="s">
        <v>12</v>
      </c>
      <c r="E220">
        <v>1402.52</v>
      </c>
      <c r="F220">
        <v>78.75</v>
      </c>
      <c r="G220">
        <v>311.8</v>
      </c>
      <c r="H220" t="s">
        <v>28</v>
      </c>
      <c r="I220">
        <v>76</v>
      </c>
      <c r="J220">
        <v>1169.47</v>
      </c>
      <c r="K220">
        <f>Table1[[#This Row],[Order_Value]]+Table1[[#This Row],[Delivery_Fee]]-Table1[[#This Row],[Discount]]</f>
        <v>1169.47</v>
      </c>
      <c r="L220">
        <f>YEAR(Table1[[#This Row],[Order_Time]])</f>
        <v>2023</v>
      </c>
      <c r="M220" t="str">
        <f>TEXT(Table1[[#This Row],[Order_Time]],"MMM")</f>
        <v>Jan</v>
      </c>
      <c r="N220">
        <f>HOUR(Table1[[#This Row],[Order_Time]])</f>
        <v>2</v>
      </c>
      <c r="O220" t="str">
        <f>IF(Table1[[#This Row],[Order_Value]]&gt;1000,"High","Low")</f>
        <v>High</v>
      </c>
    </row>
    <row r="221" spans="1:15" x14ac:dyDescent="0.3">
      <c r="A221" t="s">
        <v>333</v>
      </c>
      <c r="B221" s="1">
        <v>44936.125</v>
      </c>
      <c r="C221" t="s">
        <v>20</v>
      </c>
      <c r="D221" t="s">
        <v>17</v>
      </c>
      <c r="E221">
        <v>1440.62</v>
      </c>
      <c r="F221">
        <v>83.57</v>
      </c>
      <c r="G221">
        <v>272.05</v>
      </c>
      <c r="H221" t="s">
        <v>28</v>
      </c>
      <c r="I221">
        <v>77</v>
      </c>
      <c r="J221" s="2" t="s">
        <v>334</v>
      </c>
      <c r="K221">
        <f>Table1[[#This Row],[Order_Value]]+Table1[[#This Row],[Delivery_Fee]]-Table1[[#This Row],[Discount]]</f>
        <v>1252.1399999999999</v>
      </c>
      <c r="L221">
        <f>YEAR(Table1[[#This Row],[Order_Time]])</f>
        <v>2023</v>
      </c>
      <c r="M221" t="str">
        <f>TEXT(Table1[[#This Row],[Order_Time]],"MMM")</f>
        <v>Jan</v>
      </c>
      <c r="N221">
        <f>HOUR(Table1[[#This Row],[Order_Time]])</f>
        <v>3</v>
      </c>
      <c r="O221" t="str">
        <f>IF(Table1[[#This Row],[Order_Value]]&gt;1000,"High","Low")</f>
        <v>High</v>
      </c>
    </row>
    <row r="222" spans="1:15" x14ac:dyDescent="0.3">
      <c r="A222" t="s">
        <v>335</v>
      </c>
      <c r="B222" s="1">
        <v>44936.166666666664</v>
      </c>
      <c r="C222" t="s">
        <v>54</v>
      </c>
      <c r="D222" t="s">
        <v>30</v>
      </c>
      <c r="E222">
        <v>1478.54</v>
      </c>
      <c r="F222">
        <v>71.489999999999995</v>
      </c>
      <c r="G222">
        <v>176.08</v>
      </c>
      <c r="H222" t="s">
        <v>13</v>
      </c>
      <c r="I222">
        <v>56</v>
      </c>
      <c r="J222">
        <v>1373.95</v>
      </c>
      <c r="K222">
        <f>Table1[[#This Row],[Order_Value]]+Table1[[#This Row],[Delivery_Fee]]-Table1[[#This Row],[Discount]]</f>
        <v>1373.95</v>
      </c>
      <c r="L222">
        <f>YEAR(Table1[[#This Row],[Order_Time]])</f>
        <v>2023</v>
      </c>
      <c r="M222" t="str">
        <f>TEXT(Table1[[#This Row],[Order_Time]],"MMM")</f>
        <v>Jan</v>
      </c>
      <c r="N222">
        <f>HOUR(Table1[[#This Row],[Order_Time]])</f>
        <v>4</v>
      </c>
      <c r="O222" t="str">
        <f>IF(Table1[[#This Row],[Order_Value]]&gt;1000,"High","Low")</f>
        <v>High</v>
      </c>
    </row>
    <row r="223" spans="1:15" x14ac:dyDescent="0.3">
      <c r="A223" t="s">
        <v>336</v>
      </c>
      <c r="B223" s="1">
        <v>44936.208333333336</v>
      </c>
      <c r="C223" t="s">
        <v>11</v>
      </c>
      <c r="D223" t="s">
        <v>41</v>
      </c>
      <c r="E223">
        <v>282.25</v>
      </c>
      <c r="F223">
        <v>96.9</v>
      </c>
      <c r="G223">
        <v>336.93</v>
      </c>
      <c r="H223" t="s">
        <v>13</v>
      </c>
      <c r="I223">
        <v>65</v>
      </c>
      <c r="J223" s="2" t="s">
        <v>337</v>
      </c>
      <c r="K223">
        <f>Table1[[#This Row],[Order_Value]]+Table1[[#This Row],[Delivery_Fee]]-Table1[[#This Row],[Discount]]</f>
        <v>42.21999999999997</v>
      </c>
      <c r="L223">
        <f>YEAR(Table1[[#This Row],[Order_Time]])</f>
        <v>2023</v>
      </c>
      <c r="M223" t="str">
        <f>TEXT(Table1[[#This Row],[Order_Time]],"MMM")</f>
        <v>Jan</v>
      </c>
      <c r="N223">
        <f>HOUR(Table1[[#This Row],[Order_Time]])</f>
        <v>5</v>
      </c>
      <c r="O223" t="str">
        <f>IF(Table1[[#This Row],[Order_Value]]&gt;1000,"High","Low")</f>
        <v>Low</v>
      </c>
    </row>
    <row r="224" spans="1:15" x14ac:dyDescent="0.3">
      <c r="A224" t="s">
        <v>338</v>
      </c>
      <c r="B224" s="1">
        <v>44936.25</v>
      </c>
      <c r="C224" t="s">
        <v>16</v>
      </c>
      <c r="D224" t="s">
        <v>41</v>
      </c>
      <c r="E224">
        <v>1843.59</v>
      </c>
      <c r="F224">
        <v>37.96</v>
      </c>
      <c r="G224">
        <v>223.13</v>
      </c>
      <c r="H224" t="s">
        <v>28</v>
      </c>
      <c r="I224">
        <v>35</v>
      </c>
      <c r="J224">
        <v>1658.42</v>
      </c>
      <c r="K224">
        <f>Table1[[#This Row],[Order_Value]]+Table1[[#This Row],[Delivery_Fee]]-Table1[[#This Row],[Discount]]</f>
        <v>1658.42</v>
      </c>
      <c r="L224">
        <f>YEAR(Table1[[#This Row],[Order_Time]])</f>
        <v>2023</v>
      </c>
      <c r="M224" t="str">
        <f>TEXT(Table1[[#This Row],[Order_Time]],"MMM")</f>
        <v>Jan</v>
      </c>
      <c r="N224">
        <f>HOUR(Table1[[#This Row],[Order_Time]])</f>
        <v>6</v>
      </c>
      <c r="O224" t="str">
        <f>IF(Table1[[#This Row],[Order_Value]]&gt;1000,"High","Low")</f>
        <v>High</v>
      </c>
    </row>
    <row r="225" spans="1:15" x14ac:dyDescent="0.3">
      <c r="A225" t="s">
        <v>339</v>
      </c>
      <c r="B225" s="1">
        <v>44936.291666666664</v>
      </c>
      <c r="C225" t="s">
        <v>20</v>
      </c>
      <c r="D225" t="s">
        <v>27</v>
      </c>
      <c r="E225">
        <v>1396.92</v>
      </c>
      <c r="F225">
        <v>88.44</v>
      </c>
      <c r="G225">
        <v>281.02</v>
      </c>
      <c r="H225" t="s">
        <v>13</v>
      </c>
      <c r="I225">
        <v>84</v>
      </c>
      <c r="J225" s="2" t="s">
        <v>340</v>
      </c>
      <c r="K225">
        <f>Table1[[#This Row],[Order_Value]]+Table1[[#This Row],[Delivery_Fee]]-Table1[[#This Row],[Discount]]</f>
        <v>1204.3400000000001</v>
      </c>
      <c r="L225">
        <f>YEAR(Table1[[#This Row],[Order_Time]])</f>
        <v>2023</v>
      </c>
      <c r="M225" t="str">
        <f>TEXT(Table1[[#This Row],[Order_Time]],"MMM")</f>
        <v>Jan</v>
      </c>
      <c r="N225">
        <f>HOUR(Table1[[#This Row],[Order_Time]])</f>
        <v>7</v>
      </c>
      <c r="O225" t="str">
        <f>IF(Table1[[#This Row],[Order_Value]]&gt;1000,"High","Low")</f>
        <v>High</v>
      </c>
    </row>
    <row r="226" spans="1:15" x14ac:dyDescent="0.3">
      <c r="A226" t="s">
        <v>341</v>
      </c>
      <c r="B226" s="1">
        <v>44936.333333333336</v>
      </c>
      <c r="C226" t="s">
        <v>54</v>
      </c>
      <c r="D226" t="s">
        <v>41</v>
      </c>
      <c r="E226">
        <v>759.81</v>
      </c>
      <c r="F226">
        <v>49.39</v>
      </c>
      <c r="G226">
        <v>153.94999999999999</v>
      </c>
      <c r="H226" t="s">
        <v>28</v>
      </c>
      <c r="I226">
        <v>47</v>
      </c>
      <c r="J226">
        <v>655.25</v>
      </c>
      <c r="K226">
        <f>Table1[[#This Row],[Order_Value]]+Table1[[#This Row],[Delivery_Fee]]-Table1[[#This Row],[Discount]]</f>
        <v>655.25</v>
      </c>
      <c r="L226">
        <f>YEAR(Table1[[#This Row],[Order_Time]])</f>
        <v>2023</v>
      </c>
      <c r="M226" t="str">
        <f>TEXT(Table1[[#This Row],[Order_Time]],"MMM")</f>
        <v>Jan</v>
      </c>
      <c r="N226">
        <f>HOUR(Table1[[#This Row],[Order_Time]])</f>
        <v>8</v>
      </c>
      <c r="O226" t="str">
        <f>IF(Table1[[#This Row],[Order_Value]]&gt;1000,"High","Low")</f>
        <v>Low</v>
      </c>
    </row>
    <row r="227" spans="1:15" x14ac:dyDescent="0.3">
      <c r="A227" t="s">
        <v>342</v>
      </c>
      <c r="B227" s="1">
        <v>44936.375</v>
      </c>
      <c r="C227" t="s">
        <v>45</v>
      </c>
      <c r="D227" t="s">
        <v>35</v>
      </c>
      <c r="E227">
        <v>714.67</v>
      </c>
      <c r="F227">
        <v>34.25</v>
      </c>
      <c r="G227">
        <v>8.4</v>
      </c>
      <c r="H227" t="s">
        <v>21</v>
      </c>
      <c r="I227">
        <v>39</v>
      </c>
      <c r="J227">
        <v>740.52</v>
      </c>
      <c r="K227">
        <f>Table1[[#This Row],[Order_Value]]+Table1[[#This Row],[Delivery_Fee]]-Table1[[#This Row],[Discount]]</f>
        <v>740.52</v>
      </c>
      <c r="L227">
        <f>YEAR(Table1[[#This Row],[Order_Time]])</f>
        <v>2023</v>
      </c>
      <c r="M227" t="str">
        <f>TEXT(Table1[[#This Row],[Order_Time]],"MMM")</f>
        <v>Jan</v>
      </c>
      <c r="N227">
        <f>HOUR(Table1[[#This Row],[Order_Time]])</f>
        <v>9</v>
      </c>
      <c r="O227" t="str">
        <f>IF(Table1[[#This Row],[Order_Value]]&gt;1000,"High","Low")</f>
        <v>Low</v>
      </c>
    </row>
    <row r="228" spans="1:15" x14ac:dyDescent="0.3">
      <c r="A228" t="s">
        <v>343</v>
      </c>
      <c r="B228" s="1">
        <v>44936.416666666664</v>
      </c>
      <c r="C228" t="s">
        <v>45</v>
      </c>
      <c r="D228" t="s">
        <v>35</v>
      </c>
      <c r="E228">
        <v>1222.55</v>
      </c>
      <c r="F228">
        <v>85.92</v>
      </c>
      <c r="G228">
        <v>340.4</v>
      </c>
      <c r="H228" t="s">
        <v>32</v>
      </c>
      <c r="I228">
        <v>64</v>
      </c>
      <c r="J228">
        <v>968.07</v>
      </c>
      <c r="K228">
        <f>Table1[[#This Row],[Order_Value]]+Table1[[#This Row],[Delivery_Fee]]-Table1[[#This Row],[Discount]]</f>
        <v>968.07</v>
      </c>
      <c r="L228">
        <f>YEAR(Table1[[#This Row],[Order_Time]])</f>
        <v>2023</v>
      </c>
      <c r="M228" t="str">
        <f>TEXT(Table1[[#This Row],[Order_Time]],"MMM")</f>
        <v>Jan</v>
      </c>
      <c r="N228">
        <f>HOUR(Table1[[#This Row],[Order_Time]])</f>
        <v>10</v>
      </c>
      <c r="O228" t="str">
        <f>IF(Table1[[#This Row],[Order_Value]]&gt;1000,"High","Low")</f>
        <v>High</v>
      </c>
    </row>
    <row r="229" spans="1:15" x14ac:dyDescent="0.3">
      <c r="A229" t="s">
        <v>344</v>
      </c>
      <c r="B229" s="1">
        <v>44936.458333333336</v>
      </c>
      <c r="C229" t="s">
        <v>24</v>
      </c>
      <c r="D229" t="s">
        <v>12</v>
      </c>
      <c r="E229">
        <v>304.85000000000002</v>
      </c>
      <c r="F229">
        <v>25.83</v>
      </c>
      <c r="G229">
        <v>136.65</v>
      </c>
      <c r="H229" t="s">
        <v>21</v>
      </c>
      <c r="I229">
        <v>17</v>
      </c>
      <c r="J229">
        <v>194.03</v>
      </c>
      <c r="K229">
        <f>Table1[[#This Row],[Order_Value]]+Table1[[#This Row],[Delivery_Fee]]-Table1[[#This Row],[Discount]]</f>
        <v>194.03</v>
      </c>
      <c r="L229">
        <f>YEAR(Table1[[#This Row],[Order_Time]])</f>
        <v>2023</v>
      </c>
      <c r="M229" t="str">
        <f>TEXT(Table1[[#This Row],[Order_Time]],"MMM")</f>
        <v>Jan</v>
      </c>
      <c r="N229">
        <f>HOUR(Table1[[#This Row],[Order_Time]])</f>
        <v>11</v>
      </c>
      <c r="O229" t="str">
        <f>IF(Table1[[#This Row],[Order_Value]]&gt;1000,"High","Low")</f>
        <v>Low</v>
      </c>
    </row>
    <row r="230" spans="1:15" x14ac:dyDescent="0.3">
      <c r="A230" t="s">
        <v>345</v>
      </c>
      <c r="B230" s="1">
        <v>44936.5</v>
      </c>
      <c r="C230" t="s">
        <v>11</v>
      </c>
      <c r="D230" t="s">
        <v>41</v>
      </c>
      <c r="E230">
        <v>602.58000000000004</v>
      </c>
      <c r="F230">
        <v>28.06</v>
      </c>
      <c r="G230">
        <v>337.24</v>
      </c>
      <c r="H230" t="s">
        <v>13</v>
      </c>
      <c r="I230">
        <v>55</v>
      </c>
      <c r="J230">
        <v>293.39999999999998</v>
      </c>
      <c r="K230">
        <f>Table1[[#This Row],[Order_Value]]+Table1[[#This Row],[Delivery_Fee]]-Table1[[#This Row],[Discount]]</f>
        <v>293.39999999999998</v>
      </c>
      <c r="L230">
        <f>YEAR(Table1[[#This Row],[Order_Time]])</f>
        <v>2023</v>
      </c>
      <c r="M230" t="str">
        <f>TEXT(Table1[[#This Row],[Order_Time]],"MMM")</f>
        <v>Jan</v>
      </c>
      <c r="N230">
        <f>HOUR(Table1[[#This Row],[Order_Time]])</f>
        <v>12</v>
      </c>
      <c r="O230" t="str">
        <f>IF(Table1[[#This Row],[Order_Value]]&gt;1000,"High","Low")</f>
        <v>Low</v>
      </c>
    </row>
    <row r="231" spans="1:15" x14ac:dyDescent="0.3">
      <c r="A231" t="s">
        <v>346</v>
      </c>
      <c r="B231" s="1">
        <v>44936.541666666664</v>
      </c>
      <c r="C231" t="s">
        <v>16</v>
      </c>
      <c r="D231" t="s">
        <v>35</v>
      </c>
      <c r="E231">
        <v>0</v>
      </c>
      <c r="F231">
        <v>77.150000000000006</v>
      </c>
      <c r="G231">
        <v>466.09</v>
      </c>
      <c r="H231" t="s">
        <v>32</v>
      </c>
      <c r="I231">
        <v>57</v>
      </c>
      <c r="K231">
        <f>Table1[[#This Row],[Order_Value]]+Table1[[#This Row],[Delivery_Fee]]-Table1[[#This Row],[Discount]]</f>
        <v>-388.93999999999994</v>
      </c>
      <c r="L231">
        <f>YEAR(Table1[[#This Row],[Order_Time]])</f>
        <v>2023</v>
      </c>
      <c r="M231" t="str">
        <f>TEXT(Table1[[#This Row],[Order_Time]],"MMM")</f>
        <v>Jan</v>
      </c>
      <c r="N231">
        <f>HOUR(Table1[[#This Row],[Order_Time]])</f>
        <v>13</v>
      </c>
      <c r="O231" t="str">
        <f>IF(Table1[[#This Row],[Order_Value]]&gt;1000,"High","Low")</f>
        <v>Low</v>
      </c>
    </row>
    <row r="232" spans="1:15" x14ac:dyDescent="0.3">
      <c r="A232" t="s">
        <v>347</v>
      </c>
      <c r="B232" s="1">
        <v>44936.583333333336</v>
      </c>
      <c r="C232" t="s">
        <v>16</v>
      </c>
      <c r="D232" t="s">
        <v>30</v>
      </c>
      <c r="E232">
        <v>1041.17</v>
      </c>
      <c r="F232">
        <v>62.92</v>
      </c>
      <c r="G232">
        <v>72.38</v>
      </c>
      <c r="H232" t="s">
        <v>13</v>
      </c>
      <c r="I232">
        <v>84</v>
      </c>
      <c r="J232">
        <v>1031.71</v>
      </c>
      <c r="K232">
        <f>Table1[[#This Row],[Order_Value]]+Table1[[#This Row],[Delivery_Fee]]-Table1[[#This Row],[Discount]]</f>
        <v>1031.71</v>
      </c>
      <c r="L232">
        <f>YEAR(Table1[[#This Row],[Order_Time]])</f>
        <v>2023</v>
      </c>
      <c r="M232" t="str">
        <f>TEXT(Table1[[#This Row],[Order_Time]],"MMM")</f>
        <v>Jan</v>
      </c>
      <c r="N232">
        <f>HOUR(Table1[[#This Row],[Order_Time]])</f>
        <v>14</v>
      </c>
      <c r="O232" t="str">
        <f>IF(Table1[[#This Row],[Order_Value]]&gt;1000,"High","Low")</f>
        <v>High</v>
      </c>
    </row>
    <row r="233" spans="1:15" x14ac:dyDescent="0.3">
      <c r="A233" t="s">
        <v>348</v>
      </c>
      <c r="B233" s="1">
        <v>44936.625</v>
      </c>
      <c r="C233" t="s">
        <v>11</v>
      </c>
      <c r="D233" t="s">
        <v>27</v>
      </c>
      <c r="E233">
        <v>1011.37</v>
      </c>
      <c r="F233">
        <v>79.13</v>
      </c>
      <c r="G233">
        <v>401</v>
      </c>
      <c r="H233" t="s">
        <v>21</v>
      </c>
      <c r="I233">
        <v>47</v>
      </c>
      <c r="J233">
        <v>689.5</v>
      </c>
      <c r="K233">
        <f>Table1[[#This Row],[Order_Value]]+Table1[[#This Row],[Delivery_Fee]]-Table1[[#This Row],[Discount]]</f>
        <v>689.5</v>
      </c>
      <c r="L233">
        <f>YEAR(Table1[[#This Row],[Order_Time]])</f>
        <v>2023</v>
      </c>
      <c r="M233" t="str">
        <f>TEXT(Table1[[#This Row],[Order_Time]],"MMM")</f>
        <v>Jan</v>
      </c>
      <c r="N233">
        <f>HOUR(Table1[[#This Row],[Order_Time]])</f>
        <v>15</v>
      </c>
      <c r="O233" t="str">
        <f>IF(Table1[[#This Row],[Order_Value]]&gt;1000,"High","Low")</f>
        <v>High</v>
      </c>
    </row>
    <row r="234" spans="1:15" x14ac:dyDescent="0.3">
      <c r="A234" t="s">
        <v>349</v>
      </c>
      <c r="B234" s="1">
        <v>44936.666666666664</v>
      </c>
      <c r="C234" t="s">
        <v>11</v>
      </c>
      <c r="D234" t="s">
        <v>12</v>
      </c>
      <c r="E234">
        <v>464.69</v>
      </c>
      <c r="F234">
        <v>49.17</v>
      </c>
      <c r="G234">
        <v>341.41</v>
      </c>
      <c r="H234" t="s">
        <v>28</v>
      </c>
      <c r="I234">
        <v>53</v>
      </c>
      <c r="J234">
        <v>172.45</v>
      </c>
      <c r="K234">
        <f>Table1[[#This Row],[Order_Value]]+Table1[[#This Row],[Delivery_Fee]]-Table1[[#This Row],[Discount]]</f>
        <v>172.45</v>
      </c>
      <c r="L234">
        <f>YEAR(Table1[[#This Row],[Order_Time]])</f>
        <v>2023</v>
      </c>
      <c r="M234" t="str">
        <f>TEXT(Table1[[#This Row],[Order_Time]],"MMM")</f>
        <v>Jan</v>
      </c>
      <c r="N234">
        <f>HOUR(Table1[[#This Row],[Order_Time]])</f>
        <v>16</v>
      </c>
      <c r="O234" t="str">
        <f>IF(Table1[[#This Row],[Order_Value]]&gt;1000,"High","Low")</f>
        <v>Low</v>
      </c>
    </row>
    <row r="235" spans="1:15" x14ac:dyDescent="0.3">
      <c r="A235" t="s">
        <v>350</v>
      </c>
      <c r="B235" s="1">
        <v>44936.708333333336</v>
      </c>
      <c r="C235" t="s">
        <v>26</v>
      </c>
      <c r="D235" t="s">
        <v>17</v>
      </c>
      <c r="E235">
        <v>1823.88</v>
      </c>
      <c r="F235">
        <v>20.55</v>
      </c>
      <c r="G235">
        <v>79.2</v>
      </c>
      <c r="H235" t="s">
        <v>21</v>
      </c>
      <c r="I235">
        <v>14</v>
      </c>
      <c r="J235">
        <v>1765.23</v>
      </c>
      <c r="K235">
        <f>Table1[[#This Row],[Order_Value]]+Table1[[#This Row],[Delivery_Fee]]-Table1[[#This Row],[Discount]]</f>
        <v>1765.23</v>
      </c>
      <c r="L235">
        <f>YEAR(Table1[[#This Row],[Order_Time]])</f>
        <v>2023</v>
      </c>
      <c r="M235" t="str">
        <f>TEXT(Table1[[#This Row],[Order_Time]],"MMM")</f>
        <v>Jan</v>
      </c>
      <c r="N235">
        <f>HOUR(Table1[[#This Row],[Order_Time]])</f>
        <v>17</v>
      </c>
      <c r="O235" t="str">
        <f>IF(Table1[[#This Row],[Order_Value]]&gt;1000,"High","Low")</f>
        <v>High</v>
      </c>
    </row>
    <row r="236" spans="1:15" x14ac:dyDescent="0.3">
      <c r="A236" t="s">
        <v>351</v>
      </c>
      <c r="B236" s="1">
        <v>44936.75</v>
      </c>
      <c r="C236" t="s">
        <v>54</v>
      </c>
      <c r="D236" t="s">
        <v>12</v>
      </c>
      <c r="E236">
        <v>866.95</v>
      </c>
      <c r="F236">
        <v>31.58</v>
      </c>
      <c r="G236">
        <v>495.26</v>
      </c>
      <c r="H236" t="s">
        <v>21</v>
      </c>
      <c r="I236">
        <v>30</v>
      </c>
      <c r="J236" s="2" t="s">
        <v>352</v>
      </c>
      <c r="K236">
        <f>Table1[[#This Row],[Order_Value]]+Table1[[#This Row],[Delivery_Fee]]-Table1[[#This Row],[Discount]]</f>
        <v>403.2700000000001</v>
      </c>
      <c r="L236">
        <f>YEAR(Table1[[#This Row],[Order_Time]])</f>
        <v>2023</v>
      </c>
      <c r="M236" t="str">
        <f>TEXT(Table1[[#This Row],[Order_Time]],"MMM")</f>
        <v>Jan</v>
      </c>
      <c r="N236">
        <f>HOUR(Table1[[#This Row],[Order_Time]])</f>
        <v>18</v>
      </c>
      <c r="O236" t="str">
        <f>IF(Table1[[#This Row],[Order_Value]]&gt;1000,"High","Low")</f>
        <v>Low</v>
      </c>
    </row>
    <row r="237" spans="1:15" x14ac:dyDescent="0.3">
      <c r="A237" t="s">
        <v>353</v>
      </c>
      <c r="B237" s="1">
        <v>44936.791666666664</v>
      </c>
      <c r="C237" t="s">
        <v>20</v>
      </c>
      <c r="D237" t="s">
        <v>35</v>
      </c>
      <c r="E237">
        <v>1055.8499999999999</v>
      </c>
      <c r="F237">
        <v>10.33</v>
      </c>
      <c r="G237">
        <v>322.38</v>
      </c>
      <c r="H237" t="s">
        <v>32</v>
      </c>
      <c r="I237">
        <v>47</v>
      </c>
      <c r="J237" s="2" t="s">
        <v>354</v>
      </c>
      <c r="K237">
        <f>Table1[[#This Row],[Order_Value]]+Table1[[#This Row],[Delivery_Fee]]-Table1[[#This Row],[Discount]]</f>
        <v>743.79999999999984</v>
      </c>
      <c r="L237">
        <f>YEAR(Table1[[#This Row],[Order_Time]])</f>
        <v>2023</v>
      </c>
      <c r="M237" t="str">
        <f>TEXT(Table1[[#This Row],[Order_Time]],"MMM")</f>
        <v>Jan</v>
      </c>
      <c r="N237">
        <f>HOUR(Table1[[#This Row],[Order_Time]])</f>
        <v>19</v>
      </c>
      <c r="O237" t="str">
        <f>IF(Table1[[#This Row],[Order_Value]]&gt;1000,"High","Low")</f>
        <v>High</v>
      </c>
    </row>
    <row r="238" spans="1:15" x14ac:dyDescent="0.3">
      <c r="A238" t="s">
        <v>355</v>
      </c>
      <c r="B238" s="1">
        <v>44936.833333333336</v>
      </c>
      <c r="C238" t="s">
        <v>16</v>
      </c>
      <c r="D238" t="s">
        <v>41</v>
      </c>
      <c r="E238">
        <v>1413.07</v>
      </c>
      <c r="F238">
        <v>79.540000000000006</v>
      </c>
      <c r="G238">
        <v>32.76</v>
      </c>
      <c r="H238" t="s">
        <v>21</v>
      </c>
      <c r="I238">
        <v>48</v>
      </c>
      <c r="J238">
        <v>1459.85</v>
      </c>
      <c r="K238">
        <f>Table1[[#This Row],[Order_Value]]+Table1[[#This Row],[Delivery_Fee]]-Table1[[#This Row],[Discount]]</f>
        <v>1459.85</v>
      </c>
      <c r="L238">
        <f>YEAR(Table1[[#This Row],[Order_Time]])</f>
        <v>2023</v>
      </c>
      <c r="M238" t="str">
        <f>TEXT(Table1[[#This Row],[Order_Time]],"MMM")</f>
        <v>Jan</v>
      </c>
      <c r="N238">
        <f>HOUR(Table1[[#This Row],[Order_Time]])</f>
        <v>20</v>
      </c>
      <c r="O238" t="str">
        <f>IF(Table1[[#This Row],[Order_Value]]&gt;1000,"High","Low")</f>
        <v>High</v>
      </c>
    </row>
    <row r="239" spans="1:15" x14ac:dyDescent="0.3">
      <c r="A239" t="s">
        <v>356</v>
      </c>
      <c r="B239" s="1">
        <v>44936.875</v>
      </c>
      <c r="C239" t="s">
        <v>24</v>
      </c>
      <c r="D239" t="s">
        <v>35</v>
      </c>
      <c r="E239">
        <v>1362.72</v>
      </c>
      <c r="F239">
        <v>27.19</v>
      </c>
      <c r="G239">
        <v>121.57</v>
      </c>
      <c r="H239" t="s">
        <v>28</v>
      </c>
      <c r="I239">
        <v>53</v>
      </c>
      <c r="J239" s="2" t="s">
        <v>357</v>
      </c>
      <c r="K239">
        <f>Table1[[#This Row],[Order_Value]]+Table1[[#This Row],[Delivery_Fee]]-Table1[[#This Row],[Discount]]</f>
        <v>1268.3400000000001</v>
      </c>
      <c r="L239">
        <f>YEAR(Table1[[#This Row],[Order_Time]])</f>
        <v>2023</v>
      </c>
      <c r="M239" t="str">
        <f>TEXT(Table1[[#This Row],[Order_Time]],"MMM")</f>
        <v>Jan</v>
      </c>
      <c r="N239">
        <f>HOUR(Table1[[#This Row],[Order_Time]])</f>
        <v>21</v>
      </c>
      <c r="O239" t="str">
        <f>IF(Table1[[#This Row],[Order_Value]]&gt;1000,"High","Low")</f>
        <v>High</v>
      </c>
    </row>
    <row r="240" spans="1:15" x14ac:dyDescent="0.3">
      <c r="A240" t="s">
        <v>358</v>
      </c>
      <c r="B240" s="1">
        <v>44936.916666666664</v>
      </c>
      <c r="C240" t="s">
        <v>45</v>
      </c>
      <c r="D240" t="s">
        <v>17</v>
      </c>
      <c r="E240">
        <v>1992.35</v>
      </c>
      <c r="F240">
        <v>51.08</v>
      </c>
      <c r="G240">
        <v>155.02000000000001</v>
      </c>
      <c r="H240" t="s">
        <v>32</v>
      </c>
      <c r="I240">
        <v>10</v>
      </c>
      <c r="J240" s="2" t="s">
        <v>359</v>
      </c>
      <c r="K240">
        <f>Table1[[#This Row],[Order_Value]]+Table1[[#This Row],[Delivery_Fee]]-Table1[[#This Row],[Discount]]</f>
        <v>1888.4099999999999</v>
      </c>
      <c r="L240">
        <f>YEAR(Table1[[#This Row],[Order_Time]])</f>
        <v>2023</v>
      </c>
      <c r="M240" t="str">
        <f>TEXT(Table1[[#This Row],[Order_Time]],"MMM")</f>
        <v>Jan</v>
      </c>
      <c r="N240">
        <f>HOUR(Table1[[#This Row],[Order_Time]])</f>
        <v>22</v>
      </c>
      <c r="O240" t="str">
        <f>IF(Table1[[#This Row],[Order_Value]]&gt;1000,"High","Low")</f>
        <v>High</v>
      </c>
    </row>
    <row r="241" spans="1:15" x14ac:dyDescent="0.3">
      <c r="A241" t="s">
        <v>360</v>
      </c>
      <c r="B241" s="1">
        <v>44936.958333333336</v>
      </c>
      <c r="C241" t="s">
        <v>24</v>
      </c>
      <c r="D241" t="s">
        <v>12</v>
      </c>
      <c r="E241">
        <v>655.61</v>
      </c>
      <c r="F241">
        <v>66.319999999999993</v>
      </c>
      <c r="G241">
        <v>227.39</v>
      </c>
      <c r="H241" t="s">
        <v>13</v>
      </c>
      <c r="I241">
        <v>65</v>
      </c>
      <c r="J241" s="2" t="s">
        <v>361</v>
      </c>
      <c r="K241">
        <f>Table1[[#This Row],[Order_Value]]+Table1[[#This Row],[Delivery_Fee]]-Table1[[#This Row],[Discount]]</f>
        <v>494.54000000000008</v>
      </c>
      <c r="L241">
        <f>YEAR(Table1[[#This Row],[Order_Time]])</f>
        <v>2023</v>
      </c>
      <c r="M241" t="str">
        <f>TEXT(Table1[[#This Row],[Order_Time]],"MMM")</f>
        <v>Jan</v>
      </c>
      <c r="N241">
        <f>HOUR(Table1[[#This Row],[Order_Time]])</f>
        <v>23</v>
      </c>
      <c r="O241" t="str">
        <f>IF(Table1[[#This Row],[Order_Value]]&gt;1000,"High","Low")</f>
        <v>Low</v>
      </c>
    </row>
    <row r="242" spans="1:15" x14ac:dyDescent="0.3">
      <c r="A242" t="s">
        <v>362</v>
      </c>
      <c r="B242" s="1">
        <v>44937</v>
      </c>
      <c r="C242" t="s">
        <v>11</v>
      </c>
      <c r="D242" t="s">
        <v>27</v>
      </c>
      <c r="E242">
        <v>1735.2</v>
      </c>
      <c r="F242">
        <v>72.17</v>
      </c>
      <c r="G242">
        <v>61.5</v>
      </c>
      <c r="H242" t="s">
        <v>21</v>
      </c>
      <c r="I242">
        <v>29</v>
      </c>
      <c r="J242" s="2" t="s">
        <v>363</v>
      </c>
      <c r="K242">
        <f>Table1[[#This Row],[Order_Value]]+Table1[[#This Row],[Delivery_Fee]]-Table1[[#This Row],[Discount]]</f>
        <v>1745.8700000000001</v>
      </c>
      <c r="L242">
        <f>YEAR(Table1[[#This Row],[Order_Time]])</f>
        <v>2023</v>
      </c>
      <c r="M242" t="str">
        <f>TEXT(Table1[[#This Row],[Order_Time]],"MMM")</f>
        <v>Jan</v>
      </c>
      <c r="N242">
        <f>HOUR(Table1[[#This Row],[Order_Time]])</f>
        <v>0</v>
      </c>
      <c r="O242" t="str">
        <f>IF(Table1[[#This Row],[Order_Value]]&gt;1000,"High","Low")</f>
        <v>High</v>
      </c>
    </row>
    <row r="243" spans="1:15" x14ac:dyDescent="0.3">
      <c r="A243" t="s">
        <v>364</v>
      </c>
      <c r="B243" s="1">
        <v>44937.041666666664</v>
      </c>
      <c r="C243" t="s">
        <v>20</v>
      </c>
      <c r="D243" t="s">
        <v>35</v>
      </c>
      <c r="E243">
        <v>397.94</v>
      </c>
      <c r="F243">
        <v>89.76</v>
      </c>
      <c r="G243">
        <v>172.3</v>
      </c>
      <c r="H243" t="s">
        <v>28</v>
      </c>
      <c r="I243">
        <v>36</v>
      </c>
      <c r="J243">
        <v>315.39999999999998</v>
      </c>
      <c r="K243">
        <f>Table1[[#This Row],[Order_Value]]+Table1[[#This Row],[Delivery_Fee]]-Table1[[#This Row],[Discount]]</f>
        <v>315.39999999999998</v>
      </c>
      <c r="L243">
        <f>YEAR(Table1[[#This Row],[Order_Time]])</f>
        <v>2023</v>
      </c>
      <c r="M243" t="str">
        <f>TEXT(Table1[[#This Row],[Order_Time]],"MMM")</f>
        <v>Jan</v>
      </c>
      <c r="N243">
        <f>HOUR(Table1[[#This Row],[Order_Time]])</f>
        <v>1</v>
      </c>
      <c r="O243" t="str">
        <f>IF(Table1[[#This Row],[Order_Value]]&gt;1000,"High","Low")</f>
        <v>Low</v>
      </c>
    </row>
    <row r="244" spans="1:15" x14ac:dyDescent="0.3">
      <c r="A244" t="s">
        <v>365</v>
      </c>
      <c r="B244" s="1">
        <v>44937.083333333336</v>
      </c>
      <c r="C244" t="s">
        <v>54</v>
      </c>
      <c r="D244" t="s">
        <v>41</v>
      </c>
      <c r="E244">
        <v>326.11</v>
      </c>
      <c r="F244">
        <v>92.66</v>
      </c>
      <c r="G244">
        <v>469.76</v>
      </c>
      <c r="H244" t="s">
        <v>32</v>
      </c>
      <c r="I244">
        <v>69</v>
      </c>
      <c r="J244">
        <v>-50.99</v>
      </c>
      <c r="K244">
        <f>Table1[[#This Row],[Order_Value]]+Table1[[#This Row],[Delivery_Fee]]-Table1[[#This Row],[Discount]]</f>
        <v>-50.990000000000009</v>
      </c>
      <c r="L244">
        <f>YEAR(Table1[[#This Row],[Order_Time]])</f>
        <v>2023</v>
      </c>
      <c r="M244" t="str">
        <f>TEXT(Table1[[#This Row],[Order_Time]],"MMM")</f>
        <v>Jan</v>
      </c>
      <c r="N244">
        <f>HOUR(Table1[[#This Row],[Order_Time]])</f>
        <v>2</v>
      </c>
      <c r="O244" t="str">
        <f>IF(Table1[[#This Row],[Order_Value]]&gt;1000,"High","Low")</f>
        <v>Low</v>
      </c>
    </row>
    <row r="245" spans="1:15" x14ac:dyDescent="0.3">
      <c r="A245" t="s">
        <v>366</v>
      </c>
      <c r="B245" s="1">
        <v>44937.125</v>
      </c>
      <c r="C245" t="s">
        <v>20</v>
      </c>
      <c r="D245" t="s">
        <v>30</v>
      </c>
      <c r="E245">
        <v>1498.32</v>
      </c>
      <c r="F245">
        <v>22.5</v>
      </c>
      <c r="G245">
        <v>249.85</v>
      </c>
      <c r="H245" t="s">
        <v>32</v>
      </c>
      <c r="I245">
        <v>34</v>
      </c>
      <c r="J245">
        <v>1270.97</v>
      </c>
      <c r="K245">
        <f>Table1[[#This Row],[Order_Value]]+Table1[[#This Row],[Delivery_Fee]]-Table1[[#This Row],[Discount]]</f>
        <v>1270.97</v>
      </c>
      <c r="L245">
        <f>YEAR(Table1[[#This Row],[Order_Time]])</f>
        <v>2023</v>
      </c>
      <c r="M245" t="str">
        <f>TEXT(Table1[[#This Row],[Order_Time]],"MMM")</f>
        <v>Jan</v>
      </c>
      <c r="N245">
        <f>HOUR(Table1[[#This Row],[Order_Time]])</f>
        <v>3</v>
      </c>
      <c r="O245" t="str">
        <f>IF(Table1[[#This Row],[Order_Value]]&gt;1000,"High","Low")</f>
        <v>High</v>
      </c>
    </row>
    <row r="246" spans="1:15" x14ac:dyDescent="0.3">
      <c r="A246" t="s">
        <v>367</v>
      </c>
      <c r="B246" s="1">
        <v>44937.166666666664</v>
      </c>
      <c r="C246" t="s">
        <v>45</v>
      </c>
      <c r="D246" t="s">
        <v>30</v>
      </c>
      <c r="E246">
        <v>1749.19</v>
      </c>
      <c r="F246">
        <v>32.22</v>
      </c>
      <c r="G246">
        <v>278.64</v>
      </c>
      <c r="H246" t="s">
        <v>28</v>
      </c>
      <c r="I246">
        <v>51</v>
      </c>
      <c r="J246">
        <v>1502.77</v>
      </c>
      <c r="K246">
        <f>Table1[[#This Row],[Order_Value]]+Table1[[#This Row],[Delivery_Fee]]-Table1[[#This Row],[Discount]]</f>
        <v>1502.77</v>
      </c>
      <c r="L246">
        <f>YEAR(Table1[[#This Row],[Order_Time]])</f>
        <v>2023</v>
      </c>
      <c r="M246" t="str">
        <f>TEXT(Table1[[#This Row],[Order_Time]],"MMM")</f>
        <v>Jan</v>
      </c>
      <c r="N246">
        <f>HOUR(Table1[[#This Row],[Order_Time]])</f>
        <v>4</v>
      </c>
      <c r="O246" t="str">
        <f>IF(Table1[[#This Row],[Order_Value]]&gt;1000,"High","Low")</f>
        <v>High</v>
      </c>
    </row>
    <row r="247" spans="1:15" x14ac:dyDescent="0.3">
      <c r="A247" t="s">
        <v>368</v>
      </c>
      <c r="B247" s="1">
        <v>44937.208333333336</v>
      </c>
      <c r="C247" t="s">
        <v>54</v>
      </c>
      <c r="D247" t="s">
        <v>30</v>
      </c>
      <c r="E247">
        <v>559.49</v>
      </c>
      <c r="F247">
        <v>36.82</v>
      </c>
      <c r="G247">
        <v>475.54</v>
      </c>
      <c r="H247" t="s">
        <v>28</v>
      </c>
      <c r="I247">
        <v>14</v>
      </c>
      <c r="J247" s="2" t="s">
        <v>369</v>
      </c>
      <c r="K247">
        <f>Table1[[#This Row],[Order_Value]]+Table1[[#This Row],[Delivery_Fee]]-Table1[[#This Row],[Discount]]</f>
        <v>120.77000000000004</v>
      </c>
      <c r="L247">
        <f>YEAR(Table1[[#This Row],[Order_Time]])</f>
        <v>2023</v>
      </c>
      <c r="M247" t="str">
        <f>TEXT(Table1[[#This Row],[Order_Time]],"MMM")</f>
        <v>Jan</v>
      </c>
      <c r="N247">
        <f>HOUR(Table1[[#This Row],[Order_Time]])</f>
        <v>5</v>
      </c>
      <c r="O247" t="str">
        <f>IF(Table1[[#This Row],[Order_Value]]&gt;1000,"High","Low")</f>
        <v>Low</v>
      </c>
    </row>
    <row r="248" spans="1:15" x14ac:dyDescent="0.3">
      <c r="A248" t="s">
        <v>370</v>
      </c>
      <c r="B248" s="1">
        <v>44937.25</v>
      </c>
      <c r="C248" t="s">
        <v>24</v>
      </c>
      <c r="D248" t="s">
        <v>35</v>
      </c>
      <c r="E248">
        <v>1298.3599999999999</v>
      </c>
      <c r="F248">
        <v>31.75</v>
      </c>
      <c r="G248">
        <v>158.33000000000001</v>
      </c>
      <c r="H248" t="s">
        <v>21</v>
      </c>
      <c r="I248">
        <v>12</v>
      </c>
      <c r="J248">
        <v>1171.78</v>
      </c>
      <c r="K248">
        <f>Table1[[#This Row],[Order_Value]]+Table1[[#This Row],[Delivery_Fee]]-Table1[[#This Row],[Discount]]</f>
        <v>1171.78</v>
      </c>
      <c r="L248">
        <f>YEAR(Table1[[#This Row],[Order_Time]])</f>
        <v>2023</v>
      </c>
      <c r="M248" t="str">
        <f>TEXT(Table1[[#This Row],[Order_Time]],"MMM")</f>
        <v>Jan</v>
      </c>
      <c r="N248">
        <f>HOUR(Table1[[#This Row],[Order_Time]])</f>
        <v>6</v>
      </c>
      <c r="O248" t="str">
        <f>IF(Table1[[#This Row],[Order_Value]]&gt;1000,"High","Low")</f>
        <v>High</v>
      </c>
    </row>
    <row r="249" spans="1:15" x14ac:dyDescent="0.3">
      <c r="A249" t="s">
        <v>371</v>
      </c>
      <c r="B249" s="1">
        <v>44937.291666666664</v>
      </c>
      <c r="C249" t="s">
        <v>11</v>
      </c>
      <c r="D249" t="s">
        <v>17</v>
      </c>
      <c r="E249">
        <v>235.82</v>
      </c>
      <c r="F249">
        <v>69.38</v>
      </c>
      <c r="G249">
        <v>108.02</v>
      </c>
      <c r="H249" t="s">
        <v>13</v>
      </c>
      <c r="I249">
        <v>83</v>
      </c>
      <c r="J249">
        <v>197.18</v>
      </c>
      <c r="K249">
        <f>Table1[[#This Row],[Order_Value]]+Table1[[#This Row],[Delivery_Fee]]-Table1[[#This Row],[Discount]]</f>
        <v>197.18</v>
      </c>
      <c r="L249">
        <f>YEAR(Table1[[#This Row],[Order_Time]])</f>
        <v>2023</v>
      </c>
      <c r="M249" t="str">
        <f>TEXT(Table1[[#This Row],[Order_Time]],"MMM")</f>
        <v>Jan</v>
      </c>
      <c r="N249">
        <f>HOUR(Table1[[#This Row],[Order_Time]])</f>
        <v>7</v>
      </c>
      <c r="O249" t="str">
        <f>IF(Table1[[#This Row],[Order_Value]]&gt;1000,"High","Low")</f>
        <v>Low</v>
      </c>
    </row>
    <row r="250" spans="1:15" x14ac:dyDescent="0.3">
      <c r="A250" t="s">
        <v>372</v>
      </c>
      <c r="B250" s="1">
        <v>44937.333333333336</v>
      </c>
      <c r="C250" t="s">
        <v>16</v>
      </c>
      <c r="D250" t="s">
        <v>12</v>
      </c>
      <c r="E250">
        <v>290.86</v>
      </c>
      <c r="F250">
        <v>52.44</v>
      </c>
      <c r="G250">
        <v>336.99</v>
      </c>
      <c r="H250" t="s">
        <v>32</v>
      </c>
      <c r="I250">
        <v>29</v>
      </c>
      <c r="J250" s="2" t="s">
        <v>373</v>
      </c>
      <c r="K250">
        <f>Table1[[#This Row],[Order_Value]]+Table1[[#This Row],[Delivery_Fee]]-Table1[[#This Row],[Discount]]</f>
        <v>6.3100000000000023</v>
      </c>
      <c r="L250">
        <f>YEAR(Table1[[#This Row],[Order_Time]])</f>
        <v>2023</v>
      </c>
      <c r="M250" t="str">
        <f>TEXT(Table1[[#This Row],[Order_Time]],"MMM")</f>
        <v>Jan</v>
      </c>
      <c r="N250">
        <f>HOUR(Table1[[#This Row],[Order_Time]])</f>
        <v>8</v>
      </c>
      <c r="O250" t="str">
        <f>IF(Table1[[#This Row],[Order_Value]]&gt;1000,"High","Low")</f>
        <v>Low</v>
      </c>
    </row>
    <row r="251" spans="1:15" x14ac:dyDescent="0.3">
      <c r="A251" t="s">
        <v>374</v>
      </c>
      <c r="B251" s="1">
        <v>44937.375</v>
      </c>
      <c r="C251" t="s">
        <v>24</v>
      </c>
      <c r="D251" t="s">
        <v>27</v>
      </c>
      <c r="E251">
        <v>1731.92</v>
      </c>
      <c r="F251">
        <v>42.55</v>
      </c>
      <c r="G251">
        <v>366.29</v>
      </c>
      <c r="H251" t="s">
        <v>32</v>
      </c>
      <c r="I251">
        <v>54</v>
      </c>
      <c r="J251">
        <v>1408.18</v>
      </c>
      <c r="K251">
        <f>Table1[[#This Row],[Order_Value]]+Table1[[#This Row],[Delivery_Fee]]-Table1[[#This Row],[Discount]]</f>
        <v>1408.18</v>
      </c>
      <c r="L251">
        <f>YEAR(Table1[[#This Row],[Order_Time]])</f>
        <v>2023</v>
      </c>
      <c r="M251" t="str">
        <f>TEXT(Table1[[#This Row],[Order_Time]],"MMM")</f>
        <v>Jan</v>
      </c>
      <c r="N251">
        <f>HOUR(Table1[[#This Row],[Order_Time]])</f>
        <v>9</v>
      </c>
      <c r="O251" t="str">
        <f>IF(Table1[[#This Row],[Order_Value]]&gt;1000,"High","Low")</f>
        <v>High</v>
      </c>
    </row>
    <row r="252" spans="1:15" x14ac:dyDescent="0.3">
      <c r="A252" t="s">
        <v>375</v>
      </c>
      <c r="B252" s="1">
        <v>44937.416666666664</v>
      </c>
      <c r="C252" t="s">
        <v>24</v>
      </c>
      <c r="D252" t="s">
        <v>35</v>
      </c>
      <c r="E252">
        <v>1463.69</v>
      </c>
      <c r="F252">
        <v>23.71</v>
      </c>
      <c r="G252">
        <v>427.38</v>
      </c>
      <c r="H252" t="s">
        <v>28</v>
      </c>
      <c r="I252">
        <v>83</v>
      </c>
      <c r="J252">
        <v>1060.02</v>
      </c>
      <c r="K252">
        <f>Table1[[#This Row],[Order_Value]]+Table1[[#This Row],[Delivery_Fee]]-Table1[[#This Row],[Discount]]</f>
        <v>1060.02</v>
      </c>
      <c r="L252">
        <f>YEAR(Table1[[#This Row],[Order_Time]])</f>
        <v>2023</v>
      </c>
      <c r="M252" t="str">
        <f>TEXT(Table1[[#This Row],[Order_Time]],"MMM")</f>
        <v>Jan</v>
      </c>
      <c r="N252">
        <f>HOUR(Table1[[#This Row],[Order_Time]])</f>
        <v>10</v>
      </c>
      <c r="O252" t="str">
        <f>IF(Table1[[#This Row],[Order_Value]]&gt;1000,"High","Low")</f>
        <v>High</v>
      </c>
    </row>
    <row r="253" spans="1:15" x14ac:dyDescent="0.3">
      <c r="A253" t="s">
        <v>376</v>
      </c>
      <c r="B253" s="1">
        <v>44937.458333333336</v>
      </c>
      <c r="C253" t="s">
        <v>20</v>
      </c>
      <c r="D253" t="s">
        <v>41</v>
      </c>
      <c r="E253">
        <v>1768.76</v>
      </c>
      <c r="F253">
        <v>67.67</v>
      </c>
      <c r="G253">
        <v>334.19</v>
      </c>
      <c r="H253" t="s">
        <v>28</v>
      </c>
      <c r="I253">
        <v>84</v>
      </c>
      <c r="J253">
        <v>1502.24</v>
      </c>
      <c r="K253">
        <f>Table1[[#This Row],[Order_Value]]+Table1[[#This Row],[Delivery_Fee]]-Table1[[#This Row],[Discount]]</f>
        <v>1502.24</v>
      </c>
      <c r="L253">
        <f>YEAR(Table1[[#This Row],[Order_Time]])</f>
        <v>2023</v>
      </c>
      <c r="M253" t="str">
        <f>TEXT(Table1[[#This Row],[Order_Time]],"MMM")</f>
        <v>Jan</v>
      </c>
      <c r="N253">
        <f>HOUR(Table1[[#This Row],[Order_Time]])</f>
        <v>11</v>
      </c>
      <c r="O253" t="str">
        <f>IF(Table1[[#This Row],[Order_Value]]&gt;1000,"High","Low")</f>
        <v>High</v>
      </c>
    </row>
    <row r="254" spans="1:15" x14ac:dyDescent="0.3">
      <c r="A254" t="s">
        <v>377</v>
      </c>
      <c r="B254" s="1">
        <v>44937.5</v>
      </c>
      <c r="C254" t="s">
        <v>11</v>
      </c>
      <c r="D254" t="s">
        <v>35</v>
      </c>
      <c r="E254">
        <v>1392.26</v>
      </c>
      <c r="F254">
        <v>30.7</v>
      </c>
      <c r="G254">
        <v>494.35</v>
      </c>
      <c r="H254" t="s">
        <v>32</v>
      </c>
      <c r="I254">
        <v>45</v>
      </c>
      <c r="J254">
        <v>928.61</v>
      </c>
      <c r="K254">
        <f>Table1[[#This Row],[Order_Value]]+Table1[[#This Row],[Delivery_Fee]]-Table1[[#This Row],[Discount]]</f>
        <v>928.61</v>
      </c>
      <c r="L254">
        <f>YEAR(Table1[[#This Row],[Order_Time]])</f>
        <v>2023</v>
      </c>
      <c r="M254" t="str">
        <f>TEXT(Table1[[#This Row],[Order_Time]],"MMM")</f>
        <v>Jan</v>
      </c>
      <c r="N254">
        <f>HOUR(Table1[[#This Row],[Order_Time]])</f>
        <v>12</v>
      </c>
      <c r="O254" t="str">
        <f>IF(Table1[[#This Row],[Order_Value]]&gt;1000,"High","Low")</f>
        <v>High</v>
      </c>
    </row>
    <row r="255" spans="1:15" x14ac:dyDescent="0.3">
      <c r="A255" t="s">
        <v>378</v>
      </c>
      <c r="B255" s="1">
        <v>44937.541666666664</v>
      </c>
      <c r="C255" t="s">
        <v>54</v>
      </c>
      <c r="D255" t="s">
        <v>17</v>
      </c>
      <c r="E255">
        <v>1252.94</v>
      </c>
      <c r="F255">
        <v>19.88</v>
      </c>
      <c r="G255">
        <v>23.46</v>
      </c>
      <c r="H255" t="s">
        <v>21</v>
      </c>
      <c r="I255">
        <v>67</v>
      </c>
      <c r="J255" s="2" t="s">
        <v>379</v>
      </c>
      <c r="K255">
        <f>Table1[[#This Row],[Order_Value]]+Table1[[#This Row],[Delivery_Fee]]-Table1[[#This Row],[Discount]]</f>
        <v>1249.3600000000001</v>
      </c>
      <c r="L255">
        <f>YEAR(Table1[[#This Row],[Order_Time]])</f>
        <v>2023</v>
      </c>
      <c r="M255" t="str">
        <f>TEXT(Table1[[#This Row],[Order_Time]],"MMM")</f>
        <v>Jan</v>
      </c>
      <c r="N255">
        <f>HOUR(Table1[[#This Row],[Order_Time]])</f>
        <v>13</v>
      </c>
      <c r="O255" t="str">
        <f>IF(Table1[[#This Row],[Order_Value]]&gt;1000,"High","Low")</f>
        <v>High</v>
      </c>
    </row>
    <row r="256" spans="1:15" x14ac:dyDescent="0.3">
      <c r="A256" t="s">
        <v>380</v>
      </c>
      <c r="B256" s="1">
        <v>44937.583333333336</v>
      </c>
      <c r="C256" t="s">
        <v>26</v>
      </c>
      <c r="D256" t="s">
        <v>41</v>
      </c>
      <c r="E256">
        <v>1040.67</v>
      </c>
      <c r="F256">
        <v>3.34</v>
      </c>
      <c r="G256">
        <v>204.55</v>
      </c>
      <c r="H256" t="s">
        <v>32</v>
      </c>
      <c r="I256">
        <v>71</v>
      </c>
      <c r="J256">
        <v>839.46</v>
      </c>
      <c r="K256">
        <f>Table1[[#This Row],[Order_Value]]+Table1[[#This Row],[Delivery_Fee]]-Table1[[#This Row],[Discount]]</f>
        <v>839.46</v>
      </c>
      <c r="L256">
        <f>YEAR(Table1[[#This Row],[Order_Time]])</f>
        <v>2023</v>
      </c>
      <c r="M256" t="str">
        <f>TEXT(Table1[[#This Row],[Order_Time]],"MMM")</f>
        <v>Jan</v>
      </c>
      <c r="N256">
        <f>HOUR(Table1[[#This Row],[Order_Time]])</f>
        <v>14</v>
      </c>
      <c r="O256" t="str">
        <f>IF(Table1[[#This Row],[Order_Value]]&gt;1000,"High","Low")</f>
        <v>High</v>
      </c>
    </row>
    <row r="257" spans="1:15" x14ac:dyDescent="0.3">
      <c r="A257" t="s">
        <v>381</v>
      </c>
      <c r="B257" s="1">
        <v>44937.625</v>
      </c>
      <c r="C257" t="s">
        <v>24</v>
      </c>
      <c r="D257" t="s">
        <v>12</v>
      </c>
      <c r="E257">
        <v>739.72</v>
      </c>
      <c r="F257">
        <v>47.34</v>
      </c>
      <c r="G257">
        <v>40.22</v>
      </c>
      <c r="H257" t="s">
        <v>28</v>
      </c>
      <c r="I257">
        <v>14</v>
      </c>
      <c r="J257">
        <v>746.84</v>
      </c>
      <c r="K257">
        <f>Table1[[#This Row],[Order_Value]]+Table1[[#This Row],[Delivery_Fee]]-Table1[[#This Row],[Discount]]</f>
        <v>746.84</v>
      </c>
      <c r="L257">
        <f>YEAR(Table1[[#This Row],[Order_Time]])</f>
        <v>2023</v>
      </c>
      <c r="M257" t="str">
        <f>TEXT(Table1[[#This Row],[Order_Time]],"MMM")</f>
        <v>Jan</v>
      </c>
      <c r="N257">
        <f>HOUR(Table1[[#This Row],[Order_Time]])</f>
        <v>15</v>
      </c>
      <c r="O257" t="str">
        <f>IF(Table1[[#This Row],[Order_Value]]&gt;1000,"High","Low")</f>
        <v>Low</v>
      </c>
    </row>
    <row r="258" spans="1:15" x14ac:dyDescent="0.3">
      <c r="A258" t="s">
        <v>382</v>
      </c>
      <c r="B258" s="1">
        <v>44937.666666666664</v>
      </c>
      <c r="C258" t="s">
        <v>20</v>
      </c>
      <c r="D258" t="s">
        <v>35</v>
      </c>
      <c r="E258">
        <v>1100.72</v>
      </c>
      <c r="F258">
        <v>67.11</v>
      </c>
      <c r="G258">
        <v>283.76</v>
      </c>
      <c r="H258" t="s">
        <v>28</v>
      </c>
      <c r="I258">
        <v>40</v>
      </c>
      <c r="J258" s="2" t="s">
        <v>383</v>
      </c>
      <c r="K258">
        <f>Table1[[#This Row],[Order_Value]]+Table1[[#This Row],[Delivery_Fee]]-Table1[[#This Row],[Discount]]</f>
        <v>884.06999999999994</v>
      </c>
      <c r="L258">
        <f>YEAR(Table1[[#This Row],[Order_Time]])</f>
        <v>2023</v>
      </c>
      <c r="M258" t="str">
        <f>TEXT(Table1[[#This Row],[Order_Time]],"MMM")</f>
        <v>Jan</v>
      </c>
      <c r="N258">
        <f>HOUR(Table1[[#This Row],[Order_Time]])</f>
        <v>16</v>
      </c>
      <c r="O258" t="str">
        <f>IF(Table1[[#This Row],[Order_Value]]&gt;1000,"High","Low")</f>
        <v>High</v>
      </c>
    </row>
    <row r="259" spans="1:15" x14ac:dyDescent="0.3">
      <c r="A259" t="s">
        <v>384</v>
      </c>
      <c r="B259" s="1">
        <v>44937.708333333336</v>
      </c>
      <c r="C259" t="s">
        <v>16</v>
      </c>
      <c r="D259" t="s">
        <v>17</v>
      </c>
      <c r="E259">
        <v>1358.59</v>
      </c>
      <c r="F259">
        <v>23.68</v>
      </c>
      <c r="G259">
        <v>333.4</v>
      </c>
      <c r="H259" t="s">
        <v>21</v>
      </c>
      <c r="I259">
        <v>66</v>
      </c>
      <c r="J259">
        <v>1048.8699999999999</v>
      </c>
      <c r="K259">
        <f>Table1[[#This Row],[Order_Value]]+Table1[[#This Row],[Delivery_Fee]]-Table1[[#This Row],[Discount]]</f>
        <v>1048.8699999999999</v>
      </c>
      <c r="L259">
        <f>YEAR(Table1[[#This Row],[Order_Time]])</f>
        <v>2023</v>
      </c>
      <c r="M259" t="str">
        <f>TEXT(Table1[[#This Row],[Order_Time]],"MMM")</f>
        <v>Jan</v>
      </c>
      <c r="N259">
        <f>HOUR(Table1[[#This Row],[Order_Time]])</f>
        <v>17</v>
      </c>
      <c r="O259" t="str">
        <f>IF(Table1[[#This Row],[Order_Value]]&gt;1000,"High","Low")</f>
        <v>High</v>
      </c>
    </row>
    <row r="260" spans="1:15" x14ac:dyDescent="0.3">
      <c r="A260" t="s">
        <v>385</v>
      </c>
      <c r="B260" s="1">
        <v>44937.75</v>
      </c>
      <c r="C260" t="s">
        <v>24</v>
      </c>
      <c r="D260" t="s">
        <v>30</v>
      </c>
      <c r="E260">
        <v>394.37</v>
      </c>
      <c r="F260">
        <v>44.68</v>
      </c>
      <c r="G260">
        <v>69.849999999999994</v>
      </c>
      <c r="H260" t="s">
        <v>28</v>
      </c>
      <c r="I260">
        <v>18</v>
      </c>
      <c r="J260" s="2" t="s">
        <v>386</v>
      </c>
      <c r="K260">
        <f>Table1[[#This Row],[Order_Value]]+Table1[[#This Row],[Delivery_Fee]]-Table1[[#This Row],[Discount]]</f>
        <v>369.20000000000005</v>
      </c>
      <c r="L260">
        <f>YEAR(Table1[[#This Row],[Order_Time]])</f>
        <v>2023</v>
      </c>
      <c r="M260" t="str">
        <f>TEXT(Table1[[#This Row],[Order_Time]],"MMM")</f>
        <v>Jan</v>
      </c>
      <c r="N260">
        <f>HOUR(Table1[[#This Row],[Order_Time]])</f>
        <v>18</v>
      </c>
      <c r="O260" t="str">
        <f>IF(Table1[[#This Row],[Order_Value]]&gt;1000,"High","Low")</f>
        <v>Low</v>
      </c>
    </row>
    <row r="261" spans="1:15" x14ac:dyDescent="0.3">
      <c r="A261" t="s">
        <v>387</v>
      </c>
      <c r="B261" s="1">
        <v>44937.791666666664</v>
      </c>
      <c r="C261" t="s">
        <v>26</v>
      </c>
      <c r="D261" t="s">
        <v>35</v>
      </c>
      <c r="E261">
        <v>215.14</v>
      </c>
      <c r="F261">
        <v>76.66</v>
      </c>
      <c r="G261">
        <v>437.49</v>
      </c>
      <c r="H261" t="s">
        <v>28</v>
      </c>
      <c r="I261">
        <v>52</v>
      </c>
      <c r="J261">
        <v>-145.69</v>
      </c>
      <c r="K261">
        <f>Table1[[#This Row],[Order_Value]]+Table1[[#This Row],[Delivery_Fee]]-Table1[[#This Row],[Discount]]</f>
        <v>-145.69000000000005</v>
      </c>
      <c r="L261">
        <f>YEAR(Table1[[#This Row],[Order_Time]])</f>
        <v>2023</v>
      </c>
      <c r="M261" t="str">
        <f>TEXT(Table1[[#This Row],[Order_Time]],"MMM")</f>
        <v>Jan</v>
      </c>
      <c r="N261">
        <f>HOUR(Table1[[#This Row],[Order_Time]])</f>
        <v>19</v>
      </c>
      <c r="O261" t="str">
        <f>IF(Table1[[#This Row],[Order_Value]]&gt;1000,"High","Low")</f>
        <v>Low</v>
      </c>
    </row>
    <row r="262" spans="1:15" x14ac:dyDescent="0.3">
      <c r="A262" t="s">
        <v>388</v>
      </c>
      <c r="B262" s="1">
        <v>44937.833333333336</v>
      </c>
      <c r="C262" t="s">
        <v>54</v>
      </c>
      <c r="D262" t="s">
        <v>17</v>
      </c>
      <c r="E262">
        <v>784.89</v>
      </c>
      <c r="F262">
        <v>91.83</v>
      </c>
      <c r="G262">
        <v>58.72</v>
      </c>
      <c r="H262" t="s">
        <v>32</v>
      </c>
      <c r="I262">
        <v>12</v>
      </c>
      <c r="J262">
        <v>818</v>
      </c>
      <c r="K262">
        <f>Table1[[#This Row],[Order_Value]]+Table1[[#This Row],[Delivery_Fee]]-Table1[[#This Row],[Discount]]</f>
        <v>818</v>
      </c>
      <c r="L262">
        <f>YEAR(Table1[[#This Row],[Order_Time]])</f>
        <v>2023</v>
      </c>
      <c r="M262" t="str">
        <f>TEXT(Table1[[#This Row],[Order_Time]],"MMM")</f>
        <v>Jan</v>
      </c>
      <c r="N262">
        <f>HOUR(Table1[[#This Row],[Order_Time]])</f>
        <v>20</v>
      </c>
      <c r="O262" t="str">
        <f>IF(Table1[[#This Row],[Order_Value]]&gt;1000,"High","Low")</f>
        <v>Low</v>
      </c>
    </row>
    <row r="263" spans="1:15" x14ac:dyDescent="0.3">
      <c r="A263" t="s">
        <v>389</v>
      </c>
      <c r="B263" s="1">
        <v>44937.875</v>
      </c>
      <c r="C263" t="s">
        <v>20</v>
      </c>
      <c r="D263" t="s">
        <v>30</v>
      </c>
      <c r="E263">
        <v>125.9</v>
      </c>
      <c r="F263">
        <v>98.94</v>
      </c>
      <c r="G263">
        <v>383.9</v>
      </c>
      <c r="H263" t="s">
        <v>28</v>
      </c>
      <c r="I263">
        <v>57</v>
      </c>
      <c r="J263">
        <v>-159.05999999999901</v>
      </c>
      <c r="K263">
        <f>Table1[[#This Row],[Order_Value]]+Table1[[#This Row],[Delivery_Fee]]-Table1[[#This Row],[Discount]]</f>
        <v>-159.05999999999997</v>
      </c>
      <c r="L263">
        <f>YEAR(Table1[[#This Row],[Order_Time]])</f>
        <v>2023</v>
      </c>
      <c r="M263" t="str">
        <f>TEXT(Table1[[#This Row],[Order_Time]],"MMM")</f>
        <v>Jan</v>
      </c>
      <c r="N263">
        <f>HOUR(Table1[[#This Row],[Order_Time]])</f>
        <v>21</v>
      </c>
      <c r="O263" t="str">
        <f>IF(Table1[[#This Row],[Order_Value]]&gt;1000,"High","Low")</f>
        <v>Low</v>
      </c>
    </row>
    <row r="264" spans="1:15" x14ac:dyDescent="0.3">
      <c r="A264" t="s">
        <v>390</v>
      </c>
      <c r="B264" s="1">
        <v>44937.916666666664</v>
      </c>
      <c r="C264" t="s">
        <v>20</v>
      </c>
      <c r="D264" t="s">
        <v>27</v>
      </c>
      <c r="E264">
        <v>1365.64</v>
      </c>
      <c r="F264">
        <v>47.04</v>
      </c>
      <c r="G264">
        <v>238.41</v>
      </c>
      <c r="H264" t="s">
        <v>32</v>
      </c>
      <c r="I264">
        <v>46</v>
      </c>
      <c r="J264">
        <v>1174.27</v>
      </c>
      <c r="K264">
        <f>Table1[[#This Row],[Order_Value]]+Table1[[#This Row],[Delivery_Fee]]-Table1[[#This Row],[Discount]]</f>
        <v>1174.27</v>
      </c>
      <c r="L264">
        <f>YEAR(Table1[[#This Row],[Order_Time]])</f>
        <v>2023</v>
      </c>
      <c r="M264" t="str">
        <f>TEXT(Table1[[#This Row],[Order_Time]],"MMM")</f>
        <v>Jan</v>
      </c>
      <c r="N264">
        <f>HOUR(Table1[[#This Row],[Order_Time]])</f>
        <v>22</v>
      </c>
      <c r="O264" t="str">
        <f>IF(Table1[[#This Row],[Order_Value]]&gt;1000,"High","Low")</f>
        <v>High</v>
      </c>
    </row>
    <row r="265" spans="1:15" x14ac:dyDescent="0.3">
      <c r="A265" t="s">
        <v>391</v>
      </c>
      <c r="B265" s="1">
        <v>44937.958333333336</v>
      </c>
      <c r="C265" t="s">
        <v>45</v>
      </c>
      <c r="D265" t="s">
        <v>41</v>
      </c>
      <c r="E265">
        <v>170.4</v>
      </c>
      <c r="F265">
        <v>39.47</v>
      </c>
      <c r="G265">
        <v>143.96</v>
      </c>
      <c r="H265" t="s">
        <v>28</v>
      </c>
      <c r="I265">
        <v>37</v>
      </c>
      <c r="J265">
        <v>65.91</v>
      </c>
      <c r="K265">
        <f>Table1[[#This Row],[Order_Value]]+Table1[[#This Row],[Delivery_Fee]]-Table1[[#This Row],[Discount]]</f>
        <v>65.91</v>
      </c>
      <c r="L265">
        <f>YEAR(Table1[[#This Row],[Order_Time]])</f>
        <v>2023</v>
      </c>
      <c r="M265" t="str">
        <f>TEXT(Table1[[#This Row],[Order_Time]],"MMM")</f>
        <v>Jan</v>
      </c>
      <c r="N265">
        <f>HOUR(Table1[[#This Row],[Order_Time]])</f>
        <v>23</v>
      </c>
      <c r="O265" t="str">
        <f>IF(Table1[[#This Row],[Order_Value]]&gt;1000,"High","Low")</f>
        <v>Low</v>
      </c>
    </row>
    <row r="266" spans="1:15" x14ac:dyDescent="0.3">
      <c r="A266" t="s">
        <v>392</v>
      </c>
      <c r="B266" s="1">
        <v>44938</v>
      </c>
      <c r="C266" t="s">
        <v>16</v>
      </c>
      <c r="D266" t="s">
        <v>30</v>
      </c>
      <c r="E266">
        <v>1958.82</v>
      </c>
      <c r="F266">
        <v>31.2</v>
      </c>
      <c r="G266">
        <v>406.75</v>
      </c>
      <c r="H266" t="s">
        <v>28</v>
      </c>
      <c r="I266">
        <v>55</v>
      </c>
      <c r="J266">
        <v>1583.27</v>
      </c>
      <c r="K266">
        <f>Table1[[#This Row],[Order_Value]]+Table1[[#This Row],[Delivery_Fee]]-Table1[[#This Row],[Discount]]</f>
        <v>1583.27</v>
      </c>
      <c r="L266">
        <f>YEAR(Table1[[#This Row],[Order_Time]])</f>
        <v>2023</v>
      </c>
      <c r="M266" t="str">
        <f>TEXT(Table1[[#This Row],[Order_Time]],"MMM")</f>
        <v>Jan</v>
      </c>
      <c r="N266">
        <f>HOUR(Table1[[#This Row],[Order_Time]])</f>
        <v>0</v>
      </c>
      <c r="O266" t="str">
        <f>IF(Table1[[#This Row],[Order_Value]]&gt;1000,"High","Low")</f>
        <v>High</v>
      </c>
    </row>
    <row r="267" spans="1:15" x14ac:dyDescent="0.3">
      <c r="A267" t="s">
        <v>393</v>
      </c>
      <c r="B267" s="1">
        <v>44938.041666666664</v>
      </c>
      <c r="C267" t="s">
        <v>45</v>
      </c>
      <c r="D267" t="s">
        <v>17</v>
      </c>
      <c r="E267">
        <v>135.79</v>
      </c>
      <c r="F267">
        <v>96.24</v>
      </c>
      <c r="G267">
        <v>1.22</v>
      </c>
      <c r="H267" t="s">
        <v>13</v>
      </c>
      <c r="I267">
        <v>57</v>
      </c>
      <c r="J267" s="2" t="s">
        <v>394</v>
      </c>
      <c r="K267">
        <f>Table1[[#This Row],[Order_Value]]+Table1[[#This Row],[Delivery_Fee]]-Table1[[#This Row],[Discount]]</f>
        <v>230.80999999999997</v>
      </c>
      <c r="L267">
        <f>YEAR(Table1[[#This Row],[Order_Time]])</f>
        <v>2023</v>
      </c>
      <c r="M267" t="str">
        <f>TEXT(Table1[[#This Row],[Order_Time]],"MMM")</f>
        <v>Jan</v>
      </c>
      <c r="N267">
        <f>HOUR(Table1[[#This Row],[Order_Time]])</f>
        <v>1</v>
      </c>
      <c r="O267" t="str">
        <f>IF(Table1[[#This Row],[Order_Value]]&gt;1000,"High","Low")</f>
        <v>Low</v>
      </c>
    </row>
    <row r="268" spans="1:15" x14ac:dyDescent="0.3">
      <c r="A268" t="s">
        <v>395</v>
      </c>
      <c r="B268" s="1">
        <v>44938.083333333336</v>
      </c>
      <c r="C268" t="s">
        <v>16</v>
      </c>
      <c r="D268" t="s">
        <v>41</v>
      </c>
      <c r="E268">
        <v>538.95000000000005</v>
      </c>
      <c r="F268">
        <v>70.67</v>
      </c>
      <c r="G268">
        <v>88.16</v>
      </c>
      <c r="H268" t="s">
        <v>32</v>
      </c>
      <c r="I268">
        <v>85</v>
      </c>
      <c r="J268">
        <v>521.46</v>
      </c>
      <c r="K268">
        <f>Table1[[#This Row],[Order_Value]]+Table1[[#This Row],[Delivery_Fee]]-Table1[[#This Row],[Discount]]</f>
        <v>521.46</v>
      </c>
      <c r="L268">
        <f>YEAR(Table1[[#This Row],[Order_Time]])</f>
        <v>2023</v>
      </c>
      <c r="M268" t="str">
        <f>TEXT(Table1[[#This Row],[Order_Time]],"MMM")</f>
        <v>Jan</v>
      </c>
      <c r="N268">
        <f>HOUR(Table1[[#This Row],[Order_Time]])</f>
        <v>2</v>
      </c>
      <c r="O268" t="str">
        <f>IF(Table1[[#This Row],[Order_Value]]&gt;1000,"High","Low")</f>
        <v>Low</v>
      </c>
    </row>
    <row r="269" spans="1:15" x14ac:dyDescent="0.3">
      <c r="A269" t="s">
        <v>396</v>
      </c>
      <c r="B269" s="1">
        <v>44938.125</v>
      </c>
      <c r="C269" t="s">
        <v>16</v>
      </c>
      <c r="D269" t="s">
        <v>41</v>
      </c>
      <c r="E269">
        <v>1124.25</v>
      </c>
      <c r="F269">
        <v>88.98</v>
      </c>
      <c r="G269">
        <v>482.59</v>
      </c>
      <c r="H269" t="s">
        <v>32</v>
      </c>
      <c r="I269">
        <v>74</v>
      </c>
      <c r="J269" s="2" t="s">
        <v>397</v>
      </c>
      <c r="K269">
        <f>Table1[[#This Row],[Order_Value]]+Table1[[#This Row],[Delivery_Fee]]-Table1[[#This Row],[Discount]]</f>
        <v>730.6400000000001</v>
      </c>
      <c r="L269">
        <f>YEAR(Table1[[#This Row],[Order_Time]])</f>
        <v>2023</v>
      </c>
      <c r="M269" t="str">
        <f>TEXT(Table1[[#This Row],[Order_Time]],"MMM")</f>
        <v>Jan</v>
      </c>
      <c r="N269">
        <f>HOUR(Table1[[#This Row],[Order_Time]])</f>
        <v>3</v>
      </c>
      <c r="O269" t="str">
        <f>IF(Table1[[#This Row],[Order_Value]]&gt;1000,"High","Low")</f>
        <v>High</v>
      </c>
    </row>
    <row r="270" spans="1:15" x14ac:dyDescent="0.3">
      <c r="A270" t="s">
        <v>398</v>
      </c>
      <c r="B270" s="1">
        <v>44938.166666666664</v>
      </c>
      <c r="C270" t="s">
        <v>16</v>
      </c>
      <c r="D270" t="s">
        <v>30</v>
      </c>
      <c r="E270">
        <v>204.89</v>
      </c>
      <c r="F270">
        <v>74.599999999999994</v>
      </c>
      <c r="G270">
        <v>323.42</v>
      </c>
      <c r="H270" t="s">
        <v>21</v>
      </c>
      <c r="I270">
        <v>61</v>
      </c>
      <c r="J270">
        <v>-43.93</v>
      </c>
      <c r="K270">
        <f>Table1[[#This Row],[Order_Value]]+Table1[[#This Row],[Delivery_Fee]]-Table1[[#This Row],[Discount]]</f>
        <v>-43.930000000000007</v>
      </c>
      <c r="L270">
        <f>YEAR(Table1[[#This Row],[Order_Time]])</f>
        <v>2023</v>
      </c>
      <c r="M270" t="str">
        <f>TEXT(Table1[[#This Row],[Order_Time]],"MMM")</f>
        <v>Jan</v>
      </c>
      <c r="N270">
        <f>HOUR(Table1[[#This Row],[Order_Time]])</f>
        <v>4</v>
      </c>
      <c r="O270" t="str">
        <f>IF(Table1[[#This Row],[Order_Value]]&gt;1000,"High","Low")</f>
        <v>Low</v>
      </c>
    </row>
    <row r="271" spans="1:15" x14ac:dyDescent="0.3">
      <c r="A271" t="s">
        <v>399</v>
      </c>
      <c r="B271" s="1">
        <v>44938.208333333336</v>
      </c>
      <c r="C271" t="s">
        <v>54</v>
      </c>
      <c r="D271" t="s">
        <v>35</v>
      </c>
      <c r="E271">
        <v>451.34</v>
      </c>
      <c r="F271">
        <v>55.1</v>
      </c>
      <c r="G271">
        <v>476.01</v>
      </c>
      <c r="H271" t="s">
        <v>13</v>
      </c>
      <c r="I271">
        <v>88</v>
      </c>
      <c r="J271" s="2" t="s">
        <v>400</v>
      </c>
      <c r="K271">
        <f>Table1[[#This Row],[Order_Value]]+Table1[[#This Row],[Delivery_Fee]]-Table1[[#This Row],[Discount]]</f>
        <v>30.430000000000007</v>
      </c>
      <c r="L271">
        <f>YEAR(Table1[[#This Row],[Order_Time]])</f>
        <v>2023</v>
      </c>
      <c r="M271" t="str">
        <f>TEXT(Table1[[#This Row],[Order_Time]],"MMM")</f>
        <v>Jan</v>
      </c>
      <c r="N271">
        <f>HOUR(Table1[[#This Row],[Order_Time]])</f>
        <v>5</v>
      </c>
      <c r="O271" t="str">
        <f>IF(Table1[[#This Row],[Order_Value]]&gt;1000,"High","Low")</f>
        <v>Low</v>
      </c>
    </row>
    <row r="272" spans="1:15" x14ac:dyDescent="0.3">
      <c r="A272" t="s">
        <v>401</v>
      </c>
      <c r="B272" s="1">
        <v>44938.25</v>
      </c>
      <c r="C272" t="s">
        <v>16</v>
      </c>
      <c r="D272" t="s">
        <v>12</v>
      </c>
      <c r="E272">
        <v>910.87</v>
      </c>
      <c r="F272">
        <v>56.17</v>
      </c>
      <c r="G272">
        <v>392.58</v>
      </c>
      <c r="H272" t="s">
        <v>28</v>
      </c>
      <c r="I272">
        <v>49</v>
      </c>
      <c r="J272">
        <v>574.46</v>
      </c>
      <c r="K272">
        <f>Table1[[#This Row],[Order_Value]]+Table1[[#This Row],[Delivery_Fee]]-Table1[[#This Row],[Discount]]</f>
        <v>574.46</v>
      </c>
      <c r="L272">
        <f>YEAR(Table1[[#This Row],[Order_Time]])</f>
        <v>2023</v>
      </c>
      <c r="M272" t="str">
        <f>TEXT(Table1[[#This Row],[Order_Time]],"MMM")</f>
        <v>Jan</v>
      </c>
      <c r="N272">
        <f>HOUR(Table1[[#This Row],[Order_Time]])</f>
        <v>6</v>
      </c>
      <c r="O272" t="str">
        <f>IF(Table1[[#This Row],[Order_Value]]&gt;1000,"High","Low")</f>
        <v>Low</v>
      </c>
    </row>
    <row r="273" spans="1:15" x14ac:dyDescent="0.3">
      <c r="A273" t="s">
        <v>402</v>
      </c>
      <c r="B273" s="1">
        <v>44938.291666666664</v>
      </c>
      <c r="C273" t="s">
        <v>45</v>
      </c>
      <c r="D273" t="s">
        <v>27</v>
      </c>
      <c r="E273">
        <v>851.08</v>
      </c>
      <c r="F273">
        <v>66.94</v>
      </c>
      <c r="G273">
        <v>125.07</v>
      </c>
      <c r="H273" t="s">
        <v>32</v>
      </c>
      <c r="I273">
        <v>68</v>
      </c>
      <c r="J273">
        <v>792.95</v>
      </c>
      <c r="K273">
        <f>Table1[[#This Row],[Order_Value]]+Table1[[#This Row],[Delivery_Fee]]-Table1[[#This Row],[Discount]]</f>
        <v>792.95</v>
      </c>
      <c r="L273">
        <f>YEAR(Table1[[#This Row],[Order_Time]])</f>
        <v>2023</v>
      </c>
      <c r="M273" t="str">
        <f>TEXT(Table1[[#This Row],[Order_Time]],"MMM")</f>
        <v>Jan</v>
      </c>
      <c r="N273">
        <f>HOUR(Table1[[#This Row],[Order_Time]])</f>
        <v>7</v>
      </c>
      <c r="O273" t="str">
        <f>IF(Table1[[#This Row],[Order_Value]]&gt;1000,"High","Low")</f>
        <v>Low</v>
      </c>
    </row>
    <row r="274" spans="1:15" x14ac:dyDescent="0.3">
      <c r="A274" t="s">
        <v>403</v>
      </c>
      <c r="B274" s="1">
        <v>44938.333333333336</v>
      </c>
      <c r="C274" t="s">
        <v>16</v>
      </c>
      <c r="D274" t="s">
        <v>27</v>
      </c>
      <c r="E274">
        <v>1753.02</v>
      </c>
      <c r="F274">
        <v>51.36</v>
      </c>
      <c r="G274">
        <v>106.59</v>
      </c>
      <c r="H274" t="s">
        <v>32</v>
      </c>
      <c r="I274">
        <v>48</v>
      </c>
      <c r="J274">
        <v>1697.79</v>
      </c>
      <c r="K274">
        <f>Table1[[#This Row],[Order_Value]]+Table1[[#This Row],[Delivery_Fee]]-Table1[[#This Row],[Discount]]</f>
        <v>1697.79</v>
      </c>
      <c r="L274">
        <f>YEAR(Table1[[#This Row],[Order_Time]])</f>
        <v>2023</v>
      </c>
      <c r="M274" t="str">
        <f>TEXT(Table1[[#This Row],[Order_Time]],"MMM")</f>
        <v>Jan</v>
      </c>
      <c r="N274">
        <f>HOUR(Table1[[#This Row],[Order_Time]])</f>
        <v>8</v>
      </c>
      <c r="O274" t="str">
        <f>IF(Table1[[#This Row],[Order_Value]]&gt;1000,"High","Low")</f>
        <v>High</v>
      </c>
    </row>
    <row r="275" spans="1:15" x14ac:dyDescent="0.3">
      <c r="A275" t="s">
        <v>404</v>
      </c>
      <c r="B275" s="1">
        <v>44938.375</v>
      </c>
      <c r="C275" t="s">
        <v>11</v>
      </c>
      <c r="D275" t="s">
        <v>30</v>
      </c>
      <c r="E275">
        <v>1822.77</v>
      </c>
      <c r="F275">
        <v>27.06</v>
      </c>
      <c r="G275">
        <v>49.49</v>
      </c>
      <c r="H275" t="s">
        <v>13</v>
      </c>
      <c r="I275">
        <v>71</v>
      </c>
      <c r="J275">
        <v>1800.34</v>
      </c>
      <c r="K275">
        <f>Table1[[#This Row],[Order_Value]]+Table1[[#This Row],[Delivery_Fee]]-Table1[[#This Row],[Discount]]</f>
        <v>1800.34</v>
      </c>
      <c r="L275">
        <f>YEAR(Table1[[#This Row],[Order_Time]])</f>
        <v>2023</v>
      </c>
      <c r="M275" t="str">
        <f>TEXT(Table1[[#This Row],[Order_Time]],"MMM")</f>
        <v>Jan</v>
      </c>
      <c r="N275">
        <f>HOUR(Table1[[#This Row],[Order_Time]])</f>
        <v>9</v>
      </c>
      <c r="O275" t="str">
        <f>IF(Table1[[#This Row],[Order_Value]]&gt;1000,"High","Low")</f>
        <v>High</v>
      </c>
    </row>
    <row r="276" spans="1:15" x14ac:dyDescent="0.3">
      <c r="A276" t="s">
        <v>405</v>
      </c>
      <c r="B276" s="1">
        <v>44938.416666666664</v>
      </c>
      <c r="C276" t="s">
        <v>45</v>
      </c>
      <c r="D276" t="s">
        <v>27</v>
      </c>
      <c r="E276">
        <v>1647.7</v>
      </c>
      <c r="F276">
        <v>30.76</v>
      </c>
      <c r="G276">
        <v>94.05</v>
      </c>
      <c r="H276" t="s">
        <v>32</v>
      </c>
      <c r="I276">
        <v>51</v>
      </c>
      <c r="J276">
        <v>1584.41</v>
      </c>
      <c r="K276">
        <f>Table1[[#This Row],[Order_Value]]+Table1[[#This Row],[Delivery_Fee]]-Table1[[#This Row],[Discount]]</f>
        <v>1584.41</v>
      </c>
      <c r="L276">
        <f>YEAR(Table1[[#This Row],[Order_Time]])</f>
        <v>2023</v>
      </c>
      <c r="M276" t="str">
        <f>TEXT(Table1[[#This Row],[Order_Time]],"MMM")</f>
        <v>Jan</v>
      </c>
      <c r="N276">
        <f>HOUR(Table1[[#This Row],[Order_Time]])</f>
        <v>10</v>
      </c>
      <c r="O276" t="str">
        <f>IF(Table1[[#This Row],[Order_Value]]&gt;1000,"High","Low")</f>
        <v>High</v>
      </c>
    </row>
    <row r="277" spans="1:15" x14ac:dyDescent="0.3">
      <c r="A277" t="s">
        <v>406</v>
      </c>
      <c r="B277" s="1">
        <v>44938.458333333336</v>
      </c>
      <c r="C277" t="s">
        <v>20</v>
      </c>
      <c r="D277" t="s">
        <v>27</v>
      </c>
      <c r="E277">
        <v>1409.7</v>
      </c>
      <c r="F277">
        <v>59.72</v>
      </c>
      <c r="G277">
        <v>396.15</v>
      </c>
      <c r="H277" t="s">
        <v>32</v>
      </c>
      <c r="I277">
        <v>82</v>
      </c>
      <c r="J277">
        <v>1073.27</v>
      </c>
      <c r="K277">
        <f>Table1[[#This Row],[Order_Value]]+Table1[[#This Row],[Delivery_Fee]]-Table1[[#This Row],[Discount]]</f>
        <v>1073.27</v>
      </c>
      <c r="L277">
        <f>YEAR(Table1[[#This Row],[Order_Time]])</f>
        <v>2023</v>
      </c>
      <c r="M277" t="str">
        <f>TEXT(Table1[[#This Row],[Order_Time]],"MMM")</f>
        <v>Jan</v>
      </c>
      <c r="N277">
        <f>HOUR(Table1[[#This Row],[Order_Time]])</f>
        <v>11</v>
      </c>
      <c r="O277" t="str">
        <f>IF(Table1[[#This Row],[Order_Value]]&gt;1000,"High","Low")</f>
        <v>High</v>
      </c>
    </row>
    <row r="278" spans="1:15" x14ac:dyDescent="0.3">
      <c r="A278" t="s">
        <v>407</v>
      </c>
      <c r="B278" s="1">
        <v>44938.5</v>
      </c>
      <c r="C278" t="s">
        <v>16</v>
      </c>
      <c r="D278" t="s">
        <v>35</v>
      </c>
      <c r="E278">
        <v>1887.81</v>
      </c>
      <c r="F278">
        <v>64.09</v>
      </c>
      <c r="G278">
        <v>141.83000000000001</v>
      </c>
      <c r="H278" t="s">
        <v>32</v>
      </c>
      <c r="I278">
        <v>38</v>
      </c>
      <c r="J278">
        <v>1810.07</v>
      </c>
      <c r="K278">
        <f>Table1[[#This Row],[Order_Value]]+Table1[[#This Row],[Delivery_Fee]]-Table1[[#This Row],[Discount]]</f>
        <v>1810.07</v>
      </c>
      <c r="L278">
        <f>YEAR(Table1[[#This Row],[Order_Time]])</f>
        <v>2023</v>
      </c>
      <c r="M278" t="str">
        <f>TEXT(Table1[[#This Row],[Order_Time]],"MMM")</f>
        <v>Jan</v>
      </c>
      <c r="N278">
        <f>HOUR(Table1[[#This Row],[Order_Time]])</f>
        <v>12</v>
      </c>
      <c r="O278" t="str">
        <f>IF(Table1[[#This Row],[Order_Value]]&gt;1000,"High","Low")</f>
        <v>High</v>
      </c>
    </row>
    <row r="279" spans="1:15" x14ac:dyDescent="0.3">
      <c r="A279" t="s">
        <v>408</v>
      </c>
      <c r="B279" s="1">
        <v>44938.541666666664</v>
      </c>
      <c r="C279" t="s">
        <v>54</v>
      </c>
      <c r="D279" t="s">
        <v>12</v>
      </c>
      <c r="E279">
        <v>0</v>
      </c>
      <c r="F279">
        <v>79.900000000000006</v>
      </c>
      <c r="G279">
        <v>70.17</v>
      </c>
      <c r="H279" t="s">
        <v>28</v>
      </c>
      <c r="I279">
        <v>14</v>
      </c>
      <c r="K279">
        <f>Table1[[#This Row],[Order_Value]]+Table1[[#This Row],[Delivery_Fee]]-Table1[[#This Row],[Discount]]</f>
        <v>9.730000000000004</v>
      </c>
      <c r="L279">
        <f>YEAR(Table1[[#This Row],[Order_Time]])</f>
        <v>2023</v>
      </c>
      <c r="M279" t="str">
        <f>TEXT(Table1[[#This Row],[Order_Time]],"MMM")</f>
        <v>Jan</v>
      </c>
      <c r="N279">
        <f>HOUR(Table1[[#This Row],[Order_Time]])</f>
        <v>13</v>
      </c>
      <c r="O279" t="str">
        <f>IF(Table1[[#This Row],[Order_Value]]&gt;1000,"High","Low")</f>
        <v>Low</v>
      </c>
    </row>
    <row r="280" spans="1:15" x14ac:dyDescent="0.3">
      <c r="A280" t="s">
        <v>409</v>
      </c>
      <c r="B280" s="1">
        <v>44938.583333333336</v>
      </c>
      <c r="C280" t="s">
        <v>20</v>
      </c>
      <c r="D280" t="s">
        <v>35</v>
      </c>
      <c r="E280">
        <v>1221.02</v>
      </c>
      <c r="F280">
        <v>18.170000000000002</v>
      </c>
      <c r="G280">
        <v>84.36</v>
      </c>
      <c r="H280" t="s">
        <v>28</v>
      </c>
      <c r="I280">
        <v>40</v>
      </c>
      <c r="J280" s="2" t="s">
        <v>410</v>
      </c>
      <c r="K280">
        <f>Table1[[#This Row],[Order_Value]]+Table1[[#This Row],[Delivery_Fee]]-Table1[[#This Row],[Discount]]</f>
        <v>1154.8300000000002</v>
      </c>
      <c r="L280">
        <f>YEAR(Table1[[#This Row],[Order_Time]])</f>
        <v>2023</v>
      </c>
      <c r="M280" t="str">
        <f>TEXT(Table1[[#This Row],[Order_Time]],"MMM")</f>
        <v>Jan</v>
      </c>
      <c r="N280">
        <f>HOUR(Table1[[#This Row],[Order_Time]])</f>
        <v>14</v>
      </c>
      <c r="O280" t="str">
        <f>IF(Table1[[#This Row],[Order_Value]]&gt;1000,"High","Low")</f>
        <v>High</v>
      </c>
    </row>
    <row r="281" spans="1:15" x14ac:dyDescent="0.3">
      <c r="A281" t="s">
        <v>411</v>
      </c>
      <c r="B281" s="1">
        <v>44938.625</v>
      </c>
      <c r="C281" t="s">
        <v>20</v>
      </c>
      <c r="D281" t="s">
        <v>41</v>
      </c>
      <c r="E281">
        <v>1652.36</v>
      </c>
      <c r="F281">
        <v>25.6</v>
      </c>
      <c r="G281">
        <v>115.67</v>
      </c>
      <c r="H281" t="s">
        <v>32</v>
      </c>
      <c r="I281">
        <v>72</v>
      </c>
      <c r="J281" s="2" t="s">
        <v>412</v>
      </c>
      <c r="K281">
        <f>Table1[[#This Row],[Order_Value]]+Table1[[#This Row],[Delivery_Fee]]-Table1[[#This Row],[Discount]]</f>
        <v>1562.2899999999997</v>
      </c>
      <c r="L281">
        <f>YEAR(Table1[[#This Row],[Order_Time]])</f>
        <v>2023</v>
      </c>
      <c r="M281" t="str">
        <f>TEXT(Table1[[#This Row],[Order_Time]],"MMM")</f>
        <v>Jan</v>
      </c>
      <c r="N281">
        <f>HOUR(Table1[[#This Row],[Order_Time]])</f>
        <v>15</v>
      </c>
      <c r="O281" t="str">
        <f>IF(Table1[[#This Row],[Order_Value]]&gt;1000,"High","Low")</f>
        <v>High</v>
      </c>
    </row>
    <row r="282" spans="1:15" x14ac:dyDescent="0.3">
      <c r="A282" t="s">
        <v>413</v>
      </c>
      <c r="B282" s="1">
        <v>44938.666666666664</v>
      </c>
      <c r="C282" t="s">
        <v>24</v>
      </c>
      <c r="D282" t="s">
        <v>35</v>
      </c>
      <c r="E282">
        <v>1483.38</v>
      </c>
      <c r="F282">
        <v>55.71</v>
      </c>
      <c r="G282">
        <v>111.59</v>
      </c>
      <c r="H282" t="s">
        <v>13</v>
      </c>
      <c r="I282">
        <v>39</v>
      </c>
      <c r="J282" s="2" t="s">
        <v>414</v>
      </c>
      <c r="K282">
        <f>Table1[[#This Row],[Order_Value]]+Table1[[#This Row],[Delivery_Fee]]-Table1[[#This Row],[Discount]]</f>
        <v>1427.5000000000002</v>
      </c>
      <c r="L282">
        <f>YEAR(Table1[[#This Row],[Order_Time]])</f>
        <v>2023</v>
      </c>
      <c r="M282" t="str">
        <f>TEXT(Table1[[#This Row],[Order_Time]],"MMM")</f>
        <v>Jan</v>
      </c>
      <c r="N282">
        <f>HOUR(Table1[[#This Row],[Order_Time]])</f>
        <v>16</v>
      </c>
      <c r="O282" t="str">
        <f>IF(Table1[[#This Row],[Order_Value]]&gt;1000,"High","Low")</f>
        <v>High</v>
      </c>
    </row>
    <row r="283" spans="1:15" x14ac:dyDescent="0.3">
      <c r="A283" t="s">
        <v>415</v>
      </c>
      <c r="B283" s="1">
        <v>44938.708333333336</v>
      </c>
      <c r="C283" t="s">
        <v>16</v>
      </c>
      <c r="D283" t="s">
        <v>41</v>
      </c>
      <c r="E283">
        <v>1193.26</v>
      </c>
      <c r="F283">
        <v>80.069999999999993</v>
      </c>
      <c r="G283">
        <v>149.49</v>
      </c>
      <c r="H283" t="s">
        <v>28</v>
      </c>
      <c r="I283">
        <v>70</v>
      </c>
      <c r="J283">
        <v>1123.8399999999999</v>
      </c>
      <c r="K283">
        <f>Table1[[#This Row],[Order_Value]]+Table1[[#This Row],[Delivery_Fee]]-Table1[[#This Row],[Discount]]</f>
        <v>1123.8399999999999</v>
      </c>
      <c r="L283">
        <f>YEAR(Table1[[#This Row],[Order_Time]])</f>
        <v>2023</v>
      </c>
      <c r="M283" t="str">
        <f>TEXT(Table1[[#This Row],[Order_Time]],"MMM")</f>
        <v>Jan</v>
      </c>
      <c r="N283">
        <f>HOUR(Table1[[#This Row],[Order_Time]])</f>
        <v>17</v>
      </c>
      <c r="O283" t="str">
        <f>IF(Table1[[#This Row],[Order_Value]]&gt;1000,"High","Low")</f>
        <v>High</v>
      </c>
    </row>
    <row r="284" spans="1:15" x14ac:dyDescent="0.3">
      <c r="A284" t="s">
        <v>416</v>
      </c>
      <c r="B284" s="1">
        <v>44938.75</v>
      </c>
      <c r="C284" t="s">
        <v>16</v>
      </c>
      <c r="D284" t="s">
        <v>41</v>
      </c>
      <c r="E284">
        <v>1155.78</v>
      </c>
      <c r="F284">
        <v>95.32</v>
      </c>
      <c r="G284">
        <v>390.07</v>
      </c>
      <c r="H284" t="s">
        <v>13</v>
      </c>
      <c r="I284">
        <v>30</v>
      </c>
      <c r="J284">
        <v>861.03</v>
      </c>
      <c r="K284">
        <f>Table1[[#This Row],[Order_Value]]+Table1[[#This Row],[Delivery_Fee]]-Table1[[#This Row],[Discount]]</f>
        <v>861.03</v>
      </c>
      <c r="L284">
        <f>YEAR(Table1[[#This Row],[Order_Time]])</f>
        <v>2023</v>
      </c>
      <c r="M284" t="str">
        <f>TEXT(Table1[[#This Row],[Order_Time]],"MMM")</f>
        <v>Jan</v>
      </c>
      <c r="N284">
        <f>HOUR(Table1[[#This Row],[Order_Time]])</f>
        <v>18</v>
      </c>
      <c r="O284" t="str">
        <f>IF(Table1[[#This Row],[Order_Value]]&gt;1000,"High","Low")</f>
        <v>High</v>
      </c>
    </row>
    <row r="285" spans="1:15" x14ac:dyDescent="0.3">
      <c r="A285" t="s">
        <v>417</v>
      </c>
      <c r="B285" s="1">
        <v>44938.791666666664</v>
      </c>
      <c r="C285" t="s">
        <v>24</v>
      </c>
      <c r="D285" t="s">
        <v>27</v>
      </c>
      <c r="E285">
        <v>1169.79</v>
      </c>
      <c r="F285">
        <v>70.78</v>
      </c>
      <c r="G285">
        <v>311.77</v>
      </c>
      <c r="H285" t="s">
        <v>28</v>
      </c>
      <c r="I285">
        <v>30</v>
      </c>
      <c r="J285">
        <v>928.8</v>
      </c>
      <c r="K285">
        <f>Table1[[#This Row],[Order_Value]]+Table1[[#This Row],[Delivery_Fee]]-Table1[[#This Row],[Discount]]</f>
        <v>928.8</v>
      </c>
      <c r="L285">
        <f>YEAR(Table1[[#This Row],[Order_Time]])</f>
        <v>2023</v>
      </c>
      <c r="M285" t="str">
        <f>TEXT(Table1[[#This Row],[Order_Time]],"MMM")</f>
        <v>Jan</v>
      </c>
      <c r="N285">
        <f>HOUR(Table1[[#This Row],[Order_Time]])</f>
        <v>19</v>
      </c>
      <c r="O285" t="str">
        <f>IF(Table1[[#This Row],[Order_Value]]&gt;1000,"High","Low")</f>
        <v>High</v>
      </c>
    </row>
    <row r="286" spans="1:15" x14ac:dyDescent="0.3">
      <c r="A286" t="s">
        <v>418</v>
      </c>
      <c r="B286" s="1">
        <v>44938.833333333336</v>
      </c>
      <c r="C286" t="s">
        <v>16</v>
      </c>
      <c r="D286" t="s">
        <v>35</v>
      </c>
      <c r="E286">
        <v>1929.94</v>
      </c>
      <c r="F286">
        <v>92.72</v>
      </c>
      <c r="G286">
        <v>380.45</v>
      </c>
      <c r="H286" t="s">
        <v>28</v>
      </c>
      <c r="I286">
        <v>55</v>
      </c>
      <c r="J286">
        <v>1642.21</v>
      </c>
      <c r="K286">
        <f>Table1[[#This Row],[Order_Value]]+Table1[[#This Row],[Delivery_Fee]]-Table1[[#This Row],[Discount]]</f>
        <v>1642.21</v>
      </c>
      <c r="L286">
        <f>YEAR(Table1[[#This Row],[Order_Time]])</f>
        <v>2023</v>
      </c>
      <c r="M286" t="str">
        <f>TEXT(Table1[[#This Row],[Order_Time]],"MMM")</f>
        <v>Jan</v>
      </c>
      <c r="N286">
        <f>HOUR(Table1[[#This Row],[Order_Time]])</f>
        <v>20</v>
      </c>
      <c r="O286" t="str">
        <f>IF(Table1[[#This Row],[Order_Value]]&gt;1000,"High","Low")</f>
        <v>High</v>
      </c>
    </row>
    <row r="287" spans="1:15" x14ac:dyDescent="0.3">
      <c r="A287" t="s">
        <v>419</v>
      </c>
      <c r="B287" s="1">
        <v>44938.875</v>
      </c>
      <c r="C287" t="s">
        <v>11</v>
      </c>
      <c r="D287" t="s">
        <v>27</v>
      </c>
      <c r="E287">
        <v>518.16999999999996</v>
      </c>
      <c r="F287">
        <v>65.61</v>
      </c>
      <c r="G287">
        <v>23.92</v>
      </c>
      <c r="H287" t="s">
        <v>21</v>
      </c>
      <c r="I287">
        <v>45</v>
      </c>
      <c r="J287">
        <v>559.86</v>
      </c>
      <c r="K287">
        <f>Table1[[#This Row],[Order_Value]]+Table1[[#This Row],[Delivery_Fee]]-Table1[[#This Row],[Discount]]</f>
        <v>559.86</v>
      </c>
      <c r="L287">
        <f>YEAR(Table1[[#This Row],[Order_Time]])</f>
        <v>2023</v>
      </c>
      <c r="M287" t="str">
        <f>TEXT(Table1[[#This Row],[Order_Time]],"MMM")</f>
        <v>Jan</v>
      </c>
      <c r="N287">
        <f>HOUR(Table1[[#This Row],[Order_Time]])</f>
        <v>21</v>
      </c>
      <c r="O287" t="str">
        <f>IF(Table1[[#This Row],[Order_Value]]&gt;1000,"High","Low")</f>
        <v>Low</v>
      </c>
    </row>
    <row r="288" spans="1:15" x14ac:dyDescent="0.3">
      <c r="A288" t="s">
        <v>420</v>
      </c>
      <c r="B288" s="1">
        <v>44938.916666666664</v>
      </c>
      <c r="C288" t="s">
        <v>45</v>
      </c>
      <c r="D288" t="s">
        <v>41</v>
      </c>
      <c r="E288">
        <v>315.62</v>
      </c>
      <c r="F288">
        <v>53.79</v>
      </c>
      <c r="G288">
        <v>473.31</v>
      </c>
      <c r="H288" t="s">
        <v>28</v>
      </c>
      <c r="I288">
        <v>41</v>
      </c>
      <c r="J288">
        <v>-103.899999999999</v>
      </c>
      <c r="K288">
        <f>Table1[[#This Row],[Order_Value]]+Table1[[#This Row],[Delivery_Fee]]-Table1[[#This Row],[Discount]]</f>
        <v>-103.89999999999998</v>
      </c>
      <c r="L288">
        <f>YEAR(Table1[[#This Row],[Order_Time]])</f>
        <v>2023</v>
      </c>
      <c r="M288" t="str">
        <f>TEXT(Table1[[#This Row],[Order_Time]],"MMM")</f>
        <v>Jan</v>
      </c>
      <c r="N288">
        <f>HOUR(Table1[[#This Row],[Order_Time]])</f>
        <v>22</v>
      </c>
      <c r="O288" t="str">
        <f>IF(Table1[[#This Row],[Order_Value]]&gt;1000,"High","Low")</f>
        <v>Low</v>
      </c>
    </row>
    <row r="289" spans="1:15" x14ac:dyDescent="0.3">
      <c r="A289" t="s">
        <v>421</v>
      </c>
      <c r="B289" s="1">
        <v>44938.958333333336</v>
      </c>
      <c r="C289" t="s">
        <v>45</v>
      </c>
      <c r="D289" t="s">
        <v>35</v>
      </c>
      <c r="E289">
        <v>1460.43</v>
      </c>
      <c r="F289">
        <v>42.58</v>
      </c>
      <c r="G289">
        <v>492.1</v>
      </c>
      <c r="H289" t="s">
        <v>13</v>
      </c>
      <c r="I289">
        <v>66</v>
      </c>
      <c r="J289">
        <v>1010.91</v>
      </c>
      <c r="K289">
        <f>Table1[[#This Row],[Order_Value]]+Table1[[#This Row],[Delivery_Fee]]-Table1[[#This Row],[Discount]]</f>
        <v>1010.91</v>
      </c>
      <c r="L289">
        <f>YEAR(Table1[[#This Row],[Order_Time]])</f>
        <v>2023</v>
      </c>
      <c r="M289" t="str">
        <f>TEXT(Table1[[#This Row],[Order_Time]],"MMM")</f>
        <v>Jan</v>
      </c>
      <c r="N289">
        <f>HOUR(Table1[[#This Row],[Order_Time]])</f>
        <v>23</v>
      </c>
      <c r="O289" t="str">
        <f>IF(Table1[[#This Row],[Order_Value]]&gt;1000,"High","Low")</f>
        <v>High</v>
      </c>
    </row>
    <row r="290" spans="1:15" x14ac:dyDescent="0.3">
      <c r="A290" t="s">
        <v>422</v>
      </c>
      <c r="B290" s="1">
        <v>44939</v>
      </c>
      <c r="C290" t="s">
        <v>11</v>
      </c>
      <c r="D290" t="s">
        <v>30</v>
      </c>
      <c r="E290">
        <v>0</v>
      </c>
      <c r="F290">
        <v>68.09</v>
      </c>
      <c r="G290">
        <v>283.44</v>
      </c>
      <c r="H290" t="s">
        <v>13</v>
      </c>
      <c r="I290">
        <v>45</v>
      </c>
      <c r="K290">
        <f>Table1[[#This Row],[Order_Value]]+Table1[[#This Row],[Delivery_Fee]]-Table1[[#This Row],[Discount]]</f>
        <v>-215.35</v>
      </c>
      <c r="L290">
        <f>YEAR(Table1[[#This Row],[Order_Time]])</f>
        <v>2023</v>
      </c>
      <c r="M290" t="str">
        <f>TEXT(Table1[[#This Row],[Order_Time]],"MMM")</f>
        <v>Jan</v>
      </c>
      <c r="N290">
        <f>HOUR(Table1[[#This Row],[Order_Time]])</f>
        <v>0</v>
      </c>
      <c r="O290" t="str">
        <f>IF(Table1[[#This Row],[Order_Value]]&gt;1000,"High","Low")</f>
        <v>Low</v>
      </c>
    </row>
    <row r="291" spans="1:15" x14ac:dyDescent="0.3">
      <c r="A291" t="s">
        <v>423</v>
      </c>
      <c r="B291" s="1">
        <v>44939.041666666664</v>
      </c>
      <c r="C291" t="s">
        <v>26</v>
      </c>
      <c r="D291" t="s">
        <v>17</v>
      </c>
      <c r="E291">
        <v>1885.21</v>
      </c>
      <c r="F291">
        <v>18.96</v>
      </c>
      <c r="G291">
        <v>27.72</v>
      </c>
      <c r="H291" t="s">
        <v>21</v>
      </c>
      <c r="I291">
        <v>41</v>
      </c>
      <c r="J291">
        <v>1876.45</v>
      </c>
      <c r="K291">
        <f>Table1[[#This Row],[Order_Value]]+Table1[[#This Row],[Delivery_Fee]]-Table1[[#This Row],[Discount]]</f>
        <v>1876.45</v>
      </c>
      <c r="L291">
        <f>YEAR(Table1[[#This Row],[Order_Time]])</f>
        <v>2023</v>
      </c>
      <c r="M291" t="str">
        <f>TEXT(Table1[[#This Row],[Order_Time]],"MMM")</f>
        <v>Jan</v>
      </c>
      <c r="N291">
        <f>HOUR(Table1[[#This Row],[Order_Time]])</f>
        <v>1</v>
      </c>
      <c r="O291" t="str">
        <f>IF(Table1[[#This Row],[Order_Value]]&gt;1000,"High","Low")</f>
        <v>High</v>
      </c>
    </row>
    <row r="292" spans="1:15" x14ac:dyDescent="0.3">
      <c r="A292" t="s">
        <v>424</v>
      </c>
      <c r="B292" s="1">
        <v>44939.083333333336</v>
      </c>
      <c r="C292" t="s">
        <v>24</v>
      </c>
      <c r="D292" t="s">
        <v>30</v>
      </c>
      <c r="E292">
        <v>1048.51</v>
      </c>
      <c r="F292">
        <v>46.55</v>
      </c>
      <c r="G292">
        <v>234.15</v>
      </c>
      <c r="H292" t="s">
        <v>32</v>
      </c>
      <c r="I292">
        <v>15</v>
      </c>
      <c r="J292">
        <v>860.91</v>
      </c>
      <c r="K292">
        <f>Table1[[#This Row],[Order_Value]]+Table1[[#This Row],[Delivery_Fee]]-Table1[[#This Row],[Discount]]</f>
        <v>860.91</v>
      </c>
      <c r="L292">
        <f>YEAR(Table1[[#This Row],[Order_Time]])</f>
        <v>2023</v>
      </c>
      <c r="M292" t="str">
        <f>TEXT(Table1[[#This Row],[Order_Time]],"MMM")</f>
        <v>Jan</v>
      </c>
      <c r="N292">
        <f>HOUR(Table1[[#This Row],[Order_Time]])</f>
        <v>2</v>
      </c>
      <c r="O292" t="str">
        <f>IF(Table1[[#This Row],[Order_Value]]&gt;1000,"High","Low")</f>
        <v>High</v>
      </c>
    </row>
    <row r="293" spans="1:15" x14ac:dyDescent="0.3">
      <c r="A293" t="s">
        <v>425</v>
      </c>
      <c r="B293" s="1">
        <v>44939.125</v>
      </c>
      <c r="C293" t="s">
        <v>54</v>
      </c>
      <c r="D293" t="s">
        <v>17</v>
      </c>
      <c r="E293">
        <v>1426.2</v>
      </c>
      <c r="F293">
        <v>55.32</v>
      </c>
      <c r="G293">
        <v>111.66</v>
      </c>
      <c r="H293" t="s">
        <v>21</v>
      </c>
      <c r="I293">
        <v>58</v>
      </c>
      <c r="J293">
        <v>1369.86</v>
      </c>
      <c r="K293">
        <f>Table1[[#This Row],[Order_Value]]+Table1[[#This Row],[Delivery_Fee]]-Table1[[#This Row],[Discount]]</f>
        <v>1369.86</v>
      </c>
      <c r="L293">
        <f>YEAR(Table1[[#This Row],[Order_Time]])</f>
        <v>2023</v>
      </c>
      <c r="M293" t="str">
        <f>TEXT(Table1[[#This Row],[Order_Time]],"MMM")</f>
        <v>Jan</v>
      </c>
      <c r="N293">
        <f>HOUR(Table1[[#This Row],[Order_Time]])</f>
        <v>3</v>
      </c>
      <c r="O293" t="str">
        <f>IF(Table1[[#This Row],[Order_Value]]&gt;1000,"High","Low")</f>
        <v>High</v>
      </c>
    </row>
    <row r="294" spans="1:15" x14ac:dyDescent="0.3">
      <c r="A294" t="s">
        <v>426</v>
      </c>
      <c r="B294" s="1">
        <v>44939.166666666664</v>
      </c>
      <c r="C294" t="s">
        <v>54</v>
      </c>
      <c r="D294" t="s">
        <v>12</v>
      </c>
      <c r="E294">
        <v>518.58000000000004</v>
      </c>
      <c r="F294">
        <v>13.65</v>
      </c>
      <c r="G294">
        <v>37.21</v>
      </c>
      <c r="H294" t="s">
        <v>32</v>
      </c>
      <c r="I294">
        <v>15</v>
      </c>
      <c r="J294" s="2" t="s">
        <v>427</v>
      </c>
      <c r="K294">
        <f>Table1[[#This Row],[Order_Value]]+Table1[[#This Row],[Delivery_Fee]]-Table1[[#This Row],[Discount]]</f>
        <v>495.02000000000004</v>
      </c>
      <c r="L294">
        <f>YEAR(Table1[[#This Row],[Order_Time]])</f>
        <v>2023</v>
      </c>
      <c r="M294" t="str">
        <f>TEXT(Table1[[#This Row],[Order_Time]],"MMM")</f>
        <v>Jan</v>
      </c>
      <c r="N294">
        <f>HOUR(Table1[[#This Row],[Order_Time]])</f>
        <v>4</v>
      </c>
      <c r="O294" t="str">
        <f>IF(Table1[[#This Row],[Order_Value]]&gt;1000,"High","Low")</f>
        <v>Low</v>
      </c>
    </row>
    <row r="295" spans="1:15" x14ac:dyDescent="0.3">
      <c r="A295" t="s">
        <v>428</v>
      </c>
      <c r="B295" s="1">
        <v>44939.208333333336</v>
      </c>
      <c r="C295" t="s">
        <v>54</v>
      </c>
      <c r="D295" t="s">
        <v>27</v>
      </c>
      <c r="E295">
        <v>1295.1400000000001</v>
      </c>
      <c r="F295">
        <v>98.71</v>
      </c>
      <c r="G295">
        <v>78.94</v>
      </c>
      <c r="H295" t="s">
        <v>32</v>
      </c>
      <c r="I295">
        <v>79</v>
      </c>
      <c r="J295">
        <v>1314.91</v>
      </c>
      <c r="K295">
        <f>Table1[[#This Row],[Order_Value]]+Table1[[#This Row],[Delivery_Fee]]-Table1[[#This Row],[Discount]]</f>
        <v>1314.91</v>
      </c>
      <c r="L295">
        <f>YEAR(Table1[[#This Row],[Order_Time]])</f>
        <v>2023</v>
      </c>
      <c r="M295" t="str">
        <f>TEXT(Table1[[#This Row],[Order_Time]],"MMM")</f>
        <v>Jan</v>
      </c>
      <c r="N295">
        <f>HOUR(Table1[[#This Row],[Order_Time]])</f>
        <v>5</v>
      </c>
      <c r="O295" t="str">
        <f>IF(Table1[[#This Row],[Order_Value]]&gt;1000,"High","Low")</f>
        <v>High</v>
      </c>
    </row>
    <row r="296" spans="1:15" x14ac:dyDescent="0.3">
      <c r="A296" t="s">
        <v>429</v>
      </c>
      <c r="B296" s="1">
        <v>44939.25</v>
      </c>
      <c r="C296" t="s">
        <v>7370</v>
      </c>
      <c r="D296" t="s">
        <v>17</v>
      </c>
      <c r="E296">
        <v>1154</v>
      </c>
      <c r="F296">
        <v>38.92</v>
      </c>
      <c r="G296">
        <v>472.22</v>
      </c>
      <c r="H296" t="s">
        <v>13</v>
      </c>
      <c r="I296">
        <v>55</v>
      </c>
      <c r="J296">
        <v>720.7</v>
      </c>
      <c r="K296">
        <f>Table1[[#This Row],[Order_Value]]+Table1[[#This Row],[Delivery_Fee]]-Table1[[#This Row],[Discount]]</f>
        <v>720.7</v>
      </c>
      <c r="L296">
        <f>YEAR(Table1[[#This Row],[Order_Time]])</f>
        <v>2023</v>
      </c>
      <c r="M296" t="str">
        <f>TEXT(Table1[[#This Row],[Order_Time]],"MMM")</f>
        <v>Jan</v>
      </c>
      <c r="N296">
        <f>HOUR(Table1[[#This Row],[Order_Time]])</f>
        <v>6</v>
      </c>
      <c r="O296" t="str">
        <f>IF(Table1[[#This Row],[Order_Value]]&gt;1000,"High","Low")</f>
        <v>High</v>
      </c>
    </row>
    <row r="297" spans="1:15" x14ac:dyDescent="0.3">
      <c r="A297" t="s">
        <v>430</v>
      </c>
      <c r="B297" s="1">
        <v>44939.291666666664</v>
      </c>
      <c r="C297" t="s">
        <v>54</v>
      </c>
      <c r="D297" t="s">
        <v>27</v>
      </c>
      <c r="E297">
        <v>640.14</v>
      </c>
      <c r="F297">
        <v>94.14</v>
      </c>
      <c r="G297">
        <v>252.53</v>
      </c>
      <c r="H297" t="s">
        <v>28</v>
      </c>
      <c r="I297">
        <v>25</v>
      </c>
      <c r="J297">
        <v>481.75</v>
      </c>
      <c r="K297">
        <f>Table1[[#This Row],[Order_Value]]+Table1[[#This Row],[Delivery_Fee]]-Table1[[#This Row],[Discount]]</f>
        <v>481.75</v>
      </c>
      <c r="L297">
        <f>YEAR(Table1[[#This Row],[Order_Time]])</f>
        <v>2023</v>
      </c>
      <c r="M297" t="str">
        <f>TEXT(Table1[[#This Row],[Order_Time]],"MMM")</f>
        <v>Jan</v>
      </c>
      <c r="N297">
        <f>HOUR(Table1[[#This Row],[Order_Time]])</f>
        <v>7</v>
      </c>
      <c r="O297" t="str">
        <f>IF(Table1[[#This Row],[Order_Value]]&gt;1000,"High","Low")</f>
        <v>Low</v>
      </c>
    </row>
    <row r="298" spans="1:15" x14ac:dyDescent="0.3">
      <c r="A298" t="s">
        <v>431</v>
      </c>
      <c r="B298" s="1">
        <v>44939.333333333336</v>
      </c>
      <c r="C298" t="s">
        <v>45</v>
      </c>
      <c r="D298" t="s">
        <v>12</v>
      </c>
      <c r="E298">
        <v>517.01</v>
      </c>
      <c r="F298">
        <v>23.75</v>
      </c>
      <c r="G298">
        <v>237.5</v>
      </c>
      <c r="H298" t="s">
        <v>21</v>
      </c>
      <c r="I298">
        <v>10</v>
      </c>
      <c r="J298">
        <v>303.26</v>
      </c>
      <c r="K298">
        <f>Table1[[#This Row],[Order_Value]]+Table1[[#This Row],[Delivery_Fee]]-Table1[[#This Row],[Discount]]</f>
        <v>303.26</v>
      </c>
      <c r="L298">
        <f>YEAR(Table1[[#This Row],[Order_Time]])</f>
        <v>2023</v>
      </c>
      <c r="M298" t="str">
        <f>TEXT(Table1[[#This Row],[Order_Time]],"MMM")</f>
        <v>Jan</v>
      </c>
      <c r="N298">
        <f>HOUR(Table1[[#This Row],[Order_Time]])</f>
        <v>8</v>
      </c>
      <c r="O298" t="str">
        <f>IF(Table1[[#This Row],[Order_Value]]&gt;1000,"High","Low")</f>
        <v>Low</v>
      </c>
    </row>
    <row r="299" spans="1:15" x14ac:dyDescent="0.3">
      <c r="A299" t="s">
        <v>432</v>
      </c>
      <c r="B299" s="1">
        <v>44939.375</v>
      </c>
      <c r="C299" t="s">
        <v>26</v>
      </c>
      <c r="D299" t="s">
        <v>30</v>
      </c>
      <c r="E299">
        <v>971.49</v>
      </c>
      <c r="F299">
        <v>35.39</v>
      </c>
      <c r="G299">
        <v>435.3</v>
      </c>
      <c r="H299" t="s">
        <v>13</v>
      </c>
      <c r="I299">
        <v>66</v>
      </c>
      <c r="J299" s="2" t="s">
        <v>433</v>
      </c>
      <c r="K299">
        <f>Table1[[#This Row],[Order_Value]]+Table1[[#This Row],[Delivery_Fee]]-Table1[[#This Row],[Discount]]</f>
        <v>571.57999999999993</v>
      </c>
      <c r="L299">
        <f>YEAR(Table1[[#This Row],[Order_Time]])</f>
        <v>2023</v>
      </c>
      <c r="M299" t="str">
        <f>TEXT(Table1[[#This Row],[Order_Time]],"MMM")</f>
        <v>Jan</v>
      </c>
      <c r="N299">
        <f>HOUR(Table1[[#This Row],[Order_Time]])</f>
        <v>9</v>
      </c>
      <c r="O299" t="str">
        <f>IF(Table1[[#This Row],[Order_Value]]&gt;1000,"High","Low")</f>
        <v>Low</v>
      </c>
    </row>
    <row r="300" spans="1:15" x14ac:dyDescent="0.3">
      <c r="A300" t="s">
        <v>434</v>
      </c>
      <c r="B300" s="1">
        <v>44939.416666666664</v>
      </c>
      <c r="C300" t="s">
        <v>20</v>
      </c>
      <c r="D300" t="s">
        <v>27</v>
      </c>
      <c r="E300">
        <v>937.51</v>
      </c>
      <c r="F300">
        <v>97.86</v>
      </c>
      <c r="G300">
        <v>391.67</v>
      </c>
      <c r="H300" t="s">
        <v>13</v>
      </c>
      <c r="I300">
        <v>83</v>
      </c>
      <c r="J300" s="2" t="s">
        <v>435</v>
      </c>
      <c r="K300">
        <f>Table1[[#This Row],[Order_Value]]+Table1[[#This Row],[Delivery_Fee]]-Table1[[#This Row],[Discount]]</f>
        <v>643.69999999999982</v>
      </c>
      <c r="L300">
        <f>YEAR(Table1[[#This Row],[Order_Time]])</f>
        <v>2023</v>
      </c>
      <c r="M300" t="str">
        <f>TEXT(Table1[[#This Row],[Order_Time]],"MMM")</f>
        <v>Jan</v>
      </c>
      <c r="N300">
        <f>HOUR(Table1[[#This Row],[Order_Time]])</f>
        <v>10</v>
      </c>
      <c r="O300" t="str">
        <f>IF(Table1[[#This Row],[Order_Value]]&gt;1000,"High","Low")</f>
        <v>Low</v>
      </c>
    </row>
    <row r="301" spans="1:15" x14ac:dyDescent="0.3">
      <c r="A301" t="s">
        <v>436</v>
      </c>
      <c r="B301" s="1">
        <v>44939.458333333336</v>
      </c>
      <c r="C301" t="s">
        <v>24</v>
      </c>
      <c r="D301" t="s">
        <v>30</v>
      </c>
      <c r="E301">
        <v>1090.3900000000001</v>
      </c>
      <c r="F301">
        <v>30.44</v>
      </c>
      <c r="G301">
        <v>248.26</v>
      </c>
      <c r="H301" t="s">
        <v>21</v>
      </c>
      <c r="I301">
        <v>21</v>
      </c>
      <c r="J301" s="2" t="s">
        <v>437</v>
      </c>
      <c r="K301">
        <f>Table1[[#This Row],[Order_Value]]+Table1[[#This Row],[Delivery_Fee]]-Table1[[#This Row],[Discount]]</f>
        <v>872.57000000000016</v>
      </c>
      <c r="L301">
        <f>YEAR(Table1[[#This Row],[Order_Time]])</f>
        <v>2023</v>
      </c>
      <c r="M301" t="str">
        <f>TEXT(Table1[[#This Row],[Order_Time]],"MMM")</f>
        <v>Jan</v>
      </c>
      <c r="N301">
        <f>HOUR(Table1[[#This Row],[Order_Time]])</f>
        <v>11</v>
      </c>
      <c r="O301" t="str">
        <f>IF(Table1[[#This Row],[Order_Value]]&gt;1000,"High","Low")</f>
        <v>High</v>
      </c>
    </row>
    <row r="302" spans="1:15" x14ac:dyDescent="0.3">
      <c r="A302" t="s">
        <v>438</v>
      </c>
      <c r="B302" s="1">
        <v>44939.5</v>
      </c>
      <c r="C302" t="s">
        <v>20</v>
      </c>
      <c r="D302" t="s">
        <v>17</v>
      </c>
      <c r="E302">
        <v>1310.82</v>
      </c>
      <c r="F302">
        <v>73.150000000000006</v>
      </c>
      <c r="G302">
        <v>96.52</v>
      </c>
      <c r="H302" t="s">
        <v>32</v>
      </c>
      <c r="I302">
        <v>89</v>
      </c>
      <c r="J302">
        <v>1287.45</v>
      </c>
      <c r="K302">
        <f>Table1[[#This Row],[Order_Value]]+Table1[[#This Row],[Delivery_Fee]]-Table1[[#This Row],[Discount]]</f>
        <v>1287.45</v>
      </c>
      <c r="L302">
        <f>YEAR(Table1[[#This Row],[Order_Time]])</f>
        <v>2023</v>
      </c>
      <c r="M302" t="str">
        <f>TEXT(Table1[[#This Row],[Order_Time]],"MMM")</f>
        <v>Jan</v>
      </c>
      <c r="N302">
        <f>HOUR(Table1[[#This Row],[Order_Time]])</f>
        <v>12</v>
      </c>
      <c r="O302" t="str">
        <f>IF(Table1[[#This Row],[Order_Value]]&gt;1000,"High","Low")</f>
        <v>High</v>
      </c>
    </row>
    <row r="303" spans="1:15" x14ac:dyDescent="0.3">
      <c r="A303" t="s">
        <v>439</v>
      </c>
      <c r="B303" s="1">
        <v>44939.541666666664</v>
      </c>
      <c r="C303" t="s">
        <v>20</v>
      </c>
      <c r="D303" t="s">
        <v>17</v>
      </c>
      <c r="E303">
        <v>707.23</v>
      </c>
      <c r="F303">
        <v>24.05</v>
      </c>
      <c r="G303">
        <v>100.7</v>
      </c>
      <c r="H303" t="s">
        <v>13</v>
      </c>
      <c r="I303">
        <v>70</v>
      </c>
      <c r="J303" s="2" t="s">
        <v>440</v>
      </c>
      <c r="K303">
        <f>Table1[[#This Row],[Order_Value]]+Table1[[#This Row],[Delivery_Fee]]-Table1[[#This Row],[Discount]]</f>
        <v>630.57999999999993</v>
      </c>
      <c r="L303">
        <f>YEAR(Table1[[#This Row],[Order_Time]])</f>
        <v>2023</v>
      </c>
      <c r="M303" t="str">
        <f>TEXT(Table1[[#This Row],[Order_Time]],"MMM")</f>
        <v>Jan</v>
      </c>
      <c r="N303">
        <f>HOUR(Table1[[#This Row],[Order_Time]])</f>
        <v>13</v>
      </c>
      <c r="O303" t="str">
        <f>IF(Table1[[#This Row],[Order_Value]]&gt;1000,"High","Low")</f>
        <v>Low</v>
      </c>
    </row>
    <row r="304" spans="1:15" x14ac:dyDescent="0.3">
      <c r="A304" t="s">
        <v>441</v>
      </c>
      <c r="B304" s="1">
        <v>44939.583333333336</v>
      </c>
      <c r="C304" t="s">
        <v>45</v>
      </c>
      <c r="D304" t="s">
        <v>30</v>
      </c>
      <c r="E304">
        <v>1149.48</v>
      </c>
      <c r="F304">
        <v>51.55</v>
      </c>
      <c r="G304">
        <v>111.58</v>
      </c>
      <c r="H304" t="s">
        <v>21</v>
      </c>
      <c r="I304">
        <v>36</v>
      </c>
      <c r="J304">
        <v>1089.45</v>
      </c>
      <c r="K304">
        <f>Table1[[#This Row],[Order_Value]]+Table1[[#This Row],[Delivery_Fee]]-Table1[[#This Row],[Discount]]</f>
        <v>1089.45</v>
      </c>
      <c r="L304">
        <f>YEAR(Table1[[#This Row],[Order_Time]])</f>
        <v>2023</v>
      </c>
      <c r="M304" t="str">
        <f>TEXT(Table1[[#This Row],[Order_Time]],"MMM")</f>
        <v>Jan</v>
      </c>
      <c r="N304">
        <f>HOUR(Table1[[#This Row],[Order_Time]])</f>
        <v>14</v>
      </c>
      <c r="O304" t="str">
        <f>IF(Table1[[#This Row],[Order_Value]]&gt;1000,"High","Low")</f>
        <v>High</v>
      </c>
    </row>
    <row r="305" spans="1:15" x14ac:dyDescent="0.3">
      <c r="A305" t="s">
        <v>442</v>
      </c>
      <c r="B305" s="1">
        <v>44939.625</v>
      </c>
      <c r="C305" t="s">
        <v>26</v>
      </c>
      <c r="D305" t="s">
        <v>17</v>
      </c>
      <c r="E305">
        <v>1403.4</v>
      </c>
      <c r="F305">
        <v>96.98</v>
      </c>
      <c r="G305">
        <v>489.1</v>
      </c>
      <c r="H305" t="s">
        <v>21</v>
      </c>
      <c r="I305">
        <v>29</v>
      </c>
      <c r="J305" s="2" t="s">
        <v>443</v>
      </c>
      <c r="K305">
        <f>Table1[[#This Row],[Order_Value]]+Table1[[#This Row],[Delivery_Fee]]-Table1[[#This Row],[Discount]]</f>
        <v>1011.2800000000001</v>
      </c>
      <c r="L305">
        <f>YEAR(Table1[[#This Row],[Order_Time]])</f>
        <v>2023</v>
      </c>
      <c r="M305" t="str">
        <f>TEXT(Table1[[#This Row],[Order_Time]],"MMM")</f>
        <v>Jan</v>
      </c>
      <c r="N305">
        <f>HOUR(Table1[[#This Row],[Order_Time]])</f>
        <v>15</v>
      </c>
      <c r="O305" t="str">
        <f>IF(Table1[[#This Row],[Order_Value]]&gt;1000,"High","Low")</f>
        <v>High</v>
      </c>
    </row>
    <row r="306" spans="1:15" x14ac:dyDescent="0.3">
      <c r="A306" t="s">
        <v>444</v>
      </c>
      <c r="B306" s="1">
        <v>44939.666666666664</v>
      </c>
      <c r="C306" t="s">
        <v>16</v>
      </c>
      <c r="D306" t="s">
        <v>27</v>
      </c>
      <c r="E306">
        <v>1423.98</v>
      </c>
      <c r="F306">
        <v>28.69</v>
      </c>
      <c r="G306">
        <v>223.32</v>
      </c>
      <c r="H306" t="s">
        <v>32</v>
      </c>
      <c r="I306">
        <v>47</v>
      </c>
      <c r="J306" s="2" t="s">
        <v>445</v>
      </c>
      <c r="K306">
        <f>Table1[[#This Row],[Order_Value]]+Table1[[#This Row],[Delivery_Fee]]-Table1[[#This Row],[Discount]]</f>
        <v>1229.3500000000001</v>
      </c>
      <c r="L306">
        <f>YEAR(Table1[[#This Row],[Order_Time]])</f>
        <v>2023</v>
      </c>
      <c r="M306" t="str">
        <f>TEXT(Table1[[#This Row],[Order_Time]],"MMM")</f>
        <v>Jan</v>
      </c>
      <c r="N306">
        <f>HOUR(Table1[[#This Row],[Order_Time]])</f>
        <v>16</v>
      </c>
      <c r="O306" t="str">
        <f>IF(Table1[[#This Row],[Order_Value]]&gt;1000,"High","Low")</f>
        <v>High</v>
      </c>
    </row>
    <row r="307" spans="1:15" x14ac:dyDescent="0.3">
      <c r="A307" t="s">
        <v>446</v>
      </c>
      <c r="B307" s="1">
        <v>44939.708333333336</v>
      </c>
      <c r="C307" t="s">
        <v>7370</v>
      </c>
      <c r="D307" t="s">
        <v>30</v>
      </c>
      <c r="E307">
        <v>1319.29</v>
      </c>
      <c r="F307">
        <v>57.4</v>
      </c>
      <c r="G307">
        <v>79.489999999999995</v>
      </c>
      <c r="H307" t="s">
        <v>13</v>
      </c>
      <c r="I307">
        <v>33</v>
      </c>
      <c r="J307">
        <v>1297.2</v>
      </c>
      <c r="K307">
        <f>Table1[[#This Row],[Order_Value]]+Table1[[#This Row],[Delivery_Fee]]-Table1[[#This Row],[Discount]]</f>
        <v>1297.2</v>
      </c>
      <c r="L307">
        <f>YEAR(Table1[[#This Row],[Order_Time]])</f>
        <v>2023</v>
      </c>
      <c r="M307" t="str">
        <f>TEXT(Table1[[#This Row],[Order_Time]],"MMM")</f>
        <v>Jan</v>
      </c>
      <c r="N307">
        <f>HOUR(Table1[[#This Row],[Order_Time]])</f>
        <v>17</v>
      </c>
      <c r="O307" t="str">
        <f>IF(Table1[[#This Row],[Order_Value]]&gt;1000,"High","Low")</f>
        <v>High</v>
      </c>
    </row>
    <row r="308" spans="1:15" x14ac:dyDescent="0.3">
      <c r="A308" t="s">
        <v>447</v>
      </c>
      <c r="B308" s="1">
        <v>44939.75</v>
      </c>
      <c r="C308" t="s">
        <v>20</v>
      </c>
      <c r="D308" t="s">
        <v>27</v>
      </c>
      <c r="E308">
        <v>359.05</v>
      </c>
      <c r="F308">
        <v>25.17</v>
      </c>
      <c r="G308">
        <v>202.19</v>
      </c>
      <c r="H308" t="s">
        <v>21</v>
      </c>
      <c r="I308">
        <v>23</v>
      </c>
      <c r="J308" s="2" t="s">
        <v>448</v>
      </c>
      <c r="K308">
        <f>Table1[[#This Row],[Order_Value]]+Table1[[#This Row],[Delivery_Fee]]-Table1[[#This Row],[Discount]]</f>
        <v>182.03000000000003</v>
      </c>
      <c r="L308">
        <f>YEAR(Table1[[#This Row],[Order_Time]])</f>
        <v>2023</v>
      </c>
      <c r="M308" t="str">
        <f>TEXT(Table1[[#This Row],[Order_Time]],"MMM")</f>
        <v>Jan</v>
      </c>
      <c r="N308">
        <f>HOUR(Table1[[#This Row],[Order_Time]])</f>
        <v>18</v>
      </c>
      <c r="O308" t="str">
        <f>IF(Table1[[#This Row],[Order_Value]]&gt;1000,"High","Low")</f>
        <v>Low</v>
      </c>
    </row>
    <row r="309" spans="1:15" x14ac:dyDescent="0.3">
      <c r="A309" t="s">
        <v>449</v>
      </c>
      <c r="B309" s="1">
        <v>44939.791666666664</v>
      </c>
      <c r="C309" t="s">
        <v>45</v>
      </c>
      <c r="D309" t="s">
        <v>17</v>
      </c>
      <c r="E309">
        <v>1059.1099999999999</v>
      </c>
      <c r="F309">
        <v>38.090000000000003</v>
      </c>
      <c r="G309">
        <v>395.79</v>
      </c>
      <c r="H309" t="s">
        <v>32</v>
      </c>
      <c r="I309">
        <v>47</v>
      </c>
      <c r="J309" s="2" t="s">
        <v>450</v>
      </c>
      <c r="K309">
        <f>Table1[[#This Row],[Order_Value]]+Table1[[#This Row],[Delivery_Fee]]-Table1[[#This Row],[Discount]]</f>
        <v>701.40999999999985</v>
      </c>
      <c r="L309">
        <f>YEAR(Table1[[#This Row],[Order_Time]])</f>
        <v>2023</v>
      </c>
      <c r="M309" t="str">
        <f>TEXT(Table1[[#This Row],[Order_Time]],"MMM")</f>
        <v>Jan</v>
      </c>
      <c r="N309">
        <f>HOUR(Table1[[#This Row],[Order_Time]])</f>
        <v>19</v>
      </c>
      <c r="O309" t="str">
        <f>IF(Table1[[#This Row],[Order_Value]]&gt;1000,"High","Low")</f>
        <v>High</v>
      </c>
    </row>
    <row r="310" spans="1:15" x14ac:dyDescent="0.3">
      <c r="A310" t="s">
        <v>451</v>
      </c>
      <c r="B310" s="1">
        <v>44939.833333333336</v>
      </c>
      <c r="C310" t="s">
        <v>45</v>
      </c>
      <c r="D310" t="s">
        <v>12</v>
      </c>
      <c r="E310">
        <v>671.91</v>
      </c>
      <c r="F310">
        <v>77.73</v>
      </c>
      <c r="G310">
        <v>464.91</v>
      </c>
      <c r="H310" t="s">
        <v>32</v>
      </c>
      <c r="I310">
        <v>80</v>
      </c>
      <c r="J310" s="2" t="s">
        <v>452</v>
      </c>
      <c r="K310">
        <f>Table1[[#This Row],[Order_Value]]+Table1[[#This Row],[Delivery_Fee]]-Table1[[#This Row],[Discount]]</f>
        <v>284.72999999999996</v>
      </c>
      <c r="L310">
        <f>YEAR(Table1[[#This Row],[Order_Time]])</f>
        <v>2023</v>
      </c>
      <c r="M310" t="str">
        <f>TEXT(Table1[[#This Row],[Order_Time]],"MMM")</f>
        <v>Jan</v>
      </c>
      <c r="N310">
        <f>HOUR(Table1[[#This Row],[Order_Time]])</f>
        <v>20</v>
      </c>
      <c r="O310" t="str">
        <f>IF(Table1[[#This Row],[Order_Value]]&gt;1000,"High","Low")</f>
        <v>Low</v>
      </c>
    </row>
    <row r="311" spans="1:15" x14ac:dyDescent="0.3">
      <c r="A311" t="s">
        <v>453</v>
      </c>
      <c r="B311" s="1">
        <v>44939.875</v>
      </c>
      <c r="C311" t="s">
        <v>26</v>
      </c>
      <c r="D311" t="s">
        <v>30</v>
      </c>
      <c r="E311">
        <v>295.60000000000002</v>
      </c>
      <c r="F311">
        <v>17.920000000000002</v>
      </c>
      <c r="G311">
        <v>302.87</v>
      </c>
      <c r="H311" t="s">
        <v>32</v>
      </c>
      <c r="I311">
        <v>17</v>
      </c>
      <c r="J311" s="2" t="s">
        <v>454</v>
      </c>
      <c r="K311">
        <f>Table1[[#This Row],[Order_Value]]+Table1[[#This Row],[Delivery_Fee]]-Table1[[#This Row],[Discount]]</f>
        <v>10.650000000000034</v>
      </c>
      <c r="L311">
        <f>YEAR(Table1[[#This Row],[Order_Time]])</f>
        <v>2023</v>
      </c>
      <c r="M311" t="str">
        <f>TEXT(Table1[[#This Row],[Order_Time]],"MMM")</f>
        <v>Jan</v>
      </c>
      <c r="N311">
        <f>HOUR(Table1[[#This Row],[Order_Time]])</f>
        <v>21</v>
      </c>
      <c r="O311" t="str">
        <f>IF(Table1[[#This Row],[Order_Value]]&gt;1000,"High","Low")</f>
        <v>Low</v>
      </c>
    </row>
    <row r="312" spans="1:15" x14ac:dyDescent="0.3">
      <c r="A312" t="s">
        <v>455</v>
      </c>
      <c r="B312" s="1">
        <v>44939.916666666664</v>
      </c>
      <c r="C312" t="s">
        <v>54</v>
      </c>
      <c r="D312" t="s">
        <v>35</v>
      </c>
      <c r="E312">
        <v>659.5</v>
      </c>
      <c r="F312">
        <v>11.1</v>
      </c>
      <c r="G312">
        <v>202.5</v>
      </c>
      <c r="H312" t="s">
        <v>28</v>
      </c>
      <c r="I312">
        <v>25</v>
      </c>
      <c r="J312">
        <v>468.1</v>
      </c>
      <c r="K312">
        <f>Table1[[#This Row],[Order_Value]]+Table1[[#This Row],[Delivery_Fee]]-Table1[[#This Row],[Discount]]</f>
        <v>468.1</v>
      </c>
      <c r="L312">
        <f>YEAR(Table1[[#This Row],[Order_Time]])</f>
        <v>2023</v>
      </c>
      <c r="M312" t="str">
        <f>TEXT(Table1[[#This Row],[Order_Time]],"MMM")</f>
        <v>Jan</v>
      </c>
      <c r="N312">
        <f>HOUR(Table1[[#This Row],[Order_Time]])</f>
        <v>22</v>
      </c>
      <c r="O312" t="str">
        <f>IF(Table1[[#This Row],[Order_Value]]&gt;1000,"High","Low")</f>
        <v>Low</v>
      </c>
    </row>
    <row r="313" spans="1:15" x14ac:dyDescent="0.3">
      <c r="A313" t="s">
        <v>456</v>
      </c>
      <c r="B313" s="1">
        <v>44939.958333333336</v>
      </c>
      <c r="C313" t="s">
        <v>11</v>
      </c>
      <c r="D313" t="s">
        <v>12</v>
      </c>
      <c r="E313">
        <v>658.25</v>
      </c>
      <c r="F313">
        <v>73.55</v>
      </c>
      <c r="G313">
        <v>325.26</v>
      </c>
      <c r="H313" t="s">
        <v>21</v>
      </c>
      <c r="I313">
        <v>69</v>
      </c>
      <c r="J313" s="2" t="s">
        <v>457</v>
      </c>
      <c r="K313">
        <f>Table1[[#This Row],[Order_Value]]+Table1[[#This Row],[Delivery_Fee]]-Table1[[#This Row],[Discount]]</f>
        <v>406.53999999999996</v>
      </c>
      <c r="L313">
        <f>YEAR(Table1[[#This Row],[Order_Time]])</f>
        <v>2023</v>
      </c>
      <c r="M313" t="str">
        <f>TEXT(Table1[[#This Row],[Order_Time]],"MMM")</f>
        <v>Jan</v>
      </c>
      <c r="N313">
        <f>HOUR(Table1[[#This Row],[Order_Time]])</f>
        <v>23</v>
      </c>
      <c r="O313" t="str">
        <f>IF(Table1[[#This Row],[Order_Value]]&gt;1000,"High","Low")</f>
        <v>Low</v>
      </c>
    </row>
    <row r="314" spans="1:15" x14ac:dyDescent="0.3">
      <c r="A314" t="s">
        <v>458</v>
      </c>
      <c r="B314" s="1">
        <v>44940</v>
      </c>
      <c r="C314" t="s">
        <v>7370</v>
      </c>
      <c r="D314" t="s">
        <v>17</v>
      </c>
      <c r="E314">
        <v>1533.93</v>
      </c>
      <c r="F314">
        <v>38.32</v>
      </c>
      <c r="G314">
        <v>43.27</v>
      </c>
      <c r="H314" t="s">
        <v>32</v>
      </c>
      <c r="I314">
        <v>72</v>
      </c>
      <c r="J314">
        <v>1528.98</v>
      </c>
      <c r="K314">
        <f>Table1[[#This Row],[Order_Value]]+Table1[[#This Row],[Delivery_Fee]]-Table1[[#This Row],[Discount]]</f>
        <v>1528.98</v>
      </c>
      <c r="L314">
        <f>YEAR(Table1[[#This Row],[Order_Time]])</f>
        <v>2023</v>
      </c>
      <c r="M314" t="str">
        <f>TEXT(Table1[[#This Row],[Order_Time]],"MMM")</f>
        <v>Jan</v>
      </c>
      <c r="N314">
        <f>HOUR(Table1[[#This Row],[Order_Time]])</f>
        <v>0</v>
      </c>
      <c r="O314" t="str">
        <f>IF(Table1[[#This Row],[Order_Value]]&gt;1000,"High","Low")</f>
        <v>High</v>
      </c>
    </row>
    <row r="315" spans="1:15" x14ac:dyDescent="0.3">
      <c r="A315" t="s">
        <v>459</v>
      </c>
      <c r="B315" s="1">
        <v>44940.041666666664</v>
      </c>
      <c r="C315" t="s">
        <v>26</v>
      </c>
      <c r="D315" t="s">
        <v>30</v>
      </c>
      <c r="E315">
        <v>487.95</v>
      </c>
      <c r="F315">
        <v>83.5</v>
      </c>
      <c r="G315">
        <v>29.18</v>
      </c>
      <c r="H315" t="s">
        <v>13</v>
      </c>
      <c r="I315">
        <v>63</v>
      </c>
      <c r="J315" s="2" t="s">
        <v>460</v>
      </c>
      <c r="K315">
        <f>Table1[[#This Row],[Order_Value]]+Table1[[#This Row],[Delivery_Fee]]-Table1[[#This Row],[Discount]]</f>
        <v>542.2700000000001</v>
      </c>
      <c r="L315">
        <f>YEAR(Table1[[#This Row],[Order_Time]])</f>
        <v>2023</v>
      </c>
      <c r="M315" t="str">
        <f>TEXT(Table1[[#This Row],[Order_Time]],"MMM")</f>
        <v>Jan</v>
      </c>
      <c r="N315">
        <f>HOUR(Table1[[#This Row],[Order_Time]])</f>
        <v>1</v>
      </c>
      <c r="O315" t="str">
        <f>IF(Table1[[#This Row],[Order_Value]]&gt;1000,"High","Low")</f>
        <v>Low</v>
      </c>
    </row>
    <row r="316" spans="1:15" x14ac:dyDescent="0.3">
      <c r="A316" t="s">
        <v>461</v>
      </c>
      <c r="B316" s="1">
        <v>44940.083333333336</v>
      </c>
      <c r="C316" t="s">
        <v>45</v>
      </c>
      <c r="D316" t="s">
        <v>27</v>
      </c>
      <c r="E316">
        <v>507.76</v>
      </c>
      <c r="F316">
        <v>71.069999999999993</v>
      </c>
      <c r="G316">
        <v>167.62</v>
      </c>
      <c r="H316" t="s">
        <v>21</v>
      </c>
      <c r="I316">
        <v>15</v>
      </c>
      <c r="J316" s="2" t="s">
        <v>462</v>
      </c>
      <c r="K316">
        <f>Table1[[#This Row],[Order_Value]]+Table1[[#This Row],[Delivery_Fee]]-Table1[[#This Row],[Discount]]</f>
        <v>411.20999999999992</v>
      </c>
      <c r="L316">
        <f>YEAR(Table1[[#This Row],[Order_Time]])</f>
        <v>2023</v>
      </c>
      <c r="M316" t="str">
        <f>TEXT(Table1[[#This Row],[Order_Time]],"MMM")</f>
        <v>Jan</v>
      </c>
      <c r="N316">
        <f>HOUR(Table1[[#This Row],[Order_Time]])</f>
        <v>2</v>
      </c>
      <c r="O316" t="str">
        <f>IF(Table1[[#This Row],[Order_Value]]&gt;1000,"High","Low")</f>
        <v>Low</v>
      </c>
    </row>
    <row r="317" spans="1:15" x14ac:dyDescent="0.3">
      <c r="A317" t="s">
        <v>463</v>
      </c>
      <c r="B317" s="1">
        <v>44940.125</v>
      </c>
      <c r="C317" t="s">
        <v>24</v>
      </c>
      <c r="D317" t="s">
        <v>12</v>
      </c>
      <c r="E317">
        <v>1700.94</v>
      </c>
      <c r="F317">
        <v>53.7</v>
      </c>
      <c r="G317">
        <v>282.02</v>
      </c>
      <c r="H317" t="s">
        <v>28</v>
      </c>
      <c r="I317">
        <v>86</v>
      </c>
      <c r="J317" s="2" t="s">
        <v>464</v>
      </c>
      <c r="K317">
        <f>Table1[[#This Row],[Order_Value]]+Table1[[#This Row],[Delivery_Fee]]-Table1[[#This Row],[Discount]]</f>
        <v>1472.6200000000001</v>
      </c>
      <c r="L317">
        <f>YEAR(Table1[[#This Row],[Order_Time]])</f>
        <v>2023</v>
      </c>
      <c r="M317" t="str">
        <f>TEXT(Table1[[#This Row],[Order_Time]],"MMM")</f>
        <v>Jan</v>
      </c>
      <c r="N317">
        <f>HOUR(Table1[[#This Row],[Order_Time]])</f>
        <v>3</v>
      </c>
      <c r="O317" t="str">
        <f>IF(Table1[[#This Row],[Order_Value]]&gt;1000,"High","Low")</f>
        <v>High</v>
      </c>
    </row>
    <row r="318" spans="1:15" x14ac:dyDescent="0.3">
      <c r="A318" t="s">
        <v>465</v>
      </c>
      <c r="B318" s="1">
        <v>44940.166666666664</v>
      </c>
      <c r="C318" t="s">
        <v>24</v>
      </c>
      <c r="D318" t="s">
        <v>41</v>
      </c>
      <c r="E318">
        <v>516.70000000000005</v>
      </c>
      <c r="F318">
        <v>70.47</v>
      </c>
      <c r="G318">
        <v>315.27</v>
      </c>
      <c r="H318" t="s">
        <v>13</v>
      </c>
      <c r="I318">
        <v>37</v>
      </c>
      <c r="J318" s="2" t="s">
        <v>466</v>
      </c>
      <c r="K318">
        <f>Table1[[#This Row],[Order_Value]]+Table1[[#This Row],[Delivery_Fee]]-Table1[[#This Row],[Discount]]</f>
        <v>271.90000000000009</v>
      </c>
      <c r="L318">
        <f>YEAR(Table1[[#This Row],[Order_Time]])</f>
        <v>2023</v>
      </c>
      <c r="M318" t="str">
        <f>TEXT(Table1[[#This Row],[Order_Time]],"MMM")</f>
        <v>Jan</v>
      </c>
      <c r="N318">
        <f>HOUR(Table1[[#This Row],[Order_Time]])</f>
        <v>4</v>
      </c>
      <c r="O318" t="str">
        <f>IF(Table1[[#This Row],[Order_Value]]&gt;1000,"High","Low")</f>
        <v>Low</v>
      </c>
    </row>
    <row r="319" spans="1:15" x14ac:dyDescent="0.3">
      <c r="A319" t="s">
        <v>467</v>
      </c>
      <c r="B319" s="1">
        <v>44940.208333333336</v>
      </c>
      <c r="C319" t="s">
        <v>54</v>
      </c>
      <c r="D319" t="s">
        <v>17</v>
      </c>
      <c r="E319">
        <v>1138.44</v>
      </c>
      <c r="F319">
        <v>51.69</v>
      </c>
      <c r="G319">
        <v>403.22</v>
      </c>
      <c r="H319" t="s">
        <v>32</v>
      </c>
      <c r="I319">
        <v>39</v>
      </c>
      <c r="J319" s="2" t="s">
        <v>468</v>
      </c>
      <c r="K319">
        <f>Table1[[#This Row],[Order_Value]]+Table1[[#This Row],[Delivery_Fee]]-Table1[[#This Row],[Discount]]</f>
        <v>786.91000000000008</v>
      </c>
      <c r="L319">
        <f>YEAR(Table1[[#This Row],[Order_Time]])</f>
        <v>2023</v>
      </c>
      <c r="M319" t="str">
        <f>TEXT(Table1[[#This Row],[Order_Time]],"MMM")</f>
        <v>Jan</v>
      </c>
      <c r="N319">
        <f>HOUR(Table1[[#This Row],[Order_Time]])</f>
        <v>5</v>
      </c>
      <c r="O319" t="str">
        <f>IF(Table1[[#This Row],[Order_Value]]&gt;1000,"High","Low")</f>
        <v>High</v>
      </c>
    </row>
    <row r="320" spans="1:15" x14ac:dyDescent="0.3">
      <c r="A320" t="s">
        <v>469</v>
      </c>
      <c r="B320" s="1">
        <v>44940.25</v>
      </c>
      <c r="C320" t="s">
        <v>45</v>
      </c>
      <c r="D320" t="s">
        <v>30</v>
      </c>
      <c r="E320">
        <v>882.39</v>
      </c>
      <c r="F320">
        <v>38.880000000000003</v>
      </c>
      <c r="G320">
        <v>486.46</v>
      </c>
      <c r="H320" t="s">
        <v>28</v>
      </c>
      <c r="I320">
        <v>37</v>
      </c>
      <c r="J320">
        <v>434.81</v>
      </c>
      <c r="K320">
        <f>Table1[[#This Row],[Order_Value]]+Table1[[#This Row],[Delivery_Fee]]-Table1[[#This Row],[Discount]]</f>
        <v>434.81</v>
      </c>
      <c r="L320">
        <f>YEAR(Table1[[#This Row],[Order_Time]])</f>
        <v>2023</v>
      </c>
      <c r="M320" t="str">
        <f>TEXT(Table1[[#This Row],[Order_Time]],"MMM")</f>
        <v>Jan</v>
      </c>
      <c r="N320">
        <f>HOUR(Table1[[#This Row],[Order_Time]])</f>
        <v>6</v>
      </c>
      <c r="O320" t="str">
        <f>IF(Table1[[#This Row],[Order_Value]]&gt;1000,"High","Low")</f>
        <v>Low</v>
      </c>
    </row>
    <row r="321" spans="1:15" x14ac:dyDescent="0.3">
      <c r="A321" t="s">
        <v>470</v>
      </c>
      <c r="B321" s="1">
        <v>44940.291666666664</v>
      </c>
      <c r="C321" t="s">
        <v>20</v>
      </c>
      <c r="D321" t="s">
        <v>41</v>
      </c>
      <c r="E321">
        <v>352.26</v>
      </c>
      <c r="F321">
        <v>52.08</v>
      </c>
      <c r="G321">
        <v>309.7</v>
      </c>
      <c r="H321" t="s">
        <v>28</v>
      </c>
      <c r="I321">
        <v>84</v>
      </c>
      <c r="J321" s="2" t="s">
        <v>471</v>
      </c>
      <c r="K321">
        <f>Table1[[#This Row],[Order_Value]]+Table1[[#This Row],[Delivery_Fee]]-Table1[[#This Row],[Discount]]</f>
        <v>94.639999999999986</v>
      </c>
      <c r="L321">
        <f>YEAR(Table1[[#This Row],[Order_Time]])</f>
        <v>2023</v>
      </c>
      <c r="M321" t="str">
        <f>TEXT(Table1[[#This Row],[Order_Time]],"MMM")</f>
        <v>Jan</v>
      </c>
      <c r="N321">
        <f>HOUR(Table1[[#This Row],[Order_Time]])</f>
        <v>7</v>
      </c>
      <c r="O321" t="str">
        <f>IF(Table1[[#This Row],[Order_Value]]&gt;1000,"High","Low")</f>
        <v>Low</v>
      </c>
    </row>
    <row r="322" spans="1:15" x14ac:dyDescent="0.3">
      <c r="A322" t="s">
        <v>472</v>
      </c>
      <c r="B322" s="1">
        <v>44940.333333333336</v>
      </c>
      <c r="C322" t="s">
        <v>26</v>
      </c>
      <c r="D322" t="s">
        <v>30</v>
      </c>
      <c r="E322">
        <v>256.63</v>
      </c>
      <c r="F322">
        <v>20.149999999999999</v>
      </c>
      <c r="G322">
        <v>358.02</v>
      </c>
      <c r="H322" t="s">
        <v>21</v>
      </c>
      <c r="I322">
        <v>23</v>
      </c>
      <c r="J322">
        <v>-81.239999999999995</v>
      </c>
      <c r="K322">
        <f>Table1[[#This Row],[Order_Value]]+Table1[[#This Row],[Delivery_Fee]]-Table1[[#This Row],[Discount]]</f>
        <v>-81.240000000000009</v>
      </c>
      <c r="L322">
        <f>YEAR(Table1[[#This Row],[Order_Time]])</f>
        <v>2023</v>
      </c>
      <c r="M322" t="str">
        <f>TEXT(Table1[[#This Row],[Order_Time]],"MMM")</f>
        <v>Jan</v>
      </c>
      <c r="N322">
        <f>HOUR(Table1[[#This Row],[Order_Time]])</f>
        <v>8</v>
      </c>
      <c r="O322" t="str">
        <f>IF(Table1[[#This Row],[Order_Value]]&gt;1000,"High","Low")</f>
        <v>Low</v>
      </c>
    </row>
    <row r="323" spans="1:15" x14ac:dyDescent="0.3">
      <c r="A323" t="s">
        <v>473</v>
      </c>
      <c r="B323" s="1">
        <v>44940.375</v>
      </c>
      <c r="C323" t="s">
        <v>45</v>
      </c>
      <c r="D323" t="s">
        <v>12</v>
      </c>
      <c r="E323">
        <v>1336.63</v>
      </c>
      <c r="F323">
        <v>22.24</v>
      </c>
      <c r="G323">
        <v>267.75</v>
      </c>
      <c r="H323" t="s">
        <v>21</v>
      </c>
      <c r="I323">
        <v>28</v>
      </c>
      <c r="J323" s="2" t="s">
        <v>474</v>
      </c>
      <c r="K323">
        <f>Table1[[#This Row],[Order_Value]]+Table1[[#This Row],[Delivery_Fee]]-Table1[[#This Row],[Discount]]</f>
        <v>1091.1200000000001</v>
      </c>
      <c r="L323">
        <f>YEAR(Table1[[#This Row],[Order_Time]])</f>
        <v>2023</v>
      </c>
      <c r="M323" t="str">
        <f>TEXT(Table1[[#This Row],[Order_Time]],"MMM")</f>
        <v>Jan</v>
      </c>
      <c r="N323">
        <f>HOUR(Table1[[#This Row],[Order_Time]])</f>
        <v>9</v>
      </c>
      <c r="O323" t="str">
        <f>IF(Table1[[#This Row],[Order_Value]]&gt;1000,"High","Low")</f>
        <v>High</v>
      </c>
    </row>
    <row r="324" spans="1:15" x14ac:dyDescent="0.3">
      <c r="A324" t="s">
        <v>475</v>
      </c>
      <c r="B324" s="1">
        <v>44940.416666666664</v>
      </c>
      <c r="C324" t="s">
        <v>24</v>
      </c>
      <c r="D324" t="s">
        <v>17</v>
      </c>
      <c r="E324">
        <v>1937.73</v>
      </c>
      <c r="F324">
        <v>80.7</v>
      </c>
      <c r="G324">
        <v>489.41</v>
      </c>
      <c r="H324" t="s">
        <v>21</v>
      </c>
      <c r="I324">
        <v>68</v>
      </c>
      <c r="J324">
        <v>1529.02</v>
      </c>
      <c r="K324">
        <f>Table1[[#This Row],[Order_Value]]+Table1[[#This Row],[Delivery_Fee]]-Table1[[#This Row],[Discount]]</f>
        <v>1529.02</v>
      </c>
      <c r="L324">
        <f>YEAR(Table1[[#This Row],[Order_Time]])</f>
        <v>2023</v>
      </c>
      <c r="M324" t="str">
        <f>TEXT(Table1[[#This Row],[Order_Time]],"MMM")</f>
        <v>Jan</v>
      </c>
      <c r="N324">
        <f>HOUR(Table1[[#This Row],[Order_Time]])</f>
        <v>10</v>
      </c>
      <c r="O324" t="str">
        <f>IF(Table1[[#This Row],[Order_Value]]&gt;1000,"High","Low")</f>
        <v>High</v>
      </c>
    </row>
    <row r="325" spans="1:15" x14ac:dyDescent="0.3">
      <c r="A325" t="s">
        <v>476</v>
      </c>
      <c r="B325" s="1">
        <v>44940.458333333336</v>
      </c>
      <c r="C325" t="s">
        <v>45</v>
      </c>
      <c r="D325" t="s">
        <v>30</v>
      </c>
      <c r="E325">
        <v>1632.54</v>
      </c>
      <c r="F325">
        <v>73.56</v>
      </c>
      <c r="G325">
        <v>459.77</v>
      </c>
      <c r="H325" t="s">
        <v>32</v>
      </c>
      <c r="I325">
        <v>85</v>
      </c>
      <c r="J325">
        <v>1246.33</v>
      </c>
      <c r="K325">
        <f>Table1[[#This Row],[Order_Value]]+Table1[[#This Row],[Delivery_Fee]]-Table1[[#This Row],[Discount]]</f>
        <v>1246.33</v>
      </c>
      <c r="L325">
        <f>YEAR(Table1[[#This Row],[Order_Time]])</f>
        <v>2023</v>
      </c>
      <c r="M325" t="str">
        <f>TEXT(Table1[[#This Row],[Order_Time]],"MMM")</f>
        <v>Jan</v>
      </c>
      <c r="N325">
        <f>HOUR(Table1[[#This Row],[Order_Time]])</f>
        <v>11</v>
      </c>
      <c r="O325" t="str">
        <f>IF(Table1[[#This Row],[Order_Value]]&gt;1000,"High","Low")</f>
        <v>High</v>
      </c>
    </row>
    <row r="326" spans="1:15" x14ac:dyDescent="0.3">
      <c r="A326" t="s">
        <v>477</v>
      </c>
      <c r="B326" s="1">
        <v>44940.5</v>
      </c>
      <c r="C326" t="s">
        <v>24</v>
      </c>
      <c r="D326" t="s">
        <v>41</v>
      </c>
      <c r="E326">
        <v>1693.7</v>
      </c>
      <c r="F326">
        <v>8.56</v>
      </c>
      <c r="G326">
        <v>43.8</v>
      </c>
      <c r="H326" t="s">
        <v>32</v>
      </c>
      <c r="I326">
        <v>88</v>
      </c>
      <c r="J326">
        <v>1658.46</v>
      </c>
      <c r="K326">
        <f>Table1[[#This Row],[Order_Value]]+Table1[[#This Row],[Delivery_Fee]]-Table1[[#This Row],[Discount]]</f>
        <v>1658.46</v>
      </c>
      <c r="L326">
        <f>YEAR(Table1[[#This Row],[Order_Time]])</f>
        <v>2023</v>
      </c>
      <c r="M326" t="str">
        <f>TEXT(Table1[[#This Row],[Order_Time]],"MMM")</f>
        <v>Jan</v>
      </c>
      <c r="N326">
        <f>HOUR(Table1[[#This Row],[Order_Time]])</f>
        <v>12</v>
      </c>
      <c r="O326" t="str">
        <f>IF(Table1[[#This Row],[Order_Value]]&gt;1000,"High","Low")</f>
        <v>High</v>
      </c>
    </row>
    <row r="327" spans="1:15" x14ac:dyDescent="0.3">
      <c r="A327" t="s">
        <v>478</v>
      </c>
      <c r="B327" s="1">
        <v>44940.541666666664</v>
      </c>
      <c r="C327" t="s">
        <v>16</v>
      </c>
      <c r="D327" t="s">
        <v>41</v>
      </c>
      <c r="E327">
        <v>1322.14</v>
      </c>
      <c r="F327">
        <v>57.9</v>
      </c>
      <c r="G327">
        <v>12.52</v>
      </c>
      <c r="H327" t="s">
        <v>32</v>
      </c>
      <c r="I327">
        <v>82</v>
      </c>
      <c r="J327" s="2" t="s">
        <v>479</v>
      </c>
      <c r="K327">
        <f>Table1[[#This Row],[Order_Value]]+Table1[[#This Row],[Delivery_Fee]]-Table1[[#This Row],[Discount]]</f>
        <v>1367.5200000000002</v>
      </c>
      <c r="L327">
        <f>YEAR(Table1[[#This Row],[Order_Time]])</f>
        <v>2023</v>
      </c>
      <c r="M327" t="str">
        <f>TEXT(Table1[[#This Row],[Order_Time]],"MMM")</f>
        <v>Jan</v>
      </c>
      <c r="N327">
        <f>HOUR(Table1[[#This Row],[Order_Time]])</f>
        <v>13</v>
      </c>
      <c r="O327" t="str">
        <f>IF(Table1[[#This Row],[Order_Value]]&gt;1000,"High","Low")</f>
        <v>High</v>
      </c>
    </row>
    <row r="328" spans="1:15" x14ac:dyDescent="0.3">
      <c r="A328" t="s">
        <v>480</v>
      </c>
      <c r="B328" s="1">
        <v>44940.583333333336</v>
      </c>
      <c r="C328" t="s">
        <v>26</v>
      </c>
      <c r="D328" t="s">
        <v>35</v>
      </c>
      <c r="E328">
        <v>1536.52</v>
      </c>
      <c r="F328">
        <v>43.41</v>
      </c>
      <c r="G328">
        <v>287.12</v>
      </c>
      <c r="H328" t="s">
        <v>13</v>
      </c>
      <c r="I328">
        <v>72</v>
      </c>
      <c r="J328">
        <v>1292.81</v>
      </c>
      <c r="K328">
        <f>Table1[[#This Row],[Order_Value]]+Table1[[#This Row],[Delivery_Fee]]-Table1[[#This Row],[Discount]]</f>
        <v>1292.81</v>
      </c>
      <c r="L328">
        <f>YEAR(Table1[[#This Row],[Order_Time]])</f>
        <v>2023</v>
      </c>
      <c r="M328" t="str">
        <f>TEXT(Table1[[#This Row],[Order_Time]],"MMM")</f>
        <v>Jan</v>
      </c>
      <c r="N328">
        <f>HOUR(Table1[[#This Row],[Order_Time]])</f>
        <v>14</v>
      </c>
      <c r="O328" t="str">
        <f>IF(Table1[[#This Row],[Order_Value]]&gt;1000,"High","Low")</f>
        <v>High</v>
      </c>
    </row>
    <row r="329" spans="1:15" x14ac:dyDescent="0.3">
      <c r="A329" t="s">
        <v>481</v>
      </c>
      <c r="B329" s="1">
        <v>44940.625</v>
      </c>
      <c r="C329" t="s">
        <v>24</v>
      </c>
      <c r="D329" t="s">
        <v>27</v>
      </c>
      <c r="E329">
        <v>336.28</v>
      </c>
      <c r="F329">
        <v>64.98</v>
      </c>
      <c r="G329">
        <v>363.41</v>
      </c>
      <c r="H329" t="s">
        <v>28</v>
      </c>
      <c r="I329">
        <v>30</v>
      </c>
      <c r="J329" s="2" t="s">
        <v>482</v>
      </c>
      <c r="K329">
        <f>Table1[[#This Row],[Order_Value]]+Table1[[#This Row],[Delivery_Fee]]-Table1[[#This Row],[Discount]]</f>
        <v>37.849999999999966</v>
      </c>
      <c r="L329">
        <f>YEAR(Table1[[#This Row],[Order_Time]])</f>
        <v>2023</v>
      </c>
      <c r="M329" t="str">
        <f>TEXT(Table1[[#This Row],[Order_Time]],"MMM")</f>
        <v>Jan</v>
      </c>
      <c r="N329">
        <f>HOUR(Table1[[#This Row],[Order_Time]])</f>
        <v>15</v>
      </c>
      <c r="O329" t="str">
        <f>IF(Table1[[#This Row],[Order_Value]]&gt;1000,"High","Low")</f>
        <v>Low</v>
      </c>
    </row>
    <row r="330" spans="1:15" x14ac:dyDescent="0.3">
      <c r="A330" t="s">
        <v>483</v>
      </c>
      <c r="B330" s="1">
        <v>44940.666666666664</v>
      </c>
      <c r="C330" t="s">
        <v>20</v>
      </c>
      <c r="D330" t="s">
        <v>12</v>
      </c>
      <c r="E330">
        <v>143.53</v>
      </c>
      <c r="F330">
        <v>48.41</v>
      </c>
      <c r="G330">
        <v>291.82</v>
      </c>
      <c r="H330" t="s">
        <v>32</v>
      </c>
      <c r="I330">
        <v>88</v>
      </c>
      <c r="J330">
        <v>-99.88</v>
      </c>
      <c r="K330">
        <f>Table1[[#This Row],[Order_Value]]+Table1[[#This Row],[Delivery_Fee]]-Table1[[#This Row],[Discount]]</f>
        <v>-99.88</v>
      </c>
      <c r="L330">
        <f>YEAR(Table1[[#This Row],[Order_Time]])</f>
        <v>2023</v>
      </c>
      <c r="M330" t="str">
        <f>TEXT(Table1[[#This Row],[Order_Time]],"MMM")</f>
        <v>Jan</v>
      </c>
      <c r="N330">
        <f>HOUR(Table1[[#This Row],[Order_Time]])</f>
        <v>16</v>
      </c>
      <c r="O330" t="str">
        <f>IF(Table1[[#This Row],[Order_Value]]&gt;1000,"High","Low")</f>
        <v>Low</v>
      </c>
    </row>
    <row r="331" spans="1:15" x14ac:dyDescent="0.3">
      <c r="A331" t="s">
        <v>484</v>
      </c>
      <c r="B331" s="1">
        <v>44940.708333333336</v>
      </c>
      <c r="C331" t="s">
        <v>16</v>
      </c>
      <c r="D331" t="s">
        <v>17</v>
      </c>
      <c r="E331">
        <v>771.44</v>
      </c>
      <c r="F331">
        <v>91.59</v>
      </c>
      <c r="G331">
        <v>136.22</v>
      </c>
      <c r="H331" t="s">
        <v>21</v>
      </c>
      <c r="I331">
        <v>19</v>
      </c>
      <c r="J331" s="2" t="s">
        <v>485</v>
      </c>
      <c r="K331">
        <f>Table1[[#This Row],[Order_Value]]+Table1[[#This Row],[Delivery_Fee]]-Table1[[#This Row],[Discount]]</f>
        <v>726.81000000000006</v>
      </c>
      <c r="L331">
        <f>YEAR(Table1[[#This Row],[Order_Time]])</f>
        <v>2023</v>
      </c>
      <c r="M331" t="str">
        <f>TEXT(Table1[[#This Row],[Order_Time]],"MMM")</f>
        <v>Jan</v>
      </c>
      <c r="N331">
        <f>HOUR(Table1[[#This Row],[Order_Time]])</f>
        <v>17</v>
      </c>
      <c r="O331" t="str">
        <f>IF(Table1[[#This Row],[Order_Value]]&gt;1000,"High","Low")</f>
        <v>Low</v>
      </c>
    </row>
    <row r="332" spans="1:15" x14ac:dyDescent="0.3">
      <c r="A332" t="s">
        <v>486</v>
      </c>
      <c r="B332" s="1">
        <v>44940.75</v>
      </c>
      <c r="C332" t="s">
        <v>54</v>
      </c>
      <c r="D332" t="s">
        <v>30</v>
      </c>
      <c r="E332">
        <v>879.48</v>
      </c>
      <c r="F332">
        <v>1.69</v>
      </c>
      <c r="G332">
        <v>386.13</v>
      </c>
      <c r="H332" t="s">
        <v>28</v>
      </c>
      <c r="I332">
        <v>19</v>
      </c>
      <c r="J332" s="2" t="s">
        <v>487</v>
      </c>
      <c r="K332">
        <f>Table1[[#This Row],[Order_Value]]+Table1[[#This Row],[Delivery_Fee]]-Table1[[#This Row],[Discount]]</f>
        <v>495.04000000000008</v>
      </c>
      <c r="L332">
        <f>YEAR(Table1[[#This Row],[Order_Time]])</f>
        <v>2023</v>
      </c>
      <c r="M332" t="str">
        <f>TEXT(Table1[[#This Row],[Order_Time]],"MMM")</f>
        <v>Jan</v>
      </c>
      <c r="N332">
        <f>HOUR(Table1[[#This Row],[Order_Time]])</f>
        <v>18</v>
      </c>
      <c r="O332" t="str">
        <f>IF(Table1[[#This Row],[Order_Value]]&gt;1000,"High","Low")</f>
        <v>Low</v>
      </c>
    </row>
    <row r="333" spans="1:15" x14ac:dyDescent="0.3">
      <c r="A333" t="s">
        <v>488</v>
      </c>
      <c r="B333" s="1">
        <v>44940.791666666664</v>
      </c>
      <c r="C333" t="s">
        <v>16</v>
      </c>
      <c r="D333" t="s">
        <v>17</v>
      </c>
      <c r="E333">
        <v>1835.33</v>
      </c>
      <c r="F333">
        <v>95.7</v>
      </c>
      <c r="G333">
        <v>433.65</v>
      </c>
      <c r="H333" t="s">
        <v>28</v>
      </c>
      <c r="I333">
        <v>51</v>
      </c>
      <c r="J333">
        <v>1497.38</v>
      </c>
      <c r="K333">
        <f>Table1[[#This Row],[Order_Value]]+Table1[[#This Row],[Delivery_Fee]]-Table1[[#This Row],[Discount]]</f>
        <v>1497.38</v>
      </c>
      <c r="L333">
        <f>YEAR(Table1[[#This Row],[Order_Time]])</f>
        <v>2023</v>
      </c>
      <c r="M333" t="str">
        <f>TEXT(Table1[[#This Row],[Order_Time]],"MMM")</f>
        <v>Jan</v>
      </c>
      <c r="N333">
        <f>HOUR(Table1[[#This Row],[Order_Time]])</f>
        <v>19</v>
      </c>
      <c r="O333" t="str">
        <f>IF(Table1[[#This Row],[Order_Value]]&gt;1000,"High","Low")</f>
        <v>High</v>
      </c>
    </row>
    <row r="334" spans="1:15" x14ac:dyDescent="0.3">
      <c r="A334" t="s">
        <v>489</v>
      </c>
      <c r="B334" s="1">
        <v>44940.833333333336</v>
      </c>
      <c r="C334" t="s">
        <v>20</v>
      </c>
      <c r="D334" t="s">
        <v>17</v>
      </c>
      <c r="E334">
        <v>1999.96</v>
      </c>
      <c r="F334">
        <v>83.3</v>
      </c>
      <c r="G334">
        <v>292.70999999999998</v>
      </c>
      <c r="H334" t="s">
        <v>13</v>
      </c>
      <c r="I334">
        <v>86</v>
      </c>
      <c r="J334" s="2" t="s">
        <v>490</v>
      </c>
      <c r="K334">
        <f>Table1[[#This Row],[Order_Value]]+Table1[[#This Row],[Delivery_Fee]]-Table1[[#This Row],[Discount]]</f>
        <v>1790.5500000000002</v>
      </c>
      <c r="L334">
        <f>YEAR(Table1[[#This Row],[Order_Time]])</f>
        <v>2023</v>
      </c>
      <c r="M334" t="str">
        <f>TEXT(Table1[[#This Row],[Order_Time]],"MMM")</f>
        <v>Jan</v>
      </c>
      <c r="N334">
        <f>HOUR(Table1[[#This Row],[Order_Time]])</f>
        <v>20</v>
      </c>
      <c r="O334" t="str">
        <f>IF(Table1[[#This Row],[Order_Value]]&gt;1000,"High","Low")</f>
        <v>High</v>
      </c>
    </row>
    <row r="335" spans="1:15" x14ac:dyDescent="0.3">
      <c r="A335" t="s">
        <v>491</v>
      </c>
      <c r="B335" s="1">
        <v>44940.875</v>
      </c>
      <c r="C335" t="s">
        <v>45</v>
      </c>
      <c r="D335" t="s">
        <v>30</v>
      </c>
      <c r="E335">
        <v>155.09</v>
      </c>
      <c r="F335">
        <v>90.82</v>
      </c>
      <c r="G335">
        <v>416.18</v>
      </c>
      <c r="H335" t="s">
        <v>32</v>
      </c>
      <c r="I335">
        <v>41</v>
      </c>
      <c r="J335">
        <v>-170.27</v>
      </c>
      <c r="K335">
        <f>Table1[[#This Row],[Order_Value]]+Table1[[#This Row],[Delivery_Fee]]-Table1[[#This Row],[Discount]]</f>
        <v>-170.27</v>
      </c>
      <c r="L335">
        <f>YEAR(Table1[[#This Row],[Order_Time]])</f>
        <v>2023</v>
      </c>
      <c r="M335" t="str">
        <f>TEXT(Table1[[#This Row],[Order_Time]],"MMM")</f>
        <v>Jan</v>
      </c>
      <c r="N335">
        <f>HOUR(Table1[[#This Row],[Order_Time]])</f>
        <v>21</v>
      </c>
      <c r="O335" t="str">
        <f>IF(Table1[[#This Row],[Order_Value]]&gt;1000,"High","Low")</f>
        <v>Low</v>
      </c>
    </row>
    <row r="336" spans="1:15" x14ac:dyDescent="0.3">
      <c r="A336" t="s">
        <v>492</v>
      </c>
      <c r="B336" s="1">
        <v>44940.916666666664</v>
      </c>
      <c r="C336" t="s">
        <v>11</v>
      </c>
      <c r="D336" t="s">
        <v>35</v>
      </c>
      <c r="E336">
        <v>1437.43</v>
      </c>
      <c r="F336">
        <v>29.7</v>
      </c>
      <c r="G336">
        <v>35.06</v>
      </c>
      <c r="H336" t="s">
        <v>21</v>
      </c>
      <c r="I336">
        <v>47</v>
      </c>
      <c r="J336" s="2" t="s">
        <v>493</v>
      </c>
      <c r="K336">
        <f>Table1[[#This Row],[Order_Value]]+Table1[[#This Row],[Delivery_Fee]]-Table1[[#This Row],[Discount]]</f>
        <v>1432.0700000000002</v>
      </c>
      <c r="L336">
        <f>YEAR(Table1[[#This Row],[Order_Time]])</f>
        <v>2023</v>
      </c>
      <c r="M336" t="str">
        <f>TEXT(Table1[[#This Row],[Order_Time]],"MMM")</f>
        <v>Jan</v>
      </c>
      <c r="N336">
        <f>HOUR(Table1[[#This Row],[Order_Time]])</f>
        <v>22</v>
      </c>
      <c r="O336" t="str">
        <f>IF(Table1[[#This Row],[Order_Value]]&gt;1000,"High","Low")</f>
        <v>High</v>
      </c>
    </row>
    <row r="337" spans="1:15" x14ac:dyDescent="0.3">
      <c r="A337" t="s">
        <v>494</v>
      </c>
      <c r="B337" s="1">
        <v>44940.958333333336</v>
      </c>
      <c r="C337" t="s">
        <v>45</v>
      </c>
      <c r="D337" t="s">
        <v>17</v>
      </c>
      <c r="E337">
        <v>357.65</v>
      </c>
      <c r="F337">
        <v>31.93</v>
      </c>
      <c r="G337">
        <v>123.96</v>
      </c>
      <c r="H337" t="s">
        <v>13</v>
      </c>
      <c r="I337">
        <v>87</v>
      </c>
      <c r="J337">
        <v>265.62</v>
      </c>
      <c r="K337">
        <f>Table1[[#This Row],[Order_Value]]+Table1[[#This Row],[Delivery_Fee]]-Table1[[#This Row],[Discount]]</f>
        <v>265.62</v>
      </c>
      <c r="L337">
        <f>YEAR(Table1[[#This Row],[Order_Time]])</f>
        <v>2023</v>
      </c>
      <c r="M337" t="str">
        <f>TEXT(Table1[[#This Row],[Order_Time]],"MMM")</f>
        <v>Jan</v>
      </c>
      <c r="N337">
        <f>HOUR(Table1[[#This Row],[Order_Time]])</f>
        <v>23</v>
      </c>
      <c r="O337" t="str">
        <f>IF(Table1[[#This Row],[Order_Value]]&gt;1000,"High","Low")</f>
        <v>Low</v>
      </c>
    </row>
    <row r="338" spans="1:15" x14ac:dyDescent="0.3">
      <c r="A338" t="s">
        <v>495</v>
      </c>
      <c r="B338" s="1">
        <v>44941</v>
      </c>
      <c r="C338" t="s">
        <v>20</v>
      </c>
      <c r="D338" t="s">
        <v>12</v>
      </c>
      <c r="E338">
        <v>1531.3</v>
      </c>
      <c r="F338">
        <v>85.17</v>
      </c>
      <c r="G338">
        <v>177.69</v>
      </c>
      <c r="H338" t="s">
        <v>13</v>
      </c>
      <c r="I338">
        <v>85</v>
      </c>
      <c r="J338">
        <v>1438.78</v>
      </c>
      <c r="K338">
        <f>Table1[[#This Row],[Order_Value]]+Table1[[#This Row],[Delivery_Fee]]-Table1[[#This Row],[Discount]]</f>
        <v>1438.78</v>
      </c>
      <c r="L338">
        <f>YEAR(Table1[[#This Row],[Order_Time]])</f>
        <v>2023</v>
      </c>
      <c r="M338" t="str">
        <f>TEXT(Table1[[#This Row],[Order_Time]],"MMM")</f>
        <v>Jan</v>
      </c>
      <c r="N338">
        <f>HOUR(Table1[[#This Row],[Order_Time]])</f>
        <v>0</v>
      </c>
      <c r="O338" t="str">
        <f>IF(Table1[[#This Row],[Order_Value]]&gt;1000,"High","Low")</f>
        <v>High</v>
      </c>
    </row>
    <row r="339" spans="1:15" x14ac:dyDescent="0.3">
      <c r="A339" t="s">
        <v>496</v>
      </c>
      <c r="B339" s="1">
        <v>44941.041666666664</v>
      </c>
      <c r="C339" t="s">
        <v>16</v>
      </c>
      <c r="D339" t="s">
        <v>41</v>
      </c>
      <c r="E339">
        <v>0</v>
      </c>
      <c r="F339">
        <v>90.35</v>
      </c>
      <c r="G339">
        <v>56.91</v>
      </c>
      <c r="H339" t="s">
        <v>28</v>
      </c>
      <c r="I339">
        <v>47</v>
      </c>
      <c r="K339">
        <f>Table1[[#This Row],[Order_Value]]+Table1[[#This Row],[Delivery_Fee]]-Table1[[#This Row],[Discount]]</f>
        <v>33.44</v>
      </c>
      <c r="L339">
        <f>YEAR(Table1[[#This Row],[Order_Time]])</f>
        <v>2023</v>
      </c>
      <c r="M339" t="str">
        <f>TEXT(Table1[[#This Row],[Order_Time]],"MMM")</f>
        <v>Jan</v>
      </c>
      <c r="N339">
        <f>HOUR(Table1[[#This Row],[Order_Time]])</f>
        <v>1</v>
      </c>
      <c r="O339" t="str">
        <f>IF(Table1[[#This Row],[Order_Value]]&gt;1000,"High","Low")</f>
        <v>Low</v>
      </c>
    </row>
    <row r="340" spans="1:15" x14ac:dyDescent="0.3">
      <c r="A340" t="s">
        <v>497</v>
      </c>
      <c r="B340" s="1">
        <v>44941.083333333336</v>
      </c>
      <c r="C340" t="s">
        <v>24</v>
      </c>
      <c r="D340" t="s">
        <v>30</v>
      </c>
      <c r="E340">
        <v>1792.91</v>
      </c>
      <c r="F340">
        <v>56.34</v>
      </c>
      <c r="G340">
        <v>439.98</v>
      </c>
      <c r="H340" t="s">
        <v>21</v>
      </c>
      <c r="I340">
        <v>80</v>
      </c>
      <c r="J340">
        <v>1409.27</v>
      </c>
      <c r="K340">
        <f>Table1[[#This Row],[Order_Value]]+Table1[[#This Row],[Delivery_Fee]]-Table1[[#This Row],[Discount]]</f>
        <v>1409.27</v>
      </c>
      <c r="L340">
        <f>YEAR(Table1[[#This Row],[Order_Time]])</f>
        <v>2023</v>
      </c>
      <c r="M340" t="str">
        <f>TEXT(Table1[[#This Row],[Order_Time]],"MMM")</f>
        <v>Jan</v>
      </c>
      <c r="N340">
        <f>HOUR(Table1[[#This Row],[Order_Time]])</f>
        <v>2</v>
      </c>
      <c r="O340" t="str">
        <f>IF(Table1[[#This Row],[Order_Value]]&gt;1000,"High","Low")</f>
        <v>High</v>
      </c>
    </row>
    <row r="341" spans="1:15" x14ac:dyDescent="0.3">
      <c r="A341" t="s">
        <v>498</v>
      </c>
      <c r="B341" s="1">
        <v>44941.125</v>
      </c>
      <c r="C341" t="s">
        <v>24</v>
      </c>
      <c r="D341" t="s">
        <v>27</v>
      </c>
      <c r="E341">
        <v>1890.61</v>
      </c>
      <c r="F341">
        <v>16.46</v>
      </c>
      <c r="G341">
        <v>495.21</v>
      </c>
      <c r="H341" t="s">
        <v>21</v>
      </c>
      <c r="I341">
        <v>22</v>
      </c>
      <c r="J341">
        <v>1411.86</v>
      </c>
      <c r="K341">
        <f>Table1[[#This Row],[Order_Value]]+Table1[[#This Row],[Delivery_Fee]]-Table1[[#This Row],[Discount]]</f>
        <v>1411.86</v>
      </c>
      <c r="L341">
        <f>YEAR(Table1[[#This Row],[Order_Time]])</f>
        <v>2023</v>
      </c>
      <c r="M341" t="str">
        <f>TEXT(Table1[[#This Row],[Order_Time]],"MMM")</f>
        <v>Jan</v>
      </c>
      <c r="N341">
        <f>HOUR(Table1[[#This Row],[Order_Time]])</f>
        <v>3</v>
      </c>
      <c r="O341" t="str">
        <f>IF(Table1[[#This Row],[Order_Value]]&gt;1000,"High","Low")</f>
        <v>High</v>
      </c>
    </row>
    <row r="342" spans="1:15" x14ac:dyDescent="0.3">
      <c r="A342" t="s">
        <v>499</v>
      </c>
      <c r="B342" s="1">
        <v>44941.166666666664</v>
      </c>
      <c r="C342" t="s">
        <v>24</v>
      </c>
      <c r="D342" t="s">
        <v>30</v>
      </c>
      <c r="E342">
        <v>1640.79</v>
      </c>
      <c r="F342">
        <v>31.07</v>
      </c>
      <c r="G342">
        <v>498.75</v>
      </c>
      <c r="H342" t="s">
        <v>28</v>
      </c>
      <c r="I342">
        <v>87</v>
      </c>
      <c r="J342">
        <v>1173.1099999999999</v>
      </c>
      <c r="K342">
        <f>Table1[[#This Row],[Order_Value]]+Table1[[#This Row],[Delivery_Fee]]-Table1[[#This Row],[Discount]]</f>
        <v>1173.1099999999999</v>
      </c>
      <c r="L342">
        <f>YEAR(Table1[[#This Row],[Order_Time]])</f>
        <v>2023</v>
      </c>
      <c r="M342" t="str">
        <f>TEXT(Table1[[#This Row],[Order_Time]],"MMM")</f>
        <v>Jan</v>
      </c>
      <c r="N342">
        <f>HOUR(Table1[[#This Row],[Order_Time]])</f>
        <v>4</v>
      </c>
      <c r="O342" t="str">
        <f>IF(Table1[[#This Row],[Order_Value]]&gt;1000,"High","Low")</f>
        <v>High</v>
      </c>
    </row>
    <row r="343" spans="1:15" x14ac:dyDescent="0.3">
      <c r="A343" t="s">
        <v>500</v>
      </c>
      <c r="B343" s="1">
        <v>44941.208333333336</v>
      </c>
      <c r="C343" t="s">
        <v>45</v>
      </c>
      <c r="D343" t="s">
        <v>27</v>
      </c>
      <c r="E343">
        <v>1730.38</v>
      </c>
      <c r="F343">
        <v>57.39</v>
      </c>
      <c r="G343">
        <v>366.13</v>
      </c>
      <c r="H343" t="s">
        <v>32</v>
      </c>
      <c r="I343">
        <v>10</v>
      </c>
      <c r="J343" s="2" t="s">
        <v>501</v>
      </c>
      <c r="K343">
        <f>Table1[[#This Row],[Order_Value]]+Table1[[#This Row],[Delivery_Fee]]-Table1[[#This Row],[Discount]]</f>
        <v>1421.6400000000003</v>
      </c>
      <c r="L343">
        <f>YEAR(Table1[[#This Row],[Order_Time]])</f>
        <v>2023</v>
      </c>
      <c r="M343" t="str">
        <f>TEXT(Table1[[#This Row],[Order_Time]],"MMM")</f>
        <v>Jan</v>
      </c>
      <c r="N343">
        <f>HOUR(Table1[[#This Row],[Order_Time]])</f>
        <v>5</v>
      </c>
      <c r="O343" t="str">
        <f>IF(Table1[[#This Row],[Order_Value]]&gt;1000,"High","Low")</f>
        <v>High</v>
      </c>
    </row>
    <row r="344" spans="1:15" x14ac:dyDescent="0.3">
      <c r="A344" t="s">
        <v>502</v>
      </c>
      <c r="B344" s="1">
        <v>44941.25</v>
      </c>
      <c r="C344" t="s">
        <v>45</v>
      </c>
      <c r="D344" t="s">
        <v>12</v>
      </c>
      <c r="E344">
        <v>1854.62</v>
      </c>
      <c r="F344">
        <v>95.25</v>
      </c>
      <c r="G344">
        <v>359.57</v>
      </c>
      <c r="H344" t="s">
        <v>13</v>
      </c>
      <c r="I344">
        <v>27</v>
      </c>
      <c r="J344">
        <v>1590.3</v>
      </c>
      <c r="K344">
        <f>Table1[[#This Row],[Order_Value]]+Table1[[#This Row],[Delivery_Fee]]-Table1[[#This Row],[Discount]]</f>
        <v>1590.3</v>
      </c>
      <c r="L344">
        <f>YEAR(Table1[[#This Row],[Order_Time]])</f>
        <v>2023</v>
      </c>
      <c r="M344" t="str">
        <f>TEXT(Table1[[#This Row],[Order_Time]],"MMM")</f>
        <v>Jan</v>
      </c>
      <c r="N344">
        <f>HOUR(Table1[[#This Row],[Order_Time]])</f>
        <v>6</v>
      </c>
      <c r="O344" t="str">
        <f>IF(Table1[[#This Row],[Order_Value]]&gt;1000,"High","Low")</f>
        <v>High</v>
      </c>
    </row>
    <row r="345" spans="1:15" x14ac:dyDescent="0.3">
      <c r="A345" t="s">
        <v>503</v>
      </c>
      <c r="B345" s="1">
        <v>44941.291666666664</v>
      </c>
      <c r="C345" t="s">
        <v>20</v>
      </c>
      <c r="D345" t="s">
        <v>35</v>
      </c>
      <c r="E345">
        <v>812.48</v>
      </c>
      <c r="F345">
        <v>91.2</v>
      </c>
      <c r="G345">
        <v>481.86</v>
      </c>
      <c r="H345" t="s">
        <v>13</v>
      </c>
      <c r="I345">
        <v>36</v>
      </c>
      <c r="J345" s="2" t="s">
        <v>504</v>
      </c>
      <c r="K345">
        <f>Table1[[#This Row],[Order_Value]]+Table1[[#This Row],[Delivery_Fee]]-Table1[[#This Row],[Discount]]</f>
        <v>421.82000000000005</v>
      </c>
      <c r="L345">
        <f>YEAR(Table1[[#This Row],[Order_Time]])</f>
        <v>2023</v>
      </c>
      <c r="M345" t="str">
        <f>TEXT(Table1[[#This Row],[Order_Time]],"MMM")</f>
        <v>Jan</v>
      </c>
      <c r="N345">
        <f>HOUR(Table1[[#This Row],[Order_Time]])</f>
        <v>7</v>
      </c>
      <c r="O345" t="str">
        <f>IF(Table1[[#This Row],[Order_Value]]&gt;1000,"High","Low")</f>
        <v>Low</v>
      </c>
    </row>
    <row r="346" spans="1:15" x14ac:dyDescent="0.3">
      <c r="A346" t="s">
        <v>505</v>
      </c>
      <c r="B346" s="1">
        <v>44941.333333333336</v>
      </c>
      <c r="C346" t="s">
        <v>45</v>
      </c>
      <c r="D346" t="s">
        <v>12</v>
      </c>
      <c r="E346">
        <v>1111.9000000000001</v>
      </c>
      <c r="F346">
        <v>27.81</v>
      </c>
      <c r="G346">
        <v>302.83</v>
      </c>
      <c r="H346" t="s">
        <v>21</v>
      </c>
      <c r="I346">
        <v>77</v>
      </c>
      <c r="J346" s="2" t="s">
        <v>506</v>
      </c>
      <c r="K346">
        <f>Table1[[#This Row],[Order_Value]]+Table1[[#This Row],[Delivery_Fee]]-Table1[[#This Row],[Discount]]</f>
        <v>836.88000000000011</v>
      </c>
      <c r="L346">
        <f>YEAR(Table1[[#This Row],[Order_Time]])</f>
        <v>2023</v>
      </c>
      <c r="M346" t="str">
        <f>TEXT(Table1[[#This Row],[Order_Time]],"MMM")</f>
        <v>Jan</v>
      </c>
      <c r="N346">
        <f>HOUR(Table1[[#This Row],[Order_Time]])</f>
        <v>8</v>
      </c>
      <c r="O346" t="str">
        <f>IF(Table1[[#This Row],[Order_Value]]&gt;1000,"High","Low")</f>
        <v>High</v>
      </c>
    </row>
    <row r="347" spans="1:15" x14ac:dyDescent="0.3">
      <c r="A347" t="s">
        <v>507</v>
      </c>
      <c r="B347" s="1">
        <v>44941.375</v>
      </c>
      <c r="C347" t="s">
        <v>11</v>
      </c>
      <c r="D347" t="s">
        <v>27</v>
      </c>
      <c r="E347">
        <v>355.53</v>
      </c>
      <c r="F347">
        <v>28.14</v>
      </c>
      <c r="G347">
        <v>148.44999999999999</v>
      </c>
      <c r="H347" t="s">
        <v>13</v>
      </c>
      <c r="I347">
        <v>84</v>
      </c>
      <c r="J347" s="2" t="s">
        <v>508</v>
      </c>
      <c r="K347">
        <f>Table1[[#This Row],[Order_Value]]+Table1[[#This Row],[Delivery_Fee]]-Table1[[#This Row],[Discount]]</f>
        <v>235.21999999999997</v>
      </c>
      <c r="L347">
        <f>YEAR(Table1[[#This Row],[Order_Time]])</f>
        <v>2023</v>
      </c>
      <c r="M347" t="str">
        <f>TEXT(Table1[[#This Row],[Order_Time]],"MMM")</f>
        <v>Jan</v>
      </c>
      <c r="N347">
        <f>HOUR(Table1[[#This Row],[Order_Time]])</f>
        <v>9</v>
      </c>
      <c r="O347" t="str">
        <f>IF(Table1[[#This Row],[Order_Value]]&gt;1000,"High","Low")</f>
        <v>Low</v>
      </c>
    </row>
    <row r="348" spans="1:15" x14ac:dyDescent="0.3">
      <c r="A348" t="s">
        <v>509</v>
      </c>
      <c r="B348" s="1">
        <v>44941.416666666664</v>
      </c>
      <c r="C348" t="s">
        <v>26</v>
      </c>
      <c r="D348" t="s">
        <v>41</v>
      </c>
      <c r="E348">
        <v>1122.8800000000001</v>
      </c>
      <c r="F348">
        <v>0.12</v>
      </c>
      <c r="G348">
        <v>104.82</v>
      </c>
      <c r="H348" t="s">
        <v>28</v>
      </c>
      <c r="I348">
        <v>66</v>
      </c>
      <c r="J348" s="2" t="s">
        <v>510</v>
      </c>
      <c r="K348">
        <f>Table1[[#This Row],[Order_Value]]+Table1[[#This Row],[Delivery_Fee]]-Table1[[#This Row],[Discount]]</f>
        <v>1018.1800000000001</v>
      </c>
      <c r="L348">
        <f>YEAR(Table1[[#This Row],[Order_Time]])</f>
        <v>2023</v>
      </c>
      <c r="M348" t="str">
        <f>TEXT(Table1[[#This Row],[Order_Time]],"MMM")</f>
        <v>Jan</v>
      </c>
      <c r="N348">
        <f>HOUR(Table1[[#This Row],[Order_Time]])</f>
        <v>10</v>
      </c>
      <c r="O348" t="str">
        <f>IF(Table1[[#This Row],[Order_Value]]&gt;1000,"High","Low")</f>
        <v>High</v>
      </c>
    </row>
    <row r="349" spans="1:15" x14ac:dyDescent="0.3">
      <c r="A349" t="s">
        <v>511</v>
      </c>
      <c r="B349" s="1">
        <v>44941.458333333336</v>
      </c>
      <c r="C349" t="s">
        <v>11</v>
      </c>
      <c r="D349" t="s">
        <v>12</v>
      </c>
      <c r="E349">
        <v>1581.14</v>
      </c>
      <c r="F349">
        <v>47.47</v>
      </c>
      <c r="G349">
        <v>93.68</v>
      </c>
      <c r="H349" t="s">
        <v>32</v>
      </c>
      <c r="I349">
        <v>72</v>
      </c>
      <c r="J349">
        <v>1534.93</v>
      </c>
      <c r="K349">
        <f>Table1[[#This Row],[Order_Value]]+Table1[[#This Row],[Delivery_Fee]]-Table1[[#This Row],[Discount]]</f>
        <v>1534.93</v>
      </c>
      <c r="L349">
        <f>YEAR(Table1[[#This Row],[Order_Time]])</f>
        <v>2023</v>
      </c>
      <c r="M349" t="str">
        <f>TEXT(Table1[[#This Row],[Order_Time]],"MMM")</f>
        <v>Jan</v>
      </c>
      <c r="N349">
        <f>HOUR(Table1[[#This Row],[Order_Time]])</f>
        <v>11</v>
      </c>
      <c r="O349" t="str">
        <f>IF(Table1[[#This Row],[Order_Value]]&gt;1000,"High","Low")</f>
        <v>High</v>
      </c>
    </row>
    <row r="350" spans="1:15" x14ac:dyDescent="0.3">
      <c r="A350" t="s">
        <v>512</v>
      </c>
      <c r="B350" s="1">
        <v>44941.5</v>
      </c>
      <c r="C350" t="s">
        <v>20</v>
      </c>
      <c r="D350" t="s">
        <v>35</v>
      </c>
      <c r="E350">
        <v>1058.78</v>
      </c>
      <c r="F350">
        <v>67.819999999999993</v>
      </c>
      <c r="G350">
        <v>293.25</v>
      </c>
      <c r="H350" t="s">
        <v>13</v>
      </c>
      <c r="I350">
        <v>81</v>
      </c>
      <c r="J350" s="2" t="s">
        <v>513</v>
      </c>
      <c r="K350">
        <f>Table1[[#This Row],[Order_Value]]+Table1[[#This Row],[Delivery_Fee]]-Table1[[#This Row],[Discount]]</f>
        <v>833.34999999999991</v>
      </c>
      <c r="L350">
        <f>YEAR(Table1[[#This Row],[Order_Time]])</f>
        <v>2023</v>
      </c>
      <c r="M350" t="str">
        <f>TEXT(Table1[[#This Row],[Order_Time]],"MMM")</f>
        <v>Jan</v>
      </c>
      <c r="N350">
        <f>HOUR(Table1[[#This Row],[Order_Time]])</f>
        <v>12</v>
      </c>
      <c r="O350" t="str">
        <f>IF(Table1[[#This Row],[Order_Value]]&gt;1000,"High","Low")</f>
        <v>High</v>
      </c>
    </row>
    <row r="351" spans="1:15" x14ac:dyDescent="0.3">
      <c r="A351" t="s">
        <v>514</v>
      </c>
      <c r="B351" s="1">
        <v>44941.541666666664</v>
      </c>
      <c r="C351" t="s">
        <v>26</v>
      </c>
      <c r="D351" t="s">
        <v>30</v>
      </c>
      <c r="E351">
        <v>1558.55</v>
      </c>
      <c r="F351">
        <v>76.56</v>
      </c>
      <c r="G351">
        <v>357.08</v>
      </c>
      <c r="H351" t="s">
        <v>28</v>
      </c>
      <c r="I351">
        <v>58</v>
      </c>
      <c r="J351">
        <v>1278.03</v>
      </c>
      <c r="K351">
        <f>Table1[[#This Row],[Order_Value]]+Table1[[#This Row],[Delivery_Fee]]-Table1[[#This Row],[Discount]]</f>
        <v>1278.03</v>
      </c>
      <c r="L351">
        <f>YEAR(Table1[[#This Row],[Order_Time]])</f>
        <v>2023</v>
      </c>
      <c r="M351" t="str">
        <f>TEXT(Table1[[#This Row],[Order_Time]],"MMM")</f>
        <v>Jan</v>
      </c>
      <c r="N351">
        <f>HOUR(Table1[[#This Row],[Order_Time]])</f>
        <v>13</v>
      </c>
      <c r="O351" t="str">
        <f>IF(Table1[[#This Row],[Order_Value]]&gt;1000,"High","Low")</f>
        <v>High</v>
      </c>
    </row>
    <row r="352" spans="1:15" x14ac:dyDescent="0.3">
      <c r="A352" t="s">
        <v>515</v>
      </c>
      <c r="B352" s="1">
        <v>44941.583333333336</v>
      </c>
      <c r="C352" t="s">
        <v>54</v>
      </c>
      <c r="D352" t="s">
        <v>17</v>
      </c>
      <c r="E352">
        <v>1422.11</v>
      </c>
      <c r="F352">
        <v>10.9</v>
      </c>
      <c r="G352">
        <v>199.63</v>
      </c>
      <c r="H352" t="s">
        <v>21</v>
      </c>
      <c r="I352">
        <v>24</v>
      </c>
      <c r="J352">
        <v>1233.3800000000001</v>
      </c>
      <c r="K352">
        <f>Table1[[#This Row],[Order_Value]]+Table1[[#This Row],[Delivery_Fee]]-Table1[[#This Row],[Discount]]</f>
        <v>1233.3800000000001</v>
      </c>
      <c r="L352">
        <f>YEAR(Table1[[#This Row],[Order_Time]])</f>
        <v>2023</v>
      </c>
      <c r="M352" t="str">
        <f>TEXT(Table1[[#This Row],[Order_Time]],"MMM")</f>
        <v>Jan</v>
      </c>
      <c r="N352">
        <f>HOUR(Table1[[#This Row],[Order_Time]])</f>
        <v>14</v>
      </c>
      <c r="O352" t="str">
        <f>IF(Table1[[#This Row],[Order_Value]]&gt;1000,"High","Low")</f>
        <v>High</v>
      </c>
    </row>
    <row r="353" spans="1:15" x14ac:dyDescent="0.3">
      <c r="A353" t="s">
        <v>516</v>
      </c>
      <c r="B353" s="1">
        <v>44941.625</v>
      </c>
      <c r="C353" t="s">
        <v>11</v>
      </c>
      <c r="D353" t="s">
        <v>41</v>
      </c>
      <c r="E353">
        <v>1444.66</v>
      </c>
      <c r="F353">
        <v>4.96</v>
      </c>
      <c r="G353">
        <v>382.69</v>
      </c>
      <c r="H353" t="s">
        <v>13</v>
      </c>
      <c r="I353">
        <v>36</v>
      </c>
      <c r="J353">
        <v>1066.93</v>
      </c>
      <c r="K353">
        <f>Table1[[#This Row],[Order_Value]]+Table1[[#This Row],[Delivery_Fee]]-Table1[[#This Row],[Discount]]</f>
        <v>1066.93</v>
      </c>
      <c r="L353">
        <f>YEAR(Table1[[#This Row],[Order_Time]])</f>
        <v>2023</v>
      </c>
      <c r="M353" t="str">
        <f>TEXT(Table1[[#This Row],[Order_Time]],"MMM")</f>
        <v>Jan</v>
      </c>
      <c r="N353">
        <f>HOUR(Table1[[#This Row],[Order_Time]])</f>
        <v>15</v>
      </c>
      <c r="O353" t="str">
        <f>IF(Table1[[#This Row],[Order_Value]]&gt;1000,"High","Low")</f>
        <v>High</v>
      </c>
    </row>
    <row r="354" spans="1:15" x14ac:dyDescent="0.3">
      <c r="A354" t="s">
        <v>517</v>
      </c>
      <c r="B354" s="1">
        <v>44941.666666666664</v>
      </c>
      <c r="C354" t="s">
        <v>54</v>
      </c>
      <c r="D354" t="s">
        <v>27</v>
      </c>
      <c r="E354">
        <v>731.93</v>
      </c>
      <c r="F354">
        <v>56.75</v>
      </c>
      <c r="G354">
        <v>358.66</v>
      </c>
      <c r="H354" t="s">
        <v>28</v>
      </c>
      <c r="I354">
        <v>16</v>
      </c>
      <c r="J354" s="2" t="s">
        <v>518</v>
      </c>
      <c r="K354">
        <f>Table1[[#This Row],[Order_Value]]+Table1[[#This Row],[Delivery_Fee]]-Table1[[#This Row],[Discount]]</f>
        <v>430.01999999999992</v>
      </c>
      <c r="L354">
        <f>YEAR(Table1[[#This Row],[Order_Time]])</f>
        <v>2023</v>
      </c>
      <c r="M354" t="str">
        <f>TEXT(Table1[[#This Row],[Order_Time]],"MMM")</f>
        <v>Jan</v>
      </c>
      <c r="N354">
        <f>HOUR(Table1[[#This Row],[Order_Time]])</f>
        <v>16</v>
      </c>
      <c r="O354" t="str">
        <f>IF(Table1[[#This Row],[Order_Value]]&gt;1000,"High","Low")</f>
        <v>Low</v>
      </c>
    </row>
    <row r="355" spans="1:15" x14ac:dyDescent="0.3">
      <c r="A355" t="s">
        <v>519</v>
      </c>
      <c r="B355" s="1">
        <v>44941.708333333336</v>
      </c>
      <c r="C355" t="s">
        <v>45</v>
      </c>
      <c r="D355" t="s">
        <v>27</v>
      </c>
      <c r="E355">
        <v>1878.49</v>
      </c>
      <c r="F355">
        <v>4.13</v>
      </c>
      <c r="G355">
        <v>224.8</v>
      </c>
      <c r="H355" t="s">
        <v>32</v>
      </c>
      <c r="I355">
        <v>52</v>
      </c>
      <c r="J355" s="2" t="s">
        <v>520</v>
      </c>
      <c r="K355">
        <f>Table1[[#This Row],[Order_Value]]+Table1[[#This Row],[Delivery_Fee]]-Table1[[#This Row],[Discount]]</f>
        <v>1657.8200000000002</v>
      </c>
      <c r="L355">
        <f>YEAR(Table1[[#This Row],[Order_Time]])</f>
        <v>2023</v>
      </c>
      <c r="M355" t="str">
        <f>TEXT(Table1[[#This Row],[Order_Time]],"MMM")</f>
        <v>Jan</v>
      </c>
      <c r="N355">
        <f>HOUR(Table1[[#This Row],[Order_Time]])</f>
        <v>17</v>
      </c>
      <c r="O355" t="str">
        <f>IF(Table1[[#This Row],[Order_Value]]&gt;1000,"High","Low")</f>
        <v>High</v>
      </c>
    </row>
    <row r="356" spans="1:15" x14ac:dyDescent="0.3">
      <c r="A356" t="s">
        <v>521</v>
      </c>
      <c r="B356" s="1">
        <v>44941.75</v>
      </c>
      <c r="C356" t="s">
        <v>11</v>
      </c>
      <c r="D356" t="s">
        <v>35</v>
      </c>
      <c r="E356">
        <v>813.63</v>
      </c>
      <c r="F356">
        <v>84.58</v>
      </c>
      <c r="G356">
        <v>455.66</v>
      </c>
      <c r="H356" t="s">
        <v>28</v>
      </c>
      <c r="I356">
        <v>13</v>
      </c>
      <c r="J356">
        <v>442.55</v>
      </c>
      <c r="K356">
        <f>Table1[[#This Row],[Order_Value]]+Table1[[#This Row],[Delivery_Fee]]-Table1[[#This Row],[Discount]]</f>
        <v>442.55</v>
      </c>
      <c r="L356">
        <f>YEAR(Table1[[#This Row],[Order_Time]])</f>
        <v>2023</v>
      </c>
      <c r="M356" t="str">
        <f>TEXT(Table1[[#This Row],[Order_Time]],"MMM")</f>
        <v>Jan</v>
      </c>
      <c r="N356">
        <f>HOUR(Table1[[#This Row],[Order_Time]])</f>
        <v>18</v>
      </c>
      <c r="O356" t="str">
        <f>IF(Table1[[#This Row],[Order_Value]]&gt;1000,"High","Low")</f>
        <v>Low</v>
      </c>
    </row>
    <row r="357" spans="1:15" x14ac:dyDescent="0.3">
      <c r="A357" t="s">
        <v>522</v>
      </c>
      <c r="B357" s="1">
        <v>44941.791666666664</v>
      </c>
      <c r="C357" t="s">
        <v>20</v>
      </c>
      <c r="D357" t="s">
        <v>12</v>
      </c>
      <c r="E357">
        <v>1477.22</v>
      </c>
      <c r="F357">
        <v>33.840000000000003</v>
      </c>
      <c r="G357">
        <v>57.98</v>
      </c>
      <c r="H357" t="s">
        <v>13</v>
      </c>
      <c r="I357">
        <v>41</v>
      </c>
      <c r="J357">
        <v>1453.08</v>
      </c>
      <c r="K357">
        <f>Table1[[#This Row],[Order_Value]]+Table1[[#This Row],[Delivery_Fee]]-Table1[[#This Row],[Discount]]</f>
        <v>1453.08</v>
      </c>
      <c r="L357">
        <f>YEAR(Table1[[#This Row],[Order_Time]])</f>
        <v>2023</v>
      </c>
      <c r="M357" t="str">
        <f>TEXT(Table1[[#This Row],[Order_Time]],"MMM")</f>
        <v>Jan</v>
      </c>
      <c r="N357">
        <f>HOUR(Table1[[#This Row],[Order_Time]])</f>
        <v>19</v>
      </c>
      <c r="O357" t="str">
        <f>IF(Table1[[#This Row],[Order_Value]]&gt;1000,"High","Low")</f>
        <v>High</v>
      </c>
    </row>
    <row r="358" spans="1:15" x14ac:dyDescent="0.3">
      <c r="A358" t="s">
        <v>523</v>
      </c>
      <c r="B358" s="1">
        <v>44941.833333333336</v>
      </c>
      <c r="C358" t="s">
        <v>11</v>
      </c>
      <c r="D358" t="s">
        <v>35</v>
      </c>
      <c r="E358">
        <v>730.54</v>
      </c>
      <c r="F358">
        <v>36.380000000000003</v>
      </c>
      <c r="G358">
        <v>293.27</v>
      </c>
      <c r="H358" t="s">
        <v>13</v>
      </c>
      <c r="I358">
        <v>71</v>
      </c>
      <c r="J358">
        <v>473.65</v>
      </c>
      <c r="K358">
        <f>Table1[[#This Row],[Order_Value]]+Table1[[#This Row],[Delivery_Fee]]-Table1[[#This Row],[Discount]]</f>
        <v>473.65</v>
      </c>
      <c r="L358">
        <f>YEAR(Table1[[#This Row],[Order_Time]])</f>
        <v>2023</v>
      </c>
      <c r="M358" t="str">
        <f>TEXT(Table1[[#This Row],[Order_Time]],"MMM")</f>
        <v>Jan</v>
      </c>
      <c r="N358">
        <f>HOUR(Table1[[#This Row],[Order_Time]])</f>
        <v>20</v>
      </c>
      <c r="O358" t="str">
        <f>IF(Table1[[#This Row],[Order_Value]]&gt;1000,"High","Low")</f>
        <v>Low</v>
      </c>
    </row>
    <row r="359" spans="1:15" x14ac:dyDescent="0.3">
      <c r="A359" t="s">
        <v>524</v>
      </c>
      <c r="B359" s="1">
        <v>44941.875</v>
      </c>
      <c r="C359" t="s">
        <v>45</v>
      </c>
      <c r="D359" t="s">
        <v>17</v>
      </c>
      <c r="E359">
        <v>1394.2</v>
      </c>
      <c r="F359">
        <v>54.54</v>
      </c>
      <c r="G359">
        <v>373.1</v>
      </c>
      <c r="H359" t="s">
        <v>28</v>
      </c>
      <c r="I359">
        <v>49</v>
      </c>
      <c r="J359" s="2" t="s">
        <v>525</v>
      </c>
      <c r="K359">
        <f>Table1[[#This Row],[Order_Value]]+Table1[[#This Row],[Delivery_Fee]]-Table1[[#This Row],[Discount]]</f>
        <v>1075.6399999999999</v>
      </c>
      <c r="L359">
        <f>YEAR(Table1[[#This Row],[Order_Time]])</f>
        <v>2023</v>
      </c>
      <c r="M359" t="str">
        <f>TEXT(Table1[[#This Row],[Order_Time]],"MMM")</f>
        <v>Jan</v>
      </c>
      <c r="N359">
        <f>HOUR(Table1[[#This Row],[Order_Time]])</f>
        <v>21</v>
      </c>
      <c r="O359" t="str">
        <f>IF(Table1[[#This Row],[Order_Value]]&gt;1000,"High","Low")</f>
        <v>High</v>
      </c>
    </row>
    <row r="360" spans="1:15" x14ac:dyDescent="0.3">
      <c r="A360" t="s">
        <v>526</v>
      </c>
      <c r="B360" s="1">
        <v>44941.916666666664</v>
      </c>
      <c r="C360" t="s">
        <v>16</v>
      </c>
      <c r="D360" t="s">
        <v>35</v>
      </c>
      <c r="E360">
        <v>885.21</v>
      </c>
      <c r="F360">
        <v>33.270000000000003</v>
      </c>
      <c r="G360">
        <v>209.25</v>
      </c>
      <c r="H360" t="s">
        <v>21</v>
      </c>
      <c r="I360">
        <v>81</v>
      </c>
      <c r="J360">
        <v>709.23</v>
      </c>
      <c r="K360">
        <f>Table1[[#This Row],[Order_Value]]+Table1[[#This Row],[Delivery_Fee]]-Table1[[#This Row],[Discount]]</f>
        <v>709.23</v>
      </c>
      <c r="L360">
        <f>YEAR(Table1[[#This Row],[Order_Time]])</f>
        <v>2023</v>
      </c>
      <c r="M360" t="str">
        <f>TEXT(Table1[[#This Row],[Order_Time]],"MMM")</f>
        <v>Jan</v>
      </c>
      <c r="N360">
        <f>HOUR(Table1[[#This Row],[Order_Time]])</f>
        <v>22</v>
      </c>
      <c r="O360" t="str">
        <f>IF(Table1[[#This Row],[Order_Value]]&gt;1000,"High","Low")</f>
        <v>Low</v>
      </c>
    </row>
    <row r="361" spans="1:15" x14ac:dyDescent="0.3">
      <c r="A361" t="s">
        <v>527</v>
      </c>
      <c r="B361" s="1">
        <v>44941.958333333336</v>
      </c>
      <c r="C361" t="s">
        <v>45</v>
      </c>
      <c r="D361" t="s">
        <v>27</v>
      </c>
      <c r="E361">
        <v>859.44</v>
      </c>
      <c r="F361">
        <v>63.16</v>
      </c>
      <c r="G361">
        <v>287.62</v>
      </c>
      <c r="H361" t="s">
        <v>28</v>
      </c>
      <c r="I361">
        <v>61</v>
      </c>
      <c r="J361">
        <v>634.98</v>
      </c>
      <c r="K361">
        <f>Table1[[#This Row],[Order_Value]]+Table1[[#This Row],[Delivery_Fee]]-Table1[[#This Row],[Discount]]</f>
        <v>634.98</v>
      </c>
      <c r="L361">
        <f>YEAR(Table1[[#This Row],[Order_Time]])</f>
        <v>2023</v>
      </c>
      <c r="M361" t="str">
        <f>TEXT(Table1[[#This Row],[Order_Time]],"MMM")</f>
        <v>Jan</v>
      </c>
      <c r="N361">
        <f>HOUR(Table1[[#This Row],[Order_Time]])</f>
        <v>23</v>
      </c>
      <c r="O361" t="str">
        <f>IF(Table1[[#This Row],[Order_Value]]&gt;1000,"High","Low")</f>
        <v>Low</v>
      </c>
    </row>
    <row r="362" spans="1:15" x14ac:dyDescent="0.3">
      <c r="A362" t="s">
        <v>528</v>
      </c>
      <c r="B362" s="1">
        <v>44942</v>
      </c>
      <c r="C362" t="s">
        <v>7370</v>
      </c>
      <c r="D362" t="s">
        <v>27</v>
      </c>
      <c r="E362">
        <v>1278.78</v>
      </c>
      <c r="F362">
        <v>64</v>
      </c>
      <c r="G362">
        <v>32.19</v>
      </c>
      <c r="H362" t="s">
        <v>32</v>
      </c>
      <c r="I362">
        <v>62</v>
      </c>
      <c r="J362">
        <v>1310.5899999999999</v>
      </c>
      <c r="K362">
        <f>Table1[[#This Row],[Order_Value]]+Table1[[#This Row],[Delivery_Fee]]-Table1[[#This Row],[Discount]]</f>
        <v>1310.5899999999999</v>
      </c>
      <c r="L362">
        <f>YEAR(Table1[[#This Row],[Order_Time]])</f>
        <v>2023</v>
      </c>
      <c r="M362" t="str">
        <f>TEXT(Table1[[#This Row],[Order_Time]],"MMM")</f>
        <v>Jan</v>
      </c>
      <c r="N362">
        <f>HOUR(Table1[[#This Row],[Order_Time]])</f>
        <v>0</v>
      </c>
      <c r="O362" t="str">
        <f>IF(Table1[[#This Row],[Order_Value]]&gt;1000,"High","Low")</f>
        <v>High</v>
      </c>
    </row>
    <row r="363" spans="1:15" x14ac:dyDescent="0.3">
      <c r="A363" t="s">
        <v>529</v>
      </c>
      <c r="B363" s="1">
        <v>44942.041666666664</v>
      </c>
      <c r="C363" t="s">
        <v>20</v>
      </c>
      <c r="D363" t="s">
        <v>30</v>
      </c>
      <c r="E363">
        <v>404.28</v>
      </c>
      <c r="F363">
        <v>19.489999999999998</v>
      </c>
      <c r="G363">
        <v>178.7</v>
      </c>
      <c r="H363" t="s">
        <v>21</v>
      </c>
      <c r="I363">
        <v>11</v>
      </c>
      <c r="J363">
        <v>245.07</v>
      </c>
      <c r="K363">
        <f>Table1[[#This Row],[Order_Value]]+Table1[[#This Row],[Delivery_Fee]]-Table1[[#This Row],[Discount]]</f>
        <v>245.07</v>
      </c>
      <c r="L363">
        <f>YEAR(Table1[[#This Row],[Order_Time]])</f>
        <v>2023</v>
      </c>
      <c r="M363" t="str">
        <f>TEXT(Table1[[#This Row],[Order_Time]],"MMM")</f>
        <v>Jan</v>
      </c>
      <c r="N363">
        <f>HOUR(Table1[[#This Row],[Order_Time]])</f>
        <v>1</v>
      </c>
      <c r="O363" t="str">
        <f>IF(Table1[[#This Row],[Order_Value]]&gt;1000,"High","Low")</f>
        <v>Low</v>
      </c>
    </row>
    <row r="364" spans="1:15" x14ac:dyDescent="0.3">
      <c r="A364" t="s">
        <v>530</v>
      </c>
      <c r="B364" s="1">
        <v>44942.083333333336</v>
      </c>
      <c r="C364" t="s">
        <v>24</v>
      </c>
      <c r="D364" t="s">
        <v>27</v>
      </c>
      <c r="E364">
        <v>694.04</v>
      </c>
      <c r="F364">
        <v>89.89</v>
      </c>
      <c r="G364">
        <v>200.15</v>
      </c>
      <c r="H364" t="s">
        <v>32</v>
      </c>
      <c r="I364">
        <v>71</v>
      </c>
      <c r="J364">
        <v>583.78</v>
      </c>
      <c r="K364">
        <f>Table1[[#This Row],[Order_Value]]+Table1[[#This Row],[Delivery_Fee]]-Table1[[#This Row],[Discount]]</f>
        <v>583.78</v>
      </c>
      <c r="L364">
        <f>YEAR(Table1[[#This Row],[Order_Time]])</f>
        <v>2023</v>
      </c>
      <c r="M364" t="str">
        <f>TEXT(Table1[[#This Row],[Order_Time]],"MMM")</f>
        <v>Jan</v>
      </c>
      <c r="N364">
        <f>HOUR(Table1[[#This Row],[Order_Time]])</f>
        <v>2</v>
      </c>
      <c r="O364" t="str">
        <f>IF(Table1[[#This Row],[Order_Value]]&gt;1000,"High","Low")</f>
        <v>Low</v>
      </c>
    </row>
    <row r="365" spans="1:15" x14ac:dyDescent="0.3">
      <c r="A365" t="s">
        <v>531</v>
      </c>
      <c r="B365" s="1">
        <v>44942.125</v>
      </c>
      <c r="C365" t="s">
        <v>16</v>
      </c>
      <c r="D365" t="s">
        <v>41</v>
      </c>
      <c r="E365">
        <v>1183.6099999999999</v>
      </c>
      <c r="F365">
        <v>48.45</v>
      </c>
      <c r="G365">
        <v>249.79</v>
      </c>
      <c r="H365" t="s">
        <v>13</v>
      </c>
      <c r="I365">
        <v>78</v>
      </c>
      <c r="J365">
        <v>982.27</v>
      </c>
      <c r="K365">
        <f>Table1[[#This Row],[Order_Value]]+Table1[[#This Row],[Delivery_Fee]]-Table1[[#This Row],[Discount]]</f>
        <v>982.27</v>
      </c>
      <c r="L365">
        <f>YEAR(Table1[[#This Row],[Order_Time]])</f>
        <v>2023</v>
      </c>
      <c r="M365" t="str">
        <f>TEXT(Table1[[#This Row],[Order_Time]],"MMM")</f>
        <v>Jan</v>
      </c>
      <c r="N365">
        <f>HOUR(Table1[[#This Row],[Order_Time]])</f>
        <v>3</v>
      </c>
      <c r="O365" t="str">
        <f>IF(Table1[[#This Row],[Order_Value]]&gt;1000,"High","Low")</f>
        <v>High</v>
      </c>
    </row>
    <row r="366" spans="1:15" x14ac:dyDescent="0.3">
      <c r="A366" t="s">
        <v>532</v>
      </c>
      <c r="B366" s="1">
        <v>44942.166666666664</v>
      </c>
      <c r="C366" t="s">
        <v>54</v>
      </c>
      <c r="D366" t="s">
        <v>12</v>
      </c>
      <c r="E366">
        <v>475.72</v>
      </c>
      <c r="F366">
        <v>99.4</v>
      </c>
      <c r="G366">
        <v>143.5</v>
      </c>
      <c r="H366" t="s">
        <v>28</v>
      </c>
      <c r="I366">
        <v>64</v>
      </c>
      <c r="J366">
        <v>431.62</v>
      </c>
      <c r="K366">
        <f>Table1[[#This Row],[Order_Value]]+Table1[[#This Row],[Delivery_Fee]]-Table1[[#This Row],[Discount]]</f>
        <v>431.62</v>
      </c>
      <c r="L366">
        <f>YEAR(Table1[[#This Row],[Order_Time]])</f>
        <v>2023</v>
      </c>
      <c r="M366" t="str">
        <f>TEXT(Table1[[#This Row],[Order_Time]],"MMM")</f>
        <v>Jan</v>
      </c>
      <c r="N366">
        <f>HOUR(Table1[[#This Row],[Order_Time]])</f>
        <v>4</v>
      </c>
      <c r="O366" t="str">
        <f>IF(Table1[[#This Row],[Order_Value]]&gt;1000,"High","Low")</f>
        <v>Low</v>
      </c>
    </row>
    <row r="367" spans="1:15" x14ac:dyDescent="0.3">
      <c r="A367" t="s">
        <v>533</v>
      </c>
      <c r="B367" s="1">
        <v>44942.208333333336</v>
      </c>
      <c r="C367" t="s">
        <v>20</v>
      </c>
      <c r="D367" t="s">
        <v>17</v>
      </c>
      <c r="E367">
        <v>1145.29</v>
      </c>
      <c r="F367">
        <v>69.849999999999994</v>
      </c>
      <c r="G367">
        <v>335.78</v>
      </c>
      <c r="H367" t="s">
        <v>13</v>
      </c>
      <c r="I367">
        <v>30</v>
      </c>
      <c r="J367" s="2" t="s">
        <v>534</v>
      </c>
      <c r="K367">
        <f>Table1[[#This Row],[Order_Value]]+Table1[[#This Row],[Delivery_Fee]]-Table1[[#This Row],[Discount]]</f>
        <v>879.3599999999999</v>
      </c>
      <c r="L367">
        <f>YEAR(Table1[[#This Row],[Order_Time]])</f>
        <v>2023</v>
      </c>
      <c r="M367" t="str">
        <f>TEXT(Table1[[#This Row],[Order_Time]],"MMM")</f>
        <v>Jan</v>
      </c>
      <c r="N367">
        <f>HOUR(Table1[[#This Row],[Order_Time]])</f>
        <v>5</v>
      </c>
      <c r="O367" t="str">
        <f>IF(Table1[[#This Row],[Order_Value]]&gt;1000,"High","Low")</f>
        <v>High</v>
      </c>
    </row>
    <row r="368" spans="1:15" x14ac:dyDescent="0.3">
      <c r="A368" t="s">
        <v>535</v>
      </c>
      <c r="B368" s="1">
        <v>44942.25</v>
      </c>
      <c r="C368" t="s">
        <v>11</v>
      </c>
      <c r="D368" t="s">
        <v>12</v>
      </c>
      <c r="E368">
        <v>851.69</v>
      </c>
      <c r="F368">
        <v>69.86</v>
      </c>
      <c r="G368">
        <v>474.3</v>
      </c>
      <c r="H368" t="s">
        <v>21</v>
      </c>
      <c r="I368">
        <v>65</v>
      </c>
      <c r="J368" s="2" t="s">
        <v>536</v>
      </c>
      <c r="K368">
        <f>Table1[[#This Row],[Order_Value]]+Table1[[#This Row],[Delivery_Fee]]-Table1[[#This Row],[Discount]]</f>
        <v>447.25000000000006</v>
      </c>
      <c r="L368">
        <f>YEAR(Table1[[#This Row],[Order_Time]])</f>
        <v>2023</v>
      </c>
      <c r="M368" t="str">
        <f>TEXT(Table1[[#This Row],[Order_Time]],"MMM")</f>
        <v>Jan</v>
      </c>
      <c r="N368">
        <f>HOUR(Table1[[#This Row],[Order_Time]])</f>
        <v>6</v>
      </c>
      <c r="O368" t="str">
        <f>IF(Table1[[#This Row],[Order_Value]]&gt;1000,"High","Low")</f>
        <v>Low</v>
      </c>
    </row>
    <row r="369" spans="1:15" x14ac:dyDescent="0.3">
      <c r="A369" t="s">
        <v>537</v>
      </c>
      <c r="B369" s="1">
        <v>44942.291666666664</v>
      </c>
      <c r="C369" t="s">
        <v>16</v>
      </c>
      <c r="D369" t="s">
        <v>35</v>
      </c>
      <c r="E369">
        <v>278.02</v>
      </c>
      <c r="F369">
        <v>21.4</v>
      </c>
      <c r="G369">
        <v>90.92</v>
      </c>
      <c r="H369" t="s">
        <v>13</v>
      </c>
      <c r="I369">
        <v>31</v>
      </c>
      <c r="J369" s="2" t="s">
        <v>538</v>
      </c>
      <c r="K369">
        <f>Table1[[#This Row],[Order_Value]]+Table1[[#This Row],[Delivery_Fee]]-Table1[[#This Row],[Discount]]</f>
        <v>208.49999999999994</v>
      </c>
      <c r="L369">
        <f>YEAR(Table1[[#This Row],[Order_Time]])</f>
        <v>2023</v>
      </c>
      <c r="M369" t="str">
        <f>TEXT(Table1[[#This Row],[Order_Time]],"MMM")</f>
        <v>Jan</v>
      </c>
      <c r="N369">
        <f>HOUR(Table1[[#This Row],[Order_Time]])</f>
        <v>7</v>
      </c>
      <c r="O369" t="str">
        <f>IF(Table1[[#This Row],[Order_Value]]&gt;1000,"High","Low")</f>
        <v>Low</v>
      </c>
    </row>
    <row r="370" spans="1:15" x14ac:dyDescent="0.3">
      <c r="A370" t="s">
        <v>539</v>
      </c>
      <c r="B370" s="1">
        <v>44942.333333333336</v>
      </c>
      <c r="C370" t="s">
        <v>20</v>
      </c>
      <c r="D370" t="s">
        <v>12</v>
      </c>
      <c r="E370">
        <v>1684.04</v>
      </c>
      <c r="F370">
        <v>9.59</v>
      </c>
      <c r="G370">
        <v>162.34</v>
      </c>
      <c r="H370" t="s">
        <v>32</v>
      </c>
      <c r="I370">
        <v>15</v>
      </c>
      <c r="J370">
        <v>1531.29</v>
      </c>
      <c r="K370">
        <f>Table1[[#This Row],[Order_Value]]+Table1[[#This Row],[Delivery_Fee]]-Table1[[#This Row],[Discount]]</f>
        <v>1531.29</v>
      </c>
      <c r="L370">
        <f>YEAR(Table1[[#This Row],[Order_Time]])</f>
        <v>2023</v>
      </c>
      <c r="M370" t="str">
        <f>TEXT(Table1[[#This Row],[Order_Time]],"MMM")</f>
        <v>Jan</v>
      </c>
      <c r="N370">
        <f>HOUR(Table1[[#This Row],[Order_Time]])</f>
        <v>8</v>
      </c>
      <c r="O370" t="str">
        <f>IF(Table1[[#This Row],[Order_Value]]&gt;1000,"High","Low")</f>
        <v>High</v>
      </c>
    </row>
    <row r="371" spans="1:15" x14ac:dyDescent="0.3">
      <c r="A371" t="s">
        <v>540</v>
      </c>
      <c r="B371" s="1">
        <v>44942.375</v>
      </c>
      <c r="C371" t="s">
        <v>54</v>
      </c>
      <c r="D371" t="s">
        <v>17</v>
      </c>
      <c r="E371">
        <v>290.42</v>
      </c>
      <c r="F371">
        <v>46.93</v>
      </c>
      <c r="G371">
        <v>48.46</v>
      </c>
      <c r="H371" t="s">
        <v>32</v>
      </c>
      <c r="I371">
        <v>46</v>
      </c>
      <c r="J371" s="2" t="s">
        <v>541</v>
      </c>
      <c r="K371">
        <f>Table1[[#This Row],[Order_Value]]+Table1[[#This Row],[Delivery_Fee]]-Table1[[#This Row],[Discount]]</f>
        <v>288.89000000000004</v>
      </c>
      <c r="L371">
        <f>YEAR(Table1[[#This Row],[Order_Time]])</f>
        <v>2023</v>
      </c>
      <c r="M371" t="str">
        <f>TEXT(Table1[[#This Row],[Order_Time]],"MMM")</f>
        <v>Jan</v>
      </c>
      <c r="N371">
        <f>HOUR(Table1[[#This Row],[Order_Time]])</f>
        <v>9</v>
      </c>
      <c r="O371" t="str">
        <f>IF(Table1[[#This Row],[Order_Value]]&gt;1000,"High","Low")</f>
        <v>Low</v>
      </c>
    </row>
    <row r="372" spans="1:15" x14ac:dyDescent="0.3">
      <c r="A372" t="s">
        <v>542</v>
      </c>
      <c r="B372" s="1">
        <v>44942.416666666664</v>
      </c>
      <c r="C372" t="s">
        <v>45</v>
      </c>
      <c r="D372" t="s">
        <v>30</v>
      </c>
      <c r="E372">
        <v>1949.95</v>
      </c>
      <c r="F372">
        <v>99.75</v>
      </c>
      <c r="G372">
        <v>138.27000000000001</v>
      </c>
      <c r="H372" t="s">
        <v>13</v>
      </c>
      <c r="I372">
        <v>58</v>
      </c>
      <c r="J372" s="2" t="s">
        <v>543</v>
      </c>
      <c r="K372">
        <f>Table1[[#This Row],[Order_Value]]+Table1[[#This Row],[Delivery_Fee]]-Table1[[#This Row],[Discount]]</f>
        <v>1911.4299999999998</v>
      </c>
      <c r="L372">
        <f>YEAR(Table1[[#This Row],[Order_Time]])</f>
        <v>2023</v>
      </c>
      <c r="M372" t="str">
        <f>TEXT(Table1[[#This Row],[Order_Time]],"MMM")</f>
        <v>Jan</v>
      </c>
      <c r="N372">
        <f>HOUR(Table1[[#This Row],[Order_Time]])</f>
        <v>10</v>
      </c>
      <c r="O372" t="str">
        <f>IF(Table1[[#This Row],[Order_Value]]&gt;1000,"High","Low")</f>
        <v>High</v>
      </c>
    </row>
    <row r="373" spans="1:15" x14ac:dyDescent="0.3">
      <c r="A373" t="s">
        <v>544</v>
      </c>
      <c r="B373" s="1">
        <v>44942.458333333336</v>
      </c>
      <c r="C373" t="s">
        <v>16</v>
      </c>
      <c r="D373" t="s">
        <v>17</v>
      </c>
      <c r="E373">
        <v>191.8</v>
      </c>
      <c r="F373">
        <v>13.43</v>
      </c>
      <c r="G373">
        <v>92.03</v>
      </c>
      <c r="H373" t="s">
        <v>13</v>
      </c>
      <c r="I373">
        <v>11</v>
      </c>
      <c r="J373" s="2" t="s">
        <v>545</v>
      </c>
      <c r="K373">
        <f>Table1[[#This Row],[Order_Value]]+Table1[[#This Row],[Delivery_Fee]]-Table1[[#This Row],[Discount]]</f>
        <v>113.20000000000002</v>
      </c>
      <c r="L373">
        <f>YEAR(Table1[[#This Row],[Order_Time]])</f>
        <v>2023</v>
      </c>
      <c r="M373" t="str">
        <f>TEXT(Table1[[#This Row],[Order_Time]],"MMM")</f>
        <v>Jan</v>
      </c>
      <c r="N373">
        <f>HOUR(Table1[[#This Row],[Order_Time]])</f>
        <v>11</v>
      </c>
      <c r="O373" t="str">
        <f>IF(Table1[[#This Row],[Order_Value]]&gt;1000,"High","Low")</f>
        <v>Low</v>
      </c>
    </row>
    <row r="374" spans="1:15" x14ac:dyDescent="0.3">
      <c r="A374" t="s">
        <v>546</v>
      </c>
      <c r="B374" s="1">
        <v>44942.5</v>
      </c>
      <c r="C374" t="s">
        <v>24</v>
      </c>
      <c r="D374" t="s">
        <v>41</v>
      </c>
      <c r="E374">
        <v>0</v>
      </c>
      <c r="F374">
        <v>20.8</v>
      </c>
      <c r="G374">
        <v>67.62</v>
      </c>
      <c r="H374" t="s">
        <v>32</v>
      </c>
      <c r="I374">
        <v>82</v>
      </c>
      <c r="K374">
        <f>Table1[[#This Row],[Order_Value]]+Table1[[#This Row],[Delivery_Fee]]-Table1[[#This Row],[Discount]]</f>
        <v>-46.820000000000007</v>
      </c>
      <c r="L374">
        <f>YEAR(Table1[[#This Row],[Order_Time]])</f>
        <v>2023</v>
      </c>
      <c r="M374" t="str">
        <f>TEXT(Table1[[#This Row],[Order_Time]],"MMM")</f>
        <v>Jan</v>
      </c>
      <c r="N374">
        <f>HOUR(Table1[[#This Row],[Order_Time]])</f>
        <v>12</v>
      </c>
      <c r="O374" t="str">
        <f>IF(Table1[[#This Row],[Order_Value]]&gt;1000,"High","Low")</f>
        <v>Low</v>
      </c>
    </row>
    <row r="375" spans="1:15" x14ac:dyDescent="0.3">
      <c r="A375" t="s">
        <v>547</v>
      </c>
      <c r="B375" s="1">
        <v>44942.541666666664</v>
      </c>
      <c r="C375" t="s">
        <v>11</v>
      </c>
      <c r="D375" t="s">
        <v>12</v>
      </c>
      <c r="E375">
        <v>1769.64</v>
      </c>
      <c r="F375">
        <v>62.69</v>
      </c>
      <c r="G375">
        <v>100.47</v>
      </c>
      <c r="H375" t="s">
        <v>28</v>
      </c>
      <c r="I375">
        <v>78</v>
      </c>
      <c r="J375" s="2" t="s">
        <v>548</v>
      </c>
      <c r="K375">
        <f>Table1[[#This Row],[Order_Value]]+Table1[[#This Row],[Delivery_Fee]]-Table1[[#This Row],[Discount]]</f>
        <v>1731.8600000000001</v>
      </c>
      <c r="L375">
        <f>YEAR(Table1[[#This Row],[Order_Time]])</f>
        <v>2023</v>
      </c>
      <c r="M375" t="str">
        <f>TEXT(Table1[[#This Row],[Order_Time]],"MMM")</f>
        <v>Jan</v>
      </c>
      <c r="N375">
        <f>HOUR(Table1[[#This Row],[Order_Time]])</f>
        <v>13</v>
      </c>
      <c r="O375" t="str">
        <f>IF(Table1[[#This Row],[Order_Value]]&gt;1000,"High","Low")</f>
        <v>High</v>
      </c>
    </row>
    <row r="376" spans="1:15" x14ac:dyDescent="0.3">
      <c r="A376" t="s">
        <v>549</v>
      </c>
      <c r="B376" s="1">
        <v>44942.583333333336</v>
      </c>
      <c r="C376" t="s">
        <v>11</v>
      </c>
      <c r="D376" t="s">
        <v>41</v>
      </c>
      <c r="E376">
        <v>763.3</v>
      </c>
      <c r="F376">
        <v>50.48</v>
      </c>
      <c r="G376">
        <v>229.99</v>
      </c>
      <c r="H376" t="s">
        <v>21</v>
      </c>
      <c r="I376">
        <v>79</v>
      </c>
      <c r="J376">
        <v>583.79</v>
      </c>
      <c r="K376">
        <f>Table1[[#This Row],[Order_Value]]+Table1[[#This Row],[Delivery_Fee]]-Table1[[#This Row],[Discount]]</f>
        <v>583.79</v>
      </c>
      <c r="L376">
        <f>YEAR(Table1[[#This Row],[Order_Time]])</f>
        <v>2023</v>
      </c>
      <c r="M376" t="str">
        <f>TEXT(Table1[[#This Row],[Order_Time]],"MMM")</f>
        <v>Jan</v>
      </c>
      <c r="N376">
        <f>HOUR(Table1[[#This Row],[Order_Time]])</f>
        <v>14</v>
      </c>
      <c r="O376" t="str">
        <f>IF(Table1[[#This Row],[Order_Value]]&gt;1000,"High","Low")</f>
        <v>Low</v>
      </c>
    </row>
    <row r="377" spans="1:15" x14ac:dyDescent="0.3">
      <c r="A377" t="s">
        <v>550</v>
      </c>
      <c r="B377" s="1">
        <v>44942.625</v>
      </c>
      <c r="C377" t="s">
        <v>54</v>
      </c>
      <c r="D377" t="s">
        <v>41</v>
      </c>
      <c r="E377">
        <v>1773.34</v>
      </c>
      <c r="F377">
        <v>37.44</v>
      </c>
      <c r="G377">
        <v>272.62</v>
      </c>
      <c r="H377" t="s">
        <v>21</v>
      </c>
      <c r="I377">
        <v>32</v>
      </c>
      <c r="J377" s="2" t="s">
        <v>551</v>
      </c>
      <c r="K377">
        <f>Table1[[#This Row],[Order_Value]]+Table1[[#This Row],[Delivery_Fee]]-Table1[[#This Row],[Discount]]</f>
        <v>1538.1599999999999</v>
      </c>
      <c r="L377">
        <f>YEAR(Table1[[#This Row],[Order_Time]])</f>
        <v>2023</v>
      </c>
      <c r="M377" t="str">
        <f>TEXT(Table1[[#This Row],[Order_Time]],"MMM")</f>
        <v>Jan</v>
      </c>
      <c r="N377">
        <f>HOUR(Table1[[#This Row],[Order_Time]])</f>
        <v>15</v>
      </c>
      <c r="O377" t="str">
        <f>IF(Table1[[#This Row],[Order_Value]]&gt;1000,"High","Low")</f>
        <v>High</v>
      </c>
    </row>
    <row r="378" spans="1:15" x14ac:dyDescent="0.3">
      <c r="A378" t="s">
        <v>552</v>
      </c>
      <c r="B378" s="1">
        <v>44942.666666666664</v>
      </c>
      <c r="C378" t="s">
        <v>26</v>
      </c>
      <c r="D378" t="s">
        <v>30</v>
      </c>
      <c r="E378">
        <v>891.6</v>
      </c>
      <c r="F378">
        <v>54.1</v>
      </c>
      <c r="G378">
        <v>114.77</v>
      </c>
      <c r="H378" t="s">
        <v>13</v>
      </c>
      <c r="I378">
        <v>67</v>
      </c>
      <c r="J378" s="2" t="s">
        <v>553</v>
      </c>
      <c r="K378">
        <f>Table1[[#This Row],[Order_Value]]+Table1[[#This Row],[Delivery_Fee]]-Table1[[#This Row],[Discount]]</f>
        <v>830.93000000000006</v>
      </c>
      <c r="L378">
        <f>YEAR(Table1[[#This Row],[Order_Time]])</f>
        <v>2023</v>
      </c>
      <c r="M378" t="str">
        <f>TEXT(Table1[[#This Row],[Order_Time]],"MMM")</f>
        <v>Jan</v>
      </c>
      <c r="N378">
        <f>HOUR(Table1[[#This Row],[Order_Time]])</f>
        <v>16</v>
      </c>
      <c r="O378" t="str">
        <f>IF(Table1[[#This Row],[Order_Value]]&gt;1000,"High","Low")</f>
        <v>Low</v>
      </c>
    </row>
    <row r="379" spans="1:15" x14ac:dyDescent="0.3">
      <c r="A379" t="s">
        <v>554</v>
      </c>
      <c r="B379" s="1">
        <v>44942.708333333336</v>
      </c>
      <c r="C379" t="s">
        <v>16</v>
      </c>
      <c r="D379" t="s">
        <v>41</v>
      </c>
      <c r="E379">
        <v>0</v>
      </c>
      <c r="F379">
        <v>52.39</v>
      </c>
      <c r="G379">
        <v>353.2</v>
      </c>
      <c r="H379" t="s">
        <v>13</v>
      </c>
      <c r="I379">
        <v>72</v>
      </c>
      <c r="K379">
        <f>Table1[[#This Row],[Order_Value]]+Table1[[#This Row],[Delivery_Fee]]-Table1[[#This Row],[Discount]]</f>
        <v>-300.81</v>
      </c>
      <c r="L379">
        <f>YEAR(Table1[[#This Row],[Order_Time]])</f>
        <v>2023</v>
      </c>
      <c r="M379" t="str">
        <f>TEXT(Table1[[#This Row],[Order_Time]],"MMM")</f>
        <v>Jan</v>
      </c>
      <c r="N379">
        <f>HOUR(Table1[[#This Row],[Order_Time]])</f>
        <v>17</v>
      </c>
      <c r="O379" t="str">
        <f>IF(Table1[[#This Row],[Order_Value]]&gt;1000,"High","Low")</f>
        <v>Low</v>
      </c>
    </row>
    <row r="380" spans="1:15" x14ac:dyDescent="0.3">
      <c r="A380" t="s">
        <v>555</v>
      </c>
      <c r="B380" s="1">
        <v>44942.75</v>
      </c>
      <c r="C380" t="s">
        <v>54</v>
      </c>
      <c r="D380" t="s">
        <v>17</v>
      </c>
      <c r="E380">
        <v>1774.99</v>
      </c>
      <c r="F380">
        <v>81.53</v>
      </c>
      <c r="G380">
        <v>78.05</v>
      </c>
      <c r="H380" t="s">
        <v>28</v>
      </c>
      <c r="I380">
        <v>12</v>
      </c>
      <c r="J380">
        <v>1778.47</v>
      </c>
      <c r="K380">
        <f>Table1[[#This Row],[Order_Value]]+Table1[[#This Row],[Delivery_Fee]]-Table1[[#This Row],[Discount]]</f>
        <v>1778.47</v>
      </c>
      <c r="L380">
        <f>YEAR(Table1[[#This Row],[Order_Time]])</f>
        <v>2023</v>
      </c>
      <c r="M380" t="str">
        <f>TEXT(Table1[[#This Row],[Order_Time]],"MMM")</f>
        <v>Jan</v>
      </c>
      <c r="N380">
        <f>HOUR(Table1[[#This Row],[Order_Time]])</f>
        <v>18</v>
      </c>
      <c r="O380" t="str">
        <f>IF(Table1[[#This Row],[Order_Value]]&gt;1000,"High","Low")</f>
        <v>High</v>
      </c>
    </row>
    <row r="381" spans="1:15" x14ac:dyDescent="0.3">
      <c r="A381" t="s">
        <v>556</v>
      </c>
      <c r="B381" s="1">
        <v>44942.791666666664</v>
      </c>
      <c r="C381" t="s">
        <v>24</v>
      </c>
      <c r="D381" t="s">
        <v>27</v>
      </c>
      <c r="E381">
        <v>941.29</v>
      </c>
      <c r="F381">
        <v>29.39</v>
      </c>
      <c r="G381">
        <v>196.69</v>
      </c>
      <c r="H381" t="s">
        <v>13</v>
      </c>
      <c r="I381">
        <v>39</v>
      </c>
      <c r="J381">
        <v>773.99</v>
      </c>
      <c r="K381">
        <f>Table1[[#This Row],[Order_Value]]+Table1[[#This Row],[Delivery_Fee]]-Table1[[#This Row],[Discount]]</f>
        <v>773.99</v>
      </c>
      <c r="L381">
        <f>YEAR(Table1[[#This Row],[Order_Time]])</f>
        <v>2023</v>
      </c>
      <c r="M381" t="str">
        <f>TEXT(Table1[[#This Row],[Order_Time]],"MMM")</f>
        <v>Jan</v>
      </c>
      <c r="N381">
        <f>HOUR(Table1[[#This Row],[Order_Time]])</f>
        <v>19</v>
      </c>
      <c r="O381" t="str">
        <f>IF(Table1[[#This Row],[Order_Value]]&gt;1000,"High","Low")</f>
        <v>Low</v>
      </c>
    </row>
    <row r="382" spans="1:15" x14ac:dyDescent="0.3">
      <c r="A382" t="s">
        <v>557</v>
      </c>
      <c r="B382" s="1">
        <v>44942.833333333336</v>
      </c>
      <c r="C382" t="s">
        <v>11</v>
      </c>
      <c r="D382" t="s">
        <v>27</v>
      </c>
      <c r="E382">
        <v>1417.5</v>
      </c>
      <c r="F382">
        <v>73.58</v>
      </c>
      <c r="G382">
        <v>152.81</v>
      </c>
      <c r="H382" t="s">
        <v>21</v>
      </c>
      <c r="I382">
        <v>41</v>
      </c>
      <c r="J382">
        <v>1338.27</v>
      </c>
      <c r="K382">
        <f>Table1[[#This Row],[Order_Value]]+Table1[[#This Row],[Delivery_Fee]]-Table1[[#This Row],[Discount]]</f>
        <v>1338.27</v>
      </c>
      <c r="L382">
        <f>YEAR(Table1[[#This Row],[Order_Time]])</f>
        <v>2023</v>
      </c>
      <c r="M382" t="str">
        <f>TEXT(Table1[[#This Row],[Order_Time]],"MMM")</f>
        <v>Jan</v>
      </c>
      <c r="N382">
        <f>HOUR(Table1[[#This Row],[Order_Time]])</f>
        <v>20</v>
      </c>
      <c r="O382" t="str">
        <f>IF(Table1[[#This Row],[Order_Value]]&gt;1000,"High","Low")</f>
        <v>High</v>
      </c>
    </row>
    <row r="383" spans="1:15" x14ac:dyDescent="0.3">
      <c r="A383" t="s">
        <v>558</v>
      </c>
      <c r="B383" s="1">
        <v>44942.875</v>
      </c>
      <c r="C383" t="s">
        <v>26</v>
      </c>
      <c r="D383" t="s">
        <v>12</v>
      </c>
      <c r="E383">
        <v>252.26</v>
      </c>
      <c r="F383">
        <v>21.16</v>
      </c>
      <c r="G383">
        <v>157.21</v>
      </c>
      <c r="H383" t="s">
        <v>28</v>
      </c>
      <c r="I383">
        <v>44</v>
      </c>
      <c r="J383" s="2" t="s">
        <v>559</v>
      </c>
      <c r="K383">
        <f>Table1[[#This Row],[Order_Value]]+Table1[[#This Row],[Delivery_Fee]]-Table1[[#This Row],[Discount]]</f>
        <v>116.21000000000001</v>
      </c>
      <c r="L383">
        <f>YEAR(Table1[[#This Row],[Order_Time]])</f>
        <v>2023</v>
      </c>
      <c r="M383" t="str">
        <f>TEXT(Table1[[#This Row],[Order_Time]],"MMM")</f>
        <v>Jan</v>
      </c>
      <c r="N383">
        <f>HOUR(Table1[[#This Row],[Order_Time]])</f>
        <v>21</v>
      </c>
      <c r="O383" t="str">
        <f>IF(Table1[[#This Row],[Order_Value]]&gt;1000,"High","Low")</f>
        <v>Low</v>
      </c>
    </row>
    <row r="384" spans="1:15" x14ac:dyDescent="0.3">
      <c r="A384" t="s">
        <v>560</v>
      </c>
      <c r="B384" s="1">
        <v>44942.916666666664</v>
      </c>
      <c r="C384" t="s">
        <v>20</v>
      </c>
      <c r="D384" t="s">
        <v>27</v>
      </c>
      <c r="E384">
        <v>527.73</v>
      </c>
      <c r="F384">
        <v>71.67</v>
      </c>
      <c r="G384">
        <v>398.99</v>
      </c>
      <c r="H384" t="s">
        <v>21</v>
      </c>
      <c r="I384">
        <v>15</v>
      </c>
      <c r="J384" s="2" t="s">
        <v>561</v>
      </c>
      <c r="K384">
        <f>Table1[[#This Row],[Order_Value]]+Table1[[#This Row],[Delivery_Fee]]-Table1[[#This Row],[Discount]]</f>
        <v>200.40999999999997</v>
      </c>
      <c r="L384">
        <f>YEAR(Table1[[#This Row],[Order_Time]])</f>
        <v>2023</v>
      </c>
      <c r="M384" t="str">
        <f>TEXT(Table1[[#This Row],[Order_Time]],"MMM")</f>
        <v>Jan</v>
      </c>
      <c r="N384">
        <f>HOUR(Table1[[#This Row],[Order_Time]])</f>
        <v>22</v>
      </c>
      <c r="O384" t="str">
        <f>IF(Table1[[#This Row],[Order_Value]]&gt;1000,"High","Low")</f>
        <v>Low</v>
      </c>
    </row>
    <row r="385" spans="1:15" x14ac:dyDescent="0.3">
      <c r="A385" t="s">
        <v>562</v>
      </c>
      <c r="B385" s="1">
        <v>44942.958333333336</v>
      </c>
      <c r="C385" t="s">
        <v>26</v>
      </c>
      <c r="D385" t="s">
        <v>12</v>
      </c>
      <c r="E385">
        <v>518.96</v>
      </c>
      <c r="F385">
        <v>65.55</v>
      </c>
      <c r="G385">
        <v>317.05</v>
      </c>
      <c r="H385" t="s">
        <v>21</v>
      </c>
      <c r="I385">
        <v>60</v>
      </c>
      <c r="J385">
        <v>267.45999999999998</v>
      </c>
      <c r="K385">
        <f>Table1[[#This Row],[Order_Value]]+Table1[[#This Row],[Delivery_Fee]]-Table1[[#This Row],[Discount]]</f>
        <v>267.45999999999998</v>
      </c>
      <c r="L385">
        <f>YEAR(Table1[[#This Row],[Order_Time]])</f>
        <v>2023</v>
      </c>
      <c r="M385" t="str">
        <f>TEXT(Table1[[#This Row],[Order_Time]],"MMM")</f>
        <v>Jan</v>
      </c>
      <c r="N385">
        <f>HOUR(Table1[[#This Row],[Order_Time]])</f>
        <v>23</v>
      </c>
      <c r="O385" t="str">
        <f>IF(Table1[[#This Row],[Order_Value]]&gt;1000,"High","Low")</f>
        <v>Low</v>
      </c>
    </row>
    <row r="386" spans="1:15" x14ac:dyDescent="0.3">
      <c r="A386" t="s">
        <v>563</v>
      </c>
      <c r="B386" s="1">
        <v>44943</v>
      </c>
      <c r="C386" t="s">
        <v>16</v>
      </c>
      <c r="D386" t="s">
        <v>41</v>
      </c>
      <c r="E386">
        <v>965.68</v>
      </c>
      <c r="F386">
        <v>69.150000000000006</v>
      </c>
      <c r="G386">
        <v>90.05</v>
      </c>
      <c r="H386" t="s">
        <v>13</v>
      </c>
      <c r="I386">
        <v>70</v>
      </c>
      <c r="J386">
        <v>944.78</v>
      </c>
      <c r="K386">
        <f>Table1[[#This Row],[Order_Value]]+Table1[[#This Row],[Delivery_Fee]]-Table1[[#This Row],[Discount]]</f>
        <v>944.78</v>
      </c>
      <c r="L386">
        <f>YEAR(Table1[[#This Row],[Order_Time]])</f>
        <v>2023</v>
      </c>
      <c r="M386" t="str">
        <f>TEXT(Table1[[#This Row],[Order_Time]],"MMM")</f>
        <v>Jan</v>
      </c>
      <c r="N386">
        <f>HOUR(Table1[[#This Row],[Order_Time]])</f>
        <v>0</v>
      </c>
      <c r="O386" t="str">
        <f>IF(Table1[[#This Row],[Order_Value]]&gt;1000,"High","Low")</f>
        <v>Low</v>
      </c>
    </row>
    <row r="387" spans="1:15" x14ac:dyDescent="0.3">
      <c r="A387" t="s">
        <v>564</v>
      </c>
      <c r="B387" s="1">
        <v>44943.041666666664</v>
      </c>
      <c r="C387" t="s">
        <v>16</v>
      </c>
      <c r="D387" t="s">
        <v>35</v>
      </c>
      <c r="E387">
        <v>1933.4</v>
      </c>
      <c r="F387">
        <v>1.81</v>
      </c>
      <c r="G387">
        <v>303.31</v>
      </c>
      <c r="H387" t="s">
        <v>32</v>
      </c>
      <c r="I387">
        <v>51</v>
      </c>
      <c r="J387">
        <v>1631.9</v>
      </c>
      <c r="K387">
        <f>Table1[[#This Row],[Order_Value]]+Table1[[#This Row],[Delivery_Fee]]-Table1[[#This Row],[Discount]]</f>
        <v>1631.9</v>
      </c>
      <c r="L387">
        <f>YEAR(Table1[[#This Row],[Order_Time]])</f>
        <v>2023</v>
      </c>
      <c r="M387" t="str">
        <f>TEXT(Table1[[#This Row],[Order_Time]],"MMM")</f>
        <v>Jan</v>
      </c>
      <c r="N387">
        <f>HOUR(Table1[[#This Row],[Order_Time]])</f>
        <v>1</v>
      </c>
      <c r="O387" t="str">
        <f>IF(Table1[[#This Row],[Order_Value]]&gt;1000,"High","Low")</f>
        <v>High</v>
      </c>
    </row>
    <row r="388" spans="1:15" x14ac:dyDescent="0.3">
      <c r="A388" t="s">
        <v>565</v>
      </c>
      <c r="B388" s="1">
        <v>44943.083333333336</v>
      </c>
      <c r="C388" t="s">
        <v>26</v>
      </c>
      <c r="D388" t="s">
        <v>35</v>
      </c>
      <c r="E388">
        <v>243.37</v>
      </c>
      <c r="F388">
        <v>75.98</v>
      </c>
      <c r="G388">
        <v>80.819999999999993</v>
      </c>
      <c r="H388" t="s">
        <v>28</v>
      </c>
      <c r="I388">
        <v>25</v>
      </c>
      <c r="J388" s="2" t="s">
        <v>566</v>
      </c>
      <c r="K388">
        <f>Table1[[#This Row],[Order_Value]]+Table1[[#This Row],[Delivery_Fee]]-Table1[[#This Row],[Discount]]</f>
        <v>238.53000000000003</v>
      </c>
      <c r="L388">
        <f>YEAR(Table1[[#This Row],[Order_Time]])</f>
        <v>2023</v>
      </c>
      <c r="M388" t="str">
        <f>TEXT(Table1[[#This Row],[Order_Time]],"MMM")</f>
        <v>Jan</v>
      </c>
      <c r="N388">
        <f>HOUR(Table1[[#This Row],[Order_Time]])</f>
        <v>2</v>
      </c>
      <c r="O388" t="str">
        <f>IF(Table1[[#This Row],[Order_Value]]&gt;1000,"High","Low")</f>
        <v>Low</v>
      </c>
    </row>
    <row r="389" spans="1:15" x14ac:dyDescent="0.3">
      <c r="A389" t="s">
        <v>567</v>
      </c>
      <c r="B389" s="1">
        <v>44943.125</v>
      </c>
      <c r="C389" t="s">
        <v>54</v>
      </c>
      <c r="D389" t="s">
        <v>12</v>
      </c>
      <c r="E389">
        <v>1409.7</v>
      </c>
      <c r="F389">
        <v>24.44</v>
      </c>
      <c r="G389">
        <v>494.29</v>
      </c>
      <c r="H389" t="s">
        <v>21</v>
      </c>
      <c r="I389">
        <v>70</v>
      </c>
      <c r="J389" s="2" t="s">
        <v>568</v>
      </c>
      <c r="K389">
        <f>Table1[[#This Row],[Order_Value]]+Table1[[#This Row],[Delivery_Fee]]-Table1[[#This Row],[Discount]]</f>
        <v>939.85000000000014</v>
      </c>
      <c r="L389">
        <f>YEAR(Table1[[#This Row],[Order_Time]])</f>
        <v>2023</v>
      </c>
      <c r="M389" t="str">
        <f>TEXT(Table1[[#This Row],[Order_Time]],"MMM")</f>
        <v>Jan</v>
      </c>
      <c r="N389">
        <f>HOUR(Table1[[#This Row],[Order_Time]])</f>
        <v>3</v>
      </c>
      <c r="O389" t="str">
        <f>IF(Table1[[#This Row],[Order_Value]]&gt;1000,"High","Low")</f>
        <v>High</v>
      </c>
    </row>
    <row r="390" spans="1:15" x14ac:dyDescent="0.3">
      <c r="A390" t="s">
        <v>569</v>
      </c>
      <c r="B390" s="1">
        <v>44943.166666666664</v>
      </c>
      <c r="C390" t="s">
        <v>45</v>
      </c>
      <c r="D390" t="s">
        <v>27</v>
      </c>
      <c r="E390">
        <v>128.34</v>
      </c>
      <c r="F390">
        <v>29.51</v>
      </c>
      <c r="G390">
        <v>283.62</v>
      </c>
      <c r="H390" t="s">
        <v>28</v>
      </c>
      <c r="I390">
        <v>47</v>
      </c>
      <c r="J390">
        <v>-125.77</v>
      </c>
      <c r="K390">
        <f>Table1[[#This Row],[Order_Value]]+Table1[[#This Row],[Delivery_Fee]]-Table1[[#This Row],[Discount]]</f>
        <v>-125.77000000000001</v>
      </c>
      <c r="L390">
        <f>YEAR(Table1[[#This Row],[Order_Time]])</f>
        <v>2023</v>
      </c>
      <c r="M390" t="str">
        <f>TEXT(Table1[[#This Row],[Order_Time]],"MMM")</f>
        <v>Jan</v>
      </c>
      <c r="N390">
        <f>HOUR(Table1[[#This Row],[Order_Time]])</f>
        <v>4</v>
      </c>
      <c r="O390" t="str">
        <f>IF(Table1[[#This Row],[Order_Value]]&gt;1000,"High","Low")</f>
        <v>Low</v>
      </c>
    </row>
    <row r="391" spans="1:15" x14ac:dyDescent="0.3">
      <c r="A391" t="s">
        <v>570</v>
      </c>
      <c r="B391" s="1">
        <v>44943.208333333336</v>
      </c>
      <c r="C391" t="s">
        <v>24</v>
      </c>
      <c r="D391" t="s">
        <v>27</v>
      </c>
      <c r="E391">
        <v>1620.07</v>
      </c>
      <c r="F391">
        <v>79.78</v>
      </c>
      <c r="G391">
        <v>277.06</v>
      </c>
      <c r="H391" t="s">
        <v>13</v>
      </c>
      <c r="I391">
        <v>87</v>
      </c>
      <c r="J391">
        <v>1422.79</v>
      </c>
      <c r="K391">
        <f>Table1[[#This Row],[Order_Value]]+Table1[[#This Row],[Delivery_Fee]]-Table1[[#This Row],[Discount]]</f>
        <v>1422.79</v>
      </c>
      <c r="L391">
        <f>YEAR(Table1[[#This Row],[Order_Time]])</f>
        <v>2023</v>
      </c>
      <c r="M391" t="str">
        <f>TEXT(Table1[[#This Row],[Order_Time]],"MMM")</f>
        <v>Jan</v>
      </c>
      <c r="N391">
        <f>HOUR(Table1[[#This Row],[Order_Time]])</f>
        <v>5</v>
      </c>
      <c r="O391" t="str">
        <f>IF(Table1[[#This Row],[Order_Value]]&gt;1000,"High","Low")</f>
        <v>High</v>
      </c>
    </row>
    <row r="392" spans="1:15" x14ac:dyDescent="0.3">
      <c r="A392" t="s">
        <v>571</v>
      </c>
      <c r="B392" s="1">
        <v>44943.25</v>
      </c>
      <c r="C392" t="s">
        <v>7370</v>
      </c>
      <c r="D392" t="s">
        <v>41</v>
      </c>
      <c r="E392">
        <v>1925.62</v>
      </c>
      <c r="F392">
        <v>12.62</v>
      </c>
      <c r="G392">
        <v>7.15</v>
      </c>
      <c r="H392" t="s">
        <v>32</v>
      </c>
      <c r="I392">
        <v>41</v>
      </c>
      <c r="J392" s="2" t="s">
        <v>572</v>
      </c>
      <c r="K392">
        <f>Table1[[#This Row],[Order_Value]]+Table1[[#This Row],[Delivery_Fee]]-Table1[[#This Row],[Discount]]</f>
        <v>1931.0899999999997</v>
      </c>
      <c r="L392">
        <f>YEAR(Table1[[#This Row],[Order_Time]])</f>
        <v>2023</v>
      </c>
      <c r="M392" t="str">
        <f>TEXT(Table1[[#This Row],[Order_Time]],"MMM")</f>
        <v>Jan</v>
      </c>
      <c r="N392">
        <f>HOUR(Table1[[#This Row],[Order_Time]])</f>
        <v>6</v>
      </c>
      <c r="O392" t="str">
        <f>IF(Table1[[#This Row],[Order_Value]]&gt;1000,"High","Low")</f>
        <v>High</v>
      </c>
    </row>
    <row r="393" spans="1:15" x14ac:dyDescent="0.3">
      <c r="A393" t="s">
        <v>573</v>
      </c>
      <c r="B393" s="1">
        <v>44943.291666666664</v>
      </c>
      <c r="C393" t="s">
        <v>20</v>
      </c>
      <c r="D393" t="s">
        <v>35</v>
      </c>
      <c r="E393">
        <v>241.92</v>
      </c>
      <c r="F393">
        <v>18.28</v>
      </c>
      <c r="G393">
        <v>360.94</v>
      </c>
      <c r="H393" t="s">
        <v>21</v>
      </c>
      <c r="I393">
        <v>81</v>
      </c>
      <c r="J393">
        <v>-100.74</v>
      </c>
      <c r="K393">
        <f>Table1[[#This Row],[Order_Value]]+Table1[[#This Row],[Delivery_Fee]]-Table1[[#This Row],[Discount]]</f>
        <v>-100.74000000000001</v>
      </c>
      <c r="L393">
        <f>YEAR(Table1[[#This Row],[Order_Time]])</f>
        <v>2023</v>
      </c>
      <c r="M393" t="str">
        <f>TEXT(Table1[[#This Row],[Order_Time]],"MMM")</f>
        <v>Jan</v>
      </c>
      <c r="N393">
        <f>HOUR(Table1[[#This Row],[Order_Time]])</f>
        <v>7</v>
      </c>
      <c r="O393" t="str">
        <f>IF(Table1[[#This Row],[Order_Value]]&gt;1000,"High","Low")</f>
        <v>Low</v>
      </c>
    </row>
    <row r="394" spans="1:15" x14ac:dyDescent="0.3">
      <c r="A394" t="s">
        <v>574</v>
      </c>
      <c r="B394" s="1">
        <v>44943.333333333336</v>
      </c>
      <c r="C394" t="s">
        <v>45</v>
      </c>
      <c r="D394" t="s">
        <v>41</v>
      </c>
      <c r="E394">
        <v>1625.35</v>
      </c>
      <c r="F394">
        <v>51.73</v>
      </c>
      <c r="G394">
        <v>71.680000000000007</v>
      </c>
      <c r="H394" t="s">
        <v>13</v>
      </c>
      <c r="I394">
        <v>38</v>
      </c>
      <c r="J394" s="2" t="s">
        <v>575</v>
      </c>
      <c r="K394">
        <f>Table1[[#This Row],[Order_Value]]+Table1[[#This Row],[Delivery_Fee]]-Table1[[#This Row],[Discount]]</f>
        <v>1605.3999999999999</v>
      </c>
      <c r="L394">
        <f>YEAR(Table1[[#This Row],[Order_Time]])</f>
        <v>2023</v>
      </c>
      <c r="M394" t="str">
        <f>TEXT(Table1[[#This Row],[Order_Time]],"MMM")</f>
        <v>Jan</v>
      </c>
      <c r="N394">
        <f>HOUR(Table1[[#This Row],[Order_Time]])</f>
        <v>8</v>
      </c>
      <c r="O394" t="str">
        <f>IF(Table1[[#This Row],[Order_Value]]&gt;1000,"High","Low")</f>
        <v>High</v>
      </c>
    </row>
    <row r="395" spans="1:15" x14ac:dyDescent="0.3">
      <c r="A395" t="s">
        <v>576</v>
      </c>
      <c r="B395" s="1">
        <v>44943.375</v>
      </c>
      <c r="C395" t="s">
        <v>24</v>
      </c>
      <c r="D395" t="s">
        <v>27</v>
      </c>
      <c r="E395">
        <v>1021.46</v>
      </c>
      <c r="F395">
        <v>74.930000000000007</v>
      </c>
      <c r="G395">
        <v>206.03</v>
      </c>
      <c r="H395" t="s">
        <v>28</v>
      </c>
      <c r="I395">
        <v>79</v>
      </c>
      <c r="J395" s="2" t="s">
        <v>577</v>
      </c>
      <c r="K395">
        <f>Table1[[#This Row],[Order_Value]]+Table1[[#This Row],[Delivery_Fee]]-Table1[[#This Row],[Discount]]</f>
        <v>890.36000000000013</v>
      </c>
      <c r="L395">
        <f>YEAR(Table1[[#This Row],[Order_Time]])</f>
        <v>2023</v>
      </c>
      <c r="M395" t="str">
        <f>TEXT(Table1[[#This Row],[Order_Time]],"MMM")</f>
        <v>Jan</v>
      </c>
      <c r="N395">
        <f>HOUR(Table1[[#This Row],[Order_Time]])</f>
        <v>9</v>
      </c>
      <c r="O395" t="str">
        <f>IF(Table1[[#This Row],[Order_Value]]&gt;1000,"High","Low")</f>
        <v>High</v>
      </c>
    </row>
    <row r="396" spans="1:15" x14ac:dyDescent="0.3">
      <c r="A396" t="s">
        <v>578</v>
      </c>
      <c r="B396" s="1">
        <v>44943.416666666664</v>
      </c>
      <c r="C396" t="s">
        <v>45</v>
      </c>
      <c r="D396" t="s">
        <v>41</v>
      </c>
      <c r="E396">
        <v>712.49</v>
      </c>
      <c r="F396">
        <v>69.86</v>
      </c>
      <c r="G396">
        <v>112.86</v>
      </c>
      <c r="H396" t="s">
        <v>13</v>
      </c>
      <c r="I396">
        <v>74</v>
      </c>
      <c r="J396">
        <v>669.49</v>
      </c>
      <c r="K396">
        <f>Table1[[#This Row],[Order_Value]]+Table1[[#This Row],[Delivery_Fee]]-Table1[[#This Row],[Discount]]</f>
        <v>669.49</v>
      </c>
      <c r="L396">
        <f>YEAR(Table1[[#This Row],[Order_Time]])</f>
        <v>2023</v>
      </c>
      <c r="M396" t="str">
        <f>TEXT(Table1[[#This Row],[Order_Time]],"MMM")</f>
        <v>Jan</v>
      </c>
      <c r="N396">
        <f>HOUR(Table1[[#This Row],[Order_Time]])</f>
        <v>10</v>
      </c>
      <c r="O396" t="str">
        <f>IF(Table1[[#This Row],[Order_Value]]&gt;1000,"High","Low")</f>
        <v>Low</v>
      </c>
    </row>
    <row r="397" spans="1:15" x14ac:dyDescent="0.3">
      <c r="A397" t="s">
        <v>579</v>
      </c>
      <c r="B397" s="1">
        <v>44943.458333333336</v>
      </c>
      <c r="C397" t="s">
        <v>54</v>
      </c>
      <c r="D397" t="s">
        <v>12</v>
      </c>
      <c r="E397">
        <v>1854.11</v>
      </c>
      <c r="F397">
        <v>23.96</v>
      </c>
      <c r="G397">
        <v>23.03</v>
      </c>
      <c r="H397" t="s">
        <v>13</v>
      </c>
      <c r="I397">
        <v>50</v>
      </c>
      <c r="J397">
        <v>1855.04</v>
      </c>
      <c r="K397">
        <f>Table1[[#This Row],[Order_Value]]+Table1[[#This Row],[Delivery_Fee]]-Table1[[#This Row],[Discount]]</f>
        <v>1855.04</v>
      </c>
      <c r="L397">
        <f>YEAR(Table1[[#This Row],[Order_Time]])</f>
        <v>2023</v>
      </c>
      <c r="M397" t="str">
        <f>TEXT(Table1[[#This Row],[Order_Time]],"MMM")</f>
        <v>Jan</v>
      </c>
      <c r="N397">
        <f>HOUR(Table1[[#This Row],[Order_Time]])</f>
        <v>11</v>
      </c>
      <c r="O397" t="str">
        <f>IF(Table1[[#This Row],[Order_Value]]&gt;1000,"High","Low")</f>
        <v>High</v>
      </c>
    </row>
    <row r="398" spans="1:15" x14ac:dyDescent="0.3">
      <c r="A398" t="s">
        <v>580</v>
      </c>
      <c r="B398" s="1">
        <v>44943.5</v>
      </c>
      <c r="C398" t="s">
        <v>20</v>
      </c>
      <c r="D398" t="s">
        <v>17</v>
      </c>
      <c r="E398">
        <v>1966.89</v>
      </c>
      <c r="F398">
        <v>43.04</v>
      </c>
      <c r="G398">
        <v>221.79</v>
      </c>
      <c r="H398" t="s">
        <v>28</v>
      </c>
      <c r="I398">
        <v>47</v>
      </c>
      <c r="J398">
        <v>1788.14</v>
      </c>
      <c r="K398">
        <f>Table1[[#This Row],[Order_Value]]+Table1[[#This Row],[Delivery_Fee]]-Table1[[#This Row],[Discount]]</f>
        <v>1788.14</v>
      </c>
      <c r="L398">
        <f>YEAR(Table1[[#This Row],[Order_Time]])</f>
        <v>2023</v>
      </c>
      <c r="M398" t="str">
        <f>TEXT(Table1[[#This Row],[Order_Time]],"MMM")</f>
        <v>Jan</v>
      </c>
      <c r="N398">
        <f>HOUR(Table1[[#This Row],[Order_Time]])</f>
        <v>12</v>
      </c>
      <c r="O398" t="str">
        <f>IF(Table1[[#This Row],[Order_Value]]&gt;1000,"High","Low")</f>
        <v>High</v>
      </c>
    </row>
    <row r="399" spans="1:15" x14ac:dyDescent="0.3">
      <c r="A399" t="s">
        <v>581</v>
      </c>
      <c r="B399" s="1">
        <v>44943.541666666664</v>
      </c>
      <c r="C399" t="s">
        <v>16</v>
      </c>
      <c r="D399" t="s">
        <v>41</v>
      </c>
      <c r="E399">
        <v>1945.47</v>
      </c>
      <c r="F399">
        <v>56.41</v>
      </c>
      <c r="G399">
        <v>307.37</v>
      </c>
      <c r="H399" t="s">
        <v>13</v>
      </c>
      <c r="I399">
        <v>11</v>
      </c>
      <c r="J399" s="2" t="s">
        <v>582</v>
      </c>
      <c r="K399">
        <f>Table1[[#This Row],[Order_Value]]+Table1[[#This Row],[Delivery_Fee]]-Table1[[#This Row],[Discount]]</f>
        <v>1694.5100000000002</v>
      </c>
      <c r="L399">
        <f>YEAR(Table1[[#This Row],[Order_Time]])</f>
        <v>2023</v>
      </c>
      <c r="M399" t="str">
        <f>TEXT(Table1[[#This Row],[Order_Time]],"MMM")</f>
        <v>Jan</v>
      </c>
      <c r="N399">
        <f>HOUR(Table1[[#This Row],[Order_Time]])</f>
        <v>13</v>
      </c>
      <c r="O399" t="str">
        <f>IF(Table1[[#This Row],[Order_Value]]&gt;1000,"High","Low")</f>
        <v>High</v>
      </c>
    </row>
    <row r="400" spans="1:15" x14ac:dyDescent="0.3">
      <c r="A400" t="s">
        <v>583</v>
      </c>
      <c r="B400" s="1">
        <v>44943.583333333336</v>
      </c>
      <c r="C400" t="s">
        <v>45</v>
      </c>
      <c r="D400" t="s">
        <v>41</v>
      </c>
      <c r="E400">
        <v>1543.59</v>
      </c>
      <c r="F400">
        <v>60.81</v>
      </c>
      <c r="G400">
        <v>283.19</v>
      </c>
      <c r="H400" t="s">
        <v>28</v>
      </c>
      <c r="I400">
        <v>19</v>
      </c>
      <c r="J400" s="2" t="s">
        <v>584</v>
      </c>
      <c r="K400">
        <f>Table1[[#This Row],[Order_Value]]+Table1[[#This Row],[Delivery_Fee]]-Table1[[#This Row],[Discount]]</f>
        <v>1321.2099999999998</v>
      </c>
      <c r="L400">
        <f>YEAR(Table1[[#This Row],[Order_Time]])</f>
        <v>2023</v>
      </c>
      <c r="M400" t="str">
        <f>TEXT(Table1[[#This Row],[Order_Time]],"MMM")</f>
        <v>Jan</v>
      </c>
      <c r="N400">
        <f>HOUR(Table1[[#This Row],[Order_Time]])</f>
        <v>14</v>
      </c>
      <c r="O400" t="str">
        <f>IF(Table1[[#This Row],[Order_Value]]&gt;1000,"High","Low")</f>
        <v>High</v>
      </c>
    </row>
    <row r="401" spans="1:15" x14ac:dyDescent="0.3">
      <c r="A401" t="s">
        <v>585</v>
      </c>
      <c r="B401" s="1">
        <v>44943.625</v>
      </c>
      <c r="C401" t="s">
        <v>20</v>
      </c>
      <c r="D401" t="s">
        <v>27</v>
      </c>
      <c r="E401">
        <v>370.5</v>
      </c>
      <c r="F401">
        <v>29.29</v>
      </c>
      <c r="G401">
        <v>109.11</v>
      </c>
      <c r="H401" t="s">
        <v>28</v>
      </c>
      <c r="I401">
        <v>72</v>
      </c>
      <c r="J401">
        <v>290.68</v>
      </c>
      <c r="K401">
        <f>Table1[[#This Row],[Order_Value]]+Table1[[#This Row],[Delivery_Fee]]-Table1[[#This Row],[Discount]]</f>
        <v>290.68</v>
      </c>
      <c r="L401">
        <f>YEAR(Table1[[#This Row],[Order_Time]])</f>
        <v>2023</v>
      </c>
      <c r="M401" t="str">
        <f>TEXT(Table1[[#This Row],[Order_Time]],"MMM")</f>
        <v>Jan</v>
      </c>
      <c r="N401">
        <f>HOUR(Table1[[#This Row],[Order_Time]])</f>
        <v>15</v>
      </c>
      <c r="O401" t="str">
        <f>IF(Table1[[#This Row],[Order_Value]]&gt;1000,"High","Low")</f>
        <v>Low</v>
      </c>
    </row>
    <row r="402" spans="1:15" x14ac:dyDescent="0.3">
      <c r="A402" t="s">
        <v>586</v>
      </c>
      <c r="B402" s="1">
        <v>44943.666666666664</v>
      </c>
      <c r="C402" t="s">
        <v>45</v>
      </c>
      <c r="D402" t="s">
        <v>17</v>
      </c>
      <c r="E402">
        <v>1517.14</v>
      </c>
      <c r="F402">
        <v>6.74</v>
      </c>
      <c r="G402">
        <v>373.82</v>
      </c>
      <c r="H402" t="s">
        <v>21</v>
      </c>
      <c r="I402">
        <v>44</v>
      </c>
      <c r="J402" s="2" t="s">
        <v>587</v>
      </c>
      <c r="K402">
        <f>Table1[[#This Row],[Order_Value]]+Table1[[#This Row],[Delivery_Fee]]-Table1[[#This Row],[Discount]]</f>
        <v>1150.0600000000002</v>
      </c>
      <c r="L402">
        <f>YEAR(Table1[[#This Row],[Order_Time]])</f>
        <v>2023</v>
      </c>
      <c r="M402" t="str">
        <f>TEXT(Table1[[#This Row],[Order_Time]],"MMM")</f>
        <v>Jan</v>
      </c>
      <c r="N402">
        <f>HOUR(Table1[[#This Row],[Order_Time]])</f>
        <v>16</v>
      </c>
      <c r="O402" t="str">
        <f>IF(Table1[[#This Row],[Order_Value]]&gt;1000,"High","Low")</f>
        <v>High</v>
      </c>
    </row>
    <row r="403" spans="1:15" x14ac:dyDescent="0.3">
      <c r="A403" t="s">
        <v>588</v>
      </c>
      <c r="B403" s="1">
        <v>44943.708333333336</v>
      </c>
      <c r="C403" t="s">
        <v>16</v>
      </c>
      <c r="D403" t="s">
        <v>30</v>
      </c>
      <c r="E403">
        <v>957.84</v>
      </c>
      <c r="F403">
        <v>66.86</v>
      </c>
      <c r="G403">
        <v>203.53</v>
      </c>
      <c r="H403" t="s">
        <v>13</v>
      </c>
      <c r="I403">
        <v>19</v>
      </c>
      <c r="J403" s="2" t="s">
        <v>589</v>
      </c>
      <c r="K403">
        <f>Table1[[#This Row],[Order_Value]]+Table1[[#This Row],[Delivery_Fee]]-Table1[[#This Row],[Discount]]</f>
        <v>821.17000000000007</v>
      </c>
      <c r="L403">
        <f>YEAR(Table1[[#This Row],[Order_Time]])</f>
        <v>2023</v>
      </c>
      <c r="M403" t="str">
        <f>TEXT(Table1[[#This Row],[Order_Time]],"MMM")</f>
        <v>Jan</v>
      </c>
      <c r="N403">
        <f>HOUR(Table1[[#This Row],[Order_Time]])</f>
        <v>17</v>
      </c>
      <c r="O403" t="str">
        <f>IF(Table1[[#This Row],[Order_Value]]&gt;1000,"High","Low")</f>
        <v>Low</v>
      </c>
    </row>
    <row r="404" spans="1:15" x14ac:dyDescent="0.3">
      <c r="A404" t="s">
        <v>590</v>
      </c>
      <c r="B404" s="1">
        <v>44943.75</v>
      </c>
      <c r="C404" t="s">
        <v>24</v>
      </c>
      <c r="D404" t="s">
        <v>41</v>
      </c>
      <c r="E404">
        <v>1174.1400000000001</v>
      </c>
      <c r="F404">
        <v>31.44</v>
      </c>
      <c r="G404">
        <v>57.63</v>
      </c>
      <c r="H404" t="s">
        <v>13</v>
      </c>
      <c r="I404">
        <v>71</v>
      </c>
      <c r="J404">
        <v>1147.95</v>
      </c>
      <c r="K404">
        <f>Table1[[#This Row],[Order_Value]]+Table1[[#This Row],[Delivery_Fee]]-Table1[[#This Row],[Discount]]</f>
        <v>1147.95</v>
      </c>
      <c r="L404">
        <f>YEAR(Table1[[#This Row],[Order_Time]])</f>
        <v>2023</v>
      </c>
      <c r="M404" t="str">
        <f>TEXT(Table1[[#This Row],[Order_Time]],"MMM")</f>
        <v>Jan</v>
      </c>
      <c r="N404">
        <f>HOUR(Table1[[#This Row],[Order_Time]])</f>
        <v>18</v>
      </c>
      <c r="O404" t="str">
        <f>IF(Table1[[#This Row],[Order_Value]]&gt;1000,"High","Low")</f>
        <v>High</v>
      </c>
    </row>
    <row r="405" spans="1:15" x14ac:dyDescent="0.3">
      <c r="A405" t="s">
        <v>591</v>
      </c>
      <c r="B405" s="1">
        <v>44943.791666666664</v>
      </c>
      <c r="C405" t="s">
        <v>11</v>
      </c>
      <c r="D405" t="s">
        <v>30</v>
      </c>
      <c r="E405">
        <v>1308.6199999999999</v>
      </c>
      <c r="F405">
        <v>5.23</v>
      </c>
      <c r="G405">
        <v>93.81</v>
      </c>
      <c r="H405" t="s">
        <v>28</v>
      </c>
      <c r="I405">
        <v>63</v>
      </c>
      <c r="J405">
        <v>1220.04</v>
      </c>
      <c r="K405">
        <f>Table1[[#This Row],[Order_Value]]+Table1[[#This Row],[Delivery_Fee]]-Table1[[#This Row],[Discount]]</f>
        <v>1220.04</v>
      </c>
      <c r="L405">
        <f>YEAR(Table1[[#This Row],[Order_Time]])</f>
        <v>2023</v>
      </c>
      <c r="M405" t="str">
        <f>TEXT(Table1[[#This Row],[Order_Time]],"MMM")</f>
        <v>Jan</v>
      </c>
      <c r="N405">
        <f>HOUR(Table1[[#This Row],[Order_Time]])</f>
        <v>19</v>
      </c>
      <c r="O405" t="str">
        <f>IF(Table1[[#This Row],[Order_Value]]&gt;1000,"High","Low")</f>
        <v>High</v>
      </c>
    </row>
    <row r="406" spans="1:15" x14ac:dyDescent="0.3">
      <c r="A406" t="s">
        <v>592</v>
      </c>
      <c r="B406" s="1">
        <v>44943.833333333336</v>
      </c>
      <c r="C406" t="s">
        <v>45</v>
      </c>
      <c r="D406" t="s">
        <v>41</v>
      </c>
      <c r="E406">
        <v>1843.82</v>
      </c>
      <c r="F406">
        <v>28.95</v>
      </c>
      <c r="G406">
        <v>485.99</v>
      </c>
      <c r="H406" t="s">
        <v>28</v>
      </c>
      <c r="I406">
        <v>53</v>
      </c>
      <c r="J406">
        <v>1386.78</v>
      </c>
      <c r="K406">
        <f>Table1[[#This Row],[Order_Value]]+Table1[[#This Row],[Delivery_Fee]]-Table1[[#This Row],[Discount]]</f>
        <v>1386.78</v>
      </c>
      <c r="L406">
        <f>YEAR(Table1[[#This Row],[Order_Time]])</f>
        <v>2023</v>
      </c>
      <c r="M406" t="str">
        <f>TEXT(Table1[[#This Row],[Order_Time]],"MMM")</f>
        <v>Jan</v>
      </c>
      <c r="N406">
        <f>HOUR(Table1[[#This Row],[Order_Time]])</f>
        <v>20</v>
      </c>
      <c r="O406" t="str">
        <f>IF(Table1[[#This Row],[Order_Value]]&gt;1000,"High","Low")</f>
        <v>High</v>
      </c>
    </row>
    <row r="407" spans="1:15" x14ac:dyDescent="0.3">
      <c r="A407" t="s">
        <v>593</v>
      </c>
      <c r="B407" s="1">
        <v>44943.875</v>
      </c>
      <c r="C407" t="s">
        <v>11</v>
      </c>
      <c r="D407" t="s">
        <v>12</v>
      </c>
      <c r="E407">
        <v>1091.21</v>
      </c>
      <c r="F407">
        <v>12.47</v>
      </c>
      <c r="G407">
        <v>213.26</v>
      </c>
      <c r="H407" t="s">
        <v>21</v>
      </c>
      <c r="I407">
        <v>27</v>
      </c>
      <c r="J407" s="2" t="s">
        <v>594</v>
      </c>
      <c r="K407">
        <f>Table1[[#This Row],[Order_Value]]+Table1[[#This Row],[Delivery_Fee]]-Table1[[#This Row],[Discount]]</f>
        <v>890.42000000000007</v>
      </c>
      <c r="L407">
        <f>YEAR(Table1[[#This Row],[Order_Time]])</f>
        <v>2023</v>
      </c>
      <c r="M407" t="str">
        <f>TEXT(Table1[[#This Row],[Order_Time]],"MMM")</f>
        <v>Jan</v>
      </c>
      <c r="N407">
        <f>HOUR(Table1[[#This Row],[Order_Time]])</f>
        <v>21</v>
      </c>
      <c r="O407" t="str">
        <f>IF(Table1[[#This Row],[Order_Value]]&gt;1000,"High","Low")</f>
        <v>High</v>
      </c>
    </row>
    <row r="408" spans="1:15" x14ac:dyDescent="0.3">
      <c r="A408" t="s">
        <v>595</v>
      </c>
      <c r="B408" s="1">
        <v>44943.916666666664</v>
      </c>
      <c r="C408" t="s">
        <v>20</v>
      </c>
      <c r="D408" t="s">
        <v>35</v>
      </c>
      <c r="E408">
        <v>1506.67</v>
      </c>
      <c r="F408">
        <v>74.95</v>
      </c>
      <c r="G408">
        <v>443.67</v>
      </c>
      <c r="H408" t="s">
        <v>28</v>
      </c>
      <c r="I408">
        <v>21</v>
      </c>
      <c r="J408">
        <v>1137.95</v>
      </c>
      <c r="K408">
        <f>Table1[[#This Row],[Order_Value]]+Table1[[#This Row],[Delivery_Fee]]-Table1[[#This Row],[Discount]]</f>
        <v>1137.95</v>
      </c>
      <c r="L408">
        <f>YEAR(Table1[[#This Row],[Order_Time]])</f>
        <v>2023</v>
      </c>
      <c r="M408" t="str">
        <f>TEXT(Table1[[#This Row],[Order_Time]],"MMM")</f>
        <v>Jan</v>
      </c>
      <c r="N408">
        <f>HOUR(Table1[[#This Row],[Order_Time]])</f>
        <v>22</v>
      </c>
      <c r="O408" t="str">
        <f>IF(Table1[[#This Row],[Order_Value]]&gt;1000,"High","Low")</f>
        <v>High</v>
      </c>
    </row>
    <row r="409" spans="1:15" x14ac:dyDescent="0.3">
      <c r="A409" t="s">
        <v>596</v>
      </c>
      <c r="B409" s="1">
        <v>44943.958333333336</v>
      </c>
      <c r="C409" t="s">
        <v>45</v>
      </c>
      <c r="D409" t="s">
        <v>30</v>
      </c>
      <c r="E409">
        <v>1726.86</v>
      </c>
      <c r="F409">
        <v>6.04</v>
      </c>
      <c r="G409">
        <v>200.47</v>
      </c>
      <c r="H409" t="s">
        <v>21</v>
      </c>
      <c r="I409">
        <v>19</v>
      </c>
      <c r="J409" s="2" t="s">
        <v>597</v>
      </c>
      <c r="K409">
        <f>Table1[[#This Row],[Order_Value]]+Table1[[#This Row],[Delivery_Fee]]-Table1[[#This Row],[Discount]]</f>
        <v>1532.4299999999998</v>
      </c>
      <c r="L409">
        <f>YEAR(Table1[[#This Row],[Order_Time]])</f>
        <v>2023</v>
      </c>
      <c r="M409" t="str">
        <f>TEXT(Table1[[#This Row],[Order_Time]],"MMM")</f>
        <v>Jan</v>
      </c>
      <c r="N409">
        <f>HOUR(Table1[[#This Row],[Order_Time]])</f>
        <v>23</v>
      </c>
      <c r="O409" t="str">
        <f>IF(Table1[[#This Row],[Order_Value]]&gt;1000,"High","Low")</f>
        <v>High</v>
      </c>
    </row>
    <row r="410" spans="1:15" x14ac:dyDescent="0.3">
      <c r="A410" t="s">
        <v>598</v>
      </c>
      <c r="B410" s="1">
        <v>44944</v>
      </c>
      <c r="C410" t="s">
        <v>54</v>
      </c>
      <c r="D410" t="s">
        <v>12</v>
      </c>
      <c r="E410">
        <v>784.64</v>
      </c>
      <c r="F410">
        <v>63.33</v>
      </c>
      <c r="G410">
        <v>67.17</v>
      </c>
      <c r="H410" t="s">
        <v>21</v>
      </c>
      <c r="I410">
        <v>39</v>
      </c>
      <c r="J410" s="2" t="s">
        <v>599</v>
      </c>
      <c r="K410">
        <f>Table1[[#This Row],[Order_Value]]+Table1[[#This Row],[Delivery_Fee]]-Table1[[#This Row],[Discount]]</f>
        <v>780.80000000000007</v>
      </c>
      <c r="L410">
        <f>YEAR(Table1[[#This Row],[Order_Time]])</f>
        <v>2023</v>
      </c>
      <c r="M410" t="str">
        <f>TEXT(Table1[[#This Row],[Order_Time]],"MMM")</f>
        <v>Jan</v>
      </c>
      <c r="N410">
        <f>HOUR(Table1[[#This Row],[Order_Time]])</f>
        <v>0</v>
      </c>
      <c r="O410" t="str">
        <f>IF(Table1[[#This Row],[Order_Value]]&gt;1000,"High","Low")</f>
        <v>Low</v>
      </c>
    </row>
    <row r="411" spans="1:15" x14ac:dyDescent="0.3">
      <c r="A411" t="s">
        <v>600</v>
      </c>
      <c r="B411" s="1">
        <v>44944.041666666664</v>
      </c>
      <c r="C411" t="s">
        <v>54</v>
      </c>
      <c r="D411" t="s">
        <v>41</v>
      </c>
      <c r="E411">
        <v>364.45</v>
      </c>
      <c r="F411">
        <v>10.07</v>
      </c>
      <c r="G411">
        <v>40.85</v>
      </c>
      <c r="H411" t="s">
        <v>21</v>
      </c>
      <c r="I411">
        <v>10</v>
      </c>
      <c r="J411" s="2" t="s">
        <v>601</v>
      </c>
      <c r="K411">
        <f>Table1[[#This Row],[Order_Value]]+Table1[[#This Row],[Delivery_Fee]]-Table1[[#This Row],[Discount]]</f>
        <v>333.66999999999996</v>
      </c>
      <c r="L411">
        <f>YEAR(Table1[[#This Row],[Order_Time]])</f>
        <v>2023</v>
      </c>
      <c r="M411" t="str">
        <f>TEXT(Table1[[#This Row],[Order_Time]],"MMM")</f>
        <v>Jan</v>
      </c>
      <c r="N411">
        <f>HOUR(Table1[[#This Row],[Order_Time]])</f>
        <v>1</v>
      </c>
      <c r="O411" t="str">
        <f>IF(Table1[[#This Row],[Order_Value]]&gt;1000,"High","Low")</f>
        <v>Low</v>
      </c>
    </row>
    <row r="412" spans="1:15" x14ac:dyDescent="0.3">
      <c r="A412" t="s">
        <v>602</v>
      </c>
      <c r="B412" s="1">
        <v>44944.083333333336</v>
      </c>
      <c r="C412" t="s">
        <v>20</v>
      </c>
      <c r="D412" t="s">
        <v>30</v>
      </c>
      <c r="E412">
        <v>622.27</v>
      </c>
      <c r="F412">
        <v>16.61</v>
      </c>
      <c r="G412">
        <v>295.27</v>
      </c>
      <c r="H412" t="s">
        <v>32</v>
      </c>
      <c r="I412">
        <v>32</v>
      </c>
      <c r="J412">
        <v>343.61</v>
      </c>
      <c r="K412">
        <f>Table1[[#This Row],[Order_Value]]+Table1[[#This Row],[Delivery_Fee]]-Table1[[#This Row],[Discount]]</f>
        <v>343.61</v>
      </c>
      <c r="L412">
        <f>YEAR(Table1[[#This Row],[Order_Time]])</f>
        <v>2023</v>
      </c>
      <c r="M412" t="str">
        <f>TEXT(Table1[[#This Row],[Order_Time]],"MMM")</f>
        <v>Jan</v>
      </c>
      <c r="N412">
        <f>HOUR(Table1[[#This Row],[Order_Time]])</f>
        <v>2</v>
      </c>
      <c r="O412" t="str">
        <f>IF(Table1[[#This Row],[Order_Value]]&gt;1000,"High","Low")</f>
        <v>Low</v>
      </c>
    </row>
    <row r="413" spans="1:15" x14ac:dyDescent="0.3">
      <c r="A413" t="s">
        <v>603</v>
      </c>
      <c r="B413" s="1">
        <v>44944.125</v>
      </c>
      <c r="C413" t="s">
        <v>26</v>
      </c>
      <c r="D413" t="s">
        <v>41</v>
      </c>
      <c r="E413">
        <v>341.56</v>
      </c>
      <c r="F413">
        <v>91.67</v>
      </c>
      <c r="G413">
        <v>280.04000000000002</v>
      </c>
      <c r="H413" t="s">
        <v>32</v>
      </c>
      <c r="I413">
        <v>31</v>
      </c>
      <c r="J413">
        <v>153.19</v>
      </c>
      <c r="K413">
        <f>Table1[[#This Row],[Order_Value]]+Table1[[#This Row],[Delivery_Fee]]-Table1[[#This Row],[Discount]]</f>
        <v>153.19</v>
      </c>
      <c r="L413">
        <f>YEAR(Table1[[#This Row],[Order_Time]])</f>
        <v>2023</v>
      </c>
      <c r="M413" t="str">
        <f>TEXT(Table1[[#This Row],[Order_Time]],"MMM")</f>
        <v>Jan</v>
      </c>
      <c r="N413">
        <f>HOUR(Table1[[#This Row],[Order_Time]])</f>
        <v>3</v>
      </c>
      <c r="O413" t="str">
        <f>IF(Table1[[#This Row],[Order_Value]]&gt;1000,"High","Low")</f>
        <v>Low</v>
      </c>
    </row>
    <row r="414" spans="1:15" x14ac:dyDescent="0.3">
      <c r="A414" t="s">
        <v>604</v>
      </c>
      <c r="B414" s="1">
        <v>44944.166666666664</v>
      </c>
      <c r="C414" t="s">
        <v>54</v>
      </c>
      <c r="D414" t="s">
        <v>35</v>
      </c>
      <c r="E414">
        <v>0</v>
      </c>
      <c r="F414">
        <v>96.34</v>
      </c>
      <c r="G414">
        <v>67.42</v>
      </c>
      <c r="H414" t="s">
        <v>13</v>
      </c>
      <c r="I414">
        <v>23</v>
      </c>
      <c r="K414">
        <f>Table1[[#This Row],[Order_Value]]+Table1[[#This Row],[Delivery_Fee]]-Table1[[#This Row],[Discount]]</f>
        <v>28.92</v>
      </c>
      <c r="L414">
        <f>YEAR(Table1[[#This Row],[Order_Time]])</f>
        <v>2023</v>
      </c>
      <c r="M414" t="str">
        <f>TEXT(Table1[[#This Row],[Order_Time]],"MMM")</f>
        <v>Jan</v>
      </c>
      <c r="N414">
        <f>HOUR(Table1[[#This Row],[Order_Time]])</f>
        <v>4</v>
      </c>
      <c r="O414" t="str">
        <f>IF(Table1[[#This Row],[Order_Value]]&gt;1000,"High","Low")</f>
        <v>Low</v>
      </c>
    </row>
    <row r="415" spans="1:15" x14ac:dyDescent="0.3">
      <c r="A415" t="s">
        <v>605</v>
      </c>
      <c r="B415" s="1">
        <v>44944.208333333336</v>
      </c>
      <c r="C415" t="s">
        <v>11</v>
      </c>
      <c r="D415" t="s">
        <v>12</v>
      </c>
      <c r="E415">
        <v>1922.45</v>
      </c>
      <c r="F415">
        <v>87.71</v>
      </c>
      <c r="G415">
        <v>16.52</v>
      </c>
      <c r="H415" t="s">
        <v>21</v>
      </c>
      <c r="I415">
        <v>70</v>
      </c>
      <c r="J415">
        <v>1993.64</v>
      </c>
      <c r="K415">
        <f>Table1[[#This Row],[Order_Value]]+Table1[[#This Row],[Delivery_Fee]]-Table1[[#This Row],[Discount]]</f>
        <v>1993.64</v>
      </c>
      <c r="L415">
        <f>YEAR(Table1[[#This Row],[Order_Time]])</f>
        <v>2023</v>
      </c>
      <c r="M415" t="str">
        <f>TEXT(Table1[[#This Row],[Order_Time]],"MMM")</f>
        <v>Jan</v>
      </c>
      <c r="N415">
        <f>HOUR(Table1[[#This Row],[Order_Time]])</f>
        <v>5</v>
      </c>
      <c r="O415" t="str">
        <f>IF(Table1[[#This Row],[Order_Value]]&gt;1000,"High","Low")</f>
        <v>High</v>
      </c>
    </row>
    <row r="416" spans="1:15" x14ac:dyDescent="0.3">
      <c r="A416" t="s">
        <v>606</v>
      </c>
      <c r="B416" s="1">
        <v>44944.25</v>
      </c>
      <c r="C416" t="s">
        <v>26</v>
      </c>
      <c r="D416" t="s">
        <v>41</v>
      </c>
      <c r="E416">
        <v>1046.99</v>
      </c>
      <c r="F416">
        <v>98.89</v>
      </c>
      <c r="G416">
        <v>229.39</v>
      </c>
      <c r="H416" t="s">
        <v>13</v>
      </c>
      <c r="I416">
        <v>42</v>
      </c>
      <c r="J416" s="2" t="s">
        <v>607</v>
      </c>
      <c r="K416">
        <f>Table1[[#This Row],[Order_Value]]+Table1[[#This Row],[Delivery_Fee]]-Table1[[#This Row],[Discount]]</f>
        <v>916.49000000000012</v>
      </c>
      <c r="L416">
        <f>YEAR(Table1[[#This Row],[Order_Time]])</f>
        <v>2023</v>
      </c>
      <c r="M416" t="str">
        <f>TEXT(Table1[[#This Row],[Order_Time]],"MMM")</f>
        <v>Jan</v>
      </c>
      <c r="N416">
        <f>HOUR(Table1[[#This Row],[Order_Time]])</f>
        <v>6</v>
      </c>
      <c r="O416" t="str">
        <f>IF(Table1[[#This Row],[Order_Value]]&gt;1000,"High","Low")</f>
        <v>High</v>
      </c>
    </row>
    <row r="417" spans="1:15" x14ac:dyDescent="0.3">
      <c r="A417" t="s">
        <v>608</v>
      </c>
      <c r="B417" s="1">
        <v>44944.291666666664</v>
      </c>
      <c r="C417" t="s">
        <v>26</v>
      </c>
      <c r="D417" t="s">
        <v>30</v>
      </c>
      <c r="E417">
        <v>296.24</v>
      </c>
      <c r="F417">
        <v>45.07</v>
      </c>
      <c r="G417">
        <v>14.43</v>
      </c>
      <c r="H417" t="s">
        <v>13</v>
      </c>
      <c r="I417">
        <v>82</v>
      </c>
      <c r="J417">
        <v>326.88</v>
      </c>
      <c r="K417">
        <f>Table1[[#This Row],[Order_Value]]+Table1[[#This Row],[Delivery_Fee]]-Table1[[#This Row],[Discount]]</f>
        <v>326.88</v>
      </c>
      <c r="L417">
        <f>YEAR(Table1[[#This Row],[Order_Time]])</f>
        <v>2023</v>
      </c>
      <c r="M417" t="str">
        <f>TEXT(Table1[[#This Row],[Order_Time]],"MMM")</f>
        <v>Jan</v>
      </c>
      <c r="N417">
        <f>HOUR(Table1[[#This Row],[Order_Time]])</f>
        <v>7</v>
      </c>
      <c r="O417" t="str">
        <f>IF(Table1[[#This Row],[Order_Value]]&gt;1000,"High","Low")</f>
        <v>Low</v>
      </c>
    </row>
    <row r="418" spans="1:15" x14ac:dyDescent="0.3">
      <c r="A418" t="s">
        <v>609</v>
      </c>
      <c r="B418" s="1">
        <v>44944.333333333336</v>
      </c>
      <c r="C418" t="s">
        <v>26</v>
      </c>
      <c r="D418" t="s">
        <v>12</v>
      </c>
      <c r="E418">
        <v>1590.45</v>
      </c>
      <c r="F418">
        <v>4.51</v>
      </c>
      <c r="G418">
        <v>408.75</v>
      </c>
      <c r="H418" t="s">
        <v>13</v>
      </c>
      <c r="I418">
        <v>27</v>
      </c>
      <c r="J418">
        <v>1186.21</v>
      </c>
      <c r="K418">
        <f>Table1[[#This Row],[Order_Value]]+Table1[[#This Row],[Delivery_Fee]]-Table1[[#This Row],[Discount]]</f>
        <v>1186.21</v>
      </c>
      <c r="L418">
        <f>YEAR(Table1[[#This Row],[Order_Time]])</f>
        <v>2023</v>
      </c>
      <c r="M418" t="str">
        <f>TEXT(Table1[[#This Row],[Order_Time]],"MMM")</f>
        <v>Jan</v>
      </c>
      <c r="N418">
        <f>HOUR(Table1[[#This Row],[Order_Time]])</f>
        <v>8</v>
      </c>
      <c r="O418" t="str">
        <f>IF(Table1[[#This Row],[Order_Value]]&gt;1000,"High","Low")</f>
        <v>High</v>
      </c>
    </row>
    <row r="419" spans="1:15" x14ac:dyDescent="0.3">
      <c r="A419" t="s">
        <v>610</v>
      </c>
      <c r="B419" s="1">
        <v>44944.375</v>
      </c>
      <c r="C419" t="s">
        <v>24</v>
      </c>
      <c r="D419" t="s">
        <v>27</v>
      </c>
      <c r="E419">
        <v>769.92</v>
      </c>
      <c r="F419">
        <v>49.84</v>
      </c>
      <c r="G419">
        <v>375.27</v>
      </c>
      <c r="H419" t="s">
        <v>13</v>
      </c>
      <c r="I419">
        <v>63</v>
      </c>
      <c r="J419">
        <v>444.49</v>
      </c>
      <c r="K419">
        <f>Table1[[#This Row],[Order_Value]]+Table1[[#This Row],[Delivery_Fee]]-Table1[[#This Row],[Discount]]</f>
        <v>444.49</v>
      </c>
      <c r="L419">
        <f>YEAR(Table1[[#This Row],[Order_Time]])</f>
        <v>2023</v>
      </c>
      <c r="M419" t="str">
        <f>TEXT(Table1[[#This Row],[Order_Time]],"MMM")</f>
        <v>Jan</v>
      </c>
      <c r="N419">
        <f>HOUR(Table1[[#This Row],[Order_Time]])</f>
        <v>9</v>
      </c>
      <c r="O419" t="str">
        <f>IF(Table1[[#This Row],[Order_Value]]&gt;1000,"High","Low")</f>
        <v>Low</v>
      </c>
    </row>
    <row r="420" spans="1:15" x14ac:dyDescent="0.3">
      <c r="A420" t="s">
        <v>611</v>
      </c>
      <c r="B420" s="1">
        <v>44944.416666666664</v>
      </c>
      <c r="C420" t="s">
        <v>11</v>
      </c>
      <c r="D420" t="s">
        <v>35</v>
      </c>
      <c r="E420">
        <v>1866.91</v>
      </c>
      <c r="F420">
        <v>40.83</v>
      </c>
      <c r="G420">
        <v>480.35</v>
      </c>
      <c r="H420" t="s">
        <v>32</v>
      </c>
      <c r="I420">
        <v>17</v>
      </c>
      <c r="J420" s="2" t="s">
        <v>612</v>
      </c>
      <c r="K420">
        <f>Table1[[#This Row],[Order_Value]]+Table1[[#This Row],[Delivery_Fee]]-Table1[[#This Row],[Discount]]</f>
        <v>1427.3899999999999</v>
      </c>
      <c r="L420">
        <f>YEAR(Table1[[#This Row],[Order_Time]])</f>
        <v>2023</v>
      </c>
      <c r="M420" t="str">
        <f>TEXT(Table1[[#This Row],[Order_Time]],"MMM")</f>
        <v>Jan</v>
      </c>
      <c r="N420">
        <f>HOUR(Table1[[#This Row],[Order_Time]])</f>
        <v>10</v>
      </c>
      <c r="O420" t="str">
        <f>IF(Table1[[#This Row],[Order_Value]]&gt;1000,"High","Low")</f>
        <v>High</v>
      </c>
    </row>
    <row r="421" spans="1:15" x14ac:dyDescent="0.3">
      <c r="A421" t="s">
        <v>613</v>
      </c>
      <c r="B421" s="1">
        <v>44944.458333333336</v>
      </c>
      <c r="C421" t="s">
        <v>45</v>
      </c>
      <c r="D421" t="s">
        <v>17</v>
      </c>
      <c r="E421">
        <v>1900.68</v>
      </c>
      <c r="F421">
        <v>15.63</v>
      </c>
      <c r="G421">
        <v>425.52</v>
      </c>
      <c r="H421" t="s">
        <v>32</v>
      </c>
      <c r="I421">
        <v>55</v>
      </c>
      <c r="J421" s="2" t="s">
        <v>614</v>
      </c>
      <c r="K421">
        <f>Table1[[#This Row],[Order_Value]]+Table1[[#This Row],[Delivery_Fee]]-Table1[[#This Row],[Discount]]</f>
        <v>1490.7900000000002</v>
      </c>
      <c r="L421">
        <f>YEAR(Table1[[#This Row],[Order_Time]])</f>
        <v>2023</v>
      </c>
      <c r="M421" t="str">
        <f>TEXT(Table1[[#This Row],[Order_Time]],"MMM")</f>
        <v>Jan</v>
      </c>
      <c r="N421">
        <f>HOUR(Table1[[#This Row],[Order_Time]])</f>
        <v>11</v>
      </c>
      <c r="O421" t="str">
        <f>IF(Table1[[#This Row],[Order_Value]]&gt;1000,"High","Low")</f>
        <v>High</v>
      </c>
    </row>
    <row r="422" spans="1:15" x14ac:dyDescent="0.3">
      <c r="A422" t="s">
        <v>615</v>
      </c>
      <c r="B422" s="1">
        <v>44944.5</v>
      </c>
      <c r="C422" t="s">
        <v>11</v>
      </c>
      <c r="D422" t="s">
        <v>17</v>
      </c>
      <c r="E422">
        <v>1729.85</v>
      </c>
      <c r="F422">
        <v>33.130000000000003</v>
      </c>
      <c r="G422">
        <v>101.87</v>
      </c>
      <c r="H422" t="s">
        <v>21</v>
      </c>
      <c r="I422">
        <v>43</v>
      </c>
      <c r="J422" s="2" t="s">
        <v>616</v>
      </c>
      <c r="K422">
        <f>Table1[[#This Row],[Order_Value]]+Table1[[#This Row],[Delivery_Fee]]-Table1[[#This Row],[Discount]]</f>
        <v>1661.1100000000001</v>
      </c>
      <c r="L422">
        <f>YEAR(Table1[[#This Row],[Order_Time]])</f>
        <v>2023</v>
      </c>
      <c r="M422" t="str">
        <f>TEXT(Table1[[#This Row],[Order_Time]],"MMM")</f>
        <v>Jan</v>
      </c>
      <c r="N422">
        <f>HOUR(Table1[[#This Row],[Order_Time]])</f>
        <v>12</v>
      </c>
      <c r="O422" t="str">
        <f>IF(Table1[[#This Row],[Order_Value]]&gt;1000,"High","Low")</f>
        <v>High</v>
      </c>
    </row>
    <row r="423" spans="1:15" x14ac:dyDescent="0.3">
      <c r="A423" t="s">
        <v>617</v>
      </c>
      <c r="B423" s="1">
        <v>44944.541666666664</v>
      </c>
      <c r="C423" t="s">
        <v>20</v>
      </c>
      <c r="D423" t="s">
        <v>12</v>
      </c>
      <c r="E423">
        <v>1234.1600000000001</v>
      </c>
      <c r="F423">
        <v>7.5</v>
      </c>
      <c r="G423">
        <v>224.73</v>
      </c>
      <c r="H423" t="s">
        <v>28</v>
      </c>
      <c r="I423">
        <v>86</v>
      </c>
      <c r="J423" s="2" t="s">
        <v>618</v>
      </c>
      <c r="K423">
        <f>Table1[[#This Row],[Order_Value]]+Table1[[#This Row],[Delivery_Fee]]-Table1[[#This Row],[Discount]]</f>
        <v>1016.9300000000001</v>
      </c>
      <c r="L423">
        <f>YEAR(Table1[[#This Row],[Order_Time]])</f>
        <v>2023</v>
      </c>
      <c r="M423" t="str">
        <f>TEXT(Table1[[#This Row],[Order_Time]],"MMM")</f>
        <v>Jan</v>
      </c>
      <c r="N423">
        <f>HOUR(Table1[[#This Row],[Order_Time]])</f>
        <v>13</v>
      </c>
      <c r="O423" t="str">
        <f>IF(Table1[[#This Row],[Order_Value]]&gt;1000,"High","Low")</f>
        <v>High</v>
      </c>
    </row>
    <row r="424" spans="1:15" x14ac:dyDescent="0.3">
      <c r="A424" t="s">
        <v>619</v>
      </c>
      <c r="B424" s="1">
        <v>44944.583333333336</v>
      </c>
      <c r="C424" t="s">
        <v>20</v>
      </c>
      <c r="D424" t="s">
        <v>17</v>
      </c>
      <c r="E424">
        <v>1729.63</v>
      </c>
      <c r="F424">
        <v>54.92</v>
      </c>
      <c r="G424">
        <v>71.319999999999993</v>
      </c>
      <c r="H424" t="s">
        <v>28</v>
      </c>
      <c r="I424">
        <v>48</v>
      </c>
      <c r="J424" s="2" t="s">
        <v>620</v>
      </c>
      <c r="K424">
        <f>Table1[[#This Row],[Order_Value]]+Table1[[#This Row],[Delivery_Fee]]-Table1[[#This Row],[Discount]]</f>
        <v>1713.2300000000002</v>
      </c>
      <c r="L424">
        <f>YEAR(Table1[[#This Row],[Order_Time]])</f>
        <v>2023</v>
      </c>
      <c r="M424" t="str">
        <f>TEXT(Table1[[#This Row],[Order_Time]],"MMM")</f>
        <v>Jan</v>
      </c>
      <c r="N424">
        <f>HOUR(Table1[[#This Row],[Order_Time]])</f>
        <v>14</v>
      </c>
      <c r="O424" t="str">
        <f>IF(Table1[[#This Row],[Order_Value]]&gt;1000,"High","Low")</f>
        <v>High</v>
      </c>
    </row>
    <row r="425" spans="1:15" x14ac:dyDescent="0.3">
      <c r="A425" t="s">
        <v>621</v>
      </c>
      <c r="B425" s="1">
        <v>44944.625</v>
      </c>
      <c r="C425" t="s">
        <v>54</v>
      </c>
      <c r="D425" t="s">
        <v>27</v>
      </c>
      <c r="E425">
        <v>928.64</v>
      </c>
      <c r="F425">
        <v>52.38</v>
      </c>
      <c r="G425">
        <v>98.02</v>
      </c>
      <c r="H425" t="s">
        <v>13</v>
      </c>
      <c r="I425">
        <v>62</v>
      </c>
      <c r="J425">
        <v>883</v>
      </c>
      <c r="K425">
        <f>Table1[[#This Row],[Order_Value]]+Table1[[#This Row],[Delivery_Fee]]-Table1[[#This Row],[Discount]]</f>
        <v>883</v>
      </c>
      <c r="L425">
        <f>YEAR(Table1[[#This Row],[Order_Time]])</f>
        <v>2023</v>
      </c>
      <c r="M425" t="str">
        <f>TEXT(Table1[[#This Row],[Order_Time]],"MMM")</f>
        <v>Jan</v>
      </c>
      <c r="N425">
        <f>HOUR(Table1[[#This Row],[Order_Time]])</f>
        <v>15</v>
      </c>
      <c r="O425" t="str">
        <f>IF(Table1[[#This Row],[Order_Value]]&gt;1000,"High","Low")</f>
        <v>Low</v>
      </c>
    </row>
    <row r="426" spans="1:15" x14ac:dyDescent="0.3">
      <c r="A426" t="s">
        <v>622</v>
      </c>
      <c r="B426" s="1">
        <v>44944.666666666664</v>
      </c>
      <c r="C426" t="s">
        <v>54</v>
      </c>
      <c r="D426" t="s">
        <v>35</v>
      </c>
      <c r="E426">
        <v>1314.68</v>
      </c>
      <c r="F426">
        <v>72.58</v>
      </c>
      <c r="G426">
        <v>9.1999999999999993</v>
      </c>
      <c r="H426" t="s">
        <v>28</v>
      </c>
      <c r="I426">
        <v>56</v>
      </c>
      <c r="J426">
        <v>1378.06</v>
      </c>
      <c r="K426">
        <f>Table1[[#This Row],[Order_Value]]+Table1[[#This Row],[Delivery_Fee]]-Table1[[#This Row],[Discount]]</f>
        <v>1378.06</v>
      </c>
      <c r="L426">
        <f>YEAR(Table1[[#This Row],[Order_Time]])</f>
        <v>2023</v>
      </c>
      <c r="M426" t="str">
        <f>TEXT(Table1[[#This Row],[Order_Time]],"MMM")</f>
        <v>Jan</v>
      </c>
      <c r="N426">
        <f>HOUR(Table1[[#This Row],[Order_Time]])</f>
        <v>16</v>
      </c>
      <c r="O426" t="str">
        <f>IF(Table1[[#This Row],[Order_Value]]&gt;1000,"High","Low")</f>
        <v>High</v>
      </c>
    </row>
    <row r="427" spans="1:15" x14ac:dyDescent="0.3">
      <c r="A427" t="s">
        <v>623</v>
      </c>
      <c r="B427" s="1">
        <v>44944.708333333336</v>
      </c>
      <c r="C427" t="s">
        <v>16</v>
      </c>
      <c r="D427" t="s">
        <v>41</v>
      </c>
      <c r="E427">
        <v>968.75</v>
      </c>
      <c r="F427">
        <v>17.11</v>
      </c>
      <c r="G427">
        <v>207.23</v>
      </c>
      <c r="H427" t="s">
        <v>13</v>
      </c>
      <c r="I427">
        <v>17</v>
      </c>
      <c r="J427">
        <v>778.63</v>
      </c>
      <c r="K427">
        <f>Table1[[#This Row],[Order_Value]]+Table1[[#This Row],[Delivery_Fee]]-Table1[[#This Row],[Discount]]</f>
        <v>778.63</v>
      </c>
      <c r="L427">
        <f>YEAR(Table1[[#This Row],[Order_Time]])</f>
        <v>2023</v>
      </c>
      <c r="M427" t="str">
        <f>TEXT(Table1[[#This Row],[Order_Time]],"MMM")</f>
        <v>Jan</v>
      </c>
      <c r="N427">
        <f>HOUR(Table1[[#This Row],[Order_Time]])</f>
        <v>17</v>
      </c>
      <c r="O427" t="str">
        <f>IF(Table1[[#This Row],[Order_Value]]&gt;1000,"High","Low")</f>
        <v>Low</v>
      </c>
    </row>
    <row r="428" spans="1:15" x14ac:dyDescent="0.3">
      <c r="A428" t="s">
        <v>624</v>
      </c>
      <c r="B428" s="1">
        <v>44944.75</v>
      </c>
      <c r="C428" t="s">
        <v>26</v>
      </c>
      <c r="D428" t="s">
        <v>35</v>
      </c>
      <c r="E428">
        <v>1959.14</v>
      </c>
      <c r="F428">
        <v>76.11</v>
      </c>
      <c r="G428">
        <v>138.34</v>
      </c>
      <c r="H428" t="s">
        <v>32</v>
      </c>
      <c r="I428">
        <v>58</v>
      </c>
      <c r="J428">
        <v>1896.91</v>
      </c>
      <c r="K428">
        <f>Table1[[#This Row],[Order_Value]]+Table1[[#This Row],[Delivery_Fee]]-Table1[[#This Row],[Discount]]</f>
        <v>1896.91</v>
      </c>
      <c r="L428">
        <f>YEAR(Table1[[#This Row],[Order_Time]])</f>
        <v>2023</v>
      </c>
      <c r="M428" t="str">
        <f>TEXT(Table1[[#This Row],[Order_Time]],"MMM")</f>
        <v>Jan</v>
      </c>
      <c r="N428">
        <f>HOUR(Table1[[#This Row],[Order_Time]])</f>
        <v>18</v>
      </c>
      <c r="O428" t="str">
        <f>IF(Table1[[#This Row],[Order_Value]]&gt;1000,"High","Low")</f>
        <v>High</v>
      </c>
    </row>
    <row r="429" spans="1:15" x14ac:dyDescent="0.3">
      <c r="A429" t="s">
        <v>625</v>
      </c>
      <c r="B429" s="1">
        <v>44944.791666666664</v>
      </c>
      <c r="C429" t="s">
        <v>20</v>
      </c>
      <c r="D429" t="s">
        <v>17</v>
      </c>
      <c r="E429">
        <v>880.75</v>
      </c>
      <c r="F429">
        <v>11.28</v>
      </c>
      <c r="G429">
        <v>250.76</v>
      </c>
      <c r="H429" t="s">
        <v>32</v>
      </c>
      <c r="I429">
        <v>17</v>
      </c>
      <c r="J429">
        <v>641.27</v>
      </c>
      <c r="K429">
        <f>Table1[[#This Row],[Order_Value]]+Table1[[#This Row],[Delivery_Fee]]-Table1[[#This Row],[Discount]]</f>
        <v>641.27</v>
      </c>
      <c r="L429">
        <f>YEAR(Table1[[#This Row],[Order_Time]])</f>
        <v>2023</v>
      </c>
      <c r="M429" t="str">
        <f>TEXT(Table1[[#This Row],[Order_Time]],"MMM")</f>
        <v>Jan</v>
      </c>
      <c r="N429">
        <f>HOUR(Table1[[#This Row],[Order_Time]])</f>
        <v>19</v>
      </c>
      <c r="O429" t="str">
        <f>IF(Table1[[#This Row],[Order_Value]]&gt;1000,"High","Low")</f>
        <v>Low</v>
      </c>
    </row>
    <row r="430" spans="1:15" x14ac:dyDescent="0.3">
      <c r="A430" t="s">
        <v>626</v>
      </c>
      <c r="B430" s="1">
        <v>44944.833333333336</v>
      </c>
      <c r="C430" t="s">
        <v>24</v>
      </c>
      <c r="D430" t="s">
        <v>41</v>
      </c>
      <c r="E430">
        <v>1408.58</v>
      </c>
      <c r="F430">
        <v>83.92</v>
      </c>
      <c r="G430">
        <v>55.81</v>
      </c>
      <c r="H430" t="s">
        <v>21</v>
      </c>
      <c r="I430">
        <v>18</v>
      </c>
      <c r="J430">
        <v>1436.69</v>
      </c>
      <c r="K430">
        <f>Table1[[#This Row],[Order_Value]]+Table1[[#This Row],[Delivery_Fee]]-Table1[[#This Row],[Discount]]</f>
        <v>1436.69</v>
      </c>
      <c r="L430">
        <f>YEAR(Table1[[#This Row],[Order_Time]])</f>
        <v>2023</v>
      </c>
      <c r="M430" t="str">
        <f>TEXT(Table1[[#This Row],[Order_Time]],"MMM")</f>
        <v>Jan</v>
      </c>
      <c r="N430">
        <f>HOUR(Table1[[#This Row],[Order_Time]])</f>
        <v>20</v>
      </c>
      <c r="O430" t="str">
        <f>IF(Table1[[#This Row],[Order_Value]]&gt;1000,"High","Low")</f>
        <v>High</v>
      </c>
    </row>
    <row r="431" spans="1:15" x14ac:dyDescent="0.3">
      <c r="A431" t="s">
        <v>627</v>
      </c>
      <c r="B431" s="1">
        <v>44944.875</v>
      </c>
      <c r="C431" t="s">
        <v>24</v>
      </c>
      <c r="D431" t="s">
        <v>41</v>
      </c>
      <c r="E431">
        <v>1165.72</v>
      </c>
      <c r="F431">
        <v>85.6</v>
      </c>
      <c r="G431">
        <v>106.18</v>
      </c>
      <c r="H431" t="s">
        <v>32</v>
      </c>
      <c r="I431">
        <v>76</v>
      </c>
      <c r="J431" s="2" t="s">
        <v>628</v>
      </c>
      <c r="K431">
        <f>Table1[[#This Row],[Order_Value]]+Table1[[#This Row],[Delivery_Fee]]-Table1[[#This Row],[Discount]]</f>
        <v>1145.1399999999999</v>
      </c>
      <c r="L431">
        <f>YEAR(Table1[[#This Row],[Order_Time]])</f>
        <v>2023</v>
      </c>
      <c r="M431" t="str">
        <f>TEXT(Table1[[#This Row],[Order_Time]],"MMM")</f>
        <v>Jan</v>
      </c>
      <c r="N431">
        <f>HOUR(Table1[[#This Row],[Order_Time]])</f>
        <v>21</v>
      </c>
      <c r="O431" t="str">
        <f>IF(Table1[[#This Row],[Order_Value]]&gt;1000,"High","Low")</f>
        <v>High</v>
      </c>
    </row>
    <row r="432" spans="1:15" x14ac:dyDescent="0.3">
      <c r="A432" t="s">
        <v>629</v>
      </c>
      <c r="B432" s="1">
        <v>44944.916666666664</v>
      </c>
      <c r="C432" t="s">
        <v>45</v>
      </c>
      <c r="D432" t="s">
        <v>17</v>
      </c>
      <c r="E432">
        <v>1611.55</v>
      </c>
      <c r="F432">
        <v>28.7</v>
      </c>
      <c r="G432">
        <v>455.9</v>
      </c>
      <c r="H432" t="s">
        <v>13</v>
      </c>
      <c r="I432">
        <v>36</v>
      </c>
      <c r="J432">
        <v>1184.3499999999999</v>
      </c>
      <c r="K432">
        <f>Table1[[#This Row],[Order_Value]]+Table1[[#This Row],[Delivery_Fee]]-Table1[[#This Row],[Discount]]</f>
        <v>1184.3499999999999</v>
      </c>
      <c r="L432">
        <f>YEAR(Table1[[#This Row],[Order_Time]])</f>
        <v>2023</v>
      </c>
      <c r="M432" t="str">
        <f>TEXT(Table1[[#This Row],[Order_Time]],"MMM")</f>
        <v>Jan</v>
      </c>
      <c r="N432">
        <f>HOUR(Table1[[#This Row],[Order_Time]])</f>
        <v>22</v>
      </c>
      <c r="O432" t="str">
        <f>IF(Table1[[#This Row],[Order_Value]]&gt;1000,"High","Low")</f>
        <v>High</v>
      </c>
    </row>
    <row r="433" spans="1:15" x14ac:dyDescent="0.3">
      <c r="A433" t="s">
        <v>630</v>
      </c>
      <c r="B433" s="1">
        <v>44944.958333333336</v>
      </c>
      <c r="C433" t="s">
        <v>16</v>
      </c>
      <c r="D433" t="s">
        <v>27</v>
      </c>
      <c r="E433">
        <v>401.25</v>
      </c>
      <c r="F433">
        <v>82.98</v>
      </c>
      <c r="G433">
        <v>302.74</v>
      </c>
      <c r="H433" t="s">
        <v>32</v>
      </c>
      <c r="I433">
        <v>84</v>
      </c>
      <c r="J433">
        <v>181.49</v>
      </c>
      <c r="K433">
        <f>Table1[[#This Row],[Order_Value]]+Table1[[#This Row],[Delivery_Fee]]-Table1[[#This Row],[Discount]]</f>
        <v>181.49</v>
      </c>
      <c r="L433">
        <f>YEAR(Table1[[#This Row],[Order_Time]])</f>
        <v>2023</v>
      </c>
      <c r="M433" t="str">
        <f>TEXT(Table1[[#This Row],[Order_Time]],"MMM")</f>
        <v>Jan</v>
      </c>
      <c r="N433">
        <f>HOUR(Table1[[#This Row],[Order_Time]])</f>
        <v>23</v>
      </c>
      <c r="O433" t="str">
        <f>IF(Table1[[#This Row],[Order_Value]]&gt;1000,"High","Low")</f>
        <v>Low</v>
      </c>
    </row>
    <row r="434" spans="1:15" x14ac:dyDescent="0.3">
      <c r="A434" t="s">
        <v>631</v>
      </c>
      <c r="B434" s="1">
        <v>44945</v>
      </c>
      <c r="C434" t="s">
        <v>54</v>
      </c>
      <c r="D434" t="s">
        <v>12</v>
      </c>
      <c r="E434">
        <v>362.86</v>
      </c>
      <c r="F434">
        <v>37.090000000000003</v>
      </c>
      <c r="G434">
        <v>89.11</v>
      </c>
      <c r="H434" t="s">
        <v>32</v>
      </c>
      <c r="I434">
        <v>72</v>
      </c>
      <c r="J434" s="2" t="s">
        <v>632</v>
      </c>
      <c r="K434">
        <f>Table1[[#This Row],[Order_Value]]+Table1[[#This Row],[Delivery_Fee]]-Table1[[#This Row],[Discount]]</f>
        <v>310.84000000000003</v>
      </c>
      <c r="L434">
        <f>YEAR(Table1[[#This Row],[Order_Time]])</f>
        <v>2023</v>
      </c>
      <c r="M434" t="str">
        <f>TEXT(Table1[[#This Row],[Order_Time]],"MMM")</f>
        <v>Jan</v>
      </c>
      <c r="N434">
        <f>HOUR(Table1[[#This Row],[Order_Time]])</f>
        <v>0</v>
      </c>
      <c r="O434" t="str">
        <f>IF(Table1[[#This Row],[Order_Value]]&gt;1000,"High","Low")</f>
        <v>Low</v>
      </c>
    </row>
    <row r="435" spans="1:15" x14ac:dyDescent="0.3">
      <c r="A435" t="s">
        <v>633</v>
      </c>
      <c r="B435" s="1">
        <v>44945.041666666664</v>
      </c>
      <c r="C435" t="s">
        <v>20</v>
      </c>
      <c r="D435" t="s">
        <v>41</v>
      </c>
      <c r="E435">
        <v>838.46</v>
      </c>
      <c r="F435">
        <v>99.66</v>
      </c>
      <c r="G435">
        <v>344.9</v>
      </c>
      <c r="H435" t="s">
        <v>28</v>
      </c>
      <c r="I435">
        <v>24</v>
      </c>
      <c r="J435">
        <v>593.22</v>
      </c>
      <c r="K435">
        <f>Table1[[#This Row],[Order_Value]]+Table1[[#This Row],[Delivery_Fee]]-Table1[[#This Row],[Discount]]</f>
        <v>593.22</v>
      </c>
      <c r="L435">
        <f>YEAR(Table1[[#This Row],[Order_Time]])</f>
        <v>2023</v>
      </c>
      <c r="M435" t="str">
        <f>TEXT(Table1[[#This Row],[Order_Time]],"MMM")</f>
        <v>Jan</v>
      </c>
      <c r="N435">
        <f>HOUR(Table1[[#This Row],[Order_Time]])</f>
        <v>1</v>
      </c>
      <c r="O435" t="str">
        <f>IF(Table1[[#This Row],[Order_Value]]&gt;1000,"High","Low")</f>
        <v>Low</v>
      </c>
    </row>
    <row r="436" spans="1:15" x14ac:dyDescent="0.3">
      <c r="A436" t="s">
        <v>634</v>
      </c>
      <c r="B436" s="1">
        <v>44945.083333333336</v>
      </c>
      <c r="C436" t="s">
        <v>26</v>
      </c>
      <c r="D436" t="s">
        <v>35</v>
      </c>
      <c r="E436">
        <v>1588.92</v>
      </c>
      <c r="F436">
        <v>98.37</v>
      </c>
      <c r="G436">
        <v>271.74</v>
      </c>
      <c r="H436" t="s">
        <v>32</v>
      </c>
      <c r="I436">
        <v>79</v>
      </c>
      <c r="J436">
        <v>1415.55</v>
      </c>
      <c r="K436">
        <f>Table1[[#This Row],[Order_Value]]+Table1[[#This Row],[Delivery_Fee]]-Table1[[#This Row],[Discount]]</f>
        <v>1415.55</v>
      </c>
      <c r="L436">
        <f>YEAR(Table1[[#This Row],[Order_Time]])</f>
        <v>2023</v>
      </c>
      <c r="M436" t="str">
        <f>TEXT(Table1[[#This Row],[Order_Time]],"MMM")</f>
        <v>Jan</v>
      </c>
      <c r="N436">
        <f>HOUR(Table1[[#This Row],[Order_Time]])</f>
        <v>2</v>
      </c>
      <c r="O436" t="str">
        <f>IF(Table1[[#This Row],[Order_Value]]&gt;1000,"High","Low")</f>
        <v>High</v>
      </c>
    </row>
    <row r="437" spans="1:15" x14ac:dyDescent="0.3">
      <c r="A437" t="s">
        <v>635</v>
      </c>
      <c r="B437" s="1">
        <v>44945.125</v>
      </c>
      <c r="C437" t="s">
        <v>16</v>
      </c>
      <c r="D437" t="s">
        <v>17</v>
      </c>
      <c r="E437">
        <v>1757.31</v>
      </c>
      <c r="F437">
        <v>65.41</v>
      </c>
      <c r="G437">
        <v>85.08</v>
      </c>
      <c r="H437" t="s">
        <v>28</v>
      </c>
      <c r="I437">
        <v>20</v>
      </c>
      <c r="J437">
        <v>1737.64</v>
      </c>
      <c r="K437">
        <f>Table1[[#This Row],[Order_Value]]+Table1[[#This Row],[Delivery_Fee]]-Table1[[#This Row],[Discount]]</f>
        <v>1737.64</v>
      </c>
      <c r="L437">
        <f>YEAR(Table1[[#This Row],[Order_Time]])</f>
        <v>2023</v>
      </c>
      <c r="M437" t="str">
        <f>TEXT(Table1[[#This Row],[Order_Time]],"MMM")</f>
        <v>Jan</v>
      </c>
      <c r="N437">
        <f>HOUR(Table1[[#This Row],[Order_Time]])</f>
        <v>3</v>
      </c>
      <c r="O437" t="str">
        <f>IF(Table1[[#This Row],[Order_Value]]&gt;1000,"High","Low")</f>
        <v>High</v>
      </c>
    </row>
    <row r="438" spans="1:15" x14ac:dyDescent="0.3">
      <c r="A438" t="s">
        <v>636</v>
      </c>
      <c r="B438" s="1">
        <v>44945.166666666664</v>
      </c>
      <c r="C438" t="s">
        <v>26</v>
      </c>
      <c r="D438" t="s">
        <v>27</v>
      </c>
      <c r="E438">
        <v>1356.17</v>
      </c>
      <c r="F438">
        <v>69.430000000000007</v>
      </c>
      <c r="G438">
        <v>167.76</v>
      </c>
      <c r="H438" t="s">
        <v>13</v>
      </c>
      <c r="I438">
        <v>84</v>
      </c>
      <c r="J438" s="2" t="s">
        <v>637</v>
      </c>
      <c r="K438">
        <f>Table1[[#This Row],[Order_Value]]+Table1[[#This Row],[Delivery_Fee]]-Table1[[#This Row],[Discount]]</f>
        <v>1257.8400000000001</v>
      </c>
      <c r="L438">
        <f>YEAR(Table1[[#This Row],[Order_Time]])</f>
        <v>2023</v>
      </c>
      <c r="M438" t="str">
        <f>TEXT(Table1[[#This Row],[Order_Time]],"MMM")</f>
        <v>Jan</v>
      </c>
      <c r="N438">
        <f>HOUR(Table1[[#This Row],[Order_Time]])</f>
        <v>4</v>
      </c>
      <c r="O438" t="str">
        <f>IF(Table1[[#This Row],[Order_Value]]&gt;1000,"High","Low")</f>
        <v>High</v>
      </c>
    </row>
    <row r="439" spans="1:15" x14ac:dyDescent="0.3">
      <c r="A439" t="s">
        <v>638</v>
      </c>
      <c r="B439" s="1">
        <v>44945.208333333336</v>
      </c>
      <c r="C439" t="s">
        <v>26</v>
      </c>
      <c r="D439" t="s">
        <v>41</v>
      </c>
      <c r="E439">
        <v>359.86</v>
      </c>
      <c r="F439">
        <v>43.39</v>
      </c>
      <c r="G439">
        <v>330.57</v>
      </c>
      <c r="H439" t="s">
        <v>28</v>
      </c>
      <c r="I439">
        <v>75</v>
      </c>
      <c r="J439">
        <v>72.680000000000007</v>
      </c>
      <c r="K439">
        <f>Table1[[#This Row],[Order_Value]]+Table1[[#This Row],[Delivery_Fee]]-Table1[[#This Row],[Discount]]</f>
        <v>72.680000000000007</v>
      </c>
      <c r="L439">
        <f>YEAR(Table1[[#This Row],[Order_Time]])</f>
        <v>2023</v>
      </c>
      <c r="M439" t="str">
        <f>TEXT(Table1[[#This Row],[Order_Time]],"MMM")</f>
        <v>Jan</v>
      </c>
      <c r="N439">
        <f>HOUR(Table1[[#This Row],[Order_Time]])</f>
        <v>5</v>
      </c>
      <c r="O439" t="str">
        <f>IF(Table1[[#This Row],[Order_Value]]&gt;1000,"High","Low")</f>
        <v>Low</v>
      </c>
    </row>
    <row r="440" spans="1:15" x14ac:dyDescent="0.3">
      <c r="A440" t="s">
        <v>639</v>
      </c>
      <c r="B440" s="1">
        <v>44945.25</v>
      </c>
      <c r="C440" t="s">
        <v>54</v>
      </c>
      <c r="D440" t="s">
        <v>17</v>
      </c>
      <c r="E440">
        <v>1350.36</v>
      </c>
      <c r="F440">
        <v>65.19</v>
      </c>
      <c r="G440">
        <v>126.19</v>
      </c>
      <c r="H440" t="s">
        <v>28</v>
      </c>
      <c r="I440">
        <v>14</v>
      </c>
      <c r="J440">
        <v>1289.3599999999999</v>
      </c>
      <c r="K440">
        <f>Table1[[#This Row],[Order_Value]]+Table1[[#This Row],[Delivery_Fee]]-Table1[[#This Row],[Discount]]</f>
        <v>1289.3599999999999</v>
      </c>
      <c r="L440">
        <f>YEAR(Table1[[#This Row],[Order_Time]])</f>
        <v>2023</v>
      </c>
      <c r="M440" t="str">
        <f>TEXT(Table1[[#This Row],[Order_Time]],"MMM")</f>
        <v>Jan</v>
      </c>
      <c r="N440">
        <f>HOUR(Table1[[#This Row],[Order_Time]])</f>
        <v>6</v>
      </c>
      <c r="O440" t="str">
        <f>IF(Table1[[#This Row],[Order_Value]]&gt;1000,"High","Low")</f>
        <v>High</v>
      </c>
    </row>
    <row r="441" spans="1:15" x14ac:dyDescent="0.3">
      <c r="A441" t="s">
        <v>640</v>
      </c>
      <c r="B441" s="1">
        <v>44945.291666666664</v>
      </c>
      <c r="C441" t="s">
        <v>11</v>
      </c>
      <c r="D441" t="s">
        <v>17</v>
      </c>
      <c r="E441">
        <v>1384.25</v>
      </c>
      <c r="F441">
        <v>82.64</v>
      </c>
      <c r="G441">
        <v>437.66</v>
      </c>
      <c r="H441" t="s">
        <v>21</v>
      </c>
      <c r="I441">
        <v>37</v>
      </c>
      <c r="J441">
        <v>1029.23</v>
      </c>
      <c r="K441">
        <f>Table1[[#This Row],[Order_Value]]+Table1[[#This Row],[Delivery_Fee]]-Table1[[#This Row],[Discount]]</f>
        <v>1029.23</v>
      </c>
      <c r="L441">
        <f>YEAR(Table1[[#This Row],[Order_Time]])</f>
        <v>2023</v>
      </c>
      <c r="M441" t="str">
        <f>TEXT(Table1[[#This Row],[Order_Time]],"MMM")</f>
        <v>Jan</v>
      </c>
      <c r="N441">
        <f>HOUR(Table1[[#This Row],[Order_Time]])</f>
        <v>7</v>
      </c>
      <c r="O441" t="str">
        <f>IF(Table1[[#This Row],[Order_Value]]&gt;1000,"High","Low")</f>
        <v>High</v>
      </c>
    </row>
    <row r="442" spans="1:15" x14ac:dyDescent="0.3">
      <c r="A442" t="s">
        <v>641</v>
      </c>
      <c r="B442" s="1">
        <v>44945.333333333336</v>
      </c>
      <c r="C442" t="s">
        <v>11</v>
      </c>
      <c r="D442" t="s">
        <v>41</v>
      </c>
      <c r="E442">
        <v>1605.82</v>
      </c>
      <c r="F442">
        <v>10.79</v>
      </c>
      <c r="G442">
        <v>131.31</v>
      </c>
      <c r="H442" t="s">
        <v>32</v>
      </c>
      <c r="I442">
        <v>47</v>
      </c>
      <c r="J442">
        <v>1485.3</v>
      </c>
      <c r="K442">
        <f>Table1[[#This Row],[Order_Value]]+Table1[[#This Row],[Delivery_Fee]]-Table1[[#This Row],[Discount]]</f>
        <v>1485.3</v>
      </c>
      <c r="L442">
        <f>YEAR(Table1[[#This Row],[Order_Time]])</f>
        <v>2023</v>
      </c>
      <c r="M442" t="str">
        <f>TEXT(Table1[[#This Row],[Order_Time]],"MMM")</f>
        <v>Jan</v>
      </c>
      <c r="N442">
        <f>HOUR(Table1[[#This Row],[Order_Time]])</f>
        <v>8</v>
      </c>
      <c r="O442" t="str">
        <f>IF(Table1[[#This Row],[Order_Value]]&gt;1000,"High","Low")</f>
        <v>High</v>
      </c>
    </row>
    <row r="443" spans="1:15" x14ac:dyDescent="0.3">
      <c r="A443" t="s">
        <v>642</v>
      </c>
      <c r="B443" s="1">
        <v>44945.375</v>
      </c>
      <c r="C443" t="s">
        <v>20</v>
      </c>
      <c r="D443" t="s">
        <v>12</v>
      </c>
      <c r="E443">
        <v>1439.48</v>
      </c>
      <c r="F443">
        <v>90.09</v>
      </c>
      <c r="G443">
        <v>149.49</v>
      </c>
      <c r="H443" t="s">
        <v>28</v>
      </c>
      <c r="I443">
        <v>89</v>
      </c>
      <c r="J443">
        <v>1380.08</v>
      </c>
      <c r="K443">
        <f>Table1[[#This Row],[Order_Value]]+Table1[[#This Row],[Delivery_Fee]]-Table1[[#This Row],[Discount]]</f>
        <v>1380.08</v>
      </c>
      <c r="L443">
        <f>YEAR(Table1[[#This Row],[Order_Time]])</f>
        <v>2023</v>
      </c>
      <c r="M443" t="str">
        <f>TEXT(Table1[[#This Row],[Order_Time]],"MMM")</f>
        <v>Jan</v>
      </c>
      <c r="N443">
        <f>HOUR(Table1[[#This Row],[Order_Time]])</f>
        <v>9</v>
      </c>
      <c r="O443" t="str">
        <f>IF(Table1[[#This Row],[Order_Value]]&gt;1000,"High","Low")</f>
        <v>High</v>
      </c>
    </row>
    <row r="444" spans="1:15" x14ac:dyDescent="0.3">
      <c r="A444" t="s">
        <v>643</v>
      </c>
      <c r="B444" s="1">
        <v>44945.416666666664</v>
      </c>
      <c r="C444" t="s">
        <v>11</v>
      </c>
      <c r="D444" t="s">
        <v>17</v>
      </c>
      <c r="E444">
        <v>395.27</v>
      </c>
      <c r="F444">
        <v>71.61</v>
      </c>
      <c r="G444">
        <v>0.55000000000000004</v>
      </c>
      <c r="H444" t="s">
        <v>28</v>
      </c>
      <c r="I444">
        <v>75</v>
      </c>
      <c r="J444">
        <v>466.33</v>
      </c>
      <c r="K444">
        <f>Table1[[#This Row],[Order_Value]]+Table1[[#This Row],[Delivery_Fee]]-Table1[[#This Row],[Discount]]</f>
        <v>466.33</v>
      </c>
      <c r="L444">
        <f>YEAR(Table1[[#This Row],[Order_Time]])</f>
        <v>2023</v>
      </c>
      <c r="M444" t="str">
        <f>TEXT(Table1[[#This Row],[Order_Time]],"MMM")</f>
        <v>Jan</v>
      </c>
      <c r="N444">
        <f>HOUR(Table1[[#This Row],[Order_Time]])</f>
        <v>10</v>
      </c>
      <c r="O444" t="str">
        <f>IF(Table1[[#This Row],[Order_Value]]&gt;1000,"High","Low")</f>
        <v>Low</v>
      </c>
    </row>
    <row r="445" spans="1:15" x14ac:dyDescent="0.3">
      <c r="A445" t="s">
        <v>644</v>
      </c>
      <c r="B445" s="1">
        <v>44945.458333333336</v>
      </c>
      <c r="C445" t="s">
        <v>45</v>
      </c>
      <c r="D445" t="s">
        <v>30</v>
      </c>
      <c r="E445">
        <v>549.71</v>
      </c>
      <c r="F445">
        <v>11.27</v>
      </c>
      <c r="G445">
        <v>455.72</v>
      </c>
      <c r="H445" t="s">
        <v>21</v>
      </c>
      <c r="I445">
        <v>19</v>
      </c>
      <c r="J445" s="2" t="s">
        <v>645</v>
      </c>
      <c r="K445">
        <f>Table1[[#This Row],[Order_Value]]+Table1[[#This Row],[Delivery_Fee]]-Table1[[#This Row],[Discount]]</f>
        <v>105.25999999999999</v>
      </c>
      <c r="L445">
        <f>YEAR(Table1[[#This Row],[Order_Time]])</f>
        <v>2023</v>
      </c>
      <c r="M445" t="str">
        <f>TEXT(Table1[[#This Row],[Order_Time]],"MMM")</f>
        <v>Jan</v>
      </c>
      <c r="N445">
        <f>HOUR(Table1[[#This Row],[Order_Time]])</f>
        <v>11</v>
      </c>
      <c r="O445" t="str">
        <f>IF(Table1[[#This Row],[Order_Value]]&gt;1000,"High","Low")</f>
        <v>Low</v>
      </c>
    </row>
    <row r="446" spans="1:15" x14ac:dyDescent="0.3">
      <c r="A446" t="s">
        <v>646</v>
      </c>
      <c r="B446" s="1">
        <v>44945.5</v>
      </c>
      <c r="C446" t="s">
        <v>24</v>
      </c>
      <c r="D446" t="s">
        <v>35</v>
      </c>
      <c r="E446">
        <v>681.09</v>
      </c>
      <c r="F446">
        <v>65.22</v>
      </c>
      <c r="G446">
        <v>27.57</v>
      </c>
      <c r="H446" t="s">
        <v>21</v>
      </c>
      <c r="I446">
        <v>46</v>
      </c>
      <c r="J446">
        <v>718.74</v>
      </c>
      <c r="K446">
        <f>Table1[[#This Row],[Order_Value]]+Table1[[#This Row],[Delivery_Fee]]-Table1[[#This Row],[Discount]]</f>
        <v>718.74</v>
      </c>
      <c r="L446">
        <f>YEAR(Table1[[#This Row],[Order_Time]])</f>
        <v>2023</v>
      </c>
      <c r="M446" t="str">
        <f>TEXT(Table1[[#This Row],[Order_Time]],"MMM")</f>
        <v>Jan</v>
      </c>
      <c r="N446">
        <f>HOUR(Table1[[#This Row],[Order_Time]])</f>
        <v>12</v>
      </c>
      <c r="O446" t="str">
        <f>IF(Table1[[#This Row],[Order_Value]]&gt;1000,"High","Low")</f>
        <v>Low</v>
      </c>
    </row>
    <row r="447" spans="1:15" x14ac:dyDescent="0.3">
      <c r="A447" t="s">
        <v>647</v>
      </c>
      <c r="B447" s="1">
        <v>44945.541666666664</v>
      </c>
      <c r="C447" t="s">
        <v>16</v>
      </c>
      <c r="D447" t="s">
        <v>30</v>
      </c>
      <c r="E447">
        <v>155.32</v>
      </c>
      <c r="F447">
        <v>55.78</v>
      </c>
      <c r="G447">
        <v>254.93</v>
      </c>
      <c r="H447" t="s">
        <v>13</v>
      </c>
      <c r="I447">
        <v>18</v>
      </c>
      <c r="J447">
        <v>-43.83</v>
      </c>
      <c r="K447">
        <f>Table1[[#This Row],[Order_Value]]+Table1[[#This Row],[Delivery_Fee]]-Table1[[#This Row],[Discount]]</f>
        <v>-43.830000000000013</v>
      </c>
      <c r="L447">
        <f>YEAR(Table1[[#This Row],[Order_Time]])</f>
        <v>2023</v>
      </c>
      <c r="M447" t="str">
        <f>TEXT(Table1[[#This Row],[Order_Time]],"MMM")</f>
        <v>Jan</v>
      </c>
      <c r="N447">
        <f>HOUR(Table1[[#This Row],[Order_Time]])</f>
        <v>13</v>
      </c>
      <c r="O447" t="str">
        <f>IF(Table1[[#This Row],[Order_Value]]&gt;1000,"High","Low")</f>
        <v>Low</v>
      </c>
    </row>
    <row r="448" spans="1:15" x14ac:dyDescent="0.3">
      <c r="A448" t="s">
        <v>648</v>
      </c>
      <c r="B448" s="1">
        <v>44945.583333333336</v>
      </c>
      <c r="C448" t="s">
        <v>24</v>
      </c>
      <c r="D448" t="s">
        <v>41</v>
      </c>
      <c r="E448">
        <v>976.21</v>
      </c>
      <c r="F448">
        <v>42.78</v>
      </c>
      <c r="G448">
        <v>298.8</v>
      </c>
      <c r="H448" t="s">
        <v>28</v>
      </c>
      <c r="I448">
        <v>33</v>
      </c>
      <c r="J448">
        <v>720.19</v>
      </c>
      <c r="K448">
        <f>Table1[[#This Row],[Order_Value]]+Table1[[#This Row],[Delivery_Fee]]-Table1[[#This Row],[Discount]]</f>
        <v>720.19</v>
      </c>
      <c r="L448">
        <f>YEAR(Table1[[#This Row],[Order_Time]])</f>
        <v>2023</v>
      </c>
      <c r="M448" t="str">
        <f>TEXT(Table1[[#This Row],[Order_Time]],"MMM")</f>
        <v>Jan</v>
      </c>
      <c r="N448">
        <f>HOUR(Table1[[#This Row],[Order_Time]])</f>
        <v>14</v>
      </c>
      <c r="O448" t="str">
        <f>IF(Table1[[#This Row],[Order_Value]]&gt;1000,"High","Low")</f>
        <v>Low</v>
      </c>
    </row>
    <row r="449" spans="1:15" x14ac:dyDescent="0.3">
      <c r="A449" t="s">
        <v>649</v>
      </c>
      <c r="B449" s="1">
        <v>44945.625</v>
      </c>
      <c r="C449" t="s">
        <v>20</v>
      </c>
      <c r="D449" t="s">
        <v>41</v>
      </c>
      <c r="E449">
        <v>501.75</v>
      </c>
      <c r="F449">
        <v>8.7100000000000009</v>
      </c>
      <c r="G449">
        <v>321.58999999999997</v>
      </c>
      <c r="H449" t="s">
        <v>28</v>
      </c>
      <c r="I449">
        <v>77</v>
      </c>
      <c r="J449">
        <v>188.87</v>
      </c>
      <c r="K449">
        <f>Table1[[#This Row],[Order_Value]]+Table1[[#This Row],[Delivery_Fee]]-Table1[[#This Row],[Discount]]</f>
        <v>188.87</v>
      </c>
      <c r="L449">
        <f>YEAR(Table1[[#This Row],[Order_Time]])</f>
        <v>2023</v>
      </c>
      <c r="M449" t="str">
        <f>TEXT(Table1[[#This Row],[Order_Time]],"MMM")</f>
        <v>Jan</v>
      </c>
      <c r="N449">
        <f>HOUR(Table1[[#This Row],[Order_Time]])</f>
        <v>15</v>
      </c>
      <c r="O449" t="str">
        <f>IF(Table1[[#This Row],[Order_Value]]&gt;1000,"High","Low")</f>
        <v>Low</v>
      </c>
    </row>
    <row r="450" spans="1:15" x14ac:dyDescent="0.3">
      <c r="A450" t="s">
        <v>650</v>
      </c>
      <c r="B450" s="1">
        <v>44945.666666666664</v>
      </c>
      <c r="C450" t="s">
        <v>54</v>
      </c>
      <c r="D450" t="s">
        <v>41</v>
      </c>
      <c r="E450">
        <v>1950.36</v>
      </c>
      <c r="F450">
        <v>48.29</v>
      </c>
      <c r="G450">
        <v>106.86</v>
      </c>
      <c r="H450" t="s">
        <v>21</v>
      </c>
      <c r="I450">
        <v>41</v>
      </c>
      <c r="J450">
        <v>1891.79</v>
      </c>
      <c r="K450">
        <f>Table1[[#This Row],[Order_Value]]+Table1[[#This Row],[Delivery_Fee]]-Table1[[#This Row],[Discount]]</f>
        <v>1891.79</v>
      </c>
      <c r="L450">
        <f>YEAR(Table1[[#This Row],[Order_Time]])</f>
        <v>2023</v>
      </c>
      <c r="M450" t="str">
        <f>TEXT(Table1[[#This Row],[Order_Time]],"MMM")</f>
        <v>Jan</v>
      </c>
      <c r="N450">
        <f>HOUR(Table1[[#This Row],[Order_Time]])</f>
        <v>16</v>
      </c>
      <c r="O450" t="str">
        <f>IF(Table1[[#This Row],[Order_Value]]&gt;1000,"High","Low")</f>
        <v>High</v>
      </c>
    </row>
    <row r="451" spans="1:15" x14ac:dyDescent="0.3">
      <c r="A451" t="s">
        <v>651</v>
      </c>
      <c r="B451" s="1">
        <v>44945.708333333336</v>
      </c>
      <c r="C451" t="s">
        <v>7370</v>
      </c>
      <c r="D451" t="s">
        <v>12</v>
      </c>
      <c r="E451">
        <v>800.2</v>
      </c>
      <c r="F451">
        <v>39.44</v>
      </c>
      <c r="G451">
        <v>249.94</v>
      </c>
      <c r="H451" t="s">
        <v>28</v>
      </c>
      <c r="I451">
        <v>68</v>
      </c>
      <c r="J451">
        <v>589.70000000000005</v>
      </c>
      <c r="K451">
        <f>Table1[[#This Row],[Order_Value]]+Table1[[#This Row],[Delivery_Fee]]-Table1[[#This Row],[Discount]]</f>
        <v>589.70000000000005</v>
      </c>
      <c r="L451">
        <f>YEAR(Table1[[#This Row],[Order_Time]])</f>
        <v>2023</v>
      </c>
      <c r="M451" t="str">
        <f>TEXT(Table1[[#This Row],[Order_Time]],"MMM")</f>
        <v>Jan</v>
      </c>
      <c r="N451">
        <f>HOUR(Table1[[#This Row],[Order_Time]])</f>
        <v>17</v>
      </c>
      <c r="O451" t="str">
        <f>IF(Table1[[#This Row],[Order_Value]]&gt;1000,"High","Low")</f>
        <v>Low</v>
      </c>
    </row>
    <row r="452" spans="1:15" x14ac:dyDescent="0.3">
      <c r="A452" t="s">
        <v>652</v>
      </c>
      <c r="B452" s="1">
        <v>44945.75</v>
      </c>
      <c r="C452" t="s">
        <v>11</v>
      </c>
      <c r="D452" t="s">
        <v>12</v>
      </c>
      <c r="E452">
        <v>140.72999999999999</v>
      </c>
      <c r="F452">
        <v>39.86</v>
      </c>
      <c r="G452">
        <v>58.84</v>
      </c>
      <c r="H452" t="s">
        <v>21</v>
      </c>
      <c r="I452">
        <v>56</v>
      </c>
      <c r="J452" s="2" t="s">
        <v>653</v>
      </c>
      <c r="K452">
        <f>Table1[[#This Row],[Order_Value]]+Table1[[#This Row],[Delivery_Fee]]-Table1[[#This Row],[Discount]]</f>
        <v>121.74999999999997</v>
      </c>
      <c r="L452">
        <f>YEAR(Table1[[#This Row],[Order_Time]])</f>
        <v>2023</v>
      </c>
      <c r="M452" t="str">
        <f>TEXT(Table1[[#This Row],[Order_Time]],"MMM")</f>
        <v>Jan</v>
      </c>
      <c r="N452">
        <f>HOUR(Table1[[#This Row],[Order_Time]])</f>
        <v>18</v>
      </c>
      <c r="O452" t="str">
        <f>IF(Table1[[#This Row],[Order_Value]]&gt;1000,"High","Low")</f>
        <v>Low</v>
      </c>
    </row>
    <row r="453" spans="1:15" x14ac:dyDescent="0.3">
      <c r="A453" t="s">
        <v>654</v>
      </c>
      <c r="B453" s="1">
        <v>44945.791666666664</v>
      </c>
      <c r="C453" t="s">
        <v>26</v>
      </c>
      <c r="D453" t="s">
        <v>41</v>
      </c>
      <c r="E453">
        <v>1116.0899999999999</v>
      </c>
      <c r="F453">
        <v>38.26</v>
      </c>
      <c r="G453">
        <v>365.11</v>
      </c>
      <c r="H453" t="s">
        <v>32</v>
      </c>
      <c r="I453">
        <v>62</v>
      </c>
      <c r="J453" s="2" t="s">
        <v>655</v>
      </c>
      <c r="K453">
        <f>Table1[[#This Row],[Order_Value]]+Table1[[#This Row],[Delivery_Fee]]-Table1[[#This Row],[Discount]]</f>
        <v>789.2399999999999</v>
      </c>
      <c r="L453">
        <f>YEAR(Table1[[#This Row],[Order_Time]])</f>
        <v>2023</v>
      </c>
      <c r="M453" t="str">
        <f>TEXT(Table1[[#This Row],[Order_Time]],"MMM")</f>
        <v>Jan</v>
      </c>
      <c r="N453">
        <f>HOUR(Table1[[#This Row],[Order_Time]])</f>
        <v>19</v>
      </c>
      <c r="O453" t="str">
        <f>IF(Table1[[#This Row],[Order_Value]]&gt;1000,"High","Low")</f>
        <v>High</v>
      </c>
    </row>
    <row r="454" spans="1:15" x14ac:dyDescent="0.3">
      <c r="A454" t="s">
        <v>656</v>
      </c>
      <c r="B454" s="1">
        <v>44945.833333333336</v>
      </c>
      <c r="C454" t="s">
        <v>26</v>
      </c>
      <c r="D454" t="s">
        <v>12</v>
      </c>
      <c r="E454">
        <v>1810.85</v>
      </c>
      <c r="F454">
        <v>80.75</v>
      </c>
      <c r="G454">
        <v>334.54</v>
      </c>
      <c r="H454" t="s">
        <v>13</v>
      </c>
      <c r="I454">
        <v>15</v>
      </c>
      <c r="J454">
        <v>1557.06</v>
      </c>
      <c r="K454">
        <f>Table1[[#This Row],[Order_Value]]+Table1[[#This Row],[Delivery_Fee]]-Table1[[#This Row],[Discount]]</f>
        <v>1557.06</v>
      </c>
      <c r="L454">
        <f>YEAR(Table1[[#This Row],[Order_Time]])</f>
        <v>2023</v>
      </c>
      <c r="M454" t="str">
        <f>TEXT(Table1[[#This Row],[Order_Time]],"MMM")</f>
        <v>Jan</v>
      </c>
      <c r="N454">
        <f>HOUR(Table1[[#This Row],[Order_Time]])</f>
        <v>20</v>
      </c>
      <c r="O454" t="str">
        <f>IF(Table1[[#This Row],[Order_Value]]&gt;1000,"High","Low")</f>
        <v>High</v>
      </c>
    </row>
    <row r="455" spans="1:15" x14ac:dyDescent="0.3">
      <c r="A455" t="s">
        <v>657</v>
      </c>
      <c r="B455" s="1">
        <v>44945.875</v>
      </c>
      <c r="C455" t="s">
        <v>20</v>
      </c>
      <c r="D455" t="s">
        <v>27</v>
      </c>
      <c r="E455">
        <v>717.32</v>
      </c>
      <c r="F455">
        <v>47.7</v>
      </c>
      <c r="G455">
        <v>479.08</v>
      </c>
      <c r="H455" t="s">
        <v>32</v>
      </c>
      <c r="I455">
        <v>54</v>
      </c>
      <c r="J455" s="2" t="s">
        <v>658</v>
      </c>
      <c r="K455">
        <f>Table1[[#This Row],[Order_Value]]+Table1[[#This Row],[Delivery_Fee]]-Table1[[#This Row],[Discount]]</f>
        <v>285.94000000000011</v>
      </c>
      <c r="L455">
        <f>YEAR(Table1[[#This Row],[Order_Time]])</f>
        <v>2023</v>
      </c>
      <c r="M455" t="str">
        <f>TEXT(Table1[[#This Row],[Order_Time]],"MMM")</f>
        <v>Jan</v>
      </c>
      <c r="N455">
        <f>HOUR(Table1[[#This Row],[Order_Time]])</f>
        <v>21</v>
      </c>
      <c r="O455" t="str">
        <f>IF(Table1[[#This Row],[Order_Value]]&gt;1000,"High","Low")</f>
        <v>Low</v>
      </c>
    </row>
    <row r="456" spans="1:15" x14ac:dyDescent="0.3">
      <c r="A456" t="s">
        <v>659</v>
      </c>
      <c r="B456" s="1">
        <v>44945.916666666664</v>
      </c>
      <c r="C456" t="s">
        <v>20</v>
      </c>
      <c r="D456" t="s">
        <v>17</v>
      </c>
      <c r="E456">
        <v>795.56</v>
      </c>
      <c r="F456">
        <v>80.709999999999994</v>
      </c>
      <c r="G456">
        <v>71.2</v>
      </c>
      <c r="H456" t="s">
        <v>28</v>
      </c>
      <c r="I456">
        <v>18</v>
      </c>
      <c r="J456" s="2" t="s">
        <v>660</v>
      </c>
      <c r="K456">
        <f>Table1[[#This Row],[Order_Value]]+Table1[[#This Row],[Delivery_Fee]]-Table1[[#This Row],[Discount]]</f>
        <v>805.06999999999994</v>
      </c>
      <c r="L456">
        <f>YEAR(Table1[[#This Row],[Order_Time]])</f>
        <v>2023</v>
      </c>
      <c r="M456" t="str">
        <f>TEXT(Table1[[#This Row],[Order_Time]],"MMM")</f>
        <v>Jan</v>
      </c>
      <c r="N456">
        <f>HOUR(Table1[[#This Row],[Order_Time]])</f>
        <v>22</v>
      </c>
      <c r="O456" t="str">
        <f>IF(Table1[[#This Row],[Order_Value]]&gt;1000,"High","Low")</f>
        <v>Low</v>
      </c>
    </row>
    <row r="457" spans="1:15" x14ac:dyDescent="0.3">
      <c r="A457" t="s">
        <v>661</v>
      </c>
      <c r="B457" s="1">
        <v>44945.958333333336</v>
      </c>
      <c r="C457" t="s">
        <v>24</v>
      </c>
      <c r="D457" t="s">
        <v>35</v>
      </c>
      <c r="E457">
        <v>1856.82</v>
      </c>
      <c r="F457">
        <v>77.62</v>
      </c>
      <c r="G457">
        <v>20.329999999999998</v>
      </c>
      <c r="H457" t="s">
        <v>32</v>
      </c>
      <c r="I457">
        <v>21</v>
      </c>
      <c r="J457" s="2" t="s">
        <v>662</v>
      </c>
      <c r="K457">
        <f>Table1[[#This Row],[Order_Value]]+Table1[[#This Row],[Delivery_Fee]]-Table1[[#This Row],[Discount]]</f>
        <v>1914.1100000000001</v>
      </c>
      <c r="L457">
        <f>YEAR(Table1[[#This Row],[Order_Time]])</f>
        <v>2023</v>
      </c>
      <c r="M457" t="str">
        <f>TEXT(Table1[[#This Row],[Order_Time]],"MMM")</f>
        <v>Jan</v>
      </c>
      <c r="N457">
        <f>HOUR(Table1[[#This Row],[Order_Time]])</f>
        <v>23</v>
      </c>
      <c r="O457" t="str">
        <f>IF(Table1[[#This Row],[Order_Value]]&gt;1000,"High","Low")</f>
        <v>High</v>
      </c>
    </row>
    <row r="458" spans="1:15" x14ac:dyDescent="0.3">
      <c r="A458" t="s">
        <v>663</v>
      </c>
      <c r="B458" s="1">
        <v>44946</v>
      </c>
      <c r="C458" t="s">
        <v>54</v>
      </c>
      <c r="D458" t="s">
        <v>27</v>
      </c>
      <c r="E458">
        <v>1775.48</v>
      </c>
      <c r="F458">
        <v>9.27</v>
      </c>
      <c r="G458">
        <v>407.17</v>
      </c>
      <c r="H458" t="s">
        <v>21</v>
      </c>
      <c r="I458">
        <v>88</v>
      </c>
      <c r="J458">
        <v>1377.58</v>
      </c>
      <c r="K458">
        <f>Table1[[#This Row],[Order_Value]]+Table1[[#This Row],[Delivery_Fee]]-Table1[[#This Row],[Discount]]</f>
        <v>1377.58</v>
      </c>
      <c r="L458">
        <f>YEAR(Table1[[#This Row],[Order_Time]])</f>
        <v>2023</v>
      </c>
      <c r="M458" t="str">
        <f>TEXT(Table1[[#This Row],[Order_Time]],"MMM")</f>
        <v>Jan</v>
      </c>
      <c r="N458">
        <f>HOUR(Table1[[#This Row],[Order_Time]])</f>
        <v>0</v>
      </c>
      <c r="O458" t="str">
        <f>IF(Table1[[#This Row],[Order_Value]]&gt;1000,"High","Low")</f>
        <v>High</v>
      </c>
    </row>
    <row r="459" spans="1:15" x14ac:dyDescent="0.3">
      <c r="A459" t="s">
        <v>664</v>
      </c>
      <c r="B459" s="1">
        <v>44946.041666666664</v>
      </c>
      <c r="C459" t="s">
        <v>26</v>
      </c>
      <c r="D459" t="s">
        <v>17</v>
      </c>
      <c r="E459">
        <v>525.23</v>
      </c>
      <c r="F459">
        <v>84.44</v>
      </c>
      <c r="G459">
        <v>357.81</v>
      </c>
      <c r="H459" t="s">
        <v>21</v>
      </c>
      <c r="I459">
        <v>60</v>
      </c>
      <c r="J459" s="2" t="s">
        <v>665</v>
      </c>
      <c r="K459">
        <f>Table1[[#This Row],[Order_Value]]+Table1[[#This Row],[Delivery_Fee]]-Table1[[#This Row],[Discount]]</f>
        <v>251.86000000000007</v>
      </c>
      <c r="L459">
        <f>YEAR(Table1[[#This Row],[Order_Time]])</f>
        <v>2023</v>
      </c>
      <c r="M459" t="str">
        <f>TEXT(Table1[[#This Row],[Order_Time]],"MMM")</f>
        <v>Jan</v>
      </c>
      <c r="N459">
        <f>HOUR(Table1[[#This Row],[Order_Time]])</f>
        <v>1</v>
      </c>
      <c r="O459" t="str">
        <f>IF(Table1[[#This Row],[Order_Value]]&gt;1000,"High","Low")</f>
        <v>Low</v>
      </c>
    </row>
    <row r="460" spans="1:15" x14ac:dyDescent="0.3">
      <c r="A460" t="s">
        <v>666</v>
      </c>
      <c r="B460" s="1">
        <v>44946.083333333336</v>
      </c>
      <c r="C460" t="s">
        <v>45</v>
      </c>
      <c r="D460" t="s">
        <v>30</v>
      </c>
      <c r="E460">
        <v>583.54</v>
      </c>
      <c r="F460">
        <v>25.57</v>
      </c>
      <c r="G460">
        <v>418.98</v>
      </c>
      <c r="H460" t="s">
        <v>13</v>
      </c>
      <c r="I460">
        <v>64</v>
      </c>
      <c r="J460">
        <v>190.13</v>
      </c>
      <c r="K460">
        <f>Table1[[#This Row],[Order_Value]]+Table1[[#This Row],[Delivery_Fee]]-Table1[[#This Row],[Discount]]</f>
        <v>190.13</v>
      </c>
      <c r="L460">
        <f>YEAR(Table1[[#This Row],[Order_Time]])</f>
        <v>2023</v>
      </c>
      <c r="M460" t="str">
        <f>TEXT(Table1[[#This Row],[Order_Time]],"MMM")</f>
        <v>Jan</v>
      </c>
      <c r="N460">
        <f>HOUR(Table1[[#This Row],[Order_Time]])</f>
        <v>2</v>
      </c>
      <c r="O460" t="str">
        <f>IF(Table1[[#This Row],[Order_Value]]&gt;1000,"High","Low")</f>
        <v>Low</v>
      </c>
    </row>
    <row r="461" spans="1:15" x14ac:dyDescent="0.3">
      <c r="A461" t="s">
        <v>667</v>
      </c>
      <c r="B461" s="1">
        <v>44946.125</v>
      </c>
      <c r="C461" t="s">
        <v>16</v>
      </c>
      <c r="D461" t="s">
        <v>12</v>
      </c>
      <c r="E461">
        <v>959.52</v>
      </c>
      <c r="F461">
        <v>22.08</v>
      </c>
      <c r="G461">
        <v>356.79</v>
      </c>
      <c r="H461" t="s">
        <v>13</v>
      </c>
      <c r="I461">
        <v>34</v>
      </c>
      <c r="J461">
        <v>624.80999999999995</v>
      </c>
      <c r="K461">
        <f>Table1[[#This Row],[Order_Value]]+Table1[[#This Row],[Delivery_Fee]]-Table1[[#This Row],[Discount]]</f>
        <v>624.80999999999995</v>
      </c>
      <c r="L461">
        <f>YEAR(Table1[[#This Row],[Order_Time]])</f>
        <v>2023</v>
      </c>
      <c r="M461" t="str">
        <f>TEXT(Table1[[#This Row],[Order_Time]],"MMM")</f>
        <v>Jan</v>
      </c>
      <c r="N461">
        <f>HOUR(Table1[[#This Row],[Order_Time]])</f>
        <v>3</v>
      </c>
      <c r="O461" t="str">
        <f>IF(Table1[[#This Row],[Order_Value]]&gt;1000,"High","Low")</f>
        <v>Low</v>
      </c>
    </row>
    <row r="462" spans="1:15" x14ac:dyDescent="0.3">
      <c r="A462" t="s">
        <v>668</v>
      </c>
      <c r="B462" s="1">
        <v>44946.166666666664</v>
      </c>
      <c r="C462" t="s">
        <v>45</v>
      </c>
      <c r="D462" t="s">
        <v>35</v>
      </c>
      <c r="E462">
        <v>699.02</v>
      </c>
      <c r="F462">
        <v>22.73</v>
      </c>
      <c r="G462">
        <v>160.24</v>
      </c>
      <c r="H462" t="s">
        <v>21</v>
      </c>
      <c r="I462">
        <v>84</v>
      </c>
      <c r="J462">
        <v>561.51</v>
      </c>
      <c r="K462">
        <f>Table1[[#This Row],[Order_Value]]+Table1[[#This Row],[Delivery_Fee]]-Table1[[#This Row],[Discount]]</f>
        <v>561.51</v>
      </c>
      <c r="L462">
        <f>YEAR(Table1[[#This Row],[Order_Time]])</f>
        <v>2023</v>
      </c>
      <c r="M462" t="str">
        <f>TEXT(Table1[[#This Row],[Order_Time]],"MMM")</f>
        <v>Jan</v>
      </c>
      <c r="N462">
        <f>HOUR(Table1[[#This Row],[Order_Time]])</f>
        <v>4</v>
      </c>
      <c r="O462" t="str">
        <f>IF(Table1[[#This Row],[Order_Value]]&gt;1000,"High","Low")</f>
        <v>Low</v>
      </c>
    </row>
    <row r="463" spans="1:15" x14ac:dyDescent="0.3">
      <c r="A463" t="s">
        <v>669</v>
      </c>
      <c r="B463" s="1">
        <v>44946.208333333336</v>
      </c>
      <c r="C463" t="s">
        <v>7370</v>
      </c>
      <c r="D463" t="s">
        <v>30</v>
      </c>
      <c r="E463">
        <v>1814.87</v>
      </c>
      <c r="F463">
        <v>28.65</v>
      </c>
      <c r="G463">
        <v>129.93</v>
      </c>
      <c r="H463" t="s">
        <v>21</v>
      </c>
      <c r="I463">
        <v>30</v>
      </c>
      <c r="J463">
        <v>1713.59</v>
      </c>
      <c r="K463">
        <f>Table1[[#This Row],[Order_Value]]+Table1[[#This Row],[Delivery_Fee]]-Table1[[#This Row],[Discount]]</f>
        <v>1713.59</v>
      </c>
      <c r="L463">
        <f>YEAR(Table1[[#This Row],[Order_Time]])</f>
        <v>2023</v>
      </c>
      <c r="M463" t="str">
        <f>TEXT(Table1[[#This Row],[Order_Time]],"MMM")</f>
        <v>Jan</v>
      </c>
      <c r="N463">
        <f>HOUR(Table1[[#This Row],[Order_Time]])</f>
        <v>5</v>
      </c>
      <c r="O463" t="str">
        <f>IF(Table1[[#This Row],[Order_Value]]&gt;1000,"High","Low")</f>
        <v>High</v>
      </c>
    </row>
    <row r="464" spans="1:15" x14ac:dyDescent="0.3">
      <c r="A464" t="s">
        <v>670</v>
      </c>
      <c r="B464" s="1">
        <v>44946.25</v>
      </c>
      <c r="C464" t="s">
        <v>26</v>
      </c>
      <c r="D464" t="s">
        <v>27</v>
      </c>
      <c r="E464">
        <v>1695.57</v>
      </c>
      <c r="F464">
        <v>9.44</v>
      </c>
      <c r="G464">
        <v>227.31</v>
      </c>
      <c r="H464" t="s">
        <v>13</v>
      </c>
      <c r="I464">
        <v>66</v>
      </c>
      <c r="J464">
        <v>1477.7</v>
      </c>
      <c r="K464">
        <f>Table1[[#This Row],[Order_Value]]+Table1[[#This Row],[Delivery_Fee]]-Table1[[#This Row],[Discount]]</f>
        <v>1477.7</v>
      </c>
      <c r="L464">
        <f>YEAR(Table1[[#This Row],[Order_Time]])</f>
        <v>2023</v>
      </c>
      <c r="M464" t="str">
        <f>TEXT(Table1[[#This Row],[Order_Time]],"MMM")</f>
        <v>Jan</v>
      </c>
      <c r="N464">
        <f>HOUR(Table1[[#This Row],[Order_Time]])</f>
        <v>6</v>
      </c>
      <c r="O464" t="str">
        <f>IF(Table1[[#This Row],[Order_Value]]&gt;1000,"High","Low")</f>
        <v>High</v>
      </c>
    </row>
    <row r="465" spans="1:15" x14ac:dyDescent="0.3">
      <c r="A465" t="s">
        <v>671</v>
      </c>
      <c r="B465" s="1">
        <v>44946.291666666664</v>
      </c>
      <c r="C465" t="s">
        <v>24</v>
      </c>
      <c r="D465" t="s">
        <v>17</v>
      </c>
      <c r="E465">
        <v>1800.02</v>
      </c>
      <c r="F465">
        <v>66.510000000000005</v>
      </c>
      <c r="G465">
        <v>471.87</v>
      </c>
      <c r="H465" t="s">
        <v>32</v>
      </c>
      <c r="I465">
        <v>30</v>
      </c>
      <c r="J465" s="2" t="s">
        <v>672</v>
      </c>
      <c r="K465">
        <f>Table1[[#This Row],[Order_Value]]+Table1[[#This Row],[Delivery_Fee]]-Table1[[#This Row],[Discount]]</f>
        <v>1394.6599999999999</v>
      </c>
      <c r="L465">
        <f>YEAR(Table1[[#This Row],[Order_Time]])</f>
        <v>2023</v>
      </c>
      <c r="M465" t="str">
        <f>TEXT(Table1[[#This Row],[Order_Time]],"MMM")</f>
        <v>Jan</v>
      </c>
      <c r="N465">
        <f>HOUR(Table1[[#This Row],[Order_Time]])</f>
        <v>7</v>
      </c>
      <c r="O465" t="str">
        <f>IF(Table1[[#This Row],[Order_Value]]&gt;1000,"High","Low")</f>
        <v>High</v>
      </c>
    </row>
    <row r="466" spans="1:15" x14ac:dyDescent="0.3">
      <c r="A466" t="s">
        <v>673</v>
      </c>
      <c r="B466" s="1">
        <v>44946.333333333336</v>
      </c>
      <c r="C466" t="s">
        <v>11</v>
      </c>
      <c r="D466" t="s">
        <v>27</v>
      </c>
      <c r="E466">
        <v>1033.05</v>
      </c>
      <c r="F466">
        <v>5.28</v>
      </c>
      <c r="G466">
        <v>306.98</v>
      </c>
      <c r="H466" t="s">
        <v>21</v>
      </c>
      <c r="I466">
        <v>89</v>
      </c>
      <c r="J466" s="2" t="s">
        <v>674</v>
      </c>
      <c r="K466">
        <f>Table1[[#This Row],[Order_Value]]+Table1[[#This Row],[Delivery_Fee]]-Table1[[#This Row],[Discount]]</f>
        <v>731.34999999999991</v>
      </c>
      <c r="L466">
        <f>YEAR(Table1[[#This Row],[Order_Time]])</f>
        <v>2023</v>
      </c>
      <c r="M466" t="str">
        <f>TEXT(Table1[[#This Row],[Order_Time]],"MMM")</f>
        <v>Jan</v>
      </c>
      <c r="N466">
        <f>HOUR(Table1[[#This Row],[Order_Time]])</f>
        <v>8</v>
      </c>
      <c r="O466" t="str">
        <f>IF(Table1[[#This Row],[Order_Value]]&gt;1000,"High","Low")</f>
        <v>High</v>
      </c>
    </row>
    <row r="467" spans="1:15" x14ac:dyDescent="0.3">
      <c r="A467" t="s">
        <v>675</v>
      </c>
      <c r="B467" s="1">
        <v>44946.375</v>
      </c>
      <c r="C467" t="s">
        <v>54</v>
      </c>
      <c r="D467" t="s">
        <v>41</v>
      </c>
      <c r="E467">
        <v>517.76</v>
      </c>
      <c r="F467">
        <v>9.07</v>
      </c>
      <c r="G467">
        <v>414.05</v>
      </c>
      <c r="H467" t="s">
        <v>13</v>
      </c>
      <c r="I467">
        <v>81</v>
      </c>
      <c r="J467" s="2" t="s">
        <v>676</v>
      </c>
      <c r="K467">
        <f>Table1[[#This Row],[Order_Value]]+Table1[[#This Row],[Delivery_Fee]]-Table1[[#This Row],[Discount]]</f>
        <v>112.78000000000003</v>
      </c>
      <c r="L467">
        <f>YEAR(Table1[[#This Row],[Order_Time]])</f>
        <v>2023</v>
      </c>
      <c r="M467" t="str">
        <f>TEXT(Table1[[#This Row],[Order_Time]],"MMM")</f>
        <v>Jan</v>
      </c>
      <c r="N467">
        <f>HOUR(Table1[[#This Row],[Order_Time]])</f>
        <v>9</v>
      </c>
      <c r="O467" t="str">
        <f>IF(Table1[[#This Row],[Order_Value]]&gt;1000,"High","Low")</f>
        <v>Low</v>
      </c>
    </row>
    <row r="468" spans="1:15" x14ac:dyDescent="0.3">
      <c r="A468" t="s">
        <v>677</v>
      </c>
      <c r="B468" s="1">
        <v>44946.416666666664</v>
      </c>
      <c r="C468" t="s">
        <v>54</v>
      </c>
      <c r="D468" t="s">
        <v>35</v>
      </c>
      <c r="E468">
        <v>979.09</v>
      </c>
      <c r="F468">
        <v>95.55</v>
      </c>
      <c r="G468">
        <v>454.7</v>
      </c>
      <c r="H468" t="s">
        <v>28</v>
      </c>
      <c r="I468">
        <v>19</v>
      </c>
      <c r="J468">
        <v>619.94000000000005</v>
      </c>
      <c r="K468">
        <f>Table1[[#This Row],[Order_Value]]+Table1[[#This Row],[Delivery_Fee]]-Table1[[#This Row],[Discount]]</f>
        <v>619.94000000000005</v>
      </c>
      <c r="L468">
        <f>YEAR(Table1[[#This Row],[Order_Time]])</f>
        <v>2023</v>
      </c>
      <c r="M468" t="str">
        <f>TEXT(Table1[[#This Row],[Order_Time]],"MMM")</f>
        <v>Jan</v>
      </c>
      <c r="N468">
        <f>HOUR(Table1[[#This Row],[Order_Time]])</f>
        <v>10</v>
      </c>
      <c r="O468" t="str">
        <f>IF(Table1[[#This Row],[Order_Value]]&gt;1000,"High","Low")</f>
        <v>Low</v>
      </c>
    </row>
    <row r="469" spans="1:15" x14ac:dyDescent="0.3">
      <c r="A469" t="s">
        <v>678</v>
      </c>
      <c r="B469" s="1">
        <v>44946.458333333336</v>
      </c>
      <c r="C469" t="s">
        <v>20</v>
      </c>
      <c r="D469" t="s">
        <v>12</v>
      </c>
      <c r="E469">
        <v>702.15</v>
      </c>
      <c r="F469">
        <v>75.88</v>
      </c>
      <c r="G469">
        <v>230.99</v>
      </c>
      <c r="H469" t="s">
        <v>28</v>
      </c>
      <c r="I469">
        <v>73</v>
      </c>
      <c r="J469">
        <v>547.04</v>
      </c>
      <c r="K469">
        <f>Table1[[#This Row],[Order_Value]]+Table1[[#This Row],[Delivery_Fee]]-Table1[[#This Row],[Discount]]</f>
        <v>547.04</v>
      </c>
      <c r="L469">
        <f>YEAR(Table1[[#This Row],[Order_Time]])</f>
        <v>2023</v>
      </c>
      <c r="M469" t="str">
        <f>TEXT(Table1[[#This Row],[Order_Time]],"MMM")</f>
        <v>Jan</v>
      </c>
      <c r="N469">
        <f>HOUR(Table1[[#This Row],[Order_Time]])</f>
        <v>11</v>
      </c>
      <c r="O469" t="str">
        <f>IF(Table1[[#This Row],[Order_Value]]&gt;1000,"High","Low")</f>
        <v>Low</v>
      </c>
    </row>
    <row r="470" spans="1:15" x14ac:dyDescent="0.3">
      <c r="A470" t="s">
        <v>679</v>
      </c>
      <c r="B470" s="1">
        <v>44946.5</v>
      </c>
      <c r="C470" t="s">
        <v>45</v>
      </c>
      <c r="D470" t="s">
        <v>35</v>
      </c>
      <c r="E470">
        <v>1108.19</v>
      </c>
      <c r="F470">
        <v>40.06</v>
      </c>
      <c r="G470">
        <v>34.11</v>
      </c>
      <c r="H470" t="s">
        <v>13</v>
      </c>
      <c r="I470">
        <v>63</v>
      </c>
      <c r="J470">
        <v>1114.1400000000001</v>
      </c>
      <c r="K470">
        <f>Table1[[#This Row],[Order_Value]]+Table1[[#This Row],[Delivery_Fee]]-Table1[[#This Row],[Discount]]</f>
        <v>1114.1400000000001</v>
      </c>
      <c r="L470">
        <f>YEAR(Table1[[#This Row],[Order_Time]])</f>
        <v>2023</v>
      </c>
      <c r="M470" t="str">
        <f>TEXT(Table1[[#This Row],[Order_Time]],"MMM")</f>
        <v>Jan</v>
      </c>
      <c r="N470">
        <f>HOUR(Table1[[#This Row],[Order_Time]])</f>
        <v>12</v>
      </c>
      <c r="O470" t="str">
        <f>IF(Table1[[#This Row],[Order_Value]]&gt;1000,"High","Low")</f>
        <v>High</v>
      </c>
    </row>
    <row r="471" spans="1:15" x14ac:dyDescent="0.3">
      <c r="A471" t="s">
        <v>680</v>
      </c>
      <c r="B471" s="1">
        <v>44946.541666666664</v>
      </c>
      <c r="C471" t="s">
        <v>16</v>
      </c>
      <c r="D471" t="s">
        <v>35</v>
      </c>
      <c r="E471">
        <v>1831.6</v>
      </c>
      <c r="F471">
        <v>4.1900000000000004</v>
      </c>
      <c r="G471">
        <v>236.59</v>
      </c>
      <c r="H471" t="s">
        <v>28</v>
      </c>
      <c r="I471">
        <v>74</v>
      </c>
      <c r="J471">
        <v>1599.2</v>
      </c>
      <c r="K471">
        <f>Table1[[#This Row],[Order_Value]]+Table1[[#This Row],[Delivery_Fee]]-Table1[[#This Row],[Discount]]</f>
        <v>1599.2</v>
      </c>
      <c r="L471">
        <f>YEAR(Table1[[#This Row],[Order_Time]])</f>
        <v>2023</v>
      </c>
      <c r="M471" t="str">
        <f>TEXT(Table1[[#This Row],[Order_Time]],"MMM")</f>
        <v>Jan</v>
      </c>
      <c r="N471">
        <f>HOUR(Table1[[#This Row],[Order_Time]])</f>
        <v>13</v>
      </c>
      <c r="O471" t="str">
        <f>IF(Table1[[#This Row],[Order_Value]]&gt;1000,"High","Low")</f>
        <v>High</v>
      </c>
    </row>
    <row r="472" spans="1:15" x14ac:dyDescent="0.3">
      <c r="A472" t="s">
        <v>681</v>
      </c>
      <c r="B472" s="1">
        <v>44946.583333333336</v>
      </c>
      <c r="C472" t="s">
        <v>54</v>
      </c>
      <c r="D472" t="s">
        <v>12</v>
      </c>
      <c r="E472">
        <v>1653.41</v>
      </c>
      <c r="F472">
        <v>32.22</v>
      </c>
      <c r="G472">
        <v>116.89</v>
      </c>
      <c r="H472" t="s">
        <v>13</v>
      </c>
      <c r="I472">
        <v>31</v>
      </c>
      <c r="J472">
        <v>1568.74</v>
      </c>
      <c r="K472">
        <f>Table1[[#This Row],[Order_Value]]+Table1[[#This Row],[Delivery_Fee]]-Table1[[#This Row],[Discount]]</f>
        <v>1568.74</v>
      </c>
      <c r="L472">
        <f>YEAR(Table1[[#This Row],[Order_Time]])</f>
        <v>2023</v>
      </c>
      <c r="M472" t="str">
        <f>TEXT(Table1[[#This Row],[Order_Time]],"MMM")</f>
        <v>Jan</v>
      </c>
      <c r="N472">
        <f>HOUR(Table1[[#This Row],[Order_Time]])</f>
        <v>14</v>
      </c>
      <c r="O472" t="str">
        <f>IF(Table1[[#This Row],[Order_Value]]&gt;1000,"High","Low")</f>
        <v>High</v>
      </c>
    </row>
    <row r="473" spans="1:15" x14ac:dyDescent="0.3">
      <c r="A473" t="s">
        <v>682</v>
      </c>
      <c r="B473" s="1">
        <v>44946.625</v>
      </c>
      <c r="C473" t="s">
        <v>54</v>
      </c>
      <c r="D473" t="s">
        <v>17</v>
      </c>
      <c r="E473">
        <v>466.27</v>
      </c>
      <c r="F473">
        <v>64.48</v>
      </c>
      <c r="G473">
        <v>206.97</v>
      </c>
      <c r="H473" t="s">
        <v>13</v>
      </c>
      <c r="I473">
        <v>84</v>
      </c>
      <c r="J473">
        <v>323.77999999999997</v>
      </c>
      <c r="K473">
        <f>Table1[[#This Row],[Order_Value]]+Table1[[#This Row],[Delivery_Fee]]-Table1[[#This Row],[Discount]]</f>
        <v>323.77999999999997</v>
      </c>
      <c r="L473">
        <f>YEAR(Table1[[#This Row],[Order_Time]])</f>
        <v>2023</v>
      </c>
      <c r="M473" t="str">
        <f>TEXT(Table1[[#This Row],[Order_Time]],"MMM")</f>
        <v>Jan</v>
      </c>
      <c r="N473">
        <f>HOUR(Table1[[#This Row],[Order_Time]])</f>
        <v>15</v>
      </c>
      <c r="O473" t="str">
        <f>IF(Table1[[#This Row],[Order_Value]]&gt;1000,"High","Low")</f>
        <v>Low</v>
      </c>
    </row>
    <row r="474" spans="1:15" x14ac:dyDescent="0.3">
      <c r="A474" t="s">
        <v>683</v>
      </c>
      <c r="B474" s="1">
        <v>44946.666666666664</v>
      </c>
      <c r="C474" t="s">
        <v>54</v>
      </c>
      <c r="D474" t="s">
        <v>27</v>
      </c>
      <c r="E474">
        <v>311.58999999999997</v>
      </c>
      <c r="F474">
        <v>35.79</v>
      </c>
      <c r="G474">
        <v>434.31</v>
      </c>
      <c r="H474" t="s">
        <v>32</v>
      </c>
      <c r="I474">
        <v>62</v>
      </c>
      <c r="J474">
        <v>-86.93</v>
      </c>
      <c r="K474">
        <f>Table1[[#This Row],[Order_Value]]+Table1[[#This Row],[Delivery_Fee]]-Table1[[#This Row],[Discount]]</f>
        <v>-86.93</v>
      </c>
      <c r="L474">
        <f>YEAR(Table1[[#This Row],[Order_Time]])</f>
        <v>2023</v>
      </c>
      <c r="M474" t="str">
        <f>TEXT(Table1[[#This Row],[Order_Time]],"MMM")</f>
        <v>Jan</v>
      </c>
      <c r="N474">
        <f>HOUR(Table1[[#This Row],[Order_Time]])</f>
        <v>16</v>
      </c>
      <c r="O474" t="str">
        <f>IF(Table1[[#This Row],[Order_Value]]&gt;1000,"High","Low")</f>
        <v>Low</v>
      </c>
    </row>
    <row r="475" spans="1:15" x14ac:dyDescent="0.3">
      <c r="A475" t="s">
        <v>684</v>
      </c>
      <c r="B475" s="1">
        <v>44946.708333333336</v>
      </c>
      <c r="C475" t="s">
        <v>24</v>
      </c>
      <c r="D475" t="s">
        <v>35</v>
      </c>
      <c r="E475">
        <v>1517.25</v>
      </c>
      <c r="F475">
        <v>3.43</v>
      </c>
      <c r="G475">
        <v>214.79</v>
      </c>
      <c r="H475" t="s">
        <v>28</v>
      </c>
      <c r="I475">
        <v>55</v>
      </c>
      <c r="J475">
        <v>1305.8900000000001</v>
      </c>
      <c r="K475">
        <f>Table1[[#This Row],[Order_Value]]+Table1[[#This Row],[Delivery_Fee]]-Table1[[#This Row],[Discount]]</f>
        <v>1305.8900000000001</v>
      </c>
      <c r="L475">
        <f>YEAR(Table1[[#This Row],[Order_Time]])</f>
        <v>2023</v>
      </c>
      <c r="M475" t="str">
        <f>TEXT(Table1[[#This Row],[Order_Time]],"MMM")</f>
        <v>Jan</v>
      </c>
      <c r="N475">
        <f>HOUR(Table1[[#This Row],[Order_Time]])</f>
        <v>17</v>
      </c>
      <c r="O475" t="str">
        <f>IF(Table1[[#This Row],[Order_Value]]&gt;1000,"High","Low")</f>
        <v>High</v>
      </c>
    </row>
    <row r="476" spans="1:15" x14ac:dyDescent="0.3">
      <c r="A476" t="s">
        <v>685</v>
      </c>
      <c r="B476" s="1">
        <v>44946.75</v>
      </c>
      <c r="C476" t="s">
        <v>11</v>
      </c>
      <c r="D476" t="s">
        <v>17</v>
      </c>
      <c r="E476">
        <v>1996.8</v>
      </c>
      <c r="F476">
        <v>6.46</v>
      </c>
      <c r="G476">
        <v>94.87</v>
      </c>
      <c r="H476" t="s">
        <v>13</v>
      </c>
      <c r="I476">
        <v>52</v>
      </c>
      <c r="J476" s="2" t="s">
        <v>686</v>
      </c>
      <c r="K476">
        <f>Table1[[#This Row],[Order_Value]]+Table1[[#This Row],[Delivery_Fee]]-Table1[[#This Row],[Discount]]</f>
        <v>1908.3899999999999</v>
      </c>
      <c r="L476">
        <f>YEAR(Table1[[#This Row],[Order_Time]])</f>
        <v>2023</v>
      </c>
      <c r="M476" t="str">
        <f>TEXT(Table1[[#This Row],[Order_Time]],"MMM")</f>
        <v>Jan</v>
      </c>
      <c r="N476">
        <f>HOUR(Table1[[#This Row],[Order_Time]])</f>
        <v>18</v>
      </c>
      <c r="O476" t="str">
        <f>IF(Table1[[#This Row],[Order_Value]]&gt;1000,"High","Low")</f>
        <v>High</v>
      </c>
    </row>
    <row r="477" spans="1:15" x14ac:dyDescent="0.3">
      <c r="A477" t="s">
        <v>687</v>
      </c>
      <c r="B477" s="1">
        <v>44946.791666666664</v>
      </c>
      <c r="C477" t="s">
        <v>54</v>
      </c>
      <c r="D477" t="s">
        <v>41</v>
      </c>
      <c r="E477">
        <v>621.77</v>
      </c>
      <c r="F477">
        <v>28.06</v>
      </c>
      <c r="G477">
        <v>0.59</v>
      </c>
      <c r="H477" t="s">
        <v>21</v>
      </c>
      <c r="I477">
        <v>25</v>
      </c>
      <c r="J477" s="2" t="s">
        <v>688</v>
      </c>
      <c r="K477">
        <f>Table1[[#This Row],[Order_Value]]+Table1[[#This Row],[Delivery_Fee]]-Table1[[#This Row],[Discount]]</f>
        <v>649.2399999999999</v>
      </c>
      <c r="L477">
        <f>YEAR(Table1[[#This Row],[Order_Time]])</f>
        <v>2023</v>
      </c>
      <c r="M477" t="str">
        <f>TEXT(Table1[[#This Row],[Order_Time]],"MMM")</f>
        <v>Jan</v>
      </c>
      <c r="N477">
        <f>HOUR(Table1[[#This Row],[Order_Time]])</f>
        <v>19</v>
      </c>
      <c r="O477" t="str">
        <f>IF(Table1[[#This Row],[Order_Value]]&gt;1000,"High","Low")</f>
        <v>Low</v>
      </c>
    </row>
    <row r="478" spans="1:15" x14ac:dyDescent="0.3">
      <c r="A478" t="s">
        <v>689</v>
      </c>
      <c r="B478" s="1">
        <v>44946.833333333336</v>
      </c>
      <c r="C478" t="s">
        <v>24</v>
      </c>
      <c r="D478" t="s">
        <v>41</v>
      </c>
      <c r="E478">
        <v>1512.02</v>
      </c>
      <c r="F478">
        <v>67.25</v>
      </c>
      <c r="G478">
        <v>293.13</v>
      </c>
      <c r="H478" t="s">
        <v>28</v>
      </c>
      <c r="I478">
        <v>66</v>
      </c>
      <c r="J478" s="2" t="s">
        <v>690</v>
      </c>
      <c r="K478">
        <f>Table1[[#This Row],[Order_Value]]+Table1[[#This Row],[Delivery_Fee]]-Table1[[#This Row],[Discount]]</f>
        <v>1286.1399999999999</v>
      </c>
      <c r="L478">
        <f>YEAR(Table1[[#This Row],[Order_Time]])</f>
        <v>2023</v>
      </c>
      <c r="M478" t="str">
        <f>TEXT(Table1[[#This Row],[Order_Time]],"MMM")</f>
        <v>Jan</v>
      </c>
      <c r="N478">
        <f>HOUR(Table1[[#This Row],[Order_Time]])</f>
        <v>20</v>
      </c>
      <c r="O478" t="str">
        <f>IF(Table1[[#This Row],[Order_Value]]&gt;1000,"High","Low")</f>
        <v>High</v>
      </c>
    </row>
    <row r="479" spans="1:15" x14ac:dyDescent="0.3">
      <c r="A479" t="s">
        <v>691</v>
      </c>
      <c r="B479" s="1">
        <v>44946.875</v>
      </c>
      <c r="C479" t="s">
        <v>20</v>
      </c>
      <c r="D479" t="s">
        <v>12</v>
      </c>
      <c r="E479">
        <v>1839.5</v>
      </c>
      <c r="F479">
        <v>30.62</v>
      </c>
      <c r="G479">
        <v>214.64</v>
      </c>
      <c r="H479" t="s">
        <v>13</v>
      </c>
      <c r="I479">
        <v>17</v>
      </c>
      <c r="J479">
        <v>1655.48</v>
      </c>
      <c r="K479">
        <f>Table1[[#This Row],[Order_Value]]+Table1[[#This Row],[Delivery_Fee]]-Table1[[#This Row],[Discount]]</f>
        <v>1655.48</v>
      </c>
      <c r="L479">
        <f>YEAR(Table1[[#This Row],[Order_Time]])</f>
        <v>2023</v>
      </c>
      <c r="M479" t="str">
        <f>TEXT(Table1[[#This Row],[Order_Time]],"MMM")</f>
        <v>Jan</v>
      </c>
      <c r="N479">
        <f>HOUR(Table1[[#This Row],[Order_Time]])</f>
        <v>21</v>
      </c>
      <c r="O479" t="str">
        <f>IF(Table1[[#This Row],[Order_Value]]&gt;1000,"High","Low")</f>
        <v>High</v>
      </c>
    </row>
    <row r="480" spans="1:15" x14ac:dyDescent="0.3">
      <c r="A480" t="s">
        <v>692</v>
      </c>
      <c r="B480" s="1">
        <v>44946.916666666664</v>
      </c>
      <c r="C480" t="s">
        <v>11</v>
      </c>
      <c r="D480" t="s">
        <v>17</v>
      </c>
      <c r="E480">
        <v>334.02</v>
      </c>
      <c r="F480">
        <v>32.78</v>
      </c>
      <c r="G480">
        <v>448.09</v>
      </c>
      <c r="H480" t="s">
        <v>13</v>
      </c>
      <c r="I480">
        <v>76</v>
      </c>
      <c r="J480">
        <v>-81.290000000000006</v>
      </c>
      <c r="K480">
        <f>Table1[[#This Row],[Order_Value]]+Table1[[#This Row],[Delivery_Fee]]-Table1[[#This Row],[Discount]]</f>
        <v>-81.29000000000002</v>
      </c>
      <c r="L480">
        <f>YEAR(Table1[[#This Row],[Order_Time]])</f>
        <v>2023</v>
      </c>
      <c r="M480" t="str">
        <f>TEXT(Table1[[#This Row],[Order_Time]],"MMM")</f>
        <v>Jan</v>
      </c>
      <c r="N480">
        <f>HOUR(Table1[[#This Row],[Order_Time]])</f>
        <v>22</v>
      </c>
      <c r="O480" t="str">
        <f>IF(Table1[[#This Row],[Order_Value]]&gt;1000,"High","Low")</f>
        <v>Low</v>
      </c>
    </row>
    <row r="481" spans="1:15" x14ac:dyDescent="0.3">
      <c r="A481" t="s">
        <v>693</v>
      </c>
      <c r="B481" s="1">
        <v>44946.958333333336</v>
      </c>
      <c r="C481" t="s">
        <v>26</v>
      </c>
      <c r="D481" t="s">
        <v>30</v>
      </c>
      <c r="E481">
        <v>1873.45</v>
      </c>
      <c r="F481">
        <v>74.91</v>
      </c>
      <c r="G481">
        <v>268.52</v>
      </c>
      <c r="H481" t="s">
        <v>21</v>
      </c>
      <c r="I481">
        <v>23</v>
      </c>
      <c r="J481" s="2" t="s">
        <v>694</v>
      </c>
      <c r="K481">
        <f>Table1[[#This Row],[Order_Value]]+Table1[[#This Row],[Delivery_Fee]]-Table1[[#This Row],[Discount]]</f>
        <v>1679.8400000000001</v>
      </c>
      <c r="L481">
        <f>YEAR(Table1[[#This Row],[Order_Time]])</f>
        <v>2023</v>
      </c>
      <c r="M481" t="str">
        <f>TEXT(Table1[[#This Row],[Order_Time]],"MMM")</f>
        <v>Jan</v>
      </c>
      <c r="N481">
        <f>HOUR(Table1[[#This Row],[Order_Time]])</f>
        <v>23</v>
      </c>
      <c r="O481" t="str">
        <f>IF(Table1[[#This Row],[Order_Value]]&gt;1000,"High","Low")</f>
        <v>High</v>
      </c>
    </row>
    <row r="482" spans="1:15" x14ac:dyDescent="0.3">
      <c r="A482" t="s">
        <v>695</v>
      </c>
      <c r="B482" s="1">
        <v>44947</v>
      </c>
      <c r="C482" t="s">
        <v>11</v>
      </c>
      <c r="D482" t="s">
        <v>12</v>
      </c>
      <c r="E482">
        <v>1554.3</v>
      </c>
      <c r="F482">
        <v>48.41</v>
      </c>
      <c r="G482">
        <v>151.31</v>
      </c>
      <c r="H482" t="s">
        <v>28</v>
      </c>
      <c r="I482">
        <v>21</v>
      </c>
      <c r="J482">
        <v>1451.4</v>
      </c>
      <c r="K482">
        <f>Table1[[#This Row],[Order_Value]]+Table1[[#This Row],[Delivery_Fee]]-Table1[[#This Row],[Discount]]</f>
        <v>1451.4</v>
      </c>
      <c r="L482">
        <f>YEAR(Table1[[#This Row],[Order_Time]])</f>
        <v>2023</v>
      </c>
      <c r="M482" t="str">
        <f>TEXT(Table1[[#This Row],[Order_Time]],"MMM")</f>
        <v>Jan</v>
      </c>
      <c r="N482">
        <f>HOUR(Table1[[#This Row],[Order_Time]])</f>
        <v>0</v>
      </c>
      <c r="O482" t="str">
        <f>IF(Table1[[#This Row],[Order_Value]]&gt;1000,"High","Low")</f>
        <v>High</v>
      </c>
    </row>
    <row r="483" spans="1:15" x14ac:dyDescent="0.3">
      <c r="A483" t="s">
        <v>696</v>
      </c>
      <c r="B483" s="1">
        <v>44947.041666666664</v>
      </c>
      <c r="C483" t="s">
        <v>24</v>
      </c>
      <c r="D483" t="s">
        <v>12</v>
      </c>
      <c r="E483">
        <v>1311.6</v>
      </c>
      <c r="F483">
        <v>16.41</v>
      </c>
      <c r="G483">
        <v>13.93</v>
      </c>
      <c r="H483" t="s">
        <v>21</v>
      </c>
      <c r="I483">
        <v>83</v>
      </c>
      <c r="J483">
        <v>1314.08</v>
      </c>
      <c r="K483">
        <f>Table1[[#This Row],[Order_Value]]+Table1[[#This Row],[Delivery_Fee]]-Table1[[#This Row],[Discount]]</f>
        <v>1314.08</v>
      </c>
      <c r="L483">
        <f>YEAR(Table1[[#This Row],[Order_Time]])</f>
        <v>2023</v>
      </c>
      <c r="M483" t="str">
        <f>TEXT(Table1[[#This Row],[Order_Time]],"MMM")</f>
        <v>Jan</v>
      </c>
      <c r="N483">
        <f>HOUR(Table1[[#This Row],[Order_Time]])</f>
        <v>1</v>
      </c>
      <c r="O483" t="str">
        <f>IF(Table1[[#This Row],[Order_Value]]&gt;1000,"High","Low")</f>
        <v>High</v>
      </c>
    </row>
    <row r="484" spans="1:15" x14ac:dyDescent="0.3">
      <c r="A484" t="s">
        <v>697</v>
      </c>
      <c r="B484" s="1">
        <v>44947.083333333336</v>
      </c>
      <c r="C484" t="s">
        <v>54</v>
      </c>
      <c r="D484" t="s">
        <v>17</v>
      </c>
      <c r="E484">
        <v>0</v>
      </c>
      <c r="F484">
        <v>72.94</v>
      </c>
      <c r="G484">
        <v>290.70999999999998</v>
      </c>
      <c r="H484" t="s">
        <v>28</v>
      </c>
      <c r="I484">
        <v>75</v>
      </c>
      <c r="K484">
        <f>Table1[[#This Row],[Order_Value]]+Table1[[#This Row],[Delivery_Fee]]-Table1[[#This Row],[Discount]]</f>
        <v>-217.76999999999998</v>
      </c>
      <c r="L484">
        <f>YEAR(Table1[[#This Row],[Order_Time]])</f>
        <v>2023</v>
      </c>
      <c r="M484" t="str">
        <f>TEXT(Table1[[#This Row],[Order_Time]],"MMM")</f>
        <v>Jan</v>
      </c>
      <c r="N484">
        <f>HOUR(Table1[[#This Row],[Order_Time]])</f>
        <v>2</v>
      </c>
      <c r="O484" t="str">
        <f>IF(Table1[[#This Row],[Order_Value]]&gt;1000,"High","Low")</f>
        <v>Low</v>
      </c>
    </row>
    <row r="485" spans="1:15" x14ac:dyDescent="0.3">
      <c r="A485" t="s">
        <v>698</v>
      </c>
      <c r="B485" s="1">
        <v>44947.125</v>
      </c>
      <c r="C485" t="s">
        <v>16</v>
      </c>
      <c r="D485" t="s">
        <v>30</v>
      </c>
      <c r="E485">
        <v>440.87</v>
      </c>
      <c r="F485">
        <v>82.54</v>
      </c>
      <c r="G485">
        <v>192.89</v>
      </c>
      <c r="H485" t="s">
        <v>21</v>
      </c>
      <c r="I485">
        <v>62</v>
      </c>
      <c r="J485">
        <v>330.52</v>
      </c>
      <c r="K485">
        <f>Table1[[#This Row],[Order_Value]]+Table1[[#This Row],[Delivery_Fee]]-Table1[[#This Row],[Discount]]</f>
        <v>330.52</v>
      </c>
      <c r="L485">
        <f>YEAR(Table1[[#This Row],[Order_Time]])</f>
        <v>2023</v>
      </c>
      <c r="M485" t="str">
        <f>TEXT(Table1[[#This Row],[Order_Time]],"MMM")</f>
        <v>Jan</v>
      </c>
      <c r="N485">
        <f>HOUR(Table1[[#This Row],[Order_Time]])</f>
        <v>3</v>
      </c>
      <c r="O485" t="str">
        <f>IF(Table1[[#This Row],[Order_Value]]&gt;1000,"High","Low")</f>
        <v>Low</v>
      </c>
    </row>
    <row r="486" spans="1:15" x14ac:dyDescent="0.3">
      <c r="A486" t="s">
        <v>699</v>
      </c>
      <c r="B486" s="1">
        <v>44947.166666666664</v>
      </c>
      <c r="C486" t="s">
        <v>45</v>
      </c>
      <c r="D486" t="s">
        <v>17</v>
      </c>
      <c r="E486">
        <v>645.77</v>
      </c>
      <c r="F486">
        <v>47.64</v>
      </c>
      <c r="G486">
        <v>82.52</v>
      </c>
      <c r="H486" t="s">
        <v>28</v>
      </c>
      <c r="I486">
        <v>12</v>
      </c>
      <c r="J486">
        <v>610.89</v>
      </c>
      <c r="K486">
        <f>Table1[[#This Row],[Order_Value]]+Table1[[#This Row],[Delivery_Fee]]-Table1[[#This Row],[Discount]]</f>
        <v>610.89</v>
      </c>
      <c r="L486">
        <f>YEAR(Table1[[#This Row],[Order_Time]])</f>
        <v>2023</v>
      </c>
      <c r="M486" t="str">
        <f>TEXT(Table1[[#This Row],[Order_Time]],"MMM")</f>
        <v>Jan</v>
      </c>
      <c r="N486">
        <f>HOUR(Table1[[#This Row],[Order_Time]])</f>
        <v>4</v>
      </c>
      <c r="O486" t="str">
        <f>IF(Table1[[#This Row],[Order_Value]]&gt;1000,"High","Low")</f>
        <v>Low</v>
      </c>
    </row>
    <row r="487" spans="1:15" x14ac:dyDescent="0.3">
      <c r="A487" t="s">
        <v>700</v>
      </c>
      <c r="B487" s="1">
        <v>44947.208333333336</v>
      </c>
      <c r="C487" t="s">
        <v>45</v>
      </c>
      <c r="D487" t="s">
        <v>17</v>
      </c>
      <c r="E487">
        <v>1013.1</v>
      </c>
      <c r="F487">
        <v>81.5</v>
      </c>
      <c r="G487">
        <v>248.27</v>
      </c>
      <c r="H487" t="s">
        <v>13</v>
      </c>
      <c r="I487">
        <v>48</v>
      </c>
      <c r="J487" s="2" t="s">
        <v>701</v>
      </c>
      <c r="K487">
        <f>Table1[[#This Row],[Order_Value]]+Table1[[#This Row],[Delivery_Fee]]-Table1[[#This Row],[Discount]]</f>
        <v>846.32999999999993</v>
      </c>
      <c r="L487">
        <f>YEAR(Table1[[#This Row],[Order_Time]])</f>
        <v>2023</v>
      </c>
      <c r="M487" t="str">
        <f>TEXT(Table1[[#This Row],[Order_Time]],"MMM")</f>
        <v>Jan</v>
      </c>
      <c r="N487">
        <f>HOUR(Table1[[#This Row],[Order_Time]])</f>
        <v>5</v>
      </c>
      <c r="O487" t="str">
        <f>IF(Table1[[#This Row],[Order_Value]]&gt;1000,"High","Low")</f>
        <v>High</v>
      </c>
    </row>
    <row r="488" spans="1:15" x14ac:dyDescent="0.3">
      <c r="A488" t="s">
        <v>702</v>
      </c>
      <c r="B488" s="1">
        <v>44947.25</v>
      </c>
      <c r="C488" t="s">
        <v>24</v>
      </c>
      <c r="D488" t="s">
        <v>35</v>
      </c>
      <c r="E488">
        <v>1205.51</v>
      </c>
      <c r="F488">
        <v>72.209999999999994</v>
      </c>
      <c r="G488">
        <v>288.64</v>
      </c>
      <c r="H488" t="s">
        <v>13</v>
      </c>
      <c r="I488">
        <v>16</v>
      </c>
      <c r="J488">
        <v>989.08</v>
      </c>
      <c r="K488">
        <f>Table1[[#This Row],[Order_Value]]+Table1[[#This Row],[Delivery_Fee]]-Table1[[#This Row],[Discount]]</f>
        <v>989.08</v>
      </c>
      <c r="L488">
        <f>YEAR(Table1[[#This Row],[Order_Time]])</f>
        <v>2023</v>
      </c>
      <c r="M488" t="str">
        <f>TEXT(Table1[[#This Row],[Order_Time]],"MMM")</f>
        <v>Jan</v>
      </c>
      <c r="N488">
        <f>HOUR(Table1[[#This Row],[Order_Time]])</f>
        <v>6</v>
      </c>
      <c r="O488" t="str">
        <f>IF(Table1[[#This Row],[Order_Value]]&gt;1000,"High","Low")</f>
        <v>High</v>
      </c>
    </row>
    <row r="489" spans="1:15" x14ac:dyDescent="0.3">
      <c r="A489" t="s">
        <v>703</v>
      </c>
      <c r="B489" s="1">
        <v>44947.291666666664</v>
      </c>
      <c r="C489" t="s">
        <v>7370</v>
      </c>
      <c r="D489" t="s">
        <v>17</v>
      </c>
      <c r="E489">
        <v>151</v>
      </c>
      <c r="F489">
        <v>88.95</v>
      </c>
      <c r="G489">
        <v>186.96</v>
      </c>
      <c r="H489" t="s">
        <v>28</v>
      </c>
      <c r="I489">
        <v>81</v>
      </c>
      <c r="J489" s="2" t="s">
        <v>704</v>
      </c>
      <c r="K489">
        <f>Table1[[#This Row],[Order_Value]]+Table1[[#This Row],[Delivery_Fee]]-Table1[[#This Row],[Discount]]</f>
        <v>52.989999999999981</v>
      </c>
      <c r="L489">
        <f>YEAR(Table1[[#This Row],[Order_Time]])</f>
        <v>2023</v>
      </c>
      <c r="M489" t="str">
        <f>TEXT(Table1[[#This Row],[Order_Time]],"MMM")</f>
        <v>Jan</v>
      </c>
      <c r="N489">
        <f>HOUR(Table1[[#This Row],[Order_Time]])</f>
        <v>7</v>
      </c>
      <c r="O489" t="str">
        <f>IF(Table1[[#This Row],[Order_Value]]&gt;1000,"High","Low")</f>
        <v>Low</v>
      </c>
    </row>
    <row r="490" spans="1:15" x14ac:dyDescent="0.3">
      <c r="A490" t="s">
        <v>705</v>
      </c>
      <c r="B490" s="1">
        <v>44947.333333333336</v>
      </c>
      <c r="C490" t="s">
        <v>20</v>
      </c>
      <c r="D490" t="s">
        <v>12</v>
      </c>
      <c r="E490">
        <v>1354.9</v>
      </c>
      <c r="F490">
        <v>44.94</v>
      </c>
      <c r="G490">
        <v>499.24</v>
      </c>
      <c r="H490" t="s">
        <v>28</v>
      </c>
      <c r="I490">
        <v>13</v>
      </c>
      <c r="J490" s="2" t="s">
        <v>706</v>
      </c>
      <c r="K490">
        <f>Table1[[#This Row],[Order_Value]]+Table1[[#This Row],[Delivery_Fee]]-Table1[[#This Row],[Discount]]</f>
        <v>900.60000000000014</v>
      </c>
      <c r="L490">
        <f>YEAR(Table1[[#This Row],[Order_Time]])</f>
        <v>2023</v>
      </c>
      <c r="M490" t="str">
        <f>TEXT(Table1[[#This Row],[Order_Time]],"MMM")</f>
        <v>Jan</v>
      </c>
      <c r="N490">
        <f>HOUR(Table1[[#This Row],[Order_Time]])</f>
        <v>8</v>
      </c>
      <c r="O490" t="str">
        <f>IF(Table1[[#This Row],[Order_Value]]&gt;1000,"High","Low")</f>
        <v>High</v>
      </c>
    </row>
    <row r="491" spans="1:15" x14ac:dyDescent="0.3">
      <c r="A491" t="s">
        <v>707</v>
      </c>
      <c r="B491" s="1">
        <v>44947.375</v>
      </c>
      <c r="C491" t="s">
        <v>16</v>
      </c>
      <c r="D491" t="s">
        <v>30</v>
      </c>
      <c r="E491">
        <v>1275.1300000000001</v>
      </c>
      <c r="F491">
        <v>14.67</v>
      </c>
      <c r="G491">
        <v>218.78</v>
      </c>
      <c r="H491" t="s">
        <v>28</v>
      </c>
      <c r="I491">
        <v>50</v>
      </c>
      <c r="J491" s="2" t="s">
        <v>708</v>
      </c>
      <c r="K491">
        <f>Table1[[#This Row],[Order_Value]]+Table1[[#This Row],[Delivery_Fee]]-Table1[[#This Row],[Discount]]</f>
        <v>1071.0200000000002</v>
      </c>
      <c r="L491">
        <f>YEAR(Table1[[#This Row],[Order_Time]])</f>
        <v>2023</v>
      </c>
      <c r="M491" t="str">
        <f>TEXT(Table1[[#This Row],[Order_Time]],"MMM")</f>
        <v>Jan</v>
      </c>
      <c r="N491">
        <f>HOUR(Table1[[#This Row],[Order_Time]])</f>
        <v>9</v>
      </c>
      <c r="O491" t="str">
        <f>IF(Table1[[#This Row],[Order_Value]]&gt;1000,"High","Low")</f>
        <v>High</v>
      </c>
    </row>
    <row r="492" spans="1:15" x14ac:dyDescent="0.3">
      <c r="A492" t="s">
        <v>709</v>
      </c>
      <c r="B492" s="1">
        <v>44947.416666666664</v>
      </c>
      <c r="C492" t="s">
        <v>16</v>
      </c>
      <c r="D492" t="s">
        <v>35</v>
      </c>
      <c r="E492">
        <v>1983.13</v>
      </c>
      <c r="F492">
        <v>38.46</v>
      </c>
      <c r="G492">
        <v>332.17</v>
      </c>
      <c r="H492" t="s">
        <v>28</v>
      </c>
      <c r="I492">
        <v>79</v>
      </c>
      <c r="J492">
        <v>1689.42</v>
      </c>
      <c r="K492">
        <f>Table1[[#This Row],[Order_Value]]+Table1[[#This Row],[Delivery_Fee]]-Table1[[#This Row],[Discount]]</f>
        <v>1689.42</v>
      </c>
      <c r="L492">
        <f>YEAR(Table1[[#This Row],[Order_Time]])</f>
        <v>2023</v>
      </c>
      <c r="M492" t="str">
        <f>TEXT(Table1[[#This Row],[Order_Time]],"MMM")</f>
        <v>Jan</v>
      </c>
      <c r="N492">
        <f>HOUR(Table1[[#This Row],[Order_Time]])</f>
        <v>10</v>
      </c>
      <c r="O492" t="str">
        <f>IF(Table1[[#This Row],[Order_Value]]&gt;1000,"High","Low")</f>
        <v>High</v>
      </c>
    </row>
    <row r="493" spans="1:15" x14ac:dyDescent="0.3">
      <c r="A493" t="s">
        <v>710</v>
      </c>
      <c r="B493" s="1">
        <v>44947.458333333336</v>
      </c>
      <c r="C493" t="s">
        <v>16</v>
      </c>
      <c r="D493" t="s">
        <v>17</v>
      </c>
      <c r="E493">
        <v>1154.3599999999999</v>
      </c>
      <c r="F493">
        <v>82.93</v>
      </c>
      <c r="G493">
        <v>321.64999999999998</v>
      </c>
      <c r="H493" t="s">
        <v>21</v>
      </c>
      <c r="I493">
        <v>26</v>
      </c>
      <c r="J493">
        <v>915.64</v>
      </c>
      <c r="K493">
        <f>Table1[[#This Row],[Order_Value]]+Table1[[#This Row],[Delivery_Fee]]-Table1[[#This Row],[Discount]]</f>
        <v>915.64</v>
      </c>
      <c r="L493">
        <f>YEAR(Table1[[#This Row],[Order_Time]])</f>
        <v>2023</v>
      </c>
      <c r="M493" t="str">
        <f>TEXT(Table1[[#This Row],[Order_Time]],"MMM")</f>
        <v>Jan</v>
      </c>
      <c r="N493">
        <f>HOUR(Table1[[#This Row],[Order_Time]])</f>
        <v>11</v>
      </c>
      <c r="O493" t="str">
        <f>IF(Table1[[#This Row],[Order_Value]]&gt;1000,"High","Low")</f>
        <v>High</v>
      </c>
    </row>
    <row r="494" spans="1:15" x14ac:dyDescent="0.3">
      <c r="A494" t="s">
        <v>711</v>
      </c>
      <c r="B494" s="1">
        <v>44947.5</v>
      </c>
      <c r="C494" t="s">
        <v>24</v>
      </c>
      <c r="D494" t="s">
        <v>27</v>
      </c>
      <c r="E494">
        <v>398.46</v>
      </c>
      <c r="F494">
        <v>20.350000000000001</v>
      </c>
      <c r="G494">
        <v>452.15</v>
      </c>
      <c r="H494" t="s">
        <v>21</v>
      </c>
      <c r="I494">
        <v>25</v>
      </c>
      <c r="J494">
        <v>-33.339999999999897</v>
      </c>
      <c r="K494">
        <f>Table1[[#This Row],[Order_Value]]+Table1[[#This Row],[Delivery_Fee]]-Table1[[#This Row],[Discount]]</f>
        <v>-33.339999999999975</v>
      </c>
      <c r="L494">
        <f>YEAR(Table1[[#This Row],[Order_Time]])</f>
        <v>2023</v>
      </c>
      <c r="M494" t="str">
        <f>TEXT(Table1[[#This Row],[Order_Time]],"MMM")</f>
        <v>Jan</v>
      </c>
      <c r="N494">
        <f>HOUR(Table1[[#This Row],[Order_Time]])</f>
        <v>12</v>
      </c>
      <c r="O494" t="str">
        <f>IF(Table1[[#This Row],[Order_Value]]&gt;1000,"High","Low")</f>
        <v>Low</v>
      </c>
    </row>
    <row r="495" spans="1:15" x14ac:dyDescent="0.3">
      <c r="A495" t="s">
        <v>712</v>
      </c>
      <c r="B495" s="1">
        <v>44947.541666666664</v>
      </c>
      <c r="C495" t="s">
        <v>45</v>
      </c>
      <c r="D495" t="s">
        <v>27</v>
      </c>
      <c r="E495">
        <v>388.75</v>
      </c>
      <c r="F495">
        <v>16.43</v>
      </c>
      <c r="G495">
        <v>161</v>
      </c>
      <c r="H495" t="s">
        <v>13</v>
      </c>
      <c r="I495">
        <v>14</v>
      </c>
      <c r="J495">
        <v>244.18</v>
      </c>
      <c r="K495">
        <f>Table1[[#This Row],[Order_Value]]+Table1[[#This Row],[Delivery_Fee]]-Table1[[#This Row],[Discount]]</f>
        <v>244.18</v>
      </c>
      <c r="L495">
        <f>YEAR(Table1[[#This Row],[Order_Time]])</f>
        <v>2023</v>
      </c>
      <c r="M495" t="str">
        <f>TEXT(Table1[[#This Row],[Order_Time]],"MMM")</f>
        <v>Jan</v>
      </c>
      <c r="N495">
        <f>HOUR(Table1[[#This Row],[Order_Time]])</f>
        <v>13</v>
      </c>
      <c r="O495" t="str">
        <f>IF(Table1[[#This Row],[Order_Value]]&gt;1000,"High","Low")</f>
        <v>Low</v>
      </c>
    </row>
    <row r="496" spans="1:15" x14ac:dyDescent="0.3">
      <c r="A496" t="s">
        <v>713</v>
      </c>
      <c r="B496" s="1">
        <v>44947.583333333336</v>
      </c>
      <c r="C496" t="s">
        <v>16</v>
      </c>
      <c r="D496" t="s">
        <v>12</v>
      </c>
      <c r="E496">
        <v>496.69</v>
      </c>
      <c r="F496">
        <v>59.99</v>
      </c>
      <c r="G496">
        <v>28.21</v>
      </c>
      <c r="H496" t="s">
        <v>13</v>
      </c>
      <c r="I496">
        <v>78</v>
      </c>
      <c r="J496" s="2" t="s">
        <v>714</v>
      </c>
      <c r="K496">
        <f>Table1[[#This Row],[Order_Value]]+Table1[[#This Row],[Delivery_Fee]]-Table1[[#This Row],[Discount]]</f>
        <v>528.46999999999991</v>
      </c>
      <c r="L496">
        <f>YEAR(Table1[[#This Row],[Order_Time]])</f>
        <v>2023</v>
      </c>
      <c r="M496" t="str">
        <f>TEXT(Table1[[#This Row],[Order_Time]],"MMM")</f>
        <v>Jan</v>
      </c>
      <c r="N496">
        <f>HOUR(Table1[[#This Row],[Order_Time]])</f>
        <v>14</v>
      </c>
      <c r="O496" t="str">
        <f>IF(Table1[[#This Row],[Order_Value]]&gt;1000,"High","Low")</f>
        <v>Low</v>
      </c>
    </row>
    <row r="497" spans="1:15" x14ac:dyDescent="0.3">
      <c r="A497" t="s">
        <v>715</v>
      </c>
      <c r="B497" s="1">
        <v>44947.625</v>
      </c>
      <c r="C497" t="s">
        <v>26</v>
      </c>
      <c r="D497" t="s">
        <v>41</v>
      </c>
      <c r="E497">
        <v>1287.27</v>
      </c>
      <c r="F497">
        <v>41.94</v>
      </c>
      <c r="G497">
        <v>86.85</v>
      </c>
      <c r="H497" t="s">
        <v>13</v>
      </c>
      <c r="I497">
        <v>72</v>
      </c>
      <c r="J497" s="2" t="s">
        <v>716</v>
      </c>
      <c r="K497">
        <f>Table1[[#This Row],[Order_Value]]+Table1[[#This Row],[Delivery_Fee]]-Table1[[#This Row],[Discount]]</f>
        <v>1242.3600000000001</v>
      </c>
      <c r="L497">
        <f>YEAR(Table1[[#This Row],[Order_Time]])</f>
        <v>2023</v>
      </c>
      <c r="M497" t="str">
        <f>TEXT(Table1[[#This Row],[Order_Time]],"MMM")</f>
        <v>Jan</v>
      </c>
      <c r="N497">
        <f>HOUR(Table1[[#This Row],[Order_Time]])</f>
        <v>15</v>
      </c>
      <c r="O497" t="str">
        <f>IF(Table1[[#This Row],[Order_Value]]&gt;1000,"High","Low")</f>
        <v>High</v>
      </c>
    </row>
    <row r="498" spans="1:15" x14ac:dyDescent="0.3">
      <c r="A498" t="s">
        <v>717</v>
      </c>
      <c r="B498" s="1">
        <v>44947.666666666664</v>
      </c>
      <c r="C498" t="s">
        <v>45</v>
      </c>
      <c r="D498" t="s">
        <v>27</v>
      </c>
      <c r="E498">
        <v>1574.37</v>
      </c>
      <c r="F498">
        <v>74.069999999999993</v>
      </c>
      <c r="G498">
        <v>269.97000000000003</v>
      </c>
      <c r="H498" t="s">
        <v>21</v>
      </c>
      <c r="I498">
        <v>55</v>
      </c>
      <c r="J498" s="2" t="s">
        <v>718</v>
      </c>
      <c r="K498">
        <f>Table1[[#This Row],[Order_Value]]+Table1[[#This Row],[Delivery_Fee]]-Table1[[#This Row],[Discount]]</f>
        <v>1378.4699999999998</v>
      </c>
      <c r="L498">
        <f>YEAR(Table1[[#This Row],[Order_Time]])</f>
        <v>2023</v>
      </c>
      <c r="M498" t="str">
        <f>TEXT(Table1[[#This Row],[Order_Time]],"MMM")</f>
        <v>Jan</v>
      </c>
      <c r="N498">
        <f>HOUR(Table1[[#This Row],[Order_Time]])</f>
        <v>16</v>
      </c>
      <c r="O498" t="str">
        <f>IF(Table1[[#This Row],[Order_Value]]&gt;1000,"High","Low")</f>
        <v>High</v>
      </c>
    </row>
    <row r="499" spans="1:15" x14ac:dyDescent="0.3">
      <c r="A499" t="s">
        <v>719</v>
      </c>
      <c r="B499" s="1">
        <v>44947.708333333336</v>
      </c>
      <c r="C499" t="s">
        <v>54</v>
      </c>
      <c r="D499" t="s">
        <v>30</v>
      </c>
      <c r="E499">
        <v>1979.12</v>
      </c>
      <c r="F499">
        <v>47.43</v>
      </c>
      <c r="G499">
        <v>13.32</v>
      </c>
      <c r="H499" t="s">
        <v>21</v>
      </c>
      <c r="I499">
        <v>53</v>
      </c>
      <c r="J499">
        <v>2013.23</v>
      </c>
      <c r="K499">
        <f>Table1[[#This Row],[Order_Value]]+Table1[[#This Row],[Delivery_Fee]]-Table1[[#This Row],[Discount]]</f>
        <v>2013.23</v>
      </c>
      <c r="L499">
        <f>YEAR(Table1[[#This Row],[Order_Time]])</f>
        <v>2023</v>
      </c>
      <c r="M499" t="str">
        <f>TEXT(Table1[[#This Row],[Order_Time]],"MMM")</f>
        <v>Jan</v>
      </c>
      <c r="N499">
        <f>HOUR(Table1[[#This Row],[Order_Time]])</f>
        <v>17</v>
      </c>
      <c r="O499" t="str">
        <f>IF(Table1[[#This Row],[Order_Value]]&gt;1000,"High","Low")</f>
        <v>High</v>
      </c>
    </row>
    <row r="500" spans="1:15" x14ac:dyDescent="0.3">
      <c r="A500" t="s">
        <v>720</v>
      </c>
      <c r="B500" s="1">
        <v>44947.75</v>
      </c>
      <c r="C500" t="s">
        <v>24</v>
      </c>
      <c r="D500" t="s">
        <v>30</v>
      </c>
      <c r="E500">
        <v>589.37</v>
      </c>
      <c r="F500">
        <v>54.07</v>
      </c>
      <c r="G500">
        <v>164.55</v>
      </c>
      <c r="H500" t="s">
        <v>13</v>
      </c>
      <c r="I500">
        <v>36</v>
      </c>
      <c r="J500" s="2" t="s">
        <v>721</v>
      </c>
      <c r="K500">
        <f>Table1[[#This Row],[Order_Value]]+Table1[[#This Row],[Delivery_Fee]]-Table1[[#This Row],[Discount]]</f>
        <v>478.89000000000004</v>
      </c>
      <c r="L500">
        <f>YEAR(Table1[[#This Row],[Order_Time]])</f>
        <v>2023</v>
      </c>
      <c r="M500" t="str">
        <f>TEXT(Table1[[#This Row],[Order_Time]],"MMM")</f>
        <v>Jan</v>
      </c>
      <c r="N500">
        <f>HOUR(Table1[[#This Row],[Order_Time]])</f>
        <v>18</v>
      </c>
      <c r="O500" t="str">
        <f>IF(Table1[[#This Row],[Order_Value]]&gt;1000,"High","Low")</f>
        <v>Low</v>
      </c>
    </row>
    <row r="501" spans="1:15" x14ac:dyDescent="0.3">
      <c r="A501" t="s">
        <v>722</v>
      </c>
      <c r="B501" s="1">
        <v>44947.791666666664</v>
      </c>
      <c r="C501" t="s">
        <v>45</v>
      </c>
      <c r="D501" t="s">
        <v>35</v>
      </c>
      <c r="E501">
        <v>703.84</v>
      </c>
      <c r="F501">
        <v>86.01</v>
      </c>
      <c r="G501">
        <v>247.69</v>
      </c>
      <c r="H501" t="s">
        <v>21</v>
      </c>
      <c r="I501">
        <v>85</v>
      </c>
      <c r="J501" s="2" t="s">
        <v>723</v>
      </c>
      <c r="K501">
        <f>Table1[[#This Row],[Order_Value]]+Table1[[#This Row],[Delivery_Fee]]-Table1[[#This Row],[Discount]]</f>
        <v>542.16000000000008</v>
      </c>
      <c r="L501">
        <f>YEAR(Table1[[#This Row],[Order_Time]])</f>
        <v>2023</v>
      </c>
      <c r="M501" t="str">
        <f>TEXT(Table1[[#This Row],[Order_Time]],"MMM")</f>
        <v>Jan</v>
      </c>
      <c r="N501">
        <f>HOUR(Table1[[#This Row],[Order_Time]])</f>
        <v>19</v>
      </c>
      <c r="O501" t="str">
        <f>IF(Table1[[#This Row],[Order_Value]]&gt;1000,"High","Low")</f>
        <v>Low</v>
      </c>
    </row>
    <row r="502" spans="1:15" x14ac:dyDescent="0.3">
      <c r="A502" t="s">
        <v>724</v>
      </c>
      <c r="B502" s="1">
        <v>44947.833333333336</v>
      </c>
      <c r="C502" t="s">
        <v>26</v>
      </c>
      <c r="D502" t="s">
        <v>30</v>
      </c>
      <c r="E502">
        <v>1294.83</v>
      </c>
      <c r="F502">
        <v>89.92</v>
      </c>
      <c r="G502">
        <v>376.66</v>
      </c>
      <c r="H502" t="s">
        <v>32</v>
      </c>
      <c r="I502">
        <v>35</v>
      </c>
      <c r="J502" s="2" t="s">
        <v>725</v>
      </c>
      <c r="K502">
        <f>Table1[[#This Row],[Order_Value]]+Table1[[#This Row],[Delivery_Fee]]-Table1[[#This Row],[Discount]]</f>
        <v>1008.0899999999999</v>
      </c>
      <c r="L502">
        <f>YEAR(Table1[[#This Row],[Order_Time]])</f>
        <v>2023</v>
      </c>
      <c r="M502" t="str">
        <f>TEXT(Table1[[#This Row],[Order_Time]],"MMM")</f>
        <v>Jan</v>
      </c>
      <c r="N502">
        <f>HOUR(Table1[[#This Row],[Order_Time]])</f>
        <v>20</v>
      </c>
      <c r="O502" t="str">
        <f>IF(Table1[[#This Row],[Order_Value]]&gt;1000,"High","Low")</f>
        <v>High</v>
      </c>
    </row>
    <row r="503" spans="1:15" x14ac:dyDescent="0.3">
      <c r="A503" t="s">
        <v>726</v>
      </c>
      <c r="B503" s="1">
        <v>44947.875</v>
      </c>
      <c r="C503" t="s">
        <v>45</v>
      </c>
      <c r="D503" t="s">
        <v>30</v>
      </c>
      <c r="E503">
        <v>1514.84</v>
      </c>
      <c r="F503">
        <v>95.97</v>
      </c>
      <c r="G503">
        <v>267.51</v>
      </c>
      <c r="H503" t="s">
        <v>32</v>
      </c>
      <c r="I503">
        <v>87</v>
      </c>
      <c r="J503">
        <v>1343.3</v>
      </c>
      <c r="K503">
        <f>Table1[[#This Row],[Order_Value]]+Table1[[#This Row],[Delivery_Fee]]-Table1[[#This Row],[Discount]]</f>
        <v>1343.3</v>
      </c>
      <c r="L503">
        <f>YEAR(Table1[[#This Row],[Order_Time]])</f>
        <v>2023</v>
      </c>
      <c r="M503" t="str">
        <f>TEXT(Table1[[#This Row],[Order_Time]],"MMM")</f>
        <v>Jan</v>
      </c>
      <c r="N503">
        <f>HOUR(Table1[[#This Row],[Order_Time]])</f>
        <v>21</v>
      </c>
      <c r="O503" t="str">
        <f>IF(Table1[[#This Row],[Order_Value]]&gt;1000,"High","Low")</f>
        <v>High</v>
      </c>
    </row>
    <row r="504" spans="1:15" x14ac:dyDescent="0.3">
      <c r="A504" t="s">
        <v>727</v>
      </c>
      <c r="B504" s="1">
        <v>44947.916666666664</v>
      </c>
      <c r="C504" t="s">
        <v>20</v>
      </c>
      <c r="D504" t="s">
        <v>17</v>
      </c>
      <c r="E504">
        <v>875.28</v>
      </c>
      <c r="F504">
        <v>54.77</v>
      </c>
      <c r="G504">
        <v>132.58000000000001</v>
      </c>
      <c r="H504" t="s">
        <v>28</v>
      </c>
      <c r="I504">
        <v>77</v>
      </c>
      <c r="J504" s="2" t="s">
        <v>728</v>
      </c>
      <c r="K504">
        <f>Table1[[#This Row],[Order_Value]]+Table1[[#This Row],[Delivery_Fee]]-Table1[[#This Row],[Discount]]</f>
        <v>797.46999999999991</v>
      </c>
      <c r="L504">
        <f>YEAR(Table1[[#This Row],[Order_Time]])</f>
        <v>2023</v>
      </c>
      <c r="M504" t="str">
        <f>TEXT(Table1[[#This Row],[Order_Time]],"MMM")</f>
        <v>Jan</v>
      </c>
      <c r="N504">
        <f>HOUR(Table1[[#This Row],[Order_Time]])</f>
        <v>22</v>
      </c>
      <c r="O504" t="str">
        <f>IF(Table1[[#This Row],[Order_Value]]&gt;1000,"High","Low")</f>
        <v>Low</v>
      </c>
    </row>
    <row r="505" spans="1:15" x14ac:dyDescent="0.3">
      <c r="A505" t="s">
        <v>729</v>
      </c>
      <c r="B505" s="1">
        <v>44947.958333333336</v>
      </c>
      <c r="C505" t="s">
        <v>54</v>
      </c>
      <c r="D505" t="s">
        <v>35</v>
      </c>
      <c r="E505">
        <v>237.66</v>
      </c>
      <c r="F505">
        <v>42.72</v>
      </c>
      <c r="G505">
        <v>462.55</v>
      </c>
      <c r="H505" t="s">
        <v>21</v>
      </c>
      <c r="I505">
        <v>33</v>
      </c>
      <c r="J505">
        <v>-182.17</v>
      </c>
      <c r="K505">
        <f>Table1[[#This Row],[Order_Value]]+Table1[[#This Row],[Delivery_Fee]]-Table1[[#This Row],[Discount]]</f>
        <v>-182.17000000000002</v>
      </c>
      <c r="L505">
        <f>YEAR(Table1[[#This Row],[Order_Time]])</f>
        <v>2023</v>
      </c>
      <c r="M505" t="str">
        <f>TEXT(Table1[[#This Row],[Order_Time]],"MMM")</f>
        <v>Jan</v>
      </c>
      <c r="N505">
        <f>HOUR(Table1[[#This Row],[Order_Time]])</f>
        <v>23</v>
      </c>
      <c r="O505" t="str">
        <f>IF(Table1[[#This Row],[Order_Value]]&gt;1000,"High","Low")</f>
        <v>Low</v>
      </c>
    </row>
    <row r="506" spans="1:15" x14ac:dyDescent="0.3">
      <c r="A506" t="s">
        <v>730</v>
      </c>
      <c r="B506" s="1">
        <v>44948</v>
      </c>
      <c r="C506" t="s">
        <v>16</v>
      </c>
      <c r="D506" t="s">
        <v>17</v>
      </c>
      <c r="E506">
        <v>426.68</v>
      </c>
      <c r="F506">
        <v>88.5</v>
      </c>
      <c r="G506">
        <v>260.27</v>
      </c>
      <c r="H506" t="s">
        <v>28</v>
      </c>
      <c r="I506">
        <v>14</v>
      </c>
      <c r="J506" s="2" t="s">
        <v>731</v>
      </c>
      <c r="K506">
        <f>Table1[[#This Row],[Order_Value]]+Table1[[#This Row],[Delivery_Fee]]-Table1[[#This Row],[Discount]]</f>
        <v>254.91000000000008</v>
      </c>
      <c r="L506">
        <f>YEAR(Table1[[#This Row],[Order_Time]])</f>
        <v>2023</v>
      </c>
      <c r="M506" t="str">
        <f>TEXT(Table1[[#This Row],[Order_Time]],"MMM")</f>
        <v>Jan</v>
      </c>
      <c r="N506">
        <f>HOUR(Table1[[#This Row],[Order_Time]])</f>
        <v>0</v>
      </c>
      <c r="O506" t="str">
        <f>IF(Table1[[#This Row],[Order_Value]]&gt;1000,"High","Low")</f>
        <v>Low</v>
      </c>
    </row>
    <row r="507" spans="1:15" x14ac:dyDescent="0.3">
      <c r="A507" t="s">
        <v>732</v>
      </c>
      <c r="B507" s="1">
        <v>44948.041666666664</v>
      </c>
      <c r="C507" t="s">
        <v>20</v>
      </c>
      <c r="D507" t="s">
        <v>41</v>
      </c>
      <c r="E507">
        <v>356.25</v>
      </c>
      <c r="F507">
        <v>24.2</v>
      </c>
      <c r="G507">
        <v>21.74</v>
      </c>
      <c r="H507" t="s">
        <v>13</v>
      </c>
      <c r="I507">
        <v>88</v>
      </c>
      <c r="J507">
        <v>358.71</v>
      </c>
      <c r="K507">
        <f>Table1[[#This Row],[Order_Value]]+Table1[[#This Row],[Delivery_Fee]]-Table1[[#This Row],[Discount]]</f>
        <v>358.71</v>
      </c>
      <c r="L507">
        <f>YEAR(Table1[[#This Row],[Order_Time]])</f>
        <v>2023</v>
      </c>
      <c r="M507" t="str">
        <f>TEXT(Table1[[#This Row],[Order_Time]],"MMM")</f>
        <v>Jan</v>
      </c>
      <c r="N507">
        <f>HOUR(Table1[[#This Row],[Order_Time]])</f>
        <v>1</v>
      </c>
      <c r="O507" t="str">
        <f>IF(Table1[[#This Row],[Order_Value]]&gt;1000,"High","Low")</f>
        <v>Low</v>
      </c>
    </row>
    <row r="508" spans="1:15" x14ac:dyDescent="0.3">
      <c r="A508" t="s">
        <v>733</v>
      </c>
      <c r="B508" s="1">
        <v>44948.083333333336</v>
      </c>
      <c r="C508" t="s">
        <v>11</v>
      </c>
      <c r="D508" t="s">
        <v>30</v>
      </c>
      <c r="E508">
        <v>255.05</v>
      </c>
      <c r="F508">
        <v>12.74</v>
      </c>
      <c r="G508">
        <v>428.85</v>
      </c>
      <c r="H508" t="s">
        <v>13</v>
      </c>
      <c r="I508">
        <v>75</v>
      </c>
      <c r="J508">
        <v>-161.06</v>
      </c>
      <c r="K508">
        <f>Table1[[#This Row],[Order_Value]]+Table1[[#This Row],[Delivery_Fee]]-Table1[[#This Row],[Discount]]</f>
        <v>-161.06</v>
      </c>
      <c r="L508">
        <f>YEAR(Table1[[#This Row],[Order_Time]])</f>
        <v>2023</v>
      </c>
      <c r="M508" t="str">
        <f>TEXT(Table1[[#This Row],[Order_Time]],"MMM")</f>
        <v>Jan</v>
      </c>
      <c r="N508">
        <f>HOUR(Table1[[#This Row],[Order_Time]])</f>
        <v>2</v>
      </c>
      <c r="O508" t="str">
        <f>IF(Table1[[#This Row],[Order_Value]]&gt;1000,"High","Low")</f>
        <v>Low</v>
      </c>
    </row>
    <row r="509" spans="1:15" x14ac:dyDescent="0.3">
      <c r="A509" t="s">
        <v>734</v>
      </c>
      <c r="B509" s="1">
        <v>44948.125</v>
      </c>
      <c r="C509" t="s">
        <v>20</v>
      </c>
      <c r="D509" t="s">
        <v>12</v>
      </c>
      <c r="E509">
        <v>155.36000000000001</v>
      </c>
      <c r="F509">
        <v>5.36</v>
      </c>
      <c r="G509">
        <v>47.17</v>
      </c>
      <c r="H509" t="s">
        <v>28</v>
      </c>
      <c r="I509">
        <v>47</v>
      </c>
      <c r="J509" s="2" t="s">
        <v>735</v>
      </c>
      <c r="K509">
        <f>Table1[[#This Row],[Order_Value]]+Table1[[#This Row],[Delivery_Fee]]-Table1[[#This Row],[Discount]]</f>
        <v>113.55000000000003</v>
      </c>
      <c r="L509">
        <f>YEAR(Table1[[#This Row],[Order_Time]])</f>
        <v>2023</v>
      </c>
      <c r="M509" t="str">
        <f>TEXT(Table1[[#This Row],[Order_Time]],"MMM")</f>
        <v>Jan</v>
      </c>
      <c r="N509">
        <f>HOUR(Table1[[#This Row],[Order_Time]])</f>
        <v>3</v>
      </c>
      <c r="O509" t="str">
        <f>IF(Table1[[#This Row],[Order_Value]]&gt;1000,"High","Low")</f>
        <v>Low</v>
      </c>
    </row>
    <row r="510" spans="1:15" x14ac:dyDescent="0.3">
      <c r="A510" t="s">
        <v>736</v>
      </c>
      <c r="B510" s="1">
        <v>44948.166666666664</v>
      </c>
      <c r="C510" t="s">
        <v>45</v>
      </c>
      <c r="D510" t="s">
        <v>12</v>
      </c>
      <c r="E510">
        <v>351.37</v>
      </c>
      <c r="F510">
        <v>42.07</v>
      </c>
      <c r="G510">
        <v>232.67</v>
      </c>
      <c r="H510" t="s">
        <v>21</v>
      </c>
      <c r="I510">
        <v>53</v>
      </c>
      <c r="J510">
        <v>160.77000000000001</v>
      </c>
      <c r="K510">
        <f>Table1[[#This Row],[Order_Value]]+Table1[[#This Row],[Delivery_Fee]]-Table1[[#This Row],[Discount]]</f>
        <v>160.77000000000001</v>
      </c>
      <c r="L510">
        <f>YEAR(Table1[[#This Row],[Order_Time]])</f>
        <v>2023</v>
      </c>
      <c r="M510" t="str">
        <f>TEXT(Table1[[#This Row],[Order_Time]],"MMM")</f>
        <v>Jan</v>
      </c>
      <c r="N510">
        <f>HOUR(Table1[[#This Row],[Order_Time]])</f>
        <v>4</v>
      </c>
      <c r="O510" t="str">
        <f>IF(Table1[[#This Row],[Order_Value]]&gt;1000,"High","Low")</f>
        <v>Low</v>
      </c>
    </row>
    <row r="511" spans="1:15" x14ac:dyDescent="0.3">
      <c r="A511" t="s">
        <v>737</v>
      </c>
      <c r="B511" s="1">
        <v>44948.208333333336</v>
      </c>
      <c r="C511" t="s">
        <v>54</v>
      </c>
      <c r="D511" t="s">
        <v>35</v>
      </c>
      <c r="E511">
        <v>1023.58</v>
      </c>
      <c r="F511">
        <v>40.14</v>
      </c>
      <c r="G511">
        <v>326.08999999999997</v>
      </c>
      <c r="H511" t="s">
        <v>28</v>
      </c>
      <c r="I511">
        <v>36</v>
      </c>
      <c r="J511" s="2" t="s">
        <v>738</v>
      </c>
      <c r="K511">
        <f>Table1[[#This Row],[Order_Value]]+Table1[[#This Row],[Delivery_Fee]]-Table1[[#This Row],[Discount]]</f>
        <v>737.63000000000011</v>
      </c>
      <c r="L511">
        <f>YEAR(Table1[[#This Row],[Order_Time]])</f>
        <v>2023</v>
      </c>
      <c r="M511" t="str">
        <f>TEXT(Table1[[#This Row],[Order_Time]],"MMM")</f>
        <v>Jan</v>
      </c>
      <c r="N511">
        <f>HOUR(Table1[[#This Row],[Order_Time]])</f>
        <v>5</v>
      </c>
      <c r="O511" t="str">
        <f>IF(Table1[[#This Row],[Order_Value]]&gt;1000,"High","Low")</f>
        <v>High</v>
      </c>
    </row>
    <row r="512" spans="1:15" x14ac:dyDescent="0.3">
      <c r="A512" t="s">
        <v>739</v>
      </c>
      <c r="B512" s="1">
        <v>44948.25</v>
      </c>
      <c r="C512" t="s">
        <v>45</v>
      </c>
      <c r="D512" t="s">
        <v>41</v>
      </c>
      <c r="E512">
        <v>879.53</v>
      </c>
      <c r="F512">
        <v>73.930000000000007</v>
      </c>
      <c r="G512">
        <v>123.73</v>
      </c>
      <c r="H512" t="s">
        <v>21</v>
      </c>
      <c r="I512">
        <v>48</v>
      </c>
      <c r="J512">
        <v>829.73</v>
      </c>
      <c r="K512">
        <f>Table1[[#This Row],[Order_Value]]+Table1[[#This Row],[Delivery_Fee]]-Table1[[#This Row],[Discount]]</f>
        <v>829.73</v>
      </c>
      <c r="L512">
        <f>YEAR(Table1[[#This Row],[Order_Time]])</f>
        <v>2023</v>
      </c>
      <c r="M512" t="str">
        <f>TEXT(Table1[[#This Row],[Order_Time]],"MMM")</f>
        <v>Jan</v>
      </c>
      <c r="N512">
        <f>HOUR(Table1[[#This Row],[Order_Time]])</f>
        <v>6</v>
      </c>
      <c r="O512" t="str">
        <f>IF(Table1[[#This Row],[Order_Value]]&gt;1000,"High","Low")</f>
        <v>Low</v>
      </c>
    </row>
    <row r="513" spans="1:15" x14ac:dyDescent="0.3">
      <c r="A513" t="s">
        <v>740</v>
      </c>
      <c r="B513" s="1">
        <v>44948.291666666664</v>
      </c>
      <c r="C513" t="s">
        <v>26</v>
      </c>
      <c r="D513" t="s">
        <v>41</v>
      </c>
      <c r="E513">
        <v>1590.86</v>
      </c>
      <c r="F513">
        <v>68.08</v>
      </c>
      <c r="G513">
        <v>238.7</v>
      </c>
      <c r="H513" t="s">
        <v>32</v>
      </c>
      <c r="I513">
        <v>44</v>
      </c>
      <c r="J513" s="2" t="s">
        <v>741</v>
      </c>
      <c r="K513">
        <f>Table1[[#This Row],[Order_Value]]+Table1[[#This Row],[Delivery_Fee]]-Table1[[#This Row],[Discount]]</f>
        <v>1420.2399999999998</v>
      </c>
      <c r="L513">
        <f>YEAR(Table1[[#This Row],[Order_Time]])</f>
        <v>2023</v>
      </c>
      <c r="M513" t="str">
        <f>TEXT(Table1[[#This Row],[Order_Time]],"MMM")</f>
        <v>Jan</v>
      </c>
      <c r="N513">
        <f>HOUR(Table1[[#This Row],[Order_Time]])</f>
        <v>7</v>
      </c>
      <c r="O513" t="str">
        <f>IF(Table1[[#This Row],[Order_Value]]&gt;1000,"High","Low")</f>
        <v>High</v>
      </c>
    </row>
    <row r="514" spans="1:15" x14ac:dyDescent="0.3">
      <c r="A514" t="s">
        <v>742</v>
      </c>
      <c r="B514" s="1">
        <v>44948.333333333336</v>
      </c>
      <c r="C514" t="s">
        <v>54</v>
      </c>
      <c r="D514" t="s">
        <v>35</v>
      </c>
      <c r="E514">
        <v>1325.33</v>
      </c>
      <c r="F514">
        <v>56.56</v>
      </c>
      <c r="G514">
        <v>254.93</v>
      </c>
      <c r="H514" t="s">
        <v>32</v>
      </c>
      <c r="I514">
        <v>20</v>
      </c>
      <c r="J514" s="2" t="s">
        <v>743</v>
      </c>
      <c r="K514">
        <f>Table1[[#This Row],[Order_Value]]+Table1[[#This Row],[Delivery_Fee]]-Table1[[#This Row],[Discount]]</f>
        <v>1126.9599999999998</v>
      </c>
      <c r="L514">
        <f>YEAR(Table1[[#This Row],[Order_Time]])</f>
        <v>2023</v>
      </c>
      <c r="M514" t="str">
        <f>TEXT(Table1[[#This Row],[Order_Time]],"MMM")</f>
        <v>Jan</v>
      </c>
      <c r="N514">
        <f>HOUR(Table1[[#This Row],[Order_Time]])</f>
        <v>8</v>
      </c>
      <c r="O514" t="str">
        <f>IF(Table1[[#This Row],[Order_Value]]&gt;1000,"High","Low")</f>
        <v>High</v>
      </c>
    </row>
    <row r="515" spans="1:15" x14ac:dyDescent="0.3">
      <c r="A515" t="s">
        <v>744</v>
      </c>
      <c r="B515" s="1">
        <v>44948.375</v>
      </c>
      <c r="C515" t="s">
        <v>45</v>
      </c>
      <c r="D515" t="s">
        <v>35</v>
      </c>
      <c r="E515">
        <v>1958.92</v>
      </c>
      <c r="F515">
        <v>44.16</v>
      </c>
      <c r="G515">
        <v>31.71</v>
      </c>
      <c r="H515" t="s">
        <v>32</v>
      </c>
      <c r="I515">
        <v>79</v>
      </c>
      <c r="J515" s="2" t="s">
        <v>745</v>
      </c>
      <c r="K515">
        <f>Table1[[#This Row],[Order_Value]]+Table1[[#This Row],[Delivery_Fee]]-Table1[[#This Row],[Discount]]</f>
        <v>1971.3700000000001</v>
      </c>
      <c r="L515">
        <f>YEAR(Table1[[#This Row],[Order_Time]])</f>
        <v>2023</v>
      </c>
      <c r="M515" t="str">
        <f>TEXT(Table1[[#This Row],[Order_Time]],"MMM")</f>
        <v>Jan</v>
      </c>
      <c r="N515">
        <f>HOUR(Table1[[#This Row],[Order_Time]])</f>
        <v>9</v>
      </c>
      <c r="O515" t="str">
        <f>IF(Table1[[#This Row],[Order_Value]]&gt;1000,"High","Low")</f>
        <v>High</v>
      </c>
    </row>
    <row r="516" spans="1:15" x14ac:dyDescent="0.3">
      <c r="A516" t="s">
        <v>746</v>
      </c>
      <c r="B516" s="1">
        <v>44948.416666666664</v>
      </c>
      <c r="C516" t="s">
        <v>11</v>
      </c>
      <c r="D516" t="s">
        <v>35</v>
      </c>
      <c r="E516">
        <v>688.08</v>
      </c>
      <c r="F516">
        <v>54.39</v>
      </c>
      <c r="G516">
        <v>10.79</v>
      </c>
      <c r="H516" t="s">
        <v>13</v>
      </c>
      <c r="I516">
        <v>29</v>
      </c>
      <c r="J516" s="2" t="s">
        <v>747</v>
      </c>
      <c r="K516">
        <f>Table1[[#This Row],[Order_Value]]+Table1[[#This Row],[Delivery_Fee]]-Table1[[#This Row],[Discount]]</f>
        <v>731.68000000000006</v>
      </c>
      <c r="L516">
        <f>YEAR(Table1[[#This Row],[Order_Time]])</f>
        <v>2023</v>
      </c>
      <c r="M516" t="str">
        <f>TEXT(Table1[[#This Row],[Order_Time]],"MMM")</f>
        <v>Jan</v>
      </c>
      <c r="N516">
        <f>HOUR(Table1[[#This Row],[Order_Time]])</f>
        <v>10</v>
      </c>
      <c r="O516" t="str">
        <f>IF(Table1[[#This Row],[Order_Value]]&gt;1000,"High","Low")</f>
        <v>Low</v>
      </c>
    </row>
    <row r="517" spans="1:15" x14ac:dyDescent="0.3">
      <c r="A517" t="s">
        <v>748</v>
      </c>
      <c r="B517" s="1">
        <v>44948.458333333336</v>
      </c>
      <c r="C517" t="s">
        <v>24</v>
      </c>
      <c r="D517" t="s">
        <v>41</v>
      </c>
      <c r="E517">
        <v>1618.65</v>
      </c>
      <c r="F517">
        <v>25.62</v>
      </c>
      <c r="G517">
        <v>100.25</v>
      </c>
      <c r="H517" t="s">
        <v>21</v>
      </c>
      <c r="I517">
        <v>23</v>
      </c>
      <c r="J517">
        <v>1544.02</v>
      </c>
      <c r="K517">
        <f>Table1[[#This Row],[Order_Value]]+Table1[[#This Row],[Delivery_Fee]]-Table1[[#This Row],[Discount]]</f>
        <v>1544.02</v>
      </c>
      <c r="L517">
        <f>YEAR(Table1[[#This Row],[Order_Time]])</f>
        <v>2023</v>
      </c>
      <c r="M517" t="str">
        <f>TEXT(Table1[[#This Row],[Order_Time]],"MMM")</f>
        <v>Jan</v>
      </c>
      <c r="N517">
        <f>HOUR(Table1[[#This Row],[Order_Time]])</f>
        <v>11</v>
      </c>
      <c r="O517" t="str">
        <f>IF(Table1[[#This Row],[Order_Value]]&gt;1000,"High","Low")</f>
        <v>High</v>
      </c>
    </row>
    <row r="518" spans="1:15" x14ac:dyDescent="0.3">
      <c r="A518" t="s">
        <v>749</v>
      </c>
      <c r="B518" s="1">
        <v>44948.5</v>
      </c>
      <c r="C518" t="s">
        <v>11</v>
      </c>
      <c r="D518" t="s">
        <v>27</v>
      </c>
      <c r="E518">
        <v>869.2</v>
      </c>
      <c r="F518">
        <v>34.18</v>
      </c>
      <c r="G518">
        <v>384.02</v>
      </c>
      <c r="H518" t="s">
        <v>28</v>
      </c>
      <c r="I518">
        <v>17</v>
      </c>
      <c r="J518">
        <v>519.36</v>
      </c>
      <c r="K518">
        <f>Table1[[#This Row],[Order_Value]]+Table1[[#This Row],[Delivery_Fee]]-Table1[[#This Row],[Discount]]</f>
        <v>519.36</v>
      </c>
      <c r="L518">
        <f>YEAR(Table1[[#This Row],[Order_Time]])</f>
        <v>2023</v>
      </c>
      <c r="M518" t="str">
        <f>TEXT(Table1[[#This Row],[Order_Time]],"MMM")</f>
        <v>Jan</v>
      </c>
      <c r="N518">
        <f>HOUR(Table1[[#This Row],[Order_Time]])</f>
        <v>12</v>
      </c>
      <c r="O518" t="str">
        <f>IF(Table1[[#This Row],[Order_Value]]&gt;1000,"High","Low")</f>
        <v>Low</v>
      </c>
    </row>
    <row r="519" spans="1:15" x14ac:dyDescent="0.3">
      <c r="A519" t="s">
        <v>750</v>
      </c>
      <c r="B519" s="1">
        <v>44948.541666666664</v>
      </c>
      <c r="C519" t="s">
        <v>7370</v>
      </c>
      <c r="D519" t="s">
        <v>12</v>
      </c>
      <c r="E519">
        <v>878.32</v>
      </c>
      <c r="F519">
        <v>66.92</v>
      </c>
      <c r="G519">
        <v>2.83</v>
      </c>
      <c r="H519" t="s">
        <v>28</v>
      </c>
      <c r="I519">
        <v>13</v>
      </c>
      <c r="J519">
        <v>942.41</v>
      </c>
      <c r="K519">
        <f>Table1[[#This Row],[Order_Value]]+Table1[[#This Row],[Delivery_Fee]]-Table1[[#This Row],[Discount]]</f>
        <v>942.41</v>
      </c>
      <c r="L519">
        <f>YEAR(Table1[[#This Row],[Order_Time]])</f>
        <v>2023</v>
      </c>
      <c r="M519" t="str">
        <f>TEXT(Table1[[#This Row],[Order_Time]],"MMM")</f>
        <v>Jan</v>
      </c>
      <c r="N519">
        <f>HOUR(Table1[[#This Row],[Order_Time]])</f>
        <v>13</v>
      </c>
      <c r="O519" t="str">
        <f>IF(Table1[[#This Row],[Order_Value]]&gt;1000,"High","Low")</f>
        <v>Low</v>
      </c>
    </row>
    <row r="520" spans="1:15" x14ac:dyDescent="0.3">
      <c r="A520" t="s">
        <v>751</v>
      </c>
      <c r="B520" s="1">
        <v>44948.583333333336</v>
      </c>
      <c r="C520" t="s">
        <v>11</v>
      </c>
      <c r="D520" t="s">
        <v>30</v>
      </c>
      <c r="E520">
        <v>346.77</v>
      </c>
      <c r="F520">
        <v>55.78</v>
      </c>
      <c r="G520">
        <v>103.02</v>
      </c>
      <c r="H520" t="s">
        <v>32</v>
      </c>
      <c r="I520">
        <v>57</v>
      </c>
      <c r="J520">
        <v>299.52999999999997</v>
      </c>
      <c r="K520">
        <f>Table1[[#This Row],[Order_Value]]+Table1[[#This Row],[Delivery_Fee]]-Table1[[#This Row],[Discount]]</f>
        <v>299.52999999999997</v>
      </c>
      <c r="L520">
        <f>YEAR(Table1[[#This Row],[Order_Time]])</f>
        <v>2023</v>
      </c>
      <c r="M520" t="str">
        <f>TEXT(Table1[[#This Row],[Order_Time]],"MMM")</f>
        <v>Jan</v>
      </c>
      <c r="N520">
        <f>HOUR(Table1[[#This Row],[Order_Time]])</f>
        <v>14</v>
      </c>
      <c r="O520" t="str">
        <f>IF(Table1[[#This Row],[Order_Value]]&gt;1000,"High","Low")</f>
        <v>Low</v>
      </c>
    </row>
    <row r="521" spans="1:15" x14ac:dyDescent="0.3">
      <c r="A521" t="s">
        <v>752</v>
      </c>
      <c r="B521" s="1">
        <v>44948.625</v>
      </c>
      <c r="C521" t="s">
        <v>16</v>
      </c>
      <c r="D521" t="s">
        <v>12</v>
      </c>
      <c r="E521">
        <v>287.52999999999997</v>
      </c>
      <c r="F521">
        <v>26.83</v>
      </c>
      <c r="G521">
        <v>396.1</v>
      </c>
      <c r="H521" t="s">
        <v>13</v>
      </c>
      <c r="I521">
        <v>38</v>
      </c>
      <c r="J521">
        <v>-81.739999999999995</v>
      </c>
      <c r="K521">
        <f>Table1[[#This Row],[Order_Value]]+Table1[[#This Row],[Delivery_Fee]]-Table1[[#This Row],[Discount]]</f>
        <v>-81.740000000000066</v>
      </c>
      <c r="L521">
        <f>YEAR(Table1[[#This Row],[Order_Time]])</f>
        <v>2023</v>
      </c>
      <c r="M521" t="str">
        <f>TEXT(Table1[[#This Row],[Order_Time]],"MMM")</f>
        <v>Jan</v>
      </c>
      <c r="N521">
        <f>HOUR(Table1[[#This Row],[Order_Time]])</f>
        <v>15</v>
      </c>
      <c r="O521" t="str">
        <f>IF(Table1[[#This Row],[Order_Value]]&gt;1000,"High","Low")</f>
        <v>Low</v>
      </c>
    </row>
    <row r="522" spans="1:15" x14ac:dyDescent="0.3">
      <c r="A522" t="s">
        <v>753</v>
      </c>
      <c r="B522" s="1">
        <v>44948.666666666664</v>
      </c>
      <c r="C522" t="s">
        <v>54</v>
      </c>
      <c r="D522" t="s">
        <v>27</v>
      </c>
      <c r="E522">
        <v>1467.03</v>
      </c>
      <c r="F522">
        <v>89.58</v>
      </c>
      <c r="G522">
        <v>366.07</v>
      </c>
      <c r="H522" t="s">
        <v>21</v>
      </c>
      <c r="I522">
        <v>52</v>
      </c>
      <c r="J522">
        <v>1190.54</v>
      </c>
      <c r="K522">
        <f>Table1[[#This Row],[Order_Value]]+Table1[[#This Row],[Delivery_Fee]]-Table1[[#This Row],[Discount]]</f>
        <v>1190.54</v>
      </c>
      <c r="L522">
        <f>YEAR(Table1[[#This Row],[Order_Time]])</f>
        <v>2023</v>
      </c>
      <c r="M522" t="str">
        <f>TEXT(Table1[[#This Row],[Order_Time]],"MMM")</f>
        <v>Jan</v>
      </c>
      <c r="N522">
        <f>HOUR(Table1[[#This Row],[Order_Time]])</f>
        <v>16</v>
      </c>
      <c r="O522" t="str">
        <f>IF(Table1[[#This Row],[Order_Value]]&gt;1000,"High","Low")</f>
        <v>High</v>
      </c>
    </row>
    <row r="523" spans="1:15" x14ac:dyDescent="0.3">
      <c r="A523" t="s">
        <v>754</v>
      </c>
      <c r="B523" s="1">
        <v>44948.708333333336</v>
      </c>
      <c r="C523" t="s">
        <v>45</v>
      </c>
      <c r="D523" t="s">
        <v>41</v>
      </c>
      <c r="E523">
        <v>1874.23</v>
      </c>
      <c r="F523">
        <v>26.13</v>
      </c>
      <c r="G523">
        <v>484.08</v>
      </c>
      <c r="H523" t="s">
        <v>13</v>
      </c>
      <c r="I523">
        <v>34</v>
      </c>
      <c r="J523" s="2" t="s">
        <v>755</v>
      </c>
      <c r="K523">
        <f>Table1[[#This Row],[Order_Value]]+Table1[[#This Row],[Delivery_Fee]]-Table1[[#This Row],[Discount]]</f>
        <v>1416.2800000000002</v>
      </c>
      <c r="L523">
        <f>YEAR(Table1[[#This Row],[Order_Time]])</f>
        <v>2023</v>
      </c>
      <c r="M523" t="str">
        <f>TEXT(Table1[[#This Row],[Order_Time]],"MMM")</f>
        <v>Jan</v>
      </c>
      <c r="N523">
        <f>HOUR(Table1[[#This Row],[Order_Time]])</f>
        <v>17</v>
      </c>
      <c r="O523" t="str">
        <f>IF(Table1[[#This Row],[Order_Value]]&gt;1000,"High","Low")</f>
        <v>High</v>
      </c>
    </row>
    <row r="524" spans="1:15" x14ac:dyDescent="0.3">
      <c r="A524" t="s">
        <v>756</v>
      </c>
      <c r="B524" s="1">
        <v>44948.75</v>
      </c>
      <c r="C524" t="s">
        <v>24</v>
      </c>
      <c r="D524" t="s">
        <v>12</v>
      </c>
      <c r="E524">
        <v>616.38</v>
      </c>
      <c r="F524">
        <v>89.92</v>
      </c>
      <c r="G524">
        <v>190.94</v>
      </c>
      <c r="H524" t="s">
        <v>28</v>
      </c>
      <c r="I524">
        <v>88</v>
      </c>
      <c r="J524" s="2" t="s">
        <v>757</v>
      </c>
      <c r="K524">
        <f>Table1[[#This Row],[Order_Value]]+Table1[[#This Row],[Delivery_Fee]]-Table1[[#This Row],[Discount]]</f>
        <v>515.3599999999999</v>
      </c>
      <c r="L524">
        <f>YEAR(Table1[[#This Row],[Order_Time]])</f>
        <v>2023</v>
      </c>
      <c r="M524" t="str">
        <f>TEXT(Table1[[#This Row],[Order_Time]],"MMM")</f>
        <v>Jan</v>
      </c>
      <c r="N524">
        <f>HOUR(Table1[[#This Row],[Order_Time]])</f>
        <v>18</v>
      </c>
      <c r="O524" t="str">
        <f>IF(Table1[[#This Row],[Order_Value]]&gt;1000,"High","Low")</f>
        <v>Low</v>
      </c>
    </row>
    <row r="525" spans="1:15" x14ac:dyDescent="0.3">
      <c r="A525" t="s">
        <v>758</v>
      </c>
      <c r="B525" s="1">
        <v>44948.791666666664</v>
      </c>
      <c r="C525" t="s">
        <v>45</v>
      </c>
      <c r="D525" t="s">
        <v>17</v>
      </c>
      <c r="E525">
        <v>1719.5</v>
      </c>
      <c r="F525">
        <v>71.33</v>
      </c>
      <c r="G525">
        <v>151.57</v>
      </c>
      <c r="H525" t="s">
        <v>13</v>
      </c>
      <c r="I525">
        <v>35</v>
      </c>
      <c r="J525">
        <v>1639.26</v>
      </c>
      <c r="K525">
        <f>Table1[[#This Row],[Order_Value]]+Table1[[#This Row],[Delivery_Fee]]-Table1[[#This Row],[Discount]]</f>
        <v>1639.26</v>
      </c>
      <c r="L525">
        <f>YEAR(Table1[[#This Row],[Order_Time]])</f>
        <v>2023</v>
      </c>
      <c r="M525" t="str">
        <f>TEXT(Table1[[#This Row],[Order_Time]],"MMM")</f>
        <v>Jan</v>
      </c>
      <c r="N525">
        <f>HOUR(Table1[[#This Row],[Order_Time]])</f>
        <v>19</v>
      </c>
      <c r="O525" t="str">
        <f>IF(Table1[[#This Row],[Order_Value]]&gt;1000,"High","Low")</f>
        <v>High</v>
      </c>
    </row>
    <row r="526" spans="1:15" x14ac:dyDescent="0.3">
      <c r="A526" t="s">
        <v>759</v>
      </c>
      <c r="B526" s="1">
        <v>44948.833333333336</v>
      </c>
      <c r="C526" t="s">
        <v>24</v>
      </c>
      <c r="D526" t="s">
        <v>35</v>
      </c>
      <c r="E526">
        <v>143.08000000000001</v>
      </c>
      <c r="F526">
        <v>32.15</v>
      </c>
      <c r="G526">
        <v>39.39</v>
      </c>
      <c r="H526" t="s">
        <v>32</v>
      </c>
      <c r="I526">
        <v>28</v>
      </c>
      <c r="J526" s="2" t="s">
        <v>760</v>
      </c>
      <c r="K526">
        <f>Table1[[#This Row],[Order_Value]]+Table1[[#This Row],[Delivery_Fee]]-Table1[[#This Row],[Discount]]</f>
        <v>135.84000000000003</v>
      </c>
      <c r="L526">
        <f>YEAR(Table1[[#This Row],[Order_Time]])</f>
        <v>2023</v>
      </c>
      <c r="M526" t="str">
        <f>TEXT(Table1[[#This Row],[Order_Time]],"MMM")</f>
        <v>Jan</v>
      </c>
      <c r="N526">
        <f>HOUR(Table1[[#This Row],[Order_Time]])</f>
        <v>20</v>
      </c>
      <c r="O526" t="str">
        <f>IF(Table1[[#This Row],[Order_Value]]&gt;1000,"High","Low")</f>
        <v>Low</v>
      </c>
    </row>
    <row r="527" spans="1:15" x14ac:dyDescent="0.3">
      <c r="A527" t="s">
        <v>761</v>
      </c>
      <c r="B527" s="1">
        <v>44948.875</v>
      </c>
      <c r="C527" t="s">
        <v>24</v>
      </c>
      <c r="D527" t="s">
        <v>27</v>
      </c>
      <c r="E527">
        <v>1654.42</v>
      </c>
      <c r="F527">
        <v>27.53</v>
      </c>
      <c r="G527">
        <v>280.57</v>
      </c>
      <c r="H527" t="s">
        <v>13</v>
      </c>
      <c r="I527">
        <v>84</v>
      </c>
      <c r="J527">
        <v>1401.38</v>
      </c>
      <c r="K527">
        <f>Table1[[#This Row],[Order_Value]]+Table1[[#This Row],[Delivery_Fee]]-Table1[[#This Row],[Discount]]</f>
        <v>1401.38</v>
      </c>
      <c r="L527">
        <f>YEAR(Table1[[#This Row],[Order_Time]])</f>
        <v>2023</v>
      </c>
      <c r="M527" t="str">
        <f>TEXT(Table1[[#This Row],[Order_Time]],"MMM")</f>
        <v>Jan</v>
      </c>
      <c r="N527">
        <f>HOUR(Table1[[#This Row],[Order_Time]])</f>
        <v>21</v>
      </c>
      <c r="O527" t="str">
        <f>IF(Table1[[#This Row],[Order_Value]]&gt;1000,"High","Low")</f>
        <v>High</v>
      </c>
    </row>
    <row r="528" spans="1:15" x14ac:dyDescent="0.3">
      <c r="A528" t="s">
        <v>762</v>
      </c>
      <c r="B528" s="1">
        <v>44948.916666666664</v>
      </c>
      <c r="C528" t="s">
        <v>24</v>
      </c>
      <c r="D528" t="s">
        <v>27</v>
      </c>
      <c r="E528">
        <v>1681.76</v>
      </c>
      <c r="F528">
        <v>59.23</v>
      </c>
      <c r="G528">
        <v>441.33</v>
      </c>
      <c r="H528" t="s">
        <v>32</v>
      </c>
      <c r="I528">
        <v>35</v>
      </c>
      <c r="J528">
        <v>1299.6600000000001</v>
      </c>
      <c r="K528">
        <f>Table1[[#This Row],[Order_Value]]+Table1[[#This Row],[Delivery_Fee]]-Table1[[#This Row],[Discount]]</f>
        <v>1299.6600000000001</v>
      </c>
      <c r="L528">
        <f>YEAR(Table1[[#This Row],[Order_Time]])</f>
        <v>2023</v>
      </c>
      <c r="M528" t="str">
        <f>TEXT(Table1[[#This Row],[Order_Time]],"MMM")</f>
        <v>Jan</v>
      </c>
      <c r="N528">
        <f>HOUR(Table1[[#This Row],[Order_Time]])</f>
        <v>22</v>
      </c>
      <c r="O528" t="str">
        <f>IF(Table1[[#This Row],[Order_Value]]&gt;1000,"High","Low")</f>
        <v>High</v>
      </c>
    </row>
    <row r="529" spans="1:15" x14ac:dyDescent="0.3">
      <c r="A529" t="s">
        <v>763</v>
      </c>
      <c r="B529" s="1">
        <v>44948.958333333336</v>
      </c>
      <c r="C529" t="s">
        <v>45</v>
      </c>
      <c r="D529" t="s">
        <v>17</v>
      </c>
      <c r="E529">
        <v>252.66</v>
      </c>
      <c r="F529">
        <v>39.58</v>
      </c>
      <c r="G529">
        <v>139.21</v>
      </c>
      <c r="H529" t="s">
        <v>28</v>
      </c>
      <c r="I529">
        <v>81</v>
      </c>
      <c r="J529">
        <v>153.03</v>
      </c>
      <c r="K529">
        <f>Table1[[#This Row],[Order_Value]]+Table1[[#This Row],[Delivery_Fee]]-Table1[[#This Row],[Discount]]</f>
        <v>153.03</v>
      </c>
      <c r="L529">
        <f>YEAR(Table1[[#This Row],[Order_Time]])</f>
        <v>2023</v>
      </c>
      <c r="M529" t="str">
        <f>TEXT(Table1[[#This Row],[Order_Time]],"MMM")</f>
        <v>Jan</v>
      </c>
      <c r="N529">
        <f>HOUR(Table1[[#This Row],[Order_Time]])</f>
        <v>23</v>
      </c>
      <c r="O529" t="str">
        <f>IF(Table1[[#This Row],[Order_Value]]&gt;1000,"High","Low")</f>
        <v>Low</v>
      </c>
    </row>
    <row r="530" spans="1:15" x14ac:dyDescent="0.3">
      <c r="A530" t="s">
        <v>764</v>
      </c>
      <c r="B530" s="1">
        <v>44949</v>
      </c>
      <c r="C530" t="s">
        <v>54</v>
      </c>
      <c r="D530" t="s">
        <v>27</v>
      </c>
      <c r="E530">
        <v>1816.57</v>
      </c>
      <c r="F530">
        <v>89.35</v>
      </c>
      <c r="G530">
        <v>240.62</v>
      </c>
      <c r="H530" t="s">
        <v>32</v>
      </c>
      <c r="I530">
        <v>64</v>
      </c>
      <c r="J530" s="2" t="s">
        <v>765</v>
      </c>
      <c r="K530">
        <f>Table1[[#This Row],[Order_Value]]+Table1[[#This Row],[Delivery_Fee]]-Table1[[#This Row],[Discount]]</f>
        <v>1665.2999999999997</v>
      </c>
      <c r="L530">
        <f>YEAR(Table1[[#This Row],[Order_Time]])</f>
        <v>2023</v>
      </c>
      <c r="M530" t="str">
        <f>TEXT(Table1[[#This Row],[Order_Time]],"MMM")</f>
        <v>Jan</v>
      </c>
      <c r="N530">
        <f>HOUR(Table1[[#This Row],[Order_Time]])</f>
        <v>0</v>
      </c>
      <c r="O530" t="str">
        <f>IF(Table1[[#This Row],[Order_Value]]&gt;1000,"High","Low")</f>
        <v>High</v>
      </c>
    </row>
    <row r="531" spans="1:15" x14ac:dyDescent="0.3">
      <c r="A531" t="s">
        <v>766</v>
      </c>
      <c r="B531" s="1">
        <v>44949.041666666664</v>
      </c>
      <c r="C531" t="s">
        <v>20</v>
      </c>
      <c r="D531" t="s">
        <v>12</v>
      </c>
      <c r="E531">
        <v>302.8</v>
      </c>
      <c r="F531">
        <v>17.88</v>
      </c>
      <c r="G531">
        <v>456.84</v>
      </c>
      <c r="H531" t="s">
        <v>28</v>
      </c>
      <c r="I531">
        <v>71</v>
      </c>
      <c r="J531">
        <v>-136.159999999999</v>
      </c>
      <c r="K531">
        <f>Table1[[#This Row],[Order_Value]]+Table1[[#This Row],[Delivery_Fee]]-Table1[[#This Row],[Discount]]</f>
        <v>-136.15999999999997</v>
      </c>
      <c r="L531">
        <f>YEAR(Table1[[#This Row],[Order_Time]])</f>
        <v>2023</v>
      </c>
      <c r="M531" t="str">
        <f>TEXT(Table1[[#This Row],[Order_Time]],"MMM")</f>
        <v>Jan</v>
      </c>
      <c r="N531">
        <f>HOUR(Table1[[#This Row],[Order_Time]])</f>
        <v>1</v>
      </c>
      <c r="O531" t="str">
        <f>IF(Table1[[#This Row],[Order_Value]]&gt;1000,"High","Low")</f>
        <v>Low</v>
      </c>
    </row>
    <row r="532" spans="1:15" x14ac:dyDescent="0.3">
      <c r="A532" t="s">
        <v>767</v>
      </c>
      <c r="B532" s="1">
        <v>44949.083333333336</v>
      </c>
      <c r="C532" t="s">
        <v>24</v>
      </c>
      <c r="D532" t="s">
        <v>12</v>
      </c>
      <c r="E532">
        <v>628.53</v>
      </c>
      <c r="F532">
        <v>71.13</v>
      </c>
      <c r="G532">
        <v>152.79</v>
      </c>
      <c r="H532" t="s">
        <v>13</v>
      </c>
      <c r="I532">
        <v>59</v>
      </c>
      <c r="J532">
        <v>546.87</v>
      </c>
      <c r="K532">
        <f>Table1[[#This Row],[Order_Value]]+Table1[[#This Row],[Delivery_Fee]]-Table1[[#This Row],[Discount]]</f>
        <v>546.87</v>
      </c>
      <c r="L532">
        <f>YEAR(Table1[[#This Row],[Order_Time]])</f>
        <v>2023</v>
      </c>
      <c r="M532" t="str">
        <f>TEXT(Table1[[#This Row],[Order_Time]],"MMM")</f>
        <v>Jan</v>
      </c>
      <c r="N532">
        <f>HOUR(Table1[[#This Row],[Order_Time]])</f>
        <v>2</v>
      </c>
      <c r="O532" t="str">
        <f>IF(Table1[[#This Row],[Order_Value]]&gt;1000,"High","Low")</f>
        <v>Low</v>
      </c>
    </row>
    <row r="533" spans="1:15" x14ac:dyDescent="0.3">
      <c r="A533" t="s">
        <v>768</v>
      </c>
      <c r="B533" s="1">
        <v>44949.125</v>
      </c>
      <c r="C533" t="s">
        <v>20</v>
      </c>
      <c r="D533" t="s">
        <v>30</v>
      </c>
      <c r="E533">
        <v>425.92</v>
      </c>
      <c r="F533">
        <v>1.24</v>
      </c>
      <c r="G533">
        <v>114.68</v>
      </c>
      <c r="H533" t="s">
        <v>32</v>
      </c>
      <c r="I533">
        <v>47</v>
      </c>
      <c r="J533">
        <v>312.48</v>
      </c>
      <c r="K533">
        <f>Table1[[#This Row],[Order_Value]]+Table1[[#This Row],[Delivery_Fee]]-Table1[[#This Row],[Discount]]</f>
        <v>312.48</v>
      </c>
      <c r="L533">
        <f>YEAR(Table1[[#This Row],[Order_Time]])</f>
        <v>2023</v>
      </c>
      <c r="M533" t="str">
        <f>TEXT(Table1[[#This Row],[Order_Time]],"MMM")</f>
        <v>Jan</v>
      </c>
      <c r="N533">
        <f>HOUR(Table1[[#This Row],[Order_Time]])</f>
        <v>3</v>
      </c>
      <c r="O533" t="str">
        <f>IF(Table1[[#This Row],[Order_Value]]&gt;1000,"High","Low")</f>
        <v>Low</v>
      </c>
    </row>
    <row r="534" spans="1:15" x14ac:dyDescent="0.3">
      <c r="A534" t="s">
        <v>769</v>
      </c>
      <c r="B534" s="1">
        <v>44949.166666666664</v>
      </c>
      <c r="C534" t="s">
        <v>26</v>
      </c>
      <c r="D534" t="s">
        <v>41</v>
      </c>
      <c r="E534">
        <v>1305.81</v>
      </c>
      <c r="F534">
        <v>69.41</v>
      </c>
      <c r="G534">
        <v>286.37</v>
      </c>
      <c r="H534" t="s">
        <v>32</v>
      </c>
      <c r="I534">
        <v>15</v>
      </c>
      <c r="J534">
        <v>1088.8499999999999</v>
      </c>
      <c r="K534">
        <f>Table1[[#This Row],[Order_Value]]+Table1[[#This Row],[Delivery_Fee]]-Table1[[#This Row],[Discount]]</f>
        <v>1088.8499999999999</v>
      </c>
      <c r="L534">
        <f>YEAR(Table1[[#This Row],[Order_Time]])</f>
        <v>2023</v>
      </c>
      <c r="M534" t="str">
        <f>TEXT(Table1[[#This Row],[Order_Time]],"MMM")</f>
        <v>Jan</v>
      </c>
      <c r="N534">
        <f>HOUR(Table1[[#This Row],[Order_Time]])</f>
        <v>4</v>
      </c>
      <c r="O534" t="str">
        <f>IF(Table1[[#This Row],[Order_Value]]&gt;1000,"High","Low")</f>
        <v>High</v>
      </c>
    </row>
    <row r="535" spans="1:15" x14ac:dyDescent="0.3">
      <c r="A535" t="s">
        <v>770</v>
      </c>
      <c r="B535" s="1">
        <v>44949.208333333336</v>
      </c>
      <c r="C535" t="s">
        <v>54</v>
      </c>
      <c r="D535" t="s">
        <v>35</v>
      </c>
      <c r="E535">
        <v>157.13999999999999</v>
      </c>
      <c r="F535">
        <v>1.96</v>
      </c>
      <c r="G535">
        <v>123.47</v>
      </c>
      <c r="H535" t="s">
        <v>32</v>
      </c>
      <c r="I535">
        <v>64</v>
      </c>
      <c r="J535" s="2" t="s">
        <v>771</v>
      </c>
      <c r="K535">
        <f>Table1[[#This Row],[Order_Value]]+Table1[[#This Row],[Delivery_Fee]]-Table1[[#This Row],[Discount]]</f>
        <v>35.629999999999995</v>
      </c>
      <c r="L535">
        <f>YEAR(Table1[[#This Row],[Order_Time]])</f>
        <v>2023</v>
      </c>
      <c r="M535" t="str">
        <f>TEXT(Table1[[#This Row],[Order_Time]],"MMM")</f>
        <v>Jan</v>
      </c>
      <c r="N535">
        <f>HOUR(Table1[[#This Row],[Order_Time]])</f>
        <v>5</v>
      </c>
      <c r="O535" t="str">
        <f>IF(Table1[[#This Row],[Order_Value]]&gt;1000,"High","Low")</f>
        <v>Low</v>
      </c>
    </row>
    <row r="536" spans="1:15" x14ac:dyDescent="0.3">
      <c r="A536" t="s">
        <v>772</v>
      </c>
      <c r="B536" s="1">
        <v>44949.25</v>
      </c>
      <c r="C536" t="s">
        <v>26</v>
      </c>
      <c r="D536" t="s">
        <v>17</v>
      </c>
      <c r="E536">
        <v>1879.26</v>
      </c>
      <c r="F536">
        <v>56.33</v>
      </c>
      <c r="G536">
        <v>265.05</v>
      </c>
      <c r="H536" t="s">
        <v>32</v>
      </c>
      <c r="I536">
        <v>49</v>
      </c>
      <c r="J536">
        <v>1670.54</v>
      </c>
      <c r="K536">
        <f>Table1[[#This Row],[Order_Value]]+Table1[[#This Row],[Delivery_Fee]]-Table1[[#This Row],[Discount]]</f>
        <v>1670.54</v>
      </c>
      <c r="L536">
        <f>YEAR(Table1[[#This Row],[Order_Time]])</f>
        <v>2023</v>
      </c>
      <c r="M536" t="str">
        <f>TEXT(Table1[[#This Row],[Order_Time]],"MMM")</f>
        <v>Jan</v>
      </c>
      <c r="N536">
        <f>HOUR(Table1[[#This Row],[Order_Time]])</f>
        <v>6</v>
      </c>
      <c r="O536" t="str">
        <f>IF(Table1[[#This Row],[Order_Value]]&gt;1000,"High","Low")</f>
        <v>High</v>
      </c>
    </row>
    <row r="537" spans="1:15" x14ac:dyDescent="0.3">
      <c r="A537" t="s">
        <v>773</v>
      </c>
      <c r="B537" s="1">
        <v>44949.291666666664</v>
      </c>
      <c r="C537" t="s">
        <v>54</v>
      </c>
      <c r="D537" t="s">
        <v>17</v>
      </c>
      <c r="E537">
        <v>1675.51</v>
      </c>
      <c r="F537">
        <v>69.22</v>
      </c>
      <c r="G537">
        <v>457.75</v>
      </c>
      <c r="H537" t="s">
        <v>32</v>
      </c>
      <c r="I537">
        <v>72</v>
      </c>
      <c r="J537">
        <v>1286.98</v>
      </c>
      <c r="K537">
        <f>Table1[[#This Row],[Order_Value]]+Table1[[#This Row],[Delivery_Fee]]-Table1[[#This Row],[Discount]]</f>
        <v>1286.98</v>
      </c>
      <c r="L537">
        <f>YEAR(Table1[[#This Row],[Order_Time]])</f>
        <v>2023</v>
      </c>
      <c r="M537" t="str">
        <f>TEXT(Table1[[#This Row],[Order_Time]],"MMM")</f>
        <v>Jan</v>
      </c>
      <c r="N537">
        <f>HOUR(Table1[[#This Row],[Order_Time]])</f>
        <v>7</v>
      </c>
      <c r="O537" t="str">
        <f>IF(Table1[[#This Row],[Order_Value]]&gt;1000,"High","Low")</f>
        <v>High</v>
      </c>
    </row>
    <row r="538" spans="1:15" x14ac:dyDescent="0.3">
      <c r="A538" t="s">
        <v>774</v>
      </c>
      <c r="B538" s="1">
        <v>44949.333333333336</v>
      </c>
      <c r="C538" t="s">
        <v>20</v>
      </c>
      <c r="D538" t="s">
        <v>27</v>
      </c>
      <c r="E538">
        <v>1935.97</v>
      </c>
      <c r="F538">
        <v>33.61</v>
      </c>
      <c r="G538">
        <v>419.14</v>
      </c>
      <c r="H538" t="s">
        <v>32</v>
      </c>
      <c r="I538">
        <v>61</v>
      </c>
      <c r="J538">
        <v>1550.44</v>
      </c>
      <c r="K538">
        <f>Table1[[#This Row],[Order_Value]]+Table1[[#This Row],[Delivery_Fee]]-Table1[[#This Row],[Discount]]</f>
        <v>1550.44</v>
      </c>
      <c r="L538">
        <f>YEAR(Table1[[#This Row],[Order_Time]])</f>
        <v>2023</v>
      </c>
      <c r="M538" t="str">
        <f>TEXT(Table1[[#This Row],[Order_Time]],"MMM")</f>
        <v>Jan</v>
      </c>
      <c r="N538">
        <f>HOUR(Table1[[#This Row],[Order_Time]])</f>
        <v>8</v>
      </c>
      <c r="O538" t="str">
        <f>IF(Table1[[#This Row],[Order_Value]]&gt;1000,"High","Low")</f>
        <v>High</v>
      </c>
    </row>
    <row r="539" spans="1:15" x14ac:dyDescent="0.3">
      <c r="A539" t="s">
        <v>775</v>
      </c>
      <c r="B539" s="1">
        <v>44949.375</v>
      </c>
      <c r="C539" t="s">
        <v>26</v>
      </c>
      <c r="D539" t="s">
        <v>41</v>
      </c>
      <c r="E539">
        <v>1175.82</v>
      </c>
      <c r="F539">
        <v>32.159999999999997</v>
      </c>
      <c r="G539">
        <v>63.55</v>
      </c>
      <c r="H539" t="s">
        <v>13</v>
      </c>
      <c r="I539">
        <v>29</v>
      </c>
      <c r="J539">
        <v>1144.43</v>
      </c>
      <c r="K539">
        <f>Table1[[#This Row],[Order_Value]]+Table1[[#This Row],[Delivery_Fee]]-Table1[[#This Row],[Discount]]</f>
        <v>1144.43</v>
      </c>
      <c r="L539">
        <f>YEAR(Table1[[#This Row],[Order_Time]])</f>
        <v>2023</v>
      </c>
      <c r="M539" t="str">
        <f>TEXT(Table1[[#This Row],[Order_Time]],"MMM")</f>
        <v>Jan</v>
      </c>
      <c r="N539">
        <f>HOUR(Table1[[#This Row],[Order_Time]])</f>
        <v>9</v>
      </c>
      <c r="O539" t="str">
        <f>IF(Table1[[#This Row],[Order_Value]]&gt;1000,"High","Low")</f>
        <v>High</v>
      </c>
    </row>
    <row r="540" spans="1:15" x14ac:dyDescent="0.3">
      <c r="A540" t="s">
        <v>776</v>
      </c>
      <c r="B540" s="1">
        <v>44949.416666666664</v>
      </c>
      <c r="C540" t="s">
        <v>7370</v>
      </c>
      <c r="D540" t="s">
        <v>30</v>
      </c>
      <c r="E540">
        <v>762.35</v>
      </c>
      <c r="F540">
        <v>21.25</v>
      </c>
      <c r="G540">
        <v>104.69</v>
      </c>
      <c r="H540" t="s">
        <v>21</v>
      </c>
      <c r="I540">
        <v>66</v>
      </c>
      <c r="J540" s="2" t="s">
        <v>777</v>
      </c>
      <c r="K540">
        <f>Table1[[#This Row],[Order_Value]]+Table1[[#This Row],[Delivery_Fee]]-Table1[[#This Row],[Discount]]</f>
        <v>678.91000000000008</v>
      </c>
      <c r="L540">
        <f>YEAR(Table1[[#This Row],[Order_Time]])</f>
        <v>2023</v>
      </c>
      <c r="M540" t="str">
        <f>TEXT(Table1[[#This Row],[Order_Time]],"MMM")</f>
        <v>Jan</v>
      </c>
      <c r="N540">
        <f>HOUR(Table1[[#This Row],[Order_Time]])</f>
        <v>10</v>
      </c>
      <c r="O540" t="str">
        <f>IF(Table1[[#This Row],[Order_Value]]&gt;1000,"High","Low")</f>
        <v>Low</v>
      </c>
    </row>
    <row r="541" spans="1:15" x14ac:dyDescent="0.3">
      <c r="A541" t="s">
        <v>778</v>
      </c>
      <c r="B541" s="1">
        <v>44949.458333333336</v>
      </c>
      <c r="C541" t="s">
        <v>11</v>
      </c>
      <c r="D541" t="s">
        <v>30</v>
      </c>
      <c r="E541">
        <v>1664.69</v>
      </c>
      <c r="F541">
        <v>50.35</v>
      </c>
      <c r="G541">
        <v>74.87</v>
      </c>
      <c r="H541" t="s">
        <v>21</v>
      </c>
      <c r="I541">
        <v>60</v>
      </c>
      <c r="J541">
        <v>1640.17</v>
      </c>
      <c r="K541">
        <f>Table1[[#This Row],[Order_Value]]+Table1[[#This Row],[Delivery_Fee]]-Table1[[#This Row],[Discount]]</f>
        <v>1640.17</v>
      </c>
      <c r="L541">
        <f>YEAR(Table1[[#This Row],[Order_Time]])</f>
        <v>2023</v>
      </c>
      <c r="M541" t="str">
        <f>TEXT(Table1[[#This Row],[Order_Time]],"MMM")</f>
        <v>Jan</v>
      </c>
      <c r="N541">
        <f>HOUR(Table1[[#This Row],[Order_Time]])</f>
        <v>11</v>
      </c>
      <c r="O541" t="str">
        <f>IF(Table1[[#This Row],[Order_Value]]&gt;1000,"High","Low")</f>
        <v>High</v>
      </c>
    </row>
    <row r="542" spans="1:15" x14ac:dyDescent="0.3">
      <c r="A542" t="s">
        <v>779</v>
      </c>
      <c r="B542" s="1">
        <v>44949.5</v>
      </c>
      <c r="C542" t="s">
        <v>26</v>
      </c>
      <c r="D542" t="s">
        <v>30</v>
      </c>
      <c r="E542">
        <v>0</v>
      </c>
      <c r="F542">
        <v>29.44</v>
      </c>
      <c r="G542">
        <v>145.74</v>
      </c>
      <c r="H542" t="s">
        <v>13</v>
      </c>
      <c r="I542">
        <v>86</v>
      </c>
      <c r="K542">
        <f>Table1[[#This Row],[Order_Value]]+Table1[[#This Row],[Delivery_Fee]]-Table1[[#This Row],[Discount]]</f>
        <v>-116.30000000000001</v>
      </c>
      <c r="L542">
        <f>YEAR(Table1[[#This Row],[Order_Time]])</f>
        <v>2023</v>
      </c>
      <c r="M542" t="str">
        <f>TEXT(Table1[[#This Row],[Order_Time]],"MMM")</f>
        <v>Jan</v>
      </c>
      <c r="N542">
        <f>HOUR(Table1[[#This Row],[Order_Time]])</f>
        <v>12</v>
      </c>
      <c r="O542" t="str">
        <f>IF(Table1[[#This Row],[Order_Value]]&gt;1000,"High","Low")</f>
        <v>Low</v>
      </c>
    </row>
    <row r="543" spans="1:15" x14ac:dyDescent="0.3">
      <c r="A543" t="s">
        <v>780</v>
      </c>
      <c r="B543" s="1">
        <v>44949.541666666664</v>
      </c>
      <c r="C543" t="s">
        <v>11</v>
      </c>
      <c r="D543" t="s">
        <v>27</v>
      </c>
      <c r="E543">
        <v>723.48</v>
      </c>
      <c r="F543">
        <v>5.31</v>
      </c>
      <c r="G543">
        <v>465.94</v>
      </c>
      <c r="H543" t="s">
        <v>28</v>
      </c>
      <c r="I543">
        <v>21</v>
      </c>
      <c r="J543" s="2" t="s">
        <v>781</v>
      </c>
      <c r="K543">
        <f>Table1[[#This Row],[Order_Value]]+Table1[[#This Row],[Delivery_Fee]]-Table1[[#This Row],[Discount]]</f>
        <v>262.84999999999997</v>
      </c>
      <c r="L543">
        <f>YEAR(Table1[[#This Row],[Order_Time]])</f>
        <v>2023</v>
      </c>
      <c r="M543" t="str">
        <f>TEXT(Table1[[#This Row],[Order_Time]],"MMM")</f>
        <v>Jan</v>
      </c>
      <c r="N543">
        <f>HOUR(Table1[[#This Row],[Order_Time]])</f>
        <v>13</v>
      </c>
      <c r="O543" t="str">
        <f>IF(Table1[[#This Row],[Order_Value]]&gt;1000,"High","Low")</f>
        <v>Low</v>
      </c>
    </row>
    <row r="544" spans="1:15" x14ac:dyDescent="0.3">
      <c r="A544" t="s">
        <v>782</v>
      </c>
      <c r="B544" s="1">
        <v>44949.583333333336</v>
      </c>
      <c r="C544" t="s">
        <v>26</v>
      </c>
      <c r="D544" t="s">
        <v>27</v>
      </c>
      <c r="E544">
        <v>1331.12</v>
      </c>
      <c r="F544">
        <v>77.44</v>
      </c>
      <c r="G544">
        <v>200.05</v>
      </c>
      <c r="H544" t="s">
        <v>21</v>
      </c>
      <c r="I544">
        <v>68</v>
      </c>
      <c r="J544">
        <v>1208.51</v>
      </c>
      <c r="K544">
        <f>Table1[[#This Row],[Order_Value]]+Table1[[#This Row],[Delivery_Fee]]-Table1[[#This Row],[Discount]]</f>
        <v>1208.51</v>
      </c>
      <c r="L544">
        <f>YEAR(Table1[[#This Row],[Order_Time]])</f>
        <v>2023</v>
      </c>
      <c r="M544" t="str">
        <f>TEXT(Table1[[#This Row],[Order_Time]],"MMM")</f>
        <v>Jan</v>
      </c>
      <c r="N544">
        <f>HOUR(Table1[[#This Row],[Order_Time]])</f>
        <v>14</v>
      </c>
      <c r="O544" t="str">
        <f>IF(Table1[[#This Row],[Order_Value]]&gt;1000,"High","Low")</f>
        <v>High</v>
      </c>
    </row>
    <row r="545" spans="1:15" x14ac:dyDescent="0.3">
      <c r="A545" t="s">
        <v>783</v>
      </c>
      <c r="B545" s="1">
        <v>44949.625</v>
      </c>
      <c r="C545" t="s">
        <v>54</v>
      </c>
      <c r="D545" t="s">
        <v>27</v>
      </c>
      <c r="E545">
        <v>1569.89</v>
      </c>
      <c r="F545">
        <v>50.15</v>
      </c>
      <c r="G545">
        <v>331.45</v>
      </c>
      <c r="H545" t="s">
        <v>32</v>
      </c>
      <c r="I545">
        <v>55</v>
      </c>
      <c r="J545" s="2" t="s">
        <v>784</v>
      </c>
      <c r="K545">
        <f>Table1[[#This Row],[Order_Value]]+Table1[[#This Row],[Delivery_Fee]]-Table1[[#This Row],[Discount]]</f>
        <v>1288.5900000000001</v>
      </c>
      <c r="L545">
        <f>YEAR(Table1[[#This Row],[Order_Time]])</f>
        <v>2023</v>
      </c>
      <c r="M545" t="str">
        <f>TEXT(Table1[[#This Row],[Order_Time]],"MMM")</f>
        <v>Jan</v>
      </c>
      <c r="N545">
        <f>HOUR(Table1[[#This Row],[Order_Time]])</f>
        <v>15</v>
      </c>
      <c r="O545" t="str">
        <f>IF(Table1[[#This Row],[Order_Value]]&gt;1000,"High","Low")</f>
        <v>High</v>
      </c>
    </row>
    <row r="546" spans="1:15" x14ac:dyDescent="0.3">
      <c r="A546" t="s">
        <v>785</v>
      </c>
      <c r="B546" s="1">
        <v>44949.666666666664</v>
      </c>
      <c r="C546" t="s">
        <v>45</v>
      </c>
      <c r="D546" t="s">
        <v>12</v>
      </c>
      <c r="E546">
        <v>652.47</v>
      </c>
      <c r="F546">
        <v>40.54</v>
      </c>
      <c r="G546">
        <v>297.77999999999997</v>
      </c>
      <c r="H546" t="s">
        <v>13</v>
      </c>
      <c r="I546">
        <v>69</v>
      </c>
      <c r="J546">
        <v>395.23</v>
      </c>
      <c r="K546">
        <f>Table1[[#This Row],[Order_Value]]+Table1[[#This Row],[Delivery_Fee]]-Table1[[#This Row],[Discount]]</f>
        <v>395.23</v>
      </c>
      <c r="L546">
        <f>YEAR(Table1[[#This Row],[Order_Time]])</f>
        <v>2023</v>
      </c>
      <c r="M546" t="str">
        <f>TEXT(Table1[[#This Row],[Order_Time]],"MMM")</f>
        <v>Jan</v>
      </c>
      <c r="N546">
        <f>HOUR(Table1[[#This Row],[Order_Time]])</f>
        <v>16</v>
      </c>
      <c r="O546" t="str">
        <f>IF(Table1[[#This Row],[Order_Value]]&gt;1000,"High","Low")</f>
        <v>Low</v>
      </c>
    </row>
    <row r="547" spans="1:15" x14ac:dyDescent="0.3">
      <c r="A547" t="s">
        <v>786</v>
      </c>
      <c r="B547" s="1">
        <v>44949.708333333336</v>
      </c>
      <c r="C547" t="s">
        <v>20</v>
      </c>
      <c r="D547" t="s">
        <v>41</v>
      </c>
      <c r="E547">
        <v>1395.5</v>
      </c>
      <c r="F547">
        <v>8.48</v>
      </c>
      <c r="G547">
        <v>32.6</v>
      </c>
      <c r="H547" t="s">
        <v>28</v>
      </c>
      <c r="I547">
        <v>39</v>
      </c>
      <c r="J547">
        <v>1371.38</v>
      </c>
      <c r="K547">
        <f>Table1[[#This Row],[Order_Value]]+Table1[[#This Row],[Delivery_Fee]]-Table1[[#This Row],[Discount]]</f>
        <v>1371.38</v>
      </c>
      <c r="L547">
        <f>YEAR(Table1[[#This Row],[Order_Time]])</f>
        <v>2023</v>
      </c>
      <c r="M547" t="str">
        <f>TEXT(Table1[[#This Row],[Order_Time]],"MMM")</f>
        <v>Jan</v>
      </c>
      <c r="N547">
        <f>HOUR(Table1[[#This Row],[Order_Time]])</f>
        <v>17</v>
      </c>
      <c r="O547" t="str">
        <f>IF(Table1[[#This Row],[Order_Value]]&gt;1000,"High","Low")</f>
        <v>High</v>
      </c>
    </row>
    <row r="548" spans="1:15" x14ac:dyDescent="0.3">
      <c r="A548" t="s">
        <v>787</v>
      </c>
      <c r="B548" s="1">
        <v>44949.75</v>
      </c>
      <c r="C548" t="s">
        <v>26</v>
      </c>
      <c r="D548" t="s">
        <v>12</v>
      </c>
      <c r="E548">
        <v>284.3</v>
      </c>
      <c r="F548">
        <v>25.79</v>
      </c>
      <c r="G548">
        <v>495.28</v>
      </c>
      <c r="H548" t="s">
        <v>13</v>
      </c>
      <c r="I548">
        <v>37</v>
      </c>
      <c r="J548">
        <v>-185.189999999999</v>
      </c>
      <c r="K548">
        <f>Table1[[#This Row],[Order_Value]]+Table1[[#This Row],[Delivery_Fee]]-Table1[[#This Row],[Discount]]</f>
        <v>-185.18999999999994</v>
      </c>
      <c r="L548">
        <f>YEAR(Table1[[#This Row],[Order_Time]])</f>
        <v>2023</v>
      </c>
      <c r="M548" t="str">
        <f>TEXT(Table1[[#This Row],[Order_Time]],"MMM")</f>
        <v>Jan</v>
      </c>
      <c r="N548">
        <f>HOUR(Table1[[#This Row],[Order_Time]])</f>
        <v>18</v>
      </c>
      <c r="O548" t="str">
        <f>IF(Table1[[#This Row],[Order_Value]]&gt;1000,"High","Low")</f>
        <v>Low</v>
      </c>
    </row>
    <row r="549" spans="1:15" x14ac:dyDescent="0.3">
      <c r="A549" t="s">
        <v>788</v>
      </c>
      <c r="B549" s="1">
        <v>44949.791666666664</v>
      </c>
      <c r="C549" t="s">
        <v>24</v>
      </c>
      <c r="D549" t="s">
        <v>30</v>
      </c>
      <c r="E549">
        <v>1658.81</v>
      </c>
      <c r="F549">
        <v>26.4</v>
      </c>
      <c r="G549">
        <v>379.07</v>
      </c>
      <c r="H549" t="s">
        <v>13</v>
      </c>
      <c r="I549">
        <v>69</v>
      </c>
      <c r="J549">
        <v>1306.1400000000001</v>
      </c>
      <c r="K549">
        <f>Table1[[#This Row],[Order_Value]]+Table1[[#This Row],[Delivery_Fee]]-Table1[[#This Row],[Discount]]</f>
        <v>1306.1400000000001</v>
      </c>
      <c r="L549">
        <f>YEAR(Table1[[#This Row],[Order_Time]])</f>
        <v>2023</v>
      </c>
      <c r="M549" t="str">
        <f>TEXT(Table1[[#This Row],[Order_Time]],"MMM")</f>
        <v>Jan</v>
      </c>
      <c r="N549">
        <f>HOUR(Table1[[#This Row],[Order_Time]])</f>
        <v>19</v>
      </c>
      <c r="O549" t="str">
        <f>IF(Table1[[#This Row],[Order_Value]]&gt;1000,"High","Low")</f>
        <v>High</v>
      </c>
    </row>
    <row r="550" spans="1:15" x14ac:dyDescent="0.3">
      <c r="A550" t="s">
        <v>789</v>
      </c>
      <c r="B550" s="1">
        <v>44949.833333333336</v>
      </c>
      <c r="C550" t="s">
        <v>45</v>
      </c>
      <c r="D550" t="s">
        <v>41</v>
      </c>
      <c r="E550">
        <v>0</v>
      </c>
      <c r="F550">
        <v>52.34</v>
      </c>
      <c r="G550">
        <v>180.57</v>
      </c>
      <c r="H550" t="s">
        <v>32</v>
      </c>
      <c r="I550">
        <v>18</v>
      </c>
      <c r="K550">
        <f>Table1[[#This Row],[Order_Value]]+Table1[[#This Row],[Delivery_Fee]]-Table1[[#This Row],[Discount]]</f>
        <v>-128.22999999999999</v>
      </c>
      <c r="L550">
        <f>YEAR(Table1[[#This Row],[Order_Time]])</f>
        <v>2023</v>
      </c>
      <c r="M550" t="str">
        <f>TEXT(Table1[[#This Row],[Order_Time]],"MMM")</f>
        <v>Jan</v>
      </c>
      <c r="N550">
        <f>HOUR(Table1[[#This Row],[Order_Time]])</f>
        <v>20</v>
      </c>
      <c r="O550" t="str">
        <f>IF(Table1[[#This Row],[Order_Value]]&gt;1000,"High","Low")</f>
        <v>Low</v>
      </c>
    </row>
    <row r="551" spans="1:15" x14ac:dyDescent="0.3">
      <c r="A551" t="s">
        <v>790</v>
      </c>
      <c r="B551" s="1">
        <v>44949.875</v>
      </c>
      <c r="C551" t="s">
        <v>54</v>
      </c>
      <c r="D551" t="s">
        <v>27</v>
      </c>
      <c r="E551">
        <v>1810.26</v>
      </c>
      <c r="F551">
        <v>33.58</v>
      </c>
      <c r="G551">
        <v>100.91</v>
      </c>
      <c r="H551" t="s">
        <v>13</v>
      </c>
      <c r="I551">
        <v>61</v>
      </c>
      <c r="J551" s="2" t="s">
        <v>791</v>
      </c>
      <c r="K551">
        <f>Table1[[#This Row],[Order_Value]]+Table1[[#This Row],[Delivery_Fee]]-Table1[[#This Row],[Discount]]</f>
        <v>1742.9299999999998</v>
      </c>
      <c r="L551">
        <f>YEAR(Table1[[#This Row],[Order_Time]])</f>
        <v>2023</v>
      </c>
      <c r="M551" t="str">
        <f>TEXT(Table1[[#This Row],[Order_Time]],"MMM")</f>
        <v>Jan</v>
      </c>
      <c r="N551">
        <f>HOUR(Table1[[#This Row],[Order_Time]])</f>
        <v>21</v>
      </c>
      <c r="O551" t="str">
        <f>IF(Table1[[#This Row],[Order_Value]]&gt;1000,"High","Low")</f>
        <v>High</v>
      </c>
    </row>
    <row r="552" spans="1:15" x14ac:dyDescent="0.3">
      <c r="A552" t="s">
        <v>792</v>
      </c>
      <c r="B552" s="1">
        <v>44949.916666666664</v>
      </c>
      <c r="C552" t="s">
        <v>11</v>
      </c>
      <c r="D552" t="s">
        <v>30</v>
      </c>
      <c r="E552">
        <v>1485.76</v>
      </c>
      <c r="F552">
        <v>16.07</v>
      </c>
      <c r="G552">
        <v>20.239999999999998</v>
      </c>
      <c r="H552" t="s">
        <v>13</v>
      </c>
      <c r="I552">
        <v>71</v>
      </c>
      <c r="J552">
        <v>1481.59</v>
      </c>
      <c r="K552">
        <f>Table1[[#This Row],[Order_Value]]+Table1[[#This Row],[Delivery_Fee]]-Table1[[#This Row],[Discount]]</f>
        <v>1481.59</v>
      </c>
      <c r="L552">
        <f>YEAR(Table1[[#This Row],[Order_Time]])</f>
        <v>2023</v>
      </c>
      <c r="M552" t="str">
        <f>TEXT(Table1[[#This Row],[Order_Time]],"MMM")</f>
        <v>Jan</v>
      </c>
      <c r="N552">
        <f>HOUR(Table1[[#This Row],[Order_Time]])</f>
        <v>22</v>
      </c>
      <c r="O552" t="str">
        <f>IF(Table1[[#This Row],[Order_Value]]&gt;1000,"High","Low")</f>
        <v>High</v>
      </c>
    </row>
    <row r="553" spans="1:15" x14ac:dyDescent="0.3">
      <c r="A553" t="s">
        <v>793</v>
      </c>
      <c r="B553" s="1">
        <v>44949.958333333336</v>
      </c>
      <c r="C553" t="s">
        <v>26</v>
      </c>
      <c r="D553" t="s">
        <v>30</v>
      </c>
      <c r="E553">
        <v>1464.67</v>
      </c>
      <c r="F553">
        <v>50.21</v>
      </c>
      <c r="G553">
        <v>137.63</v>
      </c>
      <c r="H553" t="s">
        <v>28</v>
      </c>
      <c r="I553">
        <v>50</v>
      </c>
      <c r="J553">
        <v>1377.25</v>
      </c>
      <c r="K553">
        <f>Table1[[#This Row],[Order_Value]]+Table1[[#This Row],[Delivery_Fee]]-Table1[[#This Row],[Discount]]</f>
        <v>1377.25</v>
      </c>
      <c r="L553">
        <f>YEAR(Table1[[#This Row],[Order_Time]])</f>
        <v>2023</v>
      </c>
      <c r="M553" t="str">
        <f>TEXT(Table1[[#This Row],[Order_Time]],"MMM")</f>
        <v>Jan</v>
      </c>
      <c r="N553">
        <f>HOUR(Table1[[#This Row],[Order_Time]])</f>
        <v>23</v>
      </c>
      <c r="O553" t="str">
        <f>IF(Table1[[#This Row],[Order_Value]]&gt;1000,"High","Low")</f>
        <v>High</v>
      </c>
    </row>
    <row r="554" spans="1:15" x14ac:dyDescent="0.3">
      <c r="A554" t="s">
        <v>794</v>
      </c>
      <c r="B554" s="1">
        <v>44950</v>
      </c>
      <c r="C554" t="s">
        <v>54</v>
      </c>
      <c r="D554" t="s">
        <v>17</v>
      </c>
      <c r="E554">
        <v>139.36000000000001</v>
      </c>
      <c r="F554">
        <v>71.94</v>
      </c>
      <c r="G554">
        <v>478.78</v>
      </c>
      <c r="H554" t="s">
        <v>28</v>
      </c>
      <c r="I554">
        <v>60</v>
      </c>
      <c r="J554">
        <v>-267.479999999999</v>
      </c>
      <c r="K554">
        <f>Table1[[#This Row],[Order_Value]]+Table1[[#This Row],[Delivery_Fee]]-Table1[[#This Row],[Discount]]</f>
        <v>-267.47999999999996</v>
      </c>
      <c r="L554">
        <f>YEAR(Table1[[#This Row],[Order_Time]])</f>
        <v>2023</v>
      </c>
      <c r="M554" t="str">
        <f>TEXT(Table1[[#This Row],[Order_Time]],"MMM")</f>
        <v>Jan</v>
      </c>
      <c r="N554">
        <f>HOUR(Table1[[#This Row],[Order_Time]])</f>
        <v>0</v>
      </c>
      <c r="O554" t="str">
        <f>IF(Table1[[#This Row],[Order_Value]]&gt;1000,"High","Low")</f>
        <v>Low</v>
      </c>
    </row>
    <row r="555" spans="1:15" x14ac:dyDescent="0.3">
      <c r="A555" t="s">
        <v>795</v>
      </c>
      <c r="B555" s="1">
        <v>44950.041666666664</v>
      </c>
      <c r="C555" t="s">
        <v>24</v>
      </c>
      <c r="D555" t="s">
        <v>35</v>
      </c>
      <c r="E555">
        <v>268.93</v>
      </c>
      <c r="F555">
        <v>48.06</v>
      </c>
      <c r="G555">
        <v>400.28</v>
      </c>
      <c r="H555" t="s">
        <v>21</v>
      </c>
      <c r="I555">
        <v>23</v>
      </c>
      <c r="J555">
        <v>-83.289999999999907</v>
      </c>
      <c r="K555">
        <f>Table1[[#This Row],[Order_Value]]+Table1[[#This Row],[Delivery_Fee]]-Table1[[#This Row],[Discount]]</f>
        <v>-83.289999999999964</v>
      </c>
      <c r="L555">
        <f>YEAR(Table1[[#This Row],[Order_Time]])</f>
        <v>2023</v>
      </c>
      <c r="M555" t="str">
        <f>TEXT(Table1[[#This Row],[Order_Time]],"MMM")</f>
        <v>Jan</v>
      </c>
      <c r="N555">
        <f>HOUR(Table1[[#This Row],[Order_Time]])</f>
        <v>1</v>
      </c>
      <c r="O555" t="str">
        <f>IF(Table1[[#This Row],[Order_Value]]&gt;1000,"High","Low")</f>
        <v>Low</v>
      </c>
    </row>
    <row r="556" spans="1:15" x14ac:dyDescent="0.3">
      <c r="A556" t="s">
        <v>796</v>
      </c>
      <c r="B556" s="1">
        <v>44950.083333333336</v>
      </c>
      <c r="C556" t="s">
        <v>24</v>
      </c>
      <c r="D556" t="s">
        <v>12</v>
      </c>
      <c r="E556">
        <v>1535.36</v>
      </c>
      <c r="F556">
        <v>99.99</v>
      </c>
      <c r="G556">
        <v>186.64</v>
      </c>
      <c r="H556" t="s">
        <v>28</v>
      </c>
      <c r="I556">
        <v>49</v>
      </c>
      <c r="J556">
        <v>1448.71</v>
      </c>
      <c r="K556">
        <f>Table1[[#This Row],[Order_Value]]+Table1[[#This Row],[Delivery_Fee]]-Table1[[#This Row],[Discount]]</f>
        <v>1448.71</v>
      </c>
      <c r="L556">
        <f>YEAR(Table1[[#This Row],[Order_Time]])</f>
        <v>2023</v>
      </c>
      <c r="M556" t="str">
        <f>TEXT(Table1[[#This Row],[Order_Time]],"MMM")</f>
        <v>Jan</v>
      </c>
      <c r="N556">
        <f>HOUR(Table1[[#This Row],[Order_Time]])</f>
        <v>2</v>
      </c>
      <c r="O556" t="str">
        <f>IF(Table1[[#This Row],[Order_Value]]&gt;1000,"High","Low")</f>
        <v>High</v>
      </c>
    </row>
    <row r="557" spans="1:15" x14ac:dyDescent="0.3">
      <c r="A557" t="s">
        <v>797</v>
      </c>
      <c r="B557" s="1">
        <v>44950.125</v>
      </c>
      <c r="C557" t="s">
        <v>11</v>
      </c>
      <c r="D557" t="s">
        <v>12</v>
      </c>
      <c r="E557">
        <v>1538.27</v>
      </c>
      <c r="F557">
        <v>12</v>
      </c>
      <c r="G557">
        <v>406.64</v>
      </c>
      <c r="H557" t="s">
        <v>32</v>
      </c>
      <c r="I557">
        <v>58</v>
      </c>
      <c r="J557">
        <v>1143.6300000000001</v>
      </c>
      <c r="K557">
        <f>Table1[[#This Row],[Order_Value]]+Table1[[#This Row],[Delivery_Fee]]-Table1[[#This Row],[Discount]]</f>
        <v>1143.6300000000001</v>
      </c>
      <c r="L557">
        <f>YEAR(Table1[[#This Row],[Order_Time]])</f>
        <v>2023</v>
      </c>
      <c r="M557" t="str">
        <f>TEXT(Table1[[#This Row],[Order_Time]],"MMM")</f>
        <v>Jan</v>
      </c>
      <c r="N557">
        <f>HOUR(Table1[[#This Row],[Order_Time]])</f>
        <v>3</v>
      </c>
      <c r="O557" t="str">
        <f>IF(Table1[[#This Row],[Order_Value]]&gt;1000,"High","Low")</f>
        <v>High</v>
      </c>
    </row>
    <row r="558" spans="1:15" x14ac:dyDescent="0.3">
      <c r="A558" t="s">
        <v>798</v>
      </c>
      <c r="B558" s="1">
        <v>44950.166666666664</v>
      </c>
      <c r="C558" t="s">
        <v>16</v>
      </c>
      <c r="D558" t="s">
        <v>17</v>
      </c>
      <c r="E558">
        <v>1140.03</v>
      </c>
      <c r="F558">
        <v>6.45</v>
      </c>
      <c r="G558">
        <v>358.65</v>
      </c>
      <c r="H558" t="s">
        <v>28</v>
      </c>
      <c r="I558">
        <v>11</v>
      </c>
      <c r="J558">
        <v>787.83</v>
      </c>
      <c r="K558">
        <f>Table1[[#This Row],[Order_Value]]+Table1[[#This Row],[Delivery_Fee]]-Table1[[#This Row],[Discount]]</f>
        <v>787.83</v>
      </c>
      <c r="L558">
        <f>YEAR(Table1[[#This Row],[Order_Time]])</f>
        <v>2023</v>
      </c>
      <c r="M558" t="str">
        <f>TEXT(Table1[[#This Row],[Order_Time]],"MMM")</f>
        <v>Jan</v>
      </c>
      <c r="N558">
        <f>HOUR(Table1[[#This Row],[Order_Time]])</f>
        <v>4</v>
      </c>
      <c r="O558" t="str">
        <f>IF(Table1[[#This Row],[Order_Value]]&gt;1000,"High","Low")</f>
        <v>High</v>
      </c>
    </row>
    <row r="559" spans="1:15" x14ac:dyDescent="0.3">
      <c r="A559" t="s">
        <v>799</v>
      </c>
      <c r="B559" s="1">
        <v>44950.208333333336</v>
      </c>
      <c r="C559" t="s">
        <v>20</v>
      </c>
      <c r="D559" t="s">
        <v>35</v>
      </c>
      <c r="E559">
        <v>1598.25</v>
      </c>
      <c r="F559">
        <v>18.95</v>
      </c>
      <c r="G559">
        <v>188.67</v>
      </c>
      <c r="H559" t="s">
        <v>13</v>
      </c>
      <c r="I559">
        <v>81</v>
      </c>
      <c r="J559">
        <v>1428.53</v>
      </c>
      <c r="K559">
        <f>Table1[[#This Row],[Order_Value]]+Table1[[#This Row],[Delivery_Fee]]-Table1[[#This Row],[Discount]]</f>
        <v>1428.53</v>
      </c>
      <c r="L559">
        <f>YEAR(Table1[[#This Row],[Order_Time]])</f>
        <v>2023</v>
      </c>
      <c r="M559" t="str">
        <f>TEXT(Table1[[#This Row],[Order_Time]],"MMM")</f>
        <v>Jan</v>
      </c>
      <c r="N559">
        <f>HOUR(Table1[[#This Row],[Order_Time]])</f>
        <v>5</v>
      </c>
      <c r="O559" t="str">
        <f>IF(Table1[[#This Row],[Order_Value]]&gt;1000,"High","Low")</f>
        <v>High</v>
      </c>
    </row>
    <row r="560" spans="1:15" x14ac:dyDescent="0.3">
      <c r="A560" t="s">
        <v>800</v>
      </c>
      <c r="B560" s="1">
        <v>44950.25</v>
      </c>
      <c r="C560" t="s">
        <v>26</v>
      </c>
      <c r="D560" t="s">
        <v>30</v>
      </c>
      <c r="E560">
        <v>1007.89</v>
      </c>
      <c r="F560">
        <v>61.78</v>
      </c>
      <c r="G560">
        <v>101.97</v>
      </c>
      <c r="H560" t="s">
        <v>21</v>
      </c>
      <c r="I560">
        <v>52</v>
      </c>
      <c r="J560">
        <v>967.7</v>
      </c>
      <c r="K560">
        <f>Table1[[#This Row],[Order_Value]]+Table1[[#This Row],[Delivery_Fee]]-Table1[[#This Row],[Discount]]</f>
        <v>967.7</v>
      </c>
      <c r="L560">
        <f>YEAR(Table1[[#This Row],[Order_Time]])</f>
        <v>2023</v>
      </c>
      <c r="M560" t="str">
        <f>TEXT(Table1[[#This Row],[Order_Time]],"MMM")</f>
        <v>Jan</v>
      </c>
      <c r="N560">
        <f>HOUR(Table1[[#This Row],[Order_Time]])</f>
        <v>6</v>
      </c>
      <c r="O560" t="str">
        <f>IF(Table1[[#This Row],[Order_Value]]&gt;1000,"High","Low")</f>
        <v>High</v>
      </c>
    </row>
    <row r="561" spans="1:15" x14ac:dyDescent="0.3">
      <c r="A561" t="s">
        <v>801</v>
      </c>
      <c r="B561" s="1">
        <v>44950.291666666664</v>
      </c>
      <c r="C561" t="s">
        <v>11</v>
      </c>
      <c r="D561" t="s">
        <v>12</v>
      </c>
      <c r="E561">
        <v>580.86</v>
      </c>
      <c r="F561">
        <v>95.86</v>
      </c>
      <c r="G561">
        <v>425.21</v>
      </c>
      <c r="H561" t="s">
        <v>13</v>
      </c>
      <c r="I561">
        <v>66</v>
      </c>
      <c r="J561" s="2" t="s">
        <v>802</v>
      </c>
      <c r="K561">
        <f>Table1[[#This Row],[Order_Value]]+Table1[[#This Row],[Delivery_Fee]]-Table1[[#This Row],[Discount]]</f>
        <v>251.51000000000005</v>
      </c>
      <c r="L561">
        <f>YEAR(Table1[[#This Row],[Order_Time]])</f>
        <v>2023</v>
      </c>
      <c r="M561" t="str">
        <f>TEXT(Table1[[#This Row],[Order_Time]],"MMM")</f>
        <v>Jan</v>
      </c>
      <c r="N561">
        <f>HOUR(Table1[[#This Row],[Order_Time]])</f>
        <v>7</v>
      </c>
      <c r="O561" t="str">
        <f>IF(Table1[[#This Row],[Order_Value]]&gt;1000,"High","Low")</f>
        <v>Low</v>
      </c>
    </row>
    <row r="562" spans="1:15" x14ac:dyDescent="0.3">
      <c r="A562" t="s">
        <v>803</v>
      </c>
      <c r="B562" s="1">
        <v>44950.333333333336</v>
      </c>
      <c r="C562" t="s">
        <v>24</v>
      </c>
      <c r="D562" t="s">
        <v>27</v>
      </c>
      <c r="E562">
        <v>1556.12</v>
      </c>
      <c r="F562">
        <v>19.36</v>
      </c>
      <c r="G562">
        <v>426.21</v>
      </c>
      <c r="H562" t="s">
        <v>32</v>
      </c>
      <c r="I562">
        <v>41</v>
      </c>
      <c r="J562" s="2" t="s">
        <v>804</v>
      </c>
      <c r="K562">
        <f>Table1[[#This Row],[Order_Value]]+Table1[[#This Row],[Delivery_Fee]]-Table1[[#This Row],[Discount]]</f>
        <v>1149.2699999999998</v>
      </c>
      <c r="L562">
        <f>YEAR(Table1[[#This Row],[Order_Time]])</f>
        <v>2023</v>
      </c>
      <c r="M562" t="str">
        <f>TEXT(Table1[[#This Row],[Order_Time]],"MMM")</f>
        <v>Jan</v>
      </c>
      <c r="N562">
        <f>HOUR(Table1[[#This Row],[Order_Time]])</f>
        <v>8</v>
      </c>
      <c r="O562" t="str">
        <f>IF(Table1[[#This Row],[Order_Value]]&gt;1000,"High","Low")</f>
        <v>High</v>
      </c>
    </row>
    <row r="563" spans="1:15" x14ac:dyDescent="0.3">
      <c r="A563" t="s">
        <v>805</v>
      </c>
      <c r="B563" s="1">
        <v>44950.375</v>
      </c>
      <c r="C563" t="s">
        <v>20</v>
      </c>
      <c r="D563" t="s">
        <v>30</v>
      </c>
      <c r="E563">
        <v>1719.01</v>
      </c>
      <c r="F563">
        <v>39.729999999999997</v>
      </c>
      <c r="G563">
        <v>55.96</v>
      </c>
      <c r="H563" t="s">
        <v>21</v>
      </c>
      <c r="I563">
        <v>38</v>
      </c>
      <c r="J563">
        <v>1702.78</v>
      </c>
      <c r="K563">
        <f>Table1[[#This Row],[Order_Value]]+Table1[[#This Row],[Delivery_Fee]]-Table1[[#This Row],[Discount]]</f>
        <v>1702.78</v>
      </c>
      <c r="L563">
        <f>YEAR(Table1[[#This Row],[Order_Time]])</f>
        <v>2023</v>
      </c>
      <c r="M563" t="str">
        <f>TEXT(Table1[[#This Row],[Order_Time]],"MMM")</f>
        <v>Jan</v>
      </c>
      <c r="N563">
        <f>HOUR(Table1[[#This Row],[Order_Time]])</f>
        <v>9</v>
      </c>
      <c r="O563" t="str">
        <f>IF(Table1[[#This Row],[Order_Value]]&gt;1000,"High","Low")</f>
        <v>High</v>
      </c>
    </row>
    <row r="564" spans="1:15" x14ac:dyDescent="0.3">
      <c r="A564" t="s">
        <v>806</v>
      </c>
      <c r="B564" s="1">
        <v>44950.416666666664</v>
      </c>
      <c r="C564" t="s">
        <v>24</v>
      </c>
      <c r="D564" t="s">
        <v>27</v>
      </c>
      <c r="E564">
        <v>897.47</v>
      </c>
      <c r="F564">
        <v>21.23</v>
      </c>
      <c r="G564">
        <v>169.58</v>
      </c>
      <c r="H564" t="s">
        <v>21</v>
      </c>
      <c r="I564">
        <v>29</v>
      </c>
      <c r="J564">
        <v>749.12</v>
      </c>
      <c r="K564">
        <f>Table1[[#This Row],[Order_Value]]+Table1[[#This Row],[Delivery_Fee]]-Table1[[#This Row],[Discount]]</f>
        <v>749.12</v>
      </c>
      <c r="L564">
        <f>YEAR(Table1[[#This Row],[Order_Time]])</f>
        <v>2023</v>
      </c>
      <c r="M564" t="str">
        <f>TEXT(Table1[[#This Row],[Order_Time]],"MMM")</f>
        <v>Jan</v>
      </c>
      <c r="N564">
        <f>HOUR(Table1[[#This Row],[Order_Time]])</f>
        <v>10</v>
      </c>
      <c r="O564" t="str">
        <f>IF(Table1[[#This Row],[Order_Value]]&gt;1000,"High","Low")</f>
        <v>Low</v>
      </c>
    </row>
    <row r="565" spans="1:15" x14ac:dyDescent="0.3">
      <c r="A565" t="s">
        <v>807</v>
      </c>
      <c r="B565" s="1">
        <v>44950.458333333336</v>
      </c>
      <c r="C565" t="s">
        <v>45</v>
      </c>
      <c r="D565" t="s">
        <v>27</v>
      </c>
      <c r="E565">
        <v>1196.68</v>
      </c>
      <c r="F565">
        <v>33.549999999999997</v>
      </c>
      <c r="G565">
        <v>274.77999999999997</v>
      </c>
      <c r="H565" t="s">
        <v>32</v>
      </c>
      <c r="I565">
        <v>60</v>
      </c>
      <c r="J565">
        <v>955.45</v>
      </c>
      <c r="K565">
        <f>Table1[[#This Row],[Order_Value]]+Table1[[#This Row],[Delivery_Fee]]-Table1[[#This Row],[Discount]]</f>
        <v>955.45</v>
      </c>
      <c r="L565">
        <f>YEAR(Table1[[#This Row],[Order_Time]])</f>
        <v>2023</v>
      </c>
      <c r="M565" t="str">
        <f>TEXT(Table1[[#This Row],[Order_Time]],"MMM")</f>
        <v>Jan</v>
      </c>
      <c r="N565">
        <f>HOUR(Table1[[#This Row],[Order_Time]])</f>
        <v>11</v>
      </c>
      <c r="O565" t="str">
        <f>IF(Table1[[#This Row],[Order_Value]]&gt;1000,"High","Low")</f>
        <v>High</v>
      </c>
    </row>
    <row r="566" spans="1:15" x14ac:dyDescent="0.3">
      <c r="A566" t="s">
        <v>808</v>
      </c>
      <c r="B566" s="1">
        <v>44950.5</v>
      </c>
      <c r="C566" t="s">
        <v>16</v>
      </c>
      <c r="D566" t="s">
        <v>27</v>
      </c>
      <c r="E566">
        <v>457.8</v>
      </c>
      <c r="F566">
        <v>38.03</v>
      </c>
      <c r="G566">
        <v>330.19</v>
      </c>
      <c r="H566" t="s">
        <v>21</v>
      </c>
      <c r="I566">
        <v>89</v>
      </c>
      <c r="J566" s="2" t="s">
        <v>809</v>
      </c>
      <c r="K566">
        <f>Table1[[#This Row],[Order_Value]]+Table1[[#This Row],[Delivery_Fee]]-Table1[[#This Row],[Discount]]</f>
        <v>165.64000000000004</v>
      </c>
      <c r="L566">
        <f>YEAR(Table1[[#This Row],[Order_Time]])</f>
        <v>2023</v>
      </c>
      <c r="M566" t="str">
        <f>TEXT(Table1[[#This Row],[Order_Time]],"MMM")</f>
        <v>Jan</v>
      </c>
      <c r="N566">
        <f>HOUR(Table1[[#This Row],[Order_Time]])</f>
        <v>12</v>
      </c>
      <c r="O566" t="str">
        <f>IF(Table1[[#This Row],[Order_Value]]&gt;1000,"High","Low")</f>
        <v>Low</v>
      </c>
    </row>
    <row r="567" spans="1:15" x14ac:dyDescent="0.3">
      <c r="A567" t="s">
        <v>810</v>
      </c>
      <c r="B567" s="1">
        <v>44950.541666666664</v>
      </c>
      <c r="C567" t="s">
        <v>54</v>
      </c>
      <c r="D567" t="s">
        <v>35</v>
      </c>
      <c r="E567">
        <v>857.63</v>
      </c>
      <c r="F567">
        <v>15.69</v>
      </c>
      <c r="G567">
        <v>239.88</v>
      </c>
      <c r="H567" t="s">
        <v>28</v>
      </c>
      <c r="I567">
        <v>87</v>
      </c>
      <c r="J567">
        <v>633.44000000000005</v>
      </c>
      <c r="K567">
        <f>Table1[[#This Row],[Order_Value]]+Table1[[#This Row],[Delivery_Fee]]-Table1[[#This Row],[Discount]]</f>
        <v>633.44000000000005</v>
      </c>
      <c r="L567">
        <f>YEAR(Table1[[#This Row],[Order_Time]])</f>
        <v>2023</v>
      </c>
      <c r="M567" t="str">
        <f>TEXT(Table1[[#This Row],[Order_Time]],"MMM")</f>
        <v>Jan</v>
      </c>
      <c r="N567">
        <f>HOUR(Table1[[#This Row],[Order_Time]])</f>
        <v>13</v>
      </c>
      <c r="O567" t="str">
        <f>IF(Table1[[#This Row],[Order_Value]]&gt;1000,"High","Low")</f>
        <v>Low</v>
      </c>
    </row>
    <row r="568" spans="1:15" x14ac:dyDescent="0.3">
      <c r="A568" t="s">
        <v>811</v>
      </c>
      <c r="B568" s="1">
        <v>44950.583333333336</v>
      </c>
      <c r="C568" t="s">
        <v>20</v>
      </c>
      <c r="D568" t="s">
        <v>41</v>
      </c>
      <c r="E568">
        <v>372.43</v>
      </c>
      <c r="F568">
        <v>70.650000000000006</v>
      </c>
      <c r="G568">
        <v>252.1</v>
      </c>
      <c r="H568" t="s">
        <v>21</v>
      </c>
      <c r="I568">
        <v>74</v>
      </c>
      <c r="J568" s="2" t="s">
        <v>812</v>
      </c>
      <c r="K568">
        <f>Table1[[#This Row],[Order_Value]]+Table1[[#This Row],[Delivery_Fee]]-Table1[[#This Row],[Discount]]</f>
        <v>190.98000000000005</v>
      </c>
      <c r="L568">
        <f>YEAR(Table1[[#This Row],[Order_Time]])</f>
        <v>2023</v>
      </c>
      <c r="M568" t="str">
        <f>TEXT(Table1[[#This Row],[Order_Time]],"MMM")</f>
        <v>Jan</v>
      </c>
      <c r="N568">
        <f>HOUR(Table1[[#This Row],[Order_Time]])</f>
        <v>14</v>
      </c>
      <c r="O568" t="str">
        <f>IF(Table1[[#This Row],[Order_Value]]&gt;1000,"High","Low")</f>
        <v>Low</v>
      </c>
    </row>
    <row r="569" spans="1:15" x14ac:dyDescent="0.3">
      <c r="A569" t="s">
        <v>813</v>
      </c>
      <c r="B569" s="1">
        <v>44950.625</v>
      </c>
      <c r="C569" t="s">
        <v>16</v>
      </c>
      <c r="D569" t="s">
        <v>17</v>
      </c>
      <c r="E569">
        <v>514.66999999999996</v>
      </c>
      <c r="F569">
        <v>62.35</v>
      </c>
      <c r="G569">
        <v>15.35</v>
      </c>
      <c r="H569" t="s">
        <v>32</v>
      </c>
      <c r="I569">
        <v>83</v>
      </c>
      <c r="J569">
        <v>561.66999999999996</v>
      </c>
      <c r="K569">
        <f>Table1[[#This Row],[Order_Value]]+Table1[[#This Row],[Delivery_Fee]]-Table1[[#This Row],[Discount]]</f>
        <v>561.66999999999996</v>
      </c>
      <c r="L569">
        <f>YEAR(Table1[[#This Row],[Order_Time]])</f>
        <v>2023</v>
      </c>
      <c r="M569" t="str">
        <f>TEXT(Table1[[#This Row],[Order_Time]],"MMM")</f>
        <v>Jan</v>
      </c>
      <c r="N569">
        <f>HOUR(Table1[[#This Row],[Order_Time]])</f>
        <v>15</v>
      </c>
      <c r="O569" t="str">
        <f>IF(Table1[[#This Row],[Order_Value]]&gt;1000,"High","Low")</f>
        <v>Low</v>
      </c>
    </row>
    <row r="570" spans="1:15" x14ac:dyDescent="0.3">
      <c r="A570" t="s">
        <v>814</v>
      </c>
      <c r="B570" s="1">
        <v>44950.666666666664</v>
      </c>
      <c r="C570" t="s">
        <v>54</v>
      </c>
      <c r="D570" t="s">
        <v>27</v>
      </c>
      <c r="E570">
        <v>765.58</v>
      </c>
      <c r="F570">
        <v>84.77</v>
      </c>
      <c r="G570">
        <v>216.88</v>
      </c>
      <c r="H570" t="s">
        <v>32</v>
      </c>
      <c r="I570">
        <v>54</v>
      </c>
      <c r="J570">
        <v>633.47</v>
      </c>
      <c r="K570">
        <f>Table1[[#This Row],[Order_Value]]+Table1[[#This Row],[Delivery_Fee]]-Table1[[#This Row],[Discount]]</f>
        <v>633.47</v>
      </c>
      <c r="L570">
        <f>YEAR(Table1[[#This Row],[Order_Time]])</f>
        <v>2023</v>
      </c>
      <c r="M570" t="str">
        <f>TEXT(Table1[[#This Row],[Order_Time]],"MMM")</f>
        <v>Jan</v>
      </c>
      <c r="N570">
        <f>HOUR(Table1[[#This Row],[Order_Time]])</f>
        <v>16</v>
      </c>
      <c r="O570" t="str">
        <f>IF(Table1[[#This Row],[Order_Value]]&gt;1000,"High","Low")</f>
        <v>Low</v>
      </c>
    </row>
    <row r="571" spans="1:15" x14ac:dyDescent="0.3">
      <c r="A571" t="s">
        <v>815</v>
      </c>
      <c r="B571" s="1">
        <v>44950.708333333336</v>
      </c>
      <c r="C571" t="s">
        <v>20</v>
      </c>
      <c r="D571" t="s">
        <v>27</v>
      </c>
      <c r="E571">
        <v>590.58000000000004</v>
      </c>
      <c r="F571">
        <v>84.84</v>
      </c>
      <c r="G571">
        <v>428.62</v>
      </c>
      <c r="H571" t="s">
        <v>21</v>
      </c>
      <c r="I571">
        <v>40</v>
      </c>
      <c r="J571" s="2" t="s">
        <v>816</v>
      </c>
      <c r="K571">
        <f>Table1[[#This Row],[Order_Value]]+Table1[[#This Row],[Delivery_Fee]]-Table1[[#This Row],[Discount]]</f>
        <v>246.80000000000007</v>
      </c>
      <c r="L571">
        <f>YEAR(Table1[[#This Row],[Order_Time]])</f>
        <v>2023</v>
      </c>
      <c r="M571" t="str">
        <f>TEXT(Table1[[#This Row],[Order_Time]],"MMM")</f>
        <v>Jan</v>
      </c>
      <c r="N571">
        <f>HOUR(Table1[[#This Row],[Order_Time]])</f>
        <v>17</v>
      </c>
      <c r="O571" t="str">
        <f>IF(Table1[[#This Row],[Order_Value]]&gt;1000,"High","Low")</f>
        <v>Low</v>
      </c>
    </row>
    <row r="572" spans="1:15" x14ac:dyDescent="0.3">
      <c r="A572" t="s">
        <v>817</v>
      </c>
      <c r="B572" s="1">
        <v>44950.75</v>
      </c>
      <c r="C572" t="s">
        <v>54</v>
      </c>
      <c r="D572" t="s">
        <v>27</v>
      </c>
      <c r="E572">
        <v>1099.55</v>
      </c>
      <c r="F572">
        <v>19.8</v>
      </c>
      <c r="G572">
        <v>151.97</v>
      </c>
      <c r="H572" t="s">
        <v>28</v>
      </c>
      <c r="I572">
        <v>24</v>
      </c>
      <c r="J572" s="2" t="s">
        <v>818</v>
      </c>
      <c r="K572">
        <f>Table1[[#This Row],[Order_Value]]+Table1[[#This Row],[Delivery_Fee]]-Table1[[#This Row],[Discount]]</f>
        <v>967.37999999999988</v>
      </c>
      <c r="L572">
        <f>YEAR(Table1[[#This Row],[Order_Time]])</f>
        <v>2023</v>
      </c>
      <c r="M572" t="str">
        <f>TEXT(Table1[[#This Row],[Order_Time]],"MMM")</f>
        <v>Jan</v>
      </c>
      <c r="N572">
        <f>HOUR(Table1[[#This Row],[Order_Time]])</f>
        <v>18</v>
      </c>
      <c r="O572" t="str">
        <f>IF(Table1[[#This Row],[Order_Value]]&gt;1000,"High","Low")</f>
        <v>High</v>
      </c>
    </row>
    <row r="573" spans="1:15" x14ac:dyDescent="0.3">
      <c r="A573" t="s">
        <v>819</v>
      </c>
      <c r="B573" s="1">
        <v>44950.791666666664</v>
      </c>
      <c r="C573" t="s">
        <v>20</v>
      </c>
      <c r="D573" t="s">
        <v>27</v>
      </c>
      <c r="E573">
        <v>716.73</v>
      </c>
      <c r="F573">
        <v>89.62</v>
      </c>
      <c r="G573">
        <v>460.92</v>
      </c>
      <c r="H573" t="s">
        <v>13</v>
      </c>
      <c r="I573">
        <v>38</v>
      </c>
      <c r="J573">
        <v>345.43</v>
      </c>
      <c r="K573">
        <f>Table1[[#This Row],[Order_Value]]+Table1[[#This Row],[Delivery_Fee]]-Table1[[#This Row],[Discount]]</f>
        <v>345.43</v>
      </c>
      <c r="L573">
        <f>YEAR(Table1[[#This Row],[Order_Time]])</f>
        <v>2023</v>
      </c>
      <c r="M573" t="str">
        <f>TEXT(Table1[[#This Row],[Order_Time]],"MMM")</f>
        <v>Jan</v>
      </c>
      <c r="N573">
        <f>HOUR(Table1[[#This Row],[Order_Time]])</f>
        <v>19</v>
      </c>
      <c r="O573" t="str">
        <f>IF(Table1[[#This Row],[Order_Value]]&gt;1000,"High","Low")</f>
        <v>Low</v>
      </c>
    </row>
    <row r="574" spans="1:15" x14ac:dyDescent="0.3">
      <c r="A574" t="s">
        <v>820</v>
      </c>
      <c r="B574" s="1">
        <v>44950.833333333336</v>
      </c>
      <c r="C574" t="s">
        <v>24</v>
      </c>
      <c r="D574" t="s">
        <v>41</v>
      </c>
      <c r="E574">
        <v>1538.88</v>
      </c>
      <c r="F574">
        <v>99.98</v>
      </c>
      <c r="G574">
        <v>17.079999999999998</v>
      </c>
      <c r="H574" t="s">
        <v>32</v>
      </c>
      <c r="I574">
        <v>15</v>
      </c>
      <c r="J574" s="2" t="s">
        <v>821</v>
      </c>
      <c r="K574">
        <f>Table1[[#This Row],[Order_Value]]+Table1[[#This Row],[Delivery_Fee]]-Table1[[#This Row],[Discount]]</f>
        <v>1621.7800000000002</v>
      </c>
      <c r="L574">
        <f>YEAR(Table1[[#This Row],[Order_Time]])</f>
        <v>2023</v>
      </c>
      <c r="M574" t="str">
        <f>TEXT(Table1[[#This Row],[Order_Time]],"MMM")</f>
        <v>Jan</v>
      </c>
      <c r="N574">
        <f>HOUR(Table1[[#This Row],[Order_Time]])</f>
        <v>20</v>
      </c>
      <c r="O574" t="str">
        <f>IF(Table1[[#This Row],[Order_Value]]&gt;1000,"High","Low")</f>
        <v>High</v>
      </c>
    </row>
    <row r="575" spans="1:15" x14ac:dyDescent="0.3">
      <c r="A575" t="s">
        <v>822</v>
      </c>
      <c r="B575" s="1">
        <v>44950.875</v>
      </c>
      <c r="C575" t="s">
        <v>24</v>
      </c>
      <c r="D575" t="s">
        <v>41</v>
      </c>
      <c r="E575">
        <v>1488.34</v>
      </c>
      <c r="F575">
        <v>65.319999999999993</v>
      </c>
      <c r="G575">
        <v>82.05</v>
      </c>
      <c r="H575" t="s">
        <v>21</v>
      </c>
      <c r="I575">
        <v>17</v>
      </c>
      <c r="J575">
        <v>1471.61</v>
      </c>
      <c r="K575">
        <f>Table1[[#This Row],[Order_Value]]+Table1[[#This Row],[Delivery_Fee]]-Table1[[#This Row],[Discount]]</f>
        <v>1471.61</v>
      </c>
      <c r="L575">
        <f>YEAR(Table1[[#This Row],[Order_Time]])</f>
        <v>2023</v>
      </c>
      <c r="M575" t="str">
        <f>TEXT(Table1[[#This Row],[Order_Time]],"MMM")</f>
        <v>Jan</v>
      </c>
      <c r="N575">
        <f>HOUR(Table1[[#This Row],[Order_Time]])</f>
        <v>21</v>
      </c>
      <c r="O575" t="str">
        <f>IF(Table1[[#This Row],[Order_Value]]&gt;1000,"High","Low")</f>
        <v>High</v>
      </c>
    </row>
    <row r="576" spans="1:15" x14ac:dyDescent="0.3">
      <c r="A576" t="s">
        <v>823</v>
      </c>
      <c r="B576" s="1">
        <v>44950.916666666664</v>
      </c>
      <c r="C576" t="s">
        <v>11</v>
      </c>
      <c r="D576" t="s">
        <v>27</v>
      </c>
      <c r="E576">
        <v>1152.83</v>
      </c>
      <c r="F576">
        <v>61.77</v>
      </c>
      <c r="G576">
        <v>67.98</v>
      </c>
      <c r="H576" t="s">
        <v>28</v>
      </c>
      <c r="I576">
        <v>62</v>
      </c>
      <c r="J576">
        <v>1146.6199999999999</v>
      </c>
      <c r="K576">
        <f>Table1[[#This Row],[Order_Value]]+Table1[[#This Row],[Delivery_Fee]]-Table1[[#This Row],[Discount]]</f>
        <v>1146.6199999999999</v>
      </c>
      <c r="L576">
        <f>YEAR(Table1[[#This Row],[Order_Time]])</f>
        <v>2023</v>
      </c>
      <c r="M576" t="str">
        <f>TEXT(Table1[[#This Row],[Order_Time]],"MMM")</f>
        <v>Jan</v>
      </c>
      <c r="N576">
        <f>HOUR(Table1[[#This Row],[Order_Time]])</f>
        <v>22</v>
      </c>
      <c r="O576" t="str">
        <f>IF(Table1[[#This Row],[Order_Value]]&gt;1000,"High","Low")</f>
        <v>High</v>
      </c>
    </row>
    <row r="577" spans="1:15" x14ac:dyDescent="0.3">
      <c r="A577" t="s">
        <v>824</v>
      </c>
      <c r="B577" s="1">
        <v>44950.958333333336</v>
      </c>
      <c r="C577" t="s">
        <v>20</v>
      </c>
      <c r="D577" t="s">
        <v>12</v>
      </c>
      <c r="E577">
        <v>1806.23</v>
      </c>
      <c r="F577">
        <v>15.06</v>
      </c>
      <c r="G577">
        <v>355.24</v>
      </c>
      <c r="H577" t="s">
        <v>32</v>
      </c>
      <c r="I577">
        <v>33</v>
      </c>
      <c r="J577">
        <v>1466.05</v>
      </c>
      <c r="K577">
        <f>Table1[[#This Row],[Order_Value]]+Table1[[#This Row],[Delivery_Fee]]-Table1[[#This Row],[Discount]]</f>
        <v>1466.05</v>
      </c>
      <c r="L577">
        <f>YEAR(Table1[[#This Row],[Order_Time]])</f>
        <v>2023</v>
      </c>
      <c r="M577" t="str">
        <f>TEXT(Table1[[#This Row],[Order_Time]],"MMM")</f>
        <v>Jan</v>
      </c>
      <c r="N577">
        <f>HOUR(Table1[[#This Row],[Order_Time]])</f>
        <v>23</v>
      </c>
      <c r="O577" t="str">
        <f>IF(Table1[[#This Row],[Order_Value]]&gt;1000,"High","Low")</f>
        <v>High</v>
      </c>
    </row>
    <row r="578" spans="1:15" x14ac:dyDescent="0.3">
      <c r="A578" t="s">
        <v>825</v>
      </c>
      <c r="B578" s="1">
        <v>44951</v>
      </c>
      <c r="C578" t="s">
        <v>54</v>
      </c>
      <c r="D578" t="s">
        <v>27</v>
      </c>
      <c r="E578">
        <v>704.73</v>
      </c>
      <c r="F578">
        <v>37.46</v>
      </c>
      <c r="G578">
        <v>204.8</v>
      </c>
      <c r="H578" t="s">
        <v>28</v>
      </c>
      <c r="I578">
        <v>52</v>
      </c>
      <c r="J578" s="2" t="s">
        <v>826</v>
      </c>
      <c r="K578">
        <f>Table1[[#This Row],[Order_Value]]+Table1[[#This Row],[Delivery_Fee]]-Table1[[#This Row],[Discount]]</f>
        <v>537.3900000000001</v>
      </c>
      <c r="L578">
        <f>YEAR(Table1[[#This Row],[Order_Time]])</f>
        <v>2023</v>
      </c>
      <c r="M578" t="str">
        <f>TEXT(Table1[[#This Row],[Order_Time]],"MMM")</f>
        <v>Jan</v>
      </c>
      <c r="N578">
        <f>HOUR(Table1[[#This Row],[Order_Time]])</f>
        <v>0</v>
      </c>
      <c r="O578" t="str">
        <f>IF(Table1[[#This Row],[Order_Value]]&gt;1000,"High","Low")</f>
        <v>Low</v>
      </c>
    </row>
    <row r="579" spans="1:15" x14ac:dyDescent="0.3">
      <c r="A579" t="s">
        <v>827</v>
      </c>
      <c r="B579" s="1">
        <v>44951.041666666664</v>
      </c>
      <c r="C579" t="s">
        <v>54</v>
      </c>
      <c r="D579" t="s">
        <v>17</v>
      </c>
      <c r="E579">
        <v>549.87</v>
      </c>
      <c r="F579">
        <v>34.76</v>
      </c>
      <c r="G579">
        <v>212.34</v>
      </c>
      <c r="H579" t="s">
        <v>21</v>
      </c>
      <c r="I579">
        <v>89</v>
      </c>
      <c r="J579" s="2" t="s">
        <v>828</v>
      </c>
      <c r="K579">
        <f>Table1[[#This Row],[Order_Value]]+Table1[[#This Row],[Delivery_Fee]]-Table1[[#This Row],[Discount]]</f>
        <v>372.28999999999996</v>
      </c>
      <c r="L579">
        <f>YEAR(Table1[[#This Row],[Order_Time]])</f>
        <v>2023</v>
      </c>
      <c r="M579" t="str">
        <f>TEXT(Table1[[#This Row],[Order_Time]],"MMM")</f>
        <v>Jan</v>
      </c>
      <c r="N579">
        <f>HOUR(Table1[[#This Row],[Order_Time]])</f>
        <v>1</v>
      </c>
      <c r="O579" t="str">
        <f>IF(Table1[[#This Row],[Order_Value]]&gt;1000,"High","Low")</f>
        <v>Low</v>
      </c>
    </row>
    <row r="580" spans="1:15" x14ac:dyDescent="0.3">
      <c r="A580" t="s">
        <v>829</v>
      </c>
      <c r="B580" s="1">
        <v>44951.083333333336</v>
      </c>
      <c r="C580" t="s">
        <v>20</v>
      </c>
      <c r="D580" t="s">
        <v>17</v>
      </c>
      <c r="E580">
        <v>1099.8499999999999</v>
      </c>
      <c r="F580">
        <v>90.98</v>
      </c>
      <c r="G580">
        <v>308.27999999999997</v>
      </c>
      <c r="H580" t="s">
        <v>13</v>
      </c>
      <c r="I580">
        <v>63</v>
      </c>
      <c r="J580">
        <v>882.55</v>
      </c>
      <c r="K580">
        <f>Table1[[#This Row],[Order_Value]]+Table1[[#This Row],[Delivery_Fee]]-Table1[[#This Row],[Discount]]</f>
        <v>882.55</v>
      </c>
      <c r="L580">
        <f>YEAR(Table1[[#This Row],[Order_Time]])</f>
        <v>2023</v>
      </c>
      <c r="M580" t="str">
        <f>TEXT(Table1[[#This Row],[Order_Time]],"MMM")</f>
        <v>Jan</v>
      </c>
      <c r="N580">
        <f>HOUR(Table1[[#This Row],[Order_Time]])</f>
        <v>2</v>
      </c>
      <c r="O580" t="str">
        <f>IF(Table1[[#This Row],[Order_Value]]&gt;1000,"High","Low")</f>
        <v>High</v>
      </c>
    </row>
    <row r="581" spans="1:15" x14ac:dyDescent="0.3">
      <c r="A581" t="s">
        <v>830</v>
      </c>
      <c r="B581" s="1">
        <v>44951.125</v>
      </c>
      <c r="C581" t="s">
        <v>54</v>
      </c>
      <c r="D581" t="s">
        <v>12</v>
      </c>
      <c r="E581">
        <v>144.69999999999999</v>
      </c>
      <c r="F581">
        <v>46.46</v>
      </c>
      <c r="G581">
        <v>190.84</v>
      </c>
      <c r="H581" t="s">
        <v>32</v>
      </c>
      <c r="I581">
        <v>80</v>
      </c>
      <c r="J581" s="2" t="s">
        <v>831</v>
      </c>
      <c r="K581">
        <f>Table1[[#This Row],[Order_Value]]+Table1[[#This Row],[Delivery_Fee]]-Table1[[#This Row],[Discount]]</f>
        <v>0.31999999999999318</v>
      </c>
      <c r="L581">
        <f>YEAR(Table1[[#This Row],[Order_Time]])</f>
        <v>2023</v>
      </c>
      <c r="M581" t="str">
        <f>TEXT(Table1[[#This Row],[Order_Time]],"MMM")</f>
        <v>Jan</v>
      </c>
      <c r="N581">
        <f>HOUR(Table1[[#This Row],[Order_Time]])</f>
        <v>3</v>
      </c>
      <c r="O581" t="str">
        <f>IF(Table1[[#This Row],[Order_Value]]&gt;1000,"High","Low")</f>
        <v>Low</v>
      </c>
    </row>
    <row r="582" spans="1:15" x14ac:dyDescent="0.3">
      <c r="A582" t="s">
        <v>832</v>
      </c>
      <c r="B582" s="1">
        <v>44951.166666666664</v>
      </c>
      <c r="C582" t="s">
        <v>45</v>
      </c>
      <c r="D582" t="s">
        <v>27</v>
      </c>
      <c r="E582">
        <v>1452.45</v>
      </c>
      <c r="F582">
        <v>88.24</v>
      </c>
      <c r="G582">
        <v>196.18</v>
      </c>
      <c r="H582" t="s">
        <v>21</v>
      </c>
      <c r="I582">
        <v>12</v>
      </c>
      <c r="J582">
        <v>1344.51</v>
      </c>
      <c r="K582">
        <f>Table1[[#This Row],[Order_Value]]+Table1[[#This Row],[Delivery_Fee]]-Table1[[#This Row],[Discount]]</f>
        <v>1344.51</v>
      </c>
      <c r="L582">
        <f>YEAR(Table1[[#This Row],[Order_Time]])</f>
        <v>2023</v>
      </c>
      <c r="M582" t="str">
        <f>TEXT(Table1[[#This Row],[Order_Time]],"MMM")</f>
        <v>Jan</v>
      </c>
      <c r="N582">
        <f>HOUR(Table1[[#This Row],[Order_Time]])</f>
        <v>4</v>
      </c>
      <c r="O582" t="str">
        <f>IF(Table1[[#This Row],[Order_Value]]&gt;1000,"High","Low")</f>
        <v>High</v>
      </c>
    </row>
    <row r="583" spans="1:15" x14ac:dyDescent="0.3">
      <c r="A583" t="s">
        <v>833</v>
      </c>
      <c r="B583" s="1">
        <v>44951.208333333336</v>
      </c>
      <c r="C583" t="s">
        <v>16</v>
      </c>
      <c r="D583" t="s">
        <v>12</v>
      </c>
      <c r="E583">
        <v>845.66</v>
      </c>
      <c r="F583">
        <v>17.23</v>
      </c>
      <c r="G583">
        <v>183.97</v>
      </c>
      <c r="H583" t="s">
        <v>13</v>
      </c>
      <c r="I583">
        <v>20</v>
      </c>
      <c r="J583">
        <v>678.92</v>
      </c>
      <c r="K583">
        <f>Table1[[#This Row],[Order_Value]]+Table1[[#This Row],[Delivery_Fee]]-Table1[[#This Row],[Discount]]</f>
        <v>678.92</v>
      </c>
      <c r="L583">
        <f>YEAR(Table1[[#This Row],[Order_Time]])</f>
        <v>2023</v>
      </c>
      <c r="M583" t="str">
        <f>TEXT(Table1[[#This Row],[Order_Time]],"MMM")</f>
        <v>Jan</v>
      </c>
      <c r="N583">
        <f>HOUR(Table1[[#This Row],[Order_Time]])</f>
        <v>5</v>
      </c>
      <c r="O583" t="str">
        <f>IF(Table1[[#This Row],[Order_Value]]&gt;1000,"High","Low")</f>
        <v>Low</v>
      </c>
    </row>
    <row r="584" spans="1:15" x14ac:dyDescent="0.3">
      <c r="A584" t="s">
        <v>834</v>
      </c>
      <c r="B584" s="1">
        <v>44951.25</v>
      </c>
      <c r="C584" t="s">
        <v>11</v>
      </c>
      <c r="D584" t="s">
        <v>41</v>
      </c>
      <c r="E584">
        <v>1499.89</v>
      </c>
      <c r="F584">
        <v>93.66</v>
      </c>
      <c r="G584">
        <v>468.43</v>
      </c>
      <c r="H584" t="s">
        <v>32</v>
      </c>
      <c r="I584">
        <v>57</v>
      </c>
      <c r="J584" s="2" t="s">
        <v>835</v>
      </c>
      <c r="K584">
        <f>Table1[[#This Row],[Order_Value]]+Table1[[#This Row],[Delivery_Fee]]-Table1[[#This Row],[Discount]]</f>
        <v>1125.1200000000001</v>
      </c>
      <c r="L584">
        <f>YEAR(Table1[[#This Row],[Order_Time]])</f>
        <v>2023</v>
      </c>
      <c r="M584" t="str">
        <f>TEXT(Table1[[#This Row],[Order_Time]],"MMM")</f>
        <v>Jan</v>
      </c>
      <c r="N584">
        <f>HOUR(Table1[[#This Row],[Order_Time]])</f>
        <v>6</v>
      </c>
      <c r="O584" t="str">
        <f>IF(Table1[[#This Row],[Order_Value]]&gt;1000,"High","Low")</f>
        <v>High</v>
      </c>
    </row>
    <row r="585" spans="1:15" x14ac:dyDescent="0.3">
      <c r="A585" t="s">
        <v>836</v>
      </c>
      <c r="B585" s="1">
        <v>44951.291666666664</v>
      </c>
      <c r="C585" t="s">
        <v>24</v>
      </c>
      <c r="D585" t="s">
        <v>27</v>
      </c>
      <c r="E585">
        <v>1120.94</v>
      </c>
      <c r="F585">
        <v>99.25</v>
      </c>
      <c r="G585">
        <v>177.99</v>
      </c>
      <c r="H585" t="s">
        <v>13</v>
      </c>
      <c r="I585">
        <v>16</v>
      </c>
      <c r="J585">
        <v>1042.2</v>
      </c>
      <c r="K585">
        <f>Table1[[#This Row],[Order_Value]]+Table1[[#This Row],[Delivery_Fee]]-Table1[[#This Row],[Discount]]</f>
        <v>1042.2</v>
      </c>
      <c r="L585">
        <f>YEAR(Table1[[#This Row],[Order_Time]])</f>
        <v>2023</v>
      </c>
      <c r="M585" t="str">
        <f>TEXT(Table1[[#This Row],[Order_Time]],"MMM")</f>
        <v>Jan</v>
      </c>
      <c r="N585">
        <f>HOUR(Table1[[#This Row],[Order_Time]])</f>
        <v>7</v>
      </c>
      <c r="O585" t="str">
        <f>IF(Table1[[#This Row],[Order_Value]]&gt;1000,"High","Low")</f>
        <v>High</v>
      </c>
    </row>
    <row r="586" spans="1:15" x14ac:dyDescent="0.3">
      <c r="A586" t="s">
        <v>837</v>
      </c>
      <c r="B586" s="1">
        <v>44951.333333333336</v>
      </c>
      <c r="C586" t="s">
        <v>24</v>
      </c>
      <c r="D586" t="s">
        <v>12</v>
      </c>
      <c r="E586">
        <v>1651.44</v>
      </c>
      <c r="F586">
        <v>99.53</v>
      </c>
      <c r="G586">
        <v>155.53</v>
      </c>
      <c r="H586" t="s">
        <v>32</v>
      </c>
      <c r="I586">
        <v>22</v>
      </c>
      <c r="J586">
        <v>1595.44</v>
      </c>
      <c r="K586">
        <f>Table1[[#This Row],[Order_Value]]+Table1[[#This Row],[Delivery_Fee]]-Table1[[#This Row],[Discount]]</f>
        <v>1595.44</v>
      </c>
      <c r="L586">
        <f>YEAR(Table1[[#This Row],[Order_Time]])</f>
        <v>2023</v>
      </c>
      <c r="M586" t="str">
        <f>TEXT(Table1[[#This Row],[Order_Time]],"MMM")</f>
        <v>Jan</v>
      </c>
      <c r="N586">
        <f>HOUR(Table1[[#This Row],[Order_Time]])</f>
        <v>8</v>
      </c>
      <c r="O586" t="str">
        <f>IF(Table1[[#This Row],[Order_Value]]&gt;1000,"High","Low")</f>
        <v>High</v>
      </c>
    </row>
    <row r="587" spans="1:15" x14ac:dyDescent="0.3">
      <c r="A587" t="s">
        <v>838</v>
      </c>
      <c r="B587" s="1">
        <v>44951.375</v>
      </c>
      <c r="C587" t="s">
        <v>20</v>
      </c>
      <c r="D587" t="s">
        <v>30</v>
      </c>
      <c r="E587">
        <v>1040</v>
      </c>
      <c r="F587">
        <v>95.94</v>
      </c>
      <c r="G587">
        <v>291.22000000000003</v>
      </c>
      <c r="H587" t="s">
        <v>13</v>
      </c>
      <c r="I587">
        <v>14</v>
      </c>
      <c r="J587">
        <v>844.72</v>
      </c>
      <c r="K587">
        <f>Table1[[#This Row],[Order_Value]]+Table1[[#This Row],[Delivery_Fee]]-Table1[[#This Row],[Discount]]</f>
        <v>844.72</v>
      </c>
      <c r="L587">
        <f>YEAR(Table1[[#This Row],[Order_Time]])</f>
        <v>2023</v>
      </c>
      <c r="M587" t="str">
        <f>TEXT(Table1[[#This Row],[Order_Time]],"MMM")</f>
        <v>Jan</v>
      </c>
      <c r="N587">
        <f>HOUR(Table1[[#This Row],[Order_Time]])</f>
        <v>9</v>
      </c>
      <c r="O587" t="str">
        <f>IF(Table1[[#This Row],[Order_Value]]&gt;1000,"High","Low")</f>
        <v>High</v>
      </c>
    </row>
    <row r="588" spans="1:15" x14ac:dyDescent="0.3">
      <c r="A588" t="s">
        <v>839</v>
      </c>
      <c r="B588" s="1">
        <v>44951.416666666664</v>
      </c>
      <c r="C588" t="s">
        <v>16</v>
      </c>
      <c r="D588" t="s">
        <v>17</v>
      </c>
      <c r="E588">
        <v>124.73</v>
      </c>
      <c r="F588">
        <v>74.14</v>
      </c>
      <c r="G588">
        <v>19.93</v>
      </c>
      <c r="H588" t="s">
        <v>21</v>
      </c>
      <c r="I588">
        <v>63</v>
      </c>
      <c r="J588">
        <v>178.94</v>
      </c>
      <c r="K588">
        <f>Table1[[#This Row],[Order_Value]]+Table1[[#This Row],[Delivery_Fee]]-Table1[[#This Row],[Discount]]</f>
        <v>178.94</v>
      </c>
      <c r="L588">
        <f>YEAR(Table1[[#This Row],[Order_Time]])</f>
        <v>2023</v>
      </c>
      <c r="M588" t="str">
        <f>TEXT(Table1[[#This Row],[Order_Time]],"MMM")</f>
        <v>Jan</v>
      </c>
      <c r="N588">
        <f>HOUR(Table1[[#This Row],[Order_Time]])</f>
        <v>10</v>
      </c>
      <c r="O588" t="str">
        <f>IF(Table1[[#This Row],[Order_Value]]&gt;1000,"High","Low")</f>
        <v>Low</v>
      </c>
    </row>
    <row r="589" spans="1:15" x14ac:dyDescent="0.3">
      <c r="A589" t="s">
        <v>840</v>
      </c>
      <c r="B589" s="1">
        <v>44951.458333333336</v>
      </c>
      <c r="C589" t="s">
        <v>20</v>
      </c>
      <c r="D589" t="s">
        <v>17</v>
      </c>
      <c r="E589">
        <v>1162.53</v>
      </c>
      <c r="F589">
        <v>95.68</v>
      </c>
      <c r="G589">
        <v>248.18</v>
      </c>
      <c r="H589" t="s">
        <v>28</v>
      </c>
      <c r="I589">
        <v>22</v>
      </c>
      <c r="J589">
        <v>1010.03</v>
      </c>
      <c r="K589">
        <f>Table1[[#This Row],[Order_Value]]+Table1[[#This Row],[Delivery_Fee]]-Table1[[#This Row],[Discount]]</f>
        <v>1010.03</v>
      </c>
      <c r="L589">
        <f>YEAR(Table1[[#This Row],[Order_Time]])</f>
        <v>2023</v>
      </c>
      <c r="M589" t="str">
        <f>TEXT(Table1[[#This Row],[Order_Time]],"MMM")</f>
        <v>Jan</v>
      </c>
      <c r="N589">
        <f>HOUR(Table1[[#This Row],[Order_Time]])</f>
        <v>11</v>
      </c>
      <c r="O589" t="str">
        <f>IF(Table1[[#This Row],[Order_Value]]&gt;1000,"High","Low")</f>
        <v>High</v>
      </c>
    </row>
    <row r="590" spans="1:15" x14ac:dyDescent="0.3">
      <c r="A590" t="s">
        <v>841</v>
      </c>
      <c r="B590" s="1">
        <v>44951.5</v>
      </c>
      <c r="C590" t="s">
        <v>16</v>
      </c>
      <c r="D590" t="s">
        <v>17</v>
      </c>
      <c r="E590">
        <v>552.97</v>
      </c>
      <c r="F590">
        <v>63.79</v>
      </c>
      <c r="G590">
        <v>478.29</v>
      </c>
      <c r="H590" t="s">
        <v>28</v>
      </c>
      <c r="I590">
        <v>57</v>
      </c>
      <c r="J590" s="2" t="s">
        <v>842</v>
      </c>
      <c r="K590">
        <f>Table1[[#This Row],[Order_Value]]+Table1[[#This Row],[Delivery_Fee]]-Table1[[#This Row],[Discount]]</f>
        <v>138.46999999999997</v>
      </c>
      <c r="L590">
        <f>YEAR(Table1[[#This Row],[Order_Time]])</f>
        <v>2023</v>
      </c>
      <c r="M590" t="str">
        <f>TEXT(Table1[[#This Row],[Order_Time]],"MMM")</f>
        <v>Jan</v>
      </c>
      <c r="N590">
        <f>HOUR(Table1[[#This Row],[Order_Time]])</f>
        <v>12</v>
      </c>
      <c r="O590" t="str">
        <f>IF(Table1[[#This Row],[Order_Value]]&gt;1000,"High","Low")</f>
        <v>Low</v>
      </c>
    </row>
    <row r="591" spans="1:15" x14ac:dyDescent="0.3">
      <c r="A591" t="s">
        <v>843</v>
      </c>
      <c r="B591" s="1">
        <v>44951.541666666664</v>
      </c>
      <c r="C591" t="s">
        <v>16</v>
      </c>
      <c r="D591" t="s">
        <v>30</v>
      </c>
      <c r="E591">
        <v>1113.3699999999999</v>
      </c>
      <c r="F591">
        <v>17.64</v>
      </c>
      <c r="G591">
        <v>41.72</v>
      </c>
      <c r="H591" t="s">
        <v>32</v>
      </c>
      <c r="I591">
        <v>58</v>
      </c>
      <c r="J591">
        <v>1089.29</v>
      </c>
      <c r="K591">
        <f>Table1[[#This Row],[Order_Value]]+Table1[[#This Row],[Delivery_Fee]]-Table1[[#This Row],[Discount]]</f>
        <v>1089.29</v>
      </c>
      <c r="L591">
        <f>YEAR(Table1[[#This Row],[Order_Time]])</f>
        <v>2023</v>
      </c>
      <c r="M591" t="str">
        <f>TEXT(Table1[[#This Row],[Order_Time]],"MMM")</f>
        <v>Jan</v>
      </c>
      <c r="N591">
        <f>HOUR(Table1[[#This Row],[Order_Time]])</f>
        <v>13</v>
      </c>
      <c r="O591" t="str">
        <f>IF(Table1[[#This Row],[Order_Value]]&gt;1000,"High","Low")</f>
        <v>High</v>
      </c>
    </row>
    <row r="592" spans="1:15" x14ac:dyDescent="0.3">
      <c r="A592" t="s">
        <v>844</v>
      </c>
      <c r="B592" s="1">
        <v>44951.583333333336</v>
      </c>
      <c r="C592" t="s">
        <v>7370</v>
      </c>
      <c r="D592" t="s">
        <v>12</v>
      </c>
      <c r="E592">
        <v>1724.52</v>
      </c>
      <c r="F592">
        <v>6.09</v>
      </c>
      <c r="G592">
        <v>191.05</v>
      </c>
      <c r="H592" t="s">
        <v>21</v>
      </c>
      <c r="I592">
        <v>62</v>
      </c>
      <c r="J592">
        <v>1539.56</v>
      </c>
      <c r="K592">
        <f>Table1[[#This Row],[Order_Value]]+Table1[[#This Row],[Delivery_Fee]]-Table1[[#This Row],[Discount]]</f>
        <v>1539.56</v>
      </c>
      <c r="L592">
        <f>YEAR(Table1[[#This Row],[Order_Time]])</f>
        <v>2023</v>
      </c>
      <c r="M592" t="str">
        <f>TEXT(Table1[[#This Row],[Order_Time]],"MMM")</f>
        <v>Jan</v>
      </c>
      <c r="N592">
        <f>HOUR(Table1[[#This Row],[Order_Time]])</f>
        <v>14</v>
      </c>
      <c r="O592" t="str">
        <f>IF(Table1[[#This Row],[Order_Value]]&gt;1000,"High","Low")</f>
        <v>High</v>
      </c>
    </row>
    <row r="593" spans="1:15" x14ac:dyDescent="0.3">
      <c r="A593" t="s">
        <v>845</v>
      </c>
      <c r="B593" s="1">
        <v>44951.625</v>
      </c>
      <c r="C593" t="s">
        <v>24</v>
      </c>
      <c r="D593" t="s">
        <v>12</v>
      </c>
      <c r="E593">
        <v>1526.04</v>
      </c>
      <c r="F593">
        <v>85.84</v>
      </c>
      <c r="G593">
        <v>213.84</v>
      </c>
      <c r="H593" t="s">
        <v>21</v>
      </c>
      <c r="I593">
        <v>43</v>
      </c>
      <c r="J593">
        <v>1398.04</v>
      </c>
      <c r="K593">
        <f>Table1[[#This Row],[Order_Value]]+Table1[[#This Row],[Delivery_Fee]]-Table1[[#This Row],[Discount]]</f>
        <v>1398.04</v>
      </c>
      <c r="L593">
        <f>YEAR(Table1[[#This Row],[Order_Time]])</f>
        <v>2023</v>
      </c>
      <c r="M593" t="str">
        <f>TEXT(Table1[[#This Row],[Order_Time]],"MMM")</f>
        <v>Jan</v>
      </c>
      <c r="N593">
        <f>HOUR(Table1[[#This Row],[Order_Time]])</f>
        <v>15</v>
      </c>
      <c r="O593" t="str">
        <f>IF(Table1[[#This Row],[Order_Value]]&gt;1000,"High","Low")</f>
        <v>High</v>
      </c>
    </row>
    <row r="594" spans="1:15" x14ac:dyDescent="0.3">
      <c r="A594" t="s">
        <v>846</v>
      </c>
      <c r="B594" s="1">
        <v>44951.666666666664</v>
      </c>
      <c r="C594" t="s">
        <v>45</v>
      </c>
      <c r="D594" t="s">
        <v>35</v>
      </c>
      <c r="E594">
        <v>519.74</v>
      </c>
      <c r="F594">
        <v>51.97</v>
      </c>
      <c r="G594">
        <v>45.83</v>
      </c>
      <c r="H594" t="s">
        <v>28</v>
      </c>
      <c r="I594">
        <v>19</v>
      </c>
      <c r="J594">
        <v>525.88</v>
      </c>
      <c r="K594">
        <f>Table1[[#This Row],[Order_Value]]+Table1[[#This Row],[Delivery_Fee]]-Table1[[#This Row],[Discount]]</f>
        <v>525.88</v>
      </c>
      <c r="L594">
        <f>YEAR(Table1[[#This Row],[Order_Time]])</f>
        <v>2023</v>
      </c>
      <c r="M594" t="str">
        <f>TEXT(Table1[[#This Row],[Order_Time]],"MMM")</f>
        <v>Jan</v>
      </c>
      <c r="N594">
        <f>HOUR(Table1[[#This Row],[Order_Time]])</f>
        <v>16</v>
      </c>
      <c r="O594" t="str">
        <f>IF(Table1[[#This Row],[Order_Value]]&gt;1000,"High","Low")</f>
        <v>Low</v>
      </c>
    </row>
    <row r="595" spans="1:15" x14ac:dyDescent="0.3">
      <c r="A595" t="s">
        <v>847</v>
      </c>
      <c r="B595" s="1">
        <v>44951.708333333336</v>
      </c>
      <c r="C595" t="s">
        <v>11</v>
      </c>
      <c r="D595" t="s">
        <v>30</v>
      </c>
      <c r="E595">
        <v>852.29</v>
      </c>
      <c r="F595">
        <v>80.709999999999994</v>
      </c>
      <c r="G595">
        <v>128.93</v>
      </c>
      <c r="H595" t="s">
        <v>13</v>
      </c>
      <c r="I595">
        <v>19</v>
      </c>
      <c r="J595" s="2" t="s">
        <v>848</v>
      </c>
      <c r="K595">
        <f>Table1[[#This Row],[Order_Value]]+Table1[[#This Row],[Delivery_Fee]]-Table1[[#This Row],[Discount]]</f>
        <v>804.06999999999994</v>
      </c>
      <c r="L595">
        <f>YEAR(Table1[[#This Row],[Order_Time]])</f>
        <v>2023</v>
      </c>
      <c r="M595" t="str">
        <f>TEXT(Table1[[#This Row],[Order_Time]],"MMM")</f>
        <v>Jan</v>
      </c>
      <c r="N595">
        <f>HOUR(Table1[[#This Row],[Order_Time]])</f>
        <v>17</v>
      </c>
      <c r="O595" t="str">
        <f>IF(Table1[[#This Row],[Order_Value]]&gt;1000,"High","Low")</f>
        <v>Low</v>
      </c>
    </row>
    <row r="596" spans="1:15" x14ac:dyDescent="0.3">
      <c r="A596" t="s">
        <v>849</v>
      </c>
      <c r="B596" s="1">
        <v>44951.75</v>
      </c>
      <c r="C596" t="s">
        <v>16</v>
      </c>
      <c r="D596" t="s">
        <v>17</v>
      </c>
      <c r="E596">
        <v>1183.4100000000001</v>
      </c>
      <c r="F596">
        <v>46.37</v>
      </c>
      <c r="G596">
        <v>46.93</v>
      </c>
      <c r="H596" t="s">
        <v>28</v>
      </c>
      <c r="I596">
        <v>25</v>
      </c>
      <c r="J596">
        <v>1182.8499999999999</v>
      </c>
      <c r="K596">
        <f>Table1[[#This Row],[Order_Value]]+Table1[[#This Row],[Delivery_Fee]]-Table1[[#This Row],[Discount]]</f>
        <v>1182.8499999999999</v>
      </c>
      <c r="L596">
        <f>YEAR(Table1[[#This Row],[Order_Time]])</f>
        <v>2023</v>
      </c>
      <c r="M596" t="str">
        <f>TEXT(Table1[[#This Row],[Order_Time]],"MMM")</f>
        <v>Jan</v>
      </c>
      <c r="N596">
        <f>HOUR(Table1[[#This Row],[Order_Time]])</f>
        <v>18</v>
      </c>
      <c r="O596" t="str">
        <f>IF(Table1[[#This Row],[Order_Value]]&gt;1000,"High","Low")</f>
        <v>High</v>
      </c>
    </row>
    <row r="597" spans="1:15" x14ac:dyDescent="0.3">
      <c r="A597" t="s">
        <v>850</v>
      </c>
      <c r="B597" s="1">
        <v>44951.791666666664</v>
      </c>
      <c r="C597" t="s">
        <v>11</v>
      </c>
      <c r="D597" t="s">
        <v>35</v>
      </c>
      <c r="E597">
        <v>1773.57</v>
      </c>
      <c r="F597">
        <v>23.26</v>
      </c>
      <c r="G597">
        <v>177.25</v>
      </c>
      <c r="H597" t="s">
        <v>13</v>
      </c>
      <c r="I597">
        <v>81</v>
      </c>
      <c r="J597">
        <v>1619.58</v>
      </c>
      <c r="K597">
        <f>Table1[[#This Row],[Order_Value]]+Table1[[#This Row],[Delivery_Fee]]-Table1[[#This Row],[Discount]]</f>
        <v>1619.58</v>
      </c>
      <c r="L597">
        <f>YEAR(Table1[[#This Row],[Order_Time]])</f>
        <v>2023</v>
      </c>
      <c r="M597" t="str">
        <f>TEXT(Table1[[#This Row],[Order_Time]],"MMM")</f>
        <v>Jan</v>
      </c>
      <c r="N597">
        <f>HOUR(Table1[[#This Row],[Order_Time]])</f>
        <v>19</v>
      </c>
      <c r="O597" t="str">
        <f>IF(Table1[[#This Row],[Order_Value]]&gt;1000,"High","Low")</f>
        <v>High</v>
      </c>
    </row>
    <row r="598" spans="1:15" x14ac:dyDescent="0.3">
      <c r="A598" t="s">
        <v>851</v>
      </c>
      <c r="B598" s="1">
        <v>44951.833333333336</v>
      </c>
      <c r="C598" t="s">
        <v>26</v>
      </c>
      <c r="D598" t="s">
        <v>35</v>
      </c>
      <c r="E598">
        <v>1090.81</v>
      </c>
      <c r="F598">
        <v>32.770000000000003</v>
      </c>
      <c r="G598">
        <v>60.87</v>
      </c>
      <c r="H598" t="s">
        <v>21</v>
      </c>
      <c r="I598">
        <v>39</v>
      </c>
      <c r="J598">
        <v>1062.71</v>
      </c>
      <c r="K598">
        <f>Table1[[#This Row],[Order_Value]]+Table1[[#This Row],[Delivery_Fee]]-Table1[[#This Row],[Discount]]</f>
        <v>1062.71</v>
      </c>
      <c r="L598">
        <f>YEAR(Table1[[#This Row],[Order_Time]])</f>
        <v>2023</v>
      </c>
      <c r="M598" t="str">
        <f>TEXT(Table1[[#This Row],[Order_Time]],"MMM")</f>
        <v>Jan</v>
      </c>
      <c r="N598">
        <f>HOUR(Table1[[#This Row],[Order_Time]])</f>
        <v>20</v>
      </c>
      <c r="O598" t="str">
        <f>IF(Table1[[#This Row],[Order_Value]]&gt;1000,"High","Low")</f>
        <v>High</v>
      </c>
    </row>
    <row r="599" spans="1:15" x14ac:dyDescent="0.3">
      <c r="A599" t="s">
        <v>852</v>
      </c>
      <c r="B599" s="1">
        <v>44951.875</v>
      </c>
      <c r="C599" t="s">
        <v>20</v>
      </c>
      <c r="D599" t="s">
        <v>30</v>
      </c>
      <c r="E599">
        <v>1173.33</v>
      </c>
      <c r="F599">
        <v>16.420000000000002</v>
      </c>
      <c r="G599">
        <v>297.79000000000002</v>
      </c>
      <c r="H599" t="s">
        <v>28</v>
      </c>
      <c r="I599">
        <v>47</v>
      </c>
      <c r="J599">
        <v>891.96</v>
      </c>
      <c r="K599">
        <f>Table1[[#This Row],[Order_Value]]+Table1[[#This Row],[Delivery_Fee]]-Table1[[#This Row],[Discount]]</f>
        <v>891.96</v>
      </c>
      <c r="L599">
        <f>YEAR(Table1[[#This Row],[Order_Time]])</f>
        <v>2023</v>
      </c>
      <c r="M599" t="str">
        <f>TEXT(Table1[[#This Row],[Order_Time]],"MMM")</f>
        <v>Jan</v>
      </c>
      <c r="N599">
        <f>HOUR(Table1[[#This Row],[Order_Time]])</f>
        <v>21</v>
      </c>
      <c r="O599" t="str">
        <f>IF(Table1[[#This Row],[Order_Value]]&gt;1000,"High","Low")</f>
        <v>High</v>
      </c>
    </row>
    <row r="600" spans="1:15" x14ac:dyDescent="0.3">
      <c r="A600" t="s">
        <v>853</v>
      </c>
      <c r="B600" s="1">
        <v>44951.916666666664</v>
      </c>
      <c r="C600" t="s">
        <v>20</v>
      </c>
      <c r="D600" t="s">
        <v>30</v>
      </c>
      <c r="E600">
        <v>195.98</v>
      </c>
      <c r="F600">
        <v>97.94</v>
      </c>
      <c r="G600">
        <v>352.9</v>
      </c>
      <c r="H600" t="s">
        <v>21</v>
      </c>
      <c r="I600">
        <v>74</v>
      </c>
      <c r="J600">
        <v>-58.98</v>
      </c>
      <c r="K600">
        <f>Table1[[#This Row],[Order_Value]]+Table1[[#This Row],[Delivery_Fee]]-Table1[[#This Row],[Discount]]</f>
        <v>-58.980000000000018</v>
      </c>
      <c r="L600">
        <f>YEAR(Table1[[#This Row],[Order_Time]])</f>
        <v>2023</v>
      </c>
      <c r="M600" t="str">
        <f>TEXT(Table1[[#This Row],[Order_Time]],"MMM")</f>
        <v>Jan</v>
      </c>
      <c r="N600">
        <f>HOUR(Table1[[#This Row],[Order_Time]])</f>
        <v>22</v>
      </c>
      <c r="O600" t="str">
        <f>IF(Table1[[#This Row],[Order_Value]]&gt;1000,"High","Low")</f>
        <v>Low</v>
      </c>
    </row>
    <row r="601" spans="1:15" x14ac:dyDescent="0.3">
      <c r="A601" t="s">
        <v>854</v>
      </c>
      <c r="B601" s="1">
        <v>44951.958333333336</v>
      </c>
      <c r="C601" t="s">
        <v>16</v>
      </c>
      <c r="D601" t="s">
        <v>27</v>
      </c>
      <c r="E601">
        <v>976.16</v>
      </c>
      <c r="F601">
        <v>33.159999999999997</v>
      </c>
      <c r="G601">
        <v>288.73</v>
      </c>
      <c r="H601" t="s">
        <v>13</v>
      </c>
      <c r="I601">
        <v>88</v>
      </c>
      <c r="J601" s="2" t="s">
        <v>855</v>
      </c>
      <c r="K601">
        <f>Table1[[#This Row],[Order_Value]]+Table1[[#This Row],[Delivery_Fee]]-Table1[[#This Row],[Discount]]</f>
        <v>720.58999999999992</v>
      </c>
      <c r="L601">
        <f>YEAR(Table1[[#This Row],[Order_Time]])</f>
        <v>2023</v>
      </c>
      <c r="M601" t="str">
        <f>TEXT(Table1[[#This Row],[Order_Time]],"MMM")</f>
        <v>Jan</v>
      </c>
      <c r="N601">
        <f>HOUR(Table1[[#This Row],[Order_Time]])</f>
        <v>23</v>
      </c>
      <c r="O601" t="str">
        <f>IF(Table1[[#This Row],[Order_Value]]&gt;1000,"High","Low")</f>
        <v>Low</v>
      </c>
    </row>
    <row r="602" spans="1:15" x14ac:dyDescent="0.3">
      <c r="A602" t="s">
        <v>856</v>
      </c>
      <c r="B602" s="1">
        <v>44952</v>
      </c>
      <c r="C602" t="s">
        <v>7370</v>
      </c>
      <c r="D602" t="s">
        <v>12</v>
      </c>
      <c r="E602">
        <v>1775.99</v>
      </c>
      <c r="F602">
        <v>7.41</v>
      </c>
      <c r="G602">
        <v>280.07</v>
      </c>
      <c r="H602" t="s">
        <v>13</v>
      </c>
      <c r="I602">
        <v>76</v>
      </c>
      <c r="J602" s="2" t="s">
        <v>857</v>
      </c>
      <c r="K602">
        <f>Table1[[#This Row],[Order_Value]]+Table1[[#This Row],[Delivery_Fee]]-Table1[[#This Row],[Discount]]</f>
        <v>1503.3300000000002</v>
      </c>
      <c r="L602">
        <f>YEAR(Table1[[#This Row],[Order_Time]])</f>
        <v>2023</v>
      </c>
      <c r="M602" t="str">
        <f>TEXT(Table1[[#This Row],[Order_Time]],"MMM")</f>
        <v>Jan</v>
      </c>
      <c r="N602">
        <f>HOUR(Table1[[#This Row],[Order_Time]])</f>
        <v>0</v>
      </c>
      <c r="O602" t="str">
        <f>IF(Table1[[#This Row],[Order_Value]]&gt;1000,"High","Low")</f>
        <v>High</v>
      </c>
    </row>
    <row r="603" spans="1:15" x14ac:dyDescent="0.3">
      <c r="A603" t="s">
        <v>858</v>
      </c>
      <c r="B603" s="1">
        <v>44952.041666666664</v>
      </c>
      <c r="C603" t="s">
        <v>54</v>
      </c>
      <c r="D603" t="s">
        <v>35</v>
      </c>
      <c r="E603">
        <v>976.8</v>
      </c>
      <c r="F603">
        <v>74.13</v>
      </c>
      <c r="G603">
        <v>391.04</v>
      </c>
      <c r="H603" t="s">
        <v>21</v>
      </c>
      <c r="I603">
        <v>85</v>
      </c>
      <c r="J603" s="2" t="s">
        <v>859</v>
      </c>
      <c r="K603">
        <f>Table1[[#This Row],[Order_Value]]+Table1[[#This Row],[Delivery_Fee]]-Table1[[#This Row],[Discount]]</f>
        <v>659.88999999999987</v>
      </c>
      <c r="L603">
        <f>YEAR(Table1[[#This Row],[Order_Time]])</f>
        <v>2023</v>
      </c>
      <c r="M603" t="str">
        <f>TEXT(Table1[[#This Row],[Order_Time]],"MMM")</f>
        <v>Jan</v>
      </c>
      <c r="N603">
        <f>HOUR(Table1[[#This Row],[Order_Time]])</f>
        <v>1</v>
      </c>
      <c r="O603" t="str">
        <f>IF(Table1[[#This Row],[Order_Value]]&gt;1000,"High","Low")</f>
        <v>Low</v>
      </c>
    </row>
    <row r="604" spans="1:15" x14ac:dyDescent="0.3">
      <c r="A604" t="s">
        <v>860</v>
      </c>
      <c r="B604" s="1">
        <v>44952.083333333336</v>
      </c>
      <c r="C604" t="s">
        <v>54</v>
      </c>
      <c r="D604" t="s">
        <v>17</v>
      </c>
      <c r="E604">
        <v>293.08999999999997</v>
      </c>
      <c r="F604">
        <v>37.57</v>
      </c>
      <c r="G604">
        <v>361.9</v>
      </c>
      <c r="H604" t="s">
        <v>32</v>
      </c>
      <c r="I604">
        <v>43</v>
      </c>
      <c r="J604">
        <v>-31.24</v>
      </c>
      <c r="K604">
        <f>Table1[[#This Row],[Order_Value]]+Table1[[#This Row],[Delivery_Fee]]-Table1[[#This Row],[Discount]]</f>
        <v>-31.240000000000009</v>
      </c>
      <c r="L604">
        <f>YEAR(Table1[[#This Row],[Order_Time]])</f>
        <v>2023</v>
      </c>
      <c r="M604" t="str">
        <f>TEXT(Table1[[#This Row],[Order_Time]],"MMM")</f>
        <v>Jan</v>
      </c>
      <c r="N604">
        <f>HOUR(Table1[[#This Row],[Order_Time]])</f>
        <v>2</v>
      </c>
      <c r="O604" t="str">
        <f>IF(Table1[[#This Row],[Order_Value]]&gt;1000,"High","Low")</f>
        <v>Low</v>
      </c>
    </row>
    <row r="605" spans="1:15" x14ac:dyDescent="0.3">
      <c r="A605" t="s">
        <v>861</v>
      </c>
      <c r="B605" s="1">
        <v>44952.125</v>
      </c>
      <c r="C605" t="s">
        <v>45</v>
      </c>
      <c r="D605" t="s">
        <v>35</v>
      </c>
      <c r="E605">
        <v>1911.82</v>
      </c>
      <c r="F605">
        <v>5.88</v>
      </c>
      <c r="G605">
        <v>457.54</v>
      </c>
      <c r="H605" t="s">
        <v>13</v>
      </c>
      <c r="I605">
        <v>53</v>
      </c>
      <c r="J605">
        <v>1460.16</v>
      </c>
      <c r="K605">
        <f>Table1[[#This Row],[Order_Value]]+Table1[[#This Row],[Delivery_Fee]]-Table1[[#This Row],[Discount]]</f>
        <v>1460.16</v>
      </c>
      <c r="L605">
        <f>YEAR(Table1[[#This Row],[Order_Time]])</f>
        <v>2023</v>
      </c>
      <c r="M605" t="str">
        <f>TEXT(Table1[[#This Row],[Order_Time]],"MMM")</f>
        <v>Jan</v>
      </c>
      <c r="N605">
        <f>HOUR(Table1[[#This Row],[Order_Time]])</f>
        <v>3</v>
      </c>
      <c r="O605" t="str">
        <f>IF(Table1[[#This Row],[Order_Value]]&gt;1000,"High","Low")</f>
        <v>High</v>
      </c>
    </row>
    <row r="606" spans="1:15" x14ac:dyDescent="0.3">
      <c r="A606" t="s">
        <v>862</v>
      </c>
      <c r="B606" s="1">
        <v>44952.166666666664</v>
      </c>
      <c r="C606" t="s">
        <v>54</v>
      </c>
      <c r="D606" t="s">
        <v>30</v>
      </c>
      <c r="E606">
        <v>1331.53</v>
      </c>
      <c r="F606">
        <v>61.78</v>
      </c>
      <c r="G606">
        <v>272.19</v>
      </c>
      <c r="H606" t="s">
        <v>32</v>
      </c>
      <c r="I606">
        <v>87</v>
      </c>
      <c r="J606">
        <v>1121.1199999999999</v>
      </c>
      <c r="K606">
        <f>Table1[[#This Row],[Order_Value]]+Table1[[#This Row],[Delivery_Fee]]-Table1[[#This Row],[Discount]]</f>
        <v>1121.1199999999999</v>
      </c>
      <c r="L606">
        <f>YEAR(Table1[[#This Row],[Order_Time]])</f>
        <v>2023</v>
      </c>
      <c r="M606" t="str">
        <f>TEXT(Table1[[#This Row],[Order_Time]],"MMM")</f>
        <v>Jan</v>
      </c>
      <c r="N606">
        <f>HOUR(Table1[[#This Row],[Order_Time]])</f>
        <v>4</v>
      </c>
      <c r="O606" t="str">
        <f>IF(Table1[[#This Row],[Order_Value]]&gt;1000,"High","Low")</f>
        <v>High</v>
      </c>
    </row>
    <row r="607" spans="1:15" x14ac:dyDescent="0.3">
      <c r="A607" t="s">
        <v>863</v>
      </c>
      <c r="B607" s="1">
        <v>44952.208333333336</v>
      </c>
      <c r="C607" t="s">
        <v>45</v>
      </c>
      <c r="D607" t="s">
        <v>41</v>
      </c>
      <c r="E607">
        <v>427.27</v>
      </c>
      <c r="F607">
        <v>68.48</v>
      </c>
      <c r="G607">
        <v>41.26</v>
      </c>
      <c r="H607" t="s">
        <v>32</v>
      </c>
      <c r="I607">
        <v>74</v>
      </c>
      <c r="J607">
        <v>454.49</v>
      </c>
      <c r="K607">
        <f>Table1[[#This Row],[Order_Value]]+Table1[[#This Row],[Delivery_Fee]]-Table1[[#This Row],[Discount]]</f>
        <v>454.49</v>
      </c>
      <c r="L607">
        <f>YEAR(Table1[[#This Row],[Order_Time]])</f>
        <v>2023</v>
      </c>
      <c r="M607" t="str">
        <f>TEXT(Table1[[#This Row],[Order_Time]],"MMM")</f>
        <v>Jan</v>
      </c>
      <c r="N607">
        <f>HOUR(Table1[[#This Row],[Order_Time]])</f>
        <v>5</v>
      </c>
      <c r="O607" t="str">
        <f>IF(Table1[[#This Row],[Order_Value]]&gt;1000,"High","Low")</f>
        <v>Low</v>
      </c>
    </row>
    <row r="608" spans="1:15" x14ac:dyDescent="0.3">
      <c r="A608" t="s">
        <v>864</v>
      </c>
      <c r="B608" s="1">
        <v>44952.25</v>
      </c>
      <c r="C608" t="s">
        <v>45</v>
      </c>
      <c r="D608" t="s">
        <v>17</v>
      </c>
      <c r="E608">
        <v>233.13</v>
      </c>
      <c r="F608">
        <v>5.24</v>
      </c>
      <c r="G608">
        <v>366.9</v>
      </c>
      <c r="H608" t="s">
        <v>32</v>
      </c>
      <c r="I608">
        <v>56</v>
      </c>
      <c r="J608">
        <v>-128.52999999999901</v>
      </c>
      <c r="K608">
        <f>Table1[[#This Row],[Order_Value]]+Table1[[#This Row],[Delivery_Fee]]-Table1[[#This Row],[Discount]]</f>
        <v>-128.52999999999997</v>
      </c>
      <c r="L608">
        <f>YEAR(Table1[[#This Row],[Order_Time]])</f>
        <v>2023</v>
      </c>
      <c r="M608" t="str">
        <f>TEXT(Table1[[#This Row],[Order_Time]],"MMM")</f>
        <v>Jan</v>
      </c>
      <c r="N608">
        <f>HOUR(Table1[[#This Row],[Order_Time]])</f>
        <v>6</v>
      </c>
      <c r="O608" t="str">
        <f>IF(Table1[[#This Row],[Order_Value]]&gt;1000,"High","Low")</f>
        <v>Low</v>
      </c>
    </row>
    <row r="609" spans="1:15" x14ac:dyDescent="0.3">
      <c r="A609" t="s">
        <v>865</v>
      </c>
      <c r="B609" s="1">
        <v>44952.291666666664</v>
      </c>
      <c r="C609" t="s">
        <v>54</v>
      </c>
      <c r="D609" t="s">
        <v>17</v>
      </c>
      <c r="E609">
        <v>1201.3</v>
      </c>
      <c r="F609">
        <v>68.7</v>
      </c>
      <c r="G609">
        <v>338.98</v>
      </c>
      <c r="H609" t="s">
        <v>13</v>
      </c>
      <c r="I609">
        <v>12</v>
      </c>
      <c r="J609">
        <v>931.02</v>
      </c>
      <c r="K609">
        <f>Table1[[#This Row],[Order_Value]]+Table1[[#This Row],[Delivery_Fee]]-Table1[[#This Row],[Discount]]</f>
        <v>931.02</v>
      </c>
      <c r="L609">
        <f>YEAR(Table1[[#This Row],[Order_Time]])</f>
        <v>2023</v>
      </c>
      <c r="M609" t="str">
        <f>TEXT(Table1[[#This Row],[Order_Time]],"MMM")</f>
        <v>Jan</v>
      </c>
      <c r="N609">
        <f>HOUR(Table1[[#This Row],[Order_Time]])</f>
        <v>7</v>
      </c>
      <c r="O609" t="str">
        <f>IF(Table1[[#This Row],[Order_Value]]&gt;1000,"High","Low")</f>
        <v>High</v>
      </c>
    </row>
    <row r="610" spans="1:15" x14ac:dyDescent="0.3">
      <c r="A610" t="s">
        <v>866</v>
      </c>
      <c r="B610" s="1">
        <v>44952.333333333336</v>
      </c>
      <c r="C610" t="s">
        <v>24</v>
      </c>
      <c r="D610" t="s">
        <v>27</v>
      </c>
      <c r="E610">
        <v>820.23</v>
      </c>
      <c r="F610">
        <v>79.06</v>
      </c>
      <c r="G610">
        <v>407.23</v>
      </c>
      <c r="H610" t="s">
        <v>28</v>
      </c>
      <c r="I610">
        <v>38</v>
      </c>
      <c r="J610" s="2" t="s">
        <v>867</v>
      </c>
      <c r="K610">
        <f>Table1[[#This Row],[Order_Value]]+Table1[[#This Row],[Delivery_Fee]]-Table1[[#This Row],[Discount]]</f>
        <v>492.05999999999995</v>
      </c>
      <c r="L610">
        <f>YEAR(Table1[[#This Row],[Order_Time]])</f>
        <v>2023</v>
      </c>
      <c r="M610" t="str">
        <f>TEXT(Table1[[#This Row],[Order_Time]],"MMM")</f>
        <v>Jan</v>
      </c>
      <c r="N610">
        <f>HOUR(Table1[[#This Row],[Order_Time]])</f>
        <v>8</v>
      </c>
      <c r="O610" t="str">
        <f>IF(Table1[[#This Row],[Order_Value]]&gt;1000,"High","Low")</f>
        <v>Low</v>
      </c>
    </row>
    <row r="611" spans="1:15" x14ac:dyDescent="0.3">
      <c r="A611" t="s">
        <v>868</v>
      </c>
      <c r="B611" s="1">
        <v>44952.375</v>
      </c>
      <c r="C611" t="s">
        <v>54</v>
      </c>
      <c r="D611" t="s">
        <v>41</v>
      </c>
      <c r="E611">
        <v>804.39</v>
      </c>
      <c r="F611">
        <v>49.11</v>
      </c>
      <c r="G611">
        <v>477.05</v>
      </c>
      <c r="H611" t="s">
        <v>32</v>
      </c>
      <c r="I611">
        <v>79</v>
      </c>
      <c r="J611">
        <v>376.45</v>
      </c>
      <c r="K611">
        <f>Table1[[#This Row],[Order_Value]]+Table1[[#This Row],[Delivery_Fee]]-Table1[[#This Row],[Discount]]</f>
        <v>376.45</v>
      </c>
      <c r="L611">
        <f>YEAR(Table1[[#This Row],[Order_Time]])</f>
        <v>2023</v>
      </c>
      <c r="M611" t="str">
        <f>TEXT(Table1[[#This Row],[Order_Time]],"MMM")</f>
        <v>Jan</v>
      </c>
      <c r="N611">
        <f>HOUR(Table1[[#This Row],[Order_Time]])</f>
        <v>9</v>
      </c>
      <c r="O611" t="str">
        <f>IF(Table1[[#This Row],[Order_Value]]&gt;1000,"High","Low")</f>
        <v>Low</v>
      </c>
    </row>
    <row r="612" spans="1:15" x14ac:dyDescent="0.3">
      <c r="A612" t="s">
        <v>869</v>
      </c>
      <c r="B612" s="1">
        <v>44952.416666666664</v>
      </c>
      <c r="C612" t="s">
        <v>26</v>
      </c>
      <c r="D612" t="s">
        <v>27</v>
      </c>
      <c r="E612">
        <v>372.89</v>
      </c>
      <c r="F612">
        <v>39.11</v>
      </c>
      <c r="G612">
        <v>219.91</v>
      </c>
      <c r="H612" t="s">
        <v>32</v>
      </c>
      <c r="I612">
        <v>59</v>
      </c>
      <c r="J612">
        <v>192.09</v>
      </c>
      <c r="K612">
        <f>Table1[[#This Row],[Order_Value]]+Table1[[#This Row],[Delivery_Fee]]-Table1[[#This Row],[Discount]]</f>
        <v>192.09</v>
      </c>
      <c r="L612">
        <f>YEAR(Table1[[#This Row],[Order_Time]])</f>
        <v>2023</v>
      </c>
      <c r="M612" t="str">
        <f>TEXT(Table1[[#This Row],[Order_Time]],"MMM")</f>
        <v>Jan</v>
      </c>
      <c r="N612">
        <f>HOUR(Table1[[#This Row],[Order_Time]])</f>
        <v>10</v>
      </c>
      <c r="O612" t="str">
        <f>IF(Table1[[#This Row],[Order_Value]]&gt;1000,"High","Low")</f>
        <v>Low</v>
      </c>
    </row>
    <row r="613" spans="1:15" x14ac:dyDescent="0.3">
      <c r="A613" t="s">
        <v>870</v>
      </c>
      <c r="B613" s="1">
        <v>44952.458333333336</v>
      </c>
      <c r="C613" t="s">
        <v>45</v>
      </c>
      <c r="D613" t="s">
        <v>30</v>
      </c>
      <c r="E613">
        <v>1850.78</v>
      </c>
      <c r="F613">
        <v>15.36</v>
      </c>
      <c r="G613">
        <v>53.8</v>
      </c>
      <c r="H613" t="s">
        <v>13</v>
      </c>
      <c r="I613">
        <v>75</v>
      </c>
      <c r="J613">
        <v>1812.34</v>
      </c>
      <c r="K613">
        <f>Table1[[#This Row],[Order_Value]]+Table1[[#This Row],[Delivery_Fee]]-Table1[[#This Row],[Discount]]</f>
        <v>1812.34</v>
      </c>
      <c r="L613">
        <f>YEAR(Table1[[#This Row],[Order_Time]])</f>
        <v>2023</v>
      </c>
      <c r="M613" t="str">
        <f>TEXT(Table1[[#This Row],[Order_Time]],"MMM")</f>
        <v>Jan</v>
      </c>
      <c r="N613">
        <f>HOUR(Table1[[#This Row],[Order_Time]])</f>
        <v>11</v>
      </c>
      <c r="O613" t="str">
        <f>IF(Table1[[#This Row],[Order_Value]]&gt;1000,"High","Low")</f>
        <v>High</v>
      </c>
    </row>
    <row r="614" spans="1:15" x14ac:dyDescent="0.3">
      <c r="A614" t="s">
        <v>871</v>
      </c>
      <c r="B614" s="1">
        <v>44952.5</v>
      </c>
      <c r="C614" t="s">
        <v>11</v>
      </c>
      <c r="D614" t="s">
        <v>12</v>
      </c>
      <c r="E614">
        <v>1587.01</v>
      </c>
      <c r="F614">
        <v>17.54</v>
      </c>
      <c r="G614">
        <v>214.31</v>
      </c>
      <c r="H614" t="s">
        <v>21</v>
      </c>
      <c r="I614">
        <v>51</v>
      </c>
      <c r="J614">
        <v>1390.24</v>
      </c>
      <c r="K614">
        <f>Table1[[#This Row],[Order_Value]]+Table1[[#This Row],[Delivery_Fee]]-Table1[[#This Row],[Discount]]</f>
        <v>1390.24</v>
      </c>
      <c r="L614">
        <f>YEAR(Table1[[#This Row],[Order_Time]])</f>
        <v>2023</v>
      </c>
      <c r="M614" t="str">
        <f>TEXT(Table1[[#This Row],[Order_Time]],"MMM")</f>
        <v>Jan</v>
      </c>
      <c r="N614">
        <f>HOUR(Table1[[#This Row],[Order_Time]])</f>
        <v>12</v>
      </c>
      <c r="O614" t="str">
        <f>IF(Table1[[#This Row],[Order_Value]]&gt;1000,"High","Low")</f>
        <v>High</v>
      </c>
    </row>
    <row r="615" spans="1:15" x14ac:dyDescent="0.3">
      <c r="A615" t="s">
        <v>872</v>
      </c>
      <c r="B615" s="1">
        <v>44952.541666666664</v>
      </c>
      <c r="C615" t="s">
        <v>54</v>
      </c>
      <c r="D615" t="s">
        <v>30</v>
      </c>
      <c r="E615">
        <v>1932.88</v>
      </c>
      <c r="F615">
        <v>61.95</v>
      </c>
      <c r="G615">
        <v>429</v>
      </c>
      <c r="H615" t="s">
        <v>28</v>
      </c>
      <c r="I615">
        <v>36</v>
      </c>
      <c r="J615" s="2" t="s">
        <v>873</v>
      </c>
      <c r="K615">
        <f>Table1[[#This Row],[Order_Value]]+Table1[[#This Row],[Delivery_Fee]]-Table1[[#This Row],[Discount]]</f>
        <v>1565.8300000000002</v>
      </c>
      <c r="L615">
        <f>YEAR(Table1[[#This Row],[Order_Time]])</f>
        <v>2023</v>
      </c>
      <c r="M615" t="str">
        <f>TEXT(Table1[[#This Row],[Order_Time]],"MMM")</f>
        <v>Jan</v>
      </c>
      <c r="N615">
        <f>HOUR(Table1[[#This Row],[Order_Time]])</f>
        <v>13</v>
      </c>
      <c r="O615" t="str">
        <f>IF(Table1[[#This Row],[Order_Value]]&gt;1000,"High","Low")</f>
        <v>High</v>
      </c>
    </row>
    <row r="616" spans="1:15" x14ac:dyDescent="0.3">
      <c r="A616" t="s">
        <v>874</v>
      </c>
      <c r="B616" s="1">
        <v>44952.583333333336</v>
      </c>
      <c r="C616" t="s">
        <v>45</v>
      </c>
      <c r="D616" t="s">
        <v>12</v>
      </c>
      <c r="E616">
        <v>197.68</v>
      </c>
      <c r="F616">
        <v>51.18</v>
      </c>
      <c r="G616">
        <v>40.130000000000003</v>
      </c>
      <c r="H616" t="s">
        <v>32</v>
      </c>
      <c r="I616">
        <v>25</v>
      </c>
      <c r="J616" s="2" t="s">
        <v>875</v>
      </c>
      <c r="K616">
        <f>Table1[[#This Row],[Order_Value]]+Table1[[#This Row],[Delivery_Fee]]-Table1[[#This Row],[Discount]]</f>
        <v>208.73000000000002</v>
      </c>
      <c r="L616">
        <f>YEAR(Table1[[#This Row],[Order_Time]])</f>
        <v>2023</v>
      </c>
      <c r="M616" t="str">
        <f>TEXT(Table1[[#This Row],[Order_Time]],"MMM")</f>
        <v>Jan</v>
      </c>
      <c r="N616">
        <f>HOUR(Table1[[#This Row],[Order_Time]])</f>
        <v>14</v>
      </c>
      <c r="O616" t="str">
        <f>IF(Table1[[#This Row],[Order_Value]]&gt;1000,"High","Low")</f>
        <v>Low</v>
      </c>
    </row>
    <row r="617" spans="1:15" x14ac:dyDescent="0.3">
      <c r="A617" t="s">
        <v>876</v>
      </c>
      <c r="B617" s="1">
        <v>44952.625</v>
      </c>
      <c r="C617" t="s">
        <v>16</v>
      </c>
      <c r="D617" t="s">
        <v>30</v>
      </c>
      <c r="E617">
        <v>126.63</v>
      </c>
      <c r="F617">
        <v>77.510000000000005</v>
      </c>
      <c r="G617">
        <v>85.05</v>
      </c>
      <c r="H617" t="s">
        <v>32</v>
      </c>
      <c r="I617">
        <v>74</v>
      </c>
      <c r="J617" s="2" t="s">
        <v>877</v>
      </c>
      <c r="K617">
        <f>Table1[[#This Row],[Order_Value]]+Table1[[#This Row],[Delivery_Fee]]-Table1[[#This Row],[Discount]]</f>
        <v>119.08999999999999</v>
      </c>
      <c r="L617">
        <f>YEAR(Table1[[#This Row],[Order_Time]])</f>
        <v>2023</v>
      </c>
      <c r="M617" t="str">
        <f>TEXT(Table1[[#This Row],[Order_Time]],"MMM")</f>
        <v>Jan</v>
      </c>
      <c r="N617">
        <f>HOUR(Table1[[#This Row],[Order_Time]])</f>
        <v>15</v>
      </c>
      <c r="O617" t="str">
        <f>IF(Table1[[#This Row],[Order_Value]]&gt;1000,"High","Low")</f>
        <v>Low</v>
      </c>
    </row>
    <row r="618" spans="1:15" x14ac:dyDescent="0.3">
      <c r="A618" t="s">
        <v>878</v>
      </c>
      <c r="B618" s="1">
        <v>44952.666666666664</v>
      </c>
      <c r="C618" t="s">
        <v>11</v>
      </c>
      <c r="D618" t="s">
        <v>12</v>
      </c>
      <c r="E618">
        <v>605.21</v>
      </c>
      <c r="F618">
        <v>83.83</v>
      </c>
      <c r="G618">
        <v>8.49</v>
      </c>
      <c r="H618" t="s">
        <v>13</v>
      </c>
      <c r="I618">
        <v>31</v>
      </c>
      <c r="J618" s="2" t="s">
        <v>879</v>
      </c>
      <c r="K618">
        <f>Table1[[#This Row],[Order_Value]]+Table1[[#This Row],[Delivery_Fee]]-Table1[[#This Row],[Discount]]</f>
        <v>680.55000000000007</v>
      </c>
      <c r="L618">
        <f>YEAR(Table1[[#This Row],[Order_Time]])</f>
        <v>2023</v>
      </c>
      <c r="M618" t="str">
        <f>TEXT(Table1[[#This Row],[Order_Time]],"MMM")</f>
        <v>Jan</v>
      </c>
      <c r="N618">
        <f>HOUR(Table1[[#This Row],[Order_Time]])</f>
        <v>16</v>
      </c>
      <c r="O618" t="str">
        <f>IF(Table1[[#This Row],[Order_Value]]&gt;1000,"High","Low")</f>
        <v>Low</v>
      </c>
    </row>
    <row r="619" spans="1:15" x14ac:dyDescent="0.3">
      <c r="A619" t="s">
        <v>880</v>
      </c>
      <c r="B619" s="1">
        <v>44952.708333333336</v>
      </c>
      <c r="C619" t="s">
        <v>24</v>
      </c>
      <c r="D619" t="s">
        <v>12</v>
      </c>
      <c r="E619">
        <v>1985.53</v>
      </c>
      <c r="F619">
        <v>64.5</v>
      </c>
      <c r="G619">
        <v>314.62</v>
      </c>
      <c r="H619" t="s">
        <v>13</v>
      </c>
      <c r="I619">
        <v>76</v>
      </c>
      <c r="J619" s="2" t="s">
        <v>881</v>
      </c>
      <c r="K619">
        <f>Table1[[#This Row],[Order_Value]]+Table1[[#This Row],[Delivery_Fee]]-Table1[[#This Row],[Discount]]</f>
        <v>1735.4099999999999</v>
      </c>
      <c r="L619">
        <f>YEAR(Table1[[#This Row],[Order_Time]])</f>
        <v>2023</v>
      </c>
      <c r="M619" t="str">
        <f>TEXT(Table1[[#This Row],[Order_Time]],"MMM")</f>
        <v>Jan</v>
      </c>
      <c r="N619">
        <f>HOUR(Table1[[#This Row],[Order_Time]])</f>
        <v>17</v>
      </c>
      <c r="O619" t="str">
        <f>IF(Table1[[#This Row],[Order_Value]]&gt;1000,"High","Low")</f>
        <v>High</v>
      </c>
    </row>
    <row r="620" spans="1:15" x14ac:dyDescent="0.3">
      <c r="A620" t="s">
        <v>882</v>
      </c>
      <c r="B620" s="1">
        <v>44952.75</v>
      </c>
      <c r="C620" t="s">
        <v>24</v>
      </c>
      <c r="D620" t="s">
        <v>27</v>
      </c>
      <c r="E620">
        <v>1143.0999999999999</v>
      </c>
      <c r="F620">
        <v>82.94</v>
      </c>
      <c r="G620">
        <v>370.44</v>
      </c>
      <c r="H620" t="s">
        <v>32</v>
      </c>
      <c r="I620">
        <v>46</v>
      </c>
      <c r="J620" s="2" t="s">
        <v>883</v>
      </c>
      <c r="K620">
        <f>Table1[[#This Row],[Order_Value]]+Table1[[#This Row],[Delivery_Fee]]-Table1[[#This Row],[Discount]]</f>
        <v>855.59999999999991</v>
      </c>
      <c r="L620">
        <f>YEAR(Table1[[#This Row],[Order_Time]])</f>
        <v>2023</v>
      </c>
      <c r="M620" t="str">
        <f>TEXT(Table1[[#This Row],[Order_Time]],"MMM")</f>
        <v>Jan</v>
      </c>
      <c r="N620">
        <f>HOUR(Table1[[#This Row],[Order_Time]])</f>
        <v>18</v>
      </c>
      <c r="O620" t="str">
        <f>IF(Table1[[#This Row],[Order_Value]]&gt;1000,"High","Low")</f>
        <v>High</v>
      </c>
    </row>
    <row r="621" spans="1:15" x14ac:dyDescent="0.3">
      <c r="A621" t="s">
        <v>884</v>
      </c>
      <c r="B621" s="1">
        <v>44952.791666666664</v>
      </c>
      <c r="C621" t="s">
        <v>11</v>
      </c>
      <c r="D621" t="s">
        <v>30</v>
      </c>
      <c r="E621">
        <v>905.8</v>
      </c>
      <c r="F621">
        <v>1.07</v>
      </c>
      <c r="G621">
        <v>155.25</v>
      </c>
      <c r="H621" t="s">
        <v>13</v>
      </c>
      <c r="I621">
        <v>67</v>
      </c>
      <c r="J621">
        <v>751.62</v>
      </c>
      <c r="K621">
        <f>Table1[[#This Row],[Order_Value]]+Table1[[#This Row],[Delivery_Fee]]-Table1[[#This Row],[Discount]]</f>
        <v>751.62</v>
      </c>
      <c r="L621">
        <f>YEAR(Table1[[#This Row],[Order_Time]])</f>
        <v>2023</v>
      </c>
      <c r="M621" t="str">
        <f>TEXT(Table1[[#This Row],[Order_Time]],"MMM")</f>
        <v>Jan</v>
      </c>
      <c r="N621">
        <f>HOUR(Table1[[#This Row],[Order_Time]])</f>
        <v>19</v>
      </c>
      <c r="O621" t="str">
        <f>IF(Table1[[#This Row],[Order_Value]]&gt;1000,"High","Low")</f>
        <v>Low</v>
      </c>
    </row>
    <row r="622" spans="1:15" x14ac:dyDescent="0.3">
      <c r="A622" t="s">
        <v>885</v>
      </c>
      <c r="B622" s="1">
        <v>44952.833333333336</v>
      </c>
      <c r="C622" t="s">
        <v>11</v>
      </c>
      <c r="D622" t="s">
        <v>35</v>
      </c>
      <c r="E622">
        <v>1741.19</v>
      </c>
      <c r="F622">
        <v>2.0699999999999998</v>
      </c>
      <c r="G622">
        <v>324.16000000000003</v>
      </c>
      <c r="H622" t="s">
        <v>21</v>
      </c>
      <c r="I622">
        <v>88</v>
      </c>
      <c r="J622">
        <v>1419.1</v>
      </c>
      <c r="K622">
        <f>Table1[[#This Row],[Order_Value]]+Table1[[#This Row],[Delivery_Fee]]-Table1[[#This Row],[Discount]]</f>
        <v>1419.1</v>
      </c>
      <c r="L622">
        <f>YEAR(Table1[[#This Row],[Order_Time]])</f>
        <v>2023</v>
      </c>
      <c r="M622" t="str">
        <f>TEXT(Table1[[#This Row],[Order_Time]],"MMM")</f>
        <v>Jan</v>
      </c>
      <c r="N622">
        <f>HOUR(Table1[[#This Row],[Order_Time]])</f>
        <v>20</v>
      </c>
      <c r="O622" t="str">
        <f>IF(Table1[[#This Row],[Order_Value]]&gt;1000,"High","Low")</f>
        <v>High</v>
      </c>
    </row>
    <row r="623" spans="1:15" x14ac:dyDescent="0.3">
      <c r="A623" t="s">
        <v>886</v>
      </c>
      <c r="B623" s="1">
        <v>44952.875</v>
      </c>
      <c r="C623" t="s">
        <v>45</v>
      </c>
      <c r="D623" t="s">
        <v>12</v>
      </c>
      <c r="E623">
        <v>334.69</v>
      </c>
      <c r="F623">
        <v>73.23</v>
      </c>
      <c r="G623">
        <v>261.93</v>
      </c>
      <c r="H623" t="s">
        <v>13</v>
      </c>
      <c r="I623">
        <v>35</v>
      </c>
      <c r="J623">
        <v>145.99</v>
      </c>
      <c r="K623">
        <f>Table1[[#This Row],[Order_Value]]+Table1[[#This Row],[Delivery_Fee]]-Table1[[#This Row],[Discount]]</f>
        <v>145.99</v>
      </c>
      <c r="L623">
        <f>YEAR(Table1[[#This Row],[Order_Time]])</f>
        <v>2023</v>
      </c>
      <c r="M623" t="str">
        <f>TEXT(Table1[[#This Row],[Order_Time]],"MMM")</f>
        <v>Jan</v>
      </c>
      <c r="N623">
        <f>HOUR(Table1[[#This Row],[Order_Time]])</f>
        <v>21</v>
      </c>
      <c r="O623" t="str">
        <f>IF(Table1[[#This Row],[Order_Value]]&gt;1000,"High","Low")</f>
        <v>Low</v>
      </c>
    </row>
    <row r="624" spans="1:15" x14ac:dyDescent="0.3">
      <c r="A624" t="s">
        <v>887</v>
      </c>
      <c r="B624" s="1">
        <v>44952.916666666664</v>
      </c>
      <c r="C624" t="s">
        <v>11</v>
      </c>
      <c r="D624" t="s">
        <v>17</v>
      </c>
      <c r="E624">
        <v>1856.21</v>
      </c>
      <c r="F624">
        <v>86.74</v>
      </c>
      <c r="G624">
        <v>232.72</v>
      </c>
      <c r="H624" t="s">
        <v>28</v>
      </c>
      <c r="I624">
        <v>85</v>
      </c>
      <c r="J624">
        <v>1710.23</v>
      </c>
      <c r="K624">
        <f>Table1[[#This Row],[Order_Value]]+Table1[[#This Row],[Delivery_Fee]]-Table1[[#This Row],[Discount]]</f>
        <v>1710.23</v>
      </c>
      <c r="L624">
        <f>YEAR(Table1[[#This Row],[Order_Time]])</f>
        <v>2023</v>
      </c>
      <c r="M624" t="str">
        <f>TEXT(Table1[[#This Row],[Order_Time]],"MMM")</f>
        <v>Jan</v>
      </c>
      <c r="N624">
        <f>HOUR(Table1[[#This Row],[Order_Time]])</f>
        <v>22</v>
      </c>
      <c r="O624" t="str">
        <f>IF(Table1[[#This Row],[Order_Value]]&gt;1000,"High","Low")</f>
        <v>High</v>
      </c>
    </row>
    <row r="625" spans="1:15" x14ac:dyDescent="0.3">
      <c r="A625" t="s">
        <v>888</v>
      </c>
      <c r="B625" s="1">
        <v>44952.958333333336</v>
      </c>
      <c r="C625" t="s">
        <v>26</v>
      </c>
      <c r="D625" t="s">
        <v>35</v>
      </c>
      <c r="E625">
        <v>1762.08</v>
      </c>
      <c r="F625">
        <v>54.38</v>
      </c>
      <c r="G625">
        <v>372.35</v>
      </c>
      <c r="H625" t="s">
        <v>21</v>
      </c>
      <c r="I625">
        <v>72</v>
      </c>
      <c r="J625" s="2" t="s">
        <v>889</v>
      </c>
      <c r="K625">
        <f>Table1[[#This Row],[Order_Value]]+Table1[[#This Row],[Delivery_Fee]]-Table1[[#This Row],[Discount]]</f>
        <v>1444.1100000000001</v>
      </c>
      <c r="L625">
        <f>YEAR(Table1[[#This Row],[Order_Time]])</f>
        <v>2023</v>
      </c>
      <c r="M625" t="str">
        <f>TEXT(Table1[[#This Row],[Order_Time]],"MMM")</f>
        <v>Jan</v>
      </c>
      <c r="N625">
        <f>HOUR(Table1[[#This Row],[Order_Time]])</f>
        <v>23</v>
      </c>
      <c r="O625" t="str">
        <f>IF(Table1[[#This Row],[Order_Value]]&gt;1000,"High","Low")</f>
        <v>High</v>
      </c>
    </row>
    <row r="626" spans="1:15" x14ac:dyDescent="0.3">
      <c r="A626" t="s">
        <v>890</v>
      </c>
      <c r="B626" s="1">
        <v>44953</v>
      </c>
      <c r="C626" t="s">
        <v>45</v>
      </c>
      <c r="D626" t="s">
        <v>27</v>
      </c>
      <c r="E626">
        <v>300.19</v>
      </c>
      <c r="F626">
        <v>40.61</v>
      </c>
      <c r="G626">
        <v>302.31</v>
      </c>
      <c r="H626" t="s">
        <v>21</v>
      </c>
      <c r="I626">
        <v>24</v>
      </c>
      <c r="J626" s="2" t="s">
        <v>891</v>
      </c>
      <c r="K626">
        <f>Table1[[#This Row],[Order_Value]]+Table1[[#This Row],[Delivery_Fee]]-Table1[[#This Row],[Discount]]</f>
        <v>38.490000000000009</v>
      </c>
      <c r="L626">
        <f>YEAR(Table1[[#This Row],[Order_Time]])</f>
        <v>2023</v>
      </c>
      <c r="M626" t="str">
        <f>TEXT(Table1[[#This Row],[Order_Time]],"MMM")</f>
        <v>Jan</v>
      </c>
      <c r="N626">
        <f>HOUR(Table1[[#This Row],[Order_Time]])</f>
        <v>0</v>
      </c>
      <c r="O626" t="str">
        <f>IF(Table1[[#This Row],[Order_Value]]&gt;1000,"High","Low")</f>
        <v>Low</v>
      </c>
    </row>
    <row r="627" spans="1:15" x14ac:dyDescent="0.3">
      <c r="A627" t="s">
        <v>892</v>
      </c>
      <c r="B627" s="1">
        <v>44953.041666666664</v>
      </c>
      <c r="C627" t="s">
        <v>26</v>
      </c>
      <c r="D627" t="s">
        <v>27</v>
      </c>
      <c r="E627">
        <v>1860.44</v>
      </c>
      <c r="F627">
        <v>58.66</v>
      </c>
      <c r="G627">
        <v>358.97</v>
      </c>
      <c r="H627" t="s">
        <v>32</v>
      </c>
      <c r="I627">
        <v>48</v>
      </c>
      <c r="J627">
        <v>1560.13</v>
      </c>
      <c r="K627">
        <f>Table1[[#This Row],[Order_Value]]+Table1[[#This Row],[Delivery_Fee]]-Table1[[#This Row],[Discount]]</f>
        <v>1560.13</v>
      </c>
      <c r="L627">
        <f>YEAR(Table1[[#This Row],[Order_Time]])</f>
        <v>2023</v>
      </c>
      <c r="M627" t="str">
        <f>TEXT(Table1[[#This Row],[Order_Time]],"MMM")</f>
        <v>Jan</v>
      </c>
      <c r="N627">
        <f>HOUR(Table1[[#This Row],[Order_Time]])</f>
        <v>1</v>
      </c>
      <c r="O627" t="str">
        <f>IF(Table1[[#This Row],[Order_Value]]&gt;1000,"High","Low")</f>
        <v>High</v>
      </c>
    </row>
    <row r="628" spans="1:15" x14ac:dyDescent="0.3">
      <c r="A628" t="s">
        <v>893</v>
      </c>
      <c r="B628" s="1">
        <v>44953.083333333336</v>
      </c>
      <c r="C628" t="s">
        <v>16</v>
      </c>
      <c r="D628" t="s">
        <v>35</v>
      </c>
      <c r="E628">
        <v>1040.58</v>
      </c>
      <c r="F628">
        <v>76.56</v>
      </c>
      <c r="G628">
        <v>429.19</v>
      </c>
      <c r="H628" t="s">
        <v>13</v>
      </c>
      <c r="I628">
        <v>85</v>
      </c>
      <c r="J628" s="2" t="s">
        <v>894</v>
      </c>
      <c r="K628">
        <f>Table1[[#This Row],[Order_Value]]+Table1[[#This Row],[Delivery_Fee]]-Table1[[#This Row],[Discount]]</f>
        <v>687.94999999999982</v>
      </c>
      <c r="L628">
        <f>YEAR(Table1[[#This Row],[Order_Time]])</f>
        <v>2023</v>
      </c>
      <c r="M628" t="str">
        <f>TEXT(Table1[[#This Row],[Order_Time]],"MMM")</f>
        <v>Jan</v>
      </c>
      <c r="N628">
        <f>HOUR(Table1[[#This Row],[Order_Time]])</f>
        <v>2</v>
      </c>
      <c r="O628" t="str">
        <f>IF(Table1[[#This Row],[Order_Value]]&gt;1000,"High","Low")</f>
        <v>High</v>
      </c>
    </row>
    <row r="629" spans="1:15" x14ac:dyDescent="0.3">
      <c r="A629" t="s">
        <v>895</v>
      </c>
      <c r="B629" s="1">
        <v>44953.125</v>
      </c>
      <c r="C629" t="s">
        <v>16</v>
      </c>
      <c r="D629" t="s">
        <v>12</v>
      </c>
      <c r="E629">
        <v>1231.31</v>
      </c>
      <c r="F629">
        <v>59.54</v>
      </c>
      <c r="G629">
        <v>30.58</v>
      </c>
      <c r="H629" t="s">
        <v>21</v>
      </c>
      <c r="I629">
        <v>32</v>
      </c>
      <c r="J629">
        <v>1260.27</v>
      </c>
      <c r="K629">
        <f>Table1[[#This Row],[Order_Value]]+Table1[[#This Row],[Delivery_Fee]]-Table1[[#This Row],[Discount]]</f>
        <v>1260.27</v>
      </c>
      <c r="L629">
        <f>YEAR(Table1[[#This Row],[Order_Time]])</f>
        <v>2023</v>
      </c>
      <c r="M629" t="str">
        <f>TEXT(Table1[[#This Row],[Order_Time]],"MMM")</f>
        <v>Jan</v>
      </c>
      <c r="N629">
        <f>HOUR(Table1[[#This Row],[Order_Time]])</f>
        <v>3</v>
      </c>
      <c r="O629" t="str">
        <f>IF(Table1[[#This Row],[Order_Value]]&gt;1000,"High","Low")</f>
        <v>High</v>
      </c>
    </row>
    <row r="630" spans="1:15" x14ac:dyDescent="0.3">
      <c r="A630" t="s">
        <v>896</v>
      </c>
      <c r="B630" s="1">
        <v>44953.166666666664</v>
      </c>
      <c r="C630" t="s">
        <v>7370</v>
      </c>
      <c r="D630" t="s">
        <v>35</v>
      </c>
      <c r="E630">
        <v>1075.21</v>
      </c>
      <c r="F630">
        <v>77.38</v>
      </c>
      <c r="G630">
        <v>310.07</v>
      </c>
      <c r="H630" t="s">
        <v>28</v>
      </c>
      <c r="I630">
        <v>54</v>
      </c>
      <c r="J630" s="2" t="s">
        <v>897</v>
      </c>
      <c r="K630">
        <f>Table1[[#This Row],[Order_Value]]+Table1[[#This Row],[Delivery_Fee]]-Table1[[#This Row],[Discount]]</f>
        <v>842.52000000000021</v>
      </c>
      <c r="L630">
        <f>YEAR(Table1[[#This Row],[Order_Time]])</f>
        <v>2023</v>
      </c>
      <c r="M630" t="str">
        <f>TEXT(Table1[[#This Row],[Order_Time]],"MMM")</f>
        <v>Jan</v>
      </c>
      <c r="N630">
        <f>HOUR(Table1[[#This Row],[Order_Time]])</f>
        <v>4</v>
      </c>
      <c r="O630" t="str">
        <f>IF(Table1[[#This Row],[Order_Value]]&gt;1000,"High","Low")</f>
        <v>High</v>
      </c>
    </row>
    <row r="631" spans="1:15" x14ac:dyDescent="0.3">
      <c r="A631" t="s">
        <v>898</v>
      </c>
      <c r="B631" s="1">
        <v>44953.208333333336</v>
      </c>
      <c r="C631" t="s">
        <v>45</v>
      </c>
      <c r="D631" t="s">
        <v>35</v>
      </c>
      <c r="E631">
        <v>133.46</v>
      </c>
      <c r="F631">
        <v>38.020000000000003</v>
      </c>
      <c r="G631">
        <v>287.42</v>
      </c>
      <c r="H631" t="s">
        <v>13</v>
      </c>
      <c r="I631">
        <v>60</v>
      </c>
      <c r="J631">
        <v>-115.94</v>
      </c>
      <c r="K631">
        <f>Table1[[#This Row],[Order_Value]]+Table1[[#This Row],[Delivery_Fee]]-Table1[[#This Row],[Discount]]</f>
        <v>-115.94</v>
      </c>
      <c r="L631">
        <f>YEAR(Table1[[#This Row],[Order_Time]])</f>
        <v>2023</v>
      </c>
      <c r="M631" t="str">
        <f>TEXT(Table1[[#This Row],[Order_Time]],"MMM")</f>
        <v>Jan</v>
      </c>
      <c r="N631">
        <f>HOUR(Table1[[#This Row],[Order_Time]])</f>
        <v>5</v>
      </c>
      <c r="O631" t="str">
        <f>IF(Table1[[#This Row],[Order_Value]]&gt;1000,"High","Low")</f>
        <v>Low</v>
      </c>
    </row>
    <row r="632" spans="1:15" x14ac:dyDescent="0.3">
      <c r="A632" t="s">
        <v>899</v>
      </c>
      <c r="B632" s="1">
        <v>44953.25</v>
      </c>
      <c r="C632" t="s">
        <v>16</v>
      </c>
      <c r="D632" t="s">
        <v>27</v>
      </c>
      <c r="E632">
        <v>1425.55</v>
      </c>
      <c r="F632">
        <v>11.99</v>
      </c>
      <c r="G632">
        <v>5.89</v>
      </c>
      <c r="H632" t="s">
        <v>21</v>
      </c>
      <c r="I632">
        <v>50</v>
      </c>
      <c r="J632" s="2" t="s">
        <v>900</v>
      </c>
      <c r="K632">
        <f>Table1[[#This Row],[Order_Value]]+Table1[[#This Row],[Delivery_Fee]]-Table1[[#This Row],[Discount]]</f>
        <v>1431.6499999999999</v>
      </c>
      <c r="L632">
        <f>YEAR(Table1[[#This Row],[Order_Time]])</f>
        <v>2023</v>
      </c>
      <c r="M632" t="str">
        <f>TEXT(Table1[[#This Row],[Order_Time]],"MMM")</f>
        <v>Jan</v>
      </c>
      <c r="N632">
        <f>HOUR(Table1[[#This Row],[Order_Time]])</f>
        <v>6</v>
      </c>
      <c r="O632" t="str">
        <f>IF(Table1[[#This Row],[Order_Value]]&gt;1000,"High","Low")</f>
        <v>High</v>
      </c>
    </row>
    <row r="633" spans="1:15" x14ac:dyDescent="0.3">
      <c r="A633" t="s">
        <v>901</v>
      </c>
      <c r="B633" s="1">
        <v>44953.291666666664</v>
      </c>
      <c r="C633" t="s">
        <v>45</v>
      </c>
      <c r="D633" t="s">
        <v>27</v>
      </c>
      <c r="E633">
        <v>1203.77</v>
      </c>
      <c r="F633">
        <v>82.12</v>
      </c>
      <c r="G633">
        <v>268.27999999999997</v>
      </c>
      <c r="H633" t="s">
        <v>28</v>
      </c>
      <c r="I633">
        <v>30</v>
      </c>
      <c r="J633" s="2" t="s">
        <v>902</v>
      </c>
      <c r="K633">
        <f>Table1[[#This Row],[Order_Value]]+Table1[[#This Row],[Delivery_Fee]]-Table1[[#This Row],[Discount]]</f>
        <v>1017.6099999999999</v>
      </c>
      <c r="L633">
        <f>YEAR(Table1[[#This Row],[Order_Time]])</f>
        <v>2023</v>
      </c>
      <c r="M633" t="str">
        <f>TEXT(Table1[[#This Row],[Order_Time]],"MMM")</f>
        <v>Jan</v>
      </c>
      <c r="N633">
        <f>HOUR(Table1[[#This Row],[Order_Time]])</f>
        <v>7</v>
      </c>
      <c r="O633" t="str">
        <f>IF(Table1[[#This Row],[Order_Value]]&gt;1000,"High","Low")</f>
        <v>High</v>
      </c>
    </row>
    <row r="634" spans="1:15" x14ac:dyDescent="0.3">
      <c r="A634" t="s">
        <v>903</v>
      </c>
      <c r="B634" s="1">
        <v>44953.333333333336</v>
      </c>
      <c r="C634" t="s">
        <v>26</v>
      </c>
      <c r="D634" t="s">
        <v>27</v>
      </c>
      <c r="E634">
        <v>0</v>
      </c>
      <c r="F634">
        <v>69.77</v>
      </c>
      <c r="G634">
        <v>35.69</v>
      </c>
      <c r="H634" t="s">
        <v>28</v>
      </c>
      <c r="I634">
        <v>87</v>
      </c>
      <c r="K634">
        <f>Table1[[#This Row],[Order_Value]]+Table1[[#This Row],[Delivery_Fee]]-Table1[[#This Row],[Discount]]</f>
        <v>34.08</v>
      </c>
      <c r="L634">
        <f>YEAR(Table1[[#This Row],[Order_Time]])</f>
        <v>2023</v>
      </c>
      <c r="M634" t="str">
        <f>TEXT(Table1[[#This Row],[Order_Time]],"MMM")</f>
        <v>Jan</v>
      </c>
      <c r="N634">
        <f>HOUR(Table1[[#This Row],[Order_Time]])</f>
        <v>8</v>
      </c>
      <c r="O634" t="str">
        <f>IF(Table1[[#This Row],[Order_Value]]&gt;1000,"High","Low")</f>
        <v>Low</v>
      </c>
    </row>
    <row r="635" spans="1:15" x14ac:dyDescent="0.3">
      <c r="A635" t="s">
        <v>904</v>
      </c>
      <c r="B635" s="1">
        <v>44953.375</v>
      </c>
      <c r="C635" t="s">
        <v>16</v>
      </c>
      <c r="D635" t="s">
        <v>12</v>
      </c>
      <c r="E635">
        <v>944.56</v>
      </c>
      <c r="F635">
        <v>92.31</v>
      </c>
      <c r="G635">
        <v>273.01</v>
      </c>
      <c r="H635" t="s">
        <v>13</v>
      </c>
      <c r="I635">
        <v>61</v>
      </c>
      <c r="J635" s="2" t="s">
        <v>905</v>
      </c>
      <c r="K635">
        <f>Table1[[#This Row],[Order_Value]]+Table1[[#This Row],[Delivery_Fee]]-Table1[[#This Row],[Discount]]</f>
        <v>763.8599999999999</v>
      </c>
      <c r="L635">
        <f>YEAR(Table1[[#This Row],[Order_Time]])</f>
        <v>2023</v>
      </c>
      <c r="M635" t="str">
        <f>TEXT(Table1[[#This Row],[Order_Time]],"MMM")</f>
        <v>Jan</v>
      </c>
      <c r="N635">
        <f>HOUR(Table1[[#This Row],[Order_Time]])</f>
        <v>9</v>
      </c>
      <c r="O635" t="str">
        <f>IF(Table1[[#This Row],[Order_Value]]&gt;1000,"High","Low")</f>
        <v>Low</v>
      </c>
    </row>
    <row r="636" spans="1:15" x14ac:dyDescent="0.3">
      <c r="A636" t="s">
        <v>906</v>
      </c>
      <c r="B636" s="1">
        <v>44953.416666666664</v>
      </c>
      <c r="C636" t="s">
        <v>16</v>
      </c>
      <c r="D636" t="s">
        <v>27</v>
      </c>
      <c r="E636">
        <v>1162.4100000000001</v>
      </c>
      <c r="F636">
        <v>66.849999999999994</v>
      </c>
      <c r="G636">
        <v>161.55000000000001</v>
      </c>
      <c r="H636" t="s">
        <v>28</v>
      </c>
      <c r="I636">
        <v>86</v>
      </c>
      <c r="J636">
        <v>1067.71</v>
      </c>
      <c r="K636">
        <f>Table1[[#This Row],[Order_Value]]+Table1[[#This Row],[Delivery_Fee]]-Table1[[#This Row],[Discount]]</f>
        <v>1067.71</v>
      </c>
      <c r="L636">
        <f>YEAR(Table1[[#This Row],[Order_Time]])</f>
        <v>2023</v>
      </c>
      <c r="M636" t="str">
        <f>TEXT(Table1[[#This Row],[Order_Time]],"MMM")</f>
        <v>Jan</v>
      </c>
      <c r="N636">
        <f>HOUR(Table1[[#This Row],[Order_Time]])</f>
        <v>10</v>
      </c>
      <c r="O636" t="str">
        <f>IF(Table1[[#This Row],[Order_Value]]&gt;1000,"High","Low")</f>
        <v>High</v>
      </c>
    </row>
    <row r="637" spans="1:15" x14ac:dyDescent="0.3">
      <c r="A637" t="s">
        <v>907</v>
      </c>
      <c r="B637" s="1">
        <v>44953.458333333336</v>
      </c>
      <c r="C637" t="s">
        <v>16</v>
      </c>
      <c r="D637" t="s">
        <v>27</v>
      </c>
      <c r="E637">
        <v>928.85</v>
      </c>
      <c r="F637">
        <v>81.95</v>
      </c>
      <c r="G637">
        <v>202.27</v>
      </c>
      <c r="H637" t="s">
        <v>28</v>
      </c>
      <c r="I637">
        <v>18</v>
      </c>
      <c r="J637" s="2" t="s">
        <v>908</v>
      </c>
      <c r="K637">
        <f>Table1[[#This Row],[Order_Value]]+Table1[[#This Row],[Delivery_Fee]]-Table1[[#This Row],[Discount]]</f>
        <v>808.53000000000009</v>
      </c>
      <c r="L637">
        <f>YEAR(Table1[[#This Row],[Order_Time]])</f>
        <v>2023</v>
      </c>
      <c r="M637" t="str">
        <f>TEXT(Table1[[#This Row],[Order_Time]],"MMM")</f>
        <v>Jan</v>
      </c>
      <c r="N637">
        <f>HOUR(Table1[[#This Row],[Order_Time]])</f>
        <v>11</v>
      </c>
      <c r="O637" t="str">
        <f>IF(Table1[[#This Row],[Order_Value]]&gt;1000,"High","Low")</f>
        <v>Low</v>
      </c>
    </row>
    <row r="638" spans="1:15" x14ac:dyDescent="0.3">
      <c r="A638" t="s">
        <v>909</v>
      </c>
      <c r="B638" s="1">
        <v>44953.5</v>
      </c>
      <c r="C638" t="s">
        <v>45</v>
      </c>
      <c r="D638" t="s">
        <v>41</v>
      </c>
      <c r="E638">
        <v>1074.6500000000001</v>
      </c>
      <c r="F638">
        <v>41.02</v>
      </c>
      <c r="G638">
        <v>164.55</v>
      </c>
      <c r="H638" t="s">
        <v>13</v>
      </c>
      <c r="I638">
        <v>44</v>
      </c>
      <c r="J638" s="2" t="s">
        <v>910</v>
      </c>
      <c r="K638">
        <f>Table1[[#This Row],[Order_Value]]+Table1[[#This Row],[Delivery_Fee]]-Table1[[#This Row],[Discount]]</f>
        <v>951.12000000000012</v>
      </c>
      <c r="L638">
        <f>YEAR(Table1[[#This Row],[Order_Time]])</f>
        <v>2023</v>
      </c>
      <c r="M638" t="str">
        <f>TEXT(Table1[[#This Row],[Order_Time]],"MMM")</f>
        <v>Jan</v>
      </c>
      <c r="N638">
        <f>HOUR(Table1[[#This Row],[Order_Time]])</f>
        <v>12</v>
      </c>
      <c r="O638" t="str">
        <f>IF(Table1[[#This Row],[Order_Value]]&gt;1000,"High","Low")</f>
        <v>High</v>
      </c>
    </row>
    <row r="639" spans="1:15" x14ac:dyDescent="0.3">
      <c r="A639" t="s">
        <v>911</v>
      </c>
      <c r="B639" s="1">
        <v>44953.541666666664</v>
      </c>
      <c r="C639" t="s">
        <v>26</v>
      </c>
      <c r="D639" t="s">
        <v>12</v>
      </c>
      <c r="E639">
        <v>1495.1</v>
      </c>
      <c r="F639">
        <v>19.329999999999998</v>
      </c>
      <c r="G639">
        <v>53.98</v>
      </c>
      <c r="H639" t="s">
        <v>13</v>
      </c>
      <c r="I639">
        <v>27</v>
      </c>
      <c r="J639" s="2" t="s">
        <v>912</v>
      </c>
      <c r="K639">
        <f>Table1[[#This Row],[Order_Value]]+Table1[[#This Row],[Delivery_Fee]]-Table1[[#This Row],[Discount]]</f>
        <v>1460.4499999999998</v>
      </c>
      <c r="L639">
        <f>YEAR(Table1[[#This Row],[Order_Time]])</f>
        <v>2023</v>
      </c>
      <c r="M639" t="str">
        <f>TEXT(Table1[[#This Row],[Order_Time]],"MMM")</f>
        <v>Jan</v>
      </c>
      <c r="N639">
        <f>HOUR(Table1[[#This Row],[Order_Time]])</f>
        <v>13</v>
      </c>
      <c r="O639" t="str">
        <f>IF(Table1[[#This Row],[Order_Value]]&gt;1000,"High","Low")</f>
        <v>High</v>
      </c>
    </row>
    <row r="640" spans="1:15" x14ac:dyDescent="0.3">
      <c r="A640" t="s">
        <v>913</v>
      </c>
      <c r="B640" s="1">
        <v>44953.583333333336</v>
      </c>
      <c r="C640" t="s">
        <v>16</v>
      </c>
      <c r="D640" t="s">
        <v>41</v>
      </c>
      <c r="E640">
        <v>802.71</v>
      </c>
      <c r="F640">
        <v>20.100000000000001</v>
      </c>
      <c r="G640">
        <v>157.05000000000001</v>
      </c>
      <c r="H640" t="s">
        <v>21</v>
      </c>
      <c r="I640">
        <v>14</v>
      </c>
      <c r="J640">
        <v>665.76</v>
      </c>
      <c r="K640">
        <f>Table1[[#This Row],[Order_Value]]+Table1[[#This Row],[Delivery_Fee]]-Table1[[#This Row],[Discount]]</f>
        <v>665.76</v>
      </c>
      <c r="L640">
        <f>YEAR(Table1[[#This Row],[Order_Time]])</f>
        <v>2023</v>
      </c>
      <c r="M640" t="str">
        <f>TEXT(Table1[[#This Row],[Order_Time]],"MMM")</f>
        <v>Jan</v>
      </c>
      <c r="N640">
        <f>HOUR(Table1[[#This Row],[Order_Time]])</f>
        <v>14</v>
      </c>
      <c r="O640" t="str">
        <f>IF(Table1[[#This Row],[Order_Value]]&gt;1000,"High","Low")</f>
        <v>Low</v>
      </c>
    </row>
    <row r="641" spans="1:15" x14ac:dyDescent="0.3">
      <c r="A641" t="s">
        <v>914</v>
      </c>
      <c r="B641" s="1">
        <v>44953.625</v>
      </c>
      <c r="C641" t="s">
        <v>24</v>
      </c>
      <c r="D641" t="s">
        <v>12</v>
      </c>
      <c r="E641">
        <v>277.45</v>
      </c>
      <c r="F641">
        <v>66.05</v>
      </c>
      <c r="G641">
        <v>289.82</v>
      </c>
      <c r="H641" t="s">
        <v>32</v>
      </c>
      <c r="I641">
        <v>89</v>
      </c>
      <c r="J641" s="2" t="s">
        <v>915</v>
      </c>
      <c r="K641">
        <f>Table1[[#This Row],[Order_Value]]+Table1[[#This Row],[Delivery_Fee]]-Table1[[#This Row],[Discount]]</f>
        <v>53.680000000000007</v>
      </c>
      <c r="L641">
        <f>YEAR(Table1[[#This Row],[Order_Time]])</f>
        <v>2023</v>
      </c>
      <c r="M641" t="str">
        <f>TEXT(Table1[[#This Row],[Order_Time]],"MMM")</f>
        <v>Jan</v>
      </c>
      <c r="N641">
        <f>HOUR(Table1[[#This Row],[Order_Time]])</f>
        <v>15</v>
      </c>
      <c r="O641" t="str">
        <f>IF(Table1[[#This Row],[Order_Value]]&gt;1000,"High","Low")</f>
        <v>Low</v>
      </c>
    </row>
    <row r="642" spans="1:15" x14ac:dyDescent="0.3">
      <c r="A642" t="s">
        <v>916</v>
      </c>
      <c r="B642" s="1">
        <v>44953.666666666664</v>
      </c>
      <c r="C642" t="s">
        <v>20</v>
      </c>
      <c r="D642" t="s">
        <v>35</v>
      </c>
      <c r="E642">
        <v>500.43</v>
      </c>
      <c r="F642">
        <v>96.32</v>
      </c>
      <c r="G642">
        <v>4.4000000000000004</v>
      </c>
      <c r="H642" t="s">
        <v>28</v>
      </c>
      <c r="I642">
        <v>44</v>
      </c>
      <c r="J642">
        <v>592.35</v>
      </c>
      <c r="K642">
        <f>Table1[[#This Row],[Order_Value]]+Table1[[#This Row],[Delivery_Fee]]-Table1[[#This Row],[Discount]]</f>
        <v>592.35</v>
      </c>
      <c r="L642">
        <f>YEAR(Table1[[#This Row],[Order_Time]])</f>
        <v>2023</v>
      </c>
      <c r="M642" t="str">
        <f>TEXT(Table1[[#This Row],[Order_Time]],"MMM")</f>
        <v>Jan</v>
      </c>
      <c r="N642">
        <f>HOUR(Table1[[#This Row],[Order_Time]])</f>
        <v>16</v>
      </c>
      <c r="O642" t="str">
        <f>IF(Table1[[#This Row],[Order_Value]]&gt;1000,"High","Low")</f>
        <v>Low</v>
      </c>
    </row>
    <row r="643" spans="1:15" x14ac:dyDescent="0.3">
      <c r="A643" t="s">
        <v>917</v>
      </c>
      <c r="B643" s="1">
        <v>44953.708333333336</v>
      </c>
      <c r="C643" t="s">
        <v>11</v>
      </c>
      <c r="D643" t="s">
        <v>17</v>
      </c>
      <c r="E643">
        <v>656.32</v>
      </c>
      <c r="F643">
        <v>2.4</v>
      </c>
      <c r="G643">
        <v>15.83</v>
      </c>
      <c r="H643" t="s">
        <v>21</v>
      </c>
      <c r="I643">
        <v>19</v>
      </c>
      <c r="J643">
        <v>642.89</v>
      </c>
      <c r="K643">
        <f>Table1[[#This Row],[Order_Value]]+Table1[[#This Row],[Delivery_Fee]]-Table1[[#This Row],[Discount]]</f>
        <v>642.89</v>
      </c>
      <c r="L643">
        <f>YEAR(Table1[[#This Row],[Order_Time]])</f>
        <v>2023</v>
      </c>
      <c r="M643" t="str">
        <f>TEXT(Table1[[#This Row],[Order_Time]],"MMM")</f>
        <v>Jan</v>
      </c>
      <c r="N643">
        <f>HOUR(Table1[[#This Row],[Order_Time]])</f>
        <v>17</v>
      </c>
      <c r="O643" t="str">
        <f>IF(Table1[[#This Row],[Order_Value]]&gt;1000,"High","Low")</f>
        <v>Low</v>
      </c>
    </row>
    <row r="644" spans="1:15" x14ac:dyDescent="0.3">
      <c r="A644" t="s">
        <v>918</v>
      </c>
      <c r="B644" s="1">
        <v>44953.75</v>
      </c>
      <c r="C644" t="s">
        <v>24</v>
      </c>
      <c r="D644" t="s">
        <v>12</v>
      </c>
      <c r="E644">
        <v>1143</v>
      </c>
      <c r="F644">
        <v>77.77</v>
      </c>
      <c r="G644">
        <v>295.04000000000002</v>
      </c>
      <c r="H644" t="s">
        <v>28</v>
      </c>
      <c r="I644">
        <v>85</v>
      </c>
      <c r="J644">
        <v>925.73</v>
      </c>
      <c r="K644">
        <f>Table1[[#This Row],[Order_Value]]+Table1[[#This Row],[Delivery_Fee]]-Table1[[#This Row],[Discount]]</f>
        <v>925.73</v>
      </c>
      <c r="L644">
        <f>YEAR(Table1[[#This Row],[Order_Time]])</f>
        <v>2023</v>
      </c>
      <c r="M644" t="str">
        <f>TEXT(Table1[[#This Row],[Order_Time]],"MMM")</f>
        <v>Jan</v>
      </c>
      <c r="N644">
        <f>HOUR(Table1[[#This Row],[Order_Time]])</f>
        <v>18</v>
      </c>
      <c r="O644" t="str">
        <f>IF(Table1[[#This Row],[Order_Value]]&gt;1000,"High","Low")</f>
        <v>High</v>
      </c>
    </row>
    <row r="645" spans="1:15" x14ac:dyDescent="0.3">
      <c r="A645" t="s">
        <v>919</v>
      </c>
      <c r="B645" s="1">
        <v>44953.791666666664</v>
      </c>
      <c r="C645" t="s">
        <v>11</v>
      </c>
      <c r="D645" t="s">
        <v>35</v>
      </c>
      <c r="E645">
        <v>439.25</v>
      </c>
      <c r="F645">
        <v>40.83</v>
      </c>
      <c r="G645">
        <v>383.23</v>
      </c>
      <c r="H645" t="s">
        <v>32</v>
      </c>
      <c r="I645">
        <v>44</v>
      </c>
      <c r="J645" s="2" t="s">
        <v>920</v>
      </c>
      <c r="K645">
        <f>Table1[[#This Row],[Order_Value]]+Table1[[#This Row],[Delivery_Fee]]-Table1[[#This Row],[Discount]]</f>
        <v>96.849999999999966</v>
      </c>
      <c r="L645">
        <f>YEAR(Table1[[#This Row],[Order_Time]])</f>
        <v>2023</v>
      </c>
      <c r="M645" t="str">
        <f>TEXT(Table1[[#This Row],[Order_Time]],"MMM")</f>
        <v>Jan</v>
      </c>
      <c r="N645">
        <f>HOUR(Table1[[#This Row],[Order_Time]])</f>
        <v>19</v>
      </c>
      <c r="O645" t="str">
        <f>IF(Table1[[#This Row],[Order_Value]]&gt;1000,"High","Low")</f>
        <v>Low</v>
      </c>
    </row>
    <row r="646" spans="1:15" x14ac:dyDescent="0.3">
      <c r="A646" t="s">
        <v>921</v>
      </c>
      <c r="B646" s="1">
        <v>44953.833333333336</v>
      </c>
      <c r="C646" t="s">
        <v>11</v>
      </c>
      <c r="D646" t="s">
        <v>35</v>
      </c>
      <c r="E646">
        <v>1472.74</v>
      </c>
      <c r="F646">
        <v>28.37</v>
      </c>
      <c r="G646">
        <v>306.76</v>
      </c>
      <c r="H646" t="s">
        <v>21</v>
      </c>
      <c r="I646">
        <v>77</v>
      </c>
      <c r="J646">
        <v>1194.3499999999999</v>
      </c>
      <c r="K646">
        <f>Table1[[#This Row],[Order_Value]]+Table1[[#This Row],[Delivery_Fee]]-Table1[[#This Row],[Discount]]</f>
        <v>1194.3499999999999</v>
      </c>
      <c r="L646">
        <f>YEAR(Table1[[#This Row],[Order_Time]])</f>
        <v>2023</v>
      </c>
      <c r="M646" t="str">
        <f>TEXT(Table1[[#This Row],[Order_Time]],"MMM")</f>
        <v>Jan</v>
      </c>
      <c r="N646">
        <f>HOUR(Table1[[#This Row],[Order_Time]])</f>
        <v>20</v>
      </c>
      <c r="O646" t="str">
        <f>IF(Table1[[#This Row],[Order_Value]]&gt;1000,"High","Low")</f>
        <v>High</v>
      </c>
    </row>
    <row r="647" spans="1:15" x14ac:dyDescent="0.3">
      <c r="A647" t="s">
        <v>922</v>
      </c>
      <c r="B647" s="1">
        <v>44953.875</v>
      </c>
      <c r="C647" t="s">
        <v>54</v>
      </c>
      <c r="D647" t="s">
        <v>12</v>
      </c>
      <c r="E647">
        <v>472.36</v>
      </c>
      <c r="F647">
        <v>31.12</v>
      </c>
      <c r="G647">
        <v>116.74</v>
      </c>
      <c r="H647" t="s">
        <v>32</v>
      </c>
      <c r="I647">
        <v>71</v>
      </c>
      <c r="J647">
        <v>386.74</v>
      </c>
      <c r="K647">
        <f>Table1[[#This Row],[Order_Value]]+Table1[[#This Row],[Delivery_Fee]]-Table1[[#This Row],[Discount]]</f>
        <v>386.74</v>
      </c>
      <c r="L647">
        <f>YEAR(Table1[[#This Row],[Order_Time]])</f>
        <v>2023</v>
      </c>
      <c r="M647" t="str">
        <f>TEXT(Table1[[#This Row],[Order_Time]],"MMM")</f>
        <v>Jan</v>
      </c>
      <c r="N647">
        <f>HOUR(Table1[[#This Row],[Order_Time]])</f>
        <v>21</v>
      </c>
      <c r="O647" t="str">
        <f>IF(Table1[[#This Row],[Order_Value]]&gt;1000,"High","Low")</f>
        <v>Low</v>
      </c>
    </row>
    <row r="648" spans="1:15" x14ac:dyDescent="0.3">
      <c r="A648" t="s">
        <v>923</v>
      </c>
      <c r="B648" s="1">
        <v>44953.916666666664</v>
      </c>
      <c r="C648" t="s">
        <v>45</v>
      </c>
      <c r="D648" t="s">
        <v>35</v>
      </c>
      <c r="E648">
        <v>204.33</v>
      </c>
      <c r="F648">
        <v>72.11</v>
      </c>
      <c r="G648">
        <v>325.06</v>
      </c>
      <c r="H648" t="s">
        <v>28</v>
      </c>
      <c r="I648">
        <v>72</v>
      </c>
      <c r="J648">
        <v>-48.62</v>
      </c>
      <c r="K648">
        <f>Table1[[#This Row],[Order_Value]]+Table1[[#This Row],[Delivery_Fee]]-Table1[[#This Row],[Discount]]</f>
        <v>-48.620000000000005</v>
      </c>
      <c r="L648">
        <f>YEAR(Table1[[#This Row],[Order_Time]])</f>
        <v>2023</v>
      </c>
      <c r="M648" t="str">
        <f>TEXT(Table1[[#This Row],[Order_Time]],"MMM")</f>
        <v>Jan</v>
      </c>
      <c r="N648">
        <f>HOUR(Table1[[#This Row],[Order_Time]])</f>
        <v>22</v>
      </c>
      <c r="O648" t="str">
        <f>IF(Table1[[#This Row],[Order_Value]]&gt;1000,"High","Low")</f>
        <v>Low</v>
      </c>
    </row>
    <row r="649" spans="1:15" x14ac:dyDescent="0.3">
      <c r="A649" t="s">
        <v>924</v>
      </c>
      <c r="B649" s="1">
        <v>44953.958333333336</v>
      </c>
      <c r="C649" t="s">
        <v>45</v>
      </c>
      <c r="D649" t="s">
        <v>35</v>
      </c>
      <c r="E649">
        <v>308.58999999999997</v>
      </c>
      <c r="F649">
        <v>89.68</v>
      </c>
      <c r="G649">
        <v>20.52</v>
      </c>
      <c r="H649" t="s">
        <v>13</v>
      </c>
      <c r="I649">
        <v>44</v>
      </c>
      <c r="J649">
        <v>377.75</v>
      </c>
      <c r="K649">
        <f>Table1[[#This Row],[Order_Value]]+Table1[[#This Row],[Delivery_Fee]]-Table1[[#This Row],[Discount]]</f>
        <v>377.75</v>
      </c>
      <c r="L649">
        <f>YEAR(Table1[[#This Row],[Order_Time]])</f>
        <v>2023</v>
      </c>
      <c r="M649" t="str">
        <f>TEXT(Table1[[#This Row],[Order_Time]],"MMM")</f>
        <v>Jan</v>
      </c>
      <c r="N649">
        <f>HOUR(Table1[[#This Row],[Order_Time]])</f>
        <v>23</v>
      </c>
      <c r="O649" t="str">
        <f>IF(Table1[[#This Row],[Order_Value]]&gt;1000,"High","Low")</f>
        <v>Low</v>
      </c>
    </row>
    <row r="650" spans="1:15" x14ac:dyDescent="0.3">
      <c r="A650" t="s">
        <v>925</v>
      </c>
      <c r="B650" s="1">
        <v>44954</v>
      </c>
      <c r="C650" t="s">
        <v>20</v>
      </c>
      <c r="D650" t="s">
        <v>41</v>
      </c>
      <c r="E650">
        <v>1594.63</v>
      </c>
      <c r="F650">
        <v>57.06</v>
      </c>
      <c r="G650">
        <v>364.14</v>
      </c>
      <c r="H650" t="s">
        <v>13</v>
      </c>
      <c r="I650">
        <v>53</v>
      </c>
      <c r="J650" s="2" t="s">
        <v>926</v>
      </c>
      <c r="K650">
        <f>Table1[[#This Row],[Order_Value]]+Table1[[#This Row],[Delivery_Fee]]-Table1[[#This Row],[Discount]]</f>
        <v>1287.5500000000002</v>
      </c>
      <c r="L650">
        <f>YEAR(Table1[[#This Row],[Order_Time]])</f>
        <v>2023</v>
      </c>
      <c r="M650" t="str">
        <f>TEXT(Table1[[#This Row],[Order_Time]],"MMM")</f>
        <v>Jan</v>
      </c>
      <c r="N650">
        <f>HOUR(Table1[[#This Row],[Order_Time]])</f>
        <v>0</v>
      </c>
      <c r="O650" t="str">
        <f>IF(Table1[[#This Row],[Order_Value]]&gt;1000,"High","Low")</f>
        <v>High</v>
      </c>
    </row>
    <row r="651" spans="1:15" x14ac:dyDescent="0.3">
      <c r="A651" t="s">
        <v>927</v>
      </c>
      <c r="B651" s="1">
        <v>44954.041666666664</v>
      </c>
      <c r="C651" t="s">
        <v>20</v>
      </c>
      <c r="D651" t="s">
        <v>17</v>
      </c>
      <c r="E651">
        <v>504.13</v>
      </c>
      <c r="F651">
        <v>9.5</v>
      </c>
      <c r="G651">
        <v>179.77</v>
      </c>
      <c r="H651" t="s">
        <v>28</v>
      </c>
      <c r="I651">
        <v>70</v>
      </c>
      <c r="J651">
        <v>333.86</v>
      </c>
      <c r="K651">
        <f>Table1[[#This Row],[Order_Value]]+Table1[[#This Row],[Delivery_Fee]]-Table1[[#This Row],[Discount]]</f>
        <v>333.86</v>
      </c>
      <c r="L651">
        <f>YEAR(Table1[[#This Row],[Order_Time]])</f>
        <v>2023</v>
      </c>
      <c r="M651" t="str">
        <f>TEXT(Table1[[#This Row],[Order_Time]],"MMM")</f>
        <v>Jan</v>
      </c>
      <c r="N651">
        <f>HOUR(Table1[[#This Row],[Order_Time]])</f>
        <v>1</v>
      </c>
      <c r="O651" t="str">
        <f>IF(Table1[[#This Row],[Order_Value]]&gt;1000,"High","Low")</f>
        <v>Low</v>
      </c>
    </row>
    <row r="652" spans="1:15" x14ac:dyDescent="0.3">
      <c r="A652" t="s">
        <v>928</v>
      </c>
      <c r="B652" s="1">
        <v>44954.083333333336</v>
      </c>
      <c r="C652" t="s">
        <v>54</v>
      </c>
      <c r="D652" t="s">
        <v>35</v>
      </c>
      <c r="E652">
        <v>111.16</v>
      </c>
      <c r="F652">
        <v>11.96</v>
      </c>
      <c r="G652">
        <v>373.51</v>
      </c>
      <c r="H652" t="s">
        <v>13</v>
      </c>
      <c r="I652">
        <v>85</v>
      </c>
      <c r="J652">
        <v>-250.39</v>
      </c>
      <c r="K652">
        <f>Table1[[#This Row],[Order_Value]]+Table1[[#This Row],[Delivery_Fee]]-Table1[[#This Row],[Discount]]</f>
        <v>-250.39</v>
      </c>
      <c r="L652">
        <f>YEAR(Table1[[#This Row],[Order_Time]])</f>
        <v>2023</v>
      </c>
      <c r="M652" t="str">
        <f>TEXT(Table1[[#This Row],[Order_Time]],"MMM")</f>
        <v>Jan</v>
      </c>
      <c r="N652">
        <f>HOUR(Table1[[#This Row],[Order_Time]])</f>
        <v>2</v>
      </c>
      <c r="O652" t="str">
        <f>IF(Table1[[#This Row],[Order_Value]]&gt;1000,"High","Low")</f>
        <v>Low</v>
      </c>
    </row>
    <row r="653" spans="1:15" x14ac:dyDescent="0.3">
      <c r="A653" t="s">
        <v>929</v>
      </c>
      <c r="B653" s="1">
        <v>44954.125</v>
      </c>
      <c r="C653" t="s">
        <v>24</v>
      </c>
      <c r="D653" t="s">
        <v>17</v>
      </c>
      <c r="E653">
        <v>1596.67</v>
      </c>
      <c r="F653">
        <v>64.2</v>
      </c>
      <c r="G653">
        <v>143.91999999999999</v>
      </c>
      <c r="H653" t="s">
        <v>13</v>
      </c>
      <c r="I653">
        <v>72</v>
      </c>
      <c r="J653">
        <v>1516.95</v>
      </c>
      <c r="K653">
        <f>Table1[[#This Row],[Order_Value]]+Table1[[#This Row],[Delivery_Fee]]-Table1[[#This Row],[Discount]]</f>
        <v>1516.95</v>
      </c>
      <c r="L653">
        <f>YEAR(Table1[[#This Row],[Order_Time]])</f>
        <v>2023</v>
      </c>
      <c r="M653" t="str">
        <f>TEXT(Table1[[#This Row],[Order_Time]],"MMM")</f>
        <v>Jan</v>
      </c>
      <c r="N653">
        <f>HOUR(Table1[[#This Row],[Order_Time]])</f>
        <v>3</v>
      </c>
      <c r="O653" t="str">
        <f>IF(Table1[[#This Row],[Order_Value]]&gt;1000,"High","Low")</f>
        <v>High</v>
      </c>
    </row>
    <row r="654" spans="1:15" x14ac:dyDescent="0.3">
      <c r="A654" t="s">
        <v>930</v>
      </c>
      <c r="B654" s="1">
        <v>44954.166666666664</v>
      </c>
      <c r="C654" t="s">
        <v>45</v>
      </c>
      <c r="D654" t="s">
        <v>27</v>
      </c>
      <c r="E654">
        <v>1266</v>
      </c>
      <c r="F654">
        <v>59.28</v>
      </c>
      <c r="G654">
        <v>69.33</v>
      </c>
      <c r="H654" t="s">
        <v>13</v>
      </c>
      <c r="I654">
        <v>25</v>
      </c>
      <c r="J654">
        <v>1255.95</v>
      </c>
      <c r="K654">
        <f>Table1[[#This Row],[Order_Value]]+Table1[[#This Row],[Delivery_Fee]]-Table1[[#This Row],[Discount]]</f>
        <v>1255.95</v>
      </c>
      <c r="L654">
        <f>YEAR(Table1[[#This Row],[Order_Time]])</f>
        <v>2023</v>
      </c>
      <c r="M654" t="str">
        <f>TEXT(Table1[[#This Row],[Order_Time]],"MMM")</f>
        <v>Jan</v>
      </c>
      <c r="N654">
        <f>HOUR(Table1[[#This Row],[Order_Time]])</f>
        <v>4</v>
      </c>
      <c r="O654" t="str">
        <f>IF(Table1[[#This Row],[Order_Value]]&gt;1000,"High","Low")</f>
        <v>High</v>
      </c>
    </row>
    <row r="655" spans="1:15" x14ac:dyDescent="0.3">
      <c r="A655" t="s">
        <v>931</v>
      </c>
      <c r="B655" s="1">
        <v>44954.208333333336</v>
      </c>
      <c r="C655" t="s">
        <v>16</v>
      </c>
      <c r="D655" t="s">
        <v>27</v>
      </c>
      <c r="E655">
        <v>776.44</v>
      </c>
      <c r="F655">
        <v>10.5</v>
      </c>
      <c r="G655">
        <v>221.66</v>
      </c>
      <c r="H655" t="s">
        <v>28</v>
      </c>
      <c r="I655">
        <v>13</v>
      </c>
      <c r="J655" s="2" t="s">
        <v>932</v>
      </c>
      <c r="K655">
        <f>Table1[[#This Row],[Order_Value]]+Table1[[#This Row],[Delivery_Fee]]-Table1[[#This Row],[Discount]]</f>
        <v>565.28000000000009</v>
      </c>
      <c r="L655">
        <f>YEAR(Table1[[#This Row],[Order_Time]])</f>
        <v>2023</v>
      </c>
      <c r="M655" t="str">
        <f>TEXT(Table1[[#This Row],[Order_Time]],"MMM")</f>
        <v>Jan</v>
      </c>
      <c r="N655">
        <f>HOUR(Table1[[#This Row],[Order_Time]])</f>
        <v>5</v>
      </c>
      <c r="O655" t="str">
        <f>IF(Table1[[#This Row],[Order_Value]]&gt;1000,"High","Low")</f>
        <v>Low</v>
      </c>
    </row>
    <row r="656" spans="1:15" x14ac:dyDescent="0.3">
      <c r="A656" t="s">
        <v>933</v>
      </c>
      <c r="B656" s="1">
        <v>44954.25</v>
      </c>
      <c r="C656" t="s">
        <v>11</v>
      </c>
      <c r="D656" t="s">
        <v>12</v>
      </c>
      <c r="E656">
        <v>852.25</v>
      </c>
      <c r="F656">
        <v>98.54</v>
      </c>
      <c r="G656">
        <v>281.95999999999998</v>
      </c>
      <c r="H656" t="s">
        <v>32</v>
      </c>
      <c r="I656">
        <v>38</v>
      </c>
      <c r="J656" s="2" t="s">
        <v>934</v>
      </c>
      <c r="K656">
        <f>Table1[[#This Row],[Order_Value]]+Table1[[#This Row],[Delivery_Fee]]-Table1[[#This Row],[Discount]]</f>
        <v>668.82999999999993</v>
      </c>
      <c r="L656">
        <f>YEAR(Table1[[#This Row],[Order_Time]])</f>
        <v>2023</v>
      </c>
      <c r="M656" t="str">
        <f>TEXT(Table1[[#This Row],[Order_Time]],"MMM")</f>
        <v>Jan</v>
      </c>
      <c r="N656">
        <f>HOUR(Table1[[#This Row],[Order_Time]])</f>
        <v>6</v>
      </c>
      <c r="O656" t="str">
        <f>IF(Table1[[#This Row],[Order_Value]]&gt;1000,"High","Low")</f>
        <v>Low</v>
      </c>
    </row>
    <row r="657" spans="1:15" x14ac:dyDescent="0.3">
      <c r="A657" t="s">
        <v>935</v>
      </c>
      <c r="B657" s="1">
        <v>44954.291666666664</v>
      </c>
      <c r="C657" t="s">
        <v>54</v>
      </c>
      <c r="D657" t="s">
        <v>12</v>
      </c>
      <c r="E657">
        <v>0</v>
      </c>
      <c r="F657">
        <v>47.17</v>
      </c>
      <c r="G657">
        <v>153.41</v>
      </c>
      <c r="H657" t="s">
        <v>13</v>
      </c>
      <c r="I657">
        <v>26</v>
      </c>
      <c r="K657">
        <f>Table1[[#This Row],[Order_Value]]+Table1[[#This Row],[Delivery_Fee]]-Table1[[#This Row],[Discount]]</f>
        <v>-106.24</v>
      </c>
      <c r="L657">
        <f>YEAR(Table1[[#This Row],[Order_Time]])</f>
        <v>2023</v>
      </c>
      <c r="M657" t="str">
        <f>TEXT(Table1[[#This Row],[Order_Time]],"MMM")</f>
        <v>Jan</v>
      </c>
      <c r="N657">
        <f>HOUR(Table1[[#This Row],[Order_Time]])</f>
        <v>7</v>
      </c>
      <c r="O657" t="str">
        <f>IF(Table1[[#This Row],[Order_Value]]&gt;1000,"High","Low")</f>
        <v>Low</v>
      </c>
    </row>
    <row r="658" spans="1:15" x14ac:dyDescent="0.3">
      <c r="A658" t="s">
        <v>936</v>
      </c>
      <c r="B658" s="1">
        <v>44954.333333333336</v>
      </c>
      <c r="C658" t="s">
        <v>20</v>
      </c>
      <c r="D658" t="s">
        <v>35</v>
      </c>
      <c r="E658">
        <v>206.4</v>
      </c>
      <c r="F658">
        <v>45.07</v>
      </c>
      <c r="G658">
        <v>239.75</v>
      </c>
      <c r="H658" t="s">
        <v>28</v>
      </c>
      <c r="I658">
        <v>49</v>
      </c>
      <c r="J658" s="2" t="s">
        <v>937</v>
      </c>
      <c r="K658">
        <f>Table1[[#This Row],[Order_Value]]+Table1[[#This Row],[Delivery_Fee]]-Table1[[#This Row],[Discount]]</f>
        <v>11.719999999999999</v>
      </c>
      <c r="L658">
        <f>YEAR(Table1[[#This Row],[Order_Time]])</f>
        <v>2023</v>
      </c>
      <c r="M658" t="str">
        <f>TEXT(Table1[[#This Row],[Order_Time]],"MMM")</f>
        <v>Jan</v>
      </c>
      <c r="N658">
        <f>HOUR(Table1[[#This Row],[Order_Time]])</f>
        <v>8</v>
      </c>
      <c r="O658" t="str">
        <f>IF(Table1[[#This Row],[Order_Value]]&gt;1000,"High","Low")</f>
        <v>Low</v>
      </c>
    </row>
    <row r="659" spans="1:15" x14ac:dyDescent="0.3">
      <c r="A659" t="s">
        <v>938</v>
      </c>
      <c r="B659" s="1">
        <v>44954.375</v>
      </c>
      <c r="C659" t="s">
        <v>11</v>
      </c>
      <c r="D659" t="s">
        <v>12</v>
      </c>
      <c r="E659">
        <v>1120.6199999999999</v>
      </c>
      <c r="F659">
        <v>41.4</v>
      </c>
      <c r="G659">
        <v>315.79000000000002</v>
      </c>
      <c r="H659" t="s">
        <v>13</v>
      </c>
      <c r="I659">
        <v>85</v>
      </c>
      <c r="J659">
        <v>846.23</v>
      </c>
      <c r="K659">
        <f>Table1[[#This Row],[Order_Value]]+Table1[[#This Row],[Delivery_Fee]]-Table1[[#This Row],[Discount]]</f>
        <v>846.23</v>
      </c>
      <c r="L659">
        <f>YEAR(Table1[[#This Row],[Order_Time]])</f>
        <v>2023</v>
      </c>
      <c r="M659" t="str">
        <f>TEXT(Table1[[#This Row],[Order_Time]],"MMM")</f>
        <v>Jan</v>
      </c>
      <c r="N659">
        <f>HOUR(Table1[[#This Row],[Order_Time]])</f>
        <v>9</v>
      </c>
      <c r="O659" t="str">
        <f>IF(Table1[[#This Row],[Order_Value]]&gt;1000,"High","Low")</f>
        <v>High</v>
      </c>
    </row>
    <row r="660" spans="1:15" x14ac:dyDescent="0.3">
      <c r="A660" t="s">
        <v>939</v>
      </c>
      <c r="B660" s="1">
        <v>44954.416666666664</v>
      </c>
      <c r="C660" t="s">
        <v>24</v>
      </c>
      <c r="D660" t="s">
        <v>12</v>
      </c>
      <c r="E660">
        <v>974.67</v>
      </c>
      <c r="F660">
        <v>6.03</v>
      </c>
      <c r="G660">
        <v>440.12</v>
      </c>
      <c r="H660" t="s">
        <v>32</v>
      </c>
      <c r="I660">
        <v>21</v>
      </c>
      <c r="J660" s="2" t="s">
        <v>940</v>
      </c>
      <c r="K660">
        <f>Table1[[#This Row],[Order_Value]]+Table1[[#This Row],[Delivery_Fee]]-Table1[[#This Row],[Discount]]</f>
        <v>540.57999999999993</v>
      </c>
      <c r="L660">
        <f>YEAR(Table1[[#This Row],[Order_Time]])</f>
        <v>2023</v>
      </c>
      <c r="M660" t="str">
        <f>TEXT(Table1[[#This Row],[Order_Time]],"MMM")</f>
        <v>Jan</v>
      </c>
      <c r="N660">
        <f>HOUR(Table1[[#This Row],[Order_Time]])</f>
        <v>10</v>
      </c>
      <c r="O660" t="str">
        <f>IF(Table1[[#This Row],[Order_Value]]&gt;1000,"High","Low")</f>
        <v>Low</v>
      </c>
    </row>
    <row r="661" spans="1:15" x14ac:dyDescent="0.3">
      <c r="A661" t="s">
        <v>941</v>
      </c>
      <c r="B661" s="1">
        <v>44954.458333333336</v>
      </c>
      <c r="C661" t="s">
        <v>20</v>
      </c>
      <c r="D661" t="s">
        <v>41</v>
      </c>
      <c r="E661">
        <v>1238.33</v>
      </c>
      <c r="F661">
        <v>77.59</v>
      </c>
      <c r="G661">
        <v>340.47</v>
      </c>
      <c r="H661" t="s">
        <v>28</v>
      </c>
      <c r="I661">
        <v>45</v>
      </c>
      <c r="J661" s="2" t="s">
        <v>942</v>
      </c>
      <c r="K661">
        <f>Table1[[#This Row],[Order_Value]]+Table1[[#This Row],[Delivery_Fee]]-Table1[[#This Row],[Discount]]</f>
        <v>975.44999999999982</v>
      </c>
      <c r="L661">
        <f>YEAR(Table1[[#This Row],[Order_Time]])</f>
        <v>2023</v>
      </c>
      <c r="M661" t="str">
        <f>TEXT(Table1[[#This Row],[Order_Time]],"MMM")</f>
        <v>Jan</v>
      </c>
      <c r="N661">
        <f>HOUR(Table1[[#This Row],[Order_Time]])</f>
        <v>11</v>
      </c>
      <c r="O661" t="str">
        <f>IF(Table1[[#This Row],[Order_Value]]&gt;1000,"High","Low")</f>
        <v>High</v>
      </c>
    </row>
    <row r="662" spans="1:15" x14ac:dyDescent="0.3">
      <c r="A662" t="s">
        <v>943</v>
      </c>
      <c r="B662" s="1">
        <v>44954.5</v>
      </c>
      <c r="C662" t="s">
        <v>45</v>
      </c>
      <c r="D662" t="s">
        <v>12</v>
      </c>
      <c r="E662">
        <v>655.29999999999995</v>
      </c>
      <c r="F662">
        <v>40.28</v>
      </c>
      <c r="G662">
        <v>270.39999999999998</v>
      </c>
      <c r="H662" t="s">
        <v>13</v>
      </c>
      <c r="I662">
        <v>56</v>
      </c>
      <c r="J662" s="2" t="s">
        <v>944</v>
      </c>
      <c r="K662">
        <f>Table1[[#This Row],[Order_Value]]+Table1[[#This Row],[Delivery_Fee]]-Table1[[#This Row],[Discount]]</f>
        <v>425.17999999999995</v>
      </c>
      <c r="L662">
        <f>YEAR(Table1[[#This Row],[Order_Time]])</f>
        <v>2023</v>
      </c>
      <c r="M662" t="str">
        <f>TEXT(Table1[[#This Row],[Order_Time]],"MMM")</f>
        <v>Jan</v>
      </c>
      <c r="N662">
        <f>HOUR(Table1[[#This Row],[Order_Time]])</f>
        <v>12</v>
      </c>
      <c r="O662" t="str">
        <f>IF(Table1[[#This Row],[Order_Value]]&gt;1000,"High","Low")</f>
        <v>Low</v>
      </c>
    </row>
    <row r="663" spans="1:15" x14ac:dyDescent="0.3">
      <c r="A663" t="s">
        <v>945</v>
      </c>
      <c r="B663" s="1">
        <v>44954.541666666664</v>
      </c>
      <c r="C663" t="s">
        <v>11</v>
      </c>
      <c r="D663" t="s">
        <v>12</v>
      </c>
      <c r="E663">
        <v>1724.44</v>
      </c>
      <c r="F663">
        <v>49.46</v>
      </c>
      <c r="G663">
        <v>358.02</v>
      </c>
      <c r="H663" t="s">
        <v>13</v>
      </c>
      <c r="I663">
        <v>19</v>
      </c>
      <c r="J663">
        <v>1415.88</v>
      </c>
      <c r="K663">
        <f>Table1[[#This Row],[Order_Value]]+Table1[[#This Row],[Delivery_Fee]]-Table1[[#This Row],[Discount]]</f>
        <v>1415.88</v>
      </c>
      <c r="L663">
        <f>YEAR(Table1[[#This Row],[Order_Time]])</f>
        <v>2023</v>
      </c>
      <c r="M663" t="str">
        <f>TEXT(Table1[[#This Row],[Order_Time]],"MMM")</f>
        <v>Jan</v>
      </c>
      <c r="N663">
        <f>HOUR(Table1[[#This Row],[Order_Time]])</f>
        <v>13</v>
      </c>
      <c r="O663" t="str">
        <f>IF(Table1[[#This Row],[Order_Value]]&gt;1000,"High","Low")</f>
        <v>High</v>
      </c>
    </row>
    <row r="664" spans="1:15" x14ac:dyDescent="0.3">
      <c r="A664" t="s">
        <v>946</v>
      </c>
      <c r="B664" s="1">
        <v>44954.583333333336</v>
      </c>
      <c r="C664" t="s">
        <v>54</v>
      </c>
      <c r="D664" t="s">
        <v>27</v>
      </c>
      <c r="E664">
        <v>516.95000000000005</v>
      </c>
      <c r="F664">
        <v>57.41</v>
      </c>
      <c r="G664">
        <v>184.01</v>
      </c>
      <c r="H664" t="s">
        <v>13</v>
      </c>
      <c r="I664">
        <v>81</v>
      </c>
      <c r="J664">
        <v>390.35</v>
      </c>
      <c r="K664">
        <f>Table1[[#This Row],[Order_Value]]+Table1[[#This Row],[Delivery_Fee]]-Table1[[#This Row],[Discount]]</f>
        <v>390.35</v>
      </c>
      <c r="L664">
        <f>YEAR(Table1[[#This Row],[Order_Time]])</f>
        <v>2023</v>
      </c>
      <c r="M664" t="str">
        <f>TEXT(Table1[[#This Row],[Order_Time]],"MMM")</f>
        <v>Jan</v>
      </c>
      <c r="N664">
        <f>HOUR(Table1[[#This Row],[Order_Time]])</f>
        <v>14</v>
      </c>
      <c r="O664" t="str">
        <f>IF(Table1[[#This Row],[Order_Value]]&gt;1000,"High","Low")</f>
        <v>Low</v>
      </c>
    </row>
    <row r="665" spans="1:15" x14ac:dyDescent="0.3">
      <c r="A665" t="s">
        <v>947</v>
      </c>
      <c r="B665" s="1">
        <v>44954.625</v>
      </c>
      <c r="C665" t="s">
        <v>16</v>
      </c>
      <c r="D665" t="s">
        <v>27</v>
      </c>
      <c r="E665">
        <v>1534.04</v>
      </c>
      <c r="F665">
        <v>41.3</v>
      </c>
      <c r="G665">
        <v>165.09</v>
      </c>
      <c r="H665" t="s">
        <v>32</v>
      </c>
      <c r="I665">
        <v>75</v>
      </c>
      <c r="J665">
        <v>1410.25</v>
      </c>
      <c r="K665">
        <f>Table1[[#This Row],[Order_Value]]+Table1[[#This Row],[Delivery_Fee]]-Table1[[#This Row],[Discount]]</f>
        <v>1410.25</v>
      </c>
      <c r="L665">
        <f>YEAR(Table1[[#This Row],[Order_Time]])</f>
        <v>2023</v>
      </c>
      <c r="M665" t="str">
        <f>TEXT(Table1[[#This Row],[Order_Time]],"MMM")</f>
        <v>Jan</v>
      </c>
      <c r="N665">
        <f>HOUR(Table1[[#This Row],[Order_Time]])</f>
        <v>15</v>
      </c>
      <c r="O665" t="str">
        <f>IF(Table1[[#This Row],[Order_Value]]&gt;1000,"High","Low")</f>
        <v>High</v>
      </c>
    </row>
    <row r="666" spans="1:15" x14ac:dyDescent="0.3">
      <c r="A666" t="s">
        <v>948</v>
      </c>
      <c r="B666" s="1">
        <v>44954.666666666664</v>
      </c>
      <c r="C666" t="s">
        <v>20</v>
      </c>
      <c r="D666" t="s">
        <v>35</v>
      </c>
      <c r="E666">
        <v>1848.15</v>
      </c>
      <c r="F666">
        <v>2.5299999999999998</v>
      </c>
      <c r="G666">
        <v>290.23</v>
      </c>
      <c r="H666" t="s">
        <v>13</v>
      </c>
      <c r="I666">
        <v>88</v>
      </c>
      <c r="J666">
        <v>1560.45</v>
      </c>
      <c r="K666">
        <f>Table1[[#This Row],[Order_Value]]+Table1[[#This Row],[Delivery_Fee]]-Table1[[#This Row],[Discount]]</f>
        <v>1560.45</v>
      </c>
      <c r="L666">
        <f>YEAR(Table1[[#This Row],[Order_Time]])</f>
        <v>2023</v>
      </c>
      <c r="M666" t="str">
        <f>TEXT(Table1[[#This Row],[Order_Time]],"MMM")</f>
        <v>Jan</v>
      </c>
      <c r="N666">
        <f>HOUR(Table1[[#This Row],[Order_Time]])</f>
        <v>16</v>
      </c>
      <c r="O666" t="str">
        <f>IF(Table1[[#This Row],[Order_Value]]&gt;1000,"High","Low")</f>
        <v>High</v>
      </c>
    </row>
    <row r="667" spans="1:15" x14ac:dyDescent="0.3">
      <c r="A667" t="s">
        <v>949</v>
      </c>
      <c r="B667" s="1">
        <v>44954.708333333336</v>
      </c>
      <c r="C667" t="s">
        <v>54</v>
      </c>
      <c r="D667" t="s">
        <v>17</v>
      </c>
      <c r="E667">
        <v>1498.16</v>
      </c>
      <c r="F667">
        <v>64.48</v>
      </c>
      <c r="G667">
        <v>355.71</v>
      </c>
      <c r="H667" t="s">
        <v>13</v>
      </c>
      <c r="I667">
        <v>66</v>
      </c>
      <c r="J667">
        <v>1206.93</v>
      </c>
      <c r="K667">
        <f>Table1[[#This Row],[Order_Value]]+Table1[[#This Row],[Delivery_Fee]]-Table1[[#This Row],[Discount]]</f>
        <v>1206.93</v>
      </c>
      <c r="L667">
        <f>YEAR(Table1[[#This Row],[Order_Time]])</f>
        <v>2023</v>
      </c>
      <c r="M667" t="str">
        <f>TEXT(Table1[[#This Row],[Order_Time]],"MMM")</f>
        <v>Jan</v>
      </c>
      <c r="N667">
        <f>HOUR(Table1[[#This Row],[Order_Time]])</f>
        <v>17</v>
      </c>
      <c r="O667" t="str">
        <f>IF(Table1[[#This Row],[Order_Value]]&gt;1000,"High","Low")</f>
        <v>High</v>
      </c>
    </row>
    <row r="668" spans="1:15" x14ac:dyDescent="0.3">
      <c r="A668" t="s">
        <v>950</v>
      </c>
      <c r="B668" s="1">
        <v>44954.75</v>
      </c>
      <c r="C668" t="s">
        <v>20</v>
      </c>
      <c r="D668" t="s">
        <v>35</v>
      </c>
      <c r="E668">
        <v>1657.29</v>
      </c>
      <c r="F668">
        <v>90.46</v>
      </c>
      <c r="G668">
        <v>20.97</v>
      </c>
      <c r="H668" t="s">
        <v>28</v>
      </c>
      <c r="I668">
        <v>13</v>
      </c>
      <c r="J668">
        <v>1726.78</v>
      </c>
      <c r="K668">
        <f>Table1[[#This Row],[Order_Value]]+Table1[[#This Row],[Delivery_Fee]]-Table1[[#This Row],[Discount]]</f>
        <v>1726.78</v>
      </c>
      <c r="L668">
        <f>YEAR(Table1[[#This Row],[Order_Time]])</f>
        <v>2023</v>
      </c>
      <c r="M668" t="str">
        <f>TEXT(Table1[[#This Row],[Order_Time]],"MMM")</f>
        <v>Jan</v>
      </c>
      <c r="N668">
        <f>HOUR(Table1[[#This Row],[Order_Time]])</f>
        <v>18</v>
      </c>
      <c r="O668" t="str">
        <f>IF(Table1[[#This Row],[Order_Value]]&gt;1000,"High","Low")</f>
        <v>High</v>
      </c>
    </row>
    <row r="669" spans="1:15" x14ac:dyDescent="0.3">
      <c r="A669" t="s">
        <v>951</v>
      </c>
      <c r="B669" s="1">
        <v>44954.791666666664</v>
      </c>
      <c r="C669" t="s">
        <v>26</v>
      </c>
      <c r="D669" t="s">
        <v>30</v>
      </c>
      <c r="E669">
        <v>1010.12</v>
      </c>
      <c r="F669">
        <v>18.149999999999999</v>
      </c>
      <c r="G669">
        <v>464.66</v>
      </c>
      <c r="H669" t="s">
        <v>13</v>
      </c>
      <c r="I669">
        <v>81</v>
      </c>
      <c r="J669" s="2" t="s">
        <v>952</v>
      </c>
      <c r="K669">
        <f>Table1[[#This Row],[Order_Value]]+Table1[[#This Row],[Delivery_Fee]]-Table1[[#This Row],[Discount]]</f>
        <v>563.6099999999999</v>
      </c>
      <c r="L669">
        <f>YEAR(Table1[[#This Row],[Order_Time]])</f>
        <v>2023</v>
      </c>
      <c r="M669" t="str">
        <f>TEXT(Table1[[#This Row],[Order_Time]],"MMM")</f>
        <v>Jan</v>
      </c>
      <c r="N669">
        <f>HOUR(Table1[[#This Row],[Order_Time]])</f>
        <v>19</v>
      </c>
      <c r="O669" t="str">
        <f>IF(Table1[[#This Row],[Order_Value]]&gt;1000,"High","Low")</f>
        <v>High</v>
      </c>
    </row>
    <row r="670" spans="1:15" x14ac:dyDescent="0.3">
      <c r="A670" t="s">
        <v>953</v>
      </c>
      <c r="B670" s="1">
        <v>44954.833333333336</v>
      </c>
      <c r="C670" t="s">
        <v>16</v>
      </c>
      <c r="D670" t="s">
        <v>30</v>
      </c>
      <c r="E670">
        <v>1129.6600000000001</v>
      </c>
      <c r="F670">
        <v>15.88</v>
      </c>
      <c r="G670">
        <v>258.77999999999997</v>
      </c>
      <c r="H670" t="s">
        <v>28</v>
      </c>
      <c r="I670">
        <v>20</v>
      </c>
      <c r="J670" s="2" t="s">
        <v>954</v>
      </c>
      <c r="K670">
        <f>Table1[[#This Row],[Order_Value]]+Table1[[#This Row],[Delivery_Fee]]-Table1[[#This Row],[Discount]]</f>
        <v>886.76000000000022</v>
      </c>
      <c r="L670">
        <f>YEAR(Table1[[#This Row],[Order_Time]])</f>
        <v>2023</v>
      </c>
      <c r="M670" t="str">
        <f>TEXT(Table1[[#This Row],[Order_Time]],"MMM")</f>
        <v>Jan</v>
      </c>
      <c r="N670">
        <f>HOUR(Table1[[#This Row],[Order_Time]])</f>
        <v>20</v>
      </c>
      <c r="O670" t="str">
        <f>IF(Table1[[#This Row],[Order_Value]]&gt;1000,"High","Low")</f>
        <v>High</v>
      </c>
    </row>
    <row r="671" spans="1:15" x14ac:dyDescent="0.3">
      <c r="A671" t="s">
        <v>955</v>
      </c>
      <c r="B671" s="1">
        <v>44954.875</v>
      </c>
      <c r="C671" t="s">
        <v>20</v>
      </c>
      <c r="D671" t="s">
        <v>41</v>
      </c>
      <c r="E671">
        <v>1289.75</v>
      </c>
      <c r="F671">
        <v>98.91</v>
      </c>
      <c r="G671">
        <v>356.9</v>
      </c>
      <c r="H671" t="s">
        <v>21</v>
      </c>
      <c r="I671">
        <v>74</v>
      </c>
      <c r="J671" s="2" t="s">
        <v>956</v>
      </c>
      <c r="K671">
        <f>Table1[[#This Row],[Order_Value]]+Table1[[#This Row],[Delivery_Fee]]-Table1[[#This Row],[Discount]]</f>
        <v>1031.7600000000002</v>
      </c>
      <c r="L671">
        <f>YEAR(Table1[[#This Row],[Order_Time]])</f>
        <v>2023</v>
      </c>
      <c r="M671" t="str">
        <f>TEXT(Table1[[#This Row],[Order_Time]],"MMM")</f>
        <v>Jan</v>
      </c>
      <c r="N671">
        <f>HOUR(Table1[[#This Row],[Order_Time]])</f>
        <v>21</v>
      </c>
      <c r="O671" t="str">
        <f>IF(Table1[[#This Row],[Order_Value]]&gt;1000,"High","Low")</f>
        <v>High</v>
      </c>
    </row>
    <row r="672" spans="1:15" x14ac:dyDescent="0.3">
      <c r="A672" t="s">
        <v>957</v>
      </c>
      <c r="B672" s="1">
        <v>44954.916666666664</v>
      </c>
      <c r="C672" t="s">
        <v>16</v>
      </c>
      <c r="D672" t="s">
        <v>30</v>
      </c>
      <c r="E672">
        <v>1912.75</v>
      </c>
      <c r="F672">
        <v>13.25</v>
      </c>
      <c r="G672">
        <v>483.95</v>
      </c>
      <c r="H672" t="s">
        <v>13</v>
      </c>
      <c r="I672">
        <v>48</v>
      </c>
      <c r="J672">
        <v>1442.05</v>
      </c>
      <c r="K672">
        <f>Table1[[#This Row],[Order_Value]]+Table1[[#This Row],[Delivery_Fee]]-Table1[[#This Row],[Discount]]</f>
        <v>1442.05</v>
      </c>
      <c r="L672">
        <f>YEAR(Table1[[#This Row],[Order_Time]])</f>
        <v>2023</v>
      </c>
      <c r="M672" t="str">
        <f>TEXT(Table1[[#This Row],[Order_Time]],"MMM")</f>
        <v>Jan</v>
      </c>
      <c r="N672">
        <f>HOUR(Table1[[#This Row],[Order_Time]])</f>
        <v>22</v>
      </c>
      <c r="O672" t="str">
        <f>IF(Table1[[#This Row],[Order_Value]]&gt;1000,"High","Low")</f>
        <v>High</v>
      </c>
    </row>
    <row r="673" spans="1:15" x14ac:dyDescent="0.3">
      <c r="A673" t="s">
        <v>958</v>
      </c>
      <c r="B673" s="1">
        <v>44954.958333333336</v>
      </c>
      <c r="C673" t="s">
        <v>24</v>
      </c>
      <c r="D673" t="s">
        <v>27</v>
      </c>
      <c r="E673">
        <v>1936.56</v>
      </c>
      <c r="F673">
        <v>13.23</v>
      </c>
      <c r="G673">
        <v>486.27</v>
      </c>
      <c r="H673" t="s">
        <v>13</v>
      </c>
      <c r="I673">
        <v>86</v>
      </c>
      <c r="J673">
        <v>1463.52</v>
      </c>
      <c r="K673">
        <f>Table1[[#This Row],[Order_Value]]+Table1[[#This Row],[Delivery_Fee]]-Table1[[#This Row],[Discount]]</f>
        <v>1463.52</v>
      </c>
      <c r="L673">
        <f>YEAR(Table1[[#This Row],[Order_Time]])</f>
        <v>2023</v>
      </c>
      <c r="M673" t="str">
        <f>TEXT(Table1[[#This Row],[Order_Time]],"MMM")</f>
        <v>Jan</v>
      </c>
      <c r="N673">
        <f>HOUR(Table1[[#This Row],[Order_Time]])</f>
        <v>23</v>
      </c>
      <c r="O673" t="str">
        <f>IF(Table1[[#This Row],[Order_Value]]&gt;1000,"High","Low")</f>
        <v>High</v>
      </c>
    </row>
    <row r="674" spans="1:15" x14ac:dyDescent="0.3">
      <c r="A674" t="s">
        <v>959</v>
      </c>
      <c r="B674" s="1">
        <v>44955</v>
      </c>
      <c r="C674" t="s">
        <v>16</v>
      </c>
      <c r="D674" t="s">
        <v>41</v>
      </c>
      <c r="E674">
        <v>262.14</v>
      </c>
      <c r="F674">
        <v>1.5</v>
      </c>
      <c r="G674">
        <v>283</v>
      </c>
      <c r="H674" t="s">
        <v>32</v>
      </c>
      <c r="I674">
        <v>82</v>
      </c>
      <c r="J674">
        <v>-19.36</v>
      </c>
      <c r="K674">
        <f>Table1[[#This Row],[Order_Value]]+Table1[[#This Row],[Delivery_Fee]]-Table1[[#This Row],[Discount]]</f>
        <v>-19.360000000000014</v>
      </c>
      <c r="L674">
        <f>YEAR(Table1[[#This Row],[Order_Time]])</f>
        <v>2023</v>
      </c>
      <c r="M674" t="str">
        <f>TEXT(Table1[[#This Row],[Order_Time]],"MMM")</f>
        <v>Jan</v>
      </c>
      <c r="N674">
        <f>HOUR(Table1[[#This Row],[Order_Time]])</f>
        <v>0</v>
      </c>
      <c r="O674" t="str">
        <f>IF(Table1[[#This Row],[Order_Value]]&gt;1000,"High","Low")</f>
        <v>Low</v>
      </c>
    </row>
    <row r="675" spans="1:15" x14ac:dyDescent="0.3">
      <c r="A675" t="s">
        <v>960</v>
      </c>
      <c r="B675" s="1">
        <v>44955.041666666664</v>
      </c>
      <c r="C675" t="s">
        <v>24</v>
      </c>
      <c r="D675" t="s">
        <v>30</v>
      </c>
      <c r="E675">
        <v>1641.16</v>
      </c>
      <c r="F675">
        <v>36.380000000000003</v>
      </c>
      <c r="G675">
        <v>82.86</v>
      </c>
      <c r="H675" t="s">
        <v>32</v>
      </c>
      <c r="I675">
        <v>44</v>
      </c>
      <c r="J675" s="2" t="s">
        <v>961</v>
      </c>
      <c r="K675">
        <f>Table1[[#This Row],[Order_Value]]+Table1[[#This Row],[Delivery_Fee]]-Table1[[#This Row],[Discount]]</f>
        <v>1594.6800000000003</v>
      </c>
      <c r="L675">
        <f>YEAR(Table1[[#This Row],[Order_Time]])</f>
        <v>2023</v>
      </c>
      <c r="M675" t="str">
        <f>TEXT(Table1[[#This Row],[Order_Time]],"MMM")</f>
        <v>Jan</v>
      </c>
      <c r="N675">
        <f>HOUR(Table1[[#This Row],[Order_Time]])</f>
        <v>1</v>
      </c>
      <c r="O675" t="str">
        <f>IF(Table1[[#This Row],[Order_Value]]&gt;1000,"High","Low")</f>
        <v>High</v>
      </c>
    </row>
    <row r="676" spans="1:15" x14ac:dyDescent="0.3">
      <c r="A676" t="s">
        <v>962</v>
      </c>
      <c r="B676" s="1">
        <v>44955.083333333336</v>
      </c>
      <c r="C676" t="s">
        <v>20</v>
      </c>
      <c r="D676" t="s">
        <v>27</v>
      </c>
      <c r="E676">
        <v>302.49</v>
      </c>
      <c r="F676">
        <v>77.88</v>
      </c>
      <c r="G676">
        <v>36.159999999999997</v>
      </c>
      <c r="H676" t="s">
        <v>21</v>
      </c>
      <c r="I676">
        <v>23</v>
      </c>
      <c r="J676" s="2" t="s">
        <v>963</v>
      </c>
      <c r="K676">
        <f>Table1[[#This Row],[Order_Value]]+Table1[[#This Row],[Delivery_Fee]]-Table1[[#This Row],[Discount]]</f>
        <v>344.21000000000004</v>
      </c>
      <c r="L676">
        <f>YEAR(Table1[[#This Row],[Order_Time]])</f>
        <v>2023</v>
      </c>
      <c r="M676" t="str">
        <f>TEXT(Table1[[#This Row],[Order_Time]],"MMM")</f>
        <v>Jan</v>
      </c>
      <c r="N676">
        <f>HOUR(Table1[[#This Row],[Order_Time]])</f>
        <v>2</v>
      </c>
      <c r="O676" t="str">
        <f>IF(Table1[[#This Row],[Order_Value]]&gt;1000,"High","Low")</f>
        <v>Low</v>
      </c>
    </row>
    <row r="677" spans="1:15" x14ac:dyDescent="0.3">
      <c r="A677" t="s">
        <v>964</v>
      </c>
      <c r="B677" s="1">
        <v>44955.125</v>
      </c>
      <c r="C677" t="s">
        <v>45</v>
      </c>
      <c r="D677" t="s">
        <v>35</v>
      </c>
      <c r="E677">
        <v>1401.73</v>
      </c>
      <c r="F677">
        <v>39.36</v>
      </c>
      <c r="G677">
        <v>181.12</v>
      </c>
      <c r="H677" t="s">
        <v>32</v>
      </c>
      <c r="I677">
        <v>12</v>
      </c>
      <c r="J677" s="2" t="s">
        <v>965</v>
      </c>
      <c r="K677">
        <f>Table1[[#This Row],[Order_Value]]+Table1[[#This Row],[Delivery_Fee]]-Table1[[#This Row],[Discount]]</f>
        <v>1259.9699999999998</v>
      </c>
      <c r="L677">
        <f>YEAR(Table1[[#This Row],[Order_Time]])</f>
        <v>2023</v>
      </c>
      <c r="M677" t="str">
        <f>TEXT(Table1[[#This Row],[Order_Time]],"MMM")</f>
        <v>Jan</v>
      </c>
      <c r="N677">
        <f>HOUR(Table1[[#This Row],[Order_Time]])</f>
        <v>3</v>
      </c>
      <c r="O677" t="str">
        <f>IF(Table1[[#This Row],[Order_Value]]&gt;1000,"High","Low")</f>
        <v>High</v>
      </c>
    </row>
    <row r="678" spans="1:15" x14ac:dyDescent="0.3">
      <c r="A678" t="s">
        <v>966</v>
      </c>
      <c r="B678" s="1">
        <v>44955.166666666664</v>
      </c>
      <c r="C678" t="s">
        <v>45</v>
      </c>
      <c r="D678" t="s">
        <v>41</v>
      </c>
      <c r="E678">
        <v>1870.06</v>
      </c>
      <c r="F678">
        <v>49.9</v>
      </c>
      <c r="G678">
        <v>186.23</v>
      </c>
      <c r="H678" t="s">
        <v>28</v>
      </c>
      <c r="I678">
        <v>67</v>
      </c>
      <c r="J678">
        <v>1733.73</v>
      </c>
      <c r="K678">
        <f>Table1[[#This Row],[Order_Value]]+Table1[[#This Row],[Delivery_Fee]]-Table1[[#This Row],[Discount]]</f>
        <v>1733.73</v>
      </c>
      <c r="L678">
        <f>YEAR(Table1[[#This Row],[Order_Time]])</f>
        <v>2023</v>
      </c>
      <c r="M678" t="str">
        <f>TEXT(Table1[[#This Row],[Order_Time]],"MMM")</f>
        <v>Jan</v>
      </c>
      <c r="N678">
        <f>HOUR(Table1[[#This Row],[Order_Time]])</f>
        <v>4</v>
      </c>
      <c r="O678" t="str">
        <f>IF(Table1[[#This Row],[Order_Value]]&gt;1000,"High","Low")</f>
        <v>High</v>
      </c>
    </row>
    <row r="679" spans="1:15" x14ac:dyDescent="0.3">
      <c r="A679" t="s">
        <v>967</v>
      </c>
      <c r="B679" s="1">
        <v>44955.208333333336</v>
      </c>
      <c r="C679" t="s">
        <v>16</v>
      </c>
      <c r="D679" t="s">
        <v>35</v>
      </c>
      <c r="E679">
        <v>1461.66</v>
      </c>
      <c r="F679">
        <v>16.71</v>
      </c>
      <c r="G679">
        <v>331.5</v>
      </c>
      <c r="H679" t="s">
        <v>13</v>
      </c>
      <c r="I679">
        <v>48</v>
      </c>
      <c r="J679" s="2" t="s">
        <v>968</v>
      </c>
      <c r="K679">
        <f>Table1[[#This Row],[Order_Value]]+Table1[[#This Row],[Delivery_Fee]]-Table1[[#This Row],[Discount]]</f>
        <v>1146.8700000000001</v>
      </c>
      <c r="L679">
        <f>YEAR(Table1[[#This Row],[Order_Time]])</f>
        <v>2023</v>
      </c>
      <c r="M679" t="str">
        <f>TEXT(Table1[[#This Row],[Order_Time]],"MMM")</f>
        <v>Jan</v>
      </c>
      <c r="N679">
        <f>HOUR(Table1[[#This Row],[Order_Time]])</f>
        <v>5</v>
      </c>
      <c r="O679" t="str">
        <f>IF(Table1[[#This Row],[Order_Value]]&gt;1000,"High","Low")</f>
        <v>High</v>
      </c>
    </row>
    <row r="680" spans="1:15" x14ac:dyDescent="0.3">
      <c r="A680" t="s">
        <v>969</v>
      </c>
      <c r="B680" s="1">
        <v>44955.25</v>
      </c>
      <c r="C680" t="s">
        <v>24</v>
      </c>
      <c r="D680" t="s">
        <v>27</v>
      </c>
      <c r="E680">
        <v>131.03</v>
      </c>
      <c r="F680">
        <v>73.650000000000006</v>
      </c>
      <c r="G680">
        <v>491.66</v>
      </c>
      <c r="H680" t="s">
        <v>28</v>
      </c>
      <c r="I680">
        <v>85</v>
      </c>
      <c r="J680">
        <v>-286.98</v>
      </c>
      <c r="K680">
        <f>Table1[[#This Row],[Order_Value]]+Table1[[#This Row],[Delivery_Fee]]-Table1[[#This Row],[Discount]]</f>
        <v>-286.98</v>
      </c>
      <c r="L680">
        <f>YEAR(Table1[[#This Row],[Order_Time]])</f>
        <v>2023</v>
      </c>
      <c r="M680" t="str">
        <f>TEXT(Table1[[#This Row],[Order_Time]],"MMM")</f>
        <v>Jan</v>
      </c>
      <c r="N680">
        <f>HOUR(Table1[[#This Row],[Order_Time]])</f>
        <v>6</v>
      </c>
      <c r="O680" t="str">
        <f>IF(Table1[[#This Row],[Order_Value]]&gt;1000,"High","Low")</f>
        <v>Low</v>
      </c>
    </row>
    <row r="681" spans="1:15" x14ac:dyDescent="0.3">
      <c r="A681" t="s">
        <v>970</v>
      </c>
      <c r="B681" s="1">
        <v>44955.291666666664</v>
      </c>
      <c r="C681" t="s">
        <v>45</v>
      </c>
      <c r="D681" t="s">
        <v>27</v>
      </c>
      <c r="E681">
        <v>794.56</v>
      </c>
      <c r="F681">
        <v>24.58</v>
      </c>
      <c r="G681">
        <v>70.67</v>
      </c>
      <c r="H681" t="s">
        <v>32</v>
      </c>
      <c r="I681">
        <v>11</v>
      </c>
      <c r="J681">
        <v>748.47</v>
      </c>
      <c r="K681">
        <f>Table1[[#This Row],[Order_Value]]+Table1[[#This Row],[Delivery_Fee]]-Table1[[#This Row],[Discount]]</f>
        <v>748.47</v>
      </c>
      <c r="L681">
        <f>YEAR(Table1[[#This Row],[Order_Time]])</f>
        <v>2023</v>
      </c>
      <c r="M681" t="str">
        <f>TEXT(Table1[[#This Row],[Order_Time]],"MMM")</f>
        <v>Jan</v>
      </c>
      <c r="N681">
        <f>HOUR(Table1[[#This Row],[Order_Time]])</f>
        <v>7</v>
      </c>
      <c r="O681" t="str">
        <f>IF(Table1[[#This Row],[Order_Value]]&gt;1000,"High","Low")</f>
        <v>Low</v>
      </c>
    </row>
    <row r="682" spans="1:15" x14ac:dyDescent="0.3">
      <c r="A682" t="s">
        <v>971</v>
      </c>
      <c r="B682" s="1">
        <v>44955.333333333336</v>
      </c>
      <c r="C682" t="s">
        <v>45</v>
      </c>
      <c r="D682" t="s">
        <v>30</v>
      </c>
      <c r="E682">
        <v>1488.61</v>
      </c>
      <c r="F682">
        <v>15.55</v>
      </c>
      <c r="G682">
        <v>477.52</v>
      </c>
      <c r="H682" t="s">
        <v>21</v>
      </c>
      <c r="I682">
        <v>53</v>
      </c>
      <c r="J682" s="2" t="s">
        <v>972</v>
      </c>
      <c r="K682">
        <f>Table1[[#This Row],[Order_Value]]+Table1[[#This Row],[Delivery_Fee]]-Table1[[#This Row],[Discount]]</f>
        <v>1026.6399999999999</v>
      </c>
      <c r="L682">
        <f>YEAR(Table1[[#This Row],[Order_Time]])</f>
        <v>2023</v>
      </c>
      <c r="M682" t="str">
        <f>TEXT(Table1[[#This Row],[Order_Time]],"MMM")</f>
        <v>Jan</v>
      </c>
      <c r="N682">
        <f>HOUR(Table1[[#This Row],[Order_Time]])</f>
        <v>8</v>
      </c>
      <c r="O682" t="str">
        <f>IF(Table1[[#This Row],[Order_Value]]&gt;1000,"High","Low")</f>
        <v>High</v>
      </c>
    </row>
    <row r="683" spans="1:15" x14ac:dyDescent="0.3">
      <c r="A683" t="s">
        <v>973</v>
      </c>
      <c r="B683" s="1">
        <v>44955.375</v>
      </c>
      <c r="C683" t="s">
        <v>11</v>
      </c>
      <c r="D683" t="s">
        <v>27</v>
      </c>
      <c r="E683">
        <v>845.15</v>
      </c>
      <c r="F683">
        <v>22</v>
      </c>
      <c r="G683">
        <v>11.91</v>
      </c>
      <c r="H683" t="s">
        <v>32</v>
      </c>
      <c r="I683">
        <v>13</v>
      </c>
      <c r="J683">
        <v>855.24</v>
      </c>
      <c r="K683">
        <f>Table1[[#This Row],[Order_Value]]+Table1[[#This Row],[Delivery_Fee]]-Table1[[#This Row],[Discount]]</f>
        <v>855.24</v>
      </c>
      <c r="L683">
        <f>YEAR(Table1[[#This Row],[Order_Time]])</f>
        <v>2023</v>
      </c>
      <c r="M683" t="str">
        <f>TEXT(Table1[[#This Row],[Order_Time]],"MMM")</f>
        <v>Jan</v>
      </c>
      <c r="N683">
        <f>HOUR(Table1[[#This Row],[Order_Time]])</f>
        <v>9</v>
      </c>
      <c r="O683" t="str">
        <f>IF(Table1[[#This Row],[Order_Value]]&gt;1000,"High","Low")</f>
        <v>Low</v>
      </c>
    </row>
    <row r="684" spans="1:15" x14ac:dyDescent="0.3">
      <c r="A684" t="s">
        <v>974</v>
      </c>
      <c r="B684" s="1">
        <v>44955.416666666664</v>
      </c>
      <c r="C684" t="s">
        <v>16</v>
      </c>
      <c r="D684" t="s">
        <v>35</v>
      </c>
      <c r="E684">
        <v>1327.72</v>
      </c>
      <c r="F684">
        <v>22.44</v>
      </c>
      <c r="G684">
        <v>65.209999999999994</v>
      </c>
      <c r="H684" t="s">
        <v>32</v>
      </c>
      <c r="I684">
        <v>39</v>
      </c>
      <c r="J684">
        <v>1284.95</v>
      </c>
      <c r="K684">
        <f>Table1[[#This Row],[Order_Value]]+Table1[[#This Row],[Delivery_Fee]]-Table1[[#This Row],[Discount]]</f>
        <v>1284.95</v>
      </c>
      <c r="L684">
        <f>YEAR(Table1[[#This Row],[Order_Time]])</f>
        <v>2023</v>
      </c>
      <c r="M684" t="str">
        <f>TEXT(Table1[[#This Row],[Order_Time]],"MMM")</f>
        <v>Jan</v>
      </c>
      <c r="N684">
        <f>HOUR(Table1[[#This Row],[Order_Time]])</f>
        <v>10</v>
      </c>
      <c r="O684" t="str">
        <f>IF(Table1[[#This Row],[Order_Value]]&gt;1000,"High","Low")</f>
        <v>High</v>
      </c>
    </row>
    <row r="685" spans="1:15" x14ac:dyDescent="0.3">
      <c r="A685" t="s">
        <v>975</v>
      </c>
      <c r="B685" s="1">
        <v>44955.458333333336</v>
      </c>
      <c r="C685" t="s">
        <v>26</v>
      </c>
      <c r="D685" t="s">
        <v>27</v>
      </c>
      <c r="E685">
        <v>473.34</v>
      </c>
      <c r="F685">
        <v>31.84</v>
      </c>
      <c r="G685">
        <v>221.49</v>
      </c>
      <c r="H685" t="s">
        <v>21</v>
      </c>
      <c r="I685">
        <v>27</v>
      </c>
      <c r="J685" s="2" t="s">
        <v>976</v>
      </c>
      <c r="K685">
        <f>Table1[[#This Row],[Order_Value]]+Table1[[#This Row],[Delivery_Fee]]-Table1[[#This Row],[Discount]]</f>
        <v>283.68999999999994</v>
      </c>
      <c r="L685">
        <f>YEAR(Table1[[#This Row],[Order_Time]])</f>
        <v>2023</v>
      </c>
      <c r="M685" t="str">
        <f>TEXT(Table1[[#This Row],[Order_Time]],"MMM")</f>
        <v>Jan</v>
      </c>
      <c r="N685">
        <f>HOUR(Table1[[#This Row],[Order_Time]])</f>
        <v>11</v>
      </c>
      <c r="O685" t="str">
        <f>IF(Table1[[#This Row],[Order_Value]]&gt;1000,"High","Low")</f>
        <v>Low</v>
      </c>
    </row>
    <row r="686" spans="1:15" x14ac:dyDescent="0.3">
      <c r="A686" t="s">
        <v>977</v>
      </c>
      <c r="B686" s="1">
        <v>44955.5</v>
      </c>
      <c r="C686" t="s">
        <v>45</v>
      </c>
      <c r="D686" t="s">
        <v>27</v>
      </c>
      <c r="E686">
        <v>517.36</v>
      </c>
      <c r="F686">
        <v>82.87</v>
      </c>
      <c r="G686">
        <v>7.57</v>
      </c>
      <c r="H686" t="s">
        <v>32</v>
      </c>
      <c r="I686">
        <v>11</v>
      </c>
      <c r="J686">
        <v>592.66</v>
      </c>
      <c r="K686">
        <f>Table1[[#This Row],[Order_Value]]+Table1[[#This Row],[Delivery_Fee]]-Table1[[#This Row],[Discount]]</f>
        <v>592.66</v>
      </c>
      <c r="L686">
        <f>YEAR(Table1[[#This Row],[Order_Time]])</f>
        <v>2023</v>
      </c>
      <c r="M686" t="str">
        <f>TEXT(Table1[[#This Row],[Order_Time]],"MMM")</f>
        <v>Jan</v>
      </c>
      <c r="N686">
        <f>HOUR(Table1[[#This Row],[Order_Time]])</f>
        <v>12</v>
      </c>
      <c r="O686" t="str">
        <f>IF(Table1[[#This Row],[Order_Value]]&gt;1000,"High","Low")</f>
        <v>Low</v>
      </c>
    </row>
    <row r="687" spans="1:15" x14ac:dyDescent="0.3">
      <c r="A687" t="s">
        <v>978</v>
      </c>
      <c r="B687" s="1">
        <v>44955.541666666664</v>
      </c>
      <c r="C687" t="s">
        <v>20</v>
      </c>
      <c r="D687" t="s">
        <v>27</v>
      </c>
      <c r="E687">
        <v>484.36</v>
      </c>
      <c r="F687">
        <v>52.78</v>
      </c>
      <c r="G687">
        <v>187.09</v>
      </c>
      <c r="H687" t="s">
        <v>28</v>
      </c>
      <c r="I687">
        <v>31</v>
      </c>
      <c r="J687" s="2" t="s">
        <v>979</v>
      </c>
      <c r="K687">
        <f>Table1[[#This Row],[Order_Value]]+Table1[[#This Row],[Delivery_Fee]]-Table1[[#This Row],[Discount]]</f>
        <v>350.04999999999995</v>
      </c>
      <c r="L687">
        <f>YEAR(Table1[[#This Row],[Order_Time]])</f>
        <v>2023</v>
      </c>
      <c r="M687" t="str">
        <f>TEXT(Table1[[#This Row],[Order_Time]],"MMM")</f>
        <v>Jan</v>
      </c>
      <c r="N687">
        <f>HOUR(Table1[[#This Row],[Order_Time]])</f>
        <v>13</v>
      </c>
      <c r="O687" t="str">
        <f>IF(Table1[[#This Row],[Order_Value]]&gt;1000,"High","Low")</f>
        <v>Low</v>
      </c>
    </row>
    <row r="688" spans="1:15" x14ac:dyDescent="0.3">
      <c r="A688" t="s">
        <v>980</v>
      </c>
      <c r="B688" s="1">
        <v>44955.583333333336</v>
      </c>
      <c r="C688" t="s">
        <v>20</v>
      </c>
      <c r="D688" t="s">
        <v>35</v>
      </c>
      <c r="E688">
        <v>1317.98</v>
      </c>
      <c r="F688">
        <v>19.309999999999999</v>
      </c>
      <c r="G688">
        <v>477.18</v>
      </c>
      <c r="H688" t="s">
        <v>28</v>
      </c>
      <c r="I688">
        <v>40</v>
      </c>
      <c r="J688" s="2" t="s">
        <v>981</v>
      </c>
      <c r="K688">
        <f>Table1[[#This Row],[Order_Value]]+Table1[[#This Row],[Delivery_Fee]]-Table1[[#This Row],[Discount]]</f>
        <v>860.1099999999999</v>
      </c>
      <c r="L688">
        <f>YEAR(Table1[[#This Row],[Order_Time]])</f>
        <v>2023</v>
      </c>
      <c r="M688" t="str">
        <f>TEXT(Table1[[#This Row],[Order_Time]],"MMM")</f>
        <v>Jan</v>
      </c>
      <c r="N688">
        <f>HOUR(Table1[[#This Row],[Order_Time]])</f>
        <v>14</v>
      </c>
      <c r="O688" t="str">
        <f>IF(Table1[[#This Row],[Order_Value]]&gt;1000,"High","Low")</f>
        <v>High</v>
      </c>
    </row>
    <row r="689" spans="1:15" x14ac:dyDescent="0.3">
      <c r="A689" t="s">
        <v>982</v>
      </c>
      <c r="B689" s="1">
        <v>44955.625</v>
      </c>
      <c r="C689" t="s">
        <v>11</v>
      </c>
      <c r="D689" t="s">
        <v>12</v>
      </c>
      <c r="E689">
        <v>0</v>
      </c>
      <c r="F689">
        <v>89.1</v>
      </c>
      <c r="G689">
        <v>346.85</v>
      </c>
      <c r="H689" t="s">
        <v>21</v>
      </c>
      <c r="I689">
        <v>75</v>
      </c>
      <c r="K689">
        <f>Table1[[#This Row],[Order_Value]]+Table1[[#This Row],[Delivery_Fee]]-Table1[[#This Row],[Discount]]</f>
        <v>-257.75</v>
      </c>
      <c r="L689">
        <f>YEAR(Table1[[#This Row],[Order_Time]])</f>
        <v>2023</v>
      </c>
      <c r="M689" t="str">
        <f>TEXT(Table1[[#This Row],[Order_Time]],"MMM")</f>
        <v>Jan</v>
      </c>
      <c r="N689">
        <f>HOUR(Table1[[#This Row],[Order_Time]])</f>
        <v>15</v>
      </c>
      <c r="O689" t="str">
        <f>IF(Table1[[#This Row],[Order_Value]]&gt;1000,"High","Low")</f>
        <v>Low</v>
      </c>
    </row>
    <row r="690" spans="1:15" x14ac:dyDescent="0.3">
      <c r="A690" t="s">
        <v>983</v>
      </c>
      <c r="B690" s="1">
        <v>44955.666666666664</v>
      </c>
      <c r="C690" t="s">
        <v>45</v>
      </c>
      <c r="D690" t="s">
        <v>35</v>
      </c>
      <c r="E690">
        <v>121.61</v>
      </c>
      <c r="F690">
        <v>12.72</v>
      </c>
      <c r="G690">
        <v>39.200000000000003</v>
      </c>
      <c r="H690" t="s">
        <v>21</v>
      </c>
      <c r="I690">
        <v>68</v>
      </c>
      <c r="J690" s="2" t="s">
        <v>984</v>
      </c>
      <c r="K690">
        <f>Table1[[#This Row],[Order_Value]]+Table1[[#This Row],[Delivery_Fee]]-Table1[[#This Row],[Discount]]</f>
        <v>95.13000000000001</v>
      </c>
      <c r="L690">
        <f>YEAR(Table1[[#This Row],[Order_Time]])</f>
        <v>2023</v>
      </c>
      <c r="M690" t="str">
        <f>TEXT(Table1[[#This Row],[Order_Time]],"MMM")</f>
        <v>Jan</v>
      </c>
      <c r="N690">
        <f>HOUR(Table1[[#This Row],[Order_Time]])</f>
        <v>16</v>
      </c>
      <c r="O690" t="str">
        <f>IF(Table1[[#This Row],[Order_Value]]&gt;1000,"High","Low")</f>
        <v>Low</v>
      </c>
    </row>
    <row r="691" spans="1:15" x14ac:dyDescent="0.3">
      <c r="A691" t="s">
        <v>985</v>
      </c>
      <c r="B691" s="1">
        <v>44955.708333333336</v>
      </c>
      <c r="C691" t="s">
        <v>45</v>
      </c>
      <c r="D691" t="s">
        <v>30</v>
      </c>
      <c r="E691">
        <v>1073.78</v>
      </c>
      <c r="F691">
        <v>11.95</v>
      </c>
      <c r="G691">
        <v>274.18</v>
      </c>
      <c r="H691" t="s">
        <v>21</v>
      </c>
      <c r="I691">
        <v>68</v>
      </c>
      <c r="J691">
        <v>811.55</v>
      </c>
      <c r="K691">
        <f>Table1[[#This Row],[Order_Value]]+Table1[[#This Row],[Delivery_Fee]]-Table1[[#This Row],[Discount]]</f>
        <v>811.55</v>
      </c>
      <c r="L691">
        <f>YEAR(Table1[[#This Row],[Order_Time]])</f>
        <v>2023</v>
      </c>
      <c r="M691" t="str">
        <f>TEXT(Table1[[#This Row],[Order_Time]],"MMM")</f>
        <v>Jan</v>
      </c>
      <c r="N691">
        <f>HOUR(Table1[[#This Row],[Order_Time]])</f>
        <v>17</v>
      </c>
      <c r="O691" t="str">
        <f>IF(Table1[[#This Row],[Order_Value]]&gt;1000,"High","Low")</f>
        <v>High</v>
      </c>
    </row>
    <row r="692" spans="1:15" x14ac:dyDescent="0.3">
      <c r="A692" t="s">
        <v>986</v>
      </c>
      <c r="B692" s="1">
        <v>44955.75</v>
      </c>
      <c r="C692" t="s">
        <v>54</v>
      </c>
      <c r="D692" t="s">
        <v>27</v>
      </c>
      <c r="E692">
        <v>1957.6</v>
      </c>
      <c r="F692">
        <v>46.05</v>
      </c>
      <c r="G692">
        <v>132.08000000000001</v>
      </c>
      <c r="H692" t="s">
        <v>21</v>
      </c>
      <c r="I692">
        <v>58</v>
      </c>
      <c r="J692">
        <v>1871.57</v>
      </c>
      <c r="K692">
        <f>Table1[[#This Row],[Order_Value]]+Table1[[#This Row],[Delivery_Fee]]-Table1[[#This Row],[Discount]]</f>
        <v>1871.57</v>
      </c>
      <c r="L692">
        <f>YEAR(Table1[[#This Row],[Order_Time]])</f>
        <v>2023</v>
      </c>
      <c r="M692" t="str">
        <f>TEXT(Table1[[#This Row],[Order_Time]],"MMM")</f>
        <v>Jan</v>
      </c>
      <c r="N692">
        <f>HOUR(Table1[[#This Row],[Order_Time]])</f>
        <v>18</v>
      </c>
      <c r="O692" t="str">
        <f>IF(Table1[[#This Row],[Order_Value]]&gt;1000,"High","Low")</f>
        <v>High</v>
      </c>
    </row>
    <row r="693" spans="1:15" x14ac:dyDescent="0.3">
      <c r="A693" t="s">
        <v>987</v>
      </c>
      <c r="B693" s="1">
        <v>44955.791666666664</v>
      </c>
      <c r="C693" t="s">
        <v>11</v>
      </c>
      <c r="D693" t="s">
        <v>17</v>
      </c>
      <c r="E693">
        <v>1701.44</v>
      </c>
      <c r="F693">
        <v>53.68</v>
      </c>
      <c r="G693">
        <v>240.19</v>
      </c>
      <c r="H693" t="s">
        <v>32</v>
      </c>
      <c r="I693">
        <v>80</v>
      </c>
      <c r="J693">
        <v>1514.93</v>
      </c>
      <c r="K693">
        <f>Table1[[#This Row],[Order_Value]]+Table1[[#This Row],[Delivery_Fee]]-Table1[[#This Row],[Discount]]</f>
        <v>1514.93</v>
      </c>
      <c r="L693">
        <f>YEAR(Table1[[#This Row],[Order_Time]])</f>
        <v>2023</v>
      </c>
      <c r="M693" t="str">
        <f>TEXT(Table1[[#This Row],[Order_Time]],"MMM")</f>
        <v>Jan</v>
      </c>
      <c r="N693">
        <f>HOUR(Table1[[#This Row],[Order_Time]])</f>
        <v>19</v>
      </c>
      <c r="O693" t="str">
        <f>IF(Table1[[#This Row],[Order_Value]]&gt;1000,"High","Low")</f>
        <v>High</v>
      </c>
    </row>
    <row r="694" spans="1:15" x14ac:dyDescent="0.3">
      <c r="A694" t="s">
        <v>988</v>
      </c>
      <c r="B694" s="1">
        <v>44955.833333333336</v>
      </c>
      <c r="C694" t="s">
        <v>11</v>
      </c>
      <c r="D694" t="s">
        <v>12</v>
      </c>
      <c r="E694">
        <v>783.99</v>
      </c>
      <c r="F694">
        <v>53.82</v>
      </c>
      <c r="G694">
        <v>157.27000000000001</v>
      </c>
      <c r="H694" t="s">
        <v>21</v>
      </c>
      <c r="I694">
        <v>62</v>
      </c>
      <c r="J694" s="2" t="s">
        <v>989</v>
      </c>
      <c r="K694">
        <f>Table1[[#This Row],[Order_Value]]+Table1[[#This Row],[Delivery_Fee]]-Table1[[#This Row],[Discount]]</f>
        <v>680.54000000000008</v>
      </c>
      <c r="L694">
        <f>YEAR(Table1[[#This Row],[Order_Time]])</f>
        <v>2023</v>
      </c>
      <c r="M694" t="str">
        <f>TEXT(Table1[[#This Row],[Order_Time]],"MMM")</f>
        <v>Jan</v>
      </c>
      <c r="N694">
        <f>HOUR(Table1[[#This Row],[Order_Time]])</f>
        <v>20</v>
      </c>
      <c r="O694" t="str">
        <f>IF(Table1[[#This Row],[Order_Value]]&gt;1000,"High","Low")</f>
        <v>Low</v>
      </c>
    </row>
    <row r="695" spans="1:15" x14ac:dyDescent="0.3">
      <c r="A695" t="s">
        <v>990</v>
      </c>
      <c r="B695" s="1">
        <v>44955.875</v>
      </c>
      <c r="C695" t="s">
        <v>54</v>
      </c>
      <c r="D695" t="s">
        <v>17</v>
      </c>
      <c r="E695">
        <v>121.63</v>
      </c>
      <c r="F695">
        <v>76.5</v>
      </c>
      <c r="G695">
        <v>257.02</v>
      </c>
      <c r="H695" t="s">
        <v>28</v>
      </c>
      <c r="I695">
        <v>81</v>
      </c>
      <c r="J695">
        <v>-58.889999999999901</v>
      </c>
      <c r="K695">
        <f>Table1[[#This Row],[Order_Value]]+Table1[[#This Row],[Delivery_Fee]]-Table1[[#This Row],[Discount]]</f>
        <v>-58.889999999999986</v>
      </c>
      <c r="L695">
        <f>YEAR(Table1[[#This Row],[Order_Time]])</f>
        <v>2023</v>
      </c>
      <c r="M695" t="str">
        <f>TEXT(Table1[[#This Row],[Order_Time]],"MMM")</f>
        <v>Jan</v>
      </c>
      <c r="N695">
        <f>HOUR(Table1[[#This Row],[Order_Time]])</f>
        <v>21</v>
      </c>
      <c r="O695" t="str">
        <f>IF(Table1[[#This Row],[Order_Value]]&gt;1000,"High","Low")</f>
        <v>Low</v>
      </c>
    </row>
    <row r="696" spans="1:15" x14ac:dyDescent="0.3">
      <c r="A696" t="s">
        <v>991</v>
      </c>
      <c r="B696" s="1">
        <v>44955.916666666664</v>
      </c>
      <c r="C696" t="s">
        <v>20</v>
      </c>
      <c r="D696" t="s">
        <v>30</v>
      </c>
      <c r="E696">
        <v>487.04</v>
      </c>
      <c r="F696">
        <v>90.86</v>
      </c>
      <c r="G696">
        <v>382.27</v>
      </c>
      <c r="H696" t="s">
        <v>13</v>
      </c>
      <c r="I696">
        <v>15</v>
      </c>
      <c r="J696">
        <v>195.63</v>
      </c>
      <c r="K696">
        <f>Table1[[#This Row],[Order_Value]]+Table1[[#This Row],[Delivery_Fee]]-Table1[[#This Row],[Discount]]</f>
        <v>195.63</v>
      </c>
      <c r="L696">
        <f>YEAR(Table1[[#This Row],[Order_Time]])</f>
        <v>2023</v>
      </c>
      <c r="M696" t="str">
        <f>TEXT(Table1[[#This Row],[Order_Time]],"MMM")</f>
        <v>Jan</v>
      </c>
      <c r="N696">
        <f>HOUR(Table1[[#This Row],[Order_Time]])</f>
        <v>22</v>
      </c>
      <c r="O696" t="str">
        <f>IF(Table1[[#This Row],[Order_Value]]&gt;1000,"High","Low")</f>
        <v>Low</v>
      </c>
    </row>
    <row r="697" spans="1:15" x14ac:dyDescent="0.3">
      <c r="A697" t="s">
        <v>992</v>
      </c>
      <c r="B697" s="1">
        <v>44955.958333333336</v>
      </c>
      <c r="C697" t="s">
        <v>54</v>
      </c>
      <c r="D697" t="s">
        <v>27</v>
      </c>
      <c r="E697">
        <v>1453.14</v>
      </c>
      <c r="F697">
        <v>52.16</v>
      </c>
      <c r="G697">
        <v>23.75</v>
      </c>
      <c r="H697" t="s">
        <v>21</v>
      </c>
      <c r="I697">
        <v>50</v>
      </c>
      <c r="J697" s="2" t="s">
        <v>993</v>
      </c>
      <c r="K697">
        <f>Table1[[#This Row],[Order_Value]]+Table1[[#This Row],[Delivery_Fee]]-Table1[[#This Row],[Discount]]</f>
        <v>1481.5500000000002</v>
      </c>
      <c r="L697">
        <f>YEAR(Table1[[#This Row],[Order_Time]])</f>
        <v>2023</v>
      </c>
      <c r="M697" t="str">
        <f>TEXT(Table1[[#This Row],[Order_Time]],"MMM")</f>
        <v>Jan</v>
      </c>
      <c r="N697">
        <f>HOUR(Table1[[#This Row],[Order_Time]])</f>
        <v>23</v>
      </c>
      <c r="O697" t="str">
        <f>IF(Table1[[#This Row],[Order_Value]]&gt;1000,"High","Low")</f>
        <v>High</v>
      </c>
    </row>
    <row r="698" spans="1:15" x14ac:dyDescent="0.3">
      <c r="A698" t="s">
        <v>994</v>
      </c>
      <c r="B698" s="1">
        <v>44956</v>
      </c>
      <c r="C698" t="s">
        <v>26</v>
      </c>
      <c r="D698" t="s">
        <v>17</v>
      </c>
      <c r="E698">
        <v>1179.08</v>
      </c>
      <c r="F698">
        <v>75.569999999999993</v>
      </c>
      <c r="G698">
        <v>454.42</v>
      </c>
      <c r="H698" t="s">
        <v>28</v>
      </c>
      <c r="I698">
        <v>43</v>
      </c>
      <c r="J698" s="2" t="s">
        <v>995</v>
      </c>
      <c r="K698">
        <f>Table1[[#This Row],[Order_Value]]+Table1[[#This Row],[Delivery_Fee]]-Table1[[#This Row],[Discount]]</f>
        <v>800.22999999999979</v>
      </c>
      <c r="L698">
        <f>YEAR(Table1[[#This Row],[Order_Time]])</f>
        <v>2023</v>
      </c>
      <c r="M698" t="str">
        <f>TEXT(Table1[[#This Row],[Order_Time]],"MMM")</f>
        <v>Jan</v>
      </c>
      <c r="N698">
        <f>HOUR(Table1[[#This Row],[Order_Time]])</f>
        <v>0</v>
      </c>
      <c r="O698" t="str">
        <f>IF(Table1[[#This Row],[Order_Value]]&gt;1000,"High","Low")</f>
        <v>High</v>
      </c>
    </row>
    <row r="699" spans="1:15" x14ac:dyDescent="0.3">
      <c r="A699" t="s">
        <v>996</v>
      </c>
      <c r="B699" s="1">
        <v>44956.041666666664</v>
      </c>
      <c r="C699" t="s">
        <v>54</v>
      </c>
      <c r="D699" t="s">
        <v>17</v>
      </c>
      <c r="E699">
        <v>283.64999999999998</v>
      </c>
      <c r="F699">
        <v>34.97</v>
      </c>
      <c r="G699">
        <v>446.43</v>
      </c>
      <c r="H699" t="s">
        <v>21</v>
      </c>
      <c r="I699">
        <v>78</v>
      </c>
      <c r="J699">
        <v>-127.81</v>
      </c>
      <c r="K699">
        <f>Table1[[#This Row],[Order_Value]]+Table1[[#This Row],[Delivery_Fee]]-Table1[[#This Row],[Discount]]</f>
        <v>-127.81</v>
      </c>
      <c r="L699">
        <f>YEAR(Table1[[#This Row],[Order_Time]])</f>
        <v>2023</v>
      </c>
      <c r="M699" t="str">
        <f>TEXT(Table1[[#This Row],[Order_Time]],"MMM")</f>
        <v>Jan</v>
      </c>
      <c r="N699">
        <f>HOUR(Table1[[#This Row],[Order_Time]])</f>
        <v>1</v>
      </c>
      <c r="O699" t="str">
        <f>IF(Table1[[#This Row],[Order_Value]]&gt;1000,"High","Low")</f>
        <v>Low</v>
      </c>
    </row>
    <row r="700" spans="1:15" x14ac:dyDescent="0.3">
      <c r="A700" t="s">
        <v>997</v>
      </c>
      <c r="B700" s="1">
        <v>44956.083333333336</v>
      </c>
      <c r="C700" t="s">
        <v>16</v>
      </c>
      <c r="D700" t="s">
        <v>41</v>
      </c>
      <c r="E700">
        <v>166.46</v>
      </c>
      <c r="F700">
        <v>77.12</v>
      </c>
      <c r="G700">
        <v>249.71</v>
      </c>
      <c r="H700" t="s">
        <v>13</v>
      </c>
      <c r="I700">
        <v>47</v>
      </c>
      <c r="J700">
        <v>-6.1299999999999901</v>
      </c>
      <c r="K700">
        <f>Table1[[#This Row],[Order_Value]]+Table1[[#This Row],[Delivery_Fee]]-Table1[[#This Row],[Discount]]</f>
        <v>-6.1299999999999955</v>
      </c>
      <c r="L700">
        <f>YEAR(Table1[[#This Row],[Order_Time]])</f>
        <v>2023</v>
      </c>
      <c r="M700" t="str">
        <f>TEXT(Table1[[#This Row],[Order_Time]],"MMM")</f>
        <v>Jan</v>
      </c>
      <c r="N700">
        <f>HOUR(Table1[[#This Row],[Order_Time]])</f>
        <v>2</v>
      </c>
      <c r="O700" t="str">
        <f>IF(Table1[[#This Row],[Order_Value]]&gt;1000,"High","Low")</f>
        <v>Low</v>
      </c>
    </row>
    <row r="701" spans="1:15" x14ac:dyDescent="0.3">
      <c r="A701" t="s">
        <v>998</v>
      </c>
      <c r="B701" s="1">
        <v>44956.125</v>
      </c>
      <c r="C701" t="s">
        <v>26</v>
      </c>
      <c r="D701" t="s">
        <v>27</v>
      </c>
      <c r="E701">
        <v>1040.8</v>
      </c>
      <c r="F701">
        <v>89.35</v>
      </c>
      <c r="G701">
        <v>236.17</v>
      </c>
      <c r="H701" t="s">
        <v>13</v>
      </c>
      <c r="I701">
        <v>20</v>
      </c>
      <c r="J701" s="2" t="s">
        <v>999</v>
      </c>
      <c r="K701">
        <f>Table1[[#This Row],[Order_Value]]+Table1[[#This Row],[Delivery_Fee]]-Table1[[#This Row],[Discount]]</f>
        <v>893.9799999999999</v>
      </c>
      <c r="L701">
        <f>YEAR(Table1[[#This Row],[Order_Time]])</f>
        <v>2023</v>
      </c>
      <c r="M701" t="str">
        <f>TEXT(Table1[[#This Row],[Order_Time]],"MMM")</f>
        <v>Jan</v>
      </c>
      <c r="N701">
        <f>HOUR(Table1[[#This Row],[Order_Time]])</f>
        <v>3</v>
      </c>
      <c r="O701" t="str">
        <f>IF(Table1[[#This Row],[Order_Value]]&gt;1000,"High","Low")</f>
        <v>High</v>
      </c>
    </row>
    <row r="702" spans="1:15" x14ac:dyDescent="0.3">
      <c r="A702" t="s">
        <v>1000</v>
      </c>
      <c r="B702" s="1">
        <v>44956.166666666664</v>
      </c>
      <c r="C702" t="s">
        <v>11</v>
      </c>
      <c r="D702" t="s">
        <v>35</v>
      </c>
      <c r="E702">
        <v>434.19</v>
      </c>
      <c r="F702">
        <v>53.92</v>
      </c>
      <c r="G702">
        <v>437.54</v>
      </c>
      <c r="H702" t="s">
        <v>13</v>
      </c>
      <c r="I702">
        <v>66</v>
      </c>
      <c r="J702" s="2" t="s">
        <v>1001</v>
      </c>
      <c r="K702">
        <f>Table1[[#This Row],[Order_Value]]+Table1[[#This Row],[Delivery_Fee]]-Table1[[#This Row],[Discount]]</f>
        <v>50.569999999999993</v>
      </c>
      <c r="L702">
        <f>YEAR(Table1[[#This Row],[Order_Time]])</f>
        <v>2023</v>
      </c>
      <c r="M702" t="str">
        <f>TEXT(Table1[[#This Row],[Order_Time]],"MMM")</f>
        <v>Jan</v>
      </c>
      <c r="N702">
        <f>HOUR(Table1[[#This Row],[Order_Time]])</f>
        <v>4</v>
      </c>
      <c r="O702" t="str">
        <f>IF(Table1[[#This Row],[Order_Value]]&gt;1000,"High","Low")</f>
        <v>Low</v>
      </c>
    </row>
    <row r="703" spans="1:15" x14ac:dyDescent="0.3">
      <c r="A703" t="s">
        <v>1002</v>
      </c>
      <c r="B703" s="1">
        <v>44956.208333333336</v>
      </c>
      <c r="C703" t="s">
        <v>11</v>
      </c>
      <c r="D703" t="s">
        <v>12</v>
      </c>
      <c r="E703">
        <v>1795.64</v>
      </c>
      <c r="F703">
        <v>67.95</v>
      </c>
      <c r="G703">
        <v>22.47</v>
      </c>
      <c r="H703" t="s">
        <v>21</v>
      </c>
      <c r="I703">
        <v>77</v>
      </c>
      <c r="J703" s="2" t="s">
        <v>1003</v>
      </c>
      <c r="K703">
        <f>Table1[[#This Row],[Order_Value]]+Table1[[#This Row],[Delivery_Fee]]-Table1[[#This Row],[Discount]]</f>
        <v>1841.1200000000001</v>
      </c>
      <c r="L703">
        <f>YEAR(Table1[[#This Row],[Order_Time]])</f>
        <v>2023</v>
      </c>
      <c r="M703" t="str">
        <f>TEXT(Table1[[#This Row],[Order_Time]],"MMM")</f>
        <v>Jan</v>
      </c>
      <c r="N703">
        <f>HOUR(Table1[[#This Row],[Order_Time]])</f>
        <v>5</v>
      </c>
      <c r="O703" t="str">
        <f>IF(Table1[[#This Row],[Order_Value]]&gt;1000,"High","Low")</f>
        <v>High</v>
      </c>
    </row>
    <row r="704" spans="1:15" x14ac:dyDescent="0.3">
      <c r="A704" t="s">
        <v>1004</v>
      </c>
      <c r="B704" s="1">
        <v>44956.25</v>
      </c>
      <c r="C704" t="s">
        <v>16</v>
      </c>
      <c r="D704" t="s">
        <v>35</v>
      </c>
      <c r="E704">
        <v>913.39</v>
      </c>
      <c r="F704">
        <v>91.14</v>
      </c>
      <c r="G704">
        <v>238.14</v>
      </c>
      <c r="H704" t="s">
        <v>28</v>
      </c>
      <c r="I704">
        <v>46</v>
      </c>
      <c r="J704">
        <v>766.39</v>
      </c>
      <c r="K704">
        <f>Table1[[#This Row],[Order_Value]]+Table1[[#This Row],[Delivery_Fee]]-Table1[[#This Row],[Discount]]</f>
        <v>766.39</v>
      </c>
      <c r="L704">
        <f>YEAR(Table1[[#This Row],[Order_Time]])</f>
        <v>2023</v>
      </c>
      <c r="M704" t="str">
        <f>TEXT(Table1[[#This Row],[Order_Time]],"MMM")</f>
        <v>Jan</v>
      </c>
      <c r="N704">
        <f>HOUR(Table1[[#This Row],[Order_Time]])</f>
        <v>6</v>
      </c>
      <c r="O704" t="str">
        <f>IF(Table1[[#This Row],[Order_Value]]&gt;1000,"High","Low")</f>
        <v>Low</v>
      </c>
    </row>
    <row r="705" spans="1:15" x14ac:dyDescent="0.3">
      <c r="A705" t="s">
        <v>1005</v>
      </c>
      <c r="B705" s="1">
        <v>44956.291666666664</v>
      </c>
      <c r="C705" t="s">
        <v>16</v>
      </c>
      <c r="D705" t="s">
        <v>27</v>
      </c>
      <c r="E705">
        <v>104.25</v>
      </c>
      <c r="F705">
        <v>67.42</v>
      </c>
      <c r="G705">
        <v>96.46</v>
      </c>
      <c r="H705" t="s">
        <v>28</v>
      </c>
      <c r="I705">
        <v>13</v>
      </c>
      <c r="J705" s="2" t="s">
        <v>1006</v>
      </c>
      <c r="K705">
        <f>Table1[[#This Row],[Order_Value]]+Table1[[#This Row],[Delivery_Fee]]-Table1[[#This Row],[Discount]]</f>
        <v>75.210000000000022</v>
      </c>
      <c r="L705">
        <f>YEAR(Table1[[#This Row],[Order_Time]])</f>
        <v>2023</v>
      </c>
      <c r="M705" t="str">
        <f>TEXT(Table1[[#This Row],[Order_Time]],"MMM")</f>
        <v>Jan</v>
      </c>
      <c r="N705">
        <f>HOUR(Table1[[#This Row],[Order_Time]])</f>
        <v>7</v>
      </c>
      <c r="O705" t="str">
        <f>IF(Table1[[#This Row],[Order_Value]]&gt;1000,"High","Low")</f>
        <v>Low</v>
      </c>
    </row>
    <row r="706" spans="1:15" x14ac:dyDescent="0.3">
      <c r="A706" t="s">
        <v>1007</v>
      </c>
      <c r="B706" s="1">
        <v>44956.333333333336</v>
      </c>
      <c r="C706" t="s">
        <v>45</v>
      </c>
      <c r="D706" t="s">
        <v>27</v>
      </c>
      <c r="E706">
        <v>1716.04</v>
      </c>
      <c r="F706">
        <v>24.83</v>
      </c>
      <c r="G706">
        <v>352.12</v>
      </c>
      <c r="H706" t="s">
        <v>21</v>
      </c>
      <c r="I706">
        <v>71</v>
      </c>
      <c r="J706">
        <v>1388.75</v>
      </c>
      <c r="K706">
        <f>Table1[[#This Row],[Order_Value]]+Table1[[#This Row],[Delivery_Fee]]-Table1[[#This Row],[Discount]]</f>
        <v>1388.75</v>
      </c>
      <c r="L706">
        <f>YEAR(Table1[[#This Row],[Order_Time]])</f>
        <v>2023</v>
      </c>
      <c r="M706" t="str">
        <f>TEXT(Table1[[#This Row],[Order_Time]],"MMM")</f>
        <v>Jan</v>
      </c>
      <c r="N706">
        <f>HOUR(Table1[[#This Row],[Order_Time]])</f>
        <v>8</v>
      </c>
      <c r="O706" t="str">
        <f>IF(Table1[[#This Row],[Order_Value]]&gt;1000,"High","Low")</f>
        <v>High</v>
      </c>
    </row>
    <row r="707" spans="1:15" x14ac:dyDescent="0.3">
      <c r="A707" t="s">
        <v>1008</v>
      </c>
      <c r="B707" s="1">
        <v>44956.375</v>
      </c>
      <c r="C707" t="s">
        <v>24</v>
      </c>
      <c r="D707" t="s">
        <v>30</v>
      </c>
      <c r="E707">
        <v>1742.61</v>
      </c>
      <c r="F707">
        <v>32.4</v>
      </c>
      <c r="G707">
        <v>51.67</v>
      </c>
      <c r="H707" t="s">
        <v>21</v>
      </c>
      <c r="I707">
        <v>66</v>
      </c>
      <c r="J707">
        <v>1723.34</v>
      </c>
      <c r="K707">
        <f>Table1[[#This Row],[Order_Value]]+Table1[[#This Row],[Delivery_Fee]]-Table1[[#This Row],[Discount]]</f>
        <v>1723.34</v>
      </c>
      <c r="L707">
        <f>YEAR(Table1[[#This Row],[Order_Time]])</f>
        <v>2023</v>
      </c>
      <c r="M707" t="str">
        <f>TEXT(Table1[[#This Row],[Order_Time]],"MMM")</f>
        <v>Jan</v>
      </c>
      <c r="N707">
        <f>HOUR(Table1[[#This Row],[Order_Time]])</f>
        <v>9</v>
      </c>
      <c r="O707" t="str">
        <f>IF(Table1[[#This Row],[Order_Value]]&gt;1000,"High","Low")</f>
        <v>High</v>
      </c>
    </row>
    <row r="708" spans="1:15" x14ac:dyDescent="0.3">
      <c r="A708" t="s">
        <v>1009</v>
      </c>
      <c r="B708" s="1">
        <v>44956.416666666664</v>
      </c>
      <c r="C708" t="s">
        <v>20</v>
      </c>
      <c r="D708" t="s">
        <v>30</v>
      </c>
      <c r="E708">
        <v>655.54</v>
      </c>
      <c r="F708">
        <v>34.299999999999997</v>
      </c>
      <c r="G708">
        <v>165.58</v>
      </c>
      <c r="H708" t="s">
        <v>21</v>
      </c>
      <c r="I708">
        <v>73</v>
      </c>
      <c r="J708" s="2" t="s">
        <v>1010</v>
      </c>
      <c r="K708">
        <f>Table1[[#This Row],[Order_Value]]+Table1[[#This Row],[Delivery_Fee]]-Table1[[#This Row],[Discount]]</f>
        <v>524.25999999999988</v>
      </c>
      <c r="L708">
        <f>YEAR(Table1[[#This Row],[Order_Time]])</f>
        <v>2023</v>
      </c>
      <c r="M708" t="str">
        <f>TEXT(Table1[[#This Row],[Order_Time]],"MMM")</f>
        <v>Jan</v>
      </c>
      <c r="N708">
        <f>HOUR(Table1[[#This Row],[Order_Time]])</f>
        <v>10</v>
      </c>
      <c r="O708" t="str">
        <f>IF(Table1[[#This Row],[Order_Value]]&gt;1000,"High","Low")</f>
        <v>Low</v>
      </c>
    </row>
    <row r="709" spans="1:15" x14ac:dyDescent="0.3">
      <c r="A709" t="s">
        <v>1011</v>
      </c>
      <c r="B709" s="1">
        <v>44956.458333333336</v>
      </c>
      <c r="C709" t="s">
        <v>16</v>
      </c>
      <c r="D709" t="s">
        <v>30</v>
      </c>
      <c r="E709">
        <v>1844.66</v>
      </c>
      <c r="F709">
        <v>84.06</v>
      </c>
      <c r="G709">
        <v>92.05</v>
      </c>
      <c r="H709" t="s">
        <v>13</v>
      </c>
      <c r="I709">
        <v>52</v>
      </c>
      <c r="J709">
        <v>1836.67</v>
      </c>
      <c r="K709">
        <f>Table1[[#This Row],[Order_Value]]+Table1[[#This Row],[Delivery_Fee]]-Table1[[#This Row],[Discount]]</f>
        <v>1836.67</v>
      </c>
      <c r="L709">
        <f>YEAR(Table1[[#This Row],[Order_Time]])</f>
        <v>2023</v>
      </c>
      <c r="M709" t="str">
        <f>TEXT(Table1[[#This Row],[Order_Time]],"MMM")</f>
        <v>Jan</v>
      </c>
      <c r="N709">
        <f>HOUR(Table1[[#This Row],[Order_Time]])</f>
        <v>11</v>
      </c>
      <c r="O709" t="str">
        <f>IF(Table1[[#This Row],[Order_Value]]&gt;1000,"High","Low")</f>
        <v>High</v>
      </c>
    </row>
    <row r="710" spans="1:15" x14ac:dyDescent="0.3">
      <c r="A710" t="s">
        <v>1012</v>
      </c>
      <c r="B710" s="1">
        <v>44956.5</v>
      </c>
      <c r="C710" t="s">
        <v>16</v>
      </c>
      <c r="D710" t="s">
        <v>30</v>
      </c>
      <c r="E710">
        <v>1332.9</v>
      </c>
      <c r="F710">
        <v>15.36</v>
      </c>
      <c r="G710">
        <v>138.31</v>
      </c>
      <c r="H710" t="s">
        <v>28</v>
      </c>
      <c r="I710">
        <v>40</v>
      </c>
      <c r="J710">
        <v>1209.95</v>
      </c>
      <c r="K710">
        <f>Table1[[#This Row],[Order_Value]]+Table1[[#This Row],[Delivery_Fee]]-Table1[[#This Row],[Discount]]</f>
        <v>1209.95</v>
      </c>
      <c r="L710">
        <f>YEAR(Table1[[#This Row],[Order_Time]])</f>
        <v>2023</v>
      </c>
      <c r="M710" t="str">
        <f>TEXT(Table1[[#This Row],[Order_Time]],"MMM")</f>
        <v>Jan</v>
      </c>
      <c r="N710">
        <f>HOUR(Table1[[#This Row],[Order_Time]])</f>
        <v>12</v>
      </c>
      <c r="O710" t="str">
        <f>IF(Table1[[#This Row],[Order_Value]]&gt;1000,"High","Low")</f>
        <v>High</v>
      </c>
    </row>
    <row r="711" spans="1:15" x14ac:dyDescent="0.3">
      <c r="A711" t="s">
        <v>1013</v>
      </c>
      <c r="B711" s="1">
        <v>44956.541666666664</v>
      </c>
      <c r="C711" t="s">
        <v>11</v>
      </c>
      <c r="D711" t="s">
        <v>35</v>
      </c>
      <c r="E711">
        <v>1868.49</v>
      </c>
      <c r="F711">
        <v>71.86</v>
      </c>
      <c r="G711">
        <v>326.83</v>
      </c>
      <c r="H711" t="s">
        <v>28</v>
      </c>
      <c r="I711">
        <v>30</v>
      </c>
      <c r="J711">
        <v>1613.52</v>
      </c>
      <c r="K711">
        <f>Table1[[#This Row],[Order_Value]]+Table1[[#This Row],[Delivery_Fee]]-Table1[[#This Row],[Discount]]</f>
        <v>1613.52</v>
      </c>
      <c r="L711">
        <f>YEAR(Table1[[#This Row],[Order_Time]])</f>
        <v>2023</v>
      </c>
      <c r="M711" t="str">
        <f>TEXT(Table1[[#This Row],[Order_Time]],"MMM")</f>
        <v>Jan</v>
      </c>
      <c r="N711">
        <f>HOUR(Table1[[#This Row],[Order_Time]])</f>
        <v>13</v>
      </c>
      <c r="O711" t="str">
        <f>IF(Table1[[#This Row],[Order_Value]]&gt;1000,"High","Low")</f>
        <v>High</v>
      </c>
    </row>
    <row r="712" spans="1:15" x14ac:dyDescent="0.3">
      <c r="A712" t="s">
        <v>1014</v>
      </c>
      <c r="B712" s="1">
        <v>44956.583333333336</v>
      </c>
      <c r="C712" t="s">
        <v>16</v>
      </c>
      <c r="D712" t="s">
        <v>17</v>
      </c>
      <c r="E712">
        <v>1531.8</v>
      </c>
      <c r="F712">
        <v>33.83</v>
      </c>
      <c r="G712">
        <v>36.090000000000003</v>
      </c>
      <c r="H712" t="s">
        <v>28</v>
      </c>
      <c r="I712">
        <v>20</v>
      </c>
      <c r="J712">
        <v>1529.54</v>
      </c>
      <c r="K712">
        <f>Table1[[#This Row],[Order_Value]]+Table1[[#This Row],[Delivery_Fee]]-Table1[[#This Row],[Discount]]</f>
        <v>1529.54</v>
      </c>
      <c r="L712">
        <f>YEAR(Table1[[#This Row],[Order_Time]])</f>
        <v>2023</v>
      </c>
      <c r="M712" t="str">
        <f>TEXT(Table1[[#This Row],[Order_Time]],"MMM")</f>
        <v>Jan</v>
      </c>
      <c r="N712">
        <f>HOUR(Table1[[#This Row],[Order_Time]])</f>
        <v>14</v>
      </c>
      <c r="O712" t="str">
        <f>IF(Table1[[#This Row],[Order_Value]]&gt;1000,"High","Low")</f>
        <v>High</v>
      </c>
    </row>
    <row r="713" spans="1:15" x14ac:dyDescent="0.3">
      <c r="A713" t="s">
        <v>1015</v>
      </c>
      <c r="B713" s="1">
        <v>44956.625</v>
      </c>
      <c r="C713" t="s">
        <v>16</v>
      </c>
      <c r="D713" t="s">
        <v>30</v>
      </c>
      <c r="E713">
        <v>1260.8900000000001</v>
      </c>
      <c r="F713">
        <v>89.97</v>
      </c>
      <c r="G713">
        <v>93.5</v>
      </c>
      <c r="H713" t="s">
        <v>32</v>
      </c>
      <c r="I713">
        <v>62</v>
      </c>
      <c r="J713" s="2" t="s">
        <v>1016</v>
      </c>
      <c r="K713">
        <f>Table1[[#This Row],[Order_Value]]+Table1[[#This Row],[Delivery_Fee]]-Table1[[#This Row],[Discount]]</f>
        <v>1257.3600000000001</v>
      </c>
      <c r="L713">
        <f>YEAR(Table1[[#This Row],[Order_Time]])</f>
        <v>2023</v>
      </c>
      <c r="M713" t="str">
        <f>TEXT(Table1[[#This Row],[Order_Time]],"MMM")</f>
        <v>Jan</v>
      </c>
      <c r="N713">
        <f>HOUR(Table1[[#This Row],[Order_Time]])</f>
        <v>15</v>
      </c>
      <c r="O713" t="str">
        <f>IF(Table1[[#This Row],[Order_Value]]&gt;1000,"High","Low")</f>
        <v>High</v>
      </c>
    </row>
    <row r="714" spans="1:15" x14ac:dyDescent="0.3">
      <c r="A714" t="s">
        <v>1017</v>
      </c>
      <c r="B714" s="1">
        <v>44956.666666666664</v>
      </c>
      <c r="C714" t="s">
        <v>45</v>
      </c>
      <c r="D714" t="s">
        <v>35</v>
      </c>
      <c r="E714">
        <v>1481.28</v>
      </c>
      <c r="F714">
        <v>48.86</v>
      </c>
      <c r="G714">
        <v>14.61</v>
      </c>
      <c r="H714" t="s">
        <v>28</v>
      </c>
      <c r="I714">
        <v>70</v>
      </c>
      <c r="J714">
        <v>1515.53</v>
      </c>
      <c r="K714">
        <f>Table1[[#This Row],[Order_Value]]+Table1[[#This Row],[Delivery_Fee]]-Table1[[#This Row],[Discount]]</f>
        <v>1515.53</v>
      </c>
      <c r="L714">
        <f>YEAR(Table1[[#This Row],[Order_Time]])</f>
        <v>2023</v>
      </c>
      <c r="M714" t="str">
        <f>TEXT(Table1[[#This Row],[Order_Time]],"MMM")</f>
        <v>Jan</v>
      </c>
      <c r="N714">
        <f>HOUR(Table1[[#This Row],[Order_Time]])</f>
        <v>16</v>
      </c>
      <c r="O714" t="str">
        <f>IF(Table1[[#This Row],[Order_Value]]&gt;1000,"High","Low")</f>
        <v>High</v>
      </c>
    </row>
    <row r="715" spans="1:15" x14ac:dyDescent="0.3">
      <c r="A715" t="s">
        <v>1018</v>
      </c>
      <c r="B715" s="1">
        <v>44956.708333333336</v>
      </c>
      <c r="C715" t="s">
        <v>24</v>
      </c>
      <c r="D715" t="s">
        <v>27</v>
      </c>
      <c r="E715">
        <v>1204.9100000000001</v>
      </c>
      <c r="F715">
        <v>6.9</v>
      </c>
      <c r="G715">
        <v>263.27</v>
      </c>
      <c r="H715" t="s">
        <v>13</v>
      </c>
      <c r="I715">
        <v>16</v>
      </c>
      <c r="J715" s="2" t="s">
        <v>1019</v>
      </c>
      <c r="K715">
        <f>Table1[[#This Row],[Order_Value]]+Table1[[#This Row],[Delivery_Fee]]-Table1[[#This Row],[Discount]]</f>
        <v>948.54000000000019</v>
      </c>
      <c r="L715">
        <f>YEAR(Table1[[#This Row],[Order_Time]])</f>
        <v>2023</v>
      </c>
      <c r="M715" t="str">
        <f>TEXT(Table1[[#This Row],[Order_Time]],"MMM")</f>
        <v>Jan</v>
      </c>
      <c r="N715">
        <f>HOUR(Table1[[#This Row],[Order_Time]])</f>
        <v>17</v>
      </c>
      <c r="O715" t="str">
        <f>IF(Table1[[#This Row],[Order_Value]]&gt;1000,"High","Low")</f>
        <v>High</v>
      </c>
    </row>
    <row r="716" spans="1:15" x14ac:dyDescent="0.3">
      <c r="A716" t="s">
        <v>1020</v>
      </c>
      <c r="B716" s="1">
        <v>44956.75</v>
      </c>
      <c r="C716" t="s">
        <v>54</v>
      </c>
      <c r="D716" t="s">
        <v>12</v>
      </c>
      <c r="E716">
        <v>408.34</v>
      </c>
      <c r="F716">
        <v>59.78</v>
      </c>
      <c r="G716">
        <v>89.64</v>
      </c>
      <c r="H716" t="s">
        <v>32</v>
      </c>
      <c r="I716">
        <v>60</v>
      </c>
      <c r="J716">
        <v>378.48</v>
      </c>
      <c r="K716">
        <f>Table1[[#This Row],[Order_Value]]+Table1[[#This Row],[Delivery_Fee]]-Table1[[#This Row],[Discount]]</f>
        <v>378.48</v>
      </c>
      <c r="L716">
        <f>YEAR(Table1[[#This Row],[Order_Time]])</f>
        <v>2023</v>
      </c>
      <c r="M716" t="str">
        <f>TEXT(Table1[[#This Row],[Order_Time]],"MMM")</f>
        <v>Jan</v>
      </c>
      <c r="N716">
        <f>HOUR(Table1[[#This Row],[Order_Time]])</f>
        <v>18</v>
      </c>
      <c r="O716" t="str">
        <f>IF(Table1[[#This Row],[Order_Value]]&gt;1000,"High","Low")</f>
        <v>Low</v>
      </c>
    </row>
    <row r="717" spans="1:15" x14ac:dyDescent="0.3">
      <c r="A717" t="s">
        <v>1021</v>
      </c>
      <c r="B717" s="1">
        <v>44956.791666666664</v>
      </c>
      <c r="C717" t="s">
        <v>45</v>
      </c>
      <c r="D717" t="s">
        <v>27</v>
      </c>
      <c r="E717">
        <v>244.52</v>
      </c>
      <c r="F717">
        <v>85.85</v>
      </c>
      <c r="G717">
        <v>89.62</v>
      </c>
      <c r="H717" t="s">
        <v>21</v>
      </c>
      <c r="I717">
        <v>60</v>
      </c>
      <c r="J717">
        <v>240.75</v>
      </c>
      <c r="K717">
        <f>Table1[[#This Row],[Order_Value]]+Table1[[#This Row],[Delivery_Fee]]-Table1[[#This Row],[Discount]]</f>
        <v>240.75</v>
      </c>
      <c r="L717">
        <f>YEAR(Table1[[#This Row],[Order_Time]])</f>
        <v>2023</v>
      </c>
      <c r="M717" t="str">
        <f>TEXT(Table1[[#This Row],[Order_Time]],"MMM")</f>
        <v>Jan</v>
      </c>
      <c r="N717">
        <f>HOUR(Table1[[#This Row],[Order_Time]])</f>
        <v>19</v>
      </c>
      <c r="O717" t="str">
        <f>IF(Table1[[#This Row],[Order_Value]]&gt;1000,"High","Low")</f>
        <v>Low</v>
      </c>
    </row>
    <row r="718" spans="1:15" x14ac:dyDescent="0.3">
      <c r="A718" t="s">
        <v>1022</v>
      </c>
      <c r="B718" s="1">
        <v>44956.833333333336</v>
      </c>
      <c r="C718" t="s">
        <v>16</v>
      </c>
      <c r="D718" t="s">
        <v>41</v>
      </c>
      <c r="E718">
        <v>233.67</v>
      </c>
      <c r="F718">
        <v>80.55</v>
      </c>
      <c r="G718">
        <v>322.57</v>
      </c>
      <c r="H718" t="s">
        <v>13</v>
      </c>
      <c r="I718">
        <v>18</v>
      </c>
      <c r="J718">
        <v>-8.3500000000000192</v>
      </c>
      <c r="K718">
        <f>Table1[[#This Row],[Order_Value]]+Table1[[#This Row],[Delivery_Fee]]-Table1[[#This Row],[Discount]]</f>
        <v>-8.3500000000000227</v>
      </c>
      <c r="L718">
        <f>YEAR(Table1[[#This Row],[Order_Time]])</f>
        <v>2023</v>
      </c>
      <c r="M718" t="str">
        <f>TEXT(Table1[[#This Row],[Order_Time]],"MMM")</f>
        <v>Jan</v>
      </c>
      <c r="N718">
        <f>HOUR(Table1[[#This Row],[Order_Time]])</f>
        <v>20</v>
      </c>
      <c r="O718" t="str">
        <f>IF(Table1[[#This Row],[Order_Value]]&gt;1000,"High","Low")</f>
        <v>Low</v>
      </c>
    </row>
    <row r="719" spans="1:15" x14ac:dyDescent="0.3">
      <c r="A719" t="s">
        <v>1023</v>
      </c>
      <c r="B719" s="1">
        <v>44956.875</v>
      </c>
      <c r="C719" t="s">
        <v>11</v>
      </c>
      <c r="D719" t="s">
        <v>12</v>
      </c>
      <c r="E719">
        <v>1183.9100000000001</v>
      </c>
      <c r="F719">
        <v>27.02</v>
      </c>
      <c r="G719">
        <v>423.92</v>
      </c>
      <c r="H719" t="s">
        <v>21</v>
      </c>
      <c r="I719">
        <v>66</v>
      </c>
      <c r="J719">
        <v>787.01</v>
      </c>
      <c r="K719">
        <f>Table1[[#This Row],[Order_Value]]+Table1[[#This Row],[Delivery_Fee]]-Table1[[#This Row],[Discount]]</f>
        <v>787.01</v>
      </c>
      <c r="L719">
        <f>YEAR(Table1[[#This Row],[Order_Time]])</f>
        <v>2023</v>
      </c>
      <c r="M719" t="str">
        <f>TEXT(Table1[[#This Row],[Order_Time]],"MMM")</f>
        <v>Jan</v>
      </c>
      <c r="N719">
        <f>HOUR(Table1[[#This Row],[Order_Time]])</f>
        <v>21</v>
      </c>
      <c r="O719" t="str">
        <f>IF(Table1[[#This Row],[Order_Value]]&gt;1000,"High","Low")</f>
        <v>High</v>
      </c>
    </row>
    <row r="720" spans="1:15" x14ac:dyDescent="0.3">
      <c r="A720" t="s">
        <v>1024</v>
      </c>
      <c r="B720" s="1">
        <v>44956.916666666664</v>
      </c>
      <c r="C720" t="s">
        <v>26</v>
      </c>
      <c r="D720" t="s">
        <v>27</v>
      </c>
      <c r="E720">
        <v>570.80999999999995</v>
      </c>
      <c r="F720">
        <v>11.05</v>
      </c>
      <c r="G720">
        <v>228.86</v>
      </c>
      <c r="H720" t="s">
        <v>28</v>
      </c>
      <c r="I720">
        <v>64</v>
      </c>
      <c r="J720" s="2" t="s">
        <v>1025</v>
      </c>
      <c r="K720">
        <f>Table1[[#This Row],[Order_Value]]+Table1[[#This Row],[Delivery_Fee]]-Table1[[#This Row],[Discount]]</f>
        <v>352.99999999999989</v>
      </c>
      <c r="L720">
        <f>YEAR(Table1[[#This Row],[Order_Time]])</f>
        <v>2023</v>
      </c>
      <c r="M720" t="str">
        <f>TEXT(Table1[[#This Row],[Order_Time]],"MMM")</f>
        <v>Jan</v>
      </c>
      <c r="N720">
        <f>HOUR(Table1[[#This Row],[Order_Time]])</f>
        <v>22</v>
      </c>
      <c r="O720" t="str">
        <f>IF(Table1[[#This Row],[Order_Value]]&gt;1000,"High","Low")</f>
        <v>Low</v>
      </c>
    </row>
    <row r="721" spans="1:15" x14ac:dyDescent="0.3">
      <c r="A721" t="s">
        <v>1026</v>
      </c>
      <c r="B721" s="1">
        <v>44956.958333333336</v>
      </c>
      <c r="C721" t="s">
        <v>11</v>
      </c>
      <c r="D721" t="s">
        <v>17</v>
      </c>
      <c r="E721">
        <v>897.41</v>
      </c>
      <c r="F721">
        <v>53.41</v>
      </c>
      <c r="G721">
        <v>472.61</v>
      </c>
      <c r="H721" t="s">
        <v>28</v>
      </c>
      <c r="I721">
        <v>45</v>
      </c>
      <c r="J721" s="2" t="s">
        <v>1027</v>
      </c>
      <c r="K721">
        <f>Table1[[#This Row],[Order_Value]]+Table1[[#This Row],[Delivery_Fee]]-Table1[[#This Row],[Discount]]</f>
        <v>478.20999999999992</v>
      </c>
      <c r="L721">
        <f>YEAR(Table1[[#This Row],[Order_Time]])</f>
        <v>2023</v>
      </c>
      <c r="M721" t="str">
        <f>TEXT(Table1[[#This Row],[Order_Time]],"MMM")</f>
        <v>Jan</v>
      </c>
      <c r="N721">
        <f>HOUR(Table1[[#This Row],[Order_Time]])</f>
        <v>23</v>
      </c>
      <c r="O721" t="str">
        <f>IF(Table1[[#This Row],[Order_Value]]&gt;1000,"High","Low")</f>
        <v>Low</v>
      </c>
    </row>
    <row r="722" spans="1:15" x14ac:dyDescent="0.3">
      <c r="A722" t="s">
        <v>1028</v>
      </c>
      <c r="B722" s="1">
        <v>44957</v>
      </c>
      <c r="C722" t="s">
        <v>16</v>
      </c>
      <c r="D722" t="s">
        <v>12</v>
      </c>
      <c r="E722">
        <v>1805.66</v>
      </c>
      <c r="F722">
        <v>24.38</v>
      </c>
      <c r="G722">
        <v>65.37</v>
      </c>
      <c r="H722" t="s">
        <v>13</v>
      </c>
      <c r="I722">
        <v>59</v>
      </c>
      <c r="J722">
        <v>1764.67</v>
      </c>
      <c r="K722">
        <f>Table1[[#This Row],[Order_Value]]+Table1[[#This Row],[Delivery_Fee]]-Table1[[#This Row],[Discount]]</f>
        <v>1764.67</v>
      </c>
      <c r="L722">
        <f>YEAR(Table1[[#This Row],[Order_Time]])</f>
        <v>2023</v>
      </c>
      <c r="M722" t="str">
        <f>TEXT(Table1[[#This Row],[Order_Time]],"MMM")</f>
        <v>Jan</v>
      </c>
      <c r="N722">
        <f>HOUR(Table1[[#This Row],[Order_Time]])</f>
        <v>0</v>
      </c>
      <c r="O722" t="str">
        <f>IF(Table1[[#This Row],[Order_Value]]&gt;1000,"High","Low")</f>
        <v>High</v>
      </c>
    </row>
    <row r="723" spans="1:15" x14ac:dyDescent="0.3">
      <c r="A723" t="s">
        <v>1029</v>
      </c>
      <c r="B723" s="1">
        <v>44957.041666666664</v>
      </c>
      <c r="C723" t="s">
        <v>54</v>
      </c>
      <c r="D723" t="s">
        <v>12</v>
      </c>
      <c r="E723">
        <v>635.13</v>
      </c>
      <c r="F723">
        <v>1.92</v>
      </c>
      <c r="G723">
        <v>287.57</v>
      </c>
      <c r="H723" t="s">
        <v>13</v>
      </c>
      <c r="I723">
        <v>82</v>
      </c>
      <c r="J723" s="2" t="s">
        <v>1030</v>
      </c>
      <c r="K723">
        <f>Table1[[#This Row],[Order_Value]]+Table1[[#This Row],[Delivery_Fee]]-Table1[[#This Row],[Discount]]</f>
        <v>349.47999999999996</v>
      </c>
      <c r="L723">
        <f>YEAR(Table1[[#This Row],[Order_Time]])</f>
        <v>2023</v>
      </c>
      <c r="M723" t="str">
        <f>TEXT(Table1[[#This Row],[Order_Time]],"MMM")</f>
        <v>Jan</v>
      </c>
      <c r="N723">
        <f>HOUR(Table1[[#This Row],[Order_Time]])</f>
        <v>1</v>
      </c>
      <c r="O723" t="str">
        <f>IF(Table1[[#This Row],[Order_Value]]&gt;1000,"High","Low")</f>
        <v>Low</v>
      </c>
    </row>
    <row r="724" spans="1:15" x14ac:dyDescent="0.3">
      <c r="A724" t="s">
        <v>1031</v>
      </c>
      <c r="B724" s="1">
        <v>44957.083333333336</v>
      </c>
      <c r="C724" t="s">
        <v>45</v>
      </c>
      <c r="D724" t="s">
        <v>17</v>
      </c>
      <c r="E724">
        <v>1249.19</v>
      </c>
      <c r="F724">
        <v>73.03</v>
      </c>
      <c r="G724">
        <v>158.24</v>
      </c>
      <c r="H724" t="s">
        <v>21</v>
      </c>
      <c r="I724">
        <v>21</v>
      </c>
      <c r="J724">
        <v>1163.98</v>
      </c>
      <c r="K724">
        <f>Table1[[#This Row],[Order_Value]]+Table1[[#This Row],[Delivery_Fee]]-Table1[[#This Row],[Discount]]</f>
        <v>1163.98</v>
      </c>
      <c r="L724">
        <f>YEAR(Table1[[#This Row],[Order_Time]])</f>
        <v>2023</v>
      </c>
      <c r="M724" t="str">
        <f>TEXT(Table1[[#This Row],[Order_Time]],"MMM")</f>
        <v>Jan</v>
      </c>
      <c r="N724">
        <f>HOUR(Table1[[#This Row],[Order_Time]])</f>
        <v>2</v>
      </c>
      <c r="O724" t="str">
        <f>IF(Table1[[#This Row],[Order_Value]]&gt;1000,"High","Low")</f>
        <v>High</v>
      </c>
    </row>
    <row r="725" spans="1:15" x14ac:dyDescent="0.3">
      <c r="A725" t="s">
        <v>1032</v>
      </c>
      <c r="B725" s="1">
        <v>44957.125</v>
      </c>
      <c r="C725" t="s">
        <v>11</v>
      </c>
      <c r="D725" t="s">
        <v>12</v>
      </c>
      <c r="E725">
        <v>1136.18</v>
      </c>
      <c r="F725">
        <v>23.55</v>
      </c>
      <c r="G725">
        <v>87.75</v>
      </c>
      <c r="H725" t="s">
        <v>32</v>
      </c>
      <c r="I725">
        <v>82</v>
      </c>
      <c r="J725">
        <v>1071.98</v>
      </c>
      <c r="K725">
        <f>Table1[[#This Row],[Order_Value]]+Table1[[#This Row],[Delivery_Fee]]-Table1[[#This Row],[Discount]]</f>
        <v>1071.98</v>
      </c>
      <c r="L725">
        <f>YEAR(Table1[[#This Row],[Order_Time]])</f>
        <v>2023</v>
      </c>
      <c r="M725" t="str">
        <f>TEXT(Table1[[#This Row],[Order_Time]],"MMM")</f>
        <v>Jan</v>
      </c>
      <c r="N725">
        <f>HOUR(Table1[[#This Row],[Order_Time]])</f>
        <v>3</v>
      </c>
      <c r="O725" t="str">
        <f>IF(Table1[[#This Row],[Order_Value]]&gt;1000,"High","Low")</f>
        <v>High</v>
      </c>
    </row>
    <row r="726" spans="1:15" x14ac:dyDescent="0.3">
      <c r="A726" t="s">
        <v>1033</v>
      </c>
      <c r="B726" s="1">
        <v>44957.166666666664</v>
      </c>
      <c r="C726" t="s">
        <v>16</v>
      </c>
      <c r="D726" t="s">
        <v>35</v>
      </c>
      <c r="E726">
        <v>991.7</v>
      </c>
      <c r="F726">
        <v>29.77</v>
      </c>
      <c r="G726">
        <v>474.5</v>
      </c>
      <c r="H726" t="s">
        <v>32</v>
      </c>
      <c r="I726">
        <v>42</v>
      </c>
      <c r="J726">
        <v>546.97</v>
      </c>
      <c r="K726">
        <f>Table1[[#This Row],[Order_Value]]+Table1[[#This Row],[Delivery_Fee]]-Table1[[#This Row],[Discount]]</f>
        <v>546.97</v>
      </c>
      <c r="L726">
        <f>YEAR(Table1[[#This Row],[Order_Time]])</f>
        <v>2023</v>
      </c>
      <c r="M726" t="str">
        <f>TEXT(Table1[[#This Row],[Order_Time]],"MMM")</f>
        <v>Jan</v>
      </c>
      <c r="N726">
        <f>HOUR(Table1[[#This Row],[Order_Time]])</f>
        <v>4</v>
      </c>
      <c r="O726" t="str">
        <f>IF(Table1[[#This Row],[Order_Value]]&gt;1000,"High","Low")</f>
        <v>Low</v>
      </c>
    </row>
    <row r="727" spans="1:15" x14ac:dyDescent="0.3">
      <c r="A727" t="s">
        <v>1034</v>
      </c>
      <c r="B727" s="1">
        <v>44957.208333333336</v>
      </c>
      <c r="C727" t="s">
        <v>54</v>
      </c>
      <c r="D727" t="s">
        <v>35</v>
      </c>
      <c r="E727">
        <v>549.75</v>
      </c>
      <c r="F727">
        <v>54.39</v>
      </c>
      <c r="G727">
        <v>410.59</v>
      </c>
      <c r="H727" t="s">
        <v>32</v>
      </c>
      <c r="I727">
        <v>54</v>
      </c>
      <c r="J727">
        <v>193.55</v>
      </c>
      <c r="K727">
        <f>Table1[[#This Row],[Order_Value]]+Table1[[#This Row],[Delivery_Fee]]-Table1[[#This Row],[Discount]]</f>
        <v>193.55</v>
      </c>
      <c r="L727">
        <f>YEAR(Table1[[#This Row],[Order_Time]])</f>
        <v>2023</v>
      </c>
      <c r="M727" t="str">
        <f>TEXT(Table1[[#This Row],[Order_Time]],"MMM")</f>
        <v>Jan</v>
      </c>
      <c r="N727">
        <f>HOUR(Table1[[#This Row],[Order_Time]])</f>
        <v>5</v>
      </c>
      <c r="O727" t="str">
        <f>IF(Table1[[#This Row],[Order_Value]]&gt;1000,"High","Low")</f>
        <v>Low</v>
      </c>
    </row>
    <row r="728" spans="1:15" x14ac:dyDescent="0.3">
      <c r="A728" t="s">
        <v>1035</v>
      </c>
      <c r="B728" s="1">
        <v>44957.25</v>
      </c>
      <c r="C728" t="s">
        <v>45</v>
      </c>
      <c r="D728" t="s">
        <v>12</v>
      </c>
      <c r="E728">
        <v>1785.85</v>
      </c>
      <c r="F728">
        <v>49.38</v>
      </c>
      <c r="G728">
        <v>149.41</v>
      </c>
      <c r="H728" t="s">
        <v>13</v>
      </c>
      <c r="I728">
        <v>29</v>
      </c>
      <c r="J728">
        <v>1685.82</v>
      </c>
      <c r="K728">
        <f>Table1[[#This Row],[Order_Value]]+Table1[[#This Row],[Delivery_Fee]]-Table1[[#This Row],[Discount]]</f>
        <v>1685.82</v>
      </c>
      <c r="L728">
        <f>YEAR(Table1[[#This Row],[Order_Time]])</f>
        <v>2023</v>
      </c>
      <c r="M728" t="str">
        <f>TEXT(Table1[[#This Row],[Order_Time]],"MMM")</f>
        <v>Jan</v>
      </c>
      <c r="N728">
        <f>HOUR(Table1[[#This Row],[Order_Time]])</f>
        <v>6</v>
      </c>
      <c r="O728" t="str">
        <f>IF(Table1[[#This Row],[Order_Value]]&gt;1000,"High","Low")</f>
        <v>High</v>
      </c>
    </row>
    <row r="729" spans="1:15" x14ac:dyDescent="0.3">
      <c r="A729" t="s">
        <v>1036</v>
      </c>
      <c r="B729" s="1">
        <v>44957.291666666664</v>
      </c>
      <c r="C729" t="s">
        <v>11</v>
      </c>
      <c r="D729" t="s">
        <v>35</v>
      </c>
      <c r="E729">
        <v>1911.72</v>
      </c>
      <c r="F729">
        <v>21.75</v>
      </c>
      <c r="G729">
        <v>171.49</v>
      </c>
      <c r="H729" t="s">
        <v>21</v>
      </c>
      <c r="I729">
        <v>38</v>
      </c>
      <c r="J729">
        <v>1761.98</v>
      </c>
      <c r="K729">
        <f>Table1[[#This Row],[Order_Value]]+Table1[[#This Row],[Delivery_Fee]]-Table1[[#This Row],[Discount]]</f>
        <v>1761.98</v>
      </c>
      <c r="L729">
        <f>YEAR(Table1[[#This Row],[Order_Time]])</f>
        <v>2023</v>
      </c>
      <c r="M729" t="str">
        <f>TEXT(Table1[[#This Row],[Order_Time]],"MMM")</f>
        <v>Jan</v>
      </c>
      <c r="N729">
        <f>HOUR(Table1[[#This Row],[Order_Time]])</f>
        <v>7</v>
      </c>
      <c r="O729" t="str">
        <f>IF(Table1[[#This Row],[Order_Value]]&gt;1000,"High","Low")</f>
        <v>High</v>
      </c>
    </row>
    <row r="730" spans="1:15" x14ac:dyDescent="0.3">
      <c r="A730" t="s">
        <v>1037</v>
      </c>
      <c r="B730" s="1">
        <v>44957.333333333336</v>
      </c>
      <c r="C730" t="s">
        <v>54</v>
      </c>
      <c r="D730" t="s">
        <v>12</v>
      </c>
      <c r="E730">
        <v>1215.77</v>
      </c>
      <c r="F730">
        <v>77.14</v>
      </c>
      <c r="G730">
        <v>27.07</v>
      </c>
      <c r="H730" t="s">
        <v>13</v>
      </c>
      <c r="I730">
        <v>78</v>
      </c>
      <c r="J730" s="2" t="s">
        <v>1038</v>
      </c>
      <c r="K730">
        <f>Table1[[#This Row],[Order_Value]]+Table1[[#This Row],[Delivery_Fee]]-Table1[[#This Row],[Discount]]</f>
        <v>1265.8400000000001</v>
      </c>
      <c r="L730">
        <f>YEAR(Table1[[#This Row],[Order_Time]])</f>
        <v>2023</v>
      </c>
      <c r="M730" t="str">
        <f>TEXT(Table1[[#This Row],[Order_Time]],"MMM")</f>
        <v>Jan</v>
      </c>
      <c r="N730">
        <f>HOUR(Table1[[#This Row],[Order_Time]])</f>
        <v>8</v>
      </c>
      <c r="O730" t="str">
        <f>IF(Table1[[#This Row],[Order_Value]]&gt;1000,"High","Low")</f>
        <v>High</v>
      </c>
    </row>
    <row r="731" spans="1:15" x14ac:dyDescent="0.3">
      <c r="A731" t="s">
        <v>1039</v>
      </c>
      <c r="B731" s="1">
        <v>44957.375</v>
      </c>
      <c r="C731" t="s">
        <v>24</v>
      </c>
      <c r="D731" t="s">
        <v>35</v>
      </c>
      <c r="E731">
        <v>1825.1</v>
      </c>
      <c r="F731">
        <v>28.39</v>
      </c>
      <c r="G731">
        <v>251.01</v>
      </c>
      <c r="H731" t="s">
        <v>32</v>
      </c>
      <c r="I731">
        <v>39</v>
      </c>
      <c r="J731">
        <v>1602.48</v>
      </c>
      <c r="K731">
        <f>Table1[[#This Row],[Order_Value]]+Table1[[#This Row],[Delivery_Fee]]-Table1[[#This Row],[Discount]]</f>
        <v>1602.48</v>
      </c>
      <c r="L731">
        <f>YEAR(Table1[[#This Row],[Order_Time]])</f>
        <v>2023</v>
      </c>
      <c r="M731" t="str">
        <f>TEXT(Table1[[#This Row],[Order_Time]],"MMM")</f>
        <v>Jan</v>
      </c>
      <c r="N731">
        <f>HOUR(Table1[[#This Row],[Order_Time]])</f>
        <v>9</v>
      </c>
      <c r="O731" t="str">
        <f>IF(Table1[[#This Row],[Order_Value]]&gt;1000,"High","Low")</f>
        <v>High</v>
      </c>
    </row>
    <row r="732" spans="1:15" x14ac:dyDescent="0.3">
      <c r="A732" t="s">
        <v>1040</v>
      </c>
      <c r="B732" s="1">
        <v>44957.416666666664</v>
      </c>
      <c r="C732" t="s">
        <v>20</v>
      </c>
      <c r="D732" t="s">
        <v>41</v>
      </c>
      <c r="E732">
        <v>1144.75</v>
      </c>
      <c r="F732">
        <v>46.48</v>
      </c>
      <c r="G732">
        <v>386.19</v>
      </c>
      <c r="H732" t="s">
        <v>28</v>
      </c>
      <c r="I732">
        <v>74</v>
      </c>
      <c r="J732">
        <v>805.04</v>
      </c>
      <c r="K732">
        <f>Table1[[#This Row],[Order_Value]]+Table1[[#This Row],[Delivery_Fee]]-Table1[[#This Row],[Discount]]</f>
        <v>805.04</v>
      </c>
      <c r="L732">
        <f>YEAR(Table1[[#This Row],[Order_Time]])</f>
        <v>2023</v>
      </c>
      <c r="M732" t="str">
        <f>TEXT(Table1[[#This Row],[Order_Time]],"MMM")</f>
        <v>Jan</v>
      </c>
      <c r="N732">
        <f>HOUR(Table1[[#This Row],[Order_Time]])</f>
        <v>10</v>
      </c>
      <c r="O732" t="str">
        <f>IF(Table1[[#This Row],[Order_Value]]&gt;1000,"High","Low")</f>
        <v>High</v>
      </c>
    </row>
    <row r="733" spans="1:15" x14ac:dyDescent="0.3">
      <c r="A733" t="s">
        <v>1041</v>
      </c>
      <c r="B733" s="1">
        <v>44957.458333333336</v>
      </c>
      <c r="C733" t="s">
        <v>24</v>
      </c>
      <c r="D733" t="s">
        <v>35</v>
      </c>
      <c r="E733">
        <v>387.26</v>
      </c>
      <c r="F733">
        <v>37.94</v>
      </c>
      <c r="G733">
        <v>35.44</v>
      </c>
      <c r="H733" t="s">
        <v>32</v>
      </c>
      <c r="I733">
        <v>66</v>
      </c>
      <c r="J733">
        <v>389.76</v>
      </c>
      <c r="K733">
        <f>Table1[[#This Row],[Order_Value]]+Table1[[#This Row],[Delivery_Fee]]-Table1[[#This Row],[Discount]]</f>
        <v>389.76</v>
      </c>
      <c r="L733">
        <f>YEAR(Table1[[#This Row],[Order_Time]])</f>
        <v>2023</v>
      </c>
      <c r="M733" t="str">
        <f>TEXT(Table1[[#This Row],[Order_Time]],"MMM")</f>
        <v>Jan</v>
      </c>
      <c r="N733">
        <f>HOUR(Table1[[#This Row],[Order_Time]])</f>
        <v>11</v>
      </c>
      <c r="O733" t="str">
        <f>IF(Table1[[#This Row],[Order_Value]]&gt;1000,"High","Low")</f>
        <v>Low</v>
      </c>
    </row>
    <row r="734" spans="1:15" x14ac:dyDescent="0.3">
      <c r="A734" t="s">
        <v>1042</v>
      </c>
      <c r="B734" s="1">
        <v>44957.5</v>
      </c>
      <c r="C734" t="s">
        <v>26</v>
      </c>
      <c r="D734" t="s">
        <v>17</v>
      </c>
      <c r="E734">
        <v>1752.92</v>
      </c>
      <c r="F734">
        <v>15.13</v>
      </c>
      <c r="G734">
        <v>433.58</v>
      </c>
      <c r="H734" t="s">
        <v>13</v>
      </c>
      <c r="I734">
        <v>13</v>
      </c>
      <c r="J734" s="2" t="s">
        <v>1043</v>
      </c>
      <c r="K734">
        <f>Table1[[#This Row],[Order_Value]]+Table1[[#This Row],[Delivery_Fee]]-Table1[[#This Row],[Discount]]</f>
        <v>1334.4700000000003</v>
      </c>
      <c r="L734">
        <f>YEAR(Table1[[#This Row],[Order_Time]])</f>
        <v>2023</v>
      </c>
      <c r="M734" t="str">
        <f>TEXT(Table1[[#This Row],[Order_Time]],"MMM")</f>
        <v>Jan</v>
      </c>
      <c r="N734">
        <f>HOUR(Table1[[#This Row],[Order_Time]])</f>
        <v>12</v>
      </c>
      <c r="O734" t="str">
        <f>IF(Table1[[#This Row],[Order_Value]]&gt;1000,"High","Low")</f>
        <v>High</v>
      </c>
    </row>
    <row r="735" spans="1:15" x14ac:dyDescent="0.3">
      <c r="A735" t="s">
        <v>1044</v>
      </c>
      <c r="B735" s="1">
        <v>44957.541666666664</v>
      </c>
      <c r="C735" t="s">
        <v>16</v>
      </c>
      <c r="D735" t="s">
        <v>41</v>
      </c>
      <c r="E735">
        <v>0</v>
      </c>
      <c r="F735">
        <v>66.73</v>
      </c>
      <c r="G735">
        <v>320.68</v>
      </c>
      <c r="H735" t="s">
        <v>28</v>
      </c>
      <c r="I735">
        <v>62</v>
      </c>
      <c r="K735">
        <f>Table1[[#This Row],[Order_Value]]+Table1[[#This Row],[Delivery_Fee]]-Table1[[#This Row],[Discount]]</f>
        <v>-253.95</v>
      </c>
      <c r="L735">
        <f>YEAR(Table1[[#This Row],[Order_Time]])</f>
        <v>2023</v>
      </c>
      <c r="M735" t="str">
        <f>TEXT(Table1[[#This Row],[Order_Time]],"MMM")</f>
        <v>Jan</v>
      </c>
      <c r="N735">
        <f>HOUR(Table1[[#This Row],[Order_Time]])</f>
        <v>13</v>
      </c>
      <c r="O735" t="str">
        <f>IF(Table1[[#This Row],[Order_Value]]&gt;1000,"High","Low")</f>
        <v>Low</v>
      </c>
    </row>
    <row r="736" spans="1:15" x14ac:dyDescent="0.3">
      <c r="A736" t="s">
        <v>1045</v>
      </c>
      <c r="B736" s="1">
        <v>44957.583333333336</v>
      </c>
      <c r="C736" t="s">
        <v>24</v>
      </c>
      <c r="D736" t="s">
        <v>17</v>
      </c>
      <c r="E736">
        <v>1696.52</v>
      </c>
      <c r="F736">
        <v>40.19</v>
      </c>
      <c r="G736">
        <v>416.17</v>
      </c>
      <c r="H736" t="s">
        <v>13</v>
      </c>
      <c r="I736">
        <v>18</v>
      </c>
      <c r="J736">
        <v>1320.54</v>
      </c>
      <c r="K736">
        <f>Table1[[#This Row],[Order_Value]]+Table1[[#This Row],[Delivery_Fee]]-Table1[[#This Row],[Discount]]</f>
        <v>1320.54</v>
      </c>
      <c r="L736">
        <f>YEAR(Table1[[#This Row],[Order_Time]])</f>
        <v>2023</v>
      </c>
      <c r="M736" t="str">
        <f>TEXT(Table1[[#This Row],[Order_Time]],"MMM")</f>
        <v>Jan</v>
      </c>
      <c r="N736">
        <f>HOUR(Table1[[#This Row],[Order_Time]])</f>
        <v>14</v>
      </c>
      <c r="O736" t="str">
        <f>IF(Table1[[#This Row],[Order_Value]]&gt;1000,"High","Low")</f>
        <v>High</v>
      </c>
    </row>
    <row r="737" spans="1:15" x14ac:dyDescent="0.3">
      <c r="A737" t="s">
        <v>1046</v>
      </c>
      <c r="B737" s="1">
        <v>44957.625</v>
      </c>
      <c r="C737" t="s">
        <v>45</v>
      </c>
      <c r="D737" t="s">
        <v>30</v>
      </c>
      <c r="E737">
        <v>838.29</v>
      </c>
      <c r="F737">
        <v>20.91</v>
      </c>
      <c r="G737">
        <v>487.39</v>
      </c>
      <c r="H737" t="s">
        <v>13</v>
      </c>
      <c r="I737">
        <v>26</v>
      </c>
      <c r="J737" s="2" t="s">
        <v>1047</v>
      </c>
      <c r="K737">
        <f>Table1[[#This Row],[Order_Value]]+Table1[[#This Row],[Delivery_Fee]]-Table1[[#This Row],[Discount]]</f>
        <v>371.80999999999995</v>
      </c>
      <c r="L737">
        <f>YEAR(Table1[[#This Row],[Order_Time]])</f>
        <v>2023</v>
      </c>
      <c r="M737" t="str">
        <f>TEXT(Table1[[#This Row],[Order_Time]],"MMM")</f>
        <v>Jan</v>
      </c>
      <c r="N737">
        <f>HOUR(Table1[[#This Row],[Order_Time]])</f>
        <v>15</v>
      </c>
      <c r="O737" t="str">
        <f>IF(Table1[[#This Row],[Order_Value]]&gt;1000,"High","Low")</f>
        <v>Low</v>
      </c>
    </row>
    <row r="738" spans="1:15" x14ac:dyDescent="0.3">
      <c r="A738" t="s">
        <v>1048</v>
      </c>
      <c r="B738" s="1">
        <v>44957.666666666664</v>
      </c>
      <c r="C738" t="s">
        <v>24</v>
      </c>
      <c r="D738" t="s">
        <v>30</v>
      </c>
      <c r="E738">
        <v>1322.77</v>
      </c>
      <c r="F738">
        <v>7.41</v>
      </c>
      <c r="G738">
        <v>137.41</v>
      </c>
      <c r="H738" t="s">
        <v>32</v>
      </c>
      <c r="I738">
        <v>23</v>
      </c>
      <c r="J738">
        <v>1192.77</v>
      </c>
      <c r="K738">
        <f>Table1[[#This Row],[Order_Value]]+Table1[[#This Row],[Delivery_Fee]]-Table1[[#This Row],[Discount]]</f>
        <v>1192.77</v>
      </c>
      <c r="L738">
        <f>YEAR(Table1[[#This Row],[Order_Time]])</f>
        <v>2023</v>
      </c>
      <c r="M738" t="str">
        <f>TEXT(Table1[[#This Row],[Order_Time]],"MMM")</f>
        <v>Jan</v>
      </c>
      <c r="N738">
        <f>HOUR(Table1[[#This Row],[Order_Time]])</f>
        <v>16</v>
      </c>
      <c r="O738" t="str">
        <f>IF(Table1[[#This Row],[Order_Value]]&gt;1000,"High","Low")</f>
        <v>High</v>
      </c>
    </row>
    <row r="739" spans="1:15" x14ac:dyDescent="0.3">
      <c r="A739" t="s">
        <v>1049</v>
      </c>
      <c r="B739" s="1">
        <v>44957.708333333336</v>
      </c>
      <c r="C739" t="s">
        <v>24</v>
      </c>
      <c r="D739" t="s">
        <v>17</v>
      </c>
      <c r="E739">
        <v>1636.4</v>
      </c>
      <c r="F739">
        <v>77.89</v>
      </c>
      <c r="G739">
        <v>215.72</v>
      </c>
      <c r="H739" t="s">
        <v>32</v>
      </c>
      <c r="I739">
        <v>64</v>
      </c>
      <c r="J739" s="2" t="s">
        <v>1050</v>
      </c>
      <c r="K739">
        <f>Table1[[#This Row],[Order_Value]]+Table1[[#This Row],[Delivery_Fee]]-Table1[[#This Row],[Discount]]</f>
        <v>1498.5700000000002</v>
      </c>
      <c r="L739">
        <f>YEAR(Table1[[#This Row],[Order_Time]])</f>
        <v>2023</v>
      </c>
      <c r="M739" t="str">
        <f>TEXT(Table1[[#This Row],[Order_Time]],"MMM")</f>
        <v>Jan</v>
      </c>
      <c r="N739">
        <f>HOUR(Table1[[#This Row],[Order_Time]])</f>
        <v>17</v>
      </c>
      <c r="O739" t="str">
        <f>IF(Table1[[#This Row],[Order_Value]]&gt;1000,"High","Low")</f>
        <v>High</v>
      </c>
    </row>
    <row r="740" spans="1:15" x14ac:dyDescent="0.3">
      <c r="A740" t="s">
        <v>1051</v>
      </c>
      <c r="B740" s="1">
        <v>44957.75</v>
      </c>
      <c r="C740" t="s">
        <v>26</v>
      </c>
      <c r="D740" t="s">
        <v>17</v>
      </c>
      <c r="E740">
        <v>1267.0999999999999</v>
      </c>
      <c r="F740">
        <v>34.32</v>
      </c>
      <c r="G740">
        <v>420.28</v>
      </c>
      <c r="H740" t="s">
        <v>21</v>
      </c>
      <c r="I740">
        <v>67</v>
      </c>
      <c r="J740" s="2" t="s">
        <v>1052</v>
      </c>
      <c r="K740">
        <f>Table1[[#This Row],[Order_Value]]+Table1[[#This Row],[Delivery_Fee]]-Table1[[#This Row],[Discount]]</f>
        <v>881.13999999999987</v>
      </c>
      <c r="L740">
        <f>YEAR(Table1[[#This Row],[Order_Time]])</f>
        <v>2023</v>
      </c>
      <c r="M740" t="str">
        <f>TEXT(Table1[[#This Row],[Order_Time]],"MMM")</f>
        <v>Jan</v>
      </c>
      <c r="N740">
        <f>HOUR(Table1[[#This Row],[Order_Time]])</f>
        <v>18</v>
      </c>
      <c r="O740" t="str">
        <f>IF(Table1[[#This Row],[Order_Value]]&gt;1000,"High","Low")</f>
        <v>High</v>
      </c>
    </row>
    <row r="741" spans="1:15" x14ac:dyDescent="0.3">
      <c r="A741" t="s">
        <v>1053</v>
      </c>
      <c r="B741" s="1">
        <v>44957.791666666664</v>
      </c>
      <c r="C741" t="s">
        <v>54</v>
      </c>
      <c r="D741" t="s">
        <v>27</v>
      </c>
      <c r="E741">
        <v>1676.1</v>
      </c>
      <c r="F741">
        <v>43.48</v>
      </c>
      <c r="G741">
        <v>331.99</v>
      </c>
      <c r="H741" t="s">
        <v>13</v>
      </c>
      <c r="I741">
        <v>33</v>
      </c>
      <c r="J741">
        <v>1387.59</v>
      </c>
      <c r="K741">
        <f>Table1[[#This Row],[Order_Value]]+Table1[[#This Row],[Delivery_Fee]]-Table1[[#This Row],[Discount]]</f>
        <v>1387.59</v>
      </c>
      <c r="L741">
        <f>YEAR(Table1[[#This Row],[Order_Time]])</f>
        <v>2023</v>
      </c>
      <c r="M741" t="str">
        <f>TEXT(Table1[[#This Row],[Order_Time]],"MMM")</f>
        <v>Jan</v>
      </c>
      <c r="N741">
        <f>HOUR(Table1[[#This Row],[Order_Time]])</f>
        <v>19</v>
      </c>
      <c r="O741" t="str">
        <f>IF(Table1[[#This Row],[Order_Value]]&gt;1000,"High","Low")</f>
        <v>High</v>
      </c>
    </row>
    <row r="742" spans="1:15" x14ac:dyDescent="0.3">
      <c r="A742" t="s">
        <v>1054</v>
      </c>
      <c r="B742" s="1">
        <v>44957.833333333336</v>
      </c>
      <c r="C742" t="s">
        <v>20</v>
      </c>
      <c r="D742" t="s">
        <v>17</v>
      </c>
      <c r="E742">
        <v>911.66</v>
      </c>
      <c r="F742">
        <v>82.65</v>
      </c>
      <c r="G742">
        <v>174.77</v>
      </c>
      <c r="H742" t="s">
        <v>21</v>
      </c>
      <c r="I742">
        <v>18</v>
      </c>
      <c r="J742">
        <v>819.54</v>
      </c>
      <c r="K742">
        <f>Table1[[#This Row],[Order_Value]]+Table1[[#This Row],[Delivery_Fee]]-Table1[[#This Row],[Discount]]</f>
        <v>819.54</v>
      </c>
      <c r="L742">
        <f>YEAR(Table1[[#This Row],[Order_Time]])</f>
        <v>2023</v>
      </c>
      <c r="M742" t="str">
        <f>TEXT(Table1[[#This Row],[Order_Time]],"MMM")</f>
        <v>Jan</v>
      </c>
      <c r="N742">
        <f>HOUR(Table1[[#This Row],[Order_Time]])</f>
        <v>20</v>
      </c>
      <c r="O742" t="str">
        <f>IF(Table1[[#This Row],[Order_Value]]&gt;1000,"High","Low")</f>
        <v>Low</v>
      </c>
    </row>
    <row r="743" spans="1:15" x14ac:dyDescent="0.3">
      <c r="A743" t="s">
        <v>1055</v>
      </c>
      <c r="B743" s="1">
        <v>44957.875</v>
      </c>
      <c r="C743" t="s">
        <v>45</v>
      </c>
      <c r="D743" t="s">
        <v>41</v>
      </c>
      <c r="E743">
        <v>941.53</v>
      </c>
      <c r="F743">
        <v>75.650000000000006</v>
      </c>
      <c r="G743">
        <v>199.24</v>
      </c>
      <c r="H743" t="s">
        <v>13</v>
      </c>
      <c r="I743">
        <v>78</v>
      </c>
      <c r="J743" s="2" t="s">
        <v>1056</v>
      </c>
      <c r="K743">
        <f>Table1[[#This Row],[Order_Value]]+Table1[[#This Row],[Delivery_Fee]]-Table1[[#This Row],[Discount]]</f>
        <v>817.93999999999994</v>
      </c>
      <c r="L743">
        <f>YEAR(Table1[[#This Row],[Order_Time]])</f>
        <v>2023</v>
      </c>
      <c r="M743" t="str">
        <f>TEXT(Table1[[#This Row],[Order_Time]],"MMM")</f>
        <v>Jan</v>
      </c>
      <c r="N743">
        <f>HOUR(Table1[[#This Row],[Order_Time]])</f>
        <v>21</v>
      </c>
      <c r="O743" t="str">
        <f>IF(Table1[[#This Row],[Order_Value]]&gt;1000,"High","Low")</f>
        <v>Low</v>
      </c>
    </row>
    <row r="744" spans="1:15" x14ac:dyDescent="0.3">
      <c r="A744" t="s">
        <v>1057</v>
      </c>
      <c r="B744" s="1">
        <v>44957.916666666664</v>
      </c>
      <c r="C744" t="s">
        <v>20</v>
      </c>
      <c r="D744" t="s">
        <v>30</v>
      </c>
      <c r="E744">
        <v>747.75</v>
      </c>
      <c r="F744">
        <v>87.12</v>
      </c>
      <c r="G744">
        <v>354.09</v>
      </c>
      <c r="H744" t="s">
        <v>21</v>
      </c>
      <c r="I744">
        <v>88</v>
      </c>
      <c r="J744" s="2" t="s">
        <v>1058</v>
      </c>
      <c r="K744">
        <f>Table1[[#This Row],[Order_Value]]+Table1[[#This Row],[Delivery_Fee]]-Table1[[#This Row],[Discount]]</f>
        <v>480.78000000000003</v>
      </c>
      <c r="L744">
        <f>YEAR(Table1[[#This Row],[Order_Time]])</f>
        <v>2023</v>
      </c>
      <c r="M744" t="str">
        <f>TEXT(Table1[[#This Row],[Order_Time]],"MMM")</f>
        <v>Jan</v>
      </c>
      <c r="N744">
        <f>HOUR(Table1[[#This Row],[Order_Time]])</f>
        <v>22</v>
      </c>
      <c r="O744" t="str">
        <f>IF(Table1[[#This Row],[Order_Value]]&gt;1000,"High","Low")</f>
        <v>Low</v>
      </c>
    </row>
    <row r="745" spans="1:15" x14ac:dyDescent="0.3">
      <c r="A745" t="s">
        <v>1059</v>
      </c>
      <c r="B745" s="1">
        <v>44957.958333333336</v>
      </c>
      <c r="C745" t="s">
        <v>54</v>
      </c>
      <c r="D745" t="s">
        <v>17</v>
      </c>
      <c r="E745">
        <v>1064.9000000000001</v>
      </c>
      <c r="F745">
        <v>19.38</v>
      </c>
      <c r="G745">
        <v>319.29000000000002</v>
      </c>
      <c r="H745" t="s">
        <v>32</v>
      </c>
      <c r="I745">
        <v>62</v>
      </c>
      <c r="J745" s="2" t="s">
        <v>1060</v>
      </c>
      <c r="K745">
        <f>Table1[[#This Row],[Order_Value]]+Table1[[#This Row],[Delivery_Fee]]-Table1[[#This Row],[Discount]]</f>
        <v>764.99000000000024</v>
      </c>
      <c r="L745">
        <f>YEAR(Table1[[#This Row],[Order_Time]])</f>
        <v>2023</v>
      </c>
      <c r="M745" t="str">
        <f>TEXT(Table1[[#This Row],[Order_Time]],"MMM")</f>
        <v>Jan</v>
      </c>
      <c r="N745">
        <f>HOUR(Table1[[#This Row],[Order_Time]])</f>
        <v>23</v>
      </c>
      <c r="O745" t="str">
        <f>IF(Table1[[#This Row],[Order_Value]]&gt;1000,"High","Low")</f>
        <v>High</v>
      </c>
    </row>
    <row r="746" spans="1:15" x14ac:dyDescent="0.3">
      <c r="A746" t="s">
        <v>1061</v>
      </c>
      <c r="B746" s="1">
        <v>44958</v>
      </c>
      <c r="C746" t="s">
        <v>24</v>
      </c>
      <c r="D746" t="s">
        <v>27</v>
      </c>
      <c r="E746">
        <v>696.71</v>
      </c>
      <c r="F746">
        <v>45.57</v>
      </c>
      <c r="G746">
        <v>1.62</v>
      </c>
      <c r="H746" t="s">
        <v>13</v>
      </c>
      <c r="I746">
        <v>47</v>
      </c>
      <c r="J746" s="2" t="s">
        <v>1062</v>
      </c>
      <c r="K746">
        <f>Table1[[#This Row],[Order_Value]]+Table1[[#This Row],[Delivery_Fee]]-Table1[[#This Row],[Discount]]</f>
        <v>740.66000000000008</v>
      </c>
      <c r="L746">
        <f>YEAR(Table1[[#This Row],[Order_Time]])</f>
        <v>2023</v>
      </c>
      <c r="M746" t="str">
        <f>TEXT(Table1[[#This Row],[Order_Time]],"MMM")</f>
        <v>Feb</v>
      </c>
      <c r="N746">
        <f>HOUR(Table1[[#This Row],[Order_Time]])</f>
        <v>0</v>
      </c>
      <c r="O746" t="str">
        <f>IF(Table1[[#This Row],[Order_Value]]&gt;1000,"High","Low")</f>
        <v>Low</v>
      </c>
    </row>
    <row r="747" spans="1:15" x14ac:dyDescent="0.3">
      <c r="A747" t="s">
        <v>1063</v>
      </c>
      <c r="B747" s="1">
        <v>44958.041666666664</v>
      </c>
      <c r="C747" t="s">
        <v>26</v>
      </c>
      <c r="D747" t="s">
        <v>17</v>
      </c>
      <c r="E747">
        <v>1352.09</v>
      </c>
      <c r="F747">
        <v>88.59</v>
      </c>
      <c r="G747">
        <v>364.72</v>
      </c>
      <c r="H747" t="s">
        <v>28</v>
      </c>
      <c r="I747">
        <v>59</v>
      </c>
      <c r="J747" s="2" t="s">
        <v>1064</v>
      </c>
      <c r="K747">
        <f>Table1[[#This Row],[Order_Value]]+Table1[[#This Row],[Delivery_Fee]]-Table1[[#This Row],[Discount]]</f>
        <v>1075.9599999999998</v>
      </c>
      <c r="L747">
        <f>YEAR(Table1[[#This Row],[Order_Time]])</f>
        <v>2023</v>
      </c>
      <c r="M747" t="str">
        <f>TEXT(Table1[[#This Row],[Order_Time]],"MMM")</f>
        <v>Feb</v>
      </c>
      <c r="N747">
        <f>HOUR(Table1[[#This Row],[Order_Time]])</f>
        <v>1</v>
      </c>
      <c r="O747" t="str">
        <f>IF(Table1[[#This Row],[Order_Value]]&gt;1000,"High","Low")</f>
        <v>High</v>
      </c>
    </row>
    <row r="748" spans="1:15" x14ac:dyDescent="0.3">
      <c r="A748" t="s">
        <v>1065</v>
      </c>
      <c r="B748" s="1">
        <v>44958.083333333336</v>
      </c>
      <c r="C748" t="s">
        <v>24</v>
      </c>
      <c r="D748" t="s">
        <v>35</v>
      </c>
      <c r="E748">
        <v>1434.7</v>
      </c>
      <c r="F748">
        <v>24.05</v>
      </c>
      <c r="G748">
        <v>319.8</v>
      </c>
      <c r="H748" t="s">
        <v>28</v>
      </c>
      <c r="I748">
        <v>10</v>
      </c>
      <c r="J748">
        <v>1138.95</v>
      </c>
      <c r="K748">
        <f>Table1[[#This Row],[Order_Value]]+Table1[[#This Row],[Delivery_Fee]]-Table1[[#This Row],[Discount]]</f>
        <v>1138.95</v>
      </c>
      <c r="L748">
        <f>YEAR(Table1[[#This Row],[Order_Time]])</f>
        <v>2023</v>
      </c>
      <c r="M748" t="str">
        <f>TEXT(Table1[[#This Row],[Order_Time]],"MMM")</f>
        <v>Feb</v>
      </c>
      <c r="N748">
        <f>HOUR(Table1[[#This Row],[Order_Time]])</f>
        <v>2</v>
      </c>
      <c r="O748" t="str">
        <f>IF(Table1[[#This Row],[Order_Value]]&gt;1000,"High","Low")</f>
        <v>High</v>
      </c>
    </row>
    <row r="749" spans="1:15" x14ac:dyDescent="0.3">
      <c r="A749" t="s">
        <v>1066</v>
      </c>
      <c r="B749" s="1">
        <v>44958.125</v>
      </c>
      <c r="C749" t="s">
        <v>24</v>
      </c>
      <c r="D749" t="s">
        <v>30</v>
      </c>
      <c r="E749">
        <v>1288.53</v>
      </c>
      <c r="F749">
        <v>68.61</v>
      </c>
      <c r="G749">
        <v>164.81</v>
      </c>
      <c r="H749" t="s">
        <v>21</v>
      </c>
      <c r="I749">
        <v>63</v>
      </c>
      <c r="J749">
        <v>1192.33</v>
      </c>
      <c r="K749">
        <f>Table1[[#This Row],[Order_Value]]+Table1[[#This Row],[Delivery_Fee]]-Table1[[#This Row],[Discount]]</f>
        <v>1192.33</v>
      </c>
      <c r="L749">
        <f>YEAR(Table1[[#This Row],[Order_Time]])</f>
        <v>2023</v>
      </c>
      <c r="M749" t="str">
        <f>TEXT(Table1[[#This Row],[Order_Time]],"MMM")</f>
        <v>Feb</v>
      </c>
      <c r="N749">
        <f>HOUR(Table1[[#This Row],[Order_Time]])</f>
        <v>3</v>
      </c>
      <c r="O749" t="str">
        <f>IF(Table1[[#This Row],[Order_Value]]&gt;1000,"High","Low")</f>
        <v>High</v>
      </c>
    </row>
    <row r="750" spans="1:15" x14ac:dyDescent="0.3">
      <c r="A750" t="s">
        <v>1067</v>
      </c>
      <c r="B750" s="1">
        <v>44958.166666666664</v>
      </c>
      <c r="C750" t="s">
        <v>11</v>
      </c>
      <c r="D750" t="s">
        <v>12</v>
      </c>
      <c r="E750">
        <v>762.93</v>
      </c>
      <c r="F750">
        <v>47.71</v>
      </c>
      <c r="G750">
        <v>318.91000000000003</v>
      </c>
      <c r="H750" t="s">
        <v>13</v>
      </c>
      <c r="I750">
        <v>59</v>
      </c>
      <c r="J750" s="2" t="s">
        <v>1068</v>
      </c>
      <c r="K750">
        <f>Table1[[#This Row],[Order_Value]]+Table1[[#This Row],[Delivery_Fee]]-Table1[[#This Row],[Discount]]</f>
        <v>491.72999999999996</v>
      </c>
      <c r="L750">
        <f>YEAR(Table1[[#This Row],[Order_Time]])</f>
        <v>2023</v>
      </c>
      <c r="M750" t="str">
        <f>TEXT(Table1[[#This Row],[Order_Time]],"MMM")</f>
        <v>Feb</v>
      </c>
      <c r="N750">
        <f>HOUR(Table1[[#This Row],[Order_Time]])</f>
        <v>4</v>
      </c>
      <c r="O750" t="str">
        <f>IF(Table1[[#This Row],[Order_Value]]&gt;1000,"High","Low")</f>
        <v>Low</v>
      </c>
    </row>
    <row r="751" spans="1:15" x14ac:dyDescent="0.3">
      <c r="A751" t="s">
        <v>1069</v>
      </c>
      <c r="B751" s="1">
        <v>44958.208333333336</v>
      </c>
      <c r="C751" t="s">
        <v>45</v>
      </c>
      <c r="D751" t="s">
        <v>12</v>
      </c>
      <c r="E751">
        <v>1987.05</v>
      </c>
      <c r="F751">
        <v>58.54</v>
      </c>
      <c r="G751">
        <v>205.92</v>
      </c>
      <c r="H751" t="s">
        <v>28</v>
      </c>
      <c r="I751">
        <v>88</v>
      </c>
      <c r="J751" s="2" t="s">
        <v>1070</v>
      </c>
      <c r="K751">
        <f>Table1[[#This Row],[Order_Value]]+Table1[[#This Row],[Delivery_Fee]]-Table1[[#This Row],[Discount]]</f>
        <v>1839.6699999999998</v>
      </c>
      <c r="L751">
        <f>YEAR(Table1[[#This Row],[Order_Time]])</f>
        <v>2023</v>
      </c>
      <c r="M751" t="str">
        <f>TEXT(Table1[[#This Row],[Order_Time]],"MMM")</f>
        <v>Feb</v>
      </c>
      <c r="N751">
        <f>HOUR(Table1[[#This Row],[Order_Time]])</f>
        <v>5</v>
      </c>
      <c r="O751" t="str">
        <f>IF(Table1[[#This Row],[Order_Value]]&gt;1000,"High","Low")</f>
        <v>High</v>
      </c>
    </row>
    <row r="752" spans="1:15" x14ac:dyDescent="0.3">
      <c r="A752" t="s">
        <v>1071</v>
      </c>
      <c r="B752" s="1">
        <v>44958.25</v>
      </c>
      <c r="C752" t="s">
        <v>54</v>
      </c>
      <c r="D752" t="s">
        <v>27</v>
      </c>
      <c r="E752">
        <v>1900.56</v>
      </c>
      <c r="F752">
        <v>35.93</v>
      </c>
      <c r="G752">
        <v>248.04</v>
      </c>
      <c r="H752" t="s">
        <v>21</v>
      </c>
      <c r="I752">
        <v>26</v>
      </c>
      <c r="J752">
        <v>1688.45</v>
      </c>
      <c r="K752">
        <f>Table1[[#This Row],[Order_Value]]+Table1[[#This Row],[Delivery_Fee]]-Table1[[#This Row],[Discount]]</f>
        <v>1688.45</v>
      </c>
      <c r="L752">
        <f>YEAR(Table1[[#This Row],[Order_Time]])</f>
        <v>2023</v>
      </c>
      <c r="M752" t="str">
        <f>TEXT(Table1[[#This Row],[Order_Time]],"MMM")</f>
        <v>Feb</v>
      </c>
      <c r="N752">
        <f>HOUR(Table1[[#This Row],[Order_Time]])</f>
        <v>6</v>
      </c>
      <c r="O752" t="str">
        <f>IF(Table1[[#This Row],[Order_Value]]&gt;1000,"High","Low")</f>
        <v>High</v>
      </c>
    </row>
    <row r="753" spans="1:15" x14ac:dyDescent="0.3">
      <c r="A753" t="s">
        <v>1072</v>
      </c>
      <c r="B753" s="1">
        <v>44958.291666666664</v>
      </c>
      <c r="C753" t="s">
        <v>45</v>
      </c>
      <c r="D753" t="s">
        <v>17</v>
      </c>
      <c r="E753">
        <v>787.33</v>
      </c>
      <c r="F753">
        <v>25.08</v>
      </c>
      <c r="G753">
        <v>51.26</v>
      </c>
      <c r="H753" t="s">
        <v>13</v>
      </c>
      <c r="I753">
        <v>65</v>
      </c>
      <c r="J753" s="2" t="s">
        <v>1073</v>
      </c>
      <c r="K753">
        <f>Table1[[#This Row],[Order_Value]]+Table1[[#This Row],[Delivery_Fee]]-Table1[[#This Row],[Discount]]</f>
        <v>761.15000000000009</v>
      </c>
      <c r="L753">
        <f>YEAR(Table1[[#This Row],[Order_Time]])</f>
        <v>2023</v>
      </c>
      <c r="M753" t="str">
        <f>TEXT(Table1[[#This Row],[Order_Time]],"MMM")</f>
        <v>Feb</v>
      </c>
      <c r="N753">
        <f>HOUR(Table1[[#This Row],[Order_Time]])</f>
        <v>7</v>
      </c>
      <c r="O753" t="str">
        <f>IF(Table1[[#This Row],[Order_Value]]&gt;1000,"High","Low")</f>
        <v>Low</v>
      </c>
    </row>
    <row r="754" spans="1:15" x14ac:dyDescent="0.3">
      <c r="A754" t="s">
        <v>1074</v>
      </c>
      <c r="B754" s="1">
        <v>44958.333333333336</v>
      </c>
      <c r="C754" t="s">
        <v>11</v>
      </c>
      <c r="D754" t="s">
        <v>12</v>
      </c>
      <c r="E754">
        <v>963.35</v>
      </c>
      <c r="F754">
        <v>74.06</v>
      </c>
      <c r="G754">
        <v>141.08000000000001</v>
      </c>
      <c r="H754" t="s">
        <v>32</v>
      </c>
      <c r="I754">
        <v>66</v>
      </c>
      <c r="J754">
        <v>896.33</v>
      </c>
      <c r="K754">
        <f>Table1[[#This Row],[Order_Value]]+Table1[[#This Row],[Delivery_Fee]]-Table1[[#This Row],[Discount]]</f>
        <v>896.33</v>
      </c>
      <c r="L754">
        <f>YEAR(Table1[[#This Row],[Order_Time]])</f>
        <v>2023</v>
      </c>
      <c r="M754" t="str">
        <f>TEXT(Table1[[#This Row],[Order_Time]],"MMM")</f>
        <v>Feb</v>
      </c>
      <c r="N754">
        <f>HOUR(Table1[[#This Row],[Order_Time]])</f>
        <v>8</v>
      </c>
      <c r="O754" t="str">
        <f>IF(Table1[[#This Row],[Order_Value]]&gt;1000,"High","Low")</f>
        <v>Low</v>
      </c>
    </row>
    <row r="755" spans="1:15" x14ac:dyDescent="0.3">
      <c r="A755" t="s">
        <v>1075</v>
      </c>
      <c r="B755" s="1">
        <v>44958.375</v>
      </c>
      <c r="C755" t="s">
        <v>20</v>
      </c>
      <c r="D755" t="s">
        <v>41</v>
      </c>
      <c r="E755">
        <v>741.21</v>
      </c>
      <c r="F755">
        <v>37.82</v>
      </c>
      <c r="G755">
        <v>63.18</v>
      </c>
      <c r="H755" t="s">
        <v>28</v>
      </c>
      <c r="I755">
        <v>46</v>
      </c>
      <c r="J755" s="2" t="s">
        <v>1076</v>
      </c>
      <c r="K755">
        <f>Table1[[#This Row],[Order_Value]]+Table1[[#This Row],[Delivery_Fee]]-Table1[[#This Row],[Discount]]</f>
        <v>715.85000000000014</v>
      </c>
      <c r="L755">
        <f>YEAR(Table1[[#This Row],[Order_Time]])</f>
        <v>2023</v>
      </c>
      <c r="M755" t="str">
        <f>TEXT(Table1[[#This Row],[Order_Time]],"MMM")</f>
        <v>Feb</v>
      </c>
      <c r="N755">
        <f>HOUR(Table1[[#This Row],[Order_Time]])</f>
        <v>9</v>
      </c>
      <c r="O755" t="str">
        <f>IF(Table1[[#This Row],[Order_Value]]&gt;1000,"High","Low")</f>
        <v>Low</v>
      </c>
    </row>
    <row r="756" spans="1:15" x14ac:dyDescent="0.3">
      <c r="A756" t="s">
        <v>1077</v>
      </c>
      <c r="B756" s="1">
        <v>44958.416666666664</v>
      </c>
      <c r="C756" t="s">
        <v>16</v>
      </c>
      <c r="D756" t="s">
        <v>27</v>
      </c>
      <c r="E756">
        <v>1446.38</v>
      </c>
      <c r="F756">
        <v>22.51</v>
      </c>
      <c r="G756">
        <v>92.88</v>
      </c>
      <c r="H756" t="s">
        <v>13</v>
      </c>
      <c r="I756">
        <v>58</v>
      </c>
      <c r="J756" s="2" t="s">
        <v>1078</v>
      </c>
      <c r="K756">
        <f>Table1[[#This Row],[Order_Value]]+Table1[[#This Row],[Delivery_Fee]]-Table1[[#This Row],[Discount]]</f>
        <v>1376.0100000000002</v>
      </c>
      <c r="L756">
        <f>YEAR(Table1[[#This Row],[Order_Time]])</f>
        <v>2023</v>
      </c>
      <c r="M756" t="str">
        <f>TEXT(Table1[[#This Row],[Order_Time]],"MMM")</f>
        <v>Feb</v>
      </c>
      <c r="N756">
        <f>HOUR(Table1[[#This Row],[Order_Time]])</f>
        <v>10</v>
      </c>
      <c r="O756" t="str">
        <f>IF(Table1[[#This Row],[Order_Value]]&gt;1000,"High","Low")</f>
        <v>High</v>
      </c>
    </row>
    <row r="757" spans="1:15" x14ac:dyDescent="0.3">
      <c r="A757" t="s">
        <v>1079</v>
      </c>
      <c r="B757" s="1">
        <v>44958.458333333336</v>
      </c>
      <c r="C757" t="s">
        <v>24</v>
      </c>
      <c r="D757" t="s">
        <v>30</v>
      </c>
      <c r="E757">
        <v>802.75</v>
      </c>
      <c r="F757">
        <v>94.82</v>
      </c>
      <c r="G757">
        <v>127.78</v>
      </c>
      <c r="H757" t="s">
        <v>21</v>
      </c>
      <c r="I757">
        <v>14</v>
      </c>
      <c r="J757">
        <v>769.79</v>
      </c>
      <c r="K757">
        <f>Table1[[#This Row],[Order_Value]]+Table1[[#This Row],[Delivery_Fee]]-Table1[[#This Row],[Discount]]</f>
        <v>769.79</v>
      </c>
      <c r="L757">
        <f>YEAR(Table1[[#This Row],[Order_Time]])</f>
        <v>2023</v>
      </c>
      <c r="M757" t="str">
        <f>TEXT(Table1[[#This Row],[Order_Time]],"MMM")</f>
        <v>Feb</v>
      </c>
      <c r="N757">
        <f>HOUR(Table1[[#This Row],[Order_Time]])</f>
        <v>11</v>
      </c>
      <c r="O757" t="str">
        <f>IF(Table1[[#This Row],[Order_Value]]&gt;1000,"High","Low")</f>
        <v>Low</v>
      </c>
    </row>
    <row r="758" spans="1:15" x14ac:dyDescent="0.3">
      <c r="A758" t="s">
        <v>1080</v>
      </c>
      <c r="B758" s="1">
        <v>44958.5</v>
      </c>
      <c r="C758" t="s">
        <v>45</v>
      </c>
      <c r="D758" t="s">
        <v>17</v>
      </c>
      <c r="E758">
        <v>974.71</v>
      </c>
      <c r="F758">
        <v>45.21</v>
      </c>
      <c r="G758">
        <v>329.81</v>
      </c>
      <c r="H758" t="s">
        <v>21</v>
      </c>
      <c r="I758">
        <v>21</v>
      </c>
      <c r="J758" s="2" t="s">
        <v>1081</v>
      </c>
      <c r="K758">
        <f>Table1[[#This Row],[Order_Value]]+Table1[[#This Row],[Delivery_Fee]]-Table1[[#This Row],[Discount]]</f>
        <v>690.11000000000013</v>
      </c>
      <c r="L758">
        <f>YEAR(Table1[[#This Row],[Order_Time]])</f>
        <v>2023</v>
      </c>
      <c r="M758" t="str">
        <f>TEXT(Table1[[#This Row],[Order_Time]],"MMM")</f>
        <v>Feb</v>
      </c>
      <c r="N758">
        <f>HOUR(Table1[[#This Row],[Order_Time]])</f>
        <v>12</v>
      </c>
      <c r="O758" t="str">
        <f>IF(Table1[[#This Row],[Order_Value]]&gt;1000,"High","Low")</f>
        <v>Low</v>
      </c>
    </row>
    <row r="759" spans="1:15" x14ac:dyDescent="0.3">
      <c r="A759" t="s">
        <v>1082</v>
      </c>
      <c r="B759" s="1">
        <v>44958.541666666664</v>
      </c>
      <c r="C759" t="s">
        <v>54</v>
      </c>
      <c r="D759" t="s">
        <v>41</v>
      </c>
      <c r="E759">
        <v>1279.8499999999999</v>
      </c>
      <c r="F759">
        <v>0.92</v>
      </c>
      <c r="G759">
        <v>24.4</v>
      </c>
      <c r="H759" t="s">
        <v>28</v>
      </c>
      <c r="I759">
        <v>18</v>
      </c>
      <c r="J759">
        <v>1256.3699999999999</v>
      </c>
      <c r="K759">
        <f>Table1[[#This Row],[Order_Value]]+Table1[[#This Row],[Delivery_Fee]]-Table1[[#This Row],[Discount]]</f>
        <v>1256.3699999999999</v>
      </c>
      <c r="L759">
        <f>YEAR(Table1[[#This Row],[Order_Time]])</f>
        <v>2023</v>
      </c>
      <c r="M759" t="str">
        <f>TEXT(Table1[[#This Row],[Order_Time]],"MMM")</f>
        <v>Feb</v>
      </c>
      <c r="N759">
        <f>HOUR(Table1[[#This Row],[Order_Time]])</f>
        <v>13</v>
      </c>
      <c r="O759" t="str">
        <f>IF(Table1[[#This Row],[Order_Value]]&gt;1000,"High","Low")</f>
        <v>High</v>
      </c>
    </row>
    <row r="760" spans="1:15" x14ac:dyDescent="0.3">
      <c r="A760" t="s">
        <v>1083</v>
      </c>
      <c r="B760" s="1">
        <v>44958.583333333336</v>
      </c>
      <c r="C760" t="s">
        <v>26</v>
      </c>
      <c r="D760" t="s">
        <v>12</v>
      </c>
      <c r="E760">
        <v>0</v>
      </c>
      <c r="F760">
        <v>72.989999999999995</v>
      </c>
      <c r="G760">
        <v>389.12</v>
      </c>
      <c r="H760" t="s">
        <v>21</v>
      </c>
      <c r="I760">
        <v>42</v>
      </c>
      <c r="K760">
        <f>Table1[[#This Row],[Order_Value]]+Table1[[#This Row],[Delivery_Fee]]-Table1[[#This Row],[Discount]]</f>
        <v>-316.13</v>
      </c>
      <c r="L760">
        <f>YEAR(Table1[[#This Row],[Order_Time]])</f>
        <v>2023</v>
      </c>
      <c r="M760" t="str">
        <f>TEXT(Table1[[#This Row],[Order_Time]],"MMM")</f>
        <v>Feb</v>
      </c>
      <c r="N760">
        <f>HOUR(Table1[[#This Row],[Order_Time]])</f>
        <v>14</v>
      </c>
      <c r="O760" t="str">
        <f>IF(Table1[[#This Row],[Order_Value]]&gt;1000,"High","Low")</f>
        <v>Low</v>
      </c>
    </row>
    <row r="761" spans="1:15" x14ac:dyDescent="0.3">
      <c r="A761" t="s">
        <v>1084</v>
      </c>
      <c r="B761" s="1">
        <v>44958.625</v>
      </c>
      <c r="C761" t="s">
        <v>16</v>
      </c>
      <c r="D761" t="s">
        <v>17</v>
      </c>
      <c r="E761">
        <v>0</v>
      </c>
      <c r="F761">
        <v>55.57</v>
      </c>
      <c r="G761">
        <v>468.27</v>
      </c>
      <c r="H761" t="s">
        <v>28</v>
      </c>
      <c r="I761">
        <v>55</v>
      </c>
      <c r="K761">
        <f>Table1[[#This Row],[Order_Value]]+Table1[[#This Row],[Delivery_Fee]]-Table1[[#This Row],[Discount]]</f>
        <v>-412.7</v>
      </c>
      <c r="L761">
        <f>YEAR(Table1[[#This Row],[Order_Time]])</f>
        <v>2023</v>
      </c>
      <c r="M761" t="str">
        <f>TEXT(Table1[[#This Row],[Order_Time]],"MMM")</f>
        <v>Feb</v>
      </c>
      <c r="N761">
        <f>HOUR(Table1[[#This Row],[Order_Time]])</f>
        <v>15</v>
      </c>
      <c r="O761" t="str">
        <f>IF(Table1[[#This Row],[Order_Value]]&gt;1000,"High","Low")</f>
        <v>Low</v>
      </c>
    </row>
    <row r="762" spans="1:15" x14ac:dyDescent="0.3">
      <c r="A762" t="s">
        <v>1085</v>
      </c>
      <c r="B762" s="1">
        <v>44958.666666666664</v>
      </c>
      <c r="C762" t="s">
        <v>16</v>
      </c>
      <c r="D762" t="s">
        <v>12</v>
      </c>
      <c r="E762">
        <v>1810.52</v>
      </c>
      <c r="F762">
        <v>92.36</v>
      </c>
      <c r="G762">
        <v>347.56</v>
      </c>
      <c r="H762" t="s">
        <v>32</v>
      </c>
      <c r="I762">
        <v>38</v>
      </c>
      <c r="J762">
        <v>1555.32</v>
      </c>
      <c r="K762">
        <f>Table1[[#This Row],[Order_Value]]+Table1[[#This Row],[Delivery_Fee]]-Table1[[#This Row],[Discount]]</f>
        <v>1555.32</v>
      </c>
      <c r="L762">
        <f>YEAR(Table1[[#This Row],[Order_Time]])</f>
        <v>2023</v>
      </c>
      <c r="M762" t="str">
        <f>TEXT(Table1[[#This Row],[Order_Time]],"MMM")</f>
        <v>Feb</v>
      </c>
      <c r="N762">
        <f>HOUR(Table1[[#This Row],[Order_Time]])</f>
        <v>16</v>
      </c>
      <c r="O762" t="str">
        <f>IF(Table1[[#This Row],[Order_Value]]&gt;1000,"High","Low")</f>
        <v>High</v>
      </c>
    </row>
    <row r="763" spans="1:15" x14ac:dyDescent="0.3">
      <c r="A763" t="s">
        <v>1086</v>
      </c>
      <c r="B763" s="1">
        <v>44958.708333333336</v>
      </c>
      <c r="C763" t="s">
        <v>26</v>
      </c>
      <c r="D763" t="s">
        <v>30</v>
      </c>
      <c r="E763">
        <v>907.68</v>
      </c>
      <c r="F763">
        <v>36.72</v>
      </c>
      <c r="G763">
        <v>217.07</v>
      </c>
      <c r="H763" t="s">
        <v>28</v>
      </c>
      <c r="I763">
        <v>48</v>
      </c>
      <c r="J763" s="2" t="s">
        <v>1087</v>
      </c>
      <c r="K763">
        <f>Table1[[#This Row],[Order_Value]]+Table1[[#This Row],[Delivery_Fee]]-Table1[[#This Row],[Discount]]</f>
        <v>727.32999999999993</v>
      </c>
      <c r="L763">
        <f>YEAR(Table1[[#This Row],[Order_Time]])</f>
        <v>2023</v>
      </c>
      <c r="M763" t="str">
        <f>TEXT(Table1[[#This Row],[Order_Time]],"MMM")</f>
        <v>Feb</v>
      </c>
      <c r="N763">
        <f>HOUR(Table1[[#This Row],[Order_Time]])</f>
        <v>17</v>
      </c>
      <c r="O763" t="str">
        <f>IF(Table1[[#This Row],[Order_Value]]&gt;1000,"High","Low")</f>
        <v>Low</v>
      </c>
    </row>
    <row r="764" spans="1:15" x14ac:dyDescent="0.3">
      <c r="A764" t="s">
        <v>1088</v>
      </c>
      <c r="B764" s="1">
        <v>44958.75</v>
      </c>
      <c r="C764" t="s">
        <v>20</v>
      </c>
      <c r="D764" t="s">
        <v>27</v>
      </c>
      <c r="E764">
        <v>833.23</v>
      </c>
      <c r="F764">
        <v>61.26</v>
      </c>
      <c r="G764">
        <v>450.47</v>
      </c>
      <c r="H764" t="s">
        <v>32</v>
      </c>
      <c r="I764">
        <v>25</v>
      </c>
      <c r="J764">
        <v>444.02</v>
      </c>
      <c r="K764">
        <f>Table1[[#This Row],[Order_Value]]+Table1[[#This Row],[Delivery_Fee]]-Table1[[#This Row],[Discount]]</f>
        <v>444.02</v>
      </c>
      <c r="L764">
        <f>YEAR(Table1[[#This Row],[Order_Time]])</f>
        <v>2023</v>
      </c>
      <c r="M764" t="str">
        <f>TEXT(Table1[[#This Row],[Order_Time]],"MMM")</f>
        <v>Feb</v>
      </c>
      <c r="N764">
        <f>HOUR(Table1[[#This Row],[Order_Time]])</f>
        <v>18</v>
      </c>
      <c r="O764" t="str">
        <f>IF(Table1[[#This Row],[Order_Value]]&gt;1000,"High","Low")</f>
        <v>Low</v>
      </c>
    </row>
    <row r="765" spans="1:15" x14ac:dyDescent="0.3">
      <c r="A765" t="s">
        <v>1089</v>
      </c>
      <c r="B765" s="1">
        <v>44958.791666666664</v>
      </c>
      <c r="C765" t="s">
        <v>20</v>
      </c>
      <c r="D765" t="s">
        <v>35</v>
      </c>
      <c r="E765">
        <v>1791.6</v>
      </c>
      <c r="F765">
        <v>23.27</v>
      </c>
      <c r="G765">
        <v>230.11</v>
      </c>
      <c r="H765" t="s">
        <v>28</v>
      </c>
      <c r="I765">
        <v>54</v>
      </c>
      <c r="J765" s="2" t="s">
        <v>1090</v>
      </c>
      <c r="K765">
        <f>Table1[[#This Row],[Order_Value]]+Table1[[#This Row],[Delivery_Fee]]-Table1[[#This Row],[Discount]]</f>
        <v>1584.7599999999998</v>
      </c>
      <c r="L765">
        <f>YEAR(Table1[[#This Row],[Order_Time]])</f>
        <v>2023</v>
      </c>
      <c r="M765" t="str">
        <f>TEXT(Table1[[#This Row],[Order_Time]],"MMM")</f>
        <v>Feb</v>
      </c>
      <c r="N765">
        <f>HOUR(Table1[[#This Row],[Order_Time]])</f>
        <v>19</v>
      </c>
      <c r="O765" t="str">
        <f>IF(Table1[[#This Row],[Order_Value]]&gt;1000,"High","Low")</f>
        <v>High</v>
      </c>
    </row>
    <row r="766" spans="1:15" x14ac:dyDescent="0.3">
      <c r="A766" t="s">
        <v>1091</v>
      </c>
      <c r="B766" s="1">
        <v>44958.833333333336</v>
      </c>
      <c r="C766" t="s">
        <v>20</v>
      </c>
      <c r="D766" t="s">
        <v>30</v>
      </c>
      <c r="E766">
        <v>1514.57</v>
      </c>
      <c r="F766">
        <v>1.87</v>
      </c>
      <c r="G766">
        <v>174.71</v>
      </c>
      <c r="H766" t="s">
        <v>28</v>
      </c>
      <c r="I766">
        <v>28</v>
      </c>
      <c r="J766" s="2" t="s">
        <v>1092</v>
      </c>
      <c r="K766">
        <f>Table1[[#This Row],[Order_Value]]+Table1[[#This Row],[Delivery_Fee]]-Table1[[#This Row],[Discount]]</f>
        <v>1341.7299999999998</v>
      </c>
      <c r="L766">
        <f>YEAR(Table1[[#This Row],[Order_Time]])</f>
        <v>2023</v>
      </c>
      <c r="M766" t="str">
        <f>TEXT(Table1[[#This Row],[Order_Time]],"MMM")</f>
        <v>Feb</v>
      </c>
      <c r="N766">
        <f>HOUR(Table1[[#This Row],[Order_Time]])</f>
        <v>20</v>
      </c>
      <c r="O766" t="str">
        <f>IF(Table1[[#This Row],[Order_Value]]&gt;1000,"High","Low")</f>
        <v>High</v>
      </c>
    </row>
    <row r="767" spans="1:15" x14ac:dyDescent="0.3">
      <c r="A767" t="s">
        <v>1093</v>
      </c>
      <c r="B767" s="1">
        <v>44958.875</v>
      </c>
      <c r="C767" t="s">
        <v>11</v>
      </c>
      <c r="D767" t="s">
        <v>35</v>
      </c>
      <c r="E767">
        <v>868.09</v>
      </c>
      <c r="F767">
        <v>36.590000000000003</v>
      </c>
      <c r="G767">
        <v>319.75</v>
      </c>
      <c r="H767" t="s">
        <v>13</v>
      </c>
      <c r="I767">
        <v>75</v>
      </c>
      <c r="J767" s="2" t="s">
        <v>1094</v>
      </c>
      <c r="K767">
        <f>Table1[[#This Row],[Order_Value]]+Table1[[#This Row],[Delivery_Fee]]-Table1[[#This Row],[Discount]]</f>
        <v>584.93000000000006</v>
      </c>
      <c r="L767">
        <f>YEAR(Table1[[#This Row],[Order_Time]])</f>
        <v>2023</v>
      </c>
      <c r="M767" t="str">
        <f>TEXT(Table1[[#This Row],[Order_Time]],"MMM")</f>
        <v>Feb</v>
      </c>
      <c r="N767">
        <f>HOUR(Table1[[#This Row],[Order_Time]])</f>
        <v>21</v>
      </c>
      <c r="O767" t="str">
        <f>IF(Table1[[#This Row],[Order_Value]]&gt;1000,"High","Low")</f>
        <v>Low</v>
      </c>
    </row>
    <row r="768" spans="1:15" x14ac:dyDescent="0.3">
      <c r="A768" t="s">
        <v>1095</v>
      </c>
      <c r="B768" s="1">
        <v>44958.916666666664</v>
      </c>
      <c r="C768" t="s">
        <v>24</v>
      </c>
      <c r="D768" t="s">
        <v>17</v>
      </c>
      <c r="E768">
        <v>1736.54</v>
      </c>
      <c r="F768">
        <v>97.65</v>
      </c>
      <c r="G768">
        <v>96.47</v>
      </c>
      <c r="H768" t="s">
        <v>32</v>
      </c>
      <c r="I768">
        <v>78</v>
      </c>
      <c r="J768">
        <v>1737.72</v>
      </c>
      <c r="K768">
        <f>Table1[[#This Row],[Order_Value]]+Table1[[#This Row],[Delivery_Fee]]-Table1[[#This Row],[Discount]]</f>
        <v>1737.72</v>
      </c>
      <c r="L768">
        <f>YEAR(Table1[[#This Row],[Order_Time]])</f>
        <v>2023</v>
      </c>
      <c r="M768" t="str">
        <f>TEXT(Table1[[#This Row],[Order_Time]],"MMM")</f>
        <v>Feb</v>
      </c>
      <c r="N768">
        <f>HOUR(Table1[[#This Row],[Order_Time]])</f>
        <v>22</v>
      </c>
      <c r="O768" t="str">
        <f>IF(Table1[[#This Row],[Order_Value]]&gt;1000,"High","Low")</f>
        <v>High</v>
      </c>
    </row>
    <row r="769" spans="1:15" x14ac:dyDescent="0.3">
      <c r="A769" t="s">
        <v>1096</v>
      </c>
      <c r="B769" s="1">
        <v>44958.958333333336</v>
      </c>
      <c r="C769" t="s">
        <v>26</v>
      </c>
      <c r="D769" t="s">
        <v>17</v>
      </c>
      <c r="E769">
        <v>425.91</v>
      </c>
      <c r="F769">
        <v>70.06</v>
      </c>
      <c r="G769">
        <v>295.74</v>
      </c>
      <c r="H769" t="s">
        <v>21</v>
      </c>
      <c r="I769">
        <v>85</v>
      </c>
      <c r="J769" s="2" t="s">
        <v>1097</v>
      </c>
      <c r="K769">
        <f>Table1[[#This Row],[Order_Value]]+Table1[[#This Row],[Delivery_Fee]]-Table1[[#This Row],[Discount]]</f>
        <v>200.23000000000002</v>
      </c>
      <c r="L769">
        <f>YEAR(Table1[[#This Row],[Order_Time]])</f>
        <v>2023</v>
      </c>
      <c r="M769" t="str">
        <f>TEXT(Table1[[#This Row],[Order_Time]],"MMM")</f>
        <v>Feb</v>
      </c>
      <c r="N769">
        <f>HOUR(Table1[[#This Row],[Order_Time]])</f>
        <v>23</v>
      </c>
      <c r="O769" t="str">
        <f>IF(Table1[[#This Row],[Order_Value]]&gt;1000,"High","Low")</f>
        <v>Low</v>
      </c>
    </row>
    <row r="770" spans="1:15" x14ac:dyDescent="0.3">
      <c r="A770" t="s">
        <v>1098</v>
      </c>
      <c r="B770" s="1">
        <v>44959</v>
      </c>
      <c r="C770" t="s">
        <v>24</v>
      </c>
      <c r="D770" t="s">
        <v>30</v>
      </c>
      <c r="E770">
        <v>1669.67</v>
      </c>
      <c r="F770">
        <v>55.57</v>
      </c>
      <c r="G770">
        <v>465.13</v>
      </c>
      <c r="H770" t="s">
        <v>28</v>
      </c>
      <c r="I770">
        <v>36</v>
      </c>
      <c r="J770" s="2" t="s">
        <v>1099</v>
      </c>
      <c r="K770">
        <f>Table1[[#This Row],[Order_Value]]+Table1[[#This Row],[Delivery_Fee]]-Table1[[#This Row],[Discount]]</f>
        <v>1260.1100000000001</v>
      </c>
      <c r="L770">
        <f>YEAR(Table1[[#This Row],[Order_Time]])</f>
        <v>2023</v>
      </c>
      <c r="M770" t="str">
        <f>TEXT(Table1[[#This Row],[Order_Time]],"MMM")</f>
        <v>Feb</v>
      </c>
      <c r="N770">
        <f>HOUR(Table1[[#This Row],[Order_Time]])</f>
        <v>0</v>
      </c>
      <c r="O770" t="str">
        <f>IF(Table1[[#This Row],[Order_Value]]&gt;1000,"High","Low")</f>
        <v>High</v>
      </c>
    </row>
    <row r="771" spans="1:15" x14ac:dyDescent="0.3">
      <c r="A771" t="s">
        <v>1100</v>
      </c>
      <c r="B771" s="1">
        <v>44959.041666666664</v>
      </c>
      <c r="C771" t="s">
        <v>45</v>
      </c>
      <c r="D771" t="s">
        <v>12</v>
      </c>
      <c r="E771">
        <v>357.08</v>
      </c>
      <c r="F771">
        <v>98.84</v>
      </c>
      <c r="G771">
        <v>497.1</v>
      </c>
      <c r="H771" t="s">
        <v>13</v>
      </c>
      <c r="I771">
        <v>69</v>
      </c>
      <c r="J771">
        <v>-41.18</v>
      </c>
      <c r="K771">
        <f>Table1[[#This Row],[Order_Value]]+Table1[[#This Row],[Delivery_Fee]]-Table1[[#This Row],[Discount]]</f>
        <v>-41.180000000000064</v>
      </c>
      <c r="L771">
        <f>YEAR(Table1[[#This Row],[Order_Time]])</f>
        <v>2023</v>
      </c>
      <c r="M771" t="str">
        <f>TEXT(Table1[[#This Row],[Order_Time]],"MMM")</f>
        <v>Feb</v>
      </c>
      <c r="N771">
        <f>HOUR(Table1[[#This Row],[Order_Time]])</f>
        <v>1</v>
      </c>
      <c r="O771" t="str">
        <f>IF(Table1[[#This Row],[Order_Value]]&gt;1000,"High","Low")</f>
        <v>Low</v>
      </c>
    </row>
    <row r="772" spans="1:15" x14ac:dyDescent="0.3">
      <c r="A772" t="s">
        <v>1101</v>
      </c>
      <c r="B772" s="1">
        <v>44959.083333333336</v>
      </c>
      <c r="C772" t="s">
        <v>26</v>
      </c>
      <c r="D772" t="s">
        <v>17</v>
      </c>
      <c r="E772">
        <v>522.70000000000005</v>
      </c>
      <c r="F772">
        <v>7.6</v>
      </c>
      <c r="G772">
        <v>8.83</v>
      </c>
      <c r="H772" t="s">
        <v>28</v>
      </c>
      <c r="I772">
        <v>50</v>
      </c>
      <c r="J772">
        <v>521.47</v>
      </c>
      <c r="K772">
        <f>Table1[[#This Row],[Order_Value]]+Table1[[#This Row],[Delivery_Fee]]-Table1[[#This Row],[Discount]]</f>
        <v>521.47</v>
      </c>
      <c r="L772">
        <f>YEAR(Table1[[#This Row],[Order_Time]])</f>
        <v>2023</v>
      </c>
      <c r="M772" t="str">
        <f>TEXT(Table1[[#This Row],[Order_Time]],"MMM")</f>
        <v>Feb</v>
      </c>
      <c r="N772">
        <f>HOUR(Table1[[#This Row],[Order_Time]])</f>
        <v>2</v>
      </c>
      <c r="O772" t="str">
        <f>IF(Table1[[#This Row],[Order_Value]]&gt;1000,"High","Low")</f>
        <v>Low</v>
      </c>
    </row>
    <row r="773" spans="1:15" x14ac:dyDescent="0.3">
      <c r="A773" t="s">
        <v>1102</v>
      </c>
      <c r="B773" s="1">
        <v>44959.125</v>
      </c>
      <c r="C773" t="s">
        <v>54</v>
      </c>
      <c r="D773" t="s">
        <v>17</v>
      </c>
      <c r="E773">
        <v>574.20000000000005</v>
      </c>
      <c r="F773">
        <v>44.76</v>
      </c>
      <c r="G773">
        <v>482.03</v>
      </c>
      <c r="H773" t="s">
        <v>13</v>
      </c>
      <c r="I773">
        <v>19</v>
      </c>
      <c r="J773" s="2" t="s">
        <v>1103</v>
      </c>
      <c r="K773">
        <f>Table1[[#This Row],[Order_Value]]+Table1[[#This Row],[Delivery_Fee]]-Table1[[#This Row],[Discount]]</f>
        <v>136.93000000000006</v>
      </c>
      <c r="L773">
        <f>YEAR(Table1[[#This Row],[Order_Time]])</f>
        <v>2023</v>
      </c>
      <c r="M773" t="str">
        <f>TEXT(Table1[[#This Row],[Order_Time]],"MMM")</f>
        <v>Feb</v>
      </c>
      <c r="N773">
        <f>HOUR(Table1[[#This Row],[Order_Time]])</f>
        <v>3</v>
      </c>
      <c r="O773" t="str">
        <f>IF(Table1[[#This Row],[Order_Value]]&gt;1000,"High","Low")</f>
        <v>Low</v>
      </c>
    </row>
    <row r="774" spans="1:15" x14ac:dyDescent="0.3">
      <c r="A774" t="s">
        <v>1104</v>
      </c>
      <c r="B774" s="1">
        <v>44959.166666666664</v>
      </c>
      <c r="C774" t="s">
        <v>54</v>
      </c>
      <c r="D774" t="s">
        <v>30</v>
      </c>
      <c r="E774">
        <v>700.27</v>
      </c>
      <c r="F774">
        <v>19.8</v>
      </c>
      <c r="G774">
        <v>7.34</v>
      </c>
      <c r="H774" t="s">
        <v>28</v>
      </c>
      <c r="I774">
        <v>12</v>
      </c>
      <c r="J774" s="2" t="s">
        <v>1105</v>
      </c>
      <c r="K774">
        <f>Table1[[#This Row],[Order_Value]]+Table1[[#This Row],[Delivery_Fee]]-Table1[[#This Row],[Discount]]</f>
        <v>712.7299999999999</v>
      </c>
      <c r="L774">
        <f>YEAR(Table1[[#This Row],[Order_Time]])</f>
        <v>2023</v>
      </c>
      <c r="M774" t="str">
        <f>TEXT(Table1[[#This Row],[Order_Time]],"MMM")</f>
        <v>Feb</v>
      </c>
      <c r="N774">
        <f>HOUR(Table1[[#This Row],[Order_Time]])</f>
        <v>4</v>
      </c>
      <c r="O774" t="str">
        <f>IF(Table1[[#This Row],[Order_Value]]&gt;1000,"High","Low")</f>
        <v>Low</v>
      </c>
    </row>
    <row r="775" spans="1:15" x14ac:dyDescent="0.3">
      <c r="A775" t="s">
        <v>1106</v>
      </c>
      <c r="B775" s="1">
        <v>44959.208333333336</v>
      </c>
      <c r="C775" t="s">
        <v>20</v>
      </c>
      <c r="D775" t="s">
        <v>12</v>
      </c>
      <c r="E775">
        <v>211.17</v>
      </c>
      <c r="F775">
        <v>36.44</v>
      </c>
      <c r="G775">
        <v>425.41</v>
      </c>
      <c r="H775" t="s">
        <v>13</v>
      </c>
      <c r="I775">
        <v>70</v>
      </c>
      <c r="J775">
        <v>-177.8</v>
      </c>
      <c r="K775">
        <f>Table1[[#This Row],[Order_Value]]+Table1[[#This Row],[Delivery_Fee]]-Table1[[#This Row],[Discount]]</f>
        <v>-177.80000000000004</v>
      </c>
      <c r="L775">
        <f>YEAR(Table1[[#This Row],[Order_Time]])</f>
        <v>2023</v>
      </c>
      <c r="M775" t="str">
        <f>TEXT(Table1[[#This Row],[Order_Time]],"MMM")</f>
        <v>Feb</v>
      </c>
      <c r="N775">
        <f>HOUR(Table1[[#This Row],[Order_Time]])</f>
        <v>5</v>
      </c>
      <c r="O775" t="str">
        <f>IF(Table1[[#This Row],[Order_Value]]&gt;1000,"High","Low")</f>
        <v>Low</v>
      </c>
    </row>
    <row r="776" spans="1:15" x14ac:dyDescent="0.3">
      <c r="A776" t="s">
        <v>1107</v>
      </c>
      <c r="B776" s="1">
        <v>44959.25</v>
      </c>
      <c r="C776" t="s">
        <v>11</v>
      </c>
      <c r="D776" t="s">
        <v>41</v>
      </c>
      <c r="E776">
        <v>1627.26</v>
      </c>
      <c r="F776">
        <v>43.06</v>
      </c>
      <c r="G776">
        <v>484.78</v>
      </c>
      <c r="H776" t="s">
        <v>28</v>
      </c>
      <c r="I776">
        <v>12</v>
      </c>
      <c r="J776">
        <v>1185.54</v>
      </c>
      <c r="K776">
        <f>Table1[[#This Row],[Order_Value]]+Table1[[#This Row],[Delivery_Fee]]-Table1[[#This Row],[Discount]]</f>
        <v>1185.54</v>
      </c>
      <c r="L776">
        <f>YEAR(Table1[[#This Row],[Order_Time]])</f>
        <v>2023</v>
      </c>
      <c r="M776" t="str">
        <f>TEXT(Table1[[#This Row],[Order_Time]],"MMM")</f>
        <v>Feb</v>
      </c>
      <c r="N776">
        <f>HOUR(Table1[[#This Row],[Order_Time]])</f>
        <v>6</v>
      </c>
      <c r="O776" t="str">
        <f>IF(Table1[[#This Row],[Order_Value]]&gt;1000,"High","Low")</f>
        <v>High</v>
      </c>
    </row>
    <row r="777" spans="1:15" x14ac:dyDescent="0.3">
      <c r="A777" t="s">
        <v>1108</v>
      </c>
      <c r="B777" s="1">
        <v>44959.291666666664</v>
      </c>
      <c r="C777" t="s">
        <v>11</v>
      </c>
      <c r="D777" t="s">
        <v>35</v>
      </c>
      <c r="E777">
        <v>502.03</v>
      </c>
      <c r="F777">
        <v>26.78</v>
      </c>
      <c r="G777">
        <v>59.34</v>
      </c>
      <c r="H777" t="s">
        <v>21</v>
      </c>
      <c r="I777">
        <v>79</v>
      </c>
      <c r="J777" s="2" t="s">
        <v>1109</v>
      </c>
      <c r="K777">
        <f>Table1[[#This Row],[Order_Value]]+Table1[[#This Row],[Delivery_Fee]]-Table1[[#This Row],[Discount]]</f>
        <v>469.46999999999991</v>
      </c>
      <c r="L777">
        <f>YEAR(Table1[[#This Row],[Order_Time]])</f>
        <v>2023</v>
      </c>
      <c r="M777" t="str">
        <f>TEXT(Table1[[#This Row],[Order_Time]],"MMM")</f>
        <v>Feb</v>
      </c>
      <c r="N777">
        <f>HOUR(Table1[[#This Row],[Order_Time]])</f>
        <v>7</v>
      </c>
      <c r="O777" t="str">
        <f>IF(Table1[[#This Row],[Order_Value]]&gt;1000,"High","Low")</f>
        <v>Low</v>
      </c>
    </row>
    <row r="778" spans="1:15" x14ac:dyDescent="0.3">
      <c r="A778" t="s">
        <v>1110</v>
      </c>
      <c r="B778" s="1">
        <v>44959.333333333336</v>
      </c>
      <c r="C778" t="s">
        <v>45</v>
      </c>
      <c r="D778" t="s">
        <v>30</v>
      </c>
      <c r="E778">
        <v>1311.76</v>
      </c>
      <c r="F778">
        <v>11.18</v>
      </c>
      <c r="G778">
        <v>191.7</v>
      </c>
      <c r="H778" t="s">
        <v>13</v>
      </c>
      <c r="I778">
        <v>17</v>
      </c>
      <c r="J778">
        <v>1131.24</v>
      </c>
      <c r="K778">
        <f>Table1[[#This Row],[Order_Value]]+Table1[[#This Row],[Delivery_Fee]]-Table1[[#This Row],[Discount]]</f>
        <v>1131.24</v>
      </c>
      <c r="L778">
        <f>YEAR(Table1[[#This Row],[Order_Time]])</f>
        <v>2023</v>
      </c>
      <c r="M778" t="str">
        <f>TEXT(Table1[[#This Row],[Order_Time]],"MMM")</f>
        <v>Feb</v>
      </c>
      <c r="N778">
        <f>HOUR(Table1[[#This Row],[Order_Time]])</f>
        <v>8</v>
      </c>
      <c r="O778" t="str">
        <f>IF(Table1[[#This Row],[Order_Value]]&gt;1000,"High","Low")</f>
        <v>High</v>
      </c>
    </row>
    <row r="779" spans="1:15" x14ac:dyDescent="0.3">
      <c r="A779" t="s">
        <v>1111</v>
      </c>
      <c r="B779" s="1">
        <v>44959.375</v>
      </c>
      <c r="C779" t="s">
        <v>54</v>
      </c>
      <c r="D779" t="s">
        <v>35</v>
      </c>
      <c r="E779">
        <v>956.56</v>
      </c>
      <c r="F779">
        <v>76.8</v>
      </c>
      <c r="G779">
        <v>386.89</v>
      </c>
      <c r="H779" t="s">
        <v>21</v>
      </c>
      <c r="I779">
        <v>86</v>
      </c>
      <c r="J779" s="2" t="s">
        <v>1112</v>
      </c>
      <c r="K779">
        <f>Table1[[#This Row],[Order_Value]]+Table1[[#This Row],[Delivery_Fee]]-Table1[[#This Row],[Discount]]</f>
        <v>646.46999999999991</v>
      </c>
      <c r="L779">
        <f>YEAR(Table1[[#This Row],[Order_Time]])</f>
        <v>2023</v>
      </c>
      <c r="M779" t="str">
        <f>TEXT(Table1[[#This Row],[Order_Time]],"MMM")</f>
        <v>Feb</v>
      </c>
      <c r="N779">
        <f>HOUR(Table1[[#This Row],[Order_Time]])</f>
        <v>9</v>
      </c>
      <c r="O779" t="str">
        <f>IF(Table1[[#This Row],[Order_Value]]&gt;1000,"High","Low")</f>
        <v>Low</v>
      </c>
    </row>
    <row r="780" spans="1:15" x14ac:dyDescent="0.3">
      <c r="A780" t="s">
        <v>1113</v>
      </c>
      <c r="B780" s="1">
        <v>44959.416666666664</v>
      </c>
      <c r="C780" t="s">
        <v>20</v>
      </c>
      <c r="D780" t="s">
        <v>27</v>
      </c>
      <c r="E780">
        <v>1546.39</v>
      </c>
      <c r="F780">
        <v>75.08</v>
      </c>
      <c r="G780">
        <v>104.01</v>
      </c>
      <c r="H780" t="s">
        <v>13</v>
      </c>
      <c r="I780">
        <v>18</v>
      </c>
      <c r="J780">
        <v>1517.46</v>
      </c>
      <c r="K780">
        <f>Table1[[#This Row],[Order_Value]]+Table1[[#This Row],[Delivery_Fee]]-Table1[[#This Row],[Discount]]</f>
        <v>1517.46</v>
      </c>
      <c r="L780">
        <f>YEAR(Table1[[#This Row],[Order_Time]])</f>
        <v>2023</v>
      </c>
      <c r="M780" t="str">
        <f>TEXT(Table1[[#This Row],[Order_Time]],"MMM")</f>
        <v>Feb</v>
      </c>
      <c r="N780">
        <f>HOUR(Table1[[#This Row],[Order_Time]])</f>
        <v>10</v>
      </c>
      <c r="O780" t="str">
        <f>IF(Table1[[#This Row],[Order_Value]]&gt;1000,"High","Low")</f>
        <v>High</v>
      </c>
    </row>
    <row r="781" spans="1:15" x14ac:dyDescent="0.3">
      <c r="A781" t="s">
        <v>1114</v>
      </c>
      <c r="B781" s="1">
        <v>44959.458333333336</v>
      </c>
      <c r="C781" t="s">
        <v>11</v>
      </c>
      <c r="D781" t="s">
        <v>41</v>
      </c>
      <c r="E781">
        <v>1639.64</v>
      </c>
      <c r="F781">
        <v>54.61</v>
      </c>
      <c r="G781">
        <v>239.88</v>
      </c>
      <c r="H781" t="s">
        <v>21</v>
      </c>
      <c r="I781">
        <v>50</v>
      </c>
      <c r="J781">
        <v>1454.37</v>
      </c>
      <c r="K781">
        <f>Table1[[#This Row],[Order_Value]]+Table1[[#This Row],[Delivery_Fee]]-Table1[[#This Row],[Discount]]</f>
        <v>1454.37</v>
      </c>
      <c r="L781">
        <f>YEAR(Table1[[#This Row],[Order_Time]])</f>
        <v>2023</v>
      </c>
      <c r="M781" t="str">
        <f>TEXT(Table1[[#This Row],[Order_Time]],"MMM")</f>
        <v>Feb</v>
      </c>
      <c r="N781">
        <f>HOUR(Table1[[#This Row],[Order_Time]])</f>
        <v>11</v>
      </c>
      <c r="O781" t="str">
        <f>IF(Table1[[#This Row],[Order_Value]]&gt;1000,"High","Low")</f>
        <v>High</v>
      </c>
    </row>
    <row r="782" spans="1:15" x14ac:dyDescent="0.3">
      <c r="A782" t="s">
        <v>1115</v>
      </c>
      <c r="B782" s="1">
        <v>44959.5</v>
      </c>
      <c r="C782" t="s">
        <v>45</v>
      </c>
      <c r="D782" t="s">
        <v>41</v>
      </c>
      <c r="E782">
        <v>552.94000000000005</v>
      </c>
      <c r="F782">
        <v>47.45</v>
      </c>
      <c r="G782">
        <v>261.89999999999998</v>
      </c>
      <c r="H782" t="s">
        <v>13</v>
      </c>
      <c r="I782">
        <v>61</v>
      </c>
      <c r="J782" s="2" t="s">
        <v>1116</v>
      </c>
      <c r="K782">
        <f>Table1[[#This Row],[Order_Value]]+Table1[[#This Row],[Delivery_Fee]]-Table1[[#This Row],[Discount]]</f>
        <v>338.49000000000012</v>
      </c>
      <c r="L782">
        <f>YEAR(Table1[[#This Row],[Order_Time]])</f>
        <v>2023</v>
      </c>
      <c r="M782" t="str">
        <f>TEXT(Table1[[#This Row],[Order_Time]],"MMM")</f>
        <v>Feb</v>
      </c>
      <c r="N782">
        <f>HOUR(Table1[[#This Row],[Order_Time]])</f>
        <v>12</v>
      </c>
      <c r="O782" t="str">
        <f>IF(Table1[[#This Row],[Order_Value]]&gt;1000,"High","Low")</f>
        <v>Low</v>
      </c>
    </row>
    <row r="783" spans="1:15" x14ac:dyDescent="0.3">
      <c r="A783" t="s">
        <v>1117</v>
      </c>
      <c r="B783" s="1">
        <v>44959.541666666664</v>
      </c>
      <c r="C783" t="s">
        <v>24</v>
      </c>
      <c r="D783" t="s">
        <v>12</v>
      </c>
      <c r="E783">
        <v>1909.72</v>
      </c>
      <c r="F783">
        <v>22.62</v>
      </c>
      <c r="G783">
        <v>433.83</v>
      </c>
      <c r="H783" t="s">
        <v>21</v>
      </c>
      <c r="I783">
        <v>88</v>
      </c>
      <c r="J783">
        <v>1498.51</v>
      </c>
      <c r="K783">
        <f>Table1[[#This Row],[Order_Value]]+Table1[[#This Row],[Delivery_Fee]]-Table1[[#This Row],[Discount]]</f>
        <v>1498.51</v>
      </c>
      <c r="L783">
        <f>YEAR(Table1[[#This Row],[Order_Time]])</f>
        <v>2023</v>
      </c>
      <c r="M783" t="str">
        <f>TEXT(Table1[[#This Row],[Order_Time]],"MMM")</f>
        <v>Feb</v>
      </c>
      <c r="N783">
        <f>HOUR(Table1[[#This Row],[Order_Time]])</f>
        <v>13</v>
      </c>
      <c r="O783" t="str">
        <f>IF(Table1[[#This Row],[Order_Value]]&gt;1000,"High","Low")</f>
        <v>High</v>
      </c>
    </row>
    <row r="784" spans="1:15" x14ac:dyDescent="0.3">
      <c r="A784" t="s">
        <v>1118</v>
      </c>
      <c r="B784" s="1">
        <v>44959.583333333336</v>
      </c>
      <c r="C784" t="s">
        <v>11</v>
      </c>
      <c r="D784" t="s">
        <v>17</v>
      </c>
      <c r="E784">
        <v>954.38</v>
      </c>
      <c r="F784">
        <v>5.59</v>
      </c>
      <c r="G784">
        <v>498.07</v>
      </c>
      <c r="H784" t="s">
        <v>32</v>
      </c>
      <c r="I784">
        <v>36</v>
      </c>
      <c r="J784" s="2" t="s">
        <v>1119</v>
      </c>
      <c r="K784">
        <f>Table1[[#This Row],[Order_Value]]+Table1[[#This Row],[Delivery_Fee]]-Table1[[#This Row],[Discount]]</f>
        <v>461.90000000000003</v>
      </c>
      <c r="L784">
        <f>YEAR(Table1[[#This Row],[Order_Time]])</f>
        <v>2023</v>
      </c>
      <c r="M784" t="str">
        <f>TEXT(Table1[[#This Row],[Order_Time]],"MMM")</f>
        <v>Feb</v>
      </c>
      <c r="N784">
        <f>HOUR(Table1[[#This Row],[Order_Time]])</f>
        <v>14</v>
      </c>
      <c r="O784" t="str">
        <f>IF(Table1[[#This Row],[Order_Value]]&gt;1000,"High","Low")</f>
        <v>Low</v>
      </c>
    </row>
    <row r="785" spans="1:15" x14ac:dyDescent="0.3">
      <c r="A785" t="s">
        <v>1120</v>
      </c>
      <c r="B785" s="1">
        <v>44959.625</v>
      </c>
      <c r="C785" t="s">
        <v>54</v>
      </c>
      <c r="D785" t="s">
        <v>41</v>
      </c>
      <c r="E785">
        <v>610.21</v>
      </c>
      <c r="F785">
        <v>90.51</v>
      </c>
      <c r="G785">
        <v>348.51</v>
      </c>
      <c r="H785" t="s">
        <v>21</v>
      </c>
      <c r="I785">
        <v>27</v>
      </c>
      <c r="J785" s="2" t="s">
        <v>1121</v>
      </c>
      <c r="K785">
        <f>Table1[[#This Row],[Order_Value]]+Table1[[#This Row],[Delivery_Fee]]-Table1[[#This Row],[Discount]]</f>
        <v>352.21000000000004</v>
      </c>
      <c r="L785">
        <f>YEAR(Table1[[#This Row],[Order_Time]])</f>
        <v>2023</v>
      </c>
      <c r="M785" t="str">
        <f>TEXT(Table1[[#This Row],[Order_Time]],"MMM")</f>
        <v>Feb</v>
      </c>
      <c r="N785">
        <f>HOUR(Table1[[#This Row],[Order_Time]])</f>
        <v>15</v>
      </c>
      <c r="O785" t="str">
        <f>IF(Table1[[#This Row],[Order_Value]]&gt;1000,"High","Low")</f>
        <v>Low</v>
      </c>
    </row>
    <row r="786" spans="1:15" x14ac:dyDescent="0.3">
      <c r="A786" t="s">
        <v>1122</v>
      </c>
      <c r="B786" s="1">
        <v>44959.666666666664</v>
      </c>
      <c r="C786" t="s">
        <v>7370</v>
      </c>
      <c r="D786" t="s">
        <v>17</v>
      </c>
      <c r="E786">
        <v>1347.45</v>
      </c>
      <c r="F786">
        <v>26.2</v>
      </c>
      <c r="G786">
        <v>339.05</v>
      </c>
      <c r="H786" t="s">
        <v>28</v>
      </c>
      <c r="I786">
        <v>54</v>
      </c>
      <c r="J786" s="2" t="s">
        <v>1123</v>
      </c>
      <c r="K786">
        <f>Table1[[#This Row],[Order_Value]]+Table1[[#This Row],[Delivery_Fee]]-Table1[[#This Row],[Discount]]</f>
        <v>1034.6000000000001</v>
      </c>
      <c r="L786">
        <f>YEAR(Table1[[#This Row],[Order_Time]])</f>
        <v>2023</v>
      </c>
      <c r="M786" t="str">
        <f>TEXT(Table1[[#This Row],[Order_Time]],"MMM")</f>
        <v>Feb</v>
      </c>
      <c r="N786">
        <f>HOUR(Table1[[#This Row],[Order_Time]])</f>
        <v>16</v>
      </c>
      <c r="O786" t="str">
        <f>IF(Table1[[#This Row],[Order_Value]]&gt;1000,"High","Low")</f>
        <v>High</v>
      </c>
    </row>
    <row r="787" spans="1:15" x14ac:dyDescent="0.3">
      <c r="A787" t="s">
        <v>1124</v>
      </c>
      <c r="B787" s="1">
        <v>44959.708333333336</v>
      </c>
      <c r="C787" t="s">
        <v>20</v>
      </c>
      <c r="D787" t="s">
        <v>12</v>
      </c>
      <c r="E787">
        <v>560.02</v>
      </c>
      <c r="F787">
        <v>34.619999999999997</v>
      </c>
      <c r="G787">
        <v>368.04</v>
      </c>
      <c r="H787" t="s">
        <v>32</v>
      </c>
      <c r="I787">
        <v>68</v>
      </c>
      <c r="J787" s="2" t="s">
        <v>1125</v>
      </c>
      <c r="K787">
        <f>Table1[[#This Row],[Order_Value]]+Table1[[#This Row],[Delivery_Fee]]-Table1[[#This Row],[Discount]]</f>
        <v>226.59999999999997</v>
      </c>
      <c r="L787">
        <f>YEAR(Table1[[#This Row],[Order_Time]])</f>
        <v>2023</v>
      </c>
      <c r="M787" t="str">
        <f>TEXT(Table1[[#This Row],[Order_Time]],"MMM")</f>
        <v>Feb</v>
      </c>
      <c r="N787">
        <f>HOUR(Table1[[#This Row],[Order_Time]])</f>
        <v>17</v>
      </c>
      <c r="O787" t="str">
        <f>IF(Table1[[#This Row],[Order_Value]]&gt;1000,"High","Low")</f>
        <v>Low</v>
      </c>
    </row>
    <row r="788" spans="1:15" x14ac:dyDescent="0.3">
      <c r="A788" t="s">
        <v>1126</v>
      </c>
      <c r="B788" s="1">
        <v>44959.75</v>
      </c>
      <c r="C788" t="s">
        <v>20</v>
      </c>
      <c r="D788" t="s">
        <v>30</v>
      </c>
      <c r="E788">
        <v>1926.35</v>
      </c>
      <c r="F788">
        <v>58.72</v>
      </c>
      <c r="G788">
        <v>426.77</v>
      </c>
      <c r="H788" t="s">
        <v>13</v>
      </c>
      <c r="I788">
        <v>47</v>
      </c>
      <c r="J788">
        <v>1558.3</v>
      </c>
      <c r="K788">
        <f>Table1[[#This Row],[Order_Value]]+Table1[[#This Row],[Delivery_Fee]]-Table1[[#This Row],[Discount]]</f>
        <v>1558.3</v>
      </c>
      <c r="L788">
        <f>YEAR(Table1[[#This Row],[Order_Time]])</f>
        <v>2023</v>
      </c>
      <c r="M788" t="str">
        <f>TEXT(Table1[[#This Row],[Order_Time]],"MMM")</f>
        <v>Feb</v>
      </c>
      <c r="N788">
        <f>HOUR(Table1[[#This Row],[Order_Time]])</f>
        <v>18</v>
      </c>
      <c r="O788" t="str">
        <f>IF(Table1[[#This Row],[Order_Value]]&gt;1000,"High","Low")</f>
        <v>High</v>
      </c>
    </row>
    <row r="789" spans="1:15" x14ac:dyDescent="0.3">
      <c r="A789" t="s">
        <v>1127</v>
      </c>
      <c r="B789" s="1">
        <v>44959.791666666664</v>
      </c>
      <c r="C789" t="s">
        <v>26</v>
      </c>
      <c r="D789" t="s">
        <v>17</v>
      </c>
      <c r="E789">
        <v>1100.78</v>
      </c>
      <c r="F789">
        <v>60.24</v>
      </c>
      <c r="G789">
        <v>236.58</v>
      </c>
      <c r="H789" t="s">
        <v>13</v>
      </c>
      <c r="I789">
        <v>23</v>
      </c>
      <c r="J789" s="2" t="s">
        <v>1128</v>
      </c>
      <c r="K789">
        <f>Table1[[#This Row],[Order_Value]]+Table1[[#This Row],[Delivery_Fee]]-Table1[[#This Row],[Discount]]</f>
        <v>924.43999999999994</v>
      </c>
      <c r="L789">
        <f>YEAR(Table1[[#This Row],[Order_Time]])</f>
        <v>2023</v>
      </c>
      <c r="M789" t="str">
        <f>TEXT(Table1[[#This Row],[Order_Time]],"MMM")</f>
        <v>Feb</v>
      </c>
      <c r="N789">
        <f>HOUR(Table1[[#This Row],[Order_Time]])</f>
        <v>19</v>
      </c>
      <c r="O789" t="str">
        <f>IF(Table1[[#This Row],[Order_Value]]&gt;1000,"High","Low")</f>
        <v>High</v>
      </c>
    </row>
    <row r="790" spans="1:15" x14ac:dyDescent="0.3">
      <c r="A790" t="s">
        <v>1129</v>
      </c>
      <c r="B790" s="1">
        <v>44959.833333333336</v>
      </c>
      <c r="C790" t="s">
        <v>26</v>
      </c>
      <c r="D790" t="s">
        <v>12</v>
      </c>
      <c r="E790">
        <v>1350.54</v>
      </c>
      <c r="F790">
        <v>3.05</v>
      </c>
      <c r="G790">
        <v>40.76</v>
      </c>
      <c r="H790" t="s">
        <v>21</v>
      </c>
      <c r="I790">
        <v>50</v>
      </c>
      <c r="J790">
        <v>1312.83</v>
      </c>
      <c r="K790">
        <f>Table1[[#This Row],[Order_Value]]+Table1[[#This Row],[Delivery_Fee]]-Table1[[#This Row],[Discount]]</f>
        <v>1312.83</v>
      </c>
      <c r="L790">
        <f>YEAR(Table1[[#This Row],[Order_Time]])</f>
        <v>2023</v>
      </c>
      <c r="M790" t="str">
        <f>TEXT(Table1[[#This Row],[Order_Time]],"MMM")</f>
        <v>Feb</v>
      </c>
      <c r="N790">
        <f>HOUR(Table1[[#This Row],[Order_Time]])</f>
        <v>20</v>
      </c>
      <c r="O790" t="str">
        <f>IF(Table1[[#This Row],[Order_Value]]&gt;1000,"High","Low")</f>
        <v>High</v>
      </c>
    </row>
    <row r="791" spans="1:15" x14ac:dyDescent="0.3">
      <c r="A791" t="s">
        <v>1130</v>
      </c>
      <c r="B791" s="1">
        <v>44959.875</v>
      </c>
      <c r="C791" t="s">
        <v>26</v>
      </c>
      <c r="D791" t="s">
        <v>35</v>
      </c>
      <c r="E791">
        <v>387.81</v>
      </c>
      <c r="F791">
        <v>61.84</v>
      </c>
      <c r="G791">
        <v>151.85</v>
      </c>
      <c r="H791" t="s">
        <v>21</v>
      </c>
      <c r="I791">
        <v>64</v>
      </c>
      <c r="J791" s="2" t="s">
        <v>1131</v>
      </c>
      <c r="K791">
        <f>Table1[[#This Row],[Order_Value]]+Table1[[#This Row],[Delivery_Fee]]-Table1[[#This Row],[Discount]]</f>
        <v>297.79999999999995</v>
      </c>
      <c r="L791">
        <f>YEAR(Table1[[#This Row],[Order_Time]])</f>
        <v>2023</v>
      </c>
      <c r="M791" t="str">
        <f>TEXT(Table1[[#This Row],[Order_Time]],"MMM")</f>
        <v>Feb</v>
      </c>
      <c r="N791">
        <f>HOUR(Table1[[#This Row],[Order_Time]])</f>
        <v>21</v>
      </c>
      <c r="O791" t="str">
        <f>IF(Table1[[#This Row],[Order_Value]]&gt;1000,"High","Low")</f>
        <v>Low</v>
      </c>
    </row>
    <row r="792" spans="1:15" x14ac:dyDescent="0.3">
      <c r="A792" t="s">
        <v>1132</v>
      </c>
      <c r="B792" s="1">
        <v>44959.916666666664</v>
      </c>
      <c r="C792" t="s">
        <v>26</v>
      </c>
      <c r="D792" t="s">
        <v>27</v>
      </c>
      <c r="E792">
        <v>1751.39</v>
      </c>
      <c r="F792">
        <v>58.71</v>
      </c>
      <c r="G792">
        <v>5.68</v>
      </c>
      <c r="H792" t="s">
        <v>21</v>
      </c>
      <c r="I792">
        <v>80</v>
      </c>
      <c r="J792">
        <v>1804.42</v>
      </c>
      <c r="K792">
        <f>Table1[[#This Row],[Order_Value]]+Table1[[#This Row],[Delivery_Fee]]-Table1[[#This Row],[Discount]]</f>
        <v>1804.42</v>
      </c>
      <c r="L792">
        <f>YEAR(Table1[[#This Row],[Order_Time]])</f>
        <v>2023</v>
      </c>
      <c r="M792" t="str">
        <f>TEXT(Table1[[#This Row],[Order_Time]],"MMM")</f>
        <v>Feb</v>
      </c>
      <c r="N792">
        <f>HOUR(Table1[[#This Row],[Order_Time]])</f>
        <v>22</v>
      </c>
      <c r="O792" t="str">
        <f>IF(Table1[[#This Row],[Order_Value]]&gt;1000,"High","Low")</f>
        <v>High</v>
      </c>
    </row>
    <row r="793" spans="1:15" x14ac:dyDescent="0.3">
      <c r="A793" t="s">
        <v>1133</v>
      </c>
      <c r="B793" s="1">
        <v>44959.958333333336</v>
      </c>
      <c r="C793" t="s">
        <v>11</v>
      </c>
      <c r="D793" t="s">
        <v>17</v>
      </c>
      <c r="E793">
        <v>652.03</v>
      </c>
      <c r="F793">
        <v>47.03</v>
      </c>
      <c r="G793">
        <v>216.61</v>
      </c>
      <c r="H793" t="s">
        <v>32</v>
      </c>
      <c r="I793">
        <v>52</v>
      </c>
      <c r="J793" s="2" t="s">
        <v>1134</v>
      </c>
      <c r="K793">
        <f>Table1[[#This Row],[Order_Value]]+Table1[[#This Row],[Delivery_Fee]]-Table1[[#This Row],[Discount]]</f>
        <v>482.44999999999993</v>
      </c>
      <c r="L793">
        <f>YEAR(Table1[[#This Row],[Order_Time]])</f>
        <v>2023</v>
      </c>
      <c r="M793" t="str">
        <f>TEXT(Table1[[#This Row],[Order_Time]],"MMM")</f>
        <v>Feb</v>
      </c>
      <c r="N793">
        <f>HOUR(Table1[[#This Row],[Order_Time]])</f>
        <v>23</v>
      </c>
      <c r="O793" t="str">
        <f>IF(Table1[[#This Row],[Order_Value]]&gt;1000,"High","Low")</f>
        <v>Low</v>
      </c>
    </row>
    <row r="794" spans="1:15" x14ac:dyDescent="0.3">
      <c r="A794" t="s">
        <v>1135</v>
      </c>
      <c r="B794" s="1">
        <v>44960</v>
      </c>
      <c r="C794" t="s">
        <v>20</v>
      </c>
      <c r="D794" t="s">
        <v>30</v>
      </c>
      <c r="E794">
        <v>595.51</v>
      </c>
      <c r="F794">
        <v>40.65</v>
      </c>
      <c r="G794">
        <v>485.34</v>
      </c>
      <c r="H794" t="s">
        <v>13</v>
      </c>
      <c r="I794">
        <v>20</v>
      </c>
      <c r="J794">
        <v>150.82</v>
      </c>
      <c r="K794">
        <f>Table1[[#This Row],[Order_Value]]+Table1[[#This Row],[Delivery_Fee]]-Table1[[#This Row],[Discount]]</f>
        <v>150.82</v>
      </c>
      <c r="L794">
        <f>YEAR(Table1[[#This Row],[Order_Time]])</f>
        <v>2023</v>
      </c>
      <c r="M794" t="str">
        <f>TEXT(Table1[[#This Row],[Order_Time]],"MMM")</f>
        <v>Feb</v>
      </c>
      <c r="N794">
        <f>HOUR(Table1[[#This Row],[Order_Time]])</f>
        <v>0</v>
      </c>
      <c r="O794" t="str">
        <f>IF(Table1[[#This Row],[Order_Value]]&gt;1000,"High","Low")</f>
        <v>Low</v>
      </c>
    </row>
    <row r="795" spans="1:15" x14ac:dyDescent="0.3">
      <c r="A795" t="s">
        <v>1136</v>
      </c>
      <c r="B795" s="1">
        <v>44960.041666666664</v>
      </c>
      <c r="C795" t="s">
        <v>45</v>
      </c>
      <c r="D795" t="s">
        <v>27</v>
      </c>
      <c r="E795">
        <v>459.36</v>
      </c>
      <c r="F795">
        <v>66.489999999999995</v>
      </c>
      <c r="G795">
        <v>460.46</v>
      </c>
      <c r="H795" t="s">
        <v>13</v>
      </c>
      <c r="I795">
        <v>78</v>
      </c>
      <c r="J795" s="2" t="s">
        <v>1137</v>
      </c>
      <c r="K795">
        <f>Table1[[#This Row],[Order_Value]]+Table1[[#This Row],[Delivery_Fee]]-Table1[[#This Row],[Discount]]</f>
        <v>65.390000000000043</v>
      </c>
      <c r="L795">
        <f>YEAR(Table1[[#This Row],[Order_Time]])</f>
        <v>2023</v>
      </c>
      <c r="M795" t="str">
        <f>TEXT(Table1[[#This Row],[Order_Time]],"MMM")</f>
        <v>Feb</v>
      </c>
      <c r="N795">
        <f>HOUR(Table1[[#This Row],[Order_Time]])</f>
        <v>1</v>
      </c>
      <c r="O795" t="str">
        <f>IF(Table1[[#This Row],[Order_Value]]&gt;1000,"High","Low")</f>
        <v>Low</v>
      </c>
    </row>
    <row r="796" spans="1:15" x14ac:dyDescent="0.3">
      <c r="A796" t="s">
        <v>1138</v>
      </c>
      <c r="B796" s="1">
        <v>44960.083333333336</v>
      </c>
      <c r="C796" t="s">
        <v>11</v>
      </c>
      <c r="D796" t="s">
        <v>12</v>
      </c>
      <c r="E796">
        <v>1263.49</v>
      </c>
      <c r="F796">
        <v>31.14</v>
      </c>
      <c r="G796">
        <v>457.23</v>
      </c>
      <c r="H796" t="s">
        <v>32</v>
      </c>
      <c r="I796">
        <v>24</v>
      </c>
      <c r="J796" s="2" t="s">
        <v>1139</v>
      </c>
      <c r="K796">
        <f>Table1[[#This Row],[Order_Value]]+Table1[[#This Row],[Delivery_Fee]]-Table1[[#This Row],[Discount]]</f>
        <v>837.40000000000009</v>
      </c>
      <c r="L796">
        <f>YEAR(Table1[[#This Row],[Order_Time]])</f>
        <v>2023</v>
      </c>
      <c r="M796" t="str">
        <f>TEXT(Table1[[#This Row],[Order_Time]],"MMM")</f>
        <v>Feb</v>
      </c>
      <c r="N796">
        <f>HOUR(Table1[[#This Row],[Order_Time]])</f>
        <v>2</v>
      </c>
      <c r="O796" t="str">
        <f>IF(Table1[[#This Row],[Order_Value]]&gt;1000,"High","Low")</f>
        <v>High</v>
      </c>
    </row>
    <row r="797" spans="1:15" x14ac:dyDescent="0.3">
      <c r="A797" t="s">
        <v>1140</v>
      </c>
      <c r="B797" s="1">
        <v>44960.125</v>
      </c>
      <c r="C797" t="s">
        <v>16</v>
      </c>
      <c r="D797" t="s">
        <v>35</v>
      </c>
      <c r="E797">
        <v>571.08000000000004</v>
      </c>
      <c r="F797">
        <v>14.91</v>
      </c>
      <c r="G797">
        <v>10.67</v>
      </c>
      <c r="H797" t="s">
        <v>28</v>
      </c>
      <c r="I797">
        <v>41</v>
      </c>
      <c r="J797">
        <v>575.32000000000005</v>
      </c>
      <c r="K797">
        <f>Table1[[#This Row],[Order_Value]]+Table1[[#This Row],[Delivery_Fee]]-Table1[[#This Row],[Discount]]</f>
        <v>575.32000000000005</v>
      </c>
      <c r="L797">
        <f>YEAR(Table1[[#This Row],[Order_Time]])</f>
        <v>2023</v>
      </c>
      <c r="M797" t="str">
        <f>TEXT(Table1[[#This Row],[Order_Time]],"MMM")</f>
        <v>Feb</v>
      </c>
      <c r="N797">
        <f>HOUR(Table1[[#This Row],[Order_Time]])</f>
        <v>3</v>
      </c>
      <c r="O797" t="str">
        <f>IF(Table1[[#This Row],[Order_Value]]&gt;1000,"High","Low")</f>
        <v>Low</v>
      </c>
    </row>
    <row r="798" spans="1:15" x14ac:dyDescent="0.3">
      <c r="A798" t="s">
        <v>1141</v>
      </c>
      <c r="B798" s="1">
        <v>44960.166666666664</v>
      </c>
      <c r="C798" t="s">
        <v>45</v>
      </c>
      <c r="D798" t="s">
        <v>17</v>
      </c>
      <c r="E798">
        <v>1498.59</v>
      </c>
      <c r="F798">
        <v>65.19</v>
      </c>
      <c r="G798">
        <v>153.22999999999999</v>
      </c>
      <c r="H798" t="s">
        <v>21</v>
      </c>
      <c r="I798">
        <v>85</v>
      </c>
      <c r="J798">
        <v>1410.55</v>
      </c>
      <c r="K798">
        <f>Table1[[#This Row],[Order_Value]]+Table1[[#This Row],[Delivery_Fee]]-Table1[[#This Row],[Discount]]</f>
        <v>1410.55</v>
      </c>
      <c r="L798">
        <f>YEAR(Table1[[#This Row],[Order_Time]])</f>
        <v>2023</v>
      </c>
      <c r="M798" t="str">
        <f>TEXT(Table1[[#This Row],[Order_Time]],"MMM")</f>
        <v>Feb</v>
      </c>
      <c r="N798">
        <f>HOUR(Table1[[#This Row],[Order_Time]])</f>
        <v>4</v>
      </c>
      <c r="O798" t="str">
        <f>IF(Table1[[#This Row],[Order_Value]]&gt;1000,"High","Low")</f>
        <v>High</v>
      </c>
    </row>
    <row r="799" spans="1:15" x14ac:dyDescent="0.3">
      <c r="A799" t="s">
        <v>1142</v>
      </c>
      <c r="B799" s="1">
        <v>44960.208333333336</v>
      </c>
      <c r="C799" t="s">
        <v>20</v>
      </c>
      <c r="D799" t="s">
        <v>30</v>
      </c>
      <c r="E799">
        <v>558.91999999999996</v>
      </c>
      <c r="F799">
        <v>72.92</v>
      </c>
      <c r="G799">
        <v>112.15</v>
      </c>
      <c r="H799" t="s">
        <v>32</v>
      </c>
      <c r="I799">
        <v>87</v>
      </c>
      <c r="J799" s="2" t="s">
        <v>1143</v>
      </c>
      <c r="K799">
        <f>Table1[[#This Row],[Order_Value]]+Table1[[#This Row],[Delivery_Fee]]-Table1[[#This Row],[Discount]]</f>
        <v>519.68999999999994</v>
      </c>
      <c r="L799">
        <f>YEAR(Table1[[#This Row],[Order_Time]])</f>
        <v>2023</v>
      </c>
      <c r="M799" t="str">
        <f>TEXT(Table1[[#This Row],[Order_Time]],"MMM")</f>
        <v>Feb</v>
      </c>
      <c r="N799">
        <f>HOUR(Table1[[#This Row],[Order_Time]])</f>
        <v>5</v>
      </c>
      <c r="O799" t="str">
        <f>IF(Table1[[#This Row],[Order_Value]]&gt;1000,"High","Low")</f>
        <v>Low</v>
      </c>
    </row>
    <row r="800" spans="1:15" x14ac:dyDescent="0.3">
      <c r="A800" t="s">
        <v>1144</v>
      </c>
      <c r="B800" s="1">
        <v>44960.25</v>
      </c>
      <c r="C800" t="s">
        <v>26</v>
      </c>
      <c r="D800" t="s">
        <v>27</v>
      </c>
      <c r="E800">
        <v>829.14</v>
      </c>
      <c r="F800">
        <v>63.78</v>
      </c>
      <c r="G800">
        <v>198.1</v>
      </c>
      <c r="H800" t="s">
        <v>28</v>
      </c>
      <c r="I800">
        <v>82</v>
      </c>
      <c r="J800" s="2" t="s">
        <v>1145</v>
      </c>
      <c r="K800">
        <f>Table1[[#This Row],[Order_Value]]+Table1[[#This Row],[Delivery_Fee]]-Table1[[#This Row],[Discount]]</f>
        <v>694.81999999999994</v>
      </c>
      <c r="L800">
        <f>YEAR(Table1[[#This Row],[Order_Time]])</f>
        <v>2023</v>
      </c>
      <c r="M800" t="str">
        <f>TEXT(Table1[[#This Row],[Order_Time]],"MMM")</f>
        <v>Feb</v>
      </c>
      <c r="N800">
        <f>HOUR(Table1[[#This Row],[Order_Time]])</f>
        <v>6</v>
      </c>
      <c r="O800" t="str">
        <f>IF(Table1[[#This Row],[Order_Value]]&gt;1000,"High","Low")</f>
        <v>Low</v>
      </c>
    </row>
    <row r="801" spans="1:15" x14ac:dyDescent="0.3">
      <c r="A801" t="s">
        <v>1146</v>
      </c>
      <c r="B801" s="1">
        <v>44960.291666666664</v>
      </c>
      <c r="C801" t="s">
        <v>26</v>
      </c>
      <c r="D801" t="s">
        <v>12</v>
      </c>
      <c r="E801">
        <v>167.61</v>
      </c>
      <c r="F801">
        <v>38.840000000000003</v>
      </c>
      <c r="G801">
        <v>318.45</v>
      </c>
      <c r="H801" t="s">
        <v>21</v>
      </c>
      <c r="I801">
        <v>34</v>
      </c>
      <c r="J801">
        <v>-111.99999999999901</v>
      </c>
      <c r="K801">
        <f>Table1[[#This Row],[Order_Value]]+Table1[[#This Row],[Delivery_Fee]]-Table1[[#This Row],[Discount]]</f>
        <v>-111.99999999999997</v>
      </c>
      <c r="L801">
        <f>YEAR(Table1[[#This Row],[Order_Time]])</f>
        <v>2023</v>
      </c>
      <c r="M801" t="str">
        <f>TEXT(Table1[[#This Row],[Order_Time]],"MMM")</f>
        <v>Feb</v>
      </c>
      <c r="N801">
        <f>HOUR(Table1[[#This Row],[Order_Time]])</f>
        <v>7</v>
      </c>
      <c r="O801" t="str">
        <f>IF(Table1[[#This Row],[Order_Value]]&gt;1000,"High","Low")</f>
        <v>Low</v>
      </c>
    </row>
    <row r="802" spans="1:15" x14ac:dyDescent="0.3">
      <c r="A802" t="s">
        <v>1147</v>
      </c>
      <c r="B802" s="1">
        <v>44960.333333333336</v>
      </c>
      <c r="C802" t="s">
        <v>45</v>
      </c>
      <c r="D802" t="s">
        <v>30</v>
      </c>
      <c r="E802">
        <v>545.64</v>
      </c>
      <c r="F802">
        <v>40.229999999999997</v>
      </c>
      <c r="G802">
        <v>473.6</v>
      </c>
      <c r="H802" t="s">
        <v>21</v>
      </c>
      <c r="I802">
        <v>76</v>
      </c>
      <c r="J802" s="2" t="s">
        <v>1148</v>
      </c>
      <c r="K802">
        <f>Table1[[#This Row],[Order_Value]]+Table1[[#This Row],[Delivery_Fee]]-Table1[[#This Row],[Discount]]</f>
        <v>112.26999999999998</v>
      </c>
      <c r="L802">
        <f>YEAR(Table1[[#This Row],[Order_Time]])</f>
        <v>2023</v>
      </c>
      <c r="M802" t="str">
        <f>TEXT(Table1[[#This Row],[Order_Time]],"MMM")</f>
        <v>Feb</v>
      </c>
      <c r="N802">
        <f>HOUR(Table1[[#This Row],[Order_Time]])</f>
        <v>8</v>
      </c>
      <c r="O802" t="str">
        <f>IF(Table1[[#This Row],[Order_Value]]&gt;1000,"High","Low")</f>
        <v>Low</v>
      </c>
    </row>
    <row r="803" spans="1:15" x14ac:dyDescent="0.3">
      <c r="A803" t="s">
        <v>1149</v>
      </c>
      <c r="B803" s="1">
        <v>44960.375</v>
      </c>
      <c r="C803" t="s">
        <v>11</v>
      </c>
      <c r="D803" t="s">
        <v>17</v>
      </c>
      <c r="E803">
        <v>253.74</v>
      </c>
      <c r="F803">
        <v>91.84</v>
      </c>
      <c r="G803">
        <v>96.42</v>
      </c>
      <c r="H803" t="s">
        <v>21</v>
      </c>
      <c r="I803">
        <v>10</v>
      </c>
      <c r="J803" s="2" t="s">
        <v>1150</v>
      </c>
      <c r="K803">
        <f>Table1[[#This Row],[Order_Value]]+Table1[[#This Row],[Delivery_Fee]]-Table1[[#This Row],[Discount]]</f>
        <v>249.16000000000003</v>
      </c>
      <c r="L803">
        <f>YEAR(Table1[[#This Row],[Order_Time]])</f>
        <v>2023</v>
      </c>
      <c r="M803" t="str">
        <f>TEXT(Table1[[#This Row],[Order_Time]],"MMM")</f>
        <v>Feb</v>
      </c>
      <c r="N803">
        <f>HOUR(Table1[[#This Row],[Order_Time]])</f>
        <v>9</v>
      </c>
      <c r="O803" t="str">
        <f>IF(Table1[[#This Row],[Order_Value]]&gt;1000,"High","Low")</f>
        <v>Low</v>
      </c>
    </row>
    <row r="804" spans="1:15" x14ac:dyDescent="0.3">
      <c r="A804" t="s">
        <v>1151</v>
      </c>
      <c r="B804" s="1">
        <v>44960.416666666664</v>
      </c>
      <c r="C804" t="s">
        <v>26</v>
      </c>
      <c r="D804" t="s">
        <v>41</v>
      </c>
      <c r="E804">
        <v>1710.57</v>
      </c>
      <c r="F804">
        <v>70.040000000000006</v>
      </c>
      <c r="G804">
        <v>437.49</v>
      </c>
      <c r="H804" t="s">
        <v>13</v>
      </c>
      <c r="I804">
        <v>20</v>
      </c>
      <c r="J804">
        <v>1343.12</v>
      </c>
      <c r="K804">
        <f>Table1[[#This Row],[Order_Value]]+Table1[[#This Row],[Delivery_Fee]]-Table1[[#This Row],[Discount]]</f>
        <v>1343.12</v>
      </c>
      <c r="L804">
        <f>YEAR(Table1[[#This Row],[Order_Time]])</f>
        <v>2023</v>
      </c>
      <c r="M804" t="str">
        <f>TEXT(Table1[[#This Row],[Order_Time]],"MMM")</f>
        <v>Feb</v>
      </c>
      <c r="N804">
        <f>HOUR(Table1[[#This Row],[Order_Time]])</f>
        <v>10</v>
      </c>
      <c r="O804" t="str">
        <f>IF(Table1[[#This Row],[Order_Value]]&gt;1000,"High","Low")</f>
        <v>High</v>
      </c>
    </row>
    <row r="805" spans="1:15" x14ac:dyDescent="0.3">
      <c r="A805" t="s">
        <v>1152</v>
      </c>
      <c r="B805" s="1">
        <v>44960.458333333336</v>
      </c>
      <c r="C805" t="s">
        <v>54</v>
      </c>
      <c r="D805" t="s">
        <v>27</v>
      </c>
      <c r="E805">
        <v>1614.95</v>
      </c>
      <c r="F805">
        <v>41.85</v>
      </c>
      <c r="G805">
        <v>41.08</v>
      </c>
      <c r="H805" t="s">
        <v>28</v>
      </c>
      <c r="I805">
        <v>64</v>
      </c>
      <c r="J805">
        <v>1615.72</v>
      </c>
      <c r="K805">
        <f>Table1[[#This Row],[Order_Value]]+Table1[[#This Row],[Delivery_Fee]]-Table1[[#This Row],[Discount]]</f>
        <v>1615.72</v>
      </c>
      <c r="L805">
        <f>YEAR(Table1[[#This Row],[Order_Time]])</f>
        <v>2023</v>
      </c>
      <c r="M805" t="str">
        <f>TEXT(Table1[[#This Row],[Order_Time]],"MMM")</f>
        <v>Feb</v>
      </c>
      <c r="N805">
        <f>HOUR(Table1[[#This Row],[Order_Time]])</f>
        <v>11</v>
      </c>
      <c r="O805" t="str">
        <f>IF(Table1[[#This Row],[Order_Value]]&gt;1000,"High","Low")</f>
        <v>High</v>
      </c>
    </row>
    <row r="806" spans="1:15" x14ac:dyDescent="0.3">
      <c r="A806" t="s">
        <v>1153</v>
      </c>
      <c r="B806" s="1">
        <v>44960.5</v>
      </c>
      <c r="C806" t="s">
        <v>45</v>
      </c>
      <c r="D806" t="s">
        <v>35</v>
      </c>
      <c r="E806">
        <v>1979.13</v>
      </c>
      <c r="F806">
        <v>2.0299999999999998</v>
      </c>
      <c r="G806">
        <v>151.78</v>
      </c>
      <c r="H806" t="s">
        <v>13</v>
      </c>
      <c r="I806">
        <v>69</v>
      </c>
      <c r="J806">
        <v>1829.38</v>
      </c>
      <c r="K806">
        <f>Table1[[#This Row],[Order_Value]]+Table1[[#This Row],[Delivery_Fee]]-Table1[[#This Row],[Discount]]</f>
        <v>1829.38</v>
      </c>
      <c r="L806">
        <f>YEAR(Table1[[#This Row],[Order_Time]])</f>
        <v>2023</v>
      </c>
      <c r="M806" t="str">
        <f>TEXT(Table1[[#This Row],[Order_Time]],"MMM")</f>
        <v>Feb</v>
      </c>
      <c r="N806">
        <f>HOUR(Table1[[#This Row],[Order_Time]])</f>
        <v>12</v>
      </c>
      <c r="O806" t="str">
        <f>IF(Table1[[#This Row],[Order_Value]]&gt;1000,"High","Low")</f>
        <v>High</v>
      </c>
    </row>
    <row r="807" spans="1:15" x14ac:dyDescent="0.3">
      <c r="A807" t="s">
        <v>1154</v>
      </c>
      <c r="B807" s="1">
        <v>44960.541666666664</v>
      </c>
      <c r="C807" t="s">
        <v>20</v>
      </c>
      <c r="D807" t="s">
        <v>17</v>
      </c>
      <c r="E807">
        <v>491.69</v>
      </c>
      <c r="F807">
        <v>99.22</v>
      </c>
      <c r="G807">
        <v>300.20999999999998</v>
      </c>
      <c r="H807" t="s">
        <v>28</v>
      </c>
      <c r="I807">
        <v>38</v>
      </c>
      <c r="J807">
        <v>290.7</v>
      </c>
      <c r="K807">
        <f>Table1[[#This Row],[Order_Value]]+Table1[[#This Row],[Delivery_Fee]]-Table1[[#This Row],[Discount]]</f>
        <v>290.7</v>
      </c>
      <c r="L807">
        <f>YEAR(Table1[[#This Row],[Order_Time]])</f>
        <v>2023</v>
      </c>
      <c r="M807" t="str">
        <f>TEXT(Table1[[#This Row],[Order_Time]],"MMM")</f>
        <v>Feb</v>
      </c>
      <c r="N807">
        <f>HOUR(Table1[[#This Row],[Order_Time]])</f>
        <v>13</v>
      </c>
      <c r="O807" t="str">
        <f>IF(Table1[[#This Row],[Order_Value]]&gt;1000,"High","Low")</f>
        <v>Low</v>
      </c>
    </row>
    <row r="808" spans="1:15" x14ac:dyDescent="0.3">
      <c r="A808" t="s">
        <v>1155</v>
      </c>
      <c r="B808" s="1">
        <v>44960.583333333336</v>
      </c>
      <c r="C808" t="s">
        <v>16</v>
      </c>
      <c r="D808" t="s">
        <v>30</v>
      </c>
      <c r="E808">
        <v>1643.48</v>
      </c>
      <c r="F808">
        <v>63.46</v>
      </c>
      <c r="G808">
        <v>53.24</v>
      </c>
      <c r="H808" t="s">
        <v>13</v>
      </c>
      <c r="I808">
        <v>20</v>
      </c>
      <c r="J808">
        <v>1653.7</v>
      </c>
      <c r="K808">
        <f>Table1[[#This Row],[Order_Value]]+Table1[[#This Row],[Delivery_Fee]]-Table1[[#This Row],[Discount]]</f>
        <v>1653.7</v>
      </c>
      <c r="L808">
        <f>YEAR(Table1[[#This Row],[Order_Time]])</f>
        <v>2023</v>
      </c>
      <c r="M808" t="str">
        <f>TEXT(Table1[[#This Row],[Order_Time]],"MMM")</f>
        <v>Feb</v>
      </c>
      <c r="N808">
        <f>HOUR(Table1[[#This Row],[Order_Time]])</f>
        <v>14</v>
      </c>
      <c r="O808" t="str">
        <f>IF(Table1[[#This Row],[Order_Value]]&gt;1000,"High","Low")</f>
        <v>High</v>
      </c>
    </row>
    <row r="809" spans="1:15" x14ac:dyDescent="0.3">
      <c r="A809" t="s">
        <v>1156</v>
      </c>
      <c r="B809" s="1">
        <v>44960.625</v>
      </c>
      <c r="C809" t="s">
        <v>54</v>
      </c>
      <c r="D809" t="s">
        <v>27</v>
      </c>
      <c r="E809">
        <v>131.96</v>
      </c>
      <c r="F809">
        <v>13.67</v>
      </c>
      <c r="G809">
        <v>213.79</v>
      </c>
      <c r="H809" t="s">
        <v>21</v>
      </c>
      <c r="I809">
        <v>63</v>
      </c>
      <c r="J809">
        <v>-68.16</v>
      </c>
      <c r="K809">
        <f>Table1[[#This Row],[Order_Value]]+Table1[[#This Row],[Delivery_Fee]]-Table1[[#This Row],[Discount]]</f>
        <v>-68.16</v>
      </c>
      <c r="L809">
        <f>YEAR(Table1[[#This Row],[Order_Time]])</f>
        <v>2023</v>
      </c>
      <c r="M809" t="str">
        <f>TEXT(Table1[[#This Row],[Order_Time]],"MMM")</f>
        <v>Feb</v>
      </c>
      <c r="N809">
        <f>HOUR(Table1[[#This Row],[Order_Time]])</f>
        <v>15</v>
      </c>
      <c r="O809" t="str">
        <f>IF(Table1[[#This Row],[Order_Value]]&gt;1000,"High","Low")</f>
        <v>Low</v>
      </c>
    </row>
    <row r="810" spans="1:15" x14ac:dyDescent="0.3">
      <c r="A810" t="s">
        <v>1157</v>
      </c>
      <c r="B810" s="1">
        <v>44960.666666666664</v>
      </c>
      <c r="C810" t="s">
        <v>16</v>
      </c>
      <c r="D810" t="s">
        <v>35</v>
      </c>
      <c r="E810">
        <v>174.06</v>
      </c>
      <c r="F810">
        <v>27.16</v>
      </c>
      <c r="G810">
        <v>64.989999999999995</v>
      </c>
      <c r="H810" t="s">
        <v>13</v>
      </c>
      <c r="I810">
        <v>53</v>
      </c>
      <c r="J810" s="2" t="s">
        <v>1158</v>
      </c>
      <c r="K810">
        <f>Table1[[#This Row],[Order_Value]]+Table1[[#This Row],[Delivery_Fee]]-Table1[[#This Row],[Discount]]</f>
        <v>136.23000000000002</v>
      </c>
      <c r="L810">
        <f>YEAR(Table1[[#This Row],[Order_Time]])</f>
        <v>2023</v>
      </c>
      <c r="M810" t="str">
        <f>TEXT(Table1[[#This Row],[Order_Time]],"MMM")</f>
        <v>Feb</v>
      </c>
      <c r="N810">
        <f>HOUR(Table1[[#This Row],[Order_Time]])</f>
        <v>16</v>
      </c>
      <c r="O810" t="str">
        <f>IF(Table1[[#This Row],[Order_Value]]&gt;1000,"High","Low")</f>
        <v>Low</v>
      </c>
    </row>
    <row r="811" spans="1:15" x14ac:dyDescent="0.3">
      <c r="A811" t="s">
        <v>1159</v>
      </c>
      <c r="B811" s="1">
        <v>44960.708333333336</v>
      </c>
      <c r="C811" t="s">
        <v>16</v>
      </c>
      <c r="D811" t="s">
        <v>41</v>
      </c>
      <c r="E811">
        <v>872.68</v>
      </c>
      <c r="F811">
        <v>72.27</v>
      </c>
      <c r="G811">
        <v>49.43</v>
      </c>
      <c r="H811" t="s">
        <v>21</v>
      </c>
      <c r="I811">
        <v>63</v>
      </c>
      <c r="J811">
        <v>895.52</v>
      </c>
      <c r="K811">
        <f>Table1[[#This Row],[Order_Value]]+Table1[[#This Row],[Delivery_Fee]]-Table1[[#This Row],[Discount]]</f>
        <v>895.52</v>
      </c>
      <c r="L811">
        <f>YEAR(Table1[[#This Row],[Order_Time]])</f>
        <v>2023</v>
      </c>
      <c r="M811" t="str">
        <f>TEXT(Table1[[#This Row],[Order_Time]],"MMM")</f>
        <v>Feb</v>
      </c>
      <c r="N811">
        <f>HOUR(Table1[[#This Row],[Order_Time]])</f>
        <v>17</v>
      </c>
      <c r="O811" t="str">
        <f>IF(Table1[[#This Row],[Order_Value]]&gt;1000,"High","Low")</f>
        <v>Low</v>
      </c>
    </row>
    <row r="812" spans="1:15" x14ac:dyDescent="0.3">
      <c r="A812" t="s">
        <v>1160</v>
      </c>
      <c r="B812" s="1">
        <v>44960.75</v>
      </c>
      <c r="C812" t="s">
        <v>54</v>
      </c>
      <c r="D812" t="s">
        <v>41</v>
      </c>
      <c r="E812">
        <v>514.98</v>
      </c>
      <c r="F812">
        <v>91.54</v>
      </c>
      <c r="G812">
        <v>367.82</v>
      </c>
      <c r="H812" t="s">
        <v>21</v>
      </c>
      <c r="I812">
        <v>75</v>
      </c>
      <c r="J812">
        <v>238.7</v>
      </c>
      <c r="K812">
        <f>Table1[[#This Row],[Order_Value]]+Table1[[#This Row],[Delivery_Fee]]-Table1[[#This Row],[Discount]]</f>
        <v>238.7</v>
      </c>
      <c r="L812">
        <f>YEAR(Table1[[#This Row],[Order_Time]])</f>
        <v>2023</v>
      </c>
      <c r="M812" t="str">
        <f>TEXT(Table1[[#This Row],[Order_Time]],"MMM")</f>
        <v>Feb</v>
      </c>
      <c r="N812">
        <f>HOUR(Table1[[#This Row],[Order_Time]])</f>
        <v>18</v>
      </c>
      <c r="O812" t="str">
        <f>IF(Table1[[#This Row],[Order_Value]]&gt;1000,"High","Low")</f>
        <v>Low</v>
      </c>
    </row>
    <row r="813" spans="1:15" x14ac:dyDescent="0.3">
      <c r="A813" t="s">
        <v>1161</v>
      </c>
      <c r="B813" s="1">
        <v>44960.791666666664</v>
      </c>
      <c r="C813" t="s">
        <v>16</v>
      </c>
      <c r="D813" t="s">
        <v>17</v>
      </c>
      <c r="E813">
        <v>1594.05</v>
      </c>
      <c r="F813">
        <v>40.229999999999997</v>
      </c>
      <c r="G813">
        <v>411.54</v>
      </c>
      <c r="H813" t="s">
        <v>32</v>
      </c>
      <c r="I813">
        <v>47</v>
      </c>
      <c r="J813">
        <v>1222.74</v>
      </c>
      <c r="K813">
        <f>Table1[[#This Row],[Order_Value]]+Table1[[#This Row],[Delivery_Fee]]-Table1[[#This Row],[Discount]]</f>
        <v>1222.74</v>
      </c>
      <c r="L813">
        <f>YEAR(Table1[[#This Row],[Order_Time]])</f>
        <v>2023</v>
      </c>
      <c r="M813" t="str">
        <f>TEXT(Table1[[#This Row],[Order_Time]],"MMM")</f>
        <v>Feb</v>
      </c>
      <c r="N813">
        <f>HOUR(Table1[[#This Row],[Order_Time]])</f>
        <v>19</v>
      </c>
      <c r="O813" t="str">
        <f>IF(Table1[[#This Row],[Order_Value]]&gt;1000,"High","Low")</f>
        <v>High</v>
      </c>
    </row>
    <row r="814" spans="1:15" x14ac:dyDescent="0.3">
      <c r="A814" t="s">
        <v>1162</v>
      </c>
      <c r="B814" s="1">
        <v>44960.833333333336</v>
      </c>
      <c r="C814" t="s">
        <v>24</v>
      </c>
      <c r="D814" t="s">
        <v>30</v>
      </c>
      <c r="E814">
        <v>149.30000000000001</v>
      </c>
      <c r="F814">
        <v>30.59</v>
      </c>
      <c r="G814">
        <v>32.020000000000003</v>
      </c>
      <c r="H814" t="s">
        <v>28</v>
      </c>
      <c r="I814">
        <v>78</v>
      </c>
      <c r="J814">
        <v>147.87</v>
      </c>
      <c r="K814">
        <f>Table1[[#This Row],[Order_Value]]+Table1[[#This Row],[Delivery_Fee]]-Table1[[#This Row],[Discount]]</f>
        <v>147.87</v>
      </c>
      <c r="L814">
        <f>YEAR(Table1[[#This Row],[Order_Time]])</f>
        <v>2023</v>
      </c>
      <c r="M814" t="str">
        <f>TEXT(Table1[[#This Row],[Order_Time]],"MMM")</f>
        <v>Feb</v>
      </c>
      <c r="N814">
        <f>HOUR(Table1[[#This Row],[Order_Time]])</f>
        <v>20</v>
      </c>
      <c r="O814" t="str">
        <f>IF(Table1[[#This Row],[Order_Value]]&gt;1000,"High","Low")</f>
        <v>Low</v>
      </c>
    </row>
    <row r="815" spans="1:15" x14ac:dyDescent="0.3">
      <c r="A815" t="s">
        <v>1163</v>
      </c>
      <c r="B815" s="1">
        <v>44960.875</v>
      </c>
      <c r="C815" t="s">
        <v>54</v>
      </c>
      <c r="D815" t="s">
        <v>27</v>
      </c>
      <c r="E815">
        <v>1810.24</v>
      </c>
      <c r="F815">
        <v>31.67</v>
      </c>
      <c r="G815">
        <v>180.44</v>
      </c>
      <c r="H815" t="s">
        <v>32</v>
      </c>
      <c r="I815">
        <v>17</v>
      </c>
      <c r="J815">
        <v>1661.47</v>
      </c>
      <c r="K815">
        <f>Table1[[#This Row],[Order_Value]]+Table1[[#This Row],[Delivery_Fee]]-Table1[[#This Row],[Discount]]</f>
        <v>1661.47</v>
      </c>
      <c r="L815">
        <f>YEAR(Table1[[#This Row],[Order_Time]])</f>
        <v>2023</v>
      </c>
      <c r="M815" t="str">
        <f>TEXT(Table1[[#This Row],[Order_Time]],"MMM")</f>
        <v>Feb</v>
      </c>
      <c r="N815">
        <f>HOUR(Table1[[#This Row],[Order_Time]])</f>
        <v>21</v>
      </c>
      <c r="O815" t="str">
        <f>IF(Table1[[#This Row],[Order_Value]]&gt;1000,"High","Low")</f>
        <v>High</v>
      </c>
    </row>
    <row r="816" spans="1:15" x14ac:dyDescent="0.3">
      <c r="A816" t="s">
        <v>1164</v>
      </c>
      <c r="B816" s="1">
        <v>44960.916666666664</v>
      </c>
      <c r="C816" t="s">
        <v>24</v>
      </c>
      <c r="D816" t="s">
        <v>35</v>
      </c>
      <c r="E816">
        <v>1910.6</v>
      </c>
      <c r="F816">
        <v>70.23</v>
      </c>
      <c r="G816">
        <v>241.85</v>
      </c>
      <c r="H816" t="s">
        <v>28</v>
      </c>
      <c r="I816">
        <v>71</v>
      </c>
      <c r="J816">
        <v>1738.98</v>
      </c>
      <c r="K816">
        <f>Table1[[#This Row],[Order_Value]]+Table1[[#This Row],[Delivery_Fee]]-Table1[[#This Row],[Discount]]</f>
        <v>1738.98</v>
      </c>
      <c r="L816">
        <f>YEAR(Table1[[#This Row],[Order_Time]])</f>
        <v>2023</v>
      </c>
      <c r="M816" t="str">
        <f>TEXT(Table1[[#This Row],[Order_Time]],"MMM")</f>
        <v>Feb</v>
      </c>
      <c r="N816">
        <f>HOUR(Table1[[#This Row],[Order_Time]])</f>
        <v>22</v>
      </c>
      <c r="O816" t="str">
        <f>IF(Table1[[#This Row],[Order_Value]]&gt;1000,"High","Low")</f>
        <v>High</v>
      </c>
    </row>
    <row r="817" spans="1:15" x14ac:dyDescent="0.3">
      <c r="A817" t="s">
        <v>1165</v>
      </c>
      <c r="B817" s="1">
        <v>44960.958333333336</v>
      </c>
      <c r="C817" t="s">
        <v>26</v>
      </c>
      <c r="D817" t="s">
        <v>35</v>
      </c>
      <c r="E817">
        <v>894.68</v>
      </c>
      <c r="F817">
        <v>20.04</v>
      </c>
      <c r="G817">
        <v>457.19</v>
      </c>
      <c r="H817" t="s">
        <v>21</v>
      </c>
      <c r="I817">
        <v>57</v>
      </c>
      <c r="J817" s="2" t="s">
        <v>1166</v>
      </c>
      <c r="K817">
        <f>Table1[[#This Row],[Order_Value]]+Table1[[#This Row],[Delivery_Fee]]-Table1[[#This Row],[Discount]]</f>
        <v>457.52999999999992</v>
      </c>
      <c r="L817">
        <f>YEAR(Table1[[#This Row],[Order_Time]])</f>
        <v>2023</v>
      </c>
      <c r="M817" t="str">
        <f>TEXT(Table1[[#This Row],[Order_Time]],"MMM")</f>
        <v>Feb</v>
      </c>
      <c r="N817">
        <f>HOUR(Table1[[#This Row],[Order_Time]])</f>
        <v>23</v>
      </c>
      <c r="O817" t="str">
        <f>IF(Table1[[#This Row],[Order_Value]]&gt;1000,"High","Low")</f>
        <v>Low</v>
      </c>
    </row>
    <row r="818" spans="1:15" x14ac:dyDescent="0.3">
      <c r="A818" t="s">
        <v>1167</v>
      </c>
      <c r="B818" s="1">
        <v>44961</v>
      </c>
      <c r="C818" t="s">
        <v>11</v>
      </c>
      <c r="D818" t="s">
        <v>17</v>
      </c>
      <c r="E818">
        <v>1901.57</v>
      </c>
      <c r="F818">
        <v>81.19</v>
      </c>
      <c r="G818">
        <v>296.58999999999997</v>
      </c>
      <c r="H818" t="s">
        <v>32</v>
      </c>
      <c r="I818">
        <v>82</v>
      </c>
      <c r="J818">
        <v>1686.17</v>
      </c>
      <c r="K818">
        <f>Table1[[#This Row],[Order_Value]]+Table1[[#This Row],[Delivery_Fee]]-Table1[[#This Row],[Discount]]</f>
        <v>1686.17</v>
      </c>
      <c r="L818">
        <f>YEAR(Table1[[#This Row],[Order_Time]])</f>
        <v>2023</v>
      </c>
      <c r="M818" t="str">
        <f>TEXT(Table1[[#This Row],[Order_Time]],"MMM")</f>
        <v>Feb</v>
      </c>
      <c r="N818">
        <f>HOUR(Table1[[#This Row],[Order_Time]])</f>
        <v>0</v>
      </c>
      <c r="O818" t="str">
        <f>IF(Table1[[#This Row],[Order_Value]]&gt;1000,"High","Low")</f>
        <v>High</v>
      </c>
    </row>
    <row r="819" spans="1:15" x14ac:dyDescent="0.3">
      <c r="A819" t="s">
        <v>1168</v>
      </c>
      <c r="B819" s="1">
        <v>44961.041666666664</v>
      </c>
      <c r="C819" t="s">
        <v>7370</v>
      </c>
      <c r="D819" t="s">
        <v>41</v>
      </c>
      <c r="E819">
        <v>1295.1400000000001</v>
      </c>
      <c r="F819">
        <v>40.46</v>
      </c>
      <c r="G819">
        <v>414.91</v>
      </c>
      <c r="H819" t="s">
        <v>13</v>
      </c>
      <c r="I819">
        <v>89</v>
      </c>
      <c r="J819">
        <v>920.69</v>
      </c>
      <c r="K819">
        <f>Table1[[#This Row],[Order_Value]]+Table1[[#This Row],[Delivery_Fee]]-Table1[[#This Row],[Discount]]</f>
        <v>920.69</v>
      </c>
      <c r="L819">
        <f>YEAR(Table1[[#This Row],[Order_Time]])</f>
        <v>2023</v>
      </c>
      <c r="M819" t="str">
        <f>TEXT(Table1[[#This Row],[Order_Time]],"MMM")</f>
        <v>Feb</v>
      </c>
      <c r="N819">
        <f>HOUR(Table1[[#This Row],[Order_Time]])</f>
        <v>1</v>
      </c>
      <c r="O819" t="str">
        <f>IF(Table1[[#This Row],[Order_Value]]&gt;1000,"High","Low")</f>
        <v>High</v>
      </c>
    </row>
    <row r="820" spans="1:15" x14ac:dyDescent="0.3">
      <c r="A820" t="s">
        <v>1169</v>
      </c>
      <c r="B820" s="1">
        <v>44961.083333333336</v>
      </c>
      <c r="C820" t="s">
        <v>11</v>
      </c>
      <c r="D820" t="s">
        <v>27</v>
      </c>
      <c r="E820">
        <v>1551.91</v>
      </c>
      <c r="F820">
        <v>86.81</v>
      </c>
      <c r="G820">
        <v>12.36</v>
      </c>
      <c r="H820" t="s">
        <v>21</v>
      </c>
      <c r="I820">
        <v>29</v>
      </c>
      <c r="J820" s="2" t="s">
        <v>1170</v>
      </c>
      <c r="K820">
        <f>Table1[[#This Row],[Order_Value]]+Table1[[#This Row],[Delivery_Fee]]-Table1[[#This Row],[Discount]]</f>
        <v>1626.3600000000001</v>
      </c>
      <c r="L820">
        <f>YEAR(Table1[[#This Row],[Order_Time]])</f>
        <v>2023</v>
      </c>
      <c r="M820" t="str">
        <f>TEXT(Table1[[#This Row],[Order_Time]],"MMM")</f>
        <v>Feb</v>
      </c>
      <c r="N820">
        <f>HOUR(Table1[[#This Row],[Order_Time]])</f>
        <v>2</v>
      </c>
      <c r="O820" t="str">
        <f>IF(Table1[[#This Row],[Order_Value]]&gt;1000,"High","Low")</f>
        <v>High</v>
      </c>
    </row>
    <row r="821" spans="1:15" x14ac:dyDescent="0.3">
      <c r="A821" t="s">
        <v>1171</v>
      </c>
      <c r="B821" s="1">
        <v>44961.125</v>
      </c>
      <c r="C821" t="s">
        <v>45</v>
      </c>
      <c r="D821" t="s">
        <v>17</v>
      </c>
      <c r="E821">
        <v>309.77999999999997</v>
      </c>
      <c r="F821">
        <v>93.82</v>
      </c>
      <c r="G821">
        <v>214.2</v>
      </c>
      <c r="H821" t="s">
        <v>28</v>
      </c>
      <c r="I821">
        <v>11</v>
      </c>
      <c r="J821" s="2" t="s">
        <v>1172</v>
      </c>
      <c r="K821">
        <f>Table1[[#This Row],[Order_Value]]+Table1[[#This Row],[Delivery_Fee]]-Table1[[#This Row],[Discount]]</f>
        <v>189.39999999999998</v>
      </c>
      <c r="L821">
        <f>YEAR(Table1[[#This Row],[Order_Time]])</f>
        <v>2023</v>
      </c>
      <c r="M821" t="str">
        <f>TEXT(Table1[[#This Row],[Order_Time]],"MMM")</f>
        <v>Feb</v>
      </c>
      <c r="N821">
        <f>HOUR(Table1[[#This Row],[Order_Time]])</f>
        <v>3</v>
      </c>
      <c r="O821" t="str">
        <f>IF(Table1[[#This Row],[Order_Value]]&gt;1000,"High","Low")</f>
        <v>Low</v>
      </c>
    </row>
    <row r="822" spans="1:15" x14ac:dyDescent="0.3">
      <c r="A822" t="s">
        <v>1173</v>
      </c>
      <c r="B822" s="1">
        <v>44961.166666666664</v>
      </c>
      <c r="C822" t="s">
        <v>24</v>
      </c>
      <c r="D822" t="s">
        <v>41</v>
      </c>
      <c r="E822">
        <v>1280.0999999999999</v>
      </c>
      <c r="F822">
        <v>47.43</v>
      </c>
      <c r="G822">
        <v>338.59</v>
      </c>
      <c r="H822" t="s">
        <v>28</v>
      </c>
      <c r="I822">
        <v>75</v>
      </c>
      <c r="J822">
        <v>988.94</v>
      </c>
      <c r="K822">
        <f>Table1[[#This Row],[Order_Value]]+Table1[[#This Row],[Delivery_Fee]]-Table1[[#This Row],[Discount]]</f>
        <v>988.94</v>
      </c>
      <c r="L822">
        <f>YEAR(Table1[[#This Row],[Order_Time]])</f>
        <v>2023</v>
      </c>
      <c r="M822" t="str">
        <f>TEXT(Table1[[#This Row],[Order_Time]],"MMM")</f>
        <v>Feb</v>
      </c>
      <c r="N822">
        <f>HOUR(Table1[[#This Row],[Order_Time]])</f>
        <v>4</v>
      </c>
      <c r="O822" t="str">
        <f>IF(Table1[[#This Row],[Order_Value]]&gt;1000,"High","Low")</f>
        <v>High</v>
      </c>
    </row>
    <row r="823" spans="1:15" x14ac:dyDescent="0.3">
      <c r="A823" t="s">
        <v>1174</v>
      </c>
      <c r="B823" s="1">
        <v>44961.208333333336</v>
      </c>
      <c r="C823" t="s">
        <v>16</v>
      </c>
      <c r="D823" t="s">
        <v>30</v>
      </c>
      <c r="E823">
        <v>1035.3699999999999</v>
      </c>
      <c r="F823">
        <v>60.87</v>
      </c>
      <c r="G823">
        <v>431.31</v>
      </c>
      <c r="H823" t="s">
        <v>21</v>
      </c>
      <c r="I823">
        <v>40</v>
      </c>
      <c r="J823" s="2" t="s">
        <v>1175</v>
      </c>
      <c r="K823">
        <f>Table1[[#This Row],[Order_Value]]+Table1[[#This Row],[Delivery_Fee]]-Table1[[#This Row],[Discount]]</f>
        <v>664.92999999999984</v>
      </c>
      <c r="L823">
        <f>YEAR(Table1[[#This Row],[Order_Time]])</f>
        <v>2023</v>
      </c>
      <c r="M823" t="str">
        <f>TEXT(Table1[[#This Row],[Order_Time]],"MMM")</f>
        <v>Feb</v>
      </c>
      <c r="N823">
        <f>HOUR(Table1[[#This Row],[Order_Time]])</f>
        <v>5</v>
      </c>
      <c r="O823" t="str">
        <f>IF(Table1[[#This Row],[Order_Value]]&gt;1000,"High","Low")</f>
        <v>High</v>
      </c>
    </row>
    <row r="824" spans="1:15" x14ac:dyDescent="0.3">
      <c r="A824" t="s">
        <v>1176</v>
      </c>
      <c r="B824" s="1">
        <v>44961.25</v>
      </c>
      <c r="C824" t="s">
        <v>20</v>
      </c>
      <c r="D824" t="s">
        <v>30</v>
      </c>
      <c r="E824">
        <v>1694.94</v>
      </c>
      <c r="F824">
        <v>89.13</v>
      </c>
      <c r="G824">
        <v>79.319999999999993</v>
      </c>
      <c r="H824" t="s">
        <v>28</v>
      </c>
      <c r="I824">
        <v>26</v>
      </c>
      <c r="J824" s="2" t="s">
        <v>1177</v>
      </c>
      <c r="K824">
        <f>Table1[[#This Row],[Order_Value]]+Table1[[#This Row],[Delivery_Fee]]-Table1[[#This Row],[Discount]]</f>
        <v>1704.7500000000002</v>
      </c>
      <c r="L824">
        <f>YEAR(Table1[[#This Row],[Order_Time]])</f>
        <v>2023</v>
      </c>
      <c r="M824" t="str">
        <f>TEXT(Table1[[#This Row],[Order_Time]],"MMM")</f>
        <v>Feb</v>
      </c>
      <c r="N824">
        <f>HOUR(Table1[[#This Row],[Order_Time]])</f>
        <v>6</v>
      </c>
      <c r="O824" t="str">
        <f>IF(Table1[[#This Row],[Order_Value]]&gt;1000,"High","Low")</f>
        <v>High</v>
      </c>
    </row>
    <row r="825" spans="1:15" x14ac:dyDescent="0.3">
      <c r="A825" t="s">
        <v>1178</v>
      </c>
      <c r="B825" s="1">
        <v>44961.291666666664</v>
      </c>
      <c r="C825" t="s">
        <v>24</v>
      </c>
      <c r="D825" t="s">
        <v>35</v>
      </c>
      <c r="E825">
        <v>428.39</v>
      </c>
      <c r="F825">
        <v>39.21</v>
      </c>
      <c r="G825">
        <v>480.28</v>
      </c>
      <c r="H825" t="s">
        <v>28</v>
      </c>
      <c r="I825">
        <v>31</v>
      </c>
      <c r="J825">
        <v>-12.68</v>
      </c>
      <c r="K825">
        <f>Table1[[#This Row],[Order_Value]]+Table1[[#This Row],[Delivery_Fee]]-Table1[[#This Row],[Discount]]</f>
        <v>-12.680000000000007</v>
      </c>
      <c r="L825">
        <f>YEAR(Table1[[#This Row],[Order_Time]])</f>
        <v>2023</v>
      </c>
      <c r="M825" t="str">
        <f>TEXT(Table1[[#This Row],[Order_Time]],"MMM")</f>
        <v>Feb</v>
      </c>
      <c r="N825">
        <f>HOUR(Table1[[#This Row],[Order_Time]])</f>
        <v>7</v>
      </c>
      <c r="O825" t="str">
        <f>IF(Table1[[#This Row],[Order_Value]]&gt;1000,"High","Low")</f>
        <v>Low</v>
      </c>
    </row>
    <row r="826" spans="1:15" x14ac:dyDescent="0.3">
      <c r="A826" t="s">
        <v>1179</v>
      </c>
      <c r="B826" s="1">
        <v>44961.333333333336</v>
      </c>
      <c r="C826" t="s">
        <v>24</v>
      </c>
      <c r="D826" t="s">
        <v>41</v>
      </c>
      <c r="E826">
        <v>539.84</v>
      </c>
      <c r="F826">
        <v>94.55</v>
      </c>
      <c r="G826">
        <v>124.05</v>
      </c>
      <c r="H826" t="s">
        <v>32</v>
      </c>
      <c r="I826">
        <v>82</v>
      </c>
      <c r="J826">
        <v>510.34</v>
      </c>
      <c r="K826">
        <f>Table1[[#This Row],[Order_Value]]+Table1[[#This Row],[Delivery_Fee]]-Table1[[#This Row],[Discount]]</f>
        <v>510.34</v>
      </c>
      <c r="L826">
        <f>YEAR(Table1[[#This Row],[Order_Time]])</f>
        <v>2023</v>
      </c>
      <c r="M826" t="str">
        <f>TEXT(Table1[[#This Row],[Order_Time]],"MMM")</f>
        <v>Feb</v>
      </c>
      <c r="N826">
        <f>HOUR(Table1[[#This Row],[Order_Time]])</f>
        <v>8</v>
      </c>
      <c r="O826" t="str">
        <f>IF(Table1[[#This Row],[Order_Value]]&gt;1000,"High","Low")</f>
        <v>Low</v>
      </c>
    </row>
    <row r="827" spans="1:15" x14ac:dyDescent="0.3">
      <c r="A827" t="s">
        <v>1180</v>
      </c>
      <c r="B827" s="1">
        <v>44961.375</v>
      </c>
      <c r="C827" t="s">
        <v>11</v>
      </c>
      <c r="D827" t="s">
        <v>41</v>
      </c>
      <c r="E827">
        <v>1112.1300000000001</v>
      </c>
      <c r="F827">
        <v>6.43</v>
      </c>
      <c r="G827">
        <v>496.8</v>
      </c>
      <c r="H827" t="s">
        <v>21</v>
      </c>
      <c r="I827">
        <v>40</v>
      </c>
      <c r="J827" s="2" t="s">
        <v>1181</v>
      </c>
      <c r="K827">
        <f>Table1[[#This Row],[Order_Value]]+Table1[[#This Row],[Delivery_Fee]]-Table1[[#This Row],[Discount]]</f>
        <v>621.76000000000022</v>
      </c>
      <c r="L827">
        <f>YEAR(Table1[[#This Row],[Order_Time]])</f>
        <v>2023</v>
      </c>
      <c r="M827" t="str">
        <f>TEXT(Table1[[#This Row],[Order_Time]],"MMM")</f>
        <v>Feb</v>
      </c>
      <c r="N827">
        <f>HOUR(Table1[[#This Row],[Order_Time]])</f>
        <v>9</v>
      </c>
      <c r="O827" t="str">
        <f>IF(Table1[[#This Row],[Order_Value]]&gt;1000,"High","Low")</f>
        <v>High</v>
      </c>
    </row>
    <row r="828" spans="1:15" x14ac:dyDescent="0.3">
      <c r="A828" t="s">
        <v>1182</v>
      </c>
      <c r="B828" s="1">
        <v>44961.416666666664</v>
      </c>
      <c r="C828" t="s">
        <v>24</v>
      </c>
      <c r="D828" t="s">
        <v>12</v>
      </c>
      <c r="E828">
        <v>1784.98</v>
      </c>
      <c r="F828">
        <v>32.26</v>
      </c>
      <c r="G828">
        <v>333.46</v>
      </c>
      <c r="H828" t="s">
        <v>28</v>
      </c>
      <c r="I828">
        <v>36</v>
      </c>
      <c r="J828">
        <v>1483.78</v>
      </c>
      <c r="K828">
        <f>Table1[[#This Row],[Order_Value]]+Table1[[#This Row],[Delivery_Fee]]-Table1[[#This Row],[Discount]]</f>
        <v>1483.78</v>
      </c>
      <c r="L828">
        <f>YEAR(Table1[[#This Row],[Order_Time]])</f>
        <v>2023</v>
      </c>
      <c r="M828" t="str">
        <f>TEXT(Table1[[#This Row],[Order_Time]],"MMM")</f>
        <v>Feb</v>
      </c>
      <c r="N828">
        <f>HOUR(Table1[[#This Row],[Order_Time]])</f>
        <v>10</v>
      </c>
      <c r="O828" t="str">
        <f>IF(Table1[[#This Row],[Order_Value]]&gt;1000,"High","Low")</f>
        <v>High</v>
      </c>
    </row>
    <row r="829" spans="1:15" x14ac:dyDescent="0.3">
      <c r="A829" t="s">
        <v>1183</v>
      </c>
      <c r="B829" s="1">
        <v>44961.458333333336</v>
      </c>
      <c r="C829" t="s">
        <v>24</v>
      </c>
      <c r="D829" t="s">
        <v>35</v>
      </c>
      <c r="E829">
        <v>150.43</v>
      </c>
      <c r="F829">
        <v>43.2</v>
      </c>
      <c r="G829">
        <v>208.16</v>
      </c>
      <c r="H829" t="s">
        <v>13</v>
      </c>
      <c r="I829">
        <v>40</v>
      </c>
      <c r="J829">
        <v>-14.53</v>
      </c>
      <c r="K829">
        <f>Table1[[#This Row],[Order_Value]]+Table1[[#This Row],[Delivery_Fee]]-Table1[[#This Row],[Discount]]</f>
        <v>-14.530000000000001</v>
      </c>
      <c r="L829">
        <f>YEAR(Table1[[#This Row],[Order_Time]])</f>
        <v>2023</v>
      </c>
      <c r="M829" t="str">
        <f>TEXT(Table1[[#This Row],[Order_Time]],"MMM")</f>
        <v>Feb</v>
      </c>
      <c r="N829">
        <f>HOUR(Table1[[#This Row],[Order_Time]])</f>
        <v>11</v>
      </c>
      <c r="O829" t="str">
        <f>IF(Table1[[#This Row],[Order_Value]]&gt;1000,"High","Low")</f>
        <v>Low</v>
      </c>
    </row>
    <row r="830" spans="1:15" x14ac:dyDescent="0.3">
      <c r="A830" t="s">
        <v>1184</v>
      </c>
      <c r="B830" s="1">
        <v>44961.5</v>
      </c>
      <c r="C830" t="s">
        <v>26</v>
      </c>
      <c r="D830" t="s">
        <v>35</v>
      </c>
      <c r="E830">
        <v>984.34</v>
      </c>
      <c r="F830">
        <v>26.76</v>
      </c>
      <c r="G830">
        <v>4.37</v>
      </c>
      <c r="H830" t="s">
        <v>28</v>
      </c>
      <c r="I830">
        <v>74</v>
      </c>
      <c r="J830">
        <v>1006.73</v>
      </c>
      <c r="K830">
        <f>Table1[[#This Row],[Order_Value]]+Table1[[#This Row],[Delivery_Fee]]-Table1[[#This Row],[Discount]]</f>
        <v>1006.73</v>
      </c>
      <c r="L830">
        <f>YEAR(Table1[[#This Row],[Order_Time]])</f>
        <v>2023</v>
      </c>
      <c r="M830" t="str">
        <f>TEXT(Table1[[#This Row],[Order_Time]],"MMM")</f>
        <v>Feb</v>
      </c>
      <c r="N830">
        <f>HOUR(Table1[[#This Row],[Order_Time]])</f>
        <v>12</v>
      </c>
      <c r="O830" t="str">
        <f>IF(Table1[[#This Row],[Order_Value]]&gt;1000,"High","Low")</f>
        <v>Low</v>
      </c>
    </row>
    <row r="831" spans="1:15" x14ac:dyDescent="0.3">
      <c r="A831" t="s">
        <v>1185</v>
      </c>
      <c r="B831" s="1">
        <v>44961.541666666664</v>
      </c>
      <c r="C831" t="s">
        <v>24</v>
      </c>
      <c r="D831" t="s">
        <v>30</v>
      </c>
      <c r="E831">
        <v>703.21</v>
      </c>
      <c r="F831">
        <v>37.42</v>
      </c>
      <c r="G831">
        <v>97.98</v>
      </c>
      <c r="H831" t="s">
        <v>32</v>
      </c>
      <c r="I831">
        <v>12</v>
      </c>
      <c r="J831">
        <v>642.65</v>
      </c>
      <c r="K831">
        <f>Table1[[#This Row],[Order_Value]]+Table1[[#This Row],[Delivery_Fee]]-Table1[[#This Row],[Discount]]</f>
        <v>642.65</v>
      </c>
      <c r="L831">
        <f>YEAR(Table1[[#This Row],[Order_Time]])</f>
        <v>2023</v>
      </c>
      <c r="M831" t="str">
        <f>TEXT(Table1[[#This Row],[Order_Time]],"MMM")</f>
        <v>Feb</v>
      </c>
      <c r="N831">
        <f>HOUR(Table1[[#This Row],[Order_Time]])</f>
        <v>13</v>
      </c>
      <c r="O831" t="str">
        <f>IF(Table1[[#This Row],[Order_Value]]&gt;1000,"High","Low")</f>
        <v>Low</v>
      </c>
    </row>
    <row r="832" spans="1:15" x14ac:dyDescent="0.3">
      <c r="A832" t="s">
        <v>1186</v>
      </c>
      <c r="B832" s="1">
        <v>44961.583333333336</v>
      </c>
      <c r="C832" t="s">
        <v>11</v>
      </c>
      <c r="D832" t="s">
        <v>12</v>
      </c>
      <c r="E832">
        <v>1370.3</v>
      </c>
      <c r="F832">
        <v>11.37</v>
      </c>
      <c r="G832">
        <v>28.33</v>
      </c>
      <c r="H832" t="s">
        <v>21</v>
      </c>
      <c r="I832">
        <v>12</v>
      </c>
      <c r="J832">
        <v>1353.34</v>
      </c>
      <c r="K832">
        <f>Table1[[#This Row],[Order_Value]]+Table1[[#This Row],[Delivery_Fee]]-Table1[[#This Row],[Discount]]</f>
        <v>1353.34</v>
      </c>
      <c r="L832">
        <f>YEAR(Table1[[#This Row],[Order_Time]])</f>
        <v>2023</v>
      </c>
      <c r="M832" t="str">
        <f>TEXT(Table1[[#This Row],[Order_Time]],"MMM")</f>
        <v>Feb</v>
      </c>
      <c r="N832">
        <f>HOUR(Table1[[#This Row],[Order_Time]])</f>
        <v>14</v>
      </c>
      <c r="O832" t="str">
        <f>IF(Table1[[#This Row],[Order_Value]]&gt;1000,"High","Low")</f>
        <v>High</v>
      </c>
    </row>
    <row r="833" spans="1:15" x14ac:dyDescent="0.3">
      <c r="A833" t="s">
        <v>1187</v>
      </c>
      <c r="B833" s="1">
        <v>44961.625</v>
      </c>
      <c r="C833" t="s">
        <v>26</v>
      </c>
      <c r="D833" t="s">
        <v>41</v>
      </c>
      <c r="E833">
        <v>0</v>
      </c>
      <c r="F833">
        <v>48.61</v>
      </c>
      <c r="G833">
        <v>44.24</v>
      </c>
      <c r="H833" t="s">
        <v>21</v>
      </c>
      <c r="I833">
        <v>48</v>
      </c>
      <c r="K833">
        <f>Table1[[#This Row],[Order_Value]]+Table1[[#This Row],[Delivery_Fee]]-Table1[[#This Row],[Discount]]</f>
        <v>4.3699999999999974</v>
      </c>
      <c r="L833">
        <f>YEAR(Table1[[#This Row],[Order_Time]])</f>
        <v>2023</v>
      </c>
      <c r="M833" t="str">
        <f>TEXT(Table1[[#This Row],[Order_Time]],"MMM")</f>
        <v>Feb</v>
      </c>
      <c r="N833">
        <f>HOUR(Table1[[#This Row],[Order_Time]])</f>
        <v>15</v>
      </c>
      <c r="O833" t="str">
        <f>IF(Table1[[#This Row],[Order_Value]]&gt;1000,"High","Low")</f>
        <v>Low</v>
      </c>
    </row>
    <row r="834" spans="1:15" x14ac:dyDescent="0.3">
      <c r="A834" t="s">
        <v>1188</v>
      </c>
      <c r="B834" s="1">
        <v>44961.666666666664</v>
      </c>
      <c r="C834" t="s">
        <v>16</v>
      </c>
      <c r="D834" t="s">
        <v>30</v>
      </c>
      <c r="E834">
        <v>1445.82</v>
      </c>
      <c r="F834">
        <v>9.3000000000000007</v>
      </c>
      <c r="G834">
        <v>231.54</v>
      </c>
      <c r="H834" t="s">
        <v>32</v>
      </c>
      <c r="I834">
        <v>23</v>
      </c>
      <c r="J834">
        <v>1223.58</v>
      </c>
      <c r="K834">
        <f>Table1[[#This Row],[Order_Value]]+Table1[[#This Row],[Delivery_Fee]]-Table1[[#This Row],[Discount]]</f>
        <v>1223.58</v>
      </c>
      <c r="L834">
        <f>YEAR(Table1[[#This Row],[Order_Time]])</f>
        <v>2023</v>
      </c>
      <c r="M834" t="str">
        <f>TEXT(Table1[[#This Row],[Order_Time]],"MMM")</f>
        <v>Feb</v>
      </c>
      <c r="N834">
        <f>HOUR(Table1[[#This Row],[Order_Time]])</f>
        <v>16</v>
      </c>
      <c r="O834" t="str">
        <f>IF(Table1[[#This Row],[Order_Value]]&gt;1000,"High","Low")</f>
        <v>High</v>
      </c>
    </row>
    <row r="835" spans="1:15" x14ac:dyDescent="0.3">
      <c r="A835" t="s">
        <v>1189</v>
      </c>
      <c r="B835" s="1">
        <v>44961.708333333336</v>
      </c>
      <c r="C835" t="s">
        <v>45</v>
      </c>
      <c r="D835" t="s">
        <v>30</v>
      </c>
      <c r="E835">
        <v>1398.09</v>
      </c>
      <c r="F835">
        <v>11.23</v>
      </c>
      <c r="G835">
        <v>416.77</v>
      </c>
      <c r="H835" t="s">
        <v>28</v>
      </c>
      <c r="I835">
        <v>39</v>
      </c>
      <c r="J835">
        <v>992.55</v>
      </c>
      <c r="K835">
        <f>Table1[[#This Row],[Order_Value]]+Table1[[#This Row],[Delivery_Fee]]-Table1[[#This Row],[Discount]]</f>
        <v>992.55</v>
      </c>
      <c r="L835">
        <f>YEAR(Table1[[#This Row],[Order_Time]])</f>
        <v>2023</v>
      </c>
      <c r="M835" t="str">
        <f>TEXT(Table1[[#This Row],[Order_Time]],"MMM")</f>
        <v>Feb</v>
      </c>
      <c r="N835">
        <f>HOUR(Table1[[#This Row],[Order_Time]])</f>
        <v>17</v>
      </c>
      <c r="O835" t="str">
        <f>IF(Table1[[#This Row],[Order_Value]]&gt;1000,"High","Low")</f>
        <v>High</v>
      </c>
    </row>
    <row r="836" spans="1:15" x14ac:dyDescent="0.3">
      <c r="A836" t="s">
        <v>1190</v>
      </c>
      <c r="B836" s="1">
        <v>44961.75</v>
      </c>
      <c r="C836" t="s">
        <v>16</v>
      </c>
      <c r="D836" t="s">
        <v>27</v>
      </c>
      <c r="E836">
        <v>1121.07</v>
      </c>
      <c r="F836">
        <v>0.05</v>
      </c>
      <c r="G836">
        <v>135.72999999999999</v>
      </c>
      <c r="H836" t="s">
        <v>21</v>
      </c>
      <c r="I836">
        <v>22</v>
      </c>
      <c r="J836" s="2" t="s">
        <v>1191</v>
      </c>
      <c r="K836">
        <f>Table1[[#This Row],[Order_Value]]+Table1[[#This Row],[Delivery_Fee]]-Table1[[#This Row],[Discount]]</f>
        <v>985.38999999999987</v>
      </c>
      <c r="L836">
        <f>YEAR(Table1[[#This Row],[Order_Time]])</f>
        <v>2023</v>
      </c>
      <c r="M836" t="str">
        <f>TEXT(Table1[[#This Row],[Order_Time]],"MMM")</f>
        <v>Feb</v>
      </c>
      <c r="N836">
        <f>HOUR(Table1[[#This Row],[Order_Time]])</f>
        <v>18</v>
      </c>
      <c r="O836" t="str">
        <f>IF(Table1[[#This Row],[Order_Value]]&gt;1000,"High","Low")</f>
        <v>High</v>
      </c>
    </row>
    <row r="837" spans="1:15" x14ac:dyDescent="0.3">
      <c r="A837" t="s">
        <v>1192</v>
      </c>
      <c r="B837" s="1">
        <v>44961.791666666664</v>
      </c>
      <c r="C837" t="s">
        <v>45</v>
      </c>
      <c r="D837" t="s">
        <v>27</v>
      </c>
      <c r="E837">
        <v>0</v>
      </c>
      <c r="F837">
        <v>77.12</v>
      </c>
      <c r="G837">
        <v>41.2</v>
      </c>
      <c r="H837" t="s">
        <v>13</v>
      </c>
      <c r="I837">
        <v>10</v>
      </c>
      <c r="K837">
        <f>Table1[[#This Row],[Order_Value]]+Table1[[#This Row],[Delivery_Fee]]-Table1[[#This Row],[Discount]]</f>
        <v>35.92</v>
      </c>
      <c r="L837">
        <f>YEAR(Table1[[#This Row],[Order_Time]])</f>
        <v>2023</v>
      </c>
      <c r="M837" t="str">
        <f>TEXT(Table1[[#This Row],[Order_Time]],"MMM")</f>
        <v>Feb</v>
      </c>
      <c r="N837">
        <f>HOUR(Table1[[#This Row],[Order_Time]])</f>
        <v>19</v>
      </c>
      <c r="O837" t="str">
        <f>IF(Table1[[#This Row],[Order_Value]]&gt;1000,"High","Low")</f>
        <v>Low</v>
      </c>
    </row>
    <row r="838" spans="1:15" x14ac:dyDescent="0.3">
      <c r="A838" t="s">
        <v>1193</v>
      </c>
      <c r="B838" s="1">
        <v>44961.833333333336</v>
      </c>
      <c r="C838" t="s">
        <v>20</v>
      </c>
      <c r="D838" t="s">
        <v>12</v>
      </c>
      <c r="E838">
        <v>1239.6400000000001</v>
      </c>
      <c r="F838">
        <v>65.73</v>
      </c>
      <c r="G838">
        <v>219.88</v>
      </c>
      <c r="H838" t="s">
        <v>21</v>
      </c>
      <c r="I838">
        <v>15</v>
      </c>
      <c r="J838" s="2" t="s">
        <v>1194</v>
      </c>
      <c r="K838">
        <f>Table1[[#This Row],[Order_Value]]+Table1[[#This Row],[Delivery_Fee]]-Table1[[#This Row],[Discount]]</f>
        <v>1085.4900000000002</v>
      </c>
      <c r="L838">
        <f>YEAR(Table1[[#This Row],[Order_Time]])</f>
        <v>2023</v>
      </c>
      <c r="M838" t="str">
        <f>TEXT(Table1[[#This Row],[Order_Time]],"MMM")</f>
        <v>Feb</v>
      </c>
      <c r="N838">
        <f>HOUR(Table1[[#This Row],[Order_Time]])</f>
        <v>20</v>
      </c>
      <c r="O838" t="str">
        <f>IF(Table1[[#This Row],[Order_Value]]&gt;1000,"High","Low")</f>
        <v>High</v>
      </c>
    </row>
    <row r="839" spans="1:15" x14ac:dyDescent="0.3">
      <c r="A839" t="s">
        <v>1195</v>
      </c>
      <c r="B839" s="1">
        <v>44961.875</v>
      </c>
      <c r="C839" t="s">
        <v>45</v>
      </c>
      <c r="D839" t="s">
        <v>35</v>
      </c>
      <c r="E839">
        <v>1008.61</v>
      </c>
      <c r="F839">
        <v>39.08</v>
      </c>
      <c r="G839">
        <v>477.63</v>
      </c>
      <c r="H839" t="s">
        <v>32</v>
      </c>
      <c r="I839">
        <v>60</v>
      </c>
      <c r="J839" s="2" t="s">
        <v>1196</v>
      </c>
      <c r="K839">
        <f>Table1[[#This Row],[Order_Value]]+Table1[[#This Row],[Delivery_Fee]]-Table1[[#This Row],[Discount]]</f>
        <v>570.06000000000006</v>
      </c>
      <c r="L839">
        <f>YEAR(Table1[[#This Row],[Order_Time]])</f>
        <v>2023</v>
      </c>
      <c r="M839" t="str">
        <f>TEXT(Table1[[#This Row],[Order_Time]],"MMM")</f>
        <v>Feb</v>
      </c>
      <c r="N839">
        <f>HOUR(Table1[[#This Row],[Order_Time]])</f>
        <v>21</v>
      </c>
      <c r="O839" t="str">
        <f>IF(Table1[[#This Row],[Order_Value]]&gt;1000,"High","Low")</f>
        <v>High</v>
      </c>
    </row>
    <row r="840" spans="1:15" x14ac:dyDescent="0.3">
      <c r="A840" t="s">
        <v>1197</v>
      </c>
      <c r="B840" s="1">
        <v>44961.916666666664</v>
      </c>
      <c r="C840" t="s">
        <v>11</v>
      </c>
      <c r="D840" t="s">
        <v>12</v>
      </c>
      <c r="E840">
        <v>1147.8399999999999</v>
      </c>
      <c r="F840">
        <v>61.16</v>
      </c>
      <c r="G840">
        <v>338.1</v>
      </c>
      <c r="H840" t="s">
        <v>28</v>
      </c>
      <c r="I840">
        <v>13</v>
      </c>
      <c r="J840">
        <v>870.9</v>
      </c>
      <c r="K840">
        <f>Table1[[#This Row],[Order_Value]]+Table1[[#This Row],[Delivery_Fee]]-Table1[[#This Row],[Discount]]</f>
        <v>870.9</v>
      </c>
      <c r="L840">
        <f>YEAR(Table1[[#This Row],[Order_Time]])</f>
        <v>2023</v>
      </c>
      <c r="M840" t="str">
        <f>TEXT(Table1[[#This Row],[Order_Time]],"MMM")</f>
        <v>Feb</v>
      </c>
      <c r="N840">
        <f>HOUR(Table1[[#This Row],[Order_Time]])</f>
        <v>22</v>
      </c>
      <c r="O840" t="str">
        <f>IF(Table1[[#This Row],[Order_Value]]&gt;1000,"High","Low")</f>
        <v>High</v>
      </c>
    </row>
    <row r="841" spans="1:15" x14ac:dyDescent="0.3">
      <c r="A841" t="s">
        <v>1198</v>
      </c>
      <c r="B841" s="1">
        <v>44961.958333333336</v>
      </c>
      <c r="C841" t="s">
        <v>24</v>
      </c>
      <c r="D841" t="s">
        <v>30</v>
      </c>
      <c r="E841">
        <v>1241.48</v>
      </c>
      <c r="F841">
        <v>21.56</v>
      </c>
      <c r="G841">
        <v>84.76</v>
      </c>
      <c r="H841" t="s">
        <v>28</v>
      </c>
      <c r="I841">
        <v>19</v>
      </c>
      <c r="J841">
        <v>1178.28</v>
      </c>
      <c r="K841">
        <f>Table1[[#This Row],[Order_Value]]+Table1[[#This Row],[Delivery_Fee]]-Table1[[#This Row],[Discount]]</f>
        <v>1178.28</v>
      </c>
      <c r="L841">
        <f>YEAR(Table1[[#This Row],[Order_Time]])</f>
        <v>2023</v>
      </c>
      <c r="M841" t="str">
        <f>TEXT(Table1[[#This Row],[Order_Time]],"MMM")</f>
        <v>Feb</v>
      </c>
      <c r="N841">
        <f>HOUR(Table1[[#This Row],[Order_Time]])</f>
        <v>23</v>
      </c>
      <c r="O841" t="str">
        <f>IF(Table1[[#This Row],[Order_Value]]&gt;1000,"High","Low")</f>
        <v>High</v>
      </c>
    </row>
    <row r="842" spans="1:15" x14ac:dyDescent="0.3">
      <c r="A842" t="s">
        <v>1199</v>
      </c>
      <c r="B842" s="1">
        <v>44962</v>
      </c>
      <c r="C842" t="s">
        <v>26</v>
      </c>
      <c r="D842" t="s">
        <v>30</v>
      </c>
      <c r="E842">
        <v>977.5</v>
      </c>
      <c r="F842">
        <v>94.5</v>
      </c>
      <c r="G842">
        <v>126.64</v>
      </c>
      <c r="H842" t="s">
        <v>32</v>
      </c>
      <c r="I842">
        <v>22</v>
      </c>
      <c r="J842">
        <v>945.36</v>
      </c>
      <c r="K842">
        <f>Table1[[#This Row],[Order_Value]]+Table1[[#This Row],[Delivery_Fee]]-Table1[[#This Row],[Discount]]</f>
        <v>945.36</v>
      </c>
      <c r="L842">
        <f>YEAR(Table1[[#This Row],[Order_Time]])</f>
        <v>2023</v>
      </c>
      <c r="M842" t="str">
        <f>TEXT(Table1[[#This Row],[Order_Time]],"MMM")</f>
        <v>Feb</v>
      </c>
      <c r="N842">
        <f>HOUR(Table1[[#This Row],[Order_Time]])</f>
        <v>0</v>
      </c>
      <c r="O842" t="str">
        <f>IF(Table1[[#This Row],[Order_Value]]&gt;1000,"High","Low")</f>
        <v>Low</v>
      </c>
    </row>
    <row r="843" spans="1:15" x14ac:dyDescent="0.3">
      <c r="A843" t="s">
        <v>1200</v>
      </c>
      <c r="B843" s="1">
        <v>44962.041666666664</v>
      </c>
      <c r="C843" t="s">
        <v>11</v>
      </c>
      <c r="D843" t="s">
        <v>41</v>
      </c>
      <c r="E843">
        <v>1632.38</v>
      </c>
      <c r="F843">
        <v>0.16</v>
      </c>
      <c r="G843">
        <v>100.93</v>
      </c>
      <c r="H843" t="s">
        <v>28</v>
      </c>
      <c r="I843">
        <v>37</v>
      </c>
      <c r="J843" s="2" t="s">
        <v>1201</v>
      </c>
      <c r="K843">
        <f>Table1[[#This Row],[Order_Value]]+Table1[[#This Row],[Delivery_Fee]]-Table1[[#This Row],[Discount]]</f>
        <v>1531.6100000000001</v>
      </c>
      <c r="L843">
        <f>YEAR(Table1[[#This Row],[Order_Time]])</f>
        <v>2023</v>
      </c>
      <c r="M843" t="str">
        <f>TEXT(Table1[[#This Row],[Order_Time]],"MMM")</f>
        <v>Feb</v>
      </c>
      <c r="N843">
        <f>HOUR(Table1[[#This Row],[Order_Time]])</f>
        <v>1</v>
      </c>
      <c r="O843" t="str">
        <f>IF(Table1[[#This Row],[Order_Value]]&gt;1000,"High","Low")</f>
        <v>High</v>
      </c>
    </row>
    <row r="844" spans="1:15" x14ac:dyDescent="0.3">
      <c r="A844" t="s">
        <v>1202</v>
      </c>
      <c r="B844" s="1">
        <v>44962.083333333336</v>
      </c>
      <c r="C844" t="s">
        <v>24</v>
      </c>
      <c r="D844" t="s">
        <v>35</v>
      </c>
      <c r="E844">
        <v>1144.18</v>
      </c>
      <c r="F844">
        <v>24.69</v>
      </c>
      <c r="G844">
        <v>454.42</v>
      </c>
      <c r="H844" t="s">
        <v>21</v>
      </c>
      <c r="I844">
        <v>51</v>
      </c>
      <c r="J844">
        <v>714.45</v>
      </c>
      <c r="K844">
        <f>Table1[[#This Row],[Order_Value]]+Table1[[#This Row],[Delivery_Fee]]-Table1[[#This Row],[Discount]]</f>
        <v>714.45</v>
      </c>
      <c r="L844">
        <f>YEAR(Table1[[#This Row],[Order_Time]])</f>
        <v>2023</v>
      </c>
      <c r="M844" t="str">
        <f>TEXT(Table1[[#This Row],[Order_Time]],"MMM")</f>
        <v>Feb</v>
      </c>
      <c r="N844">
        <f>HOUR(Table1[[#This Row],[Order_Time]])</f>
        <v>2</v>
      </c>
      <c r="O844" t="str">
        <f>IF(Table1[[#This Row],[Order_Value]]&gt;1000,"High","Low")</f>
        <v>High</v>
      </c>
    </row>
    <row r="845" spans="1:15" x14ac:dyDescent="0.3">
      <c r="A845" t="s">
        <v>1203</v>
      </c>
      <c r="B845" s="1">
        <v>44962.125</v>
      </c>
      <c r="C845" t="s">
        <v>45</v>
      </c>
      <c r="D845" t="s">
        <v>30</v>
      </c>
      <c r="E845">
        <v>112.32</v>
      </c>
      <c r="F845">
        <v>31.5</v>
      </c>
      <c r="G845">
        <v>146.78</v>
      </c>
      <c r="H845" t="s">
        <v>13</v>
      </c>
      <c r="I845">
        <v>88</v>
      </c>
      <c r="J845">
        <v>-2.96</v>
      </c>
      <c r="K845">
        <f>Table1[[#This Row],[Order_Value]]+Table1[[#This Row],[Delivery_Fee]]-Table1[[#This Row],[Discount]]</f>
        <v>-2.960000000000008</v>
      </c>
      <c r="L845">
        <f>YEAR(Table1[[#This Row],[Order_Time]])</f>
        <v>2023</v>
      </c>
      <c r="M845" t="str">
        <f>TEXT(Table1[[#This Row],[Order_Time]],"MMM")</f>
        <v>Feb</v>
      </c>
      <c r="N845">
        <f>HOUR(Table1[[#This Row],[Order_Time]])</f>
        <v>3</v>
      </c>
      <c r="O845" t="str">
        <f>IF(Table1[[#This Row],[Order_Value]]&gt;1000,"High","Low")</f>
        <v>Low</v>
      </c>
    </row>
    <row r="846" spans="1:15" x14ac:dyDescent="0.3">
      <c r="A846" t="s">
        <v>1204</v>
      </c>
      <c r="B846" s="1">
        <v>44962.166666666664</v>
      </c>
      <c r="C846" t="s">
        <v>16</v>
      </c>
      <c r="D846" t="s">
        <v>12</v>
      </c>
      <c r="E846">
        <v>1745.32</v>
      </c>
      <c r="F846">
        <v>96.67</v>
      </c>
      <c r="G846">
        <v>350.16</v>
      </c>
      <c r="H846" t="s">
        <v>21</v>
      </c>
      <c r="I846">
        <v>44</v>
      </c>
      <c r="J846">
        <v>1491.83</v>
      </c>
      <c r="K846">
        <f>Table1[[#This Row],[Order_Value]]+Table1[[#This Row],[Delivery_Fee]]-Table1[[#This Row],[Discount]]</f>
        <v>1491.83</v>
      </c>
      <c r="L846">
        <f>YEAR(Table1[[#This Row],[Order_Time]])</f>
        <v>2023</v>
      </c>
      <c r="M846" t="str">
        <f>TEXT(Table1[[#This Row],[Order_Time]],"MMM")</f>
        <v>Feb</v>
      </c>
      <c r="N846">
        <f>HOUR(Table1[[#This Row],[Order_Time]])</f>
        <v>4</v>
      </c>
      <c r="O846" t="str">
        <f>IF(Table1[[#This Row],[Order_Value]]&gt;1000,"High","Low")</f>
        <v>High</v>
      </c>
    </row>
    <row r="847" spans="1:15" x14ac:dyDescent="0.3">
      <c r="A847" t="s">
        <v>1205</v>
      </c>
      <c r="B847" s="1">
        <v>44962.208333333336</v>
      </c>
      <c r="C847" t="s">
        <v>54</v>
      </c>
      <c r="D847" t="s">
        <v>35</v>
      </c>
      <c r="E847">
        <v>1639.66</v>
      </c>
      <c r="F847">
        <v>36.42</v>
      </c>
      <c r="G847">
        <v>381.18</v>
      </c>
      <c r="H847" t="s">
        <v>28</v>
      </c>
      <c r="I847">
        <v>31</v>
      </c>
      <c r="J847">
        <v>1294.9000000000001</v>
      </c>
      <c r="K847">
        <f>Table1[[#This Row],[Order_Value]]+Table1[[#This Row],[Delivery_Fee]]-Table1[[#This Row],[Discount]]</f>
        <v>1294.9000000000001</v>
      </c>
      <c r="L847">
        <f>YEAR(Table1[[#This Row],[Order_Time]])</f>
        <v>2023</v>
      </c>
      <c r="M847" t="str">
        <f>TEXT(Table1[[#This Row],[Order_Time]],"MMM")</f>
        <v>Feb</v>
      </c>
      <c r="N847">
        <f>HOUR(Table1[[#This Row],[Order_Time]])</f>
        <v>5</v>
      </c>
      <c r="O847" t="str">
        <f>IF(Table1[[#This Row],[Order_Value]]&gt;1000,"High","Low")</f>
        <v>High</v>
      </c>
    </row>
    <row r="848" spans="1:15" x14ac:dyDescent="0.3">
      <c r="A848" t="s">
        <v>1206</v>
      </c>
      <c r="B848" s="1">
        <v>44962.25</v>
      </c>
      <c r="C848" t="s">
        <v>26</v>
      </c>
      <c r="D848" t="s">
        <v>27</v>
      </c>
      <c r="E848">
        <v>987.48</v>
      </c>
      <c r="F848">
        <v>86.66</v>
      </c>
      <c r="G848">
        <v>497.52</v>
      </c>
      <c r="H848" t="s">
        <v>21</v>
      </c>
      <c r="I848">
        <v>44</v>
      </c>
      <c r="J848" s="2" t="s">
        <v>1207</v>
      </c>
      <c r="K848">
        <f>Table1[[#This Row],[Order_Value]]+Table1[[#This Row],[Delivery_Fee]]-Table1[[#This Row],[Discount]]</f>
        <v>576.62000000000012</v>
      </c>
      <c r="L848">
        <f>YEAR(Table1[[#This Row],[Order_Time]])</f>
        <v>2023</v>
      </c>
      <c r="M848" t="str">
        <f>TEXT(Table1[[#This Row],[Order_Time]],"MMM")</f>
        <v>Feb</v>
      </c>
      <c r="N848">
        <f>HOUR(Table1[[#This Row],[Order_Time]])</f>
        <v>6</v>
      </c>
      <c r="O848" t="str">
        <f>IF(Table1[[#This Row],[Order_Value]]&gt;1000,"High","Low")</f>
        <v>Low</v>
      </c>
    </row>
    <row r="849" spans="1:15" x14ac:dyDescent="0.3">
      <c r="A849" t="s">
        <v>1208</v>
      </c>
      <c r="B849" s="1">
        <v>44962.291666666664</v>
      </c>
      <c r="C849" t="s">
        <v>26</v>
      </c>
      <c r="D849" t="s">
        <v>30</v>
      </c>
      <c r="E849">
        <v>1060.68</v>
      </c>
      <c r="F849">
        <v>22.37</v>
      </c>
      <c r="G849">
        <v>94.94</v>
      </c>
      <c r="H849" t="s">
        <v>32</v>
      </c>
      <c r="I849">
        <v>62</v>
      </c>
      <c r="J849" s="2" t="s">
        <v>1209</v>
      </c>
      <c r="K849">
        <f>Table1[[#This Row],[Order_Value]]+Table1[[#This Row],[Delivery_Fee]]-Table1[[#This Row],[Discount]]</f>
        <v>988.1099999999999</v>
      </c>
      <c r="L849">
        <f>YEAR(Table1[[#This Row],[Order_Time]])</f>
        <v>2023</v>
      </c>
      <c r="M849" t="str">
        <f>TEXT(Table1[[#This Row],[Order_Time]],"MMM")</f>
        <v>Feb</v>
      </c>
      <c r="N849">
        <f>HOUR(Table1[[#This Row],[Order_Time]])</f>
        <v>7</v>
      </c>
      <c r="O849" t="str">
        <f>IF(Table1[[#This Row],[Order_Value]]&gt;1000,"High","Low")</f>
        <v>High</v>
      </c>
    </row>
    <row r="850" spans="1:15" x14ac:dyDescent="0.3">
      <c r="A850" t="s">
        <v>1210</v>
      </c>
      <c r="B850" s="1">
        <v>44962.333333333336</v>
      </c>
      <c r="C850" t="s">
        <v>24</v>
      </c>
      <c r="D850" t="s">
        <v>41</v>
      </c>
      <c r="E850">
        <v>204.6</v>
      </c>
      <c r="F850">
        <v>92.37</v>
      </c>
      <c r="G850">
        <v>223.05</v>
      </c>
      <c r="H850" t="s">
        <v>32</v>
      </c>
      <c r="I850">
        <v>14</v>
      </c>
      <c r="J850" s="2" t="s">
        <v>1211</v>
      </c>
      <c r="K850">
        <f>Table1[[#This Row],[Order_Value]]+Table1[[#This Row],[Delivery_Fee]]-Table1[[#This Row],[Discount]]</f>
        <v>73.920000000000016</v>
      </c>
      <c r="L850">
        <f>YEAR(Table1[[#This Row],[Order_Time]])</f>
        <v>2023</v>
      </c>
      <c r="M850" t="str">
        <f>TEXT(Table1[[#This Row],[Order_Time]],"MMM")</f>
        <v>Feb</v>
      </c>
      <c r="N850">
        <f>HOUR(Table1[[#This Row],[Order_Time]])</f>
        <v>8</v>
      </c>
      <c r="O850" t="str">
        <f>IF(Table1[[#This Row],[Order_Value]]&gt;1000,"High","Low")</f>
        <v>Low</v>
      </c>
    </row>
    <row r="851" spans="1:15" x14ac:dyDescent="0.3">
      <c r="A851" t="s">
        <v>1212</v>
      </c>
      <c r="B851" s="1">
        <v>44962.375</v>
      </c>
      <c r="C851" t="s">
        <v>24</v>
      </c>
      <c r="D851" t="s">
        <v>30</v>
      </c>
      <c r="E851">
        <v>502.45</v>
      </c>
      <c r="F851">
        <v>52.69</v>
      </c>
      <c r="G851">
        <v>87.26</v>
      </c>
      <c r="H851" t="s">
        <v>13</v>
      </c>
      <c r="I851">
        <v>11</v>
      </c>
      <c r="J851">
        <v>467.88</v>
      </c>
      <c r="K851">
        <f>Table1[[#This Row],[Order_Value]]+Table1[[#This Row],[Delivery_Fee]]-Table1[[#This Row],[Discount]]</f>
        <v>467.88</v>
      </c>
      <c r="L851">
        <f>YEAR(Table1[[#This Row],[Order_Time]])</f>
        <v>2023</v>
      </c>
      <c r="M851" t="str">
        <f>TEXT(Table1[[#This Row],[Order_Time]],"MMM")</f>
        <v>Feb</v>
      </c>
      <c r="N851">
        <f>HOUR(Table1[[#This Row],[Order_Time]])</f>
        <v>9</v>
      </c>
      <c r="O851" t="str">
        <f>IF(Table1[[#This Row],[Order_Value]]&gt;1000,"High","Low")</f>
        <v>Low</v>
      </c>
    </row>
    <row r="852" spans="1:15" x14ac:dyDescent="0.3">
      <c r="A852" t="s">
        <v>1213</v>
      </c>
      <c r="B852" s="1">
        <v>44962.416666666664</v>
      </c>
      <c r="C852" t="s">
        <v>26</v>
      </c>
      <c r="D852" t="s">
        <v>35</v>
      </c>
      <c r="E852">
        <v>1915.07</v>
      </c>
      <c r="F852">
        <v>97.36</v>
      </c>
      <c r="G852">
        <v>432.4</v>
      </c>
      <c r="H852" t="s">
        <v>32</v>
      </c>
      <c r="I852">
        <v>41</v>
      </c>
      <c r="J852" s="2" t="s">
        <v>1214</v>
      </c>
      <c r="K852">
        <f>Table1[[#This Row],[Order_Value]]+Table1[[#This Row],[Delivery_Fee]]-Table1[[#This Row],[Discount]]</f>
        <v>1580.0299999999997</v>
      </c>
      <c r="L852">
        <f>YEAR(Table1[[#This Row],[Order_Time]])</f>
        <v>2023</v>
      </c>
      <c r="M852" t="str">
        <f>TEXT(Table1[[#This Row],[Order_Time]],"MMM")</f>
        <v>Feb</v>
      </c>
      <c r="N852">
        <f>HOUR(Table1[[#This Row],[Order_Time]])</f>
        <v>10</v>
      </c>
      <c r="O852" t="str">
        <f>IF(Table1[[#This Row],[Order_Value]]&gt;1000,"High","Low")</f>
        <v>High</v>
      </c>
    </row>
    <row r="853" spans="1:15" x14ac:dyDescent="0.3">
      <c r="A853" t="s">
        <v>1215</v>
      </c>
      <c r="B853" s="1">
        <v>44962.458333333336</v>
      </c>
      <c r="C853" t="s">
        <v>45</v>
      </c>
      <c r="D853" t="s">
        <v>35</v>
      </c>
      <c r="E853">
        <v>249.43</v>
      </c>
      <c r="F853">
        <v>89.99</v>
      </c>
      <c r="G853">
        <v>401.75</v>
      </c>
      <c r="H853" t="s">
        <v>32</v>
      </c>
      <c r="I853">
        <v>34</v>
      </c>
      <c r="J853">
        <v>-62.329999999999899</v>
      </c>
      <c r="K853">
        <f>Table1[[#This Row],[Order_Value]]+Table1[[#This Row],[Delivery_Fee]]-Table1[[#This Row],[Discount]]</f>
        <v>-62.329999999999984</v>
      </c>
      <c r="L853">
        <f>YEAR(Table1[[#This Row],[Order_Time]])</f>
        <v>2023</v>
      </c>
      <c r="M853" t="str">
        <f>TEXT(Table1[[#This Row],[Order_Time]],"MMM")</f>
        <v>Feb</v>
      </c>
      <c r="N853">
        <f>HOUR(Table1[[#This Row],[Order_Time]])</f>
        <v>11</v>
      </c>
      <c r="O853" t="str">
        <f>IF(Table1[[#This Row],[Order_Value]]&gt;1000,"High","Low")</f>
        <v>Low</v>
      </c>
    </row>
    <row r="854" spans="1:15" x14ac:dyDescent="0.3">
      <c r="A854" t="s">
        <v>1216</v>
      </c>
      <c r="B854" s="1">
        <v>44962.5</v>
      </c>
      <c r="C854" t="s">
        <v>45</v>
      </c>
      <c r="D854" t="s">
        <v>17</v>
      </c>
      <c r="E854">
        <v>686.81</v>
      </c>
      <c r="F854">
        <v>63.4</v>
      </c>
      <c r="G854">
        <v>395.82</v>
      </c>
      <c r="H854" t="s">
        <v>28</v>
      </c>
      <c r="I854">
        <v>32</v>
      </c>
      <c r="J854" s="2" t="s">
        <v>1217</v>
      </c>
      <c r="K854">
        <f>Table1[[#This Row],[Order_Value]]+Table1[[#This Row],[Delivery_Fee]]-Table1[[#This Row],[Discount]]</f>
        <v>354.38999999999993</v>
      </c>
      <c r="L854">
        <f>YEAR(Table1[[#This Row],[Order_Time]])</f>
        <v>2023</v>
      </c>
      <c r="M854" t="str">
        <f>TEXT(Table1[[#This Row],[Order_Time]],"MMM")</f>
        <v>Feb</v>
      </c>
      <c r="N854">
        <f>HOUR(Table1[[#This Row],[Order_Time]])</f>
        <v>12</v>
      </c>
      <c r="O854" t="str">
        <f>IF(Table1[[#This Row],[Order_Value]]&gt;1000,"High","Low")</f>
        <v>Low</v>
      </c>
    </row>
    <row r="855" spans="1:15" x14ac:dyDescent="0.3">
      <c r="A855" t="s">
        <v>1218</v>
      </c>
      <c r="B855" s="1">
        <v>44962.541666666664</v>
      </c>
      <c r="C855" t="s">
        <v>26</v>
      </c>
      <c r="D855" t="s">
        <v>17</v>
      </c>
      <c r="E855">
        <v>1272.06</v>
      </c>
      <c r="F855">
        <v>80.55</v>
      </c>
      <c r="G855">
        <v>281.67</v>
      </c>
      <c r="H855" t="s">
        <v>21</v>
      </c>
      <c r="I855">
        <v>46</v>
      </c>
      <c r="J855" s="2" t="s">
        <v>1219</v>
      </c>
      <c r="K855">
        <f>Table1[[#This Row],[Order_Value]]+Table1[[#This Row],[Delivery_Fee]]-Table1[[#This Row],[Discount]]</f>
        <v>1070.9399999999998</v>
      </c>
      <c r="L855">
        <f>YEAR(Table1[[#This Row],[Order_Time]])</f>
        <v>2023</v>
      </c>
      <c r="M855" t="str">
        <f>TEXT(Table1[[#This Row],[Order_Time]],"MMM")</f>
        <v>Feb</v>
      </c>
      <c r="N855">
        <f>HOUR(Table1[[#This Row],[Order_Time]])</f>
        <v>13</v>
      </c>
      <c r="O855" t="str">
        <f>IF(Table1[[#This Row],[Order_Value]]&gt;1000,"High","Low")</f>
        <v>High</v>
      </c>
    </row>
    <row r="856" spans="1:15" x14ac:dyDescent="0.3">
      <c r="A856" t="s">
        <v>1220</v>
      </c>
      <c r="B856" s="1">
        <v>44962.583333333336</v>
      </c>
      <c r="C856" t="s">
        <v>16</v>
      </c>
      <c r="D856" t="s">
        <v>30</v>
      </c>
      <c r="E856">
        <v>852.78</v>
      </c>
      <c r="F856">
        <v>71.14</v>
      </c>
      <c r="G856">
        <v>416.98</v>
      </c>
      <c r="H856" t="s">
        <v>28</v>
      </c>
      <c r="I856">
        <v>72</v>
      </c>
      <c r="J856" s="2" t="s">
        <v>1221</v>
      </c>
      <c r="K856">
        <f>Table1[[#This Row],[Order_Value]]+Table1[[#This Row],[Delivery_Fee]]-Table1[[#This Row],[Discount]]</f>
        <v>506.93999999999994</v>
      </c>
      <c r="L856">
        <f>YEAR(Table1[[#This Row],[Order_Time]])</f>
        <v>2023</v>
      </c>
      <c r="M856" t="str">
        <f>TEXT(Table1[[#This Row],[Order_Time]],"MMM")</f>
        <v>Feb</v>
      </c>
      <c r="N856">
        <f>HOUR(Table1[[#This Row],[Order_Time]])</f>
        <v>14</v>
      </c>
      <c r="O856" t="str">
        <f>IF(Table1[[#This Row],[Order_Value]]&gt;1000,"High","Low")</f>
        <v>Low</v>
      </c>
    </row>
    <row r="857" spans="1:15" x14ac:dyDescent="0.3">
      <c r="A857" t="s">
        <v>1222</v>
      </c>
      <c r="B857" s="1">
        <v>44962.625</v>
      </c>
      <c r="C857" t="s">
        <v>16</v>
      </c>
      <c r="D857" t="s">
        <v>30</v>
      </c>
      <c r="E857">
        <v>1653.72</v>
      </c>
      <c r="F857">
        <v>8.06</v>
      </c>
      <c r="G857">
        <v>176.68</v>
      </c>
      <c r="H857" t="s">
        <v>21</v>
      </c>
      <c r="I857">
        <v>23</v>
      </c>
      <c r="J857">
        <v>1485.1</v>
      </c>
      <c r="K857">
        <f>Table1[[#This Row],[Order_Value]]+Table1[[#This Row],[Delivery_Fee]]-Table1[[#This Row],[Discount]]</f>
        <v>1485.1</v>
      </c>
      <c r="L857">
        <f>YEAR(Table1[[#This Row],[Order_Time]])</f>
        <v>2023</v>
      </c>
      <c r="M857" t="str">
        <f>TEXT(Table1[[#This Row],[Order_Time]],"MMM")</f>
        <v>Feb</v>
      </c>
      <c r="N857">
        <f>HOUR(Table1[[#This Row],[Order_Time]])</f>
        <v>15</v>
      </c>
      <c r="O857" t="str">
        <f>IF(Table1[[#This Row],[Order_Value]]&gt;1000,"High","Low")</f>
        <v>High</v>
      </c>
    </row>
    <row r="858" spans="1:15" x14ac:dyDescent="0.3">
      <c r="A858" t="s">
        <v>1223</v>
      </c>
      <c r="B858" s="1">
        <v>44962.666666666664</v>
      </c>
      <c r="C858" t="s">
        <v>11</v>
      </c>
      <c r="D858" t="s">
        <v>30</v>
      </c>
      <c r="E858">
        <v>654.80999999999995</v>
      </c>
      <c r="F858">
        <v>44.26</v>
      </c>
      <c r="G858">
        <v>474.8</v>
      </c>
      <c r="H858" t="s">
        <v>32</v>
      </c>
      <c r="I858">
        <v>69</v>
      </c>
      <c r="J858" s="2" t="s">
        <v>1224</v>
      </c>
      <c r="K858">
        <f>Table1[[#This Row],[Order_Value]]+Table1[[#This Row],[Delivery_Fee]]-Table1[[#This Row],[Discount]]</f>
        <v>224.26999999999992</v>
      </c>
      <c r="L858">
        <f>YEAR(Table1[[#This Row],[Order_Time]])</f>
        <v>2023</v>
      </c>
      <c r="M858" t="str">
        <f>TEXT(Table1[[#This Row],[Order_Time]],"MMM")</f>
        <v>Feb</v>
      </c>
      <c r="N858">
        <f>HOUR(Table1[[#This Row],[Order_Time]])</f>
        <v>16</v>
      </c>
      <c r="O858" t="str">
        <f>IF(Table1[[#This Row],[Order_Value]]&gt;1000,"High","Low")</f>
        <v>Low</v>
      </c>
    </row>
    <row r="859" spans="1:15" x14ac:dyDescent="0.3">
      <c r="A859" t="s">
        <v>1225</v>
      </c>
      <c r="B859" s="1">
        <v>44962.708333333336</v>
      </c>
      <c r="C859" t="s">
        <v>16</v>
      </c>
      <c r="D859" t="s">
        <v>27</v>
      </c>
      <c r="E859">
        <v>1597.94</v>
      </c>
      <c r="F859">
        <v>16.29</v>
      </c>
      <c r="G859">
        <v>220.38</v>
      </c>
      <c r="H859" t="s">
        <v>21</v>
      </c>
      <c r="I859">
        <v>58</v>
      </c>
      <c r="J859">
        <v>1393.85</v>
      </c>
      <c r="K859">
        <f>Table1[[#This Row],[Order_Value]]+Table1[[#This Row],[Delivery_Fee]]-Table1[[#This Row],[Discount]]</f>
        <v>1393.85</v>
      </c>
      <c r="L859">
        <f>YEAR(Table1[[#This Row],[Order_Time]])</f>
        <v>2023</v>
      </c>
      <c r="M859" t="str">
        <f>TEXT(Table1[[#This Row],[Order_Time]],"MMM")</f>
        <v>Feb</v>
      </c>
      <c r="N859">
        <f>HOUR(Table1[[#This Row],[Order_Time]])</f>
        <v>17</v>
      </c>
      <c r="O859" t="str">
        <f>IF(Table1[[#This Row],[Order_Value]]&gt;1000,"High","Low")</f>
        <v>High</v>
      </c>
    </row>
    <row r="860" spans="1:15" x14ac:dyDescent="0.3">
      <c r="A860" t="s">
        <v>1226</v>
      </c>
      <c r="B860" s="1">
        <v>44962.75</v>
      </c>
      <c r="C860" t="s">
        <v>20</v>
      </c>
      <c r="D860" t="s">
        <v>17</v>
      </c>
      <c r="E860">
        <v>1773.27</v>
      </c>
      <c r="F860">
        <v>87.31</v>
      </c>
      <c r="G860">
        <v>3.13</v>
      </c>
      <c r="H860" t="s">
        <v>28</v>
      </c>
      <c r="I860">
        <v>51</v>
      </c>
      <c r="J860" s="2" t="s">
        <v>1227</v>
      </c>
      <c r="K860">
        <f>Table1[[#This Row],[Order_Value]]+Table1[[#This Row],[Delivery_Fee]]-Table1[[#This Row],[Discount]]</f>
        <v>1857.4499999999998</v>
      </c>
      <c r="L860">
        <f>YEAR(Table1[[#This Row],[Order_Time]])</f>
        <v>2023</v>
      </c>
      <c r="M860" t="str">
        <f>TEXT(Table1[[#This Row],[Order_Time]],"MMM")</f>
        <v>Feb</v>
      </c>
      <c r="N860">
        <f>HOUR(Table1[[#This Row],[Order_Time]])</f>
        <v>18</v>
      </c>
      <c r="O860" t="str">
        <f>IF(Table1[[#This Row],[Order_Value]]&gt;1000,"High","Low")</f>
        <v>High</v>
      </c>
    </row>
    <row r="861" spans="1:15" x14ac:dyDescent="0.3">
      <c r="A861" t="s">
        <v>1228</v>
      </c>
      <c r="B861" s="1">
        <v>44962.791666666664</v>
      </c>
      <c r="C861" t="s">
        <v>11</v>
      </c>
      <c r="D861" t="s">
        <v>27</v>
      </c>
      <c r="E861">
        <v>893.04</v>
      </c>
      <c r="F861">
        <v>53.39</v>
      </c>
      <c r="G861">
        <v>56.8</v>
      </c>
      <c r="H861" t="s">
        <v>13</v>
      </c>
      <c r="I861">
        <v>69</v>
      </c>
      <c r="J861">
        <v>889.63</v>
      </c>
      <c r="K861">
        <f>Table1[[#This Row],[Order_Value]]+Table1[[#This Row],[Delivery_Fee]]-Table1[[#This Row],[Discount]]</f>
        <v>889.63</v>
      </c>
      <c r="L861">
        <f>YEAR(Table1[[#This Row],[Order_Time]])</f>
        <v>2023</v>
      </c>
      <c r="M861" t="str">
        <f>TEXT(Table1[[#This Row],[Order_Time]],"MMM")</f>
        <v>Feb</v>
      </c>
      <c r="N861">
        <f>HOUR(Table1[[#This Row],[Order_Time]])</f>
        <v>19</v>
      </c>
      <c r="O861" t="str">
        <f>IF(Table1[[#This Row],[Order_Value]]&gt;1000,"High","Low")</f>
        <v>Low</v>
      </c>
    </row>
    <row r="862" spans="1:15" x14ac:dyDescent="0.3">
      <c r="A862" t="s">
        <v>1229</v>
      </c>
      <c r="B862" s="1">
        <v>44962.833333333336</v>
      </c>
      <c r="C862" t="s">
        <v>54</v>
      </c>
      <c r="D862" t="s">
        <v>17</v>
      </c>
      <c r="E862">
        <v>1113.52</v>
      </c>
      <c r="F862">
        <v>33.590000000000003</v>
      </c>
      <c r="G862">
        <v>334.65</v>
      </c>
      <c r="H862" t="s">
        <v>13</v>
      </c>
      <c r="I862">
        <v>31</v>
      </c>
      <c r="J862" s="2" t="s">
        <v>1230</v>
      </c>
      <c r="K862">
        <f>Table1[[#This Row],[Order_Value]]+Table1[[#This Row],[Delivery_Fee]]-Table1[[#This Row],[Discount]]</f>
        <v>812.45999999999992</v>
      </c>
      <c r="L862">
        <f>YEAR(Table1[[#This Row],[Order_Time]])</f>
        <v>2023</v>
      </c>
      <c r="M862" t="str">
        <f>TEXT(Table1[[#This Row],[Order_Time]],"MMM")</f>
        <v>Feb</v>
      </c>
      <c r="N862">
        <f>HOUR(Table1[[#This Row],[Order_Time]])</f>
        <v>20</v>
      </c>
      <c r="O862" t="str">
        <f>IF(Table1[[#This Row],[Order_Value]]&gt;1000,"High","Low")</f>
        <v>High</v>
      </c>
    </row>
    <row r="863" spans="1:15" x14ac:dyDescent="0.3">
      <c r="A863" t="s">
        <v>1231</v>
      </c>
      <c r="B863" s="1">
        <v>44962.875</v>
      </c>
      <c r="C863" t="s">
        <v>11</v>
      </c>
      <c r="D863" t="s">
        <v>27</v>
      </c>
      <c r="E863">
        <v>1820.3</v>
      </c>
      <c r="F863">
        <v>34.82</v>
      </c>
      <c r="G863">
        <v>369.5</v>
      </c>
      <c r="H863" t="s">
        <v>28</v>
      </c>
      <c r="I863">
        <v>17</v>
      </c>
      <c r="J863">
        <v>1485.62</v>
      </c>
      <c r="K863">
        <f>Table1[[#This Row],[Order_Value]]+Table1[[#This Row],[Delivery_Fee]]-Table1[[#This Row],[Discount]]</f>
        <v>1485.62</v>
      </c>
      <c r="L863">
        <f>YEAR(Table1[[#This Row],[Order_Time]])</f>
        <v>2023</v>
      </c>
      <c r="M863" t="str">
        <f>TEXT(Table1[[#This Row],[Order_Time]],"MMM")</f>
        <v>Feb</v>
      </c>
      <c r="N863">
        <f>HOUR(Table1[[#This Row],[Order_Time]])</f>
        <v>21</v>
      </c>
      <c r="O863" t="str">
        <f>IF(Table1[[#This Row],[Order_Value]]&gt;1000,"High","Low")</f>
        <v>High</v>
      </c>
    </row>
    <row r="864" spans="1:15" x14ac:dyDescent="0.3">
      <c r="A864" t="s">
        <v>1232</v>
      </c>
      <c r="B864" s="1">
        <v>44962.916666666664</v>
      </c>
      <c r="C864" t="s">
        <v>16</v>
      </c>
      <c r="D864" t="s">
        <v>12</v>
      </c>
      <c r="E864">
        <v>921.49</v>
      </c>
      <c r="F864">
        <v>43.12</v>
      </c>
      <c r="G864">
        <v>24.27</v>
      </c>
      <c r="H864" t="s">
        <v>21</v>
      </c>
      <c r="I864">
        <v>87</v>
      </c>
      <c r="J864">
        <v>940.34</v>
      </c>
      <c r="K864">
        <f>Table1[[#This Row],[Order_Value]]+Table1[[#This Row],[Delivery_Fee]]-Table1[[#This Row],[Discount]]</f>
        <v>940.34</v>
      </c>
      <c r="L864">
        <f>YEAR(Table1[[#This Row],[Order_Time]])</f>
        <v>2023</v>
      </c>
      <c r="M864" t="str">
        <f>TEXT(Table1[[#This Row],[Order_Time]],"MMM")</f>
        <v>Feb</v>
      </c>
      <c r="N864">
        <f>HOUR(Table1[[#This Row],[Order_Time]])</f>
        <v>22</v>
      </c>
      <c r="O864" t="str">
        <f>IF(Table1[[#This Row],[Order_Value]]&gt;1000,"High","Low")</f>
        <v>Low</v>
      </c>
    </row>
    <row r="865" spans="1:15" x14ac:dyDescent="0.3">
      <c r="A865" t="s">
        <v>1233</v>
      </c>
      <c r="B865" s="1">
        <v>44962.958333333336</v>
      </c>
      <c r="C865" t="s">
        <v>24</v>
      </c>
      <c r="D865" t="s">
        <v>41</v>
      </c>
      <c r="E865">
        <v>903.44</v>
      </c>
      <c r="F865">
        <v>63.58</v>
      </c>
      <c r="G865">
        <v>177.32</v>
      </c>
      <c r="H865" t="s">
        <v>21</v>
      </c>
      <c r="I865">
        <v>52</v>
      </c>
      <c r="J865">
        <v>789.7</v>
      </c>
      <c r="K865">
        <f>Table1[[#This Row],[Order_Value]]+Table1[[#This Row],[Delivery_Fee]]-Table1[[#This Row],[Discount]]</f>
        <v>789.7</v>
      </c>
      <c r="L865">
        <f>YEAR(Table1[[#This Row],[Order_Time]])</f>
        <v>2023</v>
      </c>
      <c r="M865" t="str">
        <f>TEXT(Table1[[#This Row],[Order_Time]],"MMM")</f>
        <v>Feb</v>
      </c>
      <c r="N865">
        <f>HOUR(Table1[[#This Row],[Order_Time]])</f>
        <v>23</v>
      </c>
      <c r="O865" t="str">
        <f>IF(Table1[[#This Row],[Order_Value]]&gt;1000,"High","Low")</f>
        <v>Low</v>
      </c>
    </row>
    <row r="866" spans="1:15" x14ac:dyDescent="0.3">
      <c r="A866" t="s">
        <v>1234</v>
      </c>
      <c r="B866" s="1">
        <v>44963</v>
      </c>
      <c r="C866" t="s">
        <v>54</v>
      </c>
      <c r="D866" t="s">
        <v>30</v>
      </c>
      <c r="E866">
        <v>364.02</v>
      </c>
      <c r="F866">
        <v>14.47</v>
      </c>
      <c r="G866">
        <v>172.2</v>
      </c>
      <c r="H866" t="s">
        <v>21</v>
      </c>
      <c r="I866">
        <v>12</v>
      </c>
      <c r="J866" s="2" t="s">
        <v>1235</v>
      </c>
      <c r="K866">
        <f>Table1[[#This Row],[Order_Value]]+Table1[[#This Row],[Delivery_Fee]]-Table1[[#This Row],[Discount]]</f>
        <v>206.29000000000002</v>
      </c>
      <c r="L866">
        <f>YEAR(Table1[[#This Row],[Order_Time]])</f>
        <v>2023</v>
      </c>
      <c r="M866" t="str">
        <f>TEXT(Table1[[#This Row],[Order_Time]],"MMM")</f>
        <v>Feb</v>
      </c>
      <c r="N866">
        <f>HOUR(Table1[[#This Row],[Order_Time]])</f>
        <v>0</v>
      </c>
      <c r="O866" t="str">
        <f>IF(Table1[[#This Row],[Order_Value]]&gt;1000,"High","Low")</f>
        <v>Low</v>
      </c>
    </row>
    <row r="867" spans="1:15" x14ac:dyDescent="0.3">
      <c r="A867" t="s">
        <v>1236</v>
      </c>
      <c r="B867" s="1">
        <v>44963.041666666664</v>
      </c>
      <c r="C867" t="s">
        <v>54</v>
      </c>
      <c r="D867" t="s">
        <v>12</v>
      </c>
      <c r="E867">
        <v>133.38</v>
      </c>
      <c r="F867">
        <v>44.93</v>
      </c>
      <c r="G867">
        <v>353.45</v>
      </c>
      <c r="H867" t="s">
        <v>21</v>
      </c>
      <c r="I867">
        <v>18</v>
      </c>
      <c r="J867">
        <v>-175.14</v>
      </c>
      <c r="K867">
        <f>Table1[[#This Row],[Order_Value]]+Table1[[#This Row],[Delivery_Fee]]-Table1[[#This Row],[Discount]]</f>
        <v>-175.14</v>
      </c>
      <c r="L867">
        <f>YEAR(Table1[[#This Row],[Order_Time]])</f>
        <v>2023</v>
      </c>
      <c r="M867" t="str">
        <f>TEXT(Table1[[#This Row],[Order_Time]],"MMM")</f>
        <v>Feb</v>
      </c>
      <c r="N867">
        <f>HOUR(Table1[[#This Row],[Order_Time]])</f>
        <v>1</v>
      </c>
      <c r="O867" t="str">
        <f>IF(Table1[[#This Row],[Order_Value]]&gt;1000,"High","Low")</f>
        <v>Low</v>
      </c>
    </row>
    <row r="868" spans="1:15" x14ac:dyDescent="0.3">
      <c r="A868" t="s">
        <v>1237</v>
      </c>
      <c r="B868" s="1">
        <v>44963.083333333336</v>
      </c>
      <c r="C868" t="s">
        <v>24</v>
      </c>
      <c r="D868" t="s">
        <v>30</v>
      </c>
      <c r="E868">
        <v>925.07</v>
      </c>
      <c r="F868">
        <v>56.74</v>
      </c>
      <c r="G868">
        <v>186.53</v>
      </c>
      <c r="H868" t="s">
        <v>32</v>
      </c>
      <c r="I868">
        <v>78</v>
      </c>
      <c r="J868" s="2" t="s">
        <v>1238</v>
      </c>
      <c r="K868">
        <f>Table1[[#This Row],[Order_Value]]+Table1[[#This Row],[Delivery_Fee]]-Table1[[#This Row],[Discount]]</f>
        <v>795.28000000000009</v>
      </c>
      <c r="L868">
        <f>YEAR(Table1[[#This Row],[Order_Time]])</f>
        <v>2023</v>
      </c>
      <c r="M868" t="str">
        <f>TEXT(Table1[[#This Row],[Order_Time]],"MMM")</f>
        <v>Feb</v>
      </c>
      <c r="N868">
        <f>HOUR(Table1[[#This Row],[Order_Time]])</f>
        <v>2</v>
      </c>
      <c r="O868" t="str">
        <f>IF(Table1[[#This Row],[Order_Value]]&gt;1000,"High","Low")</f>
        <v>Low</v>
      </c>
    </row>
    <row r="869" spans="1:15" x14ac:dyDescent="0.3">
      <c r="A869" t="s">
        <v>1239</v>
      </c>
      <c r="B869" s="1">
        <v>44963.125</v>
      </c>
      <c r="C869" t="s">
        <v>54</v>
      </c>
      <c r="D869" t="s">
        <v>41</v>
      </c>
      <c r="E869">
        <v>1911.74</v>
      </c>
      <c r="F869">
        <v>47.14</v>
      </c>
      <c r="G869">
        <v>40.630000000000003</v>
      </c>
      <c r="H869" t="s">
        <v>28</v>
      </c>
      <c r="I869">
        <v>50</v>
      </c>
      <c r="J869">
        <v>1918.25</v>
      </c>
      <c r="K869">
        <f>Table1[[#This Row],[Order_Value]]+Table1[[#This Row],[Delivery_Fee]]-Table1[[#This Row],[Discount]]</f>
        <v>1918.25</v>
      </c>
      <c r="L869">
        <f>YEAR(Table1[[#This Row],[Order_Time]])</f>
        <v>2023</v>
      </c>
      <c r="M869" t="str">
        <f>TEXT(Table1[[#This Row],[Order_Time]],"MMM")</f>
        <v>Feb</v>
      </c>
      <c r="N869">
        <f>HOUR(Table1[[#This Row],[Order_Time]])</f>
        <v>3</v>
      </c>
      <c r="O869" t="str">
        <f>IF(Table1[[#This Row],[Order_Value]]&gt;1000,"High","Low")</f>
        <v>High</v>
      </c>
    </row>
    <row r="870" spans="1:15" x14ac:dyDescent="0.3">
      <c r="A870" t="s">
        <v>1240</v>
      </c>
      <c r="B870" s="1">
        <v>44963.166666666664</v>
      </c>
      <c r="C870" t="s">
        <v>54</v>
      </c>
      <c r="D870" t="s">
        <v>17</v>
      </c>
      <c r="E870">
        <v>1110.3499999999999</v>
      </c>
      <c r="F870">
        <v>86.79</v>
      </c>
      <c r="G870">
        <v>1.94</v>
      </c>
      <c r="H870" t="s">
        <v>13</v>
      </c>
      <c r="I870">
        <v>86</v>
      </c>
      <c r="J870" s="2" t="s">
        <v>1241</v>
      </c>
      <c r="K870">
        <f>Table1[[#This Row],[Order_Value]]+Table1[[#This Row],[Delivery_Fee]]-Table1[[#This Row],[Discount]]</f>
        <v>1195.1999999999998</v>
      </c>
      <c r="L870">
        <f>YEAR(Table1[[#This Row],[Order_Time]])</f>
        <v>2023</v>
      </c>
      <c r="M870" t="str">
        <f>TEXT(Table1[[#This Row],[Order_Time]],"MMM")</f>
        <v>Feb</v>
      </c>
      <c r="N870">
        <f>HOUR(Table1[[#This Row],[Order_Time]])</f>
        <v>4</v>
      </c>
      <c r="O870" t="str">
        <f>IF(Table1[[#This Row],[Order_Value]]&gt;1000,"High","Low")</f>
        <v>High</v>
      </c>
    </row>
    <row r="871" spans="1:15" x14ac:dyDescent="0.3">
      <c r="A871" t="s">
        <v>1242</v>
      </c>
      <c r="B871" s="1">
        <v>44963.208333333336</v>
      </c>
      <c r="C871" t="s">
        <v>45</v>
      </c>
      <c r="D871" t="s">
        <v>35</v>
      </c>
      <c r="E871">
        <v>1299.82</v>
      </c>
      <c r="F871">
        <v>31.29</v>
      </c>
      <c r="G871">
        <v>65.7</v>
      </c>
      <c r="H871" t="s">
        <v>32</v>
      </c>
      <c r="I871">
        <v>17</v>
      </c>
      <c r="J871" s="2" t="s">
        <v>1243</v>
      </c>
      <c r="K871">
        <f>Table1[[#This Row],[Order_Value]]+Table1[[#This Row],[Delivery_Fee]]-Table1[[#This Row],[Discount]]</f>
        <v>1265.4099999999999</v>
      </c>
      <c r="L871">
        <f>YEAR(Table1[[#This Row],[Order_Time]])</f>
        <v>2023</v>
      </c>
      <c r="M871" t="str">
        <f>TEXT(Table1[[#This Row],[Order_Time]],"MMM")</f>
        <v>Feb</v>
      </c>
      <c r="N871">
        <f>HOUR(Table1[[#This Row],[Order_Time]])</f>
        <v>5</v>
      </c>
      <c r="O871" t="str">
        <f>IF(Table1[[#This Row],[Order_Value]]&gt;1000,"High","Low")</f>
        <v>High</v>
      </c>
    </row>
    <row r="872" spans="1:15" x14ac:dyDescent="0.3">
      <c r="A872" t="s">
        <v>1244</v>
      </c>
      <c r="B872" s="1">
        <v>44963.25</v>
      </c>
      <c r="C872" t="s">
        <v>26</v>
      </c>
      <c r="D872" t="s">
        <v>35</v>
      </c>
      <c r="E872">
        <v>839.5</v>
      </c>
      <c r="F872">
        <v>21.46</v>
      </c>
      <c r="G872">
        <v>334.47</v>
      </c>
      <c r="H872" t="s">
        <v>21</v>
      </c>
      <c r="I872">
        <v>56</v>
      </c>
      <c r="J872">
        <v>526.49</v>
      </c>
      <c r="K872">
        <f>Table1[[#This Row],[Order_Value]]+Table1[[#This Row],[Delivery_Fee]]-Table1[[#This Row],[Discount]]</f>
        <v>526.49</v>
      </c>
      <c r="L872">
        <f>YEAR(Table1[[#This Row],[Order_Time]])</f>
        <v>2023</v>
      </c>
      <c r="M872" t="str">
        <f>TEXT(Table1[[#This Row],[Order_Time]],"MMM")</f>
        <v>Feb</v>
      </c>
      <c r="N872">
        <f>HOUR(Table1[[#This Row],[Order_Time]])</f>
        <v>6</v>
      </c>
      <c r="O872" t="str">
        <f>IF(Table1[[#This Row],[Order_Value]]&gt;1000,"High","Low")</f>
        <v>Low</v>
      </c>
    </row>
    <row r="873" spans="1:15" x14ac:dyDescent="0.3">
      <c r="A873" t="s">
        <v>1245</v>
      </c>
      <c r="B873" s="1">
        <v>44963.291666666664</v>
      </c>
      <c r="C873" t="s">
        <v>24</v>
      </c>
      <c r="D873" t="s">
        <v>41</v>
      </c>
      <c r="E873">
        <v>542.22</v>
      </c>
      <c r="F873">
        <v>80.05</v>
      </c>
      <c r="G873">
        <v>429.92</v>
      </c>
      <c r="H873" t="s">
        <v>28</v>
      </c>
      <c r="I873">
        <v>48</v>
      </c>
      <c r="J873" s="2" t="s">
        <v>1246</v>
      </c>
      <c r="K873">
        <f>Table1[[#This Row],[Order_Value]]+Table1[[#This Row],[Delivery_Fee]]-Table1[[#This Row],[Discount]]</f>
        <v>192.34999999999997</v>
      </c>
      <c r="L873">
        <f>YEAR(Table1[[#This Row],[Order_Time]])</f>
        <v>2023</v>
      </c>
      <c r="M873" t="str">
        <f>TEXT(Table1[[#This Row],[Order_Time]],"MMM")</f>
        <v>Feb</v>
      </c>
      <c r="N873">
        <f>HOUR(Table1[[#This Row],[Order_Time]])</f>
        <v>7</v>
      </c>
      <c r="O873" t="str">
        <f>IF(Table1[[#This Row],[Order_Value]]&gt;1000,"High","Low")</f>
        <v>Low</v>
      </c>
    </row>
    <row r="874" spans="1:15" x14ac:dyDescent="0.3">
      <c r="A874" t="s">
        <v>1247</v>
      </c>
      <c r="B874" s="1">
        <v>44963.333333333336</v>
      </c>
      <c r="C874" t="s">
        <v>26</v>
      </c>
      <c r="D874" t="s">
        <v>17</v>
      </c>
      <c r="E874">
        <v>289.02</v>
      </c>
      <c r="F874">
        <v>33.700000000000003</v>
      </c>
      <c r="G874">
        <v>12.8</v>
      </c>
      <c r="H874" t="s">
        <v>32</v>
      </c>
      <c r="I874">
        <v>79</v>
      </c>
      <c r="J874" s="2" t="s">
        <v>1248</v>
      </c>
      <c r="K874">
        <f>Table1[[#This Row],[Order_Value]]+Table1[[#This Row],[Delivery_Fee]]-Table1[[#This Row],[Discount]]</f>
        <v>309.91999999999996</v>
      </c>
      <c r="L874">
        <f>YEAR(Table1[[#This Row],[Order_Time]])</f>
        <v>2023</v>
      </c>
      <c r="M874" t="str">
        <f>TEXT(Table1[[#This Row],[Order_Time]],"MMM")</f>
        <v>Feb</v>
      </c>
      <c r="N874">
        <f>HOUR(Table1[[#This Row],[Order_Time]])</f>
        <v>8</v>
      </c>
      <c r="O874" t="str">
        <f>IF(Table1[[#This Row],[Order_Value]]&gt;1000,"High","Low")</f>
        <v>Low</v>
      </c>
    </row>
    <row r="875" spans="1:15" x14ac:dyDescent="0.3">
      <c r="A875" t="s">
        <v>1249</v>
      </c>
      <c r="B875" s="1">
        <v>44963.375</v>
      </c>
      <c r="C875" t="s">
        <v>20</v>
      </c>
      <c r="D875" t="s">
        <v>12</v>
      </c>
      <c r="E875">
        <v>1538.34</v>
      </c>
      <c r="F875">
        <v>16.649999999999999</v>
      </c>
      <c r="G875">
        <v>459.18</v>
      </c>
      <c r="H875" t="s">
        <v>21</v>
      </c>
      <c r="I875">
        <v>49</v>
      </c>
      <c r="J875">
        <v>1095.81</v>
      </c>
      <c r="K875">
        <f>Table1[[#This Row],[Order_Value]]+Table1[[#This Row],[Delivery_Fee]]-Table1[[#This Row],[Discount]]</f>
        <v>1095.81</v>
      </c>
      <c r="L875">
        <f>YEAR(Table1[[#This Row],[Order_Time]])</f>
        <v>2023</v>
      </c>
      <c r="M875" t="str">
        <f>TEXT(Table1[[#This Row],[Order_Time]],"MMM")</f>
        <v>Feb</v>
      </c>
      <c r="N875">
        <f>HOUR(Table1[[#This Row],[Order_Time]])</f>
        <v>9</v>
      </c>
      <c r="O875" t="str">
        <f>IF(Table1[[#This Row],[Order_Value]]&gt;1000,"High","Low")</f>
        <v>High</v>
      </c>
    </row>
    <row r="876" spans="1:15" x14ac:dyDescent="0.3">
      <c r="A876" t="s">
        <v>1250</v>
      </c>
      <c r="B876" s="1">
        <v>44963.416666666664</v>
      </c>
      <c r="C876" t="s">
        <v>45</v>
      </c>
      <c r="D876" t="s">
        <v>30</v>
      </c>
      <c r="E876">
        <v>1408.82</v>
      </c>
      <c r="F876">
        <v>47.84</v>
      </c>
      <c r="G876">
        <v>280.72000000000003</v>
      </c>
      <c r="H876" t="s">
        <v>32</v>
      </c>
      <c r="I876">
        <v>77</v>
      </c>
      <c r="J876" s="2" t="s">
        <v>1251</v>
      </c>
      <c r="K876">
        <f>Table1[[#This Row],[Order_Value]]+Table1[[#This Row],[Delivery_Fee]]-Table1[[#This Row],[Discount]]</f>
        <v>1175.9399999999998</v>
      </c>
      <c r="L876">
        <f>YEAR(Table1[[#This Row],[Order_Time]])</f>
        <v>2023</v>
      </c>
      <c r="M876" t="str">
        <f>TEXT(Table1[[#This Row],[Order_Time]],"MMM")</f>
        <v>Feb</v>
      </c>
      <c r="N876">
        <f>HOUR(Table1[[#This Row],[Order_Time]])</f>
        <v>10</v>
      </c>
      <c r="O876" t="str">
        <f>IF(Table1[[#This Row],[Order_Value]]&gt;1000,"High","Low")</f>
        <v>High</v>
      </c>
    </row>
    <row r="877" spans="1:15" x14ac:dyDescent="0.3">
      <c r="A877" t="s">
        <v>1252</v>
      </c>
      <c r="B877" s="1">
        <v>44963.458333333336</v>
      </c>
      <c r="C877" t="s">
        <v>16</v>
      </c>
      <c r="D877" t="s">
        <v>30</v>
      </c>
      <c r="E877">
        <v>779</v>
      </c>
      <c r="F877">
        <v>11.15</v>
      </c>
      <c r="G877">
        <v>253.84</v>
      </c>
      <c r="H877" t="s">
        <v>28</v>
      </c>
      <c r="I877">
        <v>67</v>
      </c>
      <c r="J877">
        <v>536.30999999999995</v>
      </c>
      <c r="K877">
        <f>Table1[[#This Row],[Order_Value]]+Table1[[#This Row],[Delivery_Fee]]-Table1[[#This Row],[Discount]]</f>
        <v>536.30999999999995</v>
      </c>
      <c r="L877">
        <f>YEAR(Table1[[#This Row],[Order_Time]])</f>
        <v>2023</v>
      </c>
      <c r="M877" t="str">
        <f>TEXT(Table1[[#This Row],[Order_Time]],"MMM")</f>
        <v>Feb</v>
      </c>
      <c r="N877">
        <f>HOUR(Table1[[#This Row],[Order_Time]])</f>
        <v>11</v>
      </c>
      <c r="O877" t="str">
        <f>IF(Table1[[#This Row],[Order_Value]]&gt;1000,"High","Low")</f>
        <v>Low</v>
      </c>
    </row>
    <row r="878" spans="1:15" x14ac:dyDescent="0.3">
      <c r="A878" t="s">
        <v>1253</v>
      </c>
      <c r="B878" s="1">
        <v>44963.5</v>
      </c>
      <c r="C878" t="s">
        <v>26</v>
      </c>
      <c r="D878" t="s">
        <v>27</v>
      </c>
      <c r="E878">
        <v>1886.44</v>
      </c>
      <c r="F878">
        <v>48.65</v>
      </c>
      <c r="G878">
        <v>126.16</v>
      </c>
      <c r="H878" t="s">
        <v>13</v>
      </c>
      <c r="I878">
        <v>70</v>
      </c>
      <c r="J878">
        <v>1808.93</v>
      </c>
      <c r="K878">
        <f>Table1[[#This Row],[Order_Value]]+Table1[[#This Row],[Delivery_Fee]]-Table1[[#This Row],[Discount]]</f>
        <v>1808.93</v>
      </c>
      <c r="L878">
        <f>YEAR(Table1[[#This Row],[Order_Time]])</f>
        <v>2023</v>
      </c>
      <c r="M878" t="str">
        <f>TEXT(Table1[[#This Row],[Order_Time]],"MMM")</f>
        <v>Feb</v>
      </c>
      <c r="N878">
        <f>HOUR(Table1[[#This Row],[Order_Time]])</f>
        <v>12</v>
      </c>
      <c r="O878" t="str">
        <f>IF(Table1[[#This Row],[Order_Value]]&gt;1000,"High","Low")</f>
        <v>High</v>
      </c>
    </row>
    <row r="879" spans="1:15" x14ac:dyDescent="0.3">
      <c r="A879" t="s">
        <v>1254</v>
      </c>
      <c r="B879" s="1">
        <v>44963.541666666664</v>
      </c>
      <c r="C879" t="s">
        <v>20</v>
      </c>
      <c r="D879" t="s">
        <v>30</v>
      </c>
      <c r="E879">
        <v>1879.54</v>
      </c>
      <c r="F879">
        <v>66.14</v>
      </c>
      <c r="G879">
        <v>411.04</v>
      </c>
      <c r="H879" t="s">
        <v>32</v>
      </c>
      <c r="I879">
        <v>86</v>
      </c>
      <c r="J879">
        <v>1534.64</v>
      </c>
      <c r="K879">
        <f>Table1[[#This Row],[Order_Value]]+Table1[[#This Row],[Delivery_Fee]]-Table1[[#This Row],[Discount]]</f>
        <v>1534.64</v>
      </c>
      <c r="L879">
        <f>YEAR(Table1[[#This Row],[Order_Time]])</f>
        <v>2023</v>
      </c>
      <c r="M879" t="str">
        <f>TEXT(Table1[[#This Row],[Order_Time]],"MMM")</f>
        <v>Feb</v>
      </c>
      <c r="N879">
        <f>HOUR(Table1[[#This Row],[Order_Time]])</f>
        <v>13</v>
      </c>
      <c r="O879" t="str">
        <f>IF(Table1[[#This Row],[Order_Value]]&gt;1000,"High","Low")</f>
        <v>High</v>
      </c>
    </row>
    <row r="880" spans="1:15" x14ac:dyDescent="0.3">
      <c r="A880" t="s">
        <v>1255</v>
      </c>
      <c r="B880" s="1">
        <v>44963.583333333336</v>
      </c>
      <c r="C880" t="s">
        <v>24</v>
      </c>
      <c r="D880" t="s">
        <v>41</v>
      </c>
      <c r="E880">
        <v>1668.7</v>
      </c>
      <c r="F880">
        <v>42.62</v>
      </c>
      <c r="G880">
        <v>27.09</v>
      </c>
      <c r="H880" t="s">
        <v>13</v>
      </c>
      <c r="I880">
        <v>23</v>
      </c>
      <c r="J880">
        <v>1684.23</v>
      </c>
      <c r="K880">
        <f>Table1[[#This Row],[Order_Value]]+Table1[[#This Row],[Delivery_Fee]]-Table1[[#This Row],[Discount]]</f>
        <v>1684.23</v>
      </c>
      <c r="L880">
        <f>YEAR(Table1[[#This Row],[Order_Time]])</f>
        <v>2023</v>
      </c>
      <c r="M880" t="str">
        <f>TEXT(Table1[[#This Row],[Order_Time]],"MMM")</f>
        <v>Feb</v>
      </c>
      <c r="N880">
        <f>HOUR(Table1[[#This Row],[Order_Time]])</f>
        <v>14</v>
      </c>
      <c r="O880" t="str">
        <f>IF(Table1[[#This Row],[Order_Value]]&gt;1000,"High","Low")</f>
        <v>High</v>
      </c>
    </row>
    <row r="881" spans="1:15" x14ac:dyDescent="0.3">
      <c r="A881" t="s">
        <v>1256</v>
      </c>
      <c r="B881" s="1">
        <v>44963.625</v>
      </c>
      <c r="C881" t="s">
        <v>24</v>
      </c>
      <c r="D881" t="s">
        <v>27</v>
      </c>
      <c r="E881">
        <v>658.04</v>
      </c>
      <c r="F881">
        <v>47.61</v>
      </c>
      <c r="G881">
        <v>23.23</v>
      </c>
      <c r="H881" t="s">
        <v>28</v>
      </c>
      <c r="I881">
        <v>10</v>
      </c>
      <c r="J881">
        <v>682.42</v>
      </c>
      <c r="K881">
        <f>Table1[[#This Row],[Order_Value]]+Table1[[#This Row],[Delivery_Fee]]-Table1[[#This Row],[Discount]]</f>
        <v>682.42</v>
      </c>
      <c r="L881">
        <f>YEAR(Table1[[#This Row],[Order_Time]])</f>
        <v>2023</v>
      </c>
      <c r="M881" t="str">
        <f>TEXT(Table1[[#This Row],[Order_Time]],"MMM")</f>
        <v>Feb</v>
      </c>
      <c r="N881">
        <f>HOUR(Table1[[#This Row],[Order_Time]])</f>
        <v>15</v>
      </c>
      <c r="O881" t="str">
        <f>IF(Table1[[#This Row],[Order_Value]]&gt;1000,"High","Low")</f>
        <v>Low</v>
      </c>
    </row>
    <row r="882" spans="1:15" x14ac:dyDescent="0.3">
      <c r="A882" t="s">
        <v>1257</v>
      </c>
      <c r="B882" s="1">
        <v>44963.666666666664</v>
      </c>
      <c r="C882" t="s">
        <v>24</v>
      </c>
      <c r="D882" t="s">
        <v>35</v>
      </c>
      <c r="E882">
        <v>964.03</v>
      </c>
      <c r="F882">
        <v>4.6100000000000003</v>
      </c>
      <c r="G882">
        <v>453.61</v>
      </c>
      <c r="H882" t="s">
        <v>13</v>
      </c>
      <c r="I882">
        <v>87</v>
      </c>
      <c r="J882">
        <v>515.03</v>
      </c>
      <c r="K882">
        <f>Table1[[#This Row],[Order_Value]]+Table1[[#This Row],[Delivery_Fee]]-Table1[[#This Row],[Discount]]</f>
        <v>515.03</v>
      </c>
      <c r="L882">
        <f>YEAR(Table1[[#This Row],[Order_Time]])</f>
        <v>2023</v>
      </c>
      <c r="M882" t="str">
        <f>TEXT(Table1[[#This Row],[Order_Time]],"MMM")</f>
        <v>Feb</v>
      </c>
      <c r="N882">
        <f>HOUR(Table1[[#This Row],[Order_Time]])</f>
        <v>16</v>
      </c>
      <c r="O882" t="str">
        <f>IF(Table1[[#This Row],[Order_Value]]&gt;1000,"High","Low")</f>
        <v>Low</v>
      </c>
    </row>
    <row r="883" spans="1:15" x14ac:dyDescent="0.3">
      <c r="A883" t="s">
        <v>1258</v>
      </c>
      <c r="B883" s="1">
        <v>44963.708333333336</v>
      </c>
      <c r="C883" t="s">
        <v>45</v>
      </c>
      <c r="D883" t="s">
        <v>27</v>
      </c>
      <c r="E883">
        <v>1031.24</v>
      </c>
      <c r="F883">
        <v>36.01</v>
      </c>
      <c r="G883">
        <v>273.88</v>
      </c>
      <c r="H883" t="s">
        <v>13</v>
      </c>
      <c r="I883">
        <v>17</v>
      </c>
      <c r="J883">
        <v>793.37</v>
      </c>
      <c r="K883">
        <f>Table1[[#This Row],[Order_Value]]+Table1[[#This Row],[Delivery_Fee]]-Table1[[#This Row],[Discount]]</f>
        <v>793.37</v>
      </c>
      <c r="L883">
        <f>YEAR(Table1[[#This Row],[Order_Time]])</f>
        <v>2023</v>
      </c>
      <c r="M883" t="str">
        <f>TEXT(Table1[[#This Row],[Order_Time]],"MMM")</f>
        <v>Feb</v>
      </c>
      <c r="N883">
        <f>HOUR(Table1[[#This Row],[Order_Time]])</f>
        <v>17</v>
      </c>
      <c r="O883" t="str">
        <f>IF(Table1[[#This Row],[Order_Value]]&gt;1000,"High","Low")</f>
        <v>High</v>
      </c>
    </row>
    <row r="884" spans="1:15" x14ac:dyDescent="0.3">
      <c r="A884" t="s">
        <v>1259</v>
      </c>
      <c r="B884" s="1">
        <v>44963.75</v>
      </c>
      <c r="C884" t="s">
        <v>45</v>
      </c>
      <c r="D884" t="s">
        <v>17</v>
      </c>
      <c r="E884">
        <v>1276.51</v>
      </c>
      <c r="F884">
        <v>11.19</v>
      </c>
      <c r="G884">
        <v>53.31</v>
      </c>
      <c r="H884" t="s">
        <v>21</v>
      </c>
      <c r="I884">
        <v>87</v>
      </c>
      <c r="J884">
        <v>1234.3900000000001</v>
      </c>
      <c r="K884">
        <f>Table1[[#This Row],[Order_Value]]+Table1[[#This Row],[Delivery_Fee]]-Table1[[#This Row],[Discount]]</f>
        <v>1234.3900000000001</v>
      </c>
      <c r="L884">
        <f>YEAR(Table1[[#This Row],[Order_Time]])</f>
        <v>2023</v>
      </c>
      <c r="M884" t="str">
        <f>TEXT(Table1[[#This Row],[Order_Time]],"MMM")</f>
        <v>Feb</v>
      </c>
      <c r="N884">
        <f>HOUR(Table1[[#This Row],[Order_Time]])</f>
        <v>18</v>
      </c>
      <c r="O884" t="str">
        <f>IF(Table1[[#This Row],[Order_Value]]&gt;1000,"High","Low")</f>
        <v>High</v>
      </c>
    </row>
    <row r="885" spans="1:15" x14ac:dyDescent="0.3">
      <c r="A885" t="s">
        <v>1260</v>
      </c>
      <c r="B885" s="1">
        <v>44963.791666666664</v>
      </c>
      <c r="C885" t="s">
        <v>54</v>
      </c>
      <c r="D885" t="s">
        <v>30</v>
      </c>
      <c r="E885">
        <v>1417.72</v>
      </c>
      <c r="F885">
        <v>47.49</v>
      </c>
      <c r="G885">
        <v>244.94</v>
      </c>
      <c r="H885" t="s">
        <v>21</v>
      </c>
      <c r="I885">
        <v>45</v>
      </c>
      <c r="J885">
        <v>1220.27</v>
      </c>
      <c r="K885">
        <f>Table1[[#This Row],[Order_Value]]+Table1[[#This Row],[Delivery_Fee]]-Table1[[#This Row],[Discount]]</f>
        <v>1220.27</v>
      </c>
      <c r="L885">
        <f>YEAR(Table1[[#This Row],[Order_Time]])</f>
        <v>2023</v>
      </c>
      <c r="M885" t="str">
        <f>TEXT(Table1[[#This Row],[Order_Time]],"MMM")</f>
        <v>Feb</v>
      </c>
      <c r="N885">
        <f>HOUR(Table1[[#This Row],[Order_Time]])</f>
        <v>19</v>
      </c>
      <c r="O885" t="str">
        <f>IF(Table1[[#This Row],[Order_Value]]&gt;1000,"High","Low")</f>
        <v>High</v>
      </c>
    </row>
    <row r="886" spans="1:15" x14ac:dyDescent="0.3">
      <c r="A886" t="s">
        <v>1261</v>
      </c>
      <c r="B886" s="1">
        <v>44963.833333333336</v>
      </c>
      <c r="C886" t="s">
        <v>24</v>
      </c>
      <c r="D886" t="s">
        <v>30</v>
      </c>
      <c r="E886">
        <v>432.25</v>
      </c>
      <c r="F886">
        <v>10.74</v>
      </c>
      <c r="G886">
        <v>458.86</v>
      </c>
      <c r="H886" t="s">
        <v>13</v>
      </c>
      <c r="I886">
        <v>50</v>
      </c>
      <c r="J886">
        <v>-15.87</v>
      </c>
      <c r="K886">
        <f>Table1[[#This Row],[Order_Value]]+Table1[[#This Row],[Delivery_Fee]]-Table1[[#This Row],[Discount]]</f>
        <v>-15.870000000000005</v>
      </c>
      <c r="L886">
        <f>YEAR(Table1[[#This Row],[Order_Time]])</f>
        <v>2023</v>
      </c>
      <c r="M886" t="str">
        <f>TEXT(Table1[[#This Row],[Order_Time]],"MMM")</f>
        <v>Feb</v>
      </c>
      <c r="N886">
        <f>HOUR(Table1[[#This Row],[Order_Time]])</f>
        <v>20</v>
      </c>
      <c r="O886" t="str">
        <f>IF(Table1[[#This Row],[Order_Value]]&gt;1000,"High","Low")</f>
        <v>Low</v>
      </c>
    </row>
    <row r="887" spans="1:15" x14ac:dyDescent="0.3">
      <c r="A887" t="s">
        <v>1262</v>
      </c>
      <c r="B887" s="1">
        <v>44963.875</v>
      </c>
      <c r="C887" t="s">
        <v>45</v>
      </c>
      <c r="D887" t="s">
        <v>17</v>
      </c>
      <c r="E887">
        <v>1808.05</v>
      </c>
      <c r="F887">
        <v>44.19</v>
      </c>
      <c r="G887">
        <v>90.32</v>
      </c>
      <c r="H887" t="s">
        <v>21</v>
      </c>
      <c r="I887">
        <v>89</v>
      </c>
      <c r="J887">
        <v>1761.92</v>
      </c>
      <c r="K887">
        <f>Table1[[#This Row],[Order_Value]]+Table1[[#This Row],[Delivery_Fee]]-Table1[[#This Row],[Discount]]</f>
        <v>1761.92</v>
      </c>
      <c r="L887">
        <f>YEAR(Table1[[#This Row],[Order_Time]])</f>
        <v>2023</v>
      </c>
      <c r="M887" t="str">
        <f>TEXT(Table1[[#This Row],[Order_Time]],"MMM")</f>
        <v>Feb</v>
      </c>
      <c r="N887">
        <f>HOUR(Table1[[#This Row],[Order_Time]])</f>
        <v>21</v>
      </c>
      <c r="O887" t="str">
        <f>IF(Table1[[#This Row],[Order_Value]]&gt;1000,"High","Low")</f>
        <v>High</v>
      </c>
    </row>
    <row r="888" spans="1:15" x14ac:dyDescent="0.3">
      <c r="A888" t="s">
        <v>1263</v>
      </c>
      <c r="B888" s="1">
        <v>44963.916666666664</v>
      </c>
      <c r="C888" t="s">
        <v>20</v>
      </c>
      <c r="D888" t="s">
        <v>12</v>
      </c>
      <c r="E888">
        <v>1050.19</v>
      </c>
      <c r="F888">
        <v>12.31</v>
      </c>
      <c r="G888">
        <v>463.09</v>
      </c>
      <c r="H888" t="s">
        <v>28</v>
      </c>
      <c r="I888">
        <v>82</v>
      </c>
      <c r="J888" s="2" t="s">
        <v>1264</v>
      </c>
      <c r="K888">
        <f>Table1[[#This Row],[Order_Value]]+Table1[[#This Row],[Delivery_Fee]]-Table1[[#This Row],[Discount]]</f>
        <v>599.41000000000008</v>
      </c>
      <c r="L888">
        <f>YEAR(Table1[[#This Row],[Order_Time]])</f>
        <v>2023</v>
      </c>
      <c r="M888" t="str">
        <f>TEXT(Table1[[#This Row],[Order_Time]],"MMM")</f>
        <v>Feb</v>
      </c>
      <c r="N888">
        <f>HOUR(Table1[[#This Row],[Order_Time]])</f>
        <v>22</v>
      </c>
      <c r="O888" t="str">
        <f>IF(Table1[[#This Row],[Order_Value]]&gt;1000,"High","Low")</f>
        <v>High</v>
      </c>
    </row>
    <row r="889" spans="1:15" x14ac:dyDescent="0.3">
      <c r="A889" t="s">
        <v>1265</v>
      </c>
      <c r="B889" s="1">
        <v>44963.958333333336</v>
      </c>
      <c r="C889" t="s">
        <v>26</v>
      </c>
      <c r="D889" t="s">
        <v>35</v>
      </c>
      <c r="E889">
        <v>575.91999999999996</v>
      </c>
      <c r="F889">
        <v>58.4</v>
      </c>
      <c r="G889">
        <v>384.13</v>
      </c>
      <c r="H889" t="s">
        <v>28</v>
      </c>
      <c r="I889">
        <v>50</v>
      </c>
      <c r="J889" s="2" t="s">
        <v>1266</v>
      </c>
      <c r="K889">
        <f>Table1[[#This Row],[Order_Value]]+Table1[[#This Row],[Delivery_Fee]]-Table1[[#This Row],[Discount]]</f>
        <v>250.18999999999994</v>
      </c>
      <c r="L889">
        <f>YEAR(Table1[[#This Row],[Order_Time]])</f>
        <v>2023</v>
      </c>
      <c r="M889" t="str">
        <f>TEXT(Table1[[#This Row],[Order_Time]],"MMM")</f>
        <v>Feb</v>
      </c>
      <c r="N889">
        <f>HOUR(Table1[[#This Row],[Order_Time]])</f>
        <v>23</v>
      </c>
      <c r="O889" t="str">
        <f>IF(Table1[[#This Row],[Order_Value]]&gt;1000,"High","Low")</f>
        <v>Low</v>
      </c>
    </row>
    <row r="890" spans="1:15" x14ac:dyDescent="0.3">
      <c r="A890" t="s">
        <v>1267</v>
      </c>
      <c r="B890" s="1">
        <v>44964</v>
      </c>
      <c r="C890" t="s">
        <v>20</v>
      </c>
      <c r="D890" t="s">
        <v>12</v>
      </c>
      <c r="E890">
        <v>1558.59</v>
      </c>
      <c r="F890">
        <v>0.08</v>
      </c>
      <c r="G890">
        <v>216.74</v>
      </c>
      <c r="H890" t="s">
        <v>13</v>
      </c>
      <c r="I890">
        <v>64</v>
      </c>
      <c r="J890" s="2" t="s">
        <v>1268</v>
      </c>
      <c r="K890">
        <f>Table1[[#This Row],[Order_Value]]+Table1[[#This Row],[Delivery_Fee]]-Table1[[#This Row],[Discount]]</f>
        <v>1341.9299999999998</v>
      </c>
      <c r="L890">
        <f>YEAR(Table1[[#This Row],[Order_Time]])</f>
        <v>2023</v>
      </c>
      <c r="M890" t="str">
        <f>TEXT(Table1[[#This Row],[Order_Time]],"MMM")</f>
        <v>Feb</v>
      </c>
      <c r="N890">
        <f>HOUR(Table1[[#This Row],[Order_Time]])</f>
        <v>0</v>
      </c>
      <c r="O890" t="str">
        <f>IF(Table1[[#This Row],[Order_Value]]&gt;1000,"High","Low")</f>
        <v>High</v>
      </c>
    </row>
    <row r="891" spans="1:15" x14ac:dyDescent="0.3">
      <c r="A891" t="s">
        <v>1269</v>
      </c>
      <c r="B891" s="1">
        <v>44964.041666666664</v>
      </c>
      <c r="C891" t="s">
        <v>24</v>
      </c>
      <c r="D891" t="s">
        <v>27</v>
      </c>
      <c r="E891">
        <v>580.01</v>
      </c>
      <c r="F891">
        <v>94.06</v>
      </c>
      <c r="G891">
        <v>404.79</v>
      </c>
      <c r="H891" t="s">
        <v>32</v>
      </c>
      <c r="I891">
        <v>14</v>
      </c>
      <c r="J891" s="2" t="s">
        <v>1270</v>
      </c>
      <c r="K891">
        <f>Table1[[#This Row],[Order_Value]]+Table1[[#This Row],[Delivery_Fee]]-Table1[[#This Row],[Discount]]</f>
        <v>269.27999999999992</v>
      </c>
      <c r="L891">
        <f>YEAR(Table1[[#This Row],[Order_Time]])</f>
        <v>2023</v>
      </c>
      <c r="M891" t="str">
        <f>TEXT(Table1[[#This Row],[Order_Time]],"MMM")</f>
        <v>Feb</v>
      </c>
      <c r="N891">
        <f>HOUR(Table1[[#This Row],[Order_Time]])</f>
        <v>1</v>
      </c>
      <c r="O891" t="str">
        <f>IF(Table1[[#This Row],[Order_Value]]&gt;1000,"High","Low")</f>
        <v>Low</v>
      </c>
    </row>
    <row r="892" spans="1:15" x14ac:dyDescent="0.3">
      <c r="A892" t="s">
        <v>1271</v>
      </c>
      <c r="B892" s="1">
        <v>44964.083333333336</v>
      </c>
      <c r="C892" t="s">
        <v>54</v>
      </c>
      <c r="D892" t="s">
        <v>17</v>
      </c>
      <c r="E892">
        <v>852.09</v>
      </c>
      <c r="F892">
        <v>86.1</v>
      </c>
      <c r="G892">
        <v>176.84</v>
      </c>
      <c r="H892" t="s">
        <v>28</v>
      </c>
      <c r="I892">
        <v>55</v>
      </c>
      <c r="J892">
        <v>761.35</v>
      </c>
      <c r="K892">
        <f>Table1[[#This Row],[Order_Value]]+Table1[[#This Row],[Delivery_Fee]]-Table1[[#This Row],[Discount]]</f>
        <v>761.35</v>
      </c>
      <c r="L892">
        <f>YEAR(Table1[[#This Row],[Order_Time]])</f>
        <v>2023</v>
      </c>
      <c r="M892" t="str">
        <f>TEXT(Table1[[#This Row],[Order_Time]],"MMM")</f>
        <v>Feb</v>
      </c>
      <c r="N892">
        <f>HOUR(Table1[[#This Row],[Order_Time]])</f>
        <v>2</v>
      </c>
      <c r="O892" t="str">
        <f>IF(Table1[[#This Row],[Order_Value]]&gt;1000,"High","Low")</f>
        <v>Low</v>
      </c>
    </row>
    <row r="893" spans="1:15" x14ac:dyDescent="0.3">
      <c r="A893" t="s">
        <v>1272</v>
      </c>
      <c r="B893" s="1">
        <v>44964.125</v>
      </c>
      <c r="C893" t="s">
        <v>11</v>
      </c>
      <c r="D893" t="s">
        <v>41</v>
      </c>
      <c r="E893">
        <v>546.69000000000005</v>
      </c>
      <c r="F893">
        <v>12.67</v>
      </c>
      <c r="G893">
        <v>466.73</v>
      </c>
      <c r="H893" t="s">
        <v>32</v>
      </c>
      <c r="I893">
        <v>68</v>
      </c>
      <c r="J893">
        <v>92.63</v>
      </c>
      <c r="K893">
        <f>Table1[[#This Row],[Order_Value]]+Table1[[#This Row],[Delivery_Fee]]-Table1[[#This Row],[Discount]]</f>
        <v>92.63</v>
      </c>
      <c r="L893">
        <f>YEAR(Table1[[#This Row],[Order_Time]])</f>
        <v>2023</v>
      </c>
      <c r="M893" t="str">
        <f>TEXT(Table1[[#This Row],[Order_Time]],"MMM")</f>
        <v>Feb</v>
      </c>
      <c r="N893">
        <f>HOUR(Table1[[#This Row],[Order_Time]])</f>
        <v>3</v>
      </c>
      <c r="O893" t="str">
        <f>IF(Table1[[#This Row],[Order_Value]]&gt;1000,"High","Low")</f>
        <v>Low</v>
      </c>
    </row>
    <row r="894" spans="1:15" x14ac:dyDescent="0.3">
      <c r="A894" t="s">
        <v>1273</v>
      </c>
      <c r="B894" s="1">
        <v>44964.166666666664</v>
      </c>
      <c r="C894" t="s">
        <v>16</v>
      </c>
      <c r="D894" t="s">
        <v>17</v>
      </c>
      <c r="E894">
        <v>579.04</v>
      </c>
      <c r="F894">
        <v>80.22</v>
      </c>
      <c r="G894">
        <v>204.51</v>
      </c>
      <c r="H894" t="s">
        <v>32</v>
      </c>
      <c r="I894">
        <v>23</v>
      </c>
      <c r="J894">
        <v>454.75</v>
      </c>
      <c r="K894">
        <f>Table1[[#This Row],[Order_Value]]+Table1[[#This Row],[Delivery_Fee]]-Table1[[#This Row],[Discount]]</f>
        <v>454.75</v>
      </c>
      <c r="L894">
        <f>YEAR(Table1[[#This Row],[Order_Time]])</f>
        <v>2023</v>
      </c>
      <c r="M894" t="str">
        <f>TEXT(Table1[[#This Row],[Order_Time]],"MMM")</f>
        <v>Feb</v>
      </c>
      <c r="N894">
        <f>HOUR(Table1[[#This Row],[Order_Time]])</f>
        <v>4</v>
      </c>
      <c r="O894" t="str">
        <f>IF(Table1[[#This Row],[Order_Value]]&gt;1000,"High","Low")</f>
        <v>Low</v>
      </c>
    </row>
    <row r="895" spans="1:15" x14ac:dyDescent="0.3">
      <c r="A895" t="s">
        <v>1274</v>
      </c>
      <c r="B895" s="1">
        <v>44964.208333333336</v>
      </c>
      <c r="C895" t="s">
        <v>54</v>
      </c>
      <c r="D895" t="s">
        <v>12</v>
      </c>
      <c r="E895">
        <v>849.96</v>
      </c>
      <c r="F895">
        <v>14.09</v>
      </c>
      <c r="G895">
        <v>359.76</v>
      </c>
      <c r="H895" t="s">
        <v>28</v>
      </c>
      <c r="I895">
        <v>12</v>
      </c>
      <c r="J895" s="2" t="s">
        <v>1275</v>
      </c>
      <c r="K895">
        <f>Table1[[#This Row],[Order_Value]]+Table1[[#This Row],[Delivery_Fee]]-Table1[[#This Row],[Discount]]</f>
        <v>504.29000000000008</v>
      </c>
      <c r="L895">
        <f>YEAR(Table1[[#This Row],[Order_Time]])</f>
        <v>2023</v>
      </c>
      <c r="M895" t="str">
        <f>TEXT(Table1[[#This Row],[Order_Time]],"MMM")</f>
        <v>Feb</v>
      </c>
      <c r="N895">
        <f>HOUR(Table1[[#This Row],[Order_Time]])</f>
        <v>5</v>
      </c>
      <c r="O895" t="str">
        <f>IF(Table1[[#This Row],[Order_Value]]&gt;1000,"High","Low")</f>
        <v>Low</v>
      </c>
    </row>
    <row r="896" spans="1:15" x14ac:dyDescent="0.3">
      <c r="A896" t="s">
        <v>1276</v>
      </c>
      <c r="B896" s="1">
        <v>44964.25</v>
      </c>
      <c r="C896" t="s">
        <v>11</v>
      </c>
      <c r="D896" t="s">
        <v>41</v>
      </c>
      <c r="E896">
        <v>1197.97</v>
      </c>
      <c r="F896">
        <v>46.86</v>
      </c>
      <c r="G896">
        <v>26.73</v>
      </c>
      <c r="H896" t="s">
        <v>32</v>
      </c>
      <c r="I896">
        <v>62</v>
      </c>
      <c r="J896">
        <v>1218.0999999999999</v>
      </c>
      <c r="K896">
        <f>Table1[[#This Row],[Order_Value]]+Table1[[#This Row],[Delivery_Fee]]-Table1[[#This Row],[Discount]]</f>
        <v>1218.0999999999999</v>
      </c>
      <c r="L896">
        <f>YEAR(Table1[[#This Row],[Order_Time]])</f>
        <v>2023</v>
      </c>
      <c r="M896" t="str">
        <f>TEXT(Table1[[#This Row],[Order_Time]],"MMM")</f>
        <v>Feb</v>
      </c>
      <c r="N896">
        <f>HOUR(Table1[[#This Row],[Order_Time]])</f>
        <v>6</v>
      </c>
      <c r="O896" t="str">
        <f>IF(Table1[[#This Row],[Order_Value]]&gt;1000,"High","Low")</f>
        <v>High</v>
      </c>
    </row>
    <row r="897" spans="1:15" x14ac:dyDescent="0.3">
      <c r="A897" t="s">
        <v>1277</v>
      </c>
      <c r="B897" s="1">
        <v>44964.291666666664</v>
      </c>
      <c r="C897" t="s">
        <v>45</v>
      </c>
      <c r="D897" t="s">
        <v>27</v>
      </c>
      <c r="E897">
        <v>1206.31</v>
      </c>
      <c r="F897">
        <v>46.73</v>
      </c>
      <c r="G897">
        <v>410.69</v>
      </c>
      <c r="H897" t="s">
        <v>28</v>
      </c>
      <c r="I897">
        <v>10</v>
      </c>
      <c r="J897" s="2" t="s">
        <v>1278</v>
      </c>
      <c r="K897">
        <f>Table1[[#This Row],[Order_Value]]+Table1[[#This Row],[Delivery_Fee]]-Table1[[#This Row],[Discount]]</f>
        <v>842.34999999999991</v>
      </c>
      <c r="L897">
        <f>YEAR(Table1[[#This Row],[Order_Time]])</f>
        <v>2023</v>
      </c>
      <c r="M897" t="str">
        <f>TEXT(Table1[[#This Row],[Order_Time]],"MMM")</f>
        <v>Feb</v>
      </c>
      <c r="N897">
        <f>HOUR(Table1[[#This Row],[Order_Time]])</f>
        <v>7</v>
      </c>
      <c r="O897" t="str">
        <f>IF(Table1[[#This Row],[Order_Value]]&gt;1000,"High","Low")</f>
        <v>High</v>
      </c>
    </row>
    <row r="898" spans="1:15" x14ac:dyDescent="0.3">
      <c r="A898" t="s">
        <v>1279</v>
      </c>
      <c r="B898" s="1">
        <v>44964.333333333336</v>
      </c>
      <c r="C898" t="s">
        <v>26</v>
      </c>
      <c r="D898" t="s">
        <v>12</v>
      </c>
      <c r="E898">
        <v>871.74</v>
      </c>
      <c r="F898">
        <v>55.46</v>
      </c>
      <c r="G898">
        <v>226.71</v>
      </c>
      <c r="H898" t="s">
        <v>28</v>
      </c>
      <c r="I898">
        <v>63</v>
      </c>
      <c r="J898">
        <v>700.49</v>
      </c>
      <c r="K898">
        <f>Table1[[#This Row],[Order_Value]]+Table1[[#This Row],[Delivery_Fee]]-Table1[[#This Row],[Discount]]</f>
        <v>700.49</v>
      </c>
      <c r="L898">
        <f>YEAR(Table1[[#This Row],[Order_Time]])</f>
        <v>2023</v>
      </c>
      <c r="M898" t="str">
        <f>TEXT(Table1[[#This Row],[Order_Time]],"MMM")</f>
        <v>Feb</v>
      </c>
      <c r="N898">
        <f>HOUR(Table1[[#This Row],[Order_Time]])</f>
        <v>8</v>
      </c>
      <c r="O898" t="str">
        <f>IF(Table1[[#This Row],[Order_Value]]&gt;1000,"High","Low")</f>
        <v>Low</v>
      </c>
    </row>
    <row r="899" spans="1:15" x14ac:dyDescent="0.3">
      <c r="A899" t="s">
        <v>1280</v>
      </c>
      <c r="B899" s="1">
        <v>44964.375</v>
      </c>
      <c r="C899" t="s">
        <v>45</v>
      </c>
      <c r="D899" t="s">
        <v>27</v>
      </c>
      <c r="E899">
        <v>480.85</v>
      </c>
      <c r="F899">
        <v>78.2</v>
      </c>
      <c r="G899">
        <v>346.89</v>
      </c>
      <c r="H899" t="s">
        <v>13</v>
      </c>
      <c r="I899">
        <v>33</v>
      </c>
      <c r="J899" s="2" t="s">
        <v>1281</v>
      </c>
      <c r="K899">
        <f>Table1[[#This Row],[Order_Value]]+Table1[[#This Row],[Delivery_Fee]]-Table1[[#This Row],[Discount]]</f>
        <v>212.16000000000008</v>
      </c>
      <c r="L899">
        <f>YEAR(Table1[[#This Row],[Order_Time]])</f>
        <v>2023</v>
      </c>
      <c r="M899" t="str">
        <f>TEXT(Table1[[#This Row],[Order_Time]],"MMM")</f>
        <v>Feb</v>
      </c>
      <c r="N899">
        <f>HOUR(Table1[[#This Row],[Order_Time]])</f>
        <v>9</v>
      </c>
      <c r="O899" t="str">
        <f>IF(Table1[[#This Row],[Order_Value]]&gt;1000,"High","Low")</f>
        <v>Low</v>
      </c>
    </row>
    <row r="900" spans="1:15" x14ac:dyDescent="0.3">
      <c r="A900" t="s">
        <v>1282</v>
      </c>
      <c r="B900" s="1">
        <v>44964.416666666664</v>
      </c>
      <c r="C900" t="s">
        <v>11</v>
      </c>
      <c r="D900" t="s">
        <v>35</v>
      </c>
      <c r="E900">
        <v>551.41999999999996</v>
      </c>
      <c r="F900">
        <v>63.65</v>
      </c>
      <c r="G900">
        <v>498.26</v>
      </c>
      <c r="H900" t="s">
        <v>13</v>
      </c>
      <c r="I900">
        <v>54</v>
      </c>
      <c r="J900" s="2" t="s">
        <v>1283</v>
      </c>
      <c r="K900">
        <f>Table1[[#This Row],[Order_Value]]+Table1[[#This Row],[Delivery_Fee]]-Table1[[#This Row],[Discount]]</f>
        <v>116.80999999999995</v>
      </c>
      <c r="L900">
        <f>YEAR(Table1[[#This Row],[Order_Time]])</f>
        <v>2023</v>
      </c>
      <c r="M900" t="str">
        <f>TEXT(Table1[[#This Row],[Order_Time]],"MMM")</f>
        <v>Feb</v>
      </c>
      <c r="N900">
        <f>HOUR(Table1[[#This Row],[Order_Time]])</f>
        <v>10</v>
      </c>
      <c r="O900" t="str">
        <f>IF(Table1[[#This Row],[Order_Value]]&gt;1000,"High","Low")</f>
        <v>Low</v>
      </c>
    </row>
    <row r="901" spans="1:15" x14ac:dyDescent="0.3">
      <c r="A901" t="s">
        <v>1284</v>
      </c>
      <c r="B901" s="1">
        <v>44964.458333333336</v>
      </c>
      <c r="C901" t="s">
        <v>16</v>
      </c>
      <c r="D901" t="s">
        <v>12</v>
      </c>
      <c r="E901">
        <v>662.05</v>
      </c>
      <c r="F901">
        <v>78.31</v>
      </c>
      <c r="G901">
        <v>140.81</v>
      </c>
      <c r="H901" t="s">
        <v>13</v>
      </c>
      <c r="I901">
        <v>53</v>
      </c>
      <c r="J901">
        <v>599.54999999999995</v>
      </c>
      <c r="K901">
        <f>Table1[[#This Row],[Order_Value]]+Table1[[#This Row],[Delivery_Fee]]-Table1[[#This Row],[Discount]]</f>
        <v>599.54999999999995</v>
      </c>
      <c r="L901">
        <f>YEAR(Table1[[#This Row],[Order_Time]])</f>
        <v>2023</v>
      </c>
      <c r="M901" t="str">
        <f>TEXT(Table1[[#This Row],[Order_Time]],"MMM")</f>
        <v>Feb</v>
      </c>
      <c r="N901">
        <f>HOUR(Table1[[#This Row],[Order_Time]])</f>
        <v>11</v>
      </c>
      <c r="O901" t="str">
        <f>IF(Table1[[#This Row],[Order_Value]]&gt;1000,"High","Low")</f>
        <v>Low</v>
      </c>
    </row>
    <row r="902" spans="1:15" x14ac:dyDescent="0.3">
      <c r="A902" t="s">
        <v>1285</v>
      </c>
      <c r="B902" s="1">
        <v>44964.5</v>
      </c>
      <c r="C902" t="s">
        <v>26</v>
      </c>
      <c r="D902" t="s">
        <v>17</v>
      </c>
      <c r="E902">
        <v>1490.5</v>
      </c>
      <c r="F902">
        <v>91.71</v>
      </c>
      <c r="G902">
        <v>406.8</v>
      </c>
      <c r="H902" t="s">
        <v>21</v>
      </c>
      <c r="I902">
        <v>87</v>
      </c>
      <c r="J902">
        <v>1175.4100000000001</v>
      </c>
      <c r="K902">
        <f>Table1[[#This Row],[Order_Value]]+Table1[[#This Row],[Delivery_Fee]]-Table1[[#This Row],[Discount]]</f>
        <v>1175.4100000000001</v>
      </c>
      <c r="L902">
        <f>YEAR(Table1[[#This Row],[Order_Time]])</f>
        <v>2023</v>
      </c>
      <c r="M902" t="str">
        <f>TEXT(Table1[[#This Row],[Order_Time]],"MMM")</f>
        <v>Feb</v>
      </c>
      <c r="N902">
        <f>HOUR(Table1[[#This Row],[Order_Time]])</f>
        <v>12</v>
      </c>
      <c r="O902" t="str">
        <f>IF(Table1[[#This Row],[Order_Value]]&gt;1000,"High","Low")</f>
        <v>High</v>
      </c>
    </row>
    <row r="903" spans="1:15" x14ac:dyDescent="0.3">
      <c r="A903" t="s">
        <v>1286</v>
      </c>
      <c r="B903" s="1">
        <v>44964.541666666664</v>
      </c>
      <c r="C903" t="s">
        <v>26</v>
      </c>
      <c r="D903" t="s">
        <v>17</v>
      </c>
      <c r="E903">
        <v>903.52</v>
      </c>
      <c r="F903">
        <v>90.89</v>
      </c>
      <c r="G903">
        <v>306.16000000000003</v>
      </c>
      <c r="H903" t="s">
        <v>21</v>
      </c>
      <c r="I903">
        <v>78</v>
      </c>
      <c r="J903">
        <v>688.25</v>
      </c>
      <c r="K903">
        <f>Table1[[#This Row],[Order_Value]]+Table1[[#This Row],[Delivery_Fee]]-Table1[[#This Row],[Discount]]</f>
        <v>688.25</v>
      </c>
      <c r="L903">
        <f>YEAR(Table1[[#This Row],[Order_Time]])</f>
        <v>2023</v>
      </c>
      <c r="M903" t="str">
        <f>TEXT(Table1[[#This Row],[Order_Time]],"MMM")</f>
        <v>Feb</v>
      </c>
      <c r="N903">
        <f>HOUR(Table1[[#This Row],[Order_Time]])</f>
        <v>13</v>
      </c>
      <c r="O903" t="str">
        <f>IF(Table1[[#This Row],[Order_Value]]&gt;1000,"High","Low")</f>
        <v>Low</v>
      </c>
    </row>
    <row r="904" spans="1:15" x14ac:dyDescent="0.3">
      <c r="A904" t="s">
        <v>1287</v>
      </c>
      <c r="B904" s="1">
        <v>44964.583333333336</v>
      </c>
      <c r="C904" t="s">
        <v>7370</v>
      </c>
      <c r="D904" t="s">
        <v>30</v>
      </c>
      <c r="E904">
        <v>626.79999999999995</v>
      </c>
      <c r="F904">
        <v>7.67</v>
      </c>
      <c r="G904">
        <v>168.38</v>
      </c>
      <c r="H904" t="s">
        <v>28</v>
      </c>
      <c r="I904">
        <v>48</v>
      </c>
      <c r="J904" s="2" t="s">
        <v>1288</v>
      </c>
      <c r="K904">
        <f>Table1[[#This Row],[Order_Value]]+Table1[[#This Row],[Delivery_Fee]]-Table1[[#This Row],[Discount]]</f>
        <v>466.08999999999992</v>
      </c>
      <c r="L904">
        <f>YEAR(Table1[[#This Row],[Order_Time]])</f>
        <v>2023</v>
      </c>
      <c r="M904" t="str">
        <f>TEXT(Table1[[#This Row],[Order_Time]],"MMM")</f>
        <v>Feb</v>
      </c>
      <c r="N904">
        <f>HOUR(Table1[[#This Row],[Order_Time]])</f>
        <v>14</v>
      </c>
      <c r="O904" t="str">
        <f>IF(Table1[[#This Row],[Order_Value]]&gt;1000,"High","Low")</f>
        <v>Low</v>
      </c>
    </row>
    <row r="905" spans="1:15" x14ac:dyDescent="0.3">
      <c r="A905" t="s">
        <v>1289</v>
      </c>
      <c r="B905" s="1">
        <v>44964.625</v>
      </c>
      <c r="C905" t="s">
        <v>45</v>
      </c>
      <c r="D905" t="s">
        <v>17</v>
      </c>
      <c r="E905">
        <v>1254.4100000000001</v>
      </c>
      <c r="F905">
        <v>17.510000000000002</v>
      </c>
      <c r="G905">
        <v>267.89999999999998</v>
      </c>
      <c r="H905" t="s">
        <v>21</v>
      </c>
      <c r="I905">
        <v>46</v>
      </c>
      <c r="J905" s="2" t="s">
        <v>1290</v>
      </c>
      <c r="K905">
        <f>Table1[[#This Row],[Order_Value]]+Table1[[#This Row],[Delivery_Fee]]-Table1[[#This Row],[Discount]]</f>
        <v>1004.0200000000001</v>
      </c>
      <c r="L905">
        <f>YEAR(Table1[[#This Row],[Order_Time]])</f>
        <v>2023</v>
      </c>
      <c r="M905" t="str">
        <f>TEXT(Table1[[#This Row],[Order_Time]],"MMM")</f>
        <v>Feb</v>
      </c>
      <c r="N905">
        <f>HOUR(Table1[[#This Row],[Order_Time]])</f>
        <v>15</v>
      </c>
      <c r="O905" t="str">
        <f>IF(Table1[[#This Row],[Order_Value]]&gt;1000,"High","Low")</f>
        <v>High</v>
      </c>
    </row>
    <row r="906" spans="1:15" x14ac:dyDescent="0.3">
      <c r="A906" t="s">
        <v>1291</v>
      </c>
      <c r="B906" s="1">
        <v>44964.666666666664</v>
      </c>
      <c r="C906" t="s">
        <v>45</v>
      </c>
      <c r="D906" t="s">
        <v>30</v>
      </c>
      <c r="E906">
        <v>620.29</v>
      </c>
      <c r="F906">
        <v>47.86</v>
      </c>
      <c r="G906">
        <v>128.69</v>
      </c>
      <c r="H906" t="s">
        <v>21</v>
      </c>
      <c r="I906">
        <v>89</v>
      </c>
      <c r="J906">
        <v>539.46</v>
      </c>
      <c r="K906">
        <f>Table1[[#This Row],[Order_Value]]+Table1[[#This Row],[Delivery_Fee]]-Table1[[#This Row],[Discount]]</f>
        <v>539.46</v>
      </c>
      <c r="L906">
        <f>YEAR(Table1[[#This Row],[Order_Time]])</f>
        <v>2023</v>
      </c>
      <c r="M906" t="str">
        <f>TEXT(Table1[[#This Row],[Order_Time]],"MMM")</f>
        <v>Feb</v>
      </c>
      <c r="N906">
        <f>HOUR(Table1[[#This Row],[Order_Time]])</f>
        <v>16</v>
      </c>
      <c r="O906" t="str">
        <f>IF(Table1[[#This Row],[Order_Value]]&gt;1000,"High","Low")</f>
        <v>Low</v>
      </c>
    </row>
    <row r="907" spans="1:15" x14ac:dyDescent="0.3">
      <c r="A907" t="s">
        <v>1292</v>
      </c>
      <c r="B907" s="1">
        <v>44964.708333333336</v>
      </c>
      <c r="C907" t="s">
        <v>54</v>
      </c>
      <c r="D907" t="s">
        <v>27</v>
      </c>
      <c r="E907">
        <v>1480.37</v>
      </c>
      <c r="F907">
        <v>19.2</v>
      </c>
      <c r="G907">
        <v>112.98</v>
      </c>
      <c r="H907" t="s">
        <v>13</v>
      </c>
      <c r="I907">
        <v>32</v>
      </c>
      <c r="J907">
        <v>1386.59</v>
      </c>
      <c r="K907">
        <f>Table1[[#This Row],[Order_Value]]+Table1[[#This Row],[Delivery_Fee]]-Table1[[#This Row],[Discount]]</f>
        <v>1386.59</v>
      </c>
      <c r="L907">
        <f>YEAR(Table1[[#This Row],[Order_Time]])</f>
        <v>2023</v>
      </c>
      <c r="M907" t="str">
        <f>TEXT(Table1[[#This Row],[Order_Time]],"MMM")</f>
        <v>Feb</v>
      </c>
      <c r="N907">
        <f>HOUR(Table1[[#This Row],[Order_Time]])</f>
        <v>17</v>
      </c>
      <c r="O907" t="str">
        <f>IF(Table1[[#This Row],[Order_Value]]&gt;1000,"High","Low")</f>
        <v>High</v>
      </c>
    </row>
    <row r="908" spans="1:15" x14ac:dyDescent="0.3">
      <c r="A908" t="s">
        <v>1293</v>
      </c>
      <c r="B908" s="1">
        <v>44964.75</v>
      </c>
      <c r="C908" t="s">
        <v>11</v>
      </c>
      <c r="D908" t="s">
        <v>17</v>
      </c>
      <c r="E908">
        <v>685.17</v>
      </c>
      <c r="F908">
        <v>35.69</v>
      </c>
      <c r="G908">
        <v>218.87</v>
      </c>
      <c r="H908" t="s">
        <v>28</v>
      </c>
      <c r="I908">
        <v>84</v>
      </c>
      <c r="J908" s="2" t="s">
        <v>1294</v>
      </c>
      <c r="K908">
        <f>Table1[[#This Row],[Order_Value]]+Table1[[#This Row],[Delivery_Fee]]-Table1[[#This Row],[Discount]]</f>
        <v>501.9899999999999</v>
      </c>
      <c r="L908">
        <f>YEAR(Table1[[#This Row],[Order_Time]])</f>
        <v>2023</v>
      </c>
      <c r="M908" t="str">
        <f>TEXT(Table1[[#This Row],[Order_Time]],"MMM")</f>
        <v>Feb</v>
      </c>
      <c r="N908">
        <f>HOUR(Table1[[#This Row],[Order_Time]])</f>
        <v>18</v>
      </c>
      <c r="O908" t="str">
        <f>IF(Table1[[#This Row],[Order_Value]]&gt;1000,"High","Low")</f>
        <v>Low</v>
      </c>
    </row>
    <row r="909" spans="1:15" x14ac:dyDescent="0.3">
      <c r="A909" t="s">
        <v>1295</v>
      </c>
      <c r="B909" s="1">
        <v>44964.791666666664</v>
      </c>
      <c r="C909" t="s">
        <v>45</v>
      </c>
      <c r="D909" t="s">
        <v>35</v>
      </c>
      <c r="E909">
        <v>1121.58</v>
      </c>
      <c r="F909">
        <v>98.65</v>
      </c>
      <c r="G909">
        <v>17.36</v>
      </c>
      <c r="H909" t="s">
        <v>32</v>
      </c>
      <c r="I909">
        <v>35</v>
      </c>
      <c r="J909" s="2" t="s">
        <v>1296</v>
      </c>
      <c r="K909">
        <f>Table1[[#This Row],[Order_Value]]+Table1[[#This Row],[Delivery_Fee]]-Table1[[#This Row],[Discount]]</f>
        <v>1202.8700000000001</v>
      </c>
      <c r="L909">
        <f>YEAR(Table1[[#This Row],[Order_Time]])</f>
        <v>2023</v>
      </c>
      <c r="M909" t="str">
        <f>TEXT(Table1[[#This Row],[Order_Time]],"MMM")</f>
        <v>Feb</v>
      </c>
      <c r="N909">
        <f>HOUR(Table1[[#This Row],[Order_Time]])</f>
        <v>19</v>
      </c>
      <c r="O909" t="str">
        <f>IF(Table1[[#This Row],[Order_Value]]&gt;1000,"High","Low")</f>
        <v>High</v>
      </c>
    </row>
    <row r="910" spans="1:15" x14ac:dyDescent="0.3">
      <c r="A910" t="s">
        <v>1297</v>
      </c>
      <c r="B910" s="1">
        <v>44964.833333333336</v>
      </c>
      <c r="C910" t="s">
        <v>24</v>
      </c>
      <c r="D910" t="s">
        <v>30</v>
      </c>
      <c r="E910">
        <v>1533.26</v>
      </c>
      <c r="F910">
        <v>88.07</v>
      </c>
      <c r="G910">
        <v>240.58</v>
      </c>
      <c r="H910" t="s">
        <v>21</v>
      </c>
      <c r="I910">
        <v>82</v>
      </c>
      <c r="J910">
        <v>1380.75</v>
      </c>
      <c r="K910">
        <f>Table1[[#This Row],[Order_Value]]+Table1[[#This Row],[Delivery_Fee]]-Table1[[#This Row],[Discount]]</f>
        <v>1380.75</v>
      </c>
      <c r="L910">
        <f>YEAR(Table1[[#This Row],[Order_Time]])</f>
        <v>2023</v>
      </c>
      <c r="M910" t="str">
        <f>TEXT(Table1[[#This Row],[Order_Time]],"MMM")</f>
        <v>Feb</v>
      </c>
      <c r="N910">
        <f>HOUR(Table1[[#This Row],[Order_Time]])</f>
        <v>20</v>
      </c>
      <c r="O910" t="str">
        <f>IF(Table1[[#This Row],[Order_Value]]&gt;1000,"High","Low")</f>
        <v>High</v>
      </c>
    </row>
    <row r="911" spans="1:15" x14ac:dyDescent="0.3">
      <c r="A911" t="s">
        <v>1298</v>
      </c>
      <c r="B911" s="1">
        <v>44964.875</v>
      </c>
      <c r="C911" t="s">
        <v>20</v>
      </c>
      <c r="D911" t="s">
        <v>17</v>
      </c>
      <c r="E911">
        <v>1140.6199999999999</v>
      </c>
      <c r="F911">
        <v>80.72</v>
      </c>
      <c r="G911">
        <v>146.11000000000001</v>
      </c>
      <c r="H911" t="s">
        <v>13</v>
      </c>
      <c r="I911">
        <v>81</v>
      </c>
      <c r="J911">
        <v>1075.23</v>
      </c>
      <c r="K911">
        <f>Table1[[#This Row],[Order_Value]]+Table1[[#This Row],[Delivery_Fee]]-Table1[[#This Row],[Discount]]</f>
        <v>1075.23</v>
      </c>
      <c r="L911">
        <f>YEAR(Table1[[#This Row],[Order_Time]])</f>
        <v>2023</v>
      </c>
      <c r="M911" t="str">
        <f>TEXT(Table1[[#This Row],[Order_Time]],"MMM")</f>
        <v>Feb</v>
      </c>
      <c r="N911">
        <f>HOUR(Table1[[#This Row],[Order_Time]])</f>
        <v>21</v>
      </c>
      <c r="O911" t="str">
        <f>IF(Table1[[#This Row],[Order_Value]]&gt;1000,"High","Low")</f>
        <v>High</v>
      </c>
    </row>
    <row r="912" spans="1:15" x14ac:dyDescent="0.3">
      <c r="A912" t="s">
        <v>1299</v>
      </c>
      <c r="B912" s="1">
        <v>44964.916666666664</v>
      </c>
      <c r="C912" t="s">
        <v>20</v>
      </c>
      <c r="D912" t="s">
        <v>30</v>
      </c>
      <c r="E912">
        <v>1798.41</v>
      </c>
      <c r="F912">
        <v>18.170000000000002</v>
      </c>
      <c r="G912">
        <v>250.42</v>
      </c>
      <c r="H912" t="s">
        <v>32</v>
      </c>
      <c r="I912">
        <v>15</v>
      </c>
      <c r="J912">
        <v>1566.16</v>
      </c>
      <c r="K912">
        <f>Table1[[#This Row],[Order_Value]]+Table1[[#This Row],[Delivery_Fee]]-Table1[[#This Row],[Discount]]</f>
        <v>1566.16</v>
      </c>
      <c r="L912">
        <f>YEAR(Table1[[#This Row],[Order_Time]])</f>
        <v>2023</v>
      </c>
      <c r="M912" t="str">
        <f>TEXT(Table1[[#This Row],[Order_Time]],"MMM")</f>
        <v>Feb</v>
      </c>
      <c r="N912">
        <f>HOUR(Table1[[#This Row],[Order_Time]])</f>
        <v>22</v>
      </c>
      <c r="O912" t="str">
        <f>IF(Table1[[#This Row],[Order_Value]]&gt;1000,"High","Low")</f>
        <v>High</v>
      </c>
    </row>
    <row r="913" spans="1:15" x14ac:dyDescent="0.3">
      <c r="A913" t="s">
        <v>1300</v>
      </c>
      <c r="B913" s="1">
        <v>44964.958333333336</v>
      </c>
      <c r="C913" t="s">
        <v>54</v>
      </c>
      <c r="D913" t="s">
        <v>17</v>
      </c>
      <c r="E913">
        <v>1266.6600000000001</v>
      </c>
      <c r="F913">
        <v>93.9</v>
      </c>
      <c r="G913">
        <v>334.63</v>
      </c>
      <c r="H913" t="s">
        <v>32</v>
      </c>
      <c r="I913">
        <v>28</v>
      </c>
      <c r="J913" s="2" t="s">
        <v>1301</v>
      </c>
      <c r="K913">
        <f>Table1[[#This Row],[Order_Value]]+Table1[[#This Row],[Delivery_Fee]]-Table1[[#This Row],[Discount]]</f>
        <v>1025.9300000000003</v>
      </c>
      <c r="L913">
        <f>YEAR(Table1[[#This Row],[Order_Time]])</f>
        <v>2023</v>
      </c>
      <c r="M913" t="str">
        <f>TEXT(Table1[[#This Row],[Order_Time]],"MMM")</f>
        <v>Feb</v>
      </c>
      <c r="N913">
        <f>HOUR(Table1[[#This Row],[Order_Time]])</f>
        <v>23</v>
      </c>
      <c r="O913" t="str">
        <f>IF(Table1[[#This Row],[Order_Value]]&gt;1000,"High","Low")</f>
        <v>High</v>
      </c>
    </row>
    <row r="914" spans="1:15" x14ac:dyDescent="0.3">
      <c r="A914" t="s">
        <v>1302</v>
      </c>
      <c r="B914" s="1">
        <v>44965</v>
      </c>
      <c r="C914" t="s">
        <v>54</v>
      </c>
      <c r="D914" t="s">
        <v>17</v>
      </c>
      <c r="E914">
        <v>1817.72</v>
      </c>
      <c r="F914">
        <v>71.55</v>
      </c>
      <c r="G914">
        <v>217.15</v>
      </c>
      <c r="H914" t="s">
        <v>21</v>
      </c>
      <c r="I914">
        <v>38</v>
      </c>
      <c r="J914">
        <v>1672.12</v>
      </c>
      <c r="K914">
        <f>Table1[[#This Row],[Order_Value]]+Table1[[#This Row],[Delivery_Fee]]-Table1[[#This Row],[Discount]]</f>
        <v>1672.12</v>
      </c>
      <c r="L914">
        <f>YEAR(Table1[[#This Row],[Order_Time]])</f>
        <v>2023</v>
      </c>
      <c r="M914" t="str">
        <f>TEXT(Table1[[#This Row],[Order_Time]],"MMM")</f>
        <v>Feb</v>
      </c>
      <c r="N914">
        <f>HOUR(Table1[[#This Row],[Order_Time]])</f>
        <v>0</v>
      </c>
      <c r="O914" t="str">
        <f>IF(Table1[[#This Row],[Order_Value]]&gt;1000,"High","Low")</f>
        <v>High</v>
      </c>
    </row>
    <row r="915" spans="1:15" x14ac:dyDescent="0.3">
      <c r="A915" t="s">
        <v>1303</v>
      </c>
      <c r="B915" s="1">
        <v>44965.041666666664</v>
      </c>
      <c r="C915" t="s">
        <v>20</v>
      </c>
      <c r="D915" t="s">
        <v>41</v>
      </c>
      <c r="E915">
        <v>1883.36</v>
      </c>
      <c r="F915">
        <v>12.56</v>
      </c>
      <c r="G915">
        <v>129.72999999999999</v>
      </c>
      <c r="H915" t="s">
        <v>13</v>
      </c>
      <c r="I915">
        <v>18</v>
      </c>
      <c r="J915" s="2" t="s">
        <v>1304</v>
      </c>
      <c r="K915">
        <f>Table1[[#This Row],[Order_Value]]+Table1[[#This Row],[Delivery_Fee]]-Table1[[#This Row],[Discount]]</f>
        <v>1766.1899999999998</v>
      </c>
      <c r="L915">
        <f>YEAR(Table1[[#This Row],[Order_Time]])</f>
        <v>2023</v>
      </c>
      <c r="M915" t="str">
        <f>TEXT(Table1[[#This Row],[Order_Time]],"MMM")</f>
        <v>Feb</v>
      </c>
      <c r="N915">
        <f>HOUR(Table1[[#This Row],[Order_Time]])</f>
        <v>1</v>
      </c>
      <c r="O915" t="str">
        <f>IF(Table1[[#This Row],[Order_Value]]&gt;1000,"High","Low")</f>
        <v>High</v>
      </c>
    </row>
    <row r="916" spans="1:15" x14ac:dyDescent="0.3">
      <c r="A916" t="s">
        <v>1305</v>
      </c>
      <c r="B916" s="1">
        <v>44965.083333333336</v>
      </c>
      <c r="C916" t="s">
        <v>24</v>
      </c>
      <c r="D916" t="s">
        <v>30</v>
      </c>
      <c r="E916">
        <v>711.21</v>
      </c>
      <c r="F916">
        <v>60.56</v>
      </c>
      <c r="G916">
        <v>0.36</v>
      </c>
      <c r="H916" t="s">
        <v>21</v>
      </c>
      <c r="I916">
        <v>67</v>
      </c>
      <c r="J916">
        <v>771.41</v>
      </c>
      <c r="K916">
        <f>Table1[[#This Row],[Order_Value]]+Table1[[#This Row],[Delivery_Fee]]-Table1[[#This Row],[Discount]]</f>
        <v>771.41</v>
      </c>
      <c r="L916">
        <f>YEAR(Table1[[#This Row],[Order_Time]])</f>
        <v>2023</v>
      </c>
      <c r="M916" t="str">
        <f>TEXT(Table1[[#This Row],[Order_Time]],"MMM")</f>
        <v>Feb</v>
      </c>
      <c r="N916">
        <f>HOUR(Table1[[#This Row],[Order_Time]])</f>
        <v>2</v>
      </c>
      <c r="O916" t="str">
        <f>IF(Table1[[#This Row],[Order_Value]]&gt;1000,"High","Low")</f>
        <v>Low</v>
      </c>
    </row>
    <row r="917" spans="1:15" x14ac:dyDescent="0.3">
      <c r="A917" t="s">
        <v>1306</v>
      </c>
      <c r="B917" s="1">
        <v>44965.125</v>
      </c>
      <c r="C917" t="s">
        <v>24</v>
      </c>
      <c r="D917" t="s">
        <v>30</v>
      </c>
      <c r="E917">
        <v>984.84</v>
      </c>
      <c r="F917">
        <v>45.66</v>
      </c>
      <c r="G917">
        <v>453.7</v>
      </c>
      <c r="H917" t="s">
        <v>21</v>
      </c>
      <c r="I917">
        <v>12</v>
      </c>
      <c r="J917">
        <v>576.79999999999995</v>
      </c>
      <c r="K917">
        <f>Table1[[#This Row],[Order_Value]]+Table1[[#This Row],[Delivery_Fee]]-Table1[[#This Row],[Discount]]</f>
        <v>576.79999999999995</v>
      </c>
      <c r="L917">
        <f>YEAR(Table1[[#This Row],[Order_Time]])</f>
        <v>2023</v>
      </c>
      <c r="M917" t="str">
        <f>TEXT(Table1[[#This Row],[Order_Time]],"MMM")</f>
        <v>Feb</v>
      </c>
      <c r="N917">
        <f>HOUR(Table1[[#This Row],[Order_Time]])</f>
        <v>3</v>
      </c>
      <c r="O917" t="str">
        <f>IF(Table1[[#This Row],[Order_Value]]&gt;1000,"High","Low")</f>
        <v>Low</v>
      </c>
    </row>
    <row r="918" spans="1:15" x14ac:dyDescent="0.3">
      <c r="A918" t="s">
        <v>1307</v>
      </c>
      <c r="B918" s="1">
        <v>44965.166666666664</v>
      </c>
      <c r="C918" t="s">
        <v>45</v>
      </c>
      <c r="D918" t="s">
        <v>27</v>
      </c>
      <c r="E918">
        <v>1872.87</v>
      </c>
      <c r="F918">
        <v>65.03</v>
      </c>
      <c r="G918">
        <v>147.1</v>
      </c>
      <c r="H918" t="s">
        <v>32</v>
      </c>
      <c r="I918">
        <v>59</v>
      </c>
      <c r="J918">
        <v>1790.8</v>
      </c>
      <c r="K918">
        <f>Table1[[#This Row],[Order_Value]]+Table1[[#This Row],[Delivery_Fee]]-Table1[[#This Row],[Discount]]</f>
        <v>1790.8</v>
      </c>
      <c r="L918">
        <f>YEAR(Table1[[#This Row],[Order_Time]])</f>
        <v>2023</v>
      </c>
      <c r="M918" t="str">
        <f>TEXT(Table1[[#This Row],[Order_Time]],"MMM")</f>
        <v>Feb</v>
      </c>
      <c r="N918">
        <f>HOUR(Table1[[#This Row],[Order_Time]])</f>
        <v>4</v>
      </c>
      <c r="O918" t="str">
        <f>IF(Table1[[#This Row],[Order_Value]]&gt;1000,"High","Low")</f>
        <v>High</v>
      </c>
    </row>
    <row r="919" spans="1:15" x14ac:dyDescent="0.3">
      <c r="A919" t="s">
        <v>1308</v>
      </c>
      <c r="B919" s="1">
        <v>44965.208333333336</v>
      </c>
      <c r="C919" t="s">
        <v>16</v>
      </c>
      <c r="D919" t="s">
        <v>12</v>
      </c>
      <c r="E919">
        <v>0</v>
      </c>
      <c r="F919">
        <v>19.37</v>
      </c>
      <c r="G919">
        <v>462.17</v>
      </c>
      <c r="H919" t="s">
        <v>21</v>
      </c>
      <c r="I919">
        <v>33</v>
      </c>
      <c r="K919">
        <f>Table1[[#This Row],[Order_Value]]+Table1[[#This Row],[Delivery_Fee]]-Table1[[#This Row],[Discount]]</f>
        <v>-442.8</v>
      </c>
      <c r="L919">
        <f>YEAR(Table1[[#This Row],[Order_Time]])</f>
        <v>2023</v>
      </c>
      <c r="M919" t="str">
        <f>TEXT(Table1[[#This Row],[Order_Time]],"MMM")</f>
        <v>Feb</v>
      </c>
      <c r="N919">
        <f>HOUR(Table1[[#This Row],[Order_Time]])</f>
        <v>5</v>
      </c>
      <c r="O919" t="str">
        <f>IF(Table1[[#This Row],[Order_Value]]&gt;1000,"High","Low")</f>
        <v>Low</v>
      </c>
    </row>
    <row r="920" spans="1:15" x14ac:dyDescent="0.3">
      <c r="A920" t="s">
        <v>1309</v>
      </c>
      <c r="B920" s="1">
        <v>44965.25</v>
      </c>
      <c r="C920" t="s">
        <v>20</v>
      </c>
      <c r="D920" t="s">
        <v>30</v>
      </c>
      <c r="E920">
        <v>1910.4</v>
      </c>
      <c r="F920">
        <v>49.74</v>
      </c>
      <c r="G920">
        <v>369.07</v>
      </c>
      <c r="H920" t="s">
        <v>28</v>
      </c>
      <c r="I920">
        <v>61</v>
      </c>
      <c r="J920" s="2" t="s">
        <v>1310</v>
      </c>
      <c r="K920">
        <f>Table1[[#This Row],[Order_Value]]+Table1[[#This Row],[Delivery_Fee]]-Table1[[#This Row],[Discount]]</f>
        <v>1591.0700000000002</v>
      </c>
      <c r="L920">
        <f>YEAR(Table1[[#This Row],[Order_Time]])</f>
        <v>2023</v>
      </c>
      <c r="M920" t="str">
        <f>TEXT(Table1[[#This Row],[Order_Time]],"MMM")</f>
        <v>Feb</v>
      </c>
      <c r="N920">
        <f>HOUR(Table1[[#This Row],[Order_Time]])</f>
        <v>6</v>
      </c>
      <c r="O920" t="str">
        <f>IF(Table1[[#This Row],[Order_Value]]&gt;1000,"High","Low")</f>
        <v>High</v>
      </c>
    </row>
    <row r="921" spans="1:15" x14ac:dyDescent="0.3">
      <c r="A921" t="s">
        <v>1311</v>
      </c>
      <c r="B921" s="1">
        <v>44965.291666666664</v>
      </c>
      <c r="C921" t="s">
        <v>45</v>
      </c>
      <c r="D921" t="s">
        <v>17</v>
      </c>
      <c r="E921">
        <v>270.95999999999998</v>
      </c>
      <c r="F921">
        <v>43.96</v>
      </c>
      <c r="G921">
        <v>435.56</v>
      </c>
      <c r="H921" t="s">
        <v>32</v>
      </c>
      <c r="I921">
        <v>57</v>
      </c>
      <c r="J921">
        <v>-120.64</v>
      </c>
      <c r="K921">
        <f>Table1[[#This Row],[Order_Value]]+Table1[[#This Row],[Delivery_Fee]]-Table1[[#This Row],[Discount]]</f>
        <v>-120.64000000000004</v>
      </c>
      <c r="L921">
        <f>YEAR(Table1[[#This Row],[Order_Time]])</f>
        <v>2023</v>
      </c>
      <c r="M921" t="str">
        <f>TEXT(Table1[[#This Row],[Order_Time]],"MMM")</f>
        <v>Feb</v>
      </c>
      <c r="N921">
        <f>HOUR(Table1[[#This Row],[Order_Time]])</f>
        <v>7</v>
      </c>
      <c r="O921" t="str">
        <f>IF(Table1[[#This Row],[Order_Value]]&gt;1000,"High","Low")</f>
        <v>Low</v>
      </c>
    </row>
    <row r="922" spans="1:15" x14ac:dyDescent="0.3">
      <c r="A922" t="s">
        <v>1312</v>
      </c>
      <c r="B922" s="1">
        <v>44965.333333333336</v>
      </c>
      <c r="C922" t="s">
        <v>20</v>
      </c>
      <c r="D922" t="s">
        <v>12</v>
      </c>
      <c r="E922">
        <v>1961.11</v>
      </c>
      <c r="F922">
        <v>87.64</v>
      </c>
      <c r="G922">
        <v>256.24</v>
      </c>
      <c r="H922" t="s">
        <v>32</v>
      </c>
      <c r="I922">
        <v>24</v>
      </c>
      <c r="J922">
        <v>1792.51</v>
      </c>
      <c r="K922">
        <f>Table1[[#This Row],[Order_Value]]+Table1[[#This Row],[Delivery_Fee]]-Table1[[#This Row],[Discount]]</f>
        <v>1792.51</v>
      </c>
      <c r="L922">
        <f>YEAR(Table1[[#This Row],[Order_Time]])</f>
        <v>2023</v>
      </c>
      <c r="M922" t="str">
        <f>TEXT(Table1[[#This Row],[Order_Time]],"MMM")</f>
        <v>Feb</v>
      </c>
      <c r="N922">
        <f>HOUR(Table1[[#This Row],[Order_Time]])</f>
        <v>8</v>
      </c>
      <c r="O922" t="str">
        <f>IF(Table1[[#This Row],[Order_Value]]&gt;1000,"High","Low")</f>
        <v>High</v>
      </c>
    </row>
    <row r="923" spans="1:15" x14ac:dyDescent="0.3">
      <c r="A923" t="s">
        <v>1313</v>
      </c>
      <c r="B923" s="1">
        <v>44965.375</v>
      </c>
      <c r="C923" t="s">
        <v>16</v>
      </c>
      <c r="D923" t="s">
        <v>17</v>
      </c>
      <c r="E923">
        <v>1989.12</v>
      </c>
      <c r="F923">
        <v>69.72</v>
      </c>
      <c r="G923">
        <v>207.32</v>
      </c>
      <c r="H923" t="s">
        <v>13</v>
      </c>
      <c r="I923">
        <v>23</v>
      </c>
      <c r="J923" s="2" t="s">
        <v>1314</v>
      </c>
      <c r="K923">
        <f>Table1[[#This Row],[Order_Value]]+Table1[[#This Row],[Delivery_Fee]]-Table1[[#This Row],[Discount]]</f>
        <v>1851.5199999999998</v>
      </c>
      <c r="L923">
        <f>YEAR(Table1[[#This Row],[Order_Time]])</f>
        <v>2023</v>
      </c>
      <c r="M923" t="str">
        <f>TEXT(Table1[[#This Row],[Order_Time]],"MMM")</f>
        <v>Feb</v>
      </c>
      <c r="N923">
        <f>HOUR(Table1[[#This Row],[Order_Time]])</f>
        <v>9</v>
      </c>
      <c r="O923" t="str">
        <f>IF(Table1[[#This Row],[Order_Value]]&gt;1000,"High","Low")</f>
        <v>High</v>
      </c>
    </row>
    <row r="924" spans="1:15" x14ac:dyDescent="0.3">
      <c r="A924" t="s">
        <v>1315</v>
      </c>
      <c r="B924" s="1">
        <v>44965.416666666664</v>
      </c>
      <c r="C924" t="s">
        <v>11</v>
      </c>
      <c r="D924" t="s">
        <v>30</v>
      </c>
      <c r="E924">
        <v>113.65</v>
      </c>
      <c r="F924">
        <v>46.26</v>
      </c>
      <c r="G924">
        <v>154.69</v>
      </c>
      <c r="H924" t="s">
        <v>28</v>
      </c>
      <c r="I924">
        <v>41</v>
      </c>
      <c r="J924" s="2" t="s">
        <v>1316</v>
      </c>
      <c r="K924">
        <f>Table1[[#This Row],[Order_Value]]+Table1[[#This Row],[Delivery_Fee]]-Table1[[#This Row],[Discount]]</f>
        <v>5.2199999999999989</v>
      </c>
      <c r="L924">
        <f>YEAR(Table1[[#This Row],[Order_Time]])</f>
        <v>2023</v>
      </c>
      <c r="M924" t="str">
        <f>TEXT(Table1[[#This Row],[Order_Time]],"MMM")</f>
        <v>Feb</v>
      </c>
      <c r="N924">
        <f>HOUR(Table1[[#This Row],[Order_Time]])</f>
        <v>10</v>
      </c>
      <c r="O924" t="str">
        <f>IF(Table1[[#This Row],[Order_Value]]&gt;1000,"High","Low")</f>
        <v>Low</v>
      </c>
    </row>
    <row r="925" spans="1:15" x14ac:dyDescent="0.3">
      <c r="A925" t="s">
        <v>1317</v>
      </c>
      <c r="B925" s="1">
        <v>44965.458333333336</v>
      </c>
      <c r="C925" t="s">
        <v>26</v>
      </c>
      <c r="D925" t="s">
        <v>35</v>
      </c>
      <c r="E925">
        <v>645.51</v>
      </c>
      <c r="F925">
        <v>7.05</v>
      </c>
      <c r="G925">
        <v>494.33</v>
      </c>
      <c r="H925" t="s">
        <v>32</v>
      </c>
      <c r="I925">
        <v>78</v>
      </c>
      <c r="J925" s="2" t="s">
        <v>1318</v>
      </c>
      <c r="K925">
        <f>Table1[[#This Row],[Order_Value]]+Table1[[#This Row],[Delivery_Fee]]-Table1[[#This Row],[Discount]]</f>
        <v>158.22999999999996</v>
      </c>
      <c r="L925">
        <f>YEAR(Table1[[#This Row],[Order_Time]])</f>
        <v>2023</v>
      </c>
      <c r="M925" t="str">
        <f>TEXT(Table1[[#This Row],[Order_Time]],"MMM")</f>
        <v>Feb</v>
      </c>
      <c r="N925">
        <f>HOUR(Table1[[#This Row],[Order_Time]])</f>
        <v>11</v>
      </c>
      <c r="O925" t="str">
        <f>IF(Table1[[#This Row],[Order_Value]]&gt;1000,"High","Low")</f>
        <v>Low</v>
      </c>
    </row>
    <row r="926" spans="1:15" x14ac:dyDescent="0.3">
      <c r="A926" t="s">
        <v>1319</v>
      </c>
      <c r="B926" s="1">
        <v>44965.5</v>
      </c>
      <c r="C926" t="s">
        <v>24</v>
      </c>
      <c r="D926" t="s">
        <v>35</v>
      </c>
      <c r="E926">
        <v>1317.44</v>
      </c>
      <c r="F926">
        <v>58.01</v>
      </c>
      <c r="G926">
        <v>149.85</v>
      </c>
      <c r="H926" t="s">
        <v>21</v>
      </c>
      <c r="I926">
        <v>66</v>
      </c>
      <c r="J926" s="2" t="s">
        <v>1320</v>
      </c>
      <c r="K926">
        <f>Table1[[#This Row],[Order_Value]]+Table1[[#This Row],[Delivery_Fee]]-Table1[[#This Row],[Discount]]</f>
        <v>1225.6000000000001</v>
      </c>
      <c r="L926">
        <f>YEAR(Table1[[#This Row],[Order_Time]])</f>
        <v>2023</v>
      </c>
      <c r="M926" t="str">
        <f>TEXT(Table1[[#This Row],[Order_Time]],"MMM")</f>
        <v>Feb</v>
      </c>
      <c r="N926">
        <f>HOUR(Table1[[#This Row],[Order_Time]])</f>
        <v>12</v>
      </c>
      <c r="O926" t="str">
        <f>IF(Table1[[#This Row],[Order_Value]]&gt;1000,"High","Low")</f>
        <v>High</v>
      </c>
    </row>
    <row r="927" spans="1:15" x14ac:dyDescent="0.3">
      <c r="A927" t="s">
        <v>1321</v>
      </c>
      <c r="B927" s="1">
        <v>44965.541666666664</v>
      </c>
      <c r="C927" t="s">
        <v>16</v>
      </c>
      <c r="D927" t="s">
        <v>27</v>
      </c>
      <c r="E927">
        <v>1136.1099999999999</v>
      </c>
      <c r="F927">
        <v>17.809999999999999</v>
      </c>
      <c r="G927">
        <v>121.68</v>
      </c>
      <c r="H927" t="s">
        <v>13</v>
      </c>
      <c r="I927">
        <v>58</v>
      </c>
      <c r="J927" s="2" t="s">
        <v>1322</v>
      </c>
      <c r="K927">
        <f>Table1[[#This Row],[Order_Value]]+Table1[[#This Row],[Delivery_Fee]]-Table1[[#This Row],[Discount]]</f>
        <v>1032.2399999999998</v>
      </c>
      <c r="L927">
        <f>YEAR(Table1[[#This Row],[Order_Time]])</f>
        <v>2023</v>
      </c>
      <c r="M927" t="str">
        <f>TEXT(Table1[[#This Row],[Order_Time]],"MMM")</f>
        <v>Feb</v>
      </c>
      <c r="N927">
        <f>HOUR(Table1[[#This Row],[Order_Time]])</f>
        <v>13</v>
      </c>
      <c r="O927" t="str">
        <f>IF(Table1[[#This Row],[Order_Value]]&gt;1000,"High","Low")</f>
        <v>High</v>
      </c>
    </row>
    <row r="928" spans="1:15" x14ac:dyDescent="0.3">
      <c r="A928" t="s">
        <v>1323</v>
      </c>
      <c r="B928" s="1">
        <v>44965.583333333336</v>
      </c>
      <c r="C928" t="s">
        <v>45</v>
      </c>
      <c r="D928" t="s">
        <v>35</v>
      </c>
      <c r="E928">
        <v>1162.07</v>
      </c>
      <c r="F928">
        <v>76.47</v>
      </c>
      <c r="G928">
        <v>4.4800000000000004</v>
      </c>
      <c r="H928" t="s">
        <v>32</v>
      </c>
      <c r="I928">
        <v>78</v>
      </c>
      <c r="J928">
        <v>1234.06</v>
      </c>
      <c r="K928">
        <f>Table1[[#This Row],[Order_Value]]+Table1[[#This Row],[Delivery_Fee]]-Table1[[#This Row],[Discount]]</f>
        <v>1234.06</v>
      </c>
      <c r="L928">
        <f>YEAR(Table1[[#This Row],[Order_Time]])</f>
        <v>2023</v>
      </c>
      <c r="M928" t="str">
        <f>TEXT(Table1[[#This Row],[Order_Time]],"MMM")</f>
        <v>Feb</v>
      </c>
      <c r="N928">
        <f>HOUR(Table1[[#This Row],[Order_Time]])</f>
        <v>14</v>
      </c>
      <c r="O928" t="str">
        <f>IF(Table1[[#This Row],[Order_Value]]&gt;1000,"High","Low")</f>
        <v>High</v>
      </c>
    </row>
    <row r="929" spans="1:15" x14ac:dyDescent="0.3">
      <c r="A929" t="s">
        <v>1324</v>
      </c>
      <c r="B929" s="1">
        <v>44965.625</v>
      </c>
      <c r="C929" t="s">
        <v>11</v>
      </c>
      <c r="D929" t="s">
        <v>27</v>
      </c>
      <c r="E929">
        <v>1924.32</v>
      </c>
      <c r="F929">
        <v>61.54</v>
      </c>
      <c r="G929">
        <v>376.44</v>
      </c>
      <c r="H929" t="s">
        <v>21</v>
      </c>
      <c r="I929">
        <v>60</v>
      </c>
      <c r="J929" s="2" t="s">
        <v>1325</v>
      </c>
      <c r="K929">
        <f>Table1[[#This Row],[Order_Value]]+Table1[[#This Row],[Delivery_Fee]]-Table1[[#This Row],[Discount]]</f>
        <v>1609.4199999999998</v>
      </c>
      <c r="L929">
        <f>YEAR(Table1[[#This Row],[Order_Time]])</f>
        <v>2023</v>
      </c>
      <c r="M929" t="str">
        <f>TEXT(Table1[[#This Row],[Order_Time]],"MMM")</f>
        <v>Feb</v>
      </c>
      <c r="N929">
        <f>HOUR(Table1[[#This Row],[Order_Time]])</f>
        <v>15</v>
      </c>
      <c r="O929" t="str">
        <f>IF(Table1[[#This Row],[Order_Value]]&gt;1000,"High","Low")</f>
        <v>High</v>
      </c>
    </row>
    <row r="930" spans="1:15" x14ac:dyDescent="0.3">
      <c r="A930" t="s">
        <v>1326</v>
      </c>
      <c r="B930" s="1">
        <v>44965.666666666664</v>
      </c>
      <c r="C930" t="s">
        <v>26</v>
      </c>
      <c r="D930" t="s">
        <v>35</v>
      </c>
      <c r="E930">
        <v>1572.57</v>
      </c>
      <c r="F930">
        <v>74.69</v>
      </c>
      <c r="G930">
        <v>36.22</v>
      </c>
      <c r="H930" t="s">
        <v>28</v>
      </c>
      <c r="I930">
        <v>25</v>
      </c>
      <c r="J930">
        <v>1611.04</v>
      </c>
      <c r="K930">
        <f>Table1[[#This Row],[Order_Value]]+Table1[[#This Row],[Delivery_Fee]]-Table1[[#This Row],[Discount]]</f>
        <v>1611.04</v>
      </c>
      <c r="L930">
        <f>YEAR(Table1[[#This Row],[Order_Time]])</f>
        <v>2023</v>
      </c>
      <c r="M930" t="str">
        <f>TEXT(Table1[[#This Row],[Order_Time]],"MMM")</f>
        <v>Feb</v>
      </c>
      <c r="N930">
        <f>HOUR(Table1[[#This Row],[Order_Time]])</f>
        <v>16</v>
      </c>
      <c r="O930" t="str">
        <f>IF(Table1[[#This Row],[Order_Value]]&gt;1000,"High","Low")</f>
        <v>High</v>
      </c>
    </row>
    <row r="931" spans="1:15" x14ac:dyDescent="0.3">
      <c r="A931" t="s">
        <v>1327</v>
      </c>
      <c r="B931" s="1">
        <v>44965.708333333336</v>
      </c>
      <c r="C931" t="s">
        <v>54</v>
      </c>
      <c r="D931" t="s">
        <v>27</v>
      </c>
      <c r="E931">
        <v>1889.48</v>
      </c>
      <c r="F931">
        <v>51.68</v>
      </c>
      <c r="G931">
        <v>108.2</v>
      </c>
      <c r="H931" t="s">
        <v>21</v>
      </c>
      <c r="I931">
        <v>89</v>
      </c>
      <c r="J931">
        <v>1832.96</v>
      </c>
      <c r="K931">
        <f>Table1[[#This Row],[Order_Value]]+Table1[[#This Row],[Delivery_Fee]]-Table1[[#This Row],[Discount]]</f>
        <v>1832.96</v>
      </c>
      <c r="L931">
        <f>YEAR(Table1[[#This Row],[Order_Time]])</f>
        <v>2023</v>
      </c>
      <c r="M931" t="str">
        <f>TEXT(Table1[[#This Row],[Order_Time]],"MMM")</f>
        <v>Feb</v>
      </c>
      <c r="N931">
        <f>HOUR(Table1[[#This Row],[Order_Time]])</f>
        <v>17</v>
      </c>
      <c r="O931" t="str">
        <f>IF(Table1[[#This Row],[Order_Value]]&gt;1000,"High","Low")</f>
        <v>High</v>
      </c>
    </row>
    <row r="932" spans="1:15" x14ac:dyDescent="0.3">
      <c r="A932" t="s">
        <v>1328</v>
      </c>
      <c r="B932" s="1">
        <v>44965.75</v>
      </c>
      <c r="C932" t="s">
        <v>16</v>
      </c>
      <c r="D932" t="s">
        <v>27</v>
      </c>
      <c r="E932">
        <v>1845.43</v>
      </c>
      <c r="F932">
        <v>56.78</v>
      </c>
      <c r="G932">
        <v>139.43</v>
      </c>
      <c r="H932" t="s">
        <v>21</v>
      </c>
      <c r="I932">
        <v>13</v>
      </c>
      <c r="J932">
        <v>1762.78</v>
      </c>
      <c r="K932">
        <f>Table1[[#This Row],[Order_Value]]+Table1[[#This Row],[Delivery_Fee]]-Table1[[#This Row],[Discount]]</f>
        <v>1762.78</v>
      </c>
      <c r="L932">
        <f>YEAR(Table1[[#This Row],[Order_Time]])</f>
        <v>2023</v>
      </c>
      <c r="M932" t="str">
        <f>TEXT(Table1[[#This Row],[Order_Time]],"MMM")</f>
        <v>Feb</v>
      </c>
      <c r="N932">
        <f>HOUR(Table1[[#This Row],[Order_Time]])</f>
        <v>18</v>
      </c>
      <c r="O932" t="str">
        <f>IF(Table1[[#This Row],[Order_Value]]&gt;1000,"High","Low")</f>
        <v>High</v>
      </c>
    </row>
    <row r="933" spans="1:15" x14ac:dyDescent="0.3">
      <c r="A933" t="s">
        <v>1329</v>
      </c>
      <c r="B933" s="1">
        <v>44965.791666666664</v>
      </c>
      <c r="C933" t="s">
        <v>45</v>
      </c>
      <c r="D933" t="s">
        <v>12</v>
      </c>
      <c r="E933">
        <v>1850.61</v>
      </c>
      <c r="F933">
        <v>6.2</v>
      </c>
      <c r="G933">
        <v>276.86</v>
      </c>
      <c r="H933" t="s">
        <v>28</v>
      </c>
      <c r="I933">
        <v>13</v>
      </c>
      <c r="J933" s="2" t="s">
        <v>1330</v>
      </c>
      <c r="K933">
        <f>Table1[[#This Row],[Order_Value]]+Table1[[#This Row],[Delivery_Fee]]-Table1[[#This Row],[Discount]]</f>
        <v>1579.9499999999998</v>
      </c>
      <c r="L933">
        <f>YEAR(Table1[[#This Row],[Order_Time]])</f>
        <v>2023</v>
      </c>
      <c r="M933" t="str">
        <f>TEXT(Table1[[#This Row],[Order_Time]],"MMM")</f>
        <v>Feb</v>
      </c>
      <c r="N933">
        <f>HOUR(Table1[[#This Row],[Order_Time]])</f>
        <v>19</v>
      </c>
      <c r="O933" t="str">
        <f>IF(Table1[[#This Row],[Order_Value]]&gt;1000,"High","Low")</f>
        <v>High</v>
      </c>
    </row>
    <row r="934" spans="1:15" x14ac:dyDescent="0.3">
      <c r="A934" t="s">
        <v>1331</v>
      </c>
      <c r="B934" s="1">
        <v>44965.833333333336</v>
      </c>
      <c r="C934" t="s">
        <v>16</v>
      </c>
      <c r="D934" t="s">
        <v>12</v>
      </c>
      <c r="E934">
        <v>453.29</v>
      </c>
      <c r="F934">
        <v>1.43</v>
      </c>
      <c r="G934">
        <v>196.32</v>
      </c>
      <c r="H934" t="s">
        <v>32</v>
      </c>
      <c r="I934">
        <v>88</v>
      </c>
      <c r="J934" s="2" t="s">
        <v>1332</v>
      </c>
      <c r="K934">
        <f>Table1[[#This Row],[Order_Value]]+Table1[[#This Row],[Delivery_Fee]]-Table1[[#This Row],[Discount]]</f>
        <v>258.40000000000003</v>
      </c>
      <c r="L934">
        <f>YEAR(Table1[[#This Row],[Order_Time]])</f>
        <v>2023</v>
      </c>
      <c r="M934" t="str">
        <f>TEXT(Table1[[#This Row],[Order_Time]],"MMM")</f>
        <v>Feb</v>
      </c>
      <c r="N934">
        <f>HOUR(Table1[[#This Row],[Order_Time]])</f>
        <v>20</v>
      </c>
      <c r="O934" t="str">
        <f>IF(Table1[[#This Row],[Order_Value]]&gt;1000,"High","Low")</f>
        <v>Low</v>
      </c>
    </row>
    <row r="935" spans="1:15" x14ac:dyDescent="0.3">
      <c r="A935" t="s">
        <v>1333</v>
      </c>
      <c r="B935" s="1">
        <v>44965.875</v>
      </c>
      <c r="C935" t="s">
        <v>26</v>
      </c>
      <c r="D935" t="s">
        <v>27</v>
      </c>
      <c r="E935">
        <v>362.84</v>
      </c>
      <c r="F935">
        <v>23.08</v>
      </c>
      <c r="G935">
        <v>275.68</v>
      </c>
      <c r="H935" t="s">
        <v>21</v>
      </c>
      <c r="I935">
        <v>55</v>
      </c>
      <c r="J935" s="2" t="s">
        <v>1334</v>
      </c>
      <c r="K935">
        <f>Table1[[#This Row],[Order_Value]]+Table1[[#This Row],[Delivery_Fee]]-Table1[[#This Row],[Discount]]</f>
        <v>110.23999999999995</v>
      </c>
      <c r="L935">
        <f>YEAR(Table1[[#This Row],[Order_Time]])</f>
        <v>2023</v>
      </c>
      <c r="M935" t="str">
        <f>TEXT(Table1[[#This Row],[Order_Time]],"MMM")</f>
        <v>Feb</v>
      </c>
      <c r="N935">
        <f>HOUR(Table1[[#This Row],[Order_Time]])</f>
        <v>21</v>
      </c>
      <c r="O935" t="str">
        <f>IF(Table1[[#This Row],[Order_Value]]&gt;1000,"High","Low")</f>
        <v>Low</v>
      </c>
    </row>
    <row r="936" spans="1:15" x14ac:dyDescent="0.3">
      <c r="A936" t="s">
        <v>1335</v>
      </c>
      <c r="B936" s="1">
        <v>44965.916666666664</v>
      </c>
      <c r="C936" t="s">
        <v>24</v>
      </c>
      <c r="D936" t="s">
        <v>41</v>
      </c>
      <c r="E936">
        <v>581.5</v>
      </c>
      <c r="F936">
        <v>9.24</v>
      </c>
      <c r="G936">
        <v>389.73</v>
      </c>
      <c r="H936" t="s">
        <v>21</v>
      </c>
      <c r="I936">
        <v>24</v>
      </c>
      <c r="J936">
        <v>201.01</v>
      </c>
      <c r="K936">
        <f>Table1[[#This Row],[Order_Value]]+Table1[[#This Row],[Delivery_Fee]]-Table1[[#This Row],[Discount]]</f>
        <v>201.01</v>
      </c>
      <c r="L936">
        <f>YEAR(Table1[[#This Row],[Order_Time]])</f>
        <v>2023</v>
      </c>
      <c r="M936" t="str">
        <f>TEXT(Table1[[#This Row],[Order_Time]],"MMM")</f>
        <v>Feb</v>
      </c>
      <c r="N936">
        <f>HOUR(Table1[[#This Row],[Order_Time]])</f>
        <v>22</v>
      </c>
      <c r="O936" t="str">
        <f>IF(Table1[[#This Row],[Order_Value]]&gt;1000,"High","Low")</f>
        <v>Low</v>
      </c>
    </row>
    <row r="937" spans="1:15" x14ac:dyDescent="0.3">
      <c r="A937" t="s">
        <v>1336</v>
      </c>
      <c r="B937" s="1">
        <v>44965.958333333336</v>
      </c>
      <c r="C937" t="s">
        <v>20</v>
      </c>
      <c r="D937" t="s">
        <v>41</v>
      </c>
      <c r="E937">
        <v>1454.96</v>
      </c>
      <c r="F937">
        <v>78.89</v>
      </c>
      <c r="G937">
        <v>17.45</v>
      </c>
      <c r="H937" t="s">
        <v>21</v>
      </c>
      <c r="I937">
        <v>87</v>
      </c>
      <c r="J937">
        <v>1516.4</v>
      </c>
      <c r="K937">
        <f>Table1[[#This Row],[Order_Value]]+Table1[[#This Row],[Delivery_Fee]]-Table1[[#This Row],[Discount]]</f>
        <v>1516.4</v>
      </c>
      <c r="L937">
        <f>YEAR(Table1[[#This Row],[Order_Time]])</f>
        <v>2023</v>
      </c>
      <c r="M937" t="str">
        <f>TEXT(Table1[[#This Row],[Order_Time]],"MMM")</f>
        <v>Feb</v>
      </c>
      <c r="N937">
        <f>HOUR(Table1[[#This Row],[Order_Time]])</f>
        <v>23</v>
      </c>
      <c r="O937" t="str">
        <f>IF(Table1[[#This Row],[Order_Value]]&gt;1000,"High","Low")</f>
        <v>High</v>
      </c>
    </row>
    <row r="938" spans="1:15" x14ac:dyDescent="0.3">
      <c r="A938" t="s">
        <v>1337</v>
      </c>
      <c r="B938" s="1">
        <v>44966</v>
      </c>
      <c r="C938" t="s">
        <v>24</v>
      </c>
      <c r="D938" t="s">
        <v>27</v>
      </c>
      <c r="E938">
        <v>1081.07</v>
      </c>
      <c r="F938">
        <v>73.59</v>
      </c>
      <c r="G938">
        <v>241.73</v>
      </c>
      <c r="H938" t="s">
        <v>28</v>
      </c>
      <c r="I938">
        <v>34</v>
      </c>
      <c r="J938" s="2" t="s">
        <v>1338</v>
      </c>
      <c r="K938">
        <f>Table1[[#This Row],[Order_Value]]+Table1[[#This Row],[Delivery_Fee]]-Table1[[#This Row],[Discount]]</f>
        <v>912.92999999999984</v>
      </c>
      <c r="L938">
        <f>YEAR(Table1[[#This Row],[Order_Time]])</f>
        <v>2023</v>
      </c>
      <c r="M938" t="str">
        <f>TEXT(Table1[[#This Row],[Order_Time]],"MMM")</f>
        <v>Feb</v>
      </c>
      <c r="N938">
        <f>HOUR(Table1[[#This Row],[Order_Time]])</f>
        <v>0</v>
      </c>
      <c r="O938" t="str">
        <f>IF(Table1[[#This Row],[Order_Value]]&gt;1000,"High","Low")</f>
        <v>High</v>
      </c>
    </row>
    <row r="939" spans="1:15" x14ac:dyDescent="0.3">
      <c r="A939" t="s">
        <v>1339</v>
      </c>
      <c r="B939" s="1">
        <v>44966.041666666664</v>
      </c>
      <c r="C939" t="s">
        <v>26</v>
      </c>
      <c r="D939" t="s">
        <v>17</v>
      </c>
      <c r="E939">
        <v>1227.02</v>
      </c>
      <c r="F939">
        <v>77.540000000000006</v>
      </c>
      <c r="G939">
        <v>14.61</v>
      </c>
      <c r="H939" t="s">
        <v>21</v>
      </c>
      <c r="I939">
        <v>80</v>
      </c>
      <c r="J939">
        <v>1289.95</v>
      </c>
      <c r="K939">
        <f>Table1[[#This Row],[Order_Value]]+Table1[[#This Row],[Delivery_Fee]]-Table1[[#This Row],[Discount]]</f>
        <v>1289.95</v>
      </c>
      <c r="L939">
        <f>YEAR(Table1[[#This Row],[Order_Time]])</f>
        <v>2023</v>
      </c>
      <c r="M939" t="str">
        <f>TEXT(Table1[[#This Row],[Order_Time]],"MMM")</f>
        <v>Feb</v>
      </c>
      <c r="N939">
        <f>HOUR(Table1[[#This Row],[Order_Time]])</f>
        <v>1</v>
      </c>
      <c r="O939" t="str">
        <f>IF(Table1[[#This Row],[Order_Value]]&gt;1000,"High","Low")</f>
        <v>High</v>
      </c>
    </row>
    <row r="940" spans="1:15" x14ac:dyDescent="0.3">
      <c r="A940" t="s">
        <v>1340</v>
      </c>
      <c r="B940" s="1">
        <v>44966.083333333336</v>
      </c>
      <c r="C940" t="s">
        <v>7370</v>
      </c>
      <c r="D940" t="s">
        <v>41</v>
      </c>
      <c r="E940">
        <v>1301.03</v>
      </c>
      <c r="F940">
        <v>40.56</v>
      </c>
      <c r="G940">
        <v>297</v>
      </c>
      <c r="H940" t="s">
        <v>21</v>
      </c>
      <c r="I940">
        <v>20</v>
      </c>
      <c r="J940">
        <v>1044.5899999999999</v>
      </c>
      <c r="K940">
        <f>Table1[[#This Row],[Order_Value]]+Table1[[#This Row],[Delivery_Fee]]-Table1[[#This Row],[Discount]]</f>
        <v>1044.5899999999999</v>
      </c>
      <c r="L940">
        <f>YEAR(Table1[[#This Row],[Order_Time]])</f>
        <v>2023</v>
      </c>
      <c r="M940" t="str">
        <f>TEXT(Table1[[#This Row],[Order_Time]],"MMM")</f>
        <v>Feb</v>
      </c>
      <c r="N940">
        <f>HOUR(Table1[[#This Row],[Order_Time]])</f>
        <v>2</v>
      </c>
      <c r="O940" t="str">
        <f>IF(Table1[[#This Row],[Order_Value]]&gt;1000,"High","Low")</f>
        <v>High</v>
      </c>
    </row>
    <row r="941" spans="1:15" x14ac:dyDescent="0.3">
      <c r="A941" t="s">
        <v>1341</v>
      </c>
      <c r="B941" s="1">
        <v>44966.125</v>
      </c>
      <c r="C941" t="s">
        <v>45</v>
      </c>
      <c r="D941" t="s">
        <v>27</v>
      </c>
      <c r="E941">
        <v>1024.3900000000001</v>
      </c>
      <c r="F941">
        <v>29.27</v>
      </c>
      <c r="G941">
        <v>180.11</v>
      </c>
      <c r="H941" t="s">
        <v>32</v>
      </c>
      <c r="I941">
        <v>37</v>
      </c>
      <c r="J941" s="2" t="s">
        <v>1342</v>
      </c>
      <c r="K941">
        <f>Table1[[#This Row],[Order_Value]]+Table1[[#This Row],[Delivery_Fee]]-Table1[[#This Row],[Discount]]</f>
        <v>873.55000000000007</v>
      </c>
      <c r="L941">
        <f>YEAR(Table1[[#This Row],[Order_Time]])</f>
        <v>2023</v>
      </c>
      <c r="M941" t="str">
        <f>TEXT(Table1[[#This Row],[Order_Time]],"MMM")</f>
        <v>Feb</v>
      </c>
      <c r="N941">
        <f>HOUR(Table1[[#This Row],[Order_Time]])</f>
        <v>3</v>
      </c>
      <c r="O941" t="str">
        <f>IF(Table1[[#This Row],[Order_Value]]&gt;1000,"High","Low")</f>
        <v>High</v>
      </c>
    </row>
    <row r="942" spans="1:15" x14ac:dyDescent="0.3">
      <c r="A942" t="s">
        <v>1343</v>
      </c>
      <c r="B942" s="1">
        <v>44966.166666666664</v>
      </c>
      <c r="C942" t="s">
        <v>45</v>
      </c>
      <c r="D942" t="s">
        <v>30</v>
      </c>
      <c r="E942">
        <v>1715.2</v>
      </c>
      <c r="F942">
        <v>82.23</v>
      </c>
      <c r="G942">
        <v>395.64</v>
      </c>
      <c r="H942" t="s">
        <v>32</v>
      </c>
      <c r="I942">
        <v>68</v>
      </c>
      <c r="J942">
        <v>1401.79</v>
      </c>
      <c r="K942">
        <f>Table1[[#This Row],[Order_Value]]+Table1[[#This Row],[Delivery_Fee]]-Table1[[#This Row],[Discount]]</f>
        <v>1401.79</v>
      </c>
      <c r="L942">
        <f>YEAR(Table1[[#This Row],[Order_Time]])</f>
        <v>2023</v>
      </c>
      <c r="M942" t="str">
        <f>TEXT(Table1[[#This Row],[Order_Time]],"MMM")</f>
        <v>Feb</v>
      </c>
      <c r="N942">
        <f>HOUR(Table1[[#This Row],[Order_Time]])</f>
        <v>4</v>
      </c>
      <c r="O942" t="str">
        <f>IF(Table1[[#This Row],[Order_Value]]&gt;1000,"High","Low")</f>
        <v>High</v>
      </c>
    </row>
    <row r="943" spans="1:15" x14ac:dyDescent="0.3">
      <c r="A943" t="s">
        <v>1344</v>
      </c>
      <c r="B943" s="1">
        <v>44966.208333333336</v>
      </c>
      <c r="C943" t="s">
        <v>11</v>
      </c>
      <c r="D943" t="s">
        <v>12</v>
      </c>
      <c r="E943">
        <v>1669.88</v>
      </c>
      <c r="F943">
        <v>51.72</v>
      </c>
      <c r="G943">
        <v>14.16</v>
      </c>
      <c r="H943" t="s">
        <v>28</v>
      </c>
      <c r="I943">
        <v>27</v>
      </c>
      <c r="J943">
        <v>1707.44</v>
      </c>
      <c r="K943">
        <f>Table1[[#This Row],[Order_Value]]+Table1[[#This Row],[Delivery_Fee]]-Table1[[#This Row],[Discount]]</f>
        <v>1707.44</v>
      </c>
      <c r="L943">
        <f>YEAR(Table1[[#This Row],[Order_Time]])</f>
        <v>2023</v>
      </c>
      <c r="M943" t="str">
        <f>TEXT(Table1[[#This Row],[Order_Time]],"MMM")</f>
        <v>Feb</v>
      </c>
      <c r="N943">
        <f>HOUR(Table1[[#This Row],[Order_Time]])</f>
        <v>5</v>
      </c>
      <c r="O943" t="str">
        <f>IF(Table1[[#This Row],[Order_Value]]&gt;1000,"High","Low")</f>
        <v>High</v>
      </c>
    </row>
    <row r="944" spans="1:15" x14ac:dyDescent="0.3">
      <c r="A944" t="s">
        <v>1345</v>
      </c>
      <c r="B944" s="1">
        <v>44966.25</v>
      </c>
      <c r="C944" t="s">
        <v>16</v>
      </c>
      <c r="D944" t="s">
        <v>41</v>
      </c>
      <c r="E944">
        <v>1784.26</v>
      </c>
      <c r="F944">
        <v>9.59</v>
      </c>
      <c r="G944">
        <v>495.93</v>
      </c>
      <c r="H944" t="s">
        <v>28</v>
      </c>
      <c r="I944">
        <v>37</v>
      </c>
      <c r="J944" s="2" t="s">
        <v>1346</v>
      </c>
      <c r="K944">
        <f>Table1[[#This Row],[Order_Value]]+Table1[[#This Row],[Delivery_Fee]]-Table1[[#This Row],[Discount]]</f>
        <v>1297.9199999999998</v>
      </c>
      <c r="L944">
        <f>YEAR(Table1[[#This Row],[Order_Time]])</f>
        <v>2023</v>
      </c>
      <c r="M944" t="str">
        <f>TEXT(Table1[[#This Row],[Order_Time]],"MMM")</f>
        <v>Feb</v>
      </c>
      <c r="N944">
        <f>HOUR(Table1[[#This Row],[Order_Time]])</f>
        <v>6</v>
      </c>
      <c r="O944" t="str">
        <f>IF(Table1[[#This Row],[Order_Value]]&gt;1000,"High","Low")</f>
        <v>High</v>
      </c>
    </row>
    <row r="945" spans="1:15" x14ac:dyDescent="0.3">
      <c r="A945" t="s">
        <v>1347</v>
      </c>
      <c r="B945" s="1">
        <v>44966.291666666664</v>
      </c>
      <c r="C945" t="s">
        <v>11</v>
      </c>
      <c r="D945" t="s">
        <v>17</v>
      </c>
      <c r="E945">
        <v>1181.04</v>
      </c>
      <c r="F945">
        <v>45.69</v>
      </c>
      <c r="G945">
        <v>362.58</v>
      </c>
      <c r="H945" t="s">
        <v>28</v>
      </c>
      <c r="I945">
        <v>27</v>
      </c>
      <c r="J945" s="2" t="s">
        <v>1348</v>
      </c>
      <c r="K945">
        <f>Table1[[#This Row],[Order_Value]]+Table1[[#This Row],[Delivery_Fee]]-Table1[[#This Row],[Discount]]</f>
        <v>864.15000000000009</v>
      </c>
      <c r="L945">
        <f>YEAR(Table1[[#This Row],[Order_Time]])</f>
        <v>2023</v>
      </c>
      <c r="M945" t="str">
        <f>TEXT(Table1[[#This Row],[Order_Time]],"MMM")</f>
        <v>Feb</v>
      </c>
      <c r="N945">
        <f>HOUR(Table1[[#This Row],[Order_Time]])</f>
        <v>7</v>
      </c>
      <c r="O945" t="str">
        <f>IF(Table1[[#This Row],[Order_Value]]&gt;1000,"High","Low")</f>
        <v>High</v>
      </c>
    </row>
    <row r="946" spans="1:15" x14ac:dyDescent="0.3">
      <c r="A946" t="s">
        <v>1349</v>
      </c>
      <c r="B946" s="1">
        <v>44966.333333333336</v>
      </c>
      <c r="C946" t="s">
        <v>11</v>
      </c>
      <c r="D946" t="s">
        <v>17</v>
      </c>
      <c r="E946">
        <v>1348.21</v>
      </c>
      <c r="F946">
        <v>89.82</v>
      </c>
      <c r="G946">
        <v>375.95</v>
      </c>
      <c r="H946" t="s">
        <v>21</v>
      </c>
      <c r="I946">
        <v>20</v>
      </c>
      <c r="J946">
        <v>1062.08</v>
      </c>
      <c r="K946">
        <f>Table1[[#This Row],[Order_Value]]+Table1[[#This Row],[Delivery_Fee]]-Table1[[#This Row],[Discount]]</f>
        <v>1062.08</v>
      </c>
      <c r="L946">
        <f>YEAR(Table1[[#This Row],[Order_Time]])</f>
        <v>2023</v>
      </c>
      <c r="M946" t="str">
        <f>TEXT(Table1[[#This Row],[Order_Time]],"MMM")</f>
        <v>Feb</v>
      </c>
      <c r="N946">
        <f>HOUR(Table1[[#This Row],[Order_Time]])</f>
        <v>8</v>
      </c>
      <c r="O946" t="str">
        <f>IF(Table1[[#This Row],[Order_Value]]&gt;1000,"High","Low")</f>
        <v>High</v>
      </c>
    </row>
    <row r="947" spans="1:15" x14ac:dyDescent="0.3">
      <c r="A947" t="s">
        <v>1350</v>
      </c>
      <c r="B947" s="1">
        <v>44966.375</v>
      </c>
      <c r="C947" t="s">
        <v>20</v>
      </c>
      <c r="D947" t="s">
        <v>17</v>
      </c>
      <c r="E947">
        <v>240.45</v>
      </c>
      <c r="F947">
        <v>99.13</v>
      </c>
      <c r="G947">
        <v>335.32</v>
      </c>
      <c r="H947" t="s">
        <v>28</v>
      </c>
      <c r="I947">
        <v>80</v>
      </c>
      <c r="J947" s="2" t="s">
        <v>1351</v>
      </c>
      <c r="K947">
        <f>Table1[[#This Row],[Order_Value]]+Table1[[#This Row],[Delivery_Fee]]-Table1[[#This Row],[Discount]]</f>
        <v>4.2599999999999909</v>
      </c>
      <c r="L947">
        <f>YEAR(Table1[[#This Row],[Order_Time]])</f>
        <v>2023</v>
      </c>
      <c r="M947" t="str">
        <f>TEXT(Table1[[#This Row],[Order_Time]],"MMM")</f>
        <v>Feb</v>
      </c>
      <c r="N947">
        <f>HOUR(Table1[[#This Row],[Order_Time]])</f>
        <v>9</v>
      </c>
      <c r="O947" t="str">
        <f>IF(Table1[[#This Row],[Order_Value]]&gt;1000,"High","Low")</f>
        <v>Low</v>
      </c>
    </row>
    <row r="948" spans="1:15" x14ac:dyDescent="0.3">
      <c r="A948" t="s">
        <v>1352</v>
      </c>
      <c r="B948" s="1">
        <v>44966.416666666664</v>
      </c>
      <c r="C948" t="s">
        <v>20</v>
      </c>
      <c r="D948" t="s">
        <v>35</v>
      </c>
      <c r="E948">
        <v>650.70000000000005</v>
      </c>
      <c r="F948">
        <v>11.58</v>
      </c>
      <c r="G948">
        <v>25.35</v>
      </c>
      <c r="H948" t="s">
        <v>28</v>
      </c>
      <c r="I948">
        <v>69</v>
      </c>
      <c r="J948" s="2" t="s">
        <v>1353</v>
      </c>
      <c r="K948">
        <f>Table1[[#This Row],[Order_Value]]+Table1[[#This Row],[Delivery_Fee]]-Table1[[#This Row],[Discount]]</f>
        <v>636.93000000000006</v>
      </c>
      <c r="L948">
        <f>YEAR(Table1[[#This Row],[Order_Time]])</f>
        <v>2023</v>
      </c>
      <c r="M948" t="str">
        <f>TEXT(Table1[[#This Row],[Order_Time]],"MMM")</f>
        <v>Feb</v>
      </c>
      <c r="N948">
        <f>HOUR(Table1[[#This Row],[Order_Time]])</f>
        <v>10</v>
      </c>
      <c r="O948" t="str">
        <f>IF(Table1[[#This Row],[Order_Value]]&gt;1000,"High","Low")</f>
        <v>Low</v>
      </c>
    </row>
    <row r="949" spans="1:15" x14ac:dyDescent="0.3">
      <c r="A949" t="s">
        <v>1354</v>
      </c>
      <c r="B949" s="1">
        <v>44966.458333333336</v>
      </c>
      <c r="C949" t="s">
        <v>54</v>
      </c>
      <c r="D949" t="s">
        <v>30</v>
      </c>
      <c r="E949">
        <v>610.84</v>
      </c>
      <c r="F949">
        <v>8.67</v>
      </c>
      <c r="G949">
        <v>81.599999999999994</v>
      </c>
      <c r="H949" t="s">
        <v>32</v>
      </c>
      <c r="I949">
        <v>69</v>
      </c>
      <c r="J949">
        <v>537.91</v>
      </c>
      <c r="K949">
        <f>Table1[[#This Row],[Order_Value]]+Table1[[#This Row],[Delivery_Fee]]-Table1[[#This Row],[Discount]]</f>
        <v>537.91</v>
      </c>
      <c r="L949">
        <f>YEAR(Table1[[#This Row],[Order_Time]])</f>
        <v>2023</v>
      </c>
      <c r="M949" t="str">
        <f>TEXT(Table1[[#This Row],[Order_Time]],"MMM")</f>
        <v>Feb</v>
      </c>
      <c r="N949">
        <f>HOUR(Table1[[#This Row],[Order_Time]])</f>
        <v>11</v>
      </c>
      <c r="O949" t="str">
        <f>IF(Table1[[#This Row],[Order_Value]]&gt;1000,"High","Low")</f>
        <v>Low</v>
      </c>
    </row>
    <row r="950" spans="1:15" x14ac:dyDescent="0.3">
      <c r="A950" t="s">
        <v>1355</v>
      </c>
      <c r="B950" s="1">
        <v>44966.5</v>
      </c>
      <c r="C950" t="s">
        <v>11</v>
      </c>
      <c r="D950" t="s">
        <v>27</v>
      </c>
      <c r="E950">
        <v>1683.45</v>
      </c>
      <c r="F950">
        <v>16.25</v>
      </c>
      <c r="G950">
        <v>318.36</v>
      </c>
      <c r="H950" t="s">
        <v>32</v>
      </c>
      <c r="I950">
        <v>83</v>
      </c>
      <c r="J950" s="2" t="s">
        <v>1356</v>
      </c>
      <c r="K950">
        <f>Table1[[#This Row],[Order_Value]]+Table1[[#This Row],[Delivery_Fee]]-Table1[[#This Row],[Discount]]</f>
        <v>1381.3400000000001</v>
      </c>
      <c r="L950">
        <f>YEAR(Table1[[#This Row],[Order_Time]])</f>
        <v>2023</v>
      </c>
      <c r="M950" t="str">
        <f>TEXT(Table1[[#This Row],[Order_Time]],"MMM")</f>
        <v>Feb</v>
      </c>
      <c r="N950">
        <f>HOUR(Table1[[#This Row],[Order_Time]])</f>
        <v>12</v>
      </c>
      <c r="O950" t="str">
        <f>IF(Table1[[#This Row],[Order_Value]]&gt;1000,"High","Low")</f>
        <v>High</v>
      </c>
    </row>
    <row r="951" spans="1:15" x14ac:dyDescent="0.3">
      <c r="A951" t="s">
        <v>1357</v>
      </c>
      <c r="B951" s="1">
        <v>44966.541666666664</v>
      </c>
      <c r="C951" t="s">
        <v>45</v>
      </c>
      <c r="D951" t="s">
        <v>41</v>
      </c>
      <c r="E951">
        <v>985.16</v>
      </c>
      <c r="F951">
        <v>31.29</v>
      </c>
      <c r="G951">
        <v>80.77</v>
      </c>
      <c r="H951" t="s">
        <v>21</v>
      </c>
      <c r="I951">
        <v>25</v>
      </c>
      <c r="J951">
        <v>935.68</v>
      </c>
      <c r="K951">
        <f>Table1[[#This Row],[Order_Value]]+Table1[[#This Row],[Delivery_Fee]]-Table1[[#This Row],[Discount]]</f>
        <v>935.68</v>
      </c>
      <c r="L951">
        <f>YEAR(Table1[[#This Row],[Order_Time]])</f>
        <v>2023</v>
      </c>
      <c r="M951" t="str">
        <f>TEXT(Table1[[#This Row],[Order_Time]],"MMM")</f>
        <v>Feb</v>
      </c>
      <c r="N951">
        <f>HOUR(Table1[[#This Row],[Order_Time]])</f>
        <v>13</v>
      </c>
      <c r="O951" t="str">
        <f>IF(Table1[[#This Row],[Order_Value]]&gt;1000,"High","Low")</f>
        <v>Low</v>
      </c>
    </row>
    <row r="952" spans="1:15" x14ac:dyDescent="0.3">
      <c r="A952" t="s">
        <v>1358</v>
      </c>
      <c r="B952" s="1">
        <v>44966.583333333336</v>
      </c>
      <c r="C952" t="s">
        <v>54</v>
      </c>
      <c r="D952" t="s">
        <v>35</v>
      </c>
      <c r="E952">
        <v>391.68</v>
      </c>
      <c r="F952">
        <v>88</v>
      </c>
      <c r="G952">
        <v>109.18</v>
      </c>
      <c r="H952" t="s">
        <v>13</v>
      </c>
      <c r="I952">
        <v>72</v>
      </c>
      <c r="J952">
        <v>370.5</v>
      </c>
      <c r="K952">
        <f>Table1[[#This Row],[Order_Value]]+Table1[[#This Row],[Delivery_Fee]]-Table1[[#This Row],[Discount]]</f>
        <v>370.5</v>
      </c>
      <c r="L952">
        <f>YEAR(Table1[[#This Row],[Order_Time]])</f>
        <v>2023</v>
      </c>
      <c r="M952" t="str">
        <f>TEXT(Table1[[#This Row],[Order_Time]],"MMM")</f>
        <v>Feb</v>
      </c>
      <c r="N952">
        <f>HOUR(Table1[[#This Row],[Order_Time]])</f>
        <v>14</v>
      </c>
      <c r="O952" t="str">
        <f>IF(Table1[[#This Row],[Order_Value]]&gt;1000,"High","Low")</f>
        <v>Low</v>
      </c>
    </row>
    <row r="953" spans="1:15" x14ac:dyDescent="0.3">
      <c r="A953" t="s">
        <v>1359</v>
      </c>
      <c r="B953" s="1">
        <v>44966.625</v>
      </c>
      <c r="C953" t="s">
        <v>54</v>
      </c>
      <c r="D953" t="s">
        <v>35</v>
      </c>
      <c r="E953">
        <v>1208.19</v>
      </c>
      <c r="F953">
        <v>42.48</v>
      </c>
      <c r="G953">
        <v>355.65</v>
      </c>
      <c r="H953" t="s">
        <v>13</v>
      </c>
      <c r="I953">
        <v>45</v>
      </c>
      <c r="J953" s="2" t="s">
        <v>1360</v>
      </c>
      <c r="K953">
        <f>Table1[[#This Row],[Order_Value]]+Table1[[#This Row],[Delivery_Fee]]-Table1[[#This Row],[Discount]]</f>
        <v>895.0200000000001</v>
      </c>
      <c r="L953">
        <f>YEAR(Table1[[#This Row],[Order_Time]])</f>
        <v>2023</v>
      </c>
      <c r="M953" t="str">
        <f>TEXT(Table1[[#This Row],[Order_Time]],"MMM")</f>
        <v>Feb</v>
      </c>
      <c r="N953">
        <f>HOUR(Table1[[#This Row],[Order_Time]])</f>
        <v>15</v>
      </c>
      <c r="O953" t="str">
        <f>IF(Table1[[#This Row],[Order_Value]]&gt;1000,"High","Low")</f>
        <v>High</v>
      </c>
    </row>
    <row r="954" spans="1:15" x14ac:dyDescent="0.3">
      <c r="A954" t="s">
        <v>1361</v>
      </c>
      <c r="B954" s="1">
        <v>44966.666666666664</v>
      </c>
      <c r="C954" t="s">
        <v>11</v>
      </c>
      <c r="D954" t="s">
        <v>35</v>
      </c>
      <c r="E954">
        <v>236.54</v>
      </c>
      <c r="F954">
        <v>94.17</v>
      </c>
      <c r="G954">
        <v>478.19</v>
      </c>
      <c r="H954" t="s">
        <v>32</v>
      </c>
      <c r="I954">
        <v>49</v>
      </c>
      <c r="J954">
        <v>-147.47999999999999</v>
      </c>
      <c r="K954">
        <f>Table1[[#This Row],[Order_Value]]+Table1[[#This Row],[Delivery_Fee]]-Table1[[#This Row],[Discount]]</f>
        <v>-147.48000000000002</v>
      </c>
      <c r="L954">
        <f>YEAR(Table1[[#This Row],[Order_Time]])</f>
        <v>2023</v>
      </c>
      <c r="M954" t="str">
        <f>TEXT(Table1[[#This Row],[Order_Time]],"MMM")</f>
        <v>Feb</v>
      </c>
      <c r="N954">
        <f>HOUR(Table1[[#This Row],[Order_Time]])</f>
        <v>16</v>
      </c>
      <c r="O954" t="str">
        <f>IF(Table1[[#This Row],[Order_Value]]&gt;1000,"High","Low")</f>
        <v>Low</v>
      </c>
    </row>
    <row r="955" spans="1:15" x14ac:dyDescent="0.3">
      <c r="A955" t="s">
        <v>1362</v>
      </c>
      <c r="B955" s="1">
        <v>44966.708333333336</v>
      </c>
      <c r="C955" t="s">
        <v>54</v>
      </c>
      <c r="D955" t="s">
        <v>12</v>
      </c>
      <c r="E955">
        <v>799.8</v>
      </c>
      <c r="F955">
        <v>96.12</v>
      </c>
      <c r="G955">
        <v>186.47</v>
      </c>
      <c r="H955" t="s">
        <v>13</v>
      </c>
      <c r="I955">
        <v>44</v>
      </c>
      <c r="J955" s="2" t="s">
        <v>1363</v>
      </c>
      <c r="K955">
        <f>Table1[[#This Row],[Order_Value]]+Table1[[#This Row],[Delivery_Fee]]-Table1[[#This Row],[Discount]]</f>
        <v>709.44999999999993</v>
      </c>
      <c r="L955">
        <f>YEAR(Table1[[#This Row],[Order_Time]])</f>
        <v>2023</v>
      </c>
      <c r="M955" t="str">
        <f>TEXT(Table1[[#This Row],[Order_Time]],"MMM")</f>
        <v>Feb</v>
      </c>
      <c r="N955">
        <f>HOUR(Table1[[#This Row],[Order_Time]])</f>
        <v>17</v>
      </c>
      <c r="O955" t="str">
        <f>IF(Table1[[#This Row],[Order_Value]]&gt;1000,"High","Low")</f>
        <v>Low</v>
      </c>
    </row>
    <row r="956" spans="1:15" x14ac:dyDescent="0.3">
      <c r="A956" t="s">
        <v>1364</v>
      </c>
      <c r="B956" s="1">
        <v>44966.75</v>
      </c>
      <c r="C956" t="s">
        <v>16</v>
      </c>
      <c r="D956" t="s">
        <v>41</v>
      </c>
      <c r="E956">
        <v>806.71</v>
      </c>
      <c r="F956">
        <v>87.67</v>
      </c>
      <c r="G956">
        <v>209.22</v>
      </c>
      <c r="H956" t="s">
        <v>13</v>
      </c>
      <c r="I956">
        <v>62</v>
      </c>
      <c r="J956">
        <v>685.16</v>
      </c>
      <c r="K956">
        <f>Table1[[#This Row],[Order_Value]]+Table1[[#This Row],[Delivery_Fee]]-Table1[[#This Row],[Discount]]</f>
        <v>685.16</v>
      </c>
      <c r="L956">
        <f>YEAR(Table1[[#This Row],[Order_Time]])</f>
        <v>2023</v>
      </c>
      <c r="M956" t="str">
        <f>TEXT(Table1[[#This Row],[Order_Time]],"MMM")</f>
        <v>Feb</v>
      </c>
      <c r="N956">
        <f>HOUR(Table1[[#This Row],[Order_Time]])</f>
        <v>18</v>
      </c>
      <c r="O956" t="str">
        <f>IF(Table1[[#This Row],[Order_Value]]&gt;1000,"High","Low")</f>
        <v>Low</v>
      </c>
    </row>
    <row r="957" spans="1:15" x14ac:dyDescent="0.3">
      <c r="A957" t="s">
        <v>1365</v>
      </c>
      <c r="B957" s="1">
        <v>44966.791666666664</v>
      </c>
      <c r="C957" t="s">
        <v>20</v>
      </c>
      <c r="D957" t="s">
        <v>12</v>
      </c>
      <c r="E957">
        <v>586.52</v>
      </c>
      <c r="F957">
        <v>51.16</v>
      </c>
      <c r="G957">
        <v>188.24</v>
      </c>
      <c r="H957" t="s">
        <v>32</v>
      </c>
      <c r="I957">
        <v>11</v>
      </c>
      <c r="J957" s="2" t="s">
        <v>1366</v>
      </c>
      <c r="K957">
        <f>Table1[[#This Row],[Order_Value]]+Table1[[#This Row],[Delivery_Fee]]-Table1[[#This Row],[Discount]]</f>
        <v>449.43999999999994</v>
      </c>
      <c r="L957">
        <f>YEAR(Table1[[#This Row],[Order_Time]])</f>
        <v>2023</v>
      </c>
      <c r="M957" t="str">
        <f>TEXT(Table1[[#This Row],[Order_Time]],"MMM")</f>
        <v>Feb</v>
      </c>
      <c r="N957">
        <f>HOUR(Table1[[#This Row],[Order_Time]])</f>
        <v>19</v>
      </c>
      <c r="O957" t="str">
        <f>IF(Table1[[#This Row],[Order_Value]]&gt;1000,"High","Low")</f>
        <v>Low</v>
      </c>
    </row>
    <row r="958" spans="1:15" x14ac:dyDescent="0.3">
      <c r="A958" t="s">
        <v>1367</v>
      </c>
      <c r="B958" s="1">
        <v>44966.833333333336</v>
      </c>
      <c r="C958" t="s">
        <v>26</v>
      </c>
      <c r="D958" t="s">
        <v>12</v>
      </c>
      <c r="E958">
        <v>1890.21</v>
      </c>
      <c r="F958">
        <v>78</v>
      </c>
      <c r="G958">
        <v>418.96</v>
      </c>
      <c r="H958" t="s">
        <v>21</v>
      </c>
      <c r="I958">
        <v>33</v>
      </c>
      <c r="J958">
        <v>1549.25</v>
      </c>
      <c r="K958">
        <f>Table1[[#This Row],[Order_Value]]+Table1[[#This Row],[Delivery_Fee]]-Table1[[#This Row],[Discount]]</f>
        <v>1549.25</v>
      </c>
      <c r="L958">
        <f>YEAR(Table1[[#This Row],[Order_Time]])</f>
        <v>2023</v>
      </c>
      <c r="M958" t="str">
        <f>TEXT(Table1[[#This Row],[Order_Time]],"MMM")</f>
        <v>Feb</v>
      </c>
      <c r="N958">
        <f>HOUR(Table1[[#This Row],[Order_Time]])</f>
        <v>20</v>
      </c>
      <c r="O958" t="str">
        <f>IF(Table1[[#This Row],[Order_Value]]&gt;1000,"High","Low")</f>
        <v>High</v>
      </c>
    </row>
    <row r="959" spans="1:15" x14ac:dyDescent="0.3">
      <c r="A959" t="s">
        <v>1368</v>
      </c>
      <c r="B959" s="1">
        <v>44966.875</v>
      </c>
      <c r="C959" t="s">
        <v>16</v>
      </c>
      <c r="D959" t="s">
        <v>35</v>
      </c>
      <c r="E959">
        <v>996.91</v>
      </c>
      <c r="F959">
        <v>51.55</v>
      </c>
      <c r="G959">
        <v>350.77</v>
      </c>
      <c r="H959" t="s">
        <v>32</v>
      </c>
      <c r="I959">
        <v>89</v>
      </c>
      <c r="J959">
        <v>697.69</v>
      </c>
      <c r="K959">
        <f>Table1[[#This Row],[Order_Value]]+Table1[[#This Row],[Delivery_Fee]]-Table1[[#This Row],[Discount]]</f>
        <v>697.69</v>
      </c>
      <c r="L959">
        <f>YEAR(Table1[[#This Row],[Order_Time]])</f>
        <v>2023</v>
      </c>
      <c r="M959" t="str">
        <f>TEXT(Table1[[#This Row],[Order_Time]],"MMM")</f>
        <v>Feb</v>
      </c>
      <c r="N959">
        <f>HOUR(Table1[[#This Row],[Order_Time]])</f>
        <v>21</v>
      </c>
      <c r="O959" t="str">
        <f>IF(Table1[[#This Row],[Order_Value]]&gt;1000,"High","Low")</f>
        <v>Low</v>
      </c>
    </row>
    <row r="960" spans="1:15" x14ac:dyDescent="0.3">
      <c r="A960" t="s">
        <v>1369</v>
      </c>
      <c r="B960" s="1">
        <v>44966.916666666664</v>
      </c>
      <c r="C960" t="s">
        <v>26</v>
      </c>
      <c r="D960" t="s">
        <v>41</v>
      </c>
      <c r="E960">
        <v>1069.6199999999999</v>
      </c>
      <c r="F960">
        <v>72.489999999999995</v>
      </c>
      <c r="G960">
        <v>428.5</v>
      </c>
      <c r="H960" t="s">
        <v>32</v>
      </c>
      <c r="I960">
        <v>88</v>
      </c>
      <c r="J960" s="2" t="s">
        <v>1370</v>
      </c>
      <c r="K960">
        <f>Table1[[#This Row],[Order_Value]]+Table1[[#This Row],[Delivery_Fee]]-Table1[[#This Row],[Discount]]</f>
        <v>713.6099999999999</v>
      </c>
      <c r="L960">
        <f>YEAR(Table1[[#This Row],[Order_Time]])</f>
        <v>2023</v>
      </c>
      <c r="M960" t="str">
        <f>TEXT(Table1[[#This Row],[Order_Time]],"MMM")</f>
        <v>Feb</v>
      </c>
      <c r="N960">
        <f>HOUR(Table1[[#This Row],[Order_Time]])</f>
        <v>22</v>
      </c>
      <c r="O960" t="str">
        <f>IF(Table1[[#This Row],[Order_Value]]&gt;1000,"High","Low")</f>
        <v>High</v>
      </c>
    </row>
    <row r="961" spans="1:15" x14ac:dyDescent="0.3">
      <c r="A961" t="s">
        <v>1371</v>
      </c>
      <c r="B961" s="1">
        <v>44966.958333333336</v>
      </c>
      <c r="C961" t="s">
        <v>11</v>
      </c>
      <c r="D961" t="s">
        <v>30</v>
      </c>
      <c r="E961">
        <v>1065.8</v>
      </c>
      <c r="F961">
        <v>94.48</v>
      </c>
      <c r="G961">
        <v>317.92</v>
      </c>
      <c r="H961" t="s">
        <v>13</v>
      </c>
      <c r="I961">
        <v>48</v>
      </c>
      <c r="J961" s="2" t="s">
        <v>1372</v>
      </c>
      <c r="K961">
        <f>Table1[[#This Row],[Order_Value]]+Table1[[#This Row],[Delivery_Fee]]-Table1[[#This Row],[Discount]]</f>
        <v>842.3599999999999</v>
      </c>
      <c r="L961">
        <f>YEAR(Table1[[#This Row],[Order_Time]])</f>
        <v>2023</v>
      </c>
      <c r="M961" t="str">
        <f>TEXT(Table1[[#This Row],[Order_Time]],"MMM")</f>
        <v>Feb</v>
      </c>
      <c r="N961">
        <f>HOUR(Table1[[#This Row],[Order_Time]])</f>
        <v>23</v>
      </c>
      <c r="O961" t="str">
        <f>IF(Table1[[#This Row],[Order_Value]]&gt;1000,"High","Low")</f>
        <v>High</v>
      </c>
    </row>
    <row r="962" spans="1:15" x14ac:dyDescent="0.3">
      <c r="A962" t="s">
        <v>1373</v>
      </c>
      <c r="B962" s="1">
        <v>44967</v>
      </c>
      <c r="C962" t="s">
        <v>26</v>
      </c>
      <c r="D962" t="s">
        <v>17</v>
      </c>
      <c r="E962">
        <v>0</v>
      </c>
      <c r="F962">
        <v>8.3000000000000007</v>
      </c>
      <c r="G962">
        <v>215.92</v>
      </c>
      <c r="H962" t="s">
        <v>21</v>
      </c>
      <c r="I962">
        <v>88</v>
      </c>
      <c r="K962">
        <f>Table1[[#This Row],[Order_Value]]+Table1[[#This Row],[Delivery_Fee]]-Table1[[#This Row],[Discount]]</f>
        <v>-207.61999999999998</v>
      </c>
      <c r="L962">
        <f>YEAR(Table1[[#This Row],[Order_Time]])</f>
        <v>2023</v>
      </c>
      <c r="M962" t="str">
        <f>TEXT(Table1[[#This Row],[Order_Time]],"MMM")</f>
        <v>Feb</v>
      </c>
      <c r="N962">
        <f>HOUR(Table1[[#This Row],[Order_Time]])</f>
        <v>0</v>
      </c>
      <c r="O962" t="str">
        <f>IF(Table1[[#This Row],[Order_Value]]&gt;1000,"High","Low")</f>
        <v>Low</v>
      </c>
    </row>
    <row r="963" spans="1:15" x14ac:dyDescent="0.3">
      <c r="A963" t="s">
        <v>1374</v>
      </c>
      <c r="B963" s="1">
        <v>44967.041666666664</v>
      </c>
      <c r="C963" t="s">
        <v>20</v>
      </c>
      <c r="D963" t="s">
        <v>27</v>
      </c>
      <c r="E963">
        <v>517.02</v>
      </c>
      <c r="F963">
        <v>48.13</v>
      </c>
      <c r="G963">
        <v>241.63</v>
      </c>
      <c r="H963" t="s">
        <v>21</v>
      </c>
      <c r="I963">
        <v>61</v>
      </c>
      <c r="J963">
        <v>323.52</v>
      </c>
      <c r="K963">
        <f>Table1[[#This Row],[Order_Value]]+Table1[[#This Row],[Delivery_Fee]]-Table1[[#This Row],[Discount]]</f>
        <v>323.52</v>
      </c>
      <c r="L963">
        <f>YEAR(Table1[[#This Row],[Order_Time]])</f>
        <v>2023</v>
      </c>
      <c r="M963" t="str">
        <f>TEXT(Table1[[#This Row],[Order_Time]],"MMM")</f>
        <v>Feb</v>
      </c>
      <c r="N963">
        <f>HOUR(Table1[[#This Row],[Order_Time]])</f>
        <v>1</v>
      </c>
      <c r="O963" t="str">
        <f>IF(Table1[[#This Row],[Order_Value]]&gt;1000,"High","Low")</f>
        <v>Low</v>
      </c>
    </row>
    <row r="964" spans="1:15" x14ac:dyDescent="0.3">
      <c r="A964" t="s">
        <v>1375</v>
      </c>
      <c r="B964" s="1">
        <v>44967.083333333336</v>
      </c>
      <c r="C964" t="s">
        <v>26</v>
      </c>
      <c r="D964" t="s">
        <v>12</v>
      </c>
      <c r="E964">
        <v>1709.44</v>
      </c>
      <c r="F964">
        <v>21.08</v>
      </c>
      <c r="G964">
        <v>248.43</v>
      </c>
      <c r="H964" t="s">
        <v>21</v>
      </c>
      <c r="I964">
        <v>83</v>
      </c>
      <c r="J964">
        <v>1482.09</v>
      </c>
      <c r="K964">
        <f>Table1[[#This Row],[Order_Value]]+Table1[[#This Row],[Delivery_Fee]]-Table1[[#This Row],[Discount]]</f>
        <v>1482.09</v>
      </c>
      <c r="L964">
        <f>YEAR(Table1[[#This Row],[Order_Time]])</f>
        <v>2023</v>
      </c>
      <c r="M964" t="str">
        <f>TEXT(Table1[[#This Row],[Order_Time]],"MMM")</f>
        <v>Feb</v>
      </c>
      <c r="N964">
        <f>HOUR(Table1[[#This Row],[Order_Time]])</f>
        <v>2</v>
      </c>
      <c r="O964" t="str">
        <f>IF(Table1[[#This Row],[Order_Value]]&gt;1000,"High","Low")</f>
        <v>High</v>
      </c>
    </row>
    <row r="965" spans="1:15" x14ac:dyDescent="0.3">
      <c r="A965" t="s">
        <v>1376</v>
      </c>
      <c r="B965" s="1">
        <v>44967.125</v>
      </c>
      <c r="C965" t="s">
        <v>16</v>
      </c>
      <c r="D965" t="s">
        <v>12</v>
      </c>
      <c r="E965">
        <v>624.39</v>
      </c>
      <c r="F965">
        <v>45.8</v>
      </c>
      <c r="G965">
        <v>421.24</v>
      </c>
      <c r="H965" t="s">
        <v>21</v>
      </c>
      <c r="I965">
        <v>67</v>
      </c>
      <c r="J965" s="2" t="s">
        <v>1377</v>
      </c>
      <c r="K965">
        <f>Table1[[#This Row],[Order_Value]]+Table1[[#This Row],[Delivery_Fee]]-Table1[[#This Row],[Discount]]</f>
        <v>248.94999999999993</v>
      </c>
      <c r="L965">
        <f>YEAR(Table1[[#This Row],[Order_Time]])</f>
        <v>2023</v>
      </c>
      <c r="M965" t="str">
        <f>TEXT(Table1[[#This Row],[Order_Time]],"MMM")</f>
        <v>Feb</v>
      </c>
      <c r="N965">
        <f>HOUR(Table1[[#This Row],[Order_Time]])</f>
        <v>3</v>
      </c>
      <c r="O965" t="str">
        <f>IF(Table1[[#This Row],[Order_Value]]&gt;1000,"High","Low")</f>
        <v>Low</v>
      </c>
    </row>
    <row r="966" spans="1:15" x14ac:dyDescent="0.3">
      <c r="A966" t="s">
        <v>1378</v>
      </c>
      <c r="B966" s="1">
        <v>44967.166666666664</v>
      </c>
      <c r="C966" t="s">
        <v>24</v>
      </c>
      <c r="D966" t="s">
        <v>35</v>
      </c>
      <c r="E966">
        <v>1200.79</v>
      </c>
      <c r="F966">
        <v>28.03</v>
      </c>
      <c r="G966">
        <v>196.47</v>
      </c>
      <c r="H966" t="s">
        <v>13</v>
      </c>
      <c r="I966">
        <v>45</v>
      </c>
      <c r="J966">
        <v>1032.3499999999999</v>
      </c>
      <c r="K966">
        <f>Table1[[#This Row],[Order_Value]]+Table1[[#This Row],[Delivery_Fee]]-Table1[[#This Row],[Discount]]</f>
        <v>1032.3499999999999</v>
      </c>
      <c r="L966">
        <f>YEAR(Table1[[#This Row],[Order_Time]])</f>
        <v>2023</v>
      </c>
      <c r="M966" t="str">
        <f>TEXT(Table1[[#This Row],[Order_Time]],"MMM")</f>
        <v>Feb</v>
      </c>
      <c r="N966">
        <f>HOUR(Table1[[#This Row],[Order_Time]])</f>
        <v>4</v>
      </c>
      <c r="O966" t="str">
        <f>IF(Table1[[#This Row],[Order_Value]]&gt;1000,"High","Low")</f>
        <v>High</v>
      </c>
    </row>
    <row r="967" spans="1:15" x14ac:dyDescent="0.3">
      <c r="A967" t="s">
        <v>1379</v>
      </c>
      <c r="B967" s="1">
        <v>44967.208333333336</v>
      </c>
      <c r="C967" t="s">
        <v>20</v>
      </c>
      <c r="D967" t="s">
        <v>30</v>
      </c>
      <c r="E967">
        <v>1155.4000000000001</v>
      </c>
      <c r="F967">
        <v>62.7</v>
      </c>
      <c r="G967">
        <v>388.14</v>
      </c>
      <c r="H967" t="s">
        <v>13</v>
      </c>
      <c r="I967">
        <v>56</v>
      </c>
      <c r="J967" s="2" t="s">
        <v>1380</v>
      </c>
      <c r="K967">
        <f>Table1[[#This Row],[Order_Value]]+Table1[[#This Row],[Delivery_Fee]]-Table1[[#This Row],[Discount]]</f>
        <v>829.96000000000015</v>
      </c>
      <c r="L967">
        <f>YEAR(Table1[[#This Row],[Order_Time]])</f>
        <v>2023</v>
      </c>
      <c r="M967" t="str">
        <f>TEXT(Table1[[#This Row],[Order_Time]],"MMM")</f>
        <v>Feb</v>
      </c>
      <c r="N967">
        <f>HOUR(Table1[[#This Row],[Order_Time]])</f>
        <v>5</v>
      </c>
      <c r="O967" t="str">
        <f>IF(Table1[[#This Row],[Order_Value]]&gt;1000,"High","Low")</f>
        <v>High</v>
      </c>
    </row>
    <row r="968" spans="1:15" x14ac:dyDescent="0.3">
      <c r="A968" t="s">
        <v>1381</v>
      </c>
      <c r="B968" s="1">
        <v>44967.25</v>
      </c>
      <c r="C968" t="s">
        <v>24</v>
      </c>
      <c r="D968" t="s">
        <v>30</v>
      </c>
      <c r="E968">
        <v>1932.82</v>
      </c>
      <c r="F968">
        <v>62.7</v>
      </c>
      <c r="G968">
        <v>203.46</v>
      </c>
      <c r="H968" t="s">
        <v>13</v>
      </c>
      <c r="I968">
        <v>77</v>
      </c>
      <c r="J968">
        <v>1792.06</v>
      </c>
      <c r="K968">
        <f>Table1[[#This Row],[Order_Value]]+Table1[[#This Row],[Delivery_Fee]]-Table1[[#This Row],[Discount]]</f>
        <v>1792.06</v>
      </c>
      <c r="L968">
        <f>YEAR(Table1[[#This Row],[Order_Time]])</f>
        <v>2023</v>
      </c>
      <c r="M968" t="str">
        <f>TEXT(Table1[[#This Row],[Order_Time]],"MMM")</f>
        <v>Feb</v>
      </c>
      <c r="N968">
        <f>HOUR(Table1[[#This Row],[Order_Time]])</f>
        <v>6</v>
      </c>
      <c r="O968" t="str">
        <f>IF(Table1[[#This Row],[Order_Value]]&gt;1000,"High","Low")</f>
        <v>High</v>
      </c>
    </row>
    <row r="969" spans="1:15" x14ac:dyDescent="0.3">
      <c r="A969" t="s">
        <v>1382</v>
      </c>
      <c r="B969" s="1">
        <v>44967.291666666664</v>
      </c>
      <c r="C969" t="s">
        <v>20</v>
      </c>
      <c r="D969" t="s">
        <v>27</v>
      </c>
      <c r="E969">
        <v>1233.48</v>
      </c>
      <c r="F969">
        <v>73.5</v>
      </c>
      <c r="G969">
        <v>58.72</v>
      </c>
      <c r="H969" t="s">
        <v>28</v>
      </c>
      <c r="I969">
        <v>72</v>
      </c>
      <c r="J969">
        <v>1248.26</v>
      </c>
      <c r="K969">
        <f>Table1[[#This Row],[Order_Value]]+Table1[[#This Row],[Delivery_Fee]]-Table1[[#This Row],[Discount]]</f>
        <v>1248.26</v>
      </c>
      <c r="L969">
        <f>YEAR(Table1[[#This Row],[Order_Time]])</f>
        <v>2023</v>
      </c>
      <c r="M969" t="str">
        <f>TEXT(Table1[[#This Row],[Order_Time]],"MMM")</f>
        <v>Feb</v>
      </c>
      <c r="N969">
        <f>HOUR(Table1[[#This Row],[Order_Time]])</f>
        <v>7</v>
      </c>
      <c r="O969" t="str">
        <f>IF(Table1[[#This Row],[Order_Value]]&gt;1000,"High","Low")</f>
        <v>High</v>
      </c>
    </row>
    <row r="970" spans="1:15" x14ac:dyDescent="0.3">
      <c r="A970" t="s">
        <v>1383</v>
      </c>
      <c r="B970" s="1">
        <v>44967.333333333336</v>
      </c>
      <c r="C970" t="s">
        <v>45</v>
      </c>
      <c r="D970" t="s">
        <v>27</v>
      </c>
      <c r="E970">
        <v>133.07</v>
      </c>
      <c r="F970">
        <v>78.900000000000006</v>
      </c>
      <c r="G970">
        <v>180.63</v>
      </c>
      <c r="H970" t="s">
        <v>28</v>
      </c>
      <c r="I970">
        <v>85</v>
      </c>
      <c r="J970" s="2" t="s">
        <v>1384</v>
      </c>
      <c r="K970">
        <f>Table1[[#This Row],[Order_Value]]+Table1[[#This Row],[Delivery_Fee]]-Table1[[#This Row],[Discount]]</f>
        <v>31.340000000000003</v>
      </c>
      <c r="L970">
        <f>YEAR(Table1[[#This Row],[Order_Time]])</f>
        <v>2023</v>
      </c>
      <c r="M970" t="str">
        <f>TEXT(Table1[[#This Row],[Order_Time]],"MMM")</f>
        <v>Feb</v>
      </c>
      <c r="N970">
        <f>HOUR(Table1[[#This Row],[Order_Time]])</f>
        <v>8</v>
      </c>
      <c r="O970" t="str">
        <f>IF(Table1[[#This Row],[Order_Value]]&gt;1000,"High","Low")</f>
        <v>Low</v>
      </c>
    </row>
    <row r="971" spans="1:15" x14ac:dyDescent="0.3">
      <c r="A971" t="s">
        <v>1385</v>
      </c>
      <c r="B971" s="1">
        <v>44967.375</v>
      </c>
      <c r="C971" t="s">
        <v>26</v>
      </c>
      <c r="D971" t="s">
        <v>35</v>
      </c>
      <c r="E971">
        <v>248.65</v>
      </c>
      <c r="F971">
        <v>64.55</v>
      </c>
      <c r="G971">
        <v>213.2</v>
      </c>
      <c r="H971" t="s">
        <v>13</v>
      </c>
      <c r="I971">
        <v>14</v>
      </c>
      <c r="J971">
        <v>100</v>
      </c>
      <c r="K971">
        <f>Table1[[#This Row],[Order_Value]]+Table1[[#This Row],[Delivery_Fee]]-Table1[[#This Row],[Discount]]</f>
        <v>100</v>
      </c>
      <c r="L971">
        <f>YEAR(Table1[[#This Row],[Order_Time]])</f>
        <v>2023</v>
      </c>
      <c r="M971" t="str">
        <f>TEXT(Table1[[#This Row],[Order_Time]],"MMM")</f>
        <v>Feb</v>
      </c>
      <c r="N971">
        <f>HOUR(Table1[[#This Row],[Order_Time]])</f>
        <v>9</v>
      </c>
      <c r="O971" t="str">
        <f>IF(Table1[[#This Row],[Order_Value]]&gt;1000,"High","Low")</f>
        <v>Low</v>
      </c>
    </row>
    <row r="972" spans="1:15" x14ac:dyDescent="0.3">
      <c r="A972" t="s">
        <v>1386</v>
      </c>
      <c r="B972" s="1">
        <v>44967.416666666664</v>
      </c>
      <c r="C972" t="s">
        <v>54</v>
      </c>
      <c r="D972" t="s">
        <v>12</v>
      </c>
      <c r="E972">
        <v>194.42</v>
      </c>
      <c r="F972">
        <v>92.65</v>
      </c>
      <c r="G972">
        <v>205.75</v>
      </c>
      <c r="H972" t="s">
        <v>32</v>
      </c>
      <c r="I972">
        <v>44</v>
      </c>
      <c r="J972">
        <v>81.319999999999993</v>
      </c>
      <c r="K972">
        <f>Table1[[#This Row],[Order_Value]]+Table1[[#This Row],[Delivery_Fee]]-Table1[[#This Row],[Discount]]</f>
        <v>81.319999999999993</v>
      </c>
      <c r="L972">
        <f>YEAR(Table1[[#This Row],[Order_Time]])</f>
        <v>2023</v>
      </c>
      <c r="M972" t="str">
        <f>TEXT(Table1[[#This Row],[Order_Time]],"MMM")</f>
        <v>Feb</v>
      </c>
      <c r="N972">
        <f>HOUR(Table1[[#This Row],[Order_Time]])</f>
        <v>10</v>
      </c>
      <c r="O972" t="str">
        <f>IF(Table1[[#This Row],[Order_Value]]&gt;1000,"High","Low")</f>
        <v>Low</v>
      </c>
    </row>
    <row r="973" spans="1:15" x14ac:dyDescent="0.3">
      <c r="A973" t="s">
        <v>1387</v>
      </c>
      <c r="B973" s="1">
        <v>44967.458333333336</v>
      </c>
      <c r="C973" t="s">
        <v>24</v>
      </c>
      <c r="D973" t="s">
        <v>17</v>
      </c>
      <c r="E973">
        <v>706.09</v>
      </c>
      <c r="F973">
        <v>62.47</v>
      </c>
      <c r="G973">
        <v>242.51</v>
      </c>
      <c r="H973" t="s">
        <v>13</v>
      </c>
      <c r="I973">
        <v>56</v>
      </c>
      <c r="J973" s="2" t="s">
        <v>1388</v>
      </c>
      <c r="K973">
        <f>Table1[[#This Row],[Order_Value]]+Table1[[#This Row],[Delivery_Fee]]-Table1[[#This Row],[Discount]]</f>
        <v>526.05000000000007</v>
      </c>
      <c r="L973">
        <f>YEAR(Table1[[#This Row],[Order_Time]])</f>
        <v>2023</v>
      </c>
      <c r="M973" t="str">
        <f>TEXT(Table1[[#This Row],[Order_Time]],"MMM")</f>
        <v>Feb</v>
      </c>
      <c r="N973">
        <f>HOUR(Table1[[#This Row],[Order_Time]])</f>
        <v>11</v>
      </c>
      <c r="O973" t="str">
        <f>IF(Table1[[#This Row],[Order_Value]]&gt;1000,"High","Low")</f>
        <v>Low</v>
      </c>
    </row>
    <row r="974" spans="1:15" x14ac:dyDescent="0.3">
      <c r="A974" t="s">
        <v>1389</v>
      </c>
      <c r="B974" s="1">
        <v>44967.5</v>
      </c>
      <c r="C974" t="s">
        <v>54</v>
      </c>
      <c r="D974" t="s">
        <v>17</v>
      </c>
      <c r="E974">
        <v>672.22</v>
      </c>
      <c r="F974">
        <v>40.450000000000003</v>
      </c>
      <c r="G974">
        <v>136.91</v>
      </c>
      <c r="H974" t="s">
        <v>32</v>
      </c>
      <c r="I974">
        <v>68</v>
      </c>
      <c r="J974" s="2" t="s">
        <v>1390</v>
      </c>
      <c r="K974">
        <f>Table1[[#This Row],[Order_Value]]+Table1[[#This Row],[Delivery_Fee]]-Table1[[#This Row],[Discount]]</f>
        <v>575.7600000000001</v>
      </c>
      <c r="L974">
        <f>YEAR(Table1[[#This Row],[Order_Time]])</f>
        <v>2023</v>
      </c>
      <c r="M974" t="str">
        <f>TEXT(Table1[[#This Row],[Order_Time]],"MMM")</f>
        <v>Feb</v>
      </c>
      <c r="N974">
        <f>HOUR(Table1[[#This Row],[Order_Time]])</f>
        <v>12</v>
      </c>
      <c r="O974" t="str">
        <f>IF(Table1[[#This Row],[Order_Value]]&gt;1000,"High","Low")</f>
        <v>Low</v>
      </c>
    </row>
    <row r="975" spans="1:15" x14ac:dyDescent="0.3">
      <c r="A975" t="s">
        <v>1391</v>
      </c>
      <c r="B975" s="1">
        <v>44967.541666666664</v>
      </c>
      <c r="C975" t="s">
        <v>20</v>
      </c>
      <c r="D975" t="s">
        <v>35</v>
      </c>
      <c r="E975">
        <v>1268.67</v>
      </c>
      <c r="F975">
        <v>86.82</v>
      </c>
      <c r="G975">
        <v>144.69</v>
      </c>
      <c r="H975" t="s">
        <v>21</v>
      </c>
      <c r="I975">
        <v>48</v>
      </c>
      <c r="J975">
        <v>1210.8</v>
      </c>
      <c r="K975">
        <f>Table1[[#This Row],[Order_Value]]+Table1[[#This Row],[Delivery_Fee]]-Table1[[#This Row],[Discount]]</f>
        <v>1210.8</v>
      </c>
      <c r="L975">
        <f>YEAR(Table1[[#This Row],[Order_Time]])</f>
        <v>2023</v>
      </c>
      <c r="M975" t="str">
        <f>TEXT(Table1[[#This Row],[Order_Time]],"MMM")</f>
        <v>Feb</v>
      </c>
      <c r="N975">
        <f>HOUR(Table1[[#This Row],[Order_Time]])</f>
        <v>13</v>
      </c>
      <c r="O975" t="str">
        <f>IF(Table1[[#This Row],[Order_Value]]&gt;1000,"High","Low")</f>
        <v>High</v>
      </c>
    </row>
    <row r="976" spans="1:15" x14ac:dyDescent="0.3">
      <c r="A976" t="s">
        <v>1392</v>
      </c>
      <c r="B976" s="1">
        <v>44967.583333333336</v>
      </c>
      <c r="C976" t="s">
        <v>20</v>
      </c>
      <c r="D976" t="s">
        <v>35</v>
      </c>
      <c r="E976">
        <v>273.2</v>
      </c>
      <c r="F976">
        <v>97.37</v>
      </c>
      <c r="G976">
        <v>88.04</v>
      </c>
      <c r="H976" t="s">
        <v>13</v>
      </c>
      <c r="I976">
        <v>33</v>
      </c>
      <c r="J976">
        <v>282.52999999999997</v>
      </c>
      <c r="K976">
        <f>Table1[[#This Row],[Order_Value]]+Table1[[#This Row],[Delivery_Fee]]-Table1[[#This Row],[Discount]]</f>
        <v>282.52999999999997</v>
      </c>
      <c r="L976">
        <f>YEAR(Table1[[#This Row],[Order_Time]])</f>
        <v>2023</v>
      </c>
      <c r="M976" t="str">
        <f>TEXT(Table1[[#This Row],[Order_Time]],"MMM")</f>
        <v>Feb</v>
      </c>
      <c r="N976">
        <f>HOUR(Table1[[#This Row],[Order_Time]])</f>
        <v>14</v>
      </c>
      <c r="O976" t="str">
        <f>IF(Table1[[#This Row],[Order_Value]]&gt;1000,"High","Low")</f>
        <v>Low</v>
      </c>
    </row>
    <row r="977" spans="1:15" x14ac:dyDescent="0.3">
      <c r="A977" t="s">
        <v>1393</v>
      </c>
      <c r="B977" s="1">
        <v>44967.625</v>
      </c>
      <c r="C977" t="s">
        <v>45</v>
      </c>
      <c r="D977" t="s">
        <v>41</v>
      </c>
      <c r="E977">
        <v>1145.53</v>
      </c>
      <c r="F977">
        <v>63.9</v>
      </c>
      <c r="G977">
        <v>45.88</v>
      </c>
      <c r="H977" t="s">
        <v>28</v>
      </c>
      <c r="I977">
        <v>30</v>
      </c>
      <c r="J977">
        <v>1163.55</v>
      </c>
      <c r="K977">
        <f>Table1[[#This Row],[Order_Value]]+Table1[[#This Row],[Delivery_Fee]]-Table1[[#This Row],[Discount]]</f>
        <v>1163.55</v>
      </c>
      <c r="L977">
        <f>YEAR(Table1[[#This Row],[Order_Time]])</f>
        <v>2023</v>
      </c>
      <c r="M977" t="str">
        <f>TEXT(Table1[[#This Row],[Order_Time]],"MMM")</f>
        <v>Feb</v>
      </c>
      <c r="N977">
        <f>HOUR(Table1[[#This Row],[Order_Time]])</f>
        <v>15</v>
      </c>
      <c r="O977" t="str">
        <f>IF(Table1[[#This Row],[Order_Value]]&gt;1000,"High","Low")</f>
        <v>High</v>
      </c>
    </row>
    <row r="978" spans="1:15" x14ac:dyDescent="0.3">
      <c r="A978" t="s">
        <v>1394</v>
      </c>
      <c r="B978" s="1">
        <v>44967.666666666664</v>
      </c>
      <c r="C978" t="s">
        <v>26</v>
      </c>
      <c r="D978" t="s">
        <v>17</v>
      </c>
      <c r="E978">
        <v>860.76</v>
      </c>
      <c r="F978">
        <v>10.41</v>
      </c>
      <c r="G978">
        <v>385.78</v>
      </c>
      <c r="H978" t="s">
        <v>32</v>
      </c>
      <c r="I978">
        <v>62</v>
      </c>
      <c r="J978">
        <v>485.39</v>
      </c>
      <c r="K978">
        <f>Table1[[#This Row],[Order_Value]]+Table1[[#This Row],[Delivery_Fee]]-Table1[[#This Row],[Discount]]</f>
        <v>485.39</v>
      </c>
      <c r="L978">
        <f>YEAR(Table1[[#This Row],[Order_Time]])</f>
        <v>2023</v>
      </c>
      <c r="M978" t="str">
        <f>TEXT(Table1[[#This Row],[Order_Time]],"MMM")</f>
        <v>Feb</v>
      </c>
      <c r="N978">
        <f>HOUR(Table1[[#This Row],[Order_Time]])</f>
        <v>16</v>
      </c>
      <c r="O978" t="str">
        <f>IF(Table1[[#This Row],[Order_Value]]&gt;1000,"High","Low")</f>
        <v>Low</v>
      </c>
    </row>
    <row r="979" spans="1:15" x14ac:dyDescent="0.3">
      <c r="A979" t="s">
        <v>1395</v>
      </c>
      <c r="B979" s="1">
        <v>44967.708333333336</v>
      </c>
      <c r="C979" t="s">
        <v>24</v>
      </c>
      <c r="D979" t="s">
        <v>35</v>
      </c>
      <c r="E979">
        <v>1576.3</v>
      </c>
      <c r="F979">
        <v>29.92</v>
      </c>
      <c r="G979">
        <v>441.54</v>
      </c>
      <c r="H979" t="s">
        <v>32</v>
      </c>
      <c r="I979">
        <v>33</v>
      </c>
      <c r="J979">
        <v>1164.68</v>
      </c>
      <c r="K979">
        <f>Table1[[#This Row],[Order_Value]]+Table1[[#This Row],[Delivery_Fee]]-Table1[[#This Row],[Discount]]</f>
        <v>1164.68</v>
      </c>
      <c r="L979">
        <f>YEAR(Table1[[#This Row],[Order_Time]])</f>
        <v>2023</v>
      </c>
      <c r="M979" t="str">
        <f>TEXT(Table1[[#This Row],[Order_Time]],"MMM")</f>
        <v>Feb</v>
      </c>
      <c r="N979">
        <f>HOUR(Table1[[#This Row],[Order_Time]])</f>
        <v>17</v>
      </c>
      <c r="O979" t="str">
        <f>IF(Table1[[#This Row],[Order_Value]]&gt;1000,"High","Low")</f>
        <v>High</v>
      </c>
    </row>
    <row r="980" spans="1:15" x14ac:dyDescent="0.3">
      <c r="A980" t="s">
        <v>1396</v>
      </c>
      <c r="B980" s="1">
        <v>44967.75</v>
      </c>
      <c r="C980" t="s">
        <v>26</v>
      </c>
      <c r="D980" t="s">
        <v>27</v>
      </c>
      <c r="E980">
        <v>729.65</v>
      </c>
      <c r="F980">
        <v>17.010000000000002</v>
      </c>
      <c r="G980">
        <v>69.88</v>
      </c>
      <c r="H980" t="s">
        <v>21</v>
      </c>
      <c r="I980">
        <v>86</v>
      </c>
      <c r="J980">
        <v>676.78</v>
      </c>
      <c r="K980">
        <f>Table1[[#This Row],[Order_Value]]+Table1[[#This Row],[Delivery_Fee]]-Table1[[#This Row],[Discount]]</f>
        <v>676.78</v>
      </c>
      <c r="L980">
        <f>YEAR(Table1[[#This Row],[Order_Time]])</f>
        <v>2023</v>
      </c>
      <c r="M980" t="str">
        <f>TEXT(Table1[[#This Row],[Order_Time]],"MMM")</f>
        <v>Feb</v>
      </c>
      <c r="N980">
        <f>HOUR(Table1[[#This Row],[Order_Time]])</f>
        <v>18</v>
      </c>
      <c r="O980" t="str">
        <f>IF(Table1[[#This Row],[Order_Value]]&gt;1000,"High","Low")</f>
        <v>Low</v>
      </c>
    </row>
    <row r="981" spans="1:15" x14ac:dyDescent="0.3">
      <c r="A981" t="s">
        <v>1397</v>
      </c>
      <c r="B981" s="1">
        <v>44967.791666666664</v>
      </c>
      <c r="C981" t="s">
        <v>20</v>
      </c>
      <c r="D981" t="s">
        <v>12</v>
      </c>
      <c r="E981">
        <v>1615.34</v>
      </c>
      <c r="F981">
        <v>6.45</v>
      </c>
      <c r="G981">
        <v>101.19</v>
      </c>
      <c r="H981" t="s">
        <v>28</v>
      </c>
      <c r="I981">
        <v>30</v>
      </c>
      <c r="J981">
        <v>1520.6</v>
      </c>
      <c r="K981">
        <f>Table1[[#This Row],[Order_Value]]+Table1[[#This Row],[Delivery_Fee]]-Table1[[#This Row],[Discount]]</f>
        <v>1520.6</v>
      </c>
      <c r="L981">
        <f>YEAR(Table1[[#This Row],[Order_Time]])</f>
        <v>2023</v>
      </c>
      <c r="M981" t="str">
        <f>TEXT(Table1[[#This Row],[Order_Time]],"MMM")</f>
        <v>Feb</v>
      </c>
      <c r="N981">
        <f>HOUR(Table1[[#This Row],[Order_Time]])</f>
        <v>19</v>
      </c>
      <c r="O981" t="str">
        <f>IF(Table1[[#This Row],[Order_Value]]&gt;1000,"High","Low")</f>
        <v>High</v>
      </c>
    </row>
    <row r="982" spans="1:15" x14ac:dyDescent="0.3">
      <c r="A982" t="s">
        <v>1398</v>
      </c>
      <c r="B982" s="1">
        <v>44967.833333333336</v>
      </c>
      <c r="C982" t="s">
        <v>26</v>
      </c>
      <c r="D982" t="s">
        <v>35</v>
      </c>
      <c r="E982">
        <v>1693.74</v>
      </c>
      <c r="F982">
        <v>6.22</v>
      </c>
      <c r="G982">
        <v>215.96</v>
      </c>
      <c r="H982" t="s">
        <v>28</v>
      </c>
      <c r="I982">
        <v>42</v>
      </c>
      <c r="J982">
        <v>1484</v>
      </c>
      <c r="K982">
        <f>Table1[[#This Row],[Order_Value]]+Table1[[#This Row],[Delivery_Fee]]-Table1[[#This Row],[Discount]]</f>
        <v>1484</v>
      </c>
      <c r="L982">
        <f>YEAR(Table1[[#This Row],[Order_Time]])</f>
        <v>2023</v>
      </c>
      <c r="M982" t="str">
        <f>TEXT(Table1[[#This Row],[Order_Time]],"MMM")</f>
        <v>Feb</v>
      </c>
      <c r="N982">
        <f>HOUR(Table1[[#This Row],[Order_Time]])</f>
        <v>20</v>
      </c>
      <c r="O982" t="str">
        <f>IF(Table1[[#This Row],[Order_Value]]&gt;1000,"High","Low")</f>
        <v>High</v>
      </c>
    </row>
    <row r="983" spans="1:15" x14ac:dyDescent="0.3">
      <c r="A983" t="s">
        <v>1399</v>
      </c>
      <c r="B983" s="1">
        <v>44967.875</v>
      </c>
      <c r="C983" t="s">
        <v>16</v>
      </c>
      <c r="D983" t="s">
        <v>17</v>
      </c>
      <c r="E983">
        <v>1225.29</v>
      </c>
      <c r="F983">
        <v>87.31</v>
      </c>
      <c r="G983">
        <v>323.58999999999997</v>
      </c>
      <c r="H983" t="s">
        <v>28</v>
      </c>
      <c r="I983">
        <v>38</v>
      </c>
      <c r="J983">
        <v>989.01</v>
      </c>
      <c r="K983">
        <f>Table1[[#This Row],[Order_Value]]+Table1[[#This Row],[Delivery_Fee]]-Table1[[#This Row],[Discount]]</f>
        <v>989.01</v>
      </c>
      <c r="L983">
        <f>YEAR(Table1[[#This Row],[Order_Time]])</f>
        <v>2023</v>
      </c>
      <c r="M983" t="str">
        <f>TEXT(Table1[[#This Row],[Order_Time]],"MMM")</f>
        <v>Feb</v>
      </c>
      <c r="N983">
        <f>HOUR(Table1[[#This Row],[Order_Time]])</f>
        <v>21</v>
      </c>
      <c r="O983" t="str">
        <f>IF(Table1[[#This Row],[Order_Value]]&gt;1000,"High","Low")</f>
        <v>High</v>
      </c>
    </row>
    <row r="984" spans="1:15" x14ac:dyDescent="0.3">
      <c r="A984" t="s">
        <v>1400</v>
      </c>
      <c r="B984" s="1">
        <v>44967.916666666664</v>
      </c>
      <c r="C984" t="s">
        <v>45</v>
      </c>
      <c r="D984" t="s">
        <v>12</v>
      </c>
      <c r="E984">
        <v>527.29999999999995</v>
      </c>
      <c r="F984">
        <v>77.06</v>
      </c>
      <c r="G984">
        <v>496.03</v>
      </c>
      <c r="H984" t="s">
        <v>13</v>
      </c>
      <c r="I984">
        <v>80</v>
      </c>
      <c r="J984" s="2" t="s">
        <v>1401</v>
      </c>
      <c r="K984">
        <f>Table1[[#This Row],[Order_Value]]+Table1[[#This Row],[Delivery_Fee]]-Table1[[#This Row],[Discount]]</f>
        <v>108.32999999999993</v>
      </c>
      <c r="L984">
        <f>YEAR(Table1[[#This Row],[Order_Time]])</f>
        <v>2023</v>
      </c>
      <c r="M984" t="str">
        <f>TEXT(Table1[[#This Row],[Order_Time]],"MMM")</f>
        <v>Feb</v>
      </c>
      <c r="N984">
        <f>HOUR(Table1[[#This Row],[Order_Time]])</f>
        <v>22</v>
      </c>
      <c r="O984" t="str">
        <f>IF(Table1[[#This Row],[Order_Value]]&gt;1000,"High","Low")</f>
        <v>Low</v>
      </c>
    </row>
    <row r="985" spans="1:15" x14ac:dyDescent="0.3">
      <c r="A985" t="s">
        <v>1402</v>
      </c>
      <c r="B985" s="1">
        <v>44967.958333333336</v>
      </c>
      <c r="C985" t="s">
        <v>24</v>
      </c>
      <c r="D985" t="s">
        <v>12</v>
      </c>
      <c r="E985">
        <v>520.6</v>
      </c>
      <c r="F985">
        <v>11.99</v>
      </c>
      <c r="G985">
        <v>396.43</v>
      </c>
      <c r="H985" t="s">
        <v>13</v>
      </c>
      <c r="I985">
        <v>43</v>
      </c>
      <c r="J985" s="2" t="s">
        <v>1403</v>
      </c>
      <c r="K985">
        <f>Table1[[#This Row],[Order_Value]]+Table1[[#This Row],[Delivery_Fee]]-Table1[[#This Row],[Discount]]</f>
        <v>136.16000000000003</v>
      </c>
      <c r="L985">
        <f>YEAR(Table1[[#This Row],[Order_Time]])</f>
        <v>2023</v>
      </c>
      <c r="M985" t="str">
        <f>TEXT(Table1[[#This Row],[Order_Time]],"MMM")</f>
        <v>Feb</v>
      </c>
      <c r="N985">
        <f>HOUR(Table1[[#This Row],[Order_Time]])</f>
        <v>23</v>
      </c>
      <c r="O985" t="str">
        <f>IF(Table1[[#This Row],[Order_Value]]&gt;1000,"High","Low")</f>
        <v>Low</v>
      </c>
    </row>
    <row r="986" spans="1:15" x14ac:dyDescent="0.3">
      <c r="A986" t="s">
        <v>1404</v>
      </c>
      <c r="B986" s="1">
        <v>44968</v>
      </c>
      <c r="C986" t="s">
        <v>54</v>
      </c>
      <c r="D986" t="s">
        <v>30</v>
      </c>
      <c r="E986">
        <v>0</v>
      </c>
      <c r="F986">
        <v>33.950000000000003</v>
      </c>
      <c r="G986">
        <v>484.25</v>
      </c>
      <c r="H986" t="s">
        <v>28</v>
      </c>
      <c r="I986">
        <v>79</v>
      </c>
      <c r="K986">
        <f>Table1[[#This Row],[Order_Value]]+Table1[[#This Row],[Delivery_Fee]]-Table1[[#This Row],[Discount]]</f>
        <v>-450.3</v>
      </c>
      <c r="L986">
        <f>YEAR(Table1[[#This Row],[Order_Time]])</f>
        <v>2023</v>
      </c>
      <c r="M986" t="str">
        <f>TEXT(Table1[[#This Row],[Order_Time]],"MMM")</f>
        <v>Feb</v>
      </c>
      <c r="N986">
        <f>HOUR(Table1[[#This Row],[Order_Time]])</f>
        <v>0</v>
      </c>
      <c r="O986" t="str">
        <f>IF(Table1[[#This Row],[Order_Value]]&gt;1000,"High","Low")</f>
        <v>Low</v>
      </c>
    </row>
    <row r="987" spans="1:15" x14ac:dyDescent="0.3">
      <c r="A987" t="s">
        <v>1405</v>
      </c>
      <c r="B987" s="1">
        <v>44968.041666666664</v>
      </c>
      <c r="C987" t="s">
        <v>11</v>
      </c>
      <c r="D987" t="s">
        <v>27</v>
      </c>
      <c r="E987">
        <v>747.11</v>
      </c>
      <c r="F987">
        <v>4.45</v>
      </c>
      <c r="G987">
        <v>49.46</v>
      </c>
      <c r="H987" t="s">
        <v>13</v>
      </c>
      <c r="I987">
        <v>40</v>
      </c>
      <c r="J987">
        <v>702.1</v>
      </c>
      <c r="K987">
        <f>Table1[[#This Row],[Order_Value]]+Table1[[#This Row],[Delivery_Fee]]-Table1[[#This Row],[Discount]]</f>
        <v>702.1</v>
      </c>
      <c r="L987">
        <f>YEAR(Table1[[#This Row],[Order_Time]])</f>
        <v>2023</v>
      </c>
      <c r="M987" t="str">
        <f>TEXT(Table1[[#This Row],[Order_Time]],"MMM")</f>
        <v>Feb</v>
      </c>
      <c r="N987">
        <f>HOUR(Table1[[#This Row],[Order_Time]])</f>
        <v>1</v>
      </c>
      <c r="O987" t="str">
        <f>IF(Table1[[#This Row],[Order_Value]]&gt;1000,"High","Low")</f>
        <v>Low</v>
      </c>
    </row>
    <row r="988" spans="1:15" x14ac:dyDescent="0.3">
      <c r="A988" t="s">
        <v>1406</v>
      </c>
      <c r="B988" s="1">
        <v>44968.083333333336</v>
      </c>
      <c r="C988" t="s">
        <v>26</v>
      </c>
      <c r="D988" t="s">
        <v>30</v>
      </c>
      <c r="E988">
        <v>1489.42</v>
      </c>
      <c r="F988">
        <v>54.43</v>
      </c>
      <c r="G988">
        <v>302.97000000000003</v>
      </c>
      <c r="H988" t="s">
        <v>28</v>
      </c>
      <c r="I988">
        <v>52</v>
      </c>
      <c r="J988">
        <v>1240.8800000000001</v>
      </c>
      <c r="K988">
        <f>Table1[[#This Row],[Order_Value]]+Table1[[#This Row],[Delivery_Fee]]-Table1[[#This Row],[Discount]]</f>
        <v>1240.8800000000001</v>
      </c>
      <c r="L988">
        <f>YEAR(Table1[[#This Row],[Order_Time]])</f>
        <v>2023</v>
      </c>
      <c r="M988" t="str">
        <f>TEXT(Table1[[#This Row],[Order_Time]],"MMM")</f>
        <v>Feb</v>
      </c>
      <c r="N988">
        <f>HOUR(Table1[[#This Row],[Order_Time]])</f>
        <v>2</v>
      </c>
      <c r="O988" t="str">
        <f>IF(Table1[[#This Row],[Order_Value]]&gt;1000,"High","Low")</f>
        <v>High</v>
      </c>
    </row>
    <row r="989" spans="1:15" x14ac:dyDescent="0.3">
      <c r="A989" t="s">
        <v>1407</v>
      </c>
      <c r="B989" s="1">
        <v>44968.125</v>
      </c>
      <c r="C989" t="s">
        <v>26</v>
      </c>
      <c r="D989" t="s">
        <v>30</v>
      </c>
      <c r="E989">
        <v>507.71</v>
      </c>
      <c r="F989">
        <v>27.63</v>
      </c>
      <c r="G989">
        <v>306.01</v>
      </c>
      <c r="H989" t="s">
        <v>28</v>
      </c>
      <c r="I989">
        <v>23</v>
      </c>
      <c r="J989" s="2" t="s">
        <v>1408</v>
      </c>
      <c r="K989">
        <f>Table1[[#This Row],[Order_Value]]+Table1[[#This Row],[Delivery_Fee]]-Table1[[#This Row],[Discount]]</f>
        <v>229.33000000000004</v>
      </c>
      <c r="L989">
        <f>YEAR(Table1[[#This Row],[Order_Time]])</f>
        <v>2023</v>
      </c>
      <c r="M989" t="str">
        <f>TEXT(Table1[[#This Row],[Order_Time]],"MMM")</f>
        <v>Feb</v>
      </c>
      <c r="N989">
        <f>HOUR(Table1[[#This Row],[Order_Time]])</f>
        <v>3</v>
      </c>
      <c r="O989" t="str">
        <f>IF(Table1[[#This Row],[Order_Value]]&gt;1000,"High","Low")</f>
        <v>Low</v>
      </c>
    </row>
    <row r="990" spans="1:15" x14ac:dyDescent="0.3">
      <c r="A990" t="s">
        <v>1409</v>
      </c>
      <c r="B990" s="1">
        <v>44968.166666666664</v>
      </c>
      <c r="C990" t="s">
        <v>26</v>
      </c>
      <c r="D990" t="s">
        <v>12</v>
      </c>
      <c r="E990">
        <v>1520.04</v>
      </c>
      <c r="F990">
        <v>24.68</v>
      </c>
      <c r="G990">
        <v>449.76</v>
      </c>
      <c r="H990" t="s">
        <v>21</v>
      </c>
      <c r="I990">
        <v>15</v>
      </c>
      <c r="J990">
        <v>1094.96</v>
      </c>
      <c r="K990">
        <f>Table1[[#This Row],[Order_Value]]+Table1[[#This Row],[Delivery_Fee]]-Table1[[#This Row],[Discount]]</f>
        <v>1094.96</v>
      </c>
      <c r="L990">
        <f>YEAR(Table1[[#This Row],[Order_Time]])</f>
        <v>2023</v>
      </c>
      <c r="M990" t="str">
        <f>TEXT(Table1[[#This Row],[Order_Time]],"MMM")</f>
        <v>Feb</v>
      </c>
      <c r="N990">
        <f>HOUR(Table1[[#This Row],[Order_Time]])</f>
        <v>4</v>
      </c>
      <c r="O990" t="str">
        <f>IF(Table1[[#This Row],[Order_Value]]&gt;1000,"High","Low")</f>
        <v>High</v>
      </c>
    </row>
    <row r="991" spans="1:15" x14ac:dyDescent="0.3">
      <c r="A991" t="s">
        <v>1410</v>
      </c>
      <c r="B991" s="1">
        <v>44968.208333333336</v>
      </c>
      <c r="C991" t="s">
        <v>45</v>
      </c>
      <c r="D991" t="s">
        <v>41</v>
      </c>
      <c r="E991">
        <v>227.08</v>
      </c>
      <c r="F991">
        <v>91.32</v>
      </c>
      <c r="G991">
        <v>89.89</v>
      </c>
      <c r="H991" t="s">
        <v>21</v>
      </c>
      <c r="I991">
        <v>25</v>
      </c>
      <c r="J991">
        <v>228.51</v>
      </c>
      <c r="K991">
        <f>Table1[[#This Row],[Order_Value]]+Table1[[#This Row],[Delivery_Fee]]-Table1[[#This Row],[Discount]]</f>
        <v>228.51</v>
      </c>
      <c r="L991">
        <f>YEAR(Table1[[#This Row],[Order_Time]])</f>
        <v>2023</v>
      </c>
      <c r="M991" t="str">
        <f>TEXT(Table1[[#This Row],[Order_Time]],"MMM")</f>
        <v>Feb</v>
      </c>
      <c r="N991">
        <f>HOUR(Table1[[#This Row],[Order_Time]])</f>
        <v>5</v>
      </c>
      <c r="O991" t="str">
        <f>IF(Table1[[#This Row],[Order_Value]]&gt;1000,"High","Low")</f>
        <v>Low</v>
      </c>
    </row>
    <row r="992" spans="1:15" x14ac:dyDescent="0.3">
      <c r="A992" t="s">
        <v>1411</v>
      </c>
      <c r="B992" s="1">
        <v>44968.25</v>
      </c>
      <c r="C992" t="s">
        <v>54</v>
      </c>
      <c r="D992" t="s">
        <v>12</v>
      </c>
      <c r="E992">
        <v>1484.74</v>
      </c>
      <c r="F992">
        <v>76.45</v>
      </c>
      <c r="G992">
        <v>205.78</v>
      </c>
      <c r="H992" t="s">
        <v>13</v>
      </c>
      <c r="I992">
        <v>53</v>
      </c>
      <c r="J992">
        <v>1355.41</v>
      </c>
      <c r="K992">
        <f>Table1[[#This Row],[Order_Value]]+Table1[[#This Row],[Delivery_Fee]]-Table1[[#This Row],[Discount]]</f>
        <v>1355.41</v>
      </c>
      <c r="L992">
        <f>YEAR(Table1[[#This Row],[Order_Time]])</f>
        <v>2023</v>
      </c>
      <c r="M992" t="str">
        <f>TEXT(Table1[[#This Row],[Order_Time]],"MMM")</f>
        <v>Feb</v>
      </c>
      <c r="N992">
        <f>HOUR(Table1[[#This Row],[Order_Time]])</f>
        <v>6</v>
      </c>
      <c r="O992" t="str">
        <f>IF(Table1[[#This Row],[Order_Value]]&gt;1000,"High","Low")</f>
        <v>High</v>
      </c>
    </row>
    <row r="993" spans="1:15" x14ac:dyDescent="0.3">
      <c r="A993" t="s">
        <v>1412</v>
      </c>
      <c r="B993" s="1">
        <v>44968.291666666664</v>
      </c>
      <c r="C993" t="s">
        <v>20</v>
      </c>
      <c r="D993" t="s">
        <v>41</v>
      </c>
      <c r="E993">
        <v>1485.91</v>
      </c>
      <c r="F993">
        <v>13.28</v>
      </c>
      <c r="G993">
        <v>294.69</v>
      </c>
      <c r="H993" t="s">
        <v>21</v>
      </c>
      <c r="I993">
        <v>45</v>
      </c>
      <c r="J993">
        <v>1204.5</v>
      </c>
      <c r="K993">
        <f>Table1[[#This Row],[Order_Value]]+Table1[[#This Row],[Delivery_Fee]]-Table1[[#This Row],[Discount]]</f>
        <v>1204.5</v>
      </c>
      <c r="L993">
        <f>YEAR(Table1[[#This Row],[Order_Time]])</f>
        <v>2023</v>
      </c>
      <c r="M993" t="str">
        <f>TEXT(Table1[[#This Row],[Order_Time]],"MMM")</f>
        <v>Feb</v>
      </c>
      <c r="N993">
        <f>HOUR(Table1[[#This Row],[Order_Time]])</f>
        <v>7</v>
      </c>
      <c r="O993" t="str">
        <f>IF(Table1[[#This Row],[Order_Value]]&gt;1000,"High","Low")</f>
        <v>High</v>
      </c>
    </row>
    <row r="994" spans="1:15" x14ac:dyDescent="0.3">
      <c r="A994" t="s">
        <v>1413</v>
      </c>
      <c r="B994" s="1">
        <v>44968.333333333336</v>
      </c>
      <c r="C994" t="s">
        <v>24</v>
      </c>
      <c r="D994" t="s">
        <v>30</v>
      </c>
      <c r="E994">
        <v>1801.05</v>
      </c>
      <c r="F994">
        <v>34.86</v>
      </c>
      <c r="G994">
        <v>123.07</v>
      </c>
      <c r="H994" t="s">
        <v>32</v>
      </c>
      <c r="I994">
        <v>62</v>
      </c>
      <c r="J994">
        <v>1712.84</v>
      </c>
      <c r="K994">
        <f>Table1[[#This Row],[Order_Value]]+Table1[[#This Row],[Delivery_Fee]]-Table1[[#This Row],[Discount]]</f>
        <v>1712.84</v>
      </c>
      <c r="L994">
        <f>YEAR(Table1[[#This Row],[Order_Time]])</f>
        <v>2023</v>
      </c>
      <c r="M994" t="str">
        <f>TEXT(Table1[[#This Row],[Order_Time]],"MMM")</f>
        <v>Feb</v>
      </c>
      <c r="N994">
        <f>HOUR(Table1[[#This Row],[Order_Time]])</f>
        <v>8</v>
      </c>
      <c r="O994" t="str">
        <f>IF(Table1[[#This Row],[Order_Value]]&gt;1000,"High","Low")</f>
        <v>High</v>
      </c>
    </row>
    <row r="995" spans="1:15" x14ac:dyDescent="0.3">
      <c r="A995" t="s">
        <v>1414</v>
      </c>
      <c r="B995" s="1">
        <v>44968.375</v>
      </c>
      <c r="C995" t="s">
        <v>54</v>
      </c>
      <c r="D995" t="s">
        <v>17</v>
      </c>
      <c r="E995">
        <v>1938.94</v>
      </c>
      <c r="F995">
        <v>62.46</v>
      </c>
      <c r="G995">
        <v>256.87</v>
      </c>
      <c r="H995" t="s">
        <v>21</v>
      </c>
      <c r="I995">
        <v>73</v>
      </c>
      <c r="J995" s="2" t="s">
        <v>1415</v>
      </c>
      <c r="K995">
        <f>Table1[[#This Row],[Order_Value]]+Table1[[#This Row],[Delivery_Fee]]-Table1[[#This Row],[Discount]]</f>
        <v>1744.5300000000002</v>
      </c>
      <c r="L995">
        <f>YEAR(Table1[[#This Row],[Order_Time]])</f>
        <v>2023</v>
      </c>
      <c r="M995" t="str">
        <f>TEXT(Table1[[#This Row],[Order_Time]],"MMM")</f>
        <v>Feb</v>
      </c>
      <c r="N995">
        <f>HOUR(Table1[[#This Row],[Order_Time]])</f>
        <v>9</v>
      </c>
      <c r="O995" t="str">
        <f>IF(Table1[[#This Row],[Order_Value]]&gt;1000,"High","Low")</f>
        <v>High</v>
      </c>
    </row>
    <row r="996" spans="1:15" x14ac:dyDescent="0.3">
      <c r="A996" t="s">
        <v>1416</v>
      </c>
      <c r="B996" s="1">
        <v>44968.416666666664</v>
      </c>
      <c r="C996" t="s">
        <v>11</v>
      </c>
      <c r="D996" t="s">
        <v>30</v>
      </c>
      <c r="E996">
        <v>243.6</v>
      </c>
      <c r="F996">
        <v>46.15</v>
      </c>
      <c r="G996">
        <v>387.84</v>
      </c>
      <c r="H996" t="s">
        <v>21</v>
      </c>
      <c r="I996">
        <v>30</v>
      </c>
      <c r="J996">
        <v>-98.089999999999904</v>
      </c>
      <c r="K996">
        <f>Table1[[#This Row],[Order_Value]]+Table1[[#This Row],[Delivery_Fee]]-Table1[[#This Row],[Discount]]</f>
        <v>-98.089999999999975</v>
      </c>
      <c r="L996">
        <f>YEAR(Table1[[#This Row],[Order_Time]])</f>
        <v>2023</v>
      </c>
      <c r="M996" t="str">
        <f>TEXT(Table1[[#This Row],[Order_Time]],"MMM")</f>
        <v>Feb</v>
      </c>
      <c r="N996">
        <f>HOUR(Table1[[#This Row],[Order_Time]])</f>
        <v>10</v>
      </c>
      <c r="O996" t="str">
        <f>IF(Table1[[#This Row],[Order_Value]]&gt;1000,"High","Low")</f>
        <v>Low</v>
      </c>
    </row>
    <row r="997" spans="1:15" x14ac:dyDescent="0.3">
      <c r="A997" t="s">
        <v>1417</v>
      </c>
      <c r="B997" s="1">
        <v>44968.458333333336</v>
      </c>
      <c r="C997" t="s">
        <v>11</v>
      </c>
      <c r="D997" t="s">
        <v>17</v>
      </c>
      <c r="E997">
        <v>1005.23</v>
      </c>
      <c r="F997">
        <v>97.21</v>
      </c>
      <c r="G997">
        <v>154.24</v>
      </c>
      <c r="H997" t="s">
        <v>21</v>
      </c>
      <c r="I997">
        <v>14</v>
      </c>
      <c r="J997">
        <v>948.2</v>
      </c>
      <c r="K997">
        <f>Table1[[#This Row],[Order_Value]]+Table1[[#This Row],[Delivery_Fee]]-Table1[[#This Row],[Discount]]</f>
        <v>948.2</v>
      </c>
      <c r="L997">
        <f>YEAR(Table1[[#This Row],[Order_Time]])</f>
        <v>2023</v>
      </c>
      <c r="M997" t="str">
        <f>TEXT(Table1[[#This Row],[Order_Time]],"MMM")</f>
        <v>Feb</v>
      </c>
      <c r="N997">
        <f>HOUR(Table1[[#This Row],[Order_Time]])</f>
        <v>11</v>
      </c>
      <c r="O997" t="str">
        <f>IF(Table1[[#This Row],[Order_Value]]&gt;1000,"High","Low")</f>
        <v>High</v>
      </c>
    </row>
    <row r="998" spans="1:15" x14ac:dyDescent="0.3">
      <c r="A998" t="s">
        <v>1418</v>
      </c>
      <c r="B998" s="1">
        <v>44968.5</v>
      </c>
      <c r="C998" t="s">
        <v>24</v>
      </c>
      <c r="D998" t="s">
        <v>35</v>
      </c>
      <c r="E998">
        <v>1789.23</v>
      </c>
      <c r="F998">
        <v>50.65</v>
      </c>
      <c r="G998">
        <v>256.16000000000003</v>
      </c>
      <c r="H998" t="s">
        <v>13</v>
      </c>
      <c r="I998">
        <v>55</v>
      </c>
      <c r="J998">
        <v>1583.72</v>
      </c>
      <c r="K998">
        <f>Table1[[#This Row],[Order_Value]]+Table1[[#This Row],[Delivery_Fee]]-Table1[[#This Row],[Discount]]</f>
        <v>1583.72</v>
      </c>
      <c r="L998">
        <f>YEAR(Table1[[#This Row],[Order_Time]])</f>
        <v>2023</v>
      </c>
      <c r="M998" t="str">
        <f>TEXT(Table1[[#This Row],[Order_Time]],"MMM")</f>
        <v>Feb</v>
      </c>
      <c r="N998">
        <f>HOUR(Table1[[#This Row],[Order_Time]])</f>
        <v>12</v>
      </c>
      <c r="O998" t="str">
        <f>IF(Table1[[#This Row],[Order_Value]]&gt;1000,"High","Low")</f>
        <v>High</v>
      </c>
    </row>
    <row r="999" spans="1:15" x14ac:dyDescent="0.3">
      <c r="A999" t="s">
        <v>1419</v>
      </c>
      <c r="B999" s="1">
        <v>44968.541666666664</v>
      </c>
      <c r="C999" t="s">
        <v>20</v>
      </c>
      <c r="D999" t="s">
        <v>35</v>
      </c>
      <c r="E999">
        <v>499.2</v>
      </c>
      <c r="F999">
        <v>57.99</v>
      </c>
      <c r="G999">
        <v>411.6</v>
      </c>
      <c r="H999" t="s">
        <v>21</v>
      </c>
      <c r="I999">
        <v>81</v>
      </c>
      <c r="J999" s="2" t="s">
        <v>1420</v>
      </c>
      <c r="K999">
        <f>Table1[[#This Row],[Order_Value]]+Table1[[#This Row],[Delivery_Fee]]-Table1[[#This Row],[Discount]]</f>
        <v>145.58999999999992</v>
      </c>
      <c r="L999">
        <f>YEAR(Table1[[#This Row],[Order_Time]])</f>
        <v>2023</v>
      </c>
      <c r="M999" t="str">
        <f>TEXT(Table1[[#This Row],[Order_Time]],"MMM")</f>
        <v>Feb</v>
      </c>
      <c r="N999">
        <f>HOUR(Table1[[#This Row],[Order_Time]])</f>
        <v>13</v>
      </c>
      <c r="O999" t="str">
        <f>IF(Table1[[#This Row],[Order_Value]]&gt;1000,"High","Low")</f>
        <v>Low</v>
      </c>
    </row>
    <row r="1000" spans="1:15" x14ac:dyDescent="0.3">
      <c r="A1000" t="s">
        <v>1421</v>
      </c>
      <c r="B1000" s="1">
        <v>44968.583333333336</v>
      </c>
      <c r="C1000" t="s">
        <v>54</v>
      </c>
      <c r="D1000" t="s">
        <v>30</v>
      </c>
      <c r="E1000">
        <v>1114.9100000000001</v>
      </c>
      <c r="F1000">
        <v>70.2</v>
      </c>
      <c r="G1000">
        <v>81.69</v>
      </c>
      <c r="H1000" t="s">
        <v>28</v>
      </c>
      <c r="I1000">
        <v>33</v>
      </c>
      <c r="J1000">
        <v>1103.42</v>
      </c>
      <c r="K1000">
        <f>Table1[[#This Row],[Order_Value]]+Table1[[#This Row],[Delivery_Fee]]-Table1[[#This Row],[Discount]]</f>
        <v>1103.42</v>
      </c>
      <c r="L1000">
        <f>YEAR(Table1[[#This Row],[Order_Time]])</f>
        <v>2023</v>
      </c>
      <c r="M1000" t="str">
        <f>TEXT(Table1[[#This Row],[Order_Time]],"MMM")</f>
        <v>Feb</v>
      </c>
      <c r="N1000">
        <f>HOUR(Table1[[#This Row],[Order_Time]])</f>
        <v>14</v>
      </c>
      <c r="O1000" t="str">
        <f>IF(Table1[[#This Row],[Order_Value]]&gt;1000,"High","Low")</f>
        <v>High</v>
      </c>
    </row>
    <row r="1001" spans="1:15" x14ac:dyDescent="0.3">
      <c r="A1001" t="s">
        <v>1422</v>
      </c>
      <c r="B1001" s="1">
        <v>44968.625</v>
      </c>
      <c r="C1001" t="s">
        <v>16</v>
      </c>
      <c r="D1001" t="s">
        <v>41</v>
      </c>
      <c r="E1001">
        <v>1827.55</v>
      </c>
      <c r="F1001">
        <v>59.63</v>
      </c>
      <c r="G1001">
        <v>333.27</v>
      </c>
      <c r="H1001" t="s">
        <v>28</v>
      </c>
      <c r="I1001">
        <v>30</v>
      </c>
      <c r="J1001">
        <v>1553.91</v>
      </c>
      <c r="K1001">
        <f>Table1[[#This Row],[Order_Value]]+Table1[[#This Row],[Delivery_Fee]]-Table1[[#This Row],[Discount]]</f>
        <v>1553.91</v>
      </c>
      <c r="L1001">
        <f>YEAR(Table1[[#This Row],[Order_Time]])</f>
        <v>2023</v>
      </c>
      <c r="M1001" t="str">
        <f>TEXT(Table1[[#This Row],[Order_Time]],"MMM")</f>
        <v>Feb</v>
      </c>
      <c r="N1001">
        <f>HOUR(Table1[[#This Row],[Order_Time]])</f>
        <v>15</v>
      </c>
      <c r="O1001" t="str">
        <f>IF(Table1[[#This Row],[Order_Value]]&gt;1000,"High","Low")</f>
        <v>High</v>
      </c>
    </row>
    <row r="1002" spans="1:15" x14ac:dyDescent="0.3">
      <c r="A1002" t="s">
        <v>1423</v>
      </c>
      <c r="B1002" s="1">
        <v>44968.666666666664</v>
      </c>
      <c r="C1002" t="s">
        <v>54</v>
      </c>
      <c r="D1002" t="s">
        <v>27</v>
      </c>
      <c r="E1002">
        <v>1841.38</v>
      </c>
      <c r="F1002">
        <v>64.05</v>
      </c>
      <c r="G1002">
        <v>137.74</v>
      </c>
      <c r="H1002" t="s">
        <v>28</v>
      </c>
      <c r="I1002">
        <v>50</v>
      </c>
      <c r="J1002">
        <v>1767.69</v>
      </c>
      <c r="K1002">
        <f>Table1[[#This Row],[Order_Value]]+Table1[[#This Row],[Delivery_Fee]]-Table1[[#This Row],[Discount]]</f>
        <v>1767.69</v>
      </c>
      <c r="L1002">
        <f>YEAR(Table1[[#This Row],[Order_Time]])</f>
        <v>2023</v>
      </c>
      <c r="M1002" t="str">
        <f>TEXT(Table1[[#This Row],[Order_Time]],"MMM")</f>
        <v>Feb</v>
      </c>
      <c r="N1002">
        <f>HOUR(Table1[[#This Row],[Order_Time]])</f>
        <v>16</v>
      </c>
      <c r="O1002" t="str">
        <f>IF(Table1[[#This Row],[Order_Value]]&gt;1000,"High","Low")</f>
        <v>High</v>
      </c>
    </row>
    <row r="1003" spans="1:15" x14ac:dyDescent="0.3">
      <c r="A1003" t="s">
        <v>1424</v>
      </c>
      <c r="B1003" s="1">
        <v>44968.708333333336</v>
      </c>
      <c r="C1003" t="s">
        <v>7370</v>
      </c>
      <c r="D1003" t="s">
        <v>27</v>
      </c>
      <c r="E1003">
        <v>1710.17</v>
      </c>
      <c r="F1003">
        <v>55.06</v>
      </c>
      <c r="G1003">
        <v>357.9</v>
      </c>
      <c r="H1003" t="s">
        <v>13</v>
      </c>
      <c r="I1003">
        <v>17</v>
      </c>
      <c r="J1003">
        <v>1407.33</v>
      </c>
      <c r="K1003">
        <f>Table1[[#This Row],[Order_Value]]+Table1[[#This Row],[Delivery_Fee]]-Table1[[#This Row],[Discount]]</f>
        <v>1407.33</v>
      </c>
      <c r="L1003">
        <f>YEAR(Table1[[#This Row],[Order_Time]])</f>
        <v>2023</v>
      </c>
      <c r="M1003" t="str">
        <f>TEXT(Table1[[#This Row],[Order_Time]],"MMM")</f>
        <v>Feb</v>
      </c>
      <c r="N1003">
        <f>HOUR(Table1[[#This Row],[Order_Time]])</f>
        <v>17</v>
      </c>
      <c r="O1003" t="str">
        <f>IF(Table1[[#This Row],[Order_Value]]&gt;1000,"High","Low")</f>
        <v>High</v>
      </c>
    </row>
    <row r="1004" spans="1:15" x14ac:dyDescent="0.3">
      <c r="A1004" t="s">
        <v>1425</v>
      </c>
      <c r="B1004" s="1">
        <v>44968.75</v>
      </c>
      <c r="C1004" t="s">
        <v>45</v>
      </c>
      <c r="D1004" t="s">
        <v>27</v>
      </c>
      <c r="E1004">
        <v>1889.47</v>
      </c>
      <c r="F1004">
        <v>71.31</v>
      </c>
      <c r="G1004">
        <v>290.31</v>
      </c>
      <c r="H1004" t="s">
        <v>21</v>
      </c>
      <c r="I1004">
        <v>89</v>
      </c>
      <c r="J1004">
        <v>1670.47</v>
      </c>
      <c r="K1004">
        <f>Table1[[#This Row],[Order_Value]]+Table1[[#This Row],[Delivery_Fee]]-Table1[[#This Row],[Discount]]</f>
        <v>1670.47</v>
      </c>
      <c r="L1004">
        <f>YEAR(Table1[[#This Row],[Order_Time]])</f>
        <v>2023</v>
      </c>
      <c r="M1004" t="str">
        <f>TEXT(Table1[[#This Row],[Order_Time]],"MMM")</f>
        <v>Feb</v>
      </c>
      <c r="N1004">
        <f>HOUR(Table1[[#This Row],[Order_Time]])</f>
        <v>18</v>
      </c>
      <c r="O1004" t="str">
        <f>IF(Table1[[#This Row],[Order_Value]]&gt;1000,"High","Low")</f>
        <v>High</v>
      </c>
    </row>
    <row r="1005" spans="1:15" x14ac:dyDescent="0.3">
      <c r="A1005" t="s">
        <v>1426</v>
      </c>
      <c r="B1005" s="1">
        <v>44968.791666666664</v>
      </c>
      <c r="C1005" t="s">
        <v>24</v>
      </c>
      <c r="D1005" t="s">
        <v>12</v>
      </c>
      <c r="E1005">
        <v>1680.66</v>
      </c>
      <c r="F1005">
        <v>66.22</v>
      </c>
      <c r="G1005">
        <v>196.87</v>
      </c>
      <c r="H1005" t="s">
        <v>28</v>
      </c>
      <c r="I1005">
        <v>46</v>
      </c>
      <c r="J1005" s="2" t="s">
        <v>1427</v>
      </c>
      <c r="K1005">
        <f>Table1[[#This Row],[Order_Value]]+Table1[[#This Row],[Delivery_Fee]]-Table1[[#This Row],[Discount]]</f>
        <v>1550.0100000000002</v>
      </c>
      <c r="L1005">
        <f>YEAR(Table1[[#This Row],[Order_Time]])</f>
        <v>2023</v>
      </c>
      <c r="M1005" t="str">
        <f>TEXT(Table1[[#This Row],[Order_Time]],"MMM")</f>
        <v>Feb</v>
      </c>
      <c r="N1005">
        <f>HOUR(Table1[[#This Row],[Order_Time]])</f>
        <v>19</v>
      </c>
      <c r="O1005" t="str">
        <f>IF(Table1[[#This Row],[Order_Value]]&gt;1000,"High","Low")</f>
        <v>High</v>
      </c>
    </row>
    <row r="1006" spans="1:15" x14ac:dyDescent="0.3">
      <c r="A1006" t="s">
        <v>1428</v>
      </c>
      <c r="B1006" s="1">
        <v>44968.833333333336</v>
      </c>
      <c r="C1006" t="s">
        <v>20</v>
      </c>
      <c r="D1006" t="s">
        <v>27</v>
      </c>
      <c r="E1006">
        <v>767.63</v>
      </c>
      <c r="F1006">
        <v>7.63</v>
      </c>
      <c r="G1006">
        <v>171.07</v>
      </c>
      <c r="H1006" t="s">
        <v>28</v>
      </c>
      <c r="I1006">
        <v>73</v>
      </c>
      <c r="J1006">
        <v>604.19000000000005</v>
      </c>
      <c r="K1006">
        <f>Table1[[#This Row],[Order_Value]]+Table1[[#This Row],[Delivery_Fee]]-Table1[[#This Row],[Discount]]</f>
        <v>604.19000000000005</v>
      </c>
      <c r="L1006">
        <f>YEAR(Table1[[#This Row],[Order_Time]])</f>
        <v>2023</v>
      </c>
      <c r="M1006" t="str">
        <f>TEXT(Table1[[#This Row],[Order_Time]],"MMM")</f>
        <v>Feb</v>
      </c>
      <c r="N1006">
        <f>HOUR(Table1[[#This Row],[Order_Time]])</f>
        <v>20</v>
      </c>
      <c r="O1006" t="str">
        <f>IF(Table1[[#This Row],[Order_Value]]&gt;1000,"High","Low")</f>
        <v>Low</v>
      </c>
    </row>
    <row r="1007" spans="1:15" x14ac:dyDescent="0.3">
      <c r="A1007" t="s">
        <v>1429</v>
      </c>
      <c r="B1007" s="1">
        <v>44968.875</v>
      </c>
      <c r="C1007" t="s">
        <v>54</v>
      </c>
      <c r="D1007" t="s">
        <v>27</v>
      </c>
      <c r="E1007">
        <v>256.52999999999997</v>
      </c>
      <c r="F1007">
        <v>67.760000000000005</v>
      </c>
      <c r="G1007">
        <v>107.77</v>
      </c>
      <c r="H1007" t="s">
        <v>32</v>
      </c>
      <c r="I1007">
        <v>51</v>
      </c>
      <c r="J1007" s="2" t="s">
        <v>1430</v>
      </c>
      <c r="K1007">
        <f>Table1[[#This Row],[Order_Value]]+Table1[[#This Row],[Delivery_Fee]]-Table1[[#This Row],[Discount]]</f>
        <v>216.51999999999998</v>
      </c>
      <c r="L1007">
        <f>YEAR(Table1[[#This Row],[Order_Time]])</f>
        <v>2023</v>
      </c>
      <c r="M1007" t="str">
        <f>TEXT(Table1[[#This Row],[Order_Time]],"MMM")</f>
        <v>Feb</v>
      </c>
      <c r="N1007">
        <f>HOUR(Table1[[#This Row],[Order_Time]])</f>
        <v>21</v>
      </c>
      <c r="O1007" t="str">
        <f>IF(Table1[[#This Row],[Order_Value]]&gt;1000,"High","Low")</f>
        <v>Low</v>
      </c>
    </row>
    <row r="1008" spans="1:15" x14ac:dyDescent="0.3">
      <c r="A1008" t="s">
        <v>1431</v>
      </c>
      <c r="B1008" s="1">
        <v>44968.916666666664</v>
      </c>
      <c r="C1008" t="s">
        <v>16</v>
      </c>
      <c r="D1008" t="s">
        <v>41</v>
      </c>
      <c r="E1008">
        <v>832.62</v>
      </c>
      <c r="F1008">
        <v>60.1</v>
      </c>
      <c r="G1008">
        <v>449.63</v>
      </c>
      <c r="H1008" t="s">
        <v>13</v>
      </c>
      <c r="I1008">
        <v>50</v>
      </c>
      <c r="J1008" s="2" t="s">
        <v>1432</v>
      </c>
      <c r="K1008">
        <f>Table1[[#This Row],[Order_Value]]+Table1[[#This Row],[Delivery_Fee]]-Table1[[#This Row],[Discount]]</f>
        <v>443.09000000000003</v>
      </c>
      <c r="L1008">
        <f>YEAR(Table1[[#This Row],[Order_Time]])</f>
        <v>2023</v>
      </c>
      <c r="M1008" t="str">
        <f>TEXT(Table1[[#This Row],[Order_Time]],"MMM")</f>
        <v>Feb</v>
      </c>
      <c r="N1008">
        <f>HOUR(Table1[[#This Row],[Order_Time]])</f>
        <v>22</v>
      </c>
      <c r="O1008" t="str">
        <f>IF(Table1[[#This Row],[Order_Value]]&gt;1000,"High","Low")</f>
        <v>Low</v>
      </c>
    </row>
    <row r="1009" spans="1:15" x14ac:dyDescent="0.3">
      <c r="A1009" t="s">
        <v>1433</v>
      </c>
      <c r="B1009" s="1">
        <v>44968.958333333336</v>
      </c>
      <c r="C1009" t="s">
        <v>45</v>
      </c>
      <c r="D1009" t="s">
        <v>17</v>
      </c>
      <c r="E1009">
        <v>1335.83</v>
      </c>
      <c r="F1009">
        <v>13.53</v>
      </c>
      <c r="G1009">
        <v>454.48</v>
      </c>
      <c r="H1009" t="s">
        <v>13</v>
      </c>
      <c r="I1009">
        <v>58</v>
      </c>
      <c r="J1009" s="2" t="s">
        <v>1434</v>
      </c>
      <c r="K1009">
        <f>Table1[[#This Row],[Order_Value]]+Table1[[#This Row],[Delivery_Fee]]-Table1[[#This Row],[Discount]]</f>
        <v>894.87999999999988</v>
      </c>
      <c r="L1009">
        <f>YEAR(Table1[[#This Row],[Order_Time]])</f>
        <v>2023</v>
      </c>
      <c r="M1009" t="str">
        <f>TEXT(Table1[[#This Row],[Order_Time]],"MMM")</f>
        <v>Feb</v>
      </c>
      <c r="N1009">
        <f>HOUR(Table1[[#This Row],[Order_Time]])</f>
        <v>23</v>
      </c>
      <c r="O1009" t="str">
        <f>IF(Table1[[#This Row],[Order_Value]]&gt;1000,"High","Low")</f>
        <v>High</v>
      </c>
    </row>
    <row r="1010" spans="1:15" x14ac:dyDescent="0.3">
      <c r="A1010" t="s">
        <v>1435</v>
      </c>
      <c r="B1010" s="1">
        <v>44969</v>
      </c>
      <c r="C1010" t="s">
        <v>26</v>
      </c>
      <c r="D1010" t="s">
        <v>17</v>
      </c>
      <c r="E1010">
        <v>699.4</v>
      </c>
      <c r="F1010">
        <v>92.11</v>
      </c>
      <c r="G1010">
        <v>89.11</v>
      </c>
      <c r="H1010" t="s">
        <v>13</v>
      </c>
      <c r="I1010">
        <v>17</v>
      </c>
      <c r="J1010">
        <v>702.4</v>
      </c>
      <c r="K1010">
        <f>Table1[[#This Row],[Order_Value]]+Table1[[#This Row],[Delivery_Fee]]-Table1[[#This Row],[Discount]]</f>
        <v>702.4</v>
      </c>
      <c r="L1010">
        <f>YEAR(Table1[[#This Row],[Order_Time]])</f>
        <v>2023</v>
      </c>
      <c r="M1010" t="str">
        <f>TEXT(Table1[[#This Row],[Order_Time]],"MMM")</f>
        <v>Feb</v>
      </c>
      <c r="N1010">
        <f>HOUR(Table1[[#This Row],[Order_Time]])</f>
        <v>0</v>
      </c>
      <c r="O1010" t="str">
        <f>IF(Table1[[#This Row],[Order_Value]]&gt;1000,"High","Low")</f>
        <v>Low</v>
      </c>
    </row>
    <row r="1011" spans="1:15" x14ac:dyDescent="0.3">
      <c r="A1011" t="s">
        <v>1436</v>
      </c>
      <c r="B1011" s="1">
        <v>44969.041666666664</v>
      </c>
      <c r="C1011" t="s">
        <v>24</v>
      </c>
      <c r="D1011" t="s">
        <v>27</v>
      </c>
      <c r="E1011">
        <v>1893.98</v>
      </c>
      <c r="F1011">
        <v>2.3199999999999998</v>
      </c>
      <c r="G1011">
        <v>497.96</v>
      </c>
      <c r="H1011" t="s">
        <v>21</v>
      </c>
      <c r="I1011">
        <v>24</v>
      </c>
      <c r="J1011">
        <v>1398.34</v>
      </c>
      <c r="K1011">
        <f>Table1[[#This Row],[Order_Value]]+Table1[[#This Row],[Delivery_Fee]]-Table1[[#This Row],[Discount]]</f>
        <v>1398.34</v>
      </c>
      <c r="L1011">
        <f>YEAR(Table1[[#This Row],[Order_Time]])</f>
        <v>2023</v>
      </c>
      <c r="M1011" t="str">
        <f>TEXT(Table1[[#This Row],[Order_Time]],"MMM")</f>
        <v>Feb</v>
      </c>
      <c r="N1011">
        <f>HOUR(Table1[[#This Row],[Order_Time]])</f>
        <v>1</v>
      </c>
      <c r="O1011" t="str">
        <f>IF(Table1[[#This Row],[Order_Value]]&gt;1000,"High","Low")</f>
        <v>High</v>
      </c>
    </row>
    <row r="1012" spans="1:15" x14ac:dyDescent="0.3">
      <c r="A1012" t="s">
        <v>1437</v>
      </c>
      <c r="B1012" s="1">
        <v>44969.083333333336</v>
      </c>
      <c r="C1012" t="s">
        <v>45</v>
      </c>
      <c r="D1012" t="s">
        <v>35</v>
      </c>
      <c r="E1012">
        <v>0</v>
      </c>
      <c r="F1012">
        <v>9.85</v>
      </c>
      <c r="G1012">
        <v>68.91</v>
      </c>
      <c r="H1012" t="s">
        <v>21</v>
      </c>
      <c r="I1012">
        <v>87</v>
      </c>
      <c r="K1012">
        <f>Table1[[#This Row],[Order_Value]]+Table1[[#This Row],[Delivery_Fee]]-Table1[[#This Row],[Discount]]</f>
        <v>-59.059999999999995</v>
      </c>
      <c r="L1012">
        <f>YEAR(Table1[[#This Row],[Order_Time]])</f>
        <v>2023</v>
      </c>
      <c r="M1012" t="str">
        <f>TEXT(Table1[[#This Row],[Order_Time]],"MMM")</f>
        <v>Feb</v>
      </c>
      <c r="N1012">
        <f>HOUR(Table1[[#This Row],[Order_Time]])</f>
        <v>2</v>
      </c>
      <c r="O1012" t="str">
        <f>IF(Table1[[#This Row],[Order_Value]]&gt;1000,"High","Low")</f>
        <v>Low</v>
      </c>
    </row>
    <row r="1013" spans="1:15" x14ac:dyDescent="0.3">
      <c r="A1013" t="s">
        <v>1438</v>
      </c>
      <c r="B1013" s="1">
        <v>44969.125</v>
      </c>
      <c r="C1013" t="s">
        <v>11</v>
      </c>
      <c r="D1013" t="s">
        <v>27</v>
      </c>
      <c r="E1013">
        <v>812.46</v>
      </c>
      <c r="F1013">
        <v>28.38</v>
      </c>
      <c r="G1013">
        <v>375.26</v>
      </c>
      <c r="H1013" t="s">
        <v>21</v>
      </c>
      <c r="I1013">
        <v>39</v>
      </c>
      <c r="J1013" s="2" t="s">
        <v>1439</v>
      </c>
      <c r="K1013">
        <f>Table1[[#This Row],[Order_Value]]+Table1[[#This Row],[Delivery_Fee]]-Table1[[#This Row],[Discount]]</f>
        <v>465.58000000000004</v>
      </c>
      <c r="L1013">
        <f>YEAR(Table1[[#This Row],[Order_Time]])</f>
        <v>2023</v>
      </c>
      <c r="M1013" t="str">
        <f>TEXT(Table1[[#This Row],[Order_Time]],"MMM")</f>
        <v>Feb</v>
      </c>
      <c r="N1013">
        <f>HOUR(Table1[[#This Row],[Order_Time]])</f>
        <v>3</v>
      </c>
      <c r="O1013" t="str">
        <f>IF(Table1[[#This Row],[Order_Value]]&gt;1000,"High","Low")</f>
        <v>Low</v>
      </c>
    </row>
    <row r="1014" spans="1:15" x14ac:dyDescent="0.3">
      <c r="A1014" t="s">
        <v>1440</v>
      </c>
      <c r="B1014" s="1">
        <v>44969.166666666664</v>
      </c>
      <c r="C1014" t="s">
        <v>24</v>
      </c>
      <c r="D1014" t="s">
        <v>41</v>
      </c>
      <c r="E1014">
        <v>1811.14</v>
      </c>
      <c r="F1014">
        <v>16.440000000000001</v>
      </c>
      <c r="G1014">
        <v>81.75</v>
      </c>
      <c r="H1014" t="s">
        <v>21</v>
      </c>
      <c r="I1014">
        <v>12</v>
      </c>
      <c r="J1014" s="2" t="s">
        <v>1441</v>
      </c>
      <c r="K1014">
        <f>Table1[[#This Row],[Order_Value]]+Table1[[#This Row],[Delivery_Fee]]-Table1[[#This Row],[Discount]]</f>
        <v>1745.8300000000002</v>
      </c>
      <c r="L1014">
        <f>YEAR(Table1[[#This Row],[Order_Time]])</f>
        <v>2023</v>
      </c>
      <c r="M1014" t="str">
        <f>TEXT(Table1[[#This Row],[Order_Time]],"MMM")</f>
        <v>Feb</v>
      </c>
      <c r="N1014">
        <f>HOUR(Table1[[#This Row],[Order_Time]])</f>
        <v>4</v>
      </c>
      <c r="O1014" t="str">
        <f>IF(Table1[[#This Row],[Order_Value]]&gt;1000,"High","Low")</f>
        <v>High</v>
      </c>
    </row>
    <row r="1015" spans="1:15" x14ac:dyDescent="0.3">
      <c r="A1015" t="s">
        <v>1442</v>
      </c>
      <c r="B1015" s="1">
        <v>44969.208333333336</v>
      </c>
      <c r="C1015" t="s">
        <v>54</v>
      </c>
      <c r="D1015" t="s">
        <v>41</v>
      </c>
      <c r="E1015">
        <v>1168.57</v>
      </c>
      <c r="F1015">
        <v>75.900000000000006</v>
      </c>
      <c r="G1015">
        <v>480.36</v>
      </c>
      <c r="H1015" t="s">
        <v>28</v>
      </c>
      <c r="I1015">
        <v>69</v>
      </c>
      <c r="J1015">
        <v>764.11</v>
      </c>
      <c r="K1015">
        <f>Table1[[#This Row],[Order_Value]]+Table1[[#This Row],[Delivery_Fee]]-Table1[[#This Row],[Discount]]</f>
        <v>764.11</v>
      </c>
      <c r="L1015">
        <f>YEAR(Table1[[#This Row],[Order_Time]])</f>
        <v>2023</v>
      </c>
      <c r="M1015" t="str">
        <f>TEXT(Table1[[#This Row],[Order_Time]],"MMM")</f>
        <v>Feb</v>
      </c>
      <c r="N1015">
        <f>HOUR(Table1[[#This Row],[Order_Time]])</f>
        <v>5</v>
      </c>
      <c r="O1015" t="str">
        <f>IF(Table1[[#This Row],[Order_Value]]&gt;1000,"High","Low")</f>
        <v>High</v>
      </c>
    </row>
    <row r="1016" spans="1:15" x14ac:dyDescent="0.3">
      <c r="A1016" t="s">
        <v>1443</v>
      </c>
      <c r="B1016" s="1">
        <v>44969.25</v>
      </c>
      <c r="C1016" t="s">
        <v>7370</v>
      </c>
      <c r="D1016" t="s">
        <v>35</v>
      </c>
      <c r="E1016">
        <v>946.72</v>
      </c>
      <c r="F1016">
        <v>29.27</v>
      </c>
      <c r="G1016">
        <v>168.97</v>
      </c>
      <c r="H1016" t="s">
        <v>32</v>
      </c>
      <c r="I1016">
        <v>25</v>
      </c>
      <c r="J1016">
        <v>807.02</v>
      </c>
      <c r="K1016">
        <f>Table1[[#This Row],[Order_Value]]+Table1[[#This Row],[Delivery_Fee]]-Table1[[#This Row],[Discount]]</f>
        <v>807.02</v>
      </c>
      <c r="L1016">
        <f>YEAR(Table1[[#This Row],[Order_Time]])</f>
        <v>2023</v>
      </c>
      <c r="M1016" t="str">
        <f>TEXT(Table1[[#This Row],[Order_Time]],"MMM")</f>
        <v>Feb</v>
      </c>
      <c r="N1016">
        <f>HOUR(Table1[[#This Row],[Order_Time]])</f>
        <v>6</v>
      </c>
      <c r="O1016" t="str">
        <f>IF(Table1[[#This Row],[Order_Value]]&gt;1000,"High","Low")</f>
        <v>Low</v>
      </c>
    </row>
    <row r="1017" spans="1:15" x14ac:dyDescent="0.3">
      <c r="A1017" t="s">
        <v>1444</v>
      </c>
      <c r="B1017" s="1">
        <v>44969.291666666664</v>
      </c>
      <c r="C1017" t="s">
        <v>54</v>
      </c>
      <c r="D1017" t="s">
        <v>30</v>
      </c>
      <c r="E1017">
        <v>1872.89</v>
      </c>
      <c r="F1017">
        <v>71.87</v>
      </c>
      <c r="G1017">
        <v>88.81</v>
      </c>
      <c r="H1017" t="s">
        <v>21</v>
      </c>
      <c r="I1017">
        <v>21</v>
      </c>
      <c r="J1017" s="2" t="s">
        <v>1445</v>
      </c>
      <c r="K1017">
        <f>Table1[[#This Row],[Order_Value]]+Table1[[#This Row],[Delivery_Fee]]-Table1[[#This Row],[Discount]]</f>
        <v>1855.9500000000003</v>
      </c>
      <c r="L1017">
        <f>YEAR(Table1[[#This Row],[Order_Time]])</f>
        <v>2023</v>
      </c>
      <c r="M1017" t="str">
        <f>TEXT(Table1[[#This Row],[Order_Time]],"MMM")</f>
        <v>Feb</v>
      </c>
      <c r="N1017">
        <f>HOUR(Table1[[#This Row],[Order_Time]])</f>
        <v>7</v>
      </c>
      <c r="O1017" t="str">
        <f>IF(Table1[[#This Row],[Order_Value]]&gt;1000,"High","Low")</f>
        <v>High</v>
      </c>
    </row>
    <row r="1018" spans="1:15" x14ac:dyDescent="0.3">
      <c r="A1018" t="s">
        <v>1446</v>
      </c>
      <c r="B1018" s="1">
        <v>44969.333333333336</v>
      </c>
      <c r="C1018" t="s">
        <v>24</v>
      </c>
      <c r="D1018" t="s">
        <v>17</v>
      </c>
      <c r="E1018">
        <v>656.85</v>
      </c>
      <c r="F1018">
        <v>5.15</v>
      </c>
      <c r="G1018">
        <v>366.94</v>
      </c>
      <c r="H1018" t="s">
        <v>13</v>
      </c>
      <c r="I1018">
        <v>10</v>
      </c>
      <c r="J1018">
        <v>295.06</v>
      </c>
      <c r="K1018">
        <f>Table1[[#This Row],[Order_Value]]+Table1[[#This Row],[Delivery_Fee]]-Table1[[#This Row],[Discount]]</f>
        <v>295.06</v>
      </c>
      <c r="L1018">
        <f>YEAR(Table1[[#This Row],[Order_Time]])</f>
        <v>2023</v>
      </c>
      <c r="M1018" t="str">
        <f>TEXT(Table1[[#This Row],[Order_Time]],"MMM")</f>
        <v>Feb</v>
      </c>
      <c r="N1018">
        <f>HOUR(Table1[[#This Row],[Order_Time]])</f>
        <v>8</v>
      </c>
      <c r="O1018" t="str">
        <f>IF(Table1[[#This Row],[Order_Value]]&gt;1000,"High","Low")</f>
        <v>Low</v>
      </c>
    </row>
    <row r="1019" spans="1:15" x14ac:dyDescent="0.3">
      <c r="A1019" t="s">
        <v>1447</v>
      </c>
      <c r="B1019" s="1">
        <v>44969.375</v>
      </c>
      <c r="C1019" t="s">
        <v>7370</v>
      </c>
      <c r="D1019" t="s">
        <v>35</v>
      </c>
      <c r="E1019">
        <v>1261</v>
      </c>
      <c r="F1019">
        <v>20.100000000000001</v>
      </c>
      <c r="G1019">
        <v>476.25</v>
      </c>
      <c r="H1019" t="s">
        <v>21</v>
      </c>
      <c r="I1019">
        <v>43</v>
      </c>
      <c r="J1019" s="2" t="s">
        <v>1448</v>
      </c>
      <c r="K1019">
        <f>Table1[[#This Row],[Order_Value]]+Table1[[#This Row],[Delivery_Fee]]-Table1[[#This Row],[Discount]]</f>
        <v>804.84999999999991</v>
      </c>
      <c r="L1019">
        <f>YEAR(Table1[[#This Row],[Order_Time]])</f>
        <v>2023</v>
      </c>
      <c r="M1019" t="str">
        <f>TEXT(Table1[[#This Row],[Order_Time]],"MMM")</f>
        <v>Feb</v>
      </c>
      <c r="N1019">
        <f>HOUR(Table1[[#This Row],[Order_Time]])</f>
        <v>9</v>
      </c>
      <c r="O1019" t="str">
        <f>IF(Table1[[#This Row],[Order_Value]]&gt;1000,"High","Low")</f>
        <v>High</v>
      </c>
    </row>
    <row r="1020" spans="1:15" x14ac:dyDescent="0.3">
      <c r="A1020" t="s">
        <v>1449</v>
      </c>
      <c r="B1020" s="1">
        <v>44969.416666666664</v>
      </c>
      <c r="C1020" t="s">
        <v>26</v>
      </c>
      <c r="D1020" t="s">
        <v>12</v>
      </c>
      <c r="E1020">
        <v>350.52</v>
      </c>
      <c r="F1020">
        <v>76.05</v>
      </c>
      <c r="G1020">
        <v>217.8</v>
      </c>
      <c r="H1020" t="s">
        <v>28</v>
      </c>
      <c r="I1020">
        <v>13</v>
      </c>
      <c r="J1020" s="2" t="s">
        <v>1450</v>
      </c>
      <c r="K1020">
        <f>Table1[[#This Row],[Order_Value]]+Table1[[#This Row],[Delivery_Fee]]-Table1[[#This Row],[Discount]]</f>
        <v>208.76999999999998</v>
      </c>
      <c r="L1020">
        <f>YEAR(Table1[[#This Row],[Order_Time]])</f>
        <v>2023</v>
      </c>
      <c r="M1020" t="str">
        <f>TEXT(Table1[[#This Row],[Order_Time]],"MMM")</f>
        <v>Feb</v>
      </c>
      <c r="N1020">
        <f>HOUR(Table1[[#This Row],[Order_Time]])</f>
        <v>10</v>
      </c>
      <c r="O1020" t="str">
        <f>IF(Table1[[#This Row],[Order_Value]]&gt;1000,"High","Low")</f>
        <v>Low</v>
      </c>
    </row>
    <row r="1021" spans="1:15" x14ac:dyDescent="0.3">
      <c r="A1021" t="s">
        <v>1451</v>
      </c>
      <c r="B1021" s="1">
        <v>44969.458333333336</v>
      </c>
      <c r="C1021" t="s">
        <v>11</v>
      </c>
      <c r="D1021" t="s">
        <v>27</v>
      </c>
      <c r="E1021">
        <v>1550.64</v>
      </c>
      <c r="F1021">
        <v>57.22</v>
      </c>
      <c r="G1021">
        <v>199.4</v>
      </c>
      <c r="H1021" t="s">
        <v>13</v>
      </c>
      <c r="I1021">
        <v>61</v>
      </c>
      <c r="J1021">
        <v>1408.46</v>
      </c>
      <c r="K1021">
        <f>Table1[[#This Row],[Order_Value]]+Table1[[#This Row],[Delivery_Fee]]-Table1[[#This Row],[Discount]]</f>
        <v>1408.46</v>
      </c>
      <c r="L1021">
        <f>YEAR(Table1[[#This Row],[Order_Time]])</f>
        <v>2023</v>
      </c>
      <c r="M1021" t="str">
        <f>TEXT(Table1[[#This Row],[Order_Time]],"MMM")</f>
        <v>Feb</v>
      </c>
      <c r="N1021">
        <f>HOUR(Table1[[#This Row],[Order_Time]])</f>
        <v>11</v>
      </c>
      <c r="O1021" t="str">
        <f>IF(Table1[[#This Row],[Order_Value]]&gt;1000,"High","Low")</f>
        <v>High</v>
      </c>
    </row>
    <row r="1022" spans="1:15" x14ac:dyDescent="0.3">
      <c r="A1022" t="s">
        <v>1452</v>
      </c>
      <c r="B1022" s="1">
        <v>44969.5</v>
      </c>
      <c r="C1022" t="s">
        <v>26</v>
      </c>
      <c r="D1022" t="s">
        <v>30</v>
      </c>
      <c r="E1022">
        <v>1845.09</v>
      </c>
      <c r="F1022">
        <v>14.65</v>
      </c>
      <c r="G1022">
        <v>402.13</v>
      </c>
      <c r="H1022" t="s">
        <v>28</v>
      </c>
      <c r="I1022">
        <v>82</v>
      </c>
      <c r="J1022" s="2" t="s">
        <v>1453</v>
      </c>
      <c r="K1022">
        <f>Table1[[#This Row],[Order_Value]]+Table1[[#This Row],[Delivery_Fee]]-Table1[[#This Row],[Discount]]</f>
        <v>1457.6100000000001</v>
      </c>
      <c r="L1022">
        <f>YEAR(Table1[[#This Row],[Order_Time]])</f>
        <v>2023</v>
      </c>
      <c r="M1022" t="str">
        <f>TEXT(Table1[[#This Row],[Order_Time]],"MMM")</f>
        <v>Feb</v>
      </c>
      <c r="N1022">
        <f>HOUR(Table1[[#This Row],[Order_Time]])</f>
        <v>12</v>
      </c>
      <c r="O1022" t="str">
        <f>IF(Table1[[#This Row],[Order_Value]]&gt;1000,"High","Low")</f>
        <v>High</v>
      </c>
    </row>
    <row r="1023" spans="1:15" x14ac:dyDescent="0.3">
      <c r="A1023" t="s">
        <v>1454</v>
      </c>
      <c r="B1023" s="1">
        <v>44969.541666666664</v>
      </c>
      <c r="C1023" t="s">
        <v>26</v>
      </c>
      <c r="D1023" t="s">
        <v>35</v>
      </c>
      <c r="E1023">
        <v>487.69</v>
      </c>
      <c r="F1023">
        <v>12.6</v>
      </c>
      <c r="G1023">
        <v>257.68</v>
      </c>
      <c r="H1023" t="s">
        <v>32</v>
      </c>
      <c r="I1023">
        <v>38</v>
      </c>
      <c r="J1023">
        <v>242.61</v>
      </c>
      <c r="K1023">
        <f>Table1[[#This Row],[Order_Value]]+Table1[[#This Row],[Delivery_Fee]]-Table1[[#This Row],[Discount]]</f>
        <v>242.61</v>
      </c>
      <c r="L1023">
        <f>YEAR(Table1[[#This Row],[Order_Time]])</f>
        <v>2023</v>
      </c>
      <c r="M1023" t="str">
        <f>TEXT(Table1[[#This Row],[Order_Time]],"MMM")</f>
        <v>Feb</v>
      </c>
      <c r="N1023">
        <f>HOUR(Table1[[#This Row],[Order_Time]])</f>
        <v>13</v>
      </c>
      <c r="O1023" t="str">
        <f>IF(Table1[[#This Row],[Order_Value]]&gt;1000,"High","Low")</f>
        <v>Low</v>
      </c>
    </row>
    <row r="1024" spans="1:15" x14ac:dyDescent="0.3">
      <c r="A1024" t="s">
        <v>1455</v>
      </c>
      <c r="B1024" s="1">
        <v>44969.583333333336</v>
      </c>
      <c r="C1024" t="s">
        <v>45</v>
      </c>
      <c r="D1024" t="s">
        <v>12</v>
      </c>
      <c r="E1024">
        <v>358.78</v>
      </c>
      <c r="F1024">
        <v>31.04</v>
      </c>
      <c r="G1024">
        <v>246.74</v>
      </c>
      <c r="H1024" t="s">
        <v>28</v>
      </c>
      <c r="I1024">
        <v>81</v>
      </c>
      <c r="J1024" s="2" t="s">
        <v>1456</v>
      </c>
      <c r="K1024">
        <f>Table1[[#This Row],[Order_Value]]+Table1[[#This Row],[Delivery_Fee]]-Table1[[#This Row],[Discount]]</f>
        <v>143.07999999999998</v>
      </c>
      <c r="L1024">
        <f>YEAR(Table1[[#This Row],[Order_Time]])</f>
        <v>2023</v>
      </c>
      <c r="M1024" t="str">
        <f>TEXT(Table1[[#This Row],[Order_Time]],"MMM")</f>
        <v>Feb</v>
      </c>
      <c r="N1024">
        <f>HOUR(Table1[[#This Row],[Order_Time]])</f>
        <v>14</v>
      </c>
      <c r="O1024" t="str">
        <f>IF(Table1[[#This Row],[Order_Value]]&gt;1000,"High","Low")</f>
        <v>Low</v>
      </c>
    </row>
    <row r="1025" spans="1:15" x14ac:dyDescent="0.3">
      <c r="A1025" t="s">
        <v>1457</v>
      </c>
      <c r="B1025" s="1">
        <v>44969.625</v>
      </c>
      <c r="C1025" t="s">
        <v>16</v>
      </c>
      <c r="D1025" t="s">
        <v>27</v>
      </c>
      <c r="E1025">
        <v>818.05</v>
      </c>
      <c r="F1025">
        <v>79.62</v>
      </c>
      <c r="G1025">
        <v>292.41000000000003</v>
      </c>
      <c r="H1025" t="s">
        <v>28</v>
      </c>
      <c r="I1025">
        <v>40</v>
      </c>
      <c r="J1025">
        <v>605.26</v>
      </c>
      <c r="K1025">
        <f>Table1[[#This Row],[Order_Value]]+Table1[[#This Row],[Delivery_Fee]]-Table1[[#This Row],[Discount]]</f>
        <v>605.26</v>
      </c>
      <c r="L1025">
        <f>YEAR(Table1[[#This Row],[Order_Time]])</f>
        <v>2023</v>
      </c>
      <c r="M1025" t="str">
        <f>TEXT(Table1[[#This Row],[Order_Time]],"MMM")</f>
        <v>Feb</v>
      </c>
      <c r="N1025">
        <f>HOUR(Table1[[#This Row],[Order_Time]])</f>
        <v>15</v>
      </c>
      <c r="O1025" t="str">
        <f>IF(Table1[[#This Row],[Order_Value]]&gt;1000,"High","Low")</f>
        <v>Low</v>
      </c>
    </row>
    <row r="1026" spans="1:15" x14ac:dyDescent="0.3">
      <c r="A1026" t="s">
        <v>1458</v>
      </c>
      <c r="B1026" s="1">
        <v>44969.666666666664</v>
      </c>
      <c r="C1026" t="s">
        <v>45</v>
      </c>
      <c r="D1026" t="s">
        <v>35</v>
      </c>
      <c r="E1026">
        <v>261.98</v>
      </c>
      <c r="F1026">
        <v>24.64</v>
      </c>
      <c r="G1026">
        <v>337.12</v>
      </c>
      <c r="H1026" t="s">
        <v>32</v>
      </c>
      <c r="I1026">
        <v>75</v>
      </c>
      <c r="J1026">
        <v>-50.5</v>
      </c>
      <c r="K1026">
        <f>Table1[[#This Row],[Order_Value]]+Table1[[#This Row],[Delivery_Fee]]-Table1[[#This Row],[Discount]]</f>
        <v>-50.5</v>
      </c>
      <c r="L1026">
        <f>YEAR(Table1[[#This Row],[Order_Time]])</f>
        <v>2023</v>
      </c>
      <c r="M1026" t="str">
        <f>TEXT(Table1[[#This Row],[Order_Time]],"MMM")</f>
        <v>Feb</v>
      </c>
      <c r="N1026">
        <f>HOUR(Table1[[#This Row],[Order_Time]])</f>
        <v>16</v>
      </c>
      <c r="O1026" t="str">
        <f>IF(Table1[[#This Row],[Order_Value]]&gt;1000,"High","Low")</f>
        <v>Low</v>
      </c>
    </row>
    <row r="1027" spans="1:15" x14ac:dyDescent="0.3">
      <c r="A1027" t="s">
        <v>1459</v>
      </c>
      <c r="B1027" s="1">
        <v>44969.708333333336</v>
      </c>
      <c r="C1027" t="s">
        <v>54</v>
      </c>
      <c r="D1027" t="s">
        <v>30</v>
      </c>
      <c r="E1027">
        <v>264.7</v>
      </c>
      <c r="F1027">
        <v>53.85</v>
      </c>
      <c r="G1027">
        <v>368.63</v>
      </c>
      <c r="H1027" t="s">
        <v>28</v>
      </c>
      <c r="I1027">
        <v>89</v>
      </c>
      <c r="J1027">
        <v>-50.079999999999899</v>
      </c>
      <c r="K1027">
        <f>Table1[[#This Row],[Order_Value]]+Table1[[#This Row],[Delivery_Fee]]-Table1[[#This Row],[Discount]]</f>
        <v>-50.079999999999984</v>
      </c>
      <c r="L1027">
        <f>YEAR(Table1[[#This Row],[Order_Time]])</f>
        <v>2023</v>
      </c>
      <c r="M1027" t="str">
        <f>TEXT(Table1[[#This Row],[Order_Time]],"MMM")</f>
        <v>Feb</v>
      </c>
      <c r="N1027">
        <f>HOUR(Table1[[#This Row],[Order_Time]])</f>
        <v>17</v>
      </c>
      <c r="O1027" t="str">
        <f>IF(Table1[[#This Row],[Order_Value]]&gt;1000,"High","Low")</f>
        <v>Low</v>
      </c>
    </row>
    <row r="1028" spans="1:15" x14ac:dyDescent="0.3">
      <c r="A1028" t="s">
        <v>1460</v>
      </c>
      <c r="B1028" s="1">
        <v>44969.75</v>
      </c>
      <c r="C1028" t="s">
        <v>26</v>
      </c>
      <c r="D1028" t="s">
        <v>27</v>
      </c>
      <c r="E1028">
        <v>154.47</v>
      </c>
      <c r="F1028">
        <v>55.17</v>
      </c>
      <c r="G1028">
        <v>319.52</v>
      </c>
      <c r="H1028" t="s">
        <v>21</v>
      </c>
      <c r="I1028">
        <v>63</v>
      </c>
      <c r="J1028">
        <v>-109.88</v>
      </c>
      <c r="K1028">
        <f>Table1[[#This Row],[Order_Value]]+Table1[[#This Row],[Delivery_Fee]]-Table1[[#This Row],[Discount]]</f>
        <v>-109.88</v>
      </c>
      <c r="L1028">
        <f>YEAR(Table1[[#This Row],[Order_Time]])</f>
        <v>2023</v>
      </c>
      <c r="M1028" t="str">
        <f>TEXT(Table1[[#This Row],[Order_Time]],"MMM")</f>
        <v>Feb</v>
      </c>
      <c r="N1028">
        <f>HOUR(Table1[[#This Row],[Order_Time]])</f>
        <v>18</v>
      </c>
      <c r="O1028" t="str">
        <f>IF(Table1[[#This Row],[Order_Value]]&gt;1000,"High","Low")</f>
        <v>Low</v>
      </c>
    </row>
    <row r="1029" spans="1:15" x14ac:dyDescent="0.3">
      <c r="A1029" t="s">
        <v>1461</v>
      </c>
      <c r="B1029" s="1">
        <v>44969.791666666664</v>
      </c>
      <c r="C1029" t="s">
        <v>26</v>
      </c>
      <c r="D1029" t="s">
        <v>30</v>
      </c>
      <c r="E1029">
        <v>647.9</v>
      </c>
      <c r="F1029">
        <v>39.1</v>
      </c>
      <c r="G1029">
        <v>275.77</v>
      </c>
      <c r="H1029" t="s">
        <v>13</v>
      </c>
      <c r="I1029">
        <v>68</v>
      </c>
      <c r="J1029">
        <v>411.23</v>
      </c>
      <c r="K1029">
        <f>Table1[[#This Row],[Order_Value]]+Table1[[#This Row],[Delivery_Fee]]-Table1[[#This Row],[Discount]]</f>
        <v>411.23</v>
      </c>
      <c r="L1029">
        <f>YEAR(Table1[[#This Row],[Order_Time]])</f>
        <v>2023</v>
      </c>
      <c r="M1029" t="str">
        <f>TEXT(Table1[[#This Row],[Order_Time]],"MMM")</f>
        <v>Feb</v>
      </c>
      <c r="N1029">
        <f>HOUR(Table1[[#This Row],[Order_Time]])</f>
        <v>19</v>
      </c>
      <c r="O1029" t="str">
        <f>IF(Table1[[#This Row],[Order_Value]]&gt;1000,"High","Low")</f>
        <v>Low</v>
      </c>
    </row>
    <row r="1030" spans="1:15" x14ac:dyDescent="0.3">
      <c r="A1030" t="s">
        <v>1462</v>
      </c>
      <c r="B1030" s="1">
        <v>44969.833333333336</v>
      </c>
      <c r="C1030" t="s">
        <v>54</v>
      </c>
      <c r="D1030" t="s">
        <v>41</v>
      </c>
      <c r="E1030">
        <v>1697.49</v>
      </c>
      <c r="F1030">
        <v>41.79</v>
      </c>
      <c r="G1030">
        <v>242.62</v>
      </c>
      <c r="H1030" t="s">
        <v>13</v>
      </c>
      <c r="I1030">
        <v>16</v>
      </c>
      <c r="J1030" s="2" t="s">
        <v>1463</v>
      </c>
      <c r="K1030">
        <f>Table1[[#This Row],[Order_Value]]+Table1[[#This Row],[Delivery_Fee]]-Table1[[#This Row],[Discount]]</f>
        <v>1496.6599999999999</v>
      </c>
      <c r="L1030">
        <f>YEAR(Table1[[#This Row],[Order_Time]])</f>
        <v>2023</v>
      </c>
      <c r="M1030" t="str">
        <f>TEXT(Table1[[#This Row],[Order_Time]],"MMM")</f>
        <v>Feb</v>
      </c>
      <c r="N1030">
        <f>HOUR(Table1[[#This Row],[Order_Time]])</f>
        <v>20</v>
      </c>
      <c r="O1030" t="str">
        <f>IF(Table1[[#This Row],[Order_Value]]&gt;1000,"High","Low")</f>
        <v>High</v>
      </c>
    </row>
    <row r="1031" spans="1:15" x14ac:dyDescent="0.3">
      <c r="A1031" t="s">
        <v>1464</v>
      </c>
      <c r="B1031" s="1">
        <v>44969.875</v>
      </c>
      <c r="C1031" t="s">
        <v>11</v>
      </c>
      <c r="D1031" t="s">
        <v>35</v>
      </c>
      <c r="E1031">
        <v>1918.53</v>
      </c>
      <c r="F1031">
        <v>37.42</v>
      </c>
      <c r="G1031">
        <v>222.11</v>
      </c>
      <c r="H1031" t="s">
        <v>32</v>
      </c>
      <c r="I1031">
        <v>74</v>
      </c>
      <c r="J1031" s="2" t="s">
        <v>1465</v>
      </c>
      <c r="K1031">
        <f>Table1[[#This Row],[Order_Value]]+Table1[[#This Row],[Delivery_Fee]]-Table1[[#This Row],[Discount]]</f>
        <v>1733.8400000000001</v>
      </c>
      <c r="L1031">
        <f>YEAR(Table1[[#This Row],[Order_Time]])</f>
        <v>2023</v>
      </c>
      <c r="M1031" t="str">
        <f>TEXT(Table1[[#This Row],[Order_Time]],"MMM")</f>
        <v>Feb</v>
      </c>
      <c r="N1031">
        <f>HOUR(Table1[[#This Row],[Order_Time]])</f>
        <v>21</v>
      </c>
      <c r="O1031" t="str">
        <f>IF(Table1[[#This Row],[Order_Value]]&gt;1000,"High","Low")</f>
        <v>High</v>
      </c>
    </row>
    <row r="1032" spans="1:15" x14ac:dyDescent="0.3">
      <c r="A1032" t="s">
        <v>1466</v>
      </c>
      <c r="B1032" s="1">
        <v>44969.916666666664</v>
      </c>
      <c r="C1032" t="s">
        <v>11</v>
      </c>
      <c r="D1032" t="s">
        <v>30</v>
      </c>
      <c r="E1032">
        <v>973.32</v>
      </c>
      <c r="F1032">
        <v>2.39</v>
      </c>
      <c r="G1032">
        <v>436.53</v>
      </c>
      <c r="H1032" t="s">
        <v>28</v>
      </c>
      <c r="I1032">
        <v>15</v>
      </c>
      <c r="J1032" s="2" t="s">
        <v>1467</v>
      </c>
      <c r="K1032">
        <f>Table1[[#This Row],[Order_Value]]+Table1[[#This Row],[Delivery_Fee]]-Table1[[#This Row],[Discount]]</f>
        <v>539.18000000000006</v>
      </c>
      <c r="L1032">
        <f>YEAR(Table1[[#This Row],[Order_Time]])</f>
        <v>2023</v>
      </c>
      <c r="M1032" t="str">
        <f>TEXT(Table1[[#This Row],[Order_Time]],"MMM")</f>
        <v>Feb</v>
      </c>
      <c r="N1032">
        <f>HOUR(Table1[[#This Row],[Order_Time]])</f>
        <v>22</v>
      </c>
      <c r="O1032" t="str">
        <f>IF(Table1[[#This Row],[Order_Value]]&gt;1000,"High","Low")</f>
        <v>Low</v>
      </c>
    </row>
    <row r="1033" spans="1:15" x14ac:dyDescent="0.3">
      <c r="A1033" t="s">
        <v>1468</v>
      </c>
      <c r="B1033" s="1">
        <v>44969.958333333336</v>
      </c>
      <c r="C1033" t="s">
        <v>54</v>
      </c>
      <c r="D1033" t="s">
        <v>41</v>
      </c>
      <c r="E1033">
        <v>462.19</v>
      </c>
      <c r="F1033">
        <v>73.27</v>
      </c>
      <c r="G1033">
        <v>460.78</v>
      </c>
      <c r="H1033" t="s">
        <v>28</v>
      </c>
      <c r="I1033">
        <v>69</v>
      </c>
      <c r="J1033" s="2" t="s">
        <v>1469</v>
      </c>
      <c r="K1033">
        <f>Table1[[#This Row],[Order_Value]]+Table1[[#This Row],[Delivery_Fee]]-Table1[[#This Row],[Discount]]</f>
        <v>74.680000000000064</v>
      </c>
      <c r="L1033">
        <f>YEAR(Table1[[#This Row],[Order_Time]])</f>
        <v>2023</v>
      </c>
      <c r="M1033" t="str">
        <f>TEXT(Table1[[#This Row],[Order_Time]],"MMM")</f>
        <v>Feb</v>
      </c>
      <c r="N1033">
        <f>HOUR(Table1[[#This Row],[Order_Time]])</f>
        <v>23</v>
      </c>
      <c r="O1033" t="str">
        <f>IF(Table1[[#This Row],[Order_Value]]&gt;1000,"High","Low")</f>
        <v>Low</v>
      </c>
    </row>
    <row r="1034" spans="1:15" x14ac:dyDescent="0.3">
      <c r="A1034" t="s">
        <v>1470</v>
      </c>
      <c r="B1034" s="1">
        <v>44970</v>
      </c>
      <c r="C1034" t="s">
        <v>45</v>
      </c>
      <c r="D1034" t="s">
        <v>27</v>
      </c>
      <c r="E1034">
        <v>1692.74</v>
      </c>
      <c r="F1034">
        <v>81.11</v>
      </c>
      <c r="G1034">
        <v>216.06</v>
      </c>
      <c r="H1034" t="s">
        <v>13</v>
      </c>
      <c r="I1034">
        <v>34</v>
      </c>
      <c r="J1034">
        <v>1557.79</v>
      </c>
      <c r="K1034">
        <f>Table1[[#This Row],[Order_Value]]+Table1[[#This Row],[Delivery_Fee]]-Table1[[#This Row],[Discount]]</f>
        <v>1557.79</v>
      </c>
      <c r="L1034">
        <f>YEAR(Table1[[#This Row],[Order_Time]])</f>
        <v>2023</v>
      </c>
      <c r="M1034" t="str">
        <f>TEXT(Table1[[#This Row],[Order_Time]],"MMM")</f>
        <v>Feb</v>
      </c>
      <c r="N1034">
        <f>HOUR(Table1[[#This Row],[Order_Time]])</f>
        <v>0</v>
      </c>
      <c r="O1034" t="str">
        <f>IF(Table1[[#This Row],[Order_Value]]&gt;1000,"High","Low")</f>
        <v>High</v>
      </c>
    </row>
    <row r="1035" spans="1:15" x14ac:dyDescent="0.3">
      <c r="A1035" t="s">
        <v>1471</v>
      </c>
      <c r="B1035" s="1">
        <v>44970.041666666664</v>
      </c>
      <c r="C1035" t="s">
        <v>20</v>
      </c>
      <c r="D1035" t="s">
        <v>12</v>
      </c>
      <c r="E1035">
        <v>617.72</v>
      </c>
      <c r="F1035">
        <v>80.069999999999993</v>
      </c>
      <c r="G1035">
        <v>427.6</v>
      </c>
      <c r="H1035" t="s">
        <v>28</v>
      </c>
      <c r="I1035">
        <v>37</v>
      </c>
      <c r="J1035" s="2" t="s">
        <v>1472</v>
      </c>
      <c r="K1035">
        <f>Table1[[#This Row],[Order_Value]]+Table1[[#This Row],[Delivery_Fee]]-Table1[[#This Row],[Discount]]</f>
        <v>270.18999999999994</v>
      </c>
      <c r="L1035">
        <f>YEAR(Table1[[#This Row],[Order_Time]])</f>
        <v>2023</v>
      </c>
      <c r="M1035" t="str">
        <f>TEXT(Table1[[#This Row],[Order_Time]],"MMM")</f>
        <v>Feb</v>
      </c>
      <c r="N1035">
        <f>HOUR(Table1[[#This Row],[Order_Time]])</f>
        <v>1</v>
      </c>
      <c r="O1035" t="str">
        <f>IF(Table1[[#This Row],[Order_Value]]&gt;1000,"High","Low")</f>
        <v>Low</v>
      </c>
    </row>
    <row r="1036" spans="1:15" x14ac:dyDescent="0.3">
      <c r="A1036" t="s">
        <v>1473</v>
      </c>
      <c r="B1036" s="1">
        <v>44970.083333333336</v>
      </c>
      <c r="C1036" t="s">
        <v>16</v>
      </c>
      <c r="D1036" t="s">
        <v>12</v>
      </c>
      <c r="E1036">
        <v>106.27</v>
      </c>
      <c r="F1036">
        <v>56.31</v>
      </c>
      <c r="G1036">
        <v>461.9</v>
      </c>
      <c r="H1036" t="s">
        <v>28</v>
      </c>
      <c r="I1036">
        <v>44</v>
      </c>
      <c r="J1036">
        <v>-299.32</v>
      </c>
      <c r="K1036">
        <f>Table1[[#This Row],[Order_Value]]+Table1[[#This Row],[Delivery_Fee]]-Table1[[#This Row],[Discount]]</f>
        <v>-299.32</v>
      </c>
      <c r="L1036">
        <f>YEAR(Table1[[#This Row],[Order_Time]])</f>
        <v>2023</v>
      </c>
      <c r="M1036" t="str">
        <f>TEXT(Table1[[#This Row],[Order_Time]],"MMM")</f>
        <v>Feb</v>
      </c>
      <c r="N1036">
        <f>HOUR(Table1[[#This Row],[Order_Time]])</f>
        <v>2</v>
      </c>
      <c r="O1036" t="str">
        <f>IF(Table1[[#This Row],[Order_Value]]&gt;1000,"High","Low")</f>
        <v>Low</v>
      </c>
    </row>
    <row r="1037" spans="1:15" x14ac:dyDescent="0.3">
      <c r="A1037" t="s">
        <v>1474</v>
      </c>
      <c r="B1037" s="1">
        <v>44970.125</v>
      </c>
      <c r="C1037" t="s">
        <v>26</v>
      </c>
      <c r="D1037" t="s">
        <v>27</v>
      </c>
      <c r="E1037">
        <v>1889.13</v>
      </c>
      <c r="F1037">
        <v>41.99</v>
      </c>
      <c r="G1037">
        <v>98.04</v>
      </c>
      <c r="H1037" t="s">
        <v>32</v>
      </c>
      <c r="I1037">
        <v>58</v>
      </c>
      <c r="J1037" s="2" t="s">
        <v>1475</v>
      </c>
      <c r="K1037">
        <f>Table1[[#This Row],[Order_Value]]+Table1[[#This Row],[Delivery_Fee]]-Table1[[#This Row],[Discount]]</f>
        <v>1833.0800000000002</v>
      </c>
      <c r="L1037">
        <f>YEAR(Table1[[#This Row],[Order_Time]])</f>
        <v>2023</v>
      </c>
      <c r="M1037" t="str">
        <f>TEXT(Table1[[#This Row],[Order_Time]],"MMM")</f>
        <v>Feb</v>
      </c>
      <c r="N1037">
        <f>HOUR(Table1[[#This Row],[Order_Time]])</f>
        <v>3</v>
      </c>
      <c r="O1037" t="str">
        <f>IF(Table1[[#This Row],[Order_Value]]&gt;1000,"High","Low")</f>
        <v>High</v>
      </c>
    </row>
    <row r="1038" spans="1:15" x14ac:dyDescent="0.3">
      <c r="A1038" t="s">
        <v>1476</v>
      </c>
      <c r="B1038" s="1">
        <v>44970.166666666664</v>
      </c>
      <c r="C1038" t="s">
        <v>20</v>
      </c>
      <c r="D1038" t="s">
        <v>12</v>
      </c>
      <c r="E1038">
        <v>284.85000000000002</v>
      </c>
      <c r="F1038">
        <v>43.72</v>
      </c>
      <c r="G1038">
        <v>189.62</v>
      </c>
      <c r="H1038" t="s">
        <v>13</v>
      </c>
      <c r="I1038">
        <v>77</v>
      </c>
      <c r="J1038" s="2" t="s">
        <v>1477</v>
      </c>
      <c r="K1038">
        <f>Table1[[#This Row],[Order_Value]]+Table1[[#This Row],[Delivery_Fee]]-Table1[[#This Row],[Discount]]</f>
        <v>138.95000000000005</v>
      </c>
      <c r="L1038">
        <f>YEAR(Table1[[#This Row],[Order_Time]])</f>
        <v>2023</v>
      </c>
      <c r="M1038" t="str">
        <f>TEXT(Table1[[#This Row],[Order_Time]],"MMM")</f>
        <v>Feb</v>
      </c>
      <c r="N1038">
        <f>HOUR(Table1[[#This Row],[Order_Time]])</f>
        <v>4</v>
      </c>
      <c r="O1038" t="str">
        <f>IF(Table1[[#This Row],[Order_Value]]&gt;1000,"High","Low")</f>
        <v>Low</v>
      </c>
    </row>
    <row r="1039" spans="1:15" x14ac:dyDescent="0.3">
      <c r="A1039" t="s">
        <v>1478</v>
      </c>
      <c r="B1039" s="1">
        <v>44970.208333333336</v>
      </c>
      <c r="C1039" t="s">
        <v>11</v>
      </c>
      <c r="D1039" t="s">
        <v>27</v>
      </c>
      <c r="E1039">
        <v>914.6</v>
      </c>
      <c r="F1039">
        <v>77.08</v>
      </c>
      <c r="G1039">
        <v>69.77</v>
      </c>
      <c r="H1039" t="s">
        <v>13</v>
      </c>
      <c r="I1039">
        <v>88</v>
      </c>
      <c r="J1039" s="2" t="s">
        <v>1479</v>
      </c>
      <c r="K1039">
        <f>Table1[[#This Row],[Order_Value]]+Table1[[#This Row],[Delivery_Fee]]-Table1[[#This Row],[Discount]]</f>
        <v>921.91000000000008</v>
      </c>
      <c r="L1039">
        <f>YEAR(Table1[[#This Row],[Order_Time]])</f>
        <v>2023</v>
      </c>
      <c r="M1039" t="str">
        <f>TEXT(Table1[[#This Row],[Order_Time]],"MMM")</f>
        <v>Feb</v>
      </c>
      <c r="N1039">
        <f>HOUR(Table1[[#This Row],[Order_Time]])</f>
        <v>5</v>
      </c>
      <c r="O1039" t="str">
        <f>IF(Table1[[#This Row],[Order_Value]]&gt;1000,"High","Low")</f>
        <v>Low</v>
      </c>
    </row>
    <row r="1040" spans="1:15" x14ac:dyDescent="0.3">
      <c r="A1040" t="s">
        <v>1480</v>
      </c>
      <c r="B1040" s="1">
        <v>44970.25</v>
      </c>
      <c r="C1040" t="s">
        <v>16</v>
      </c>
      <c r="D1040" t="s">
        <v>12</v>
      </c>
      <c r="E1040">
        <v>1549.94</v>
      </c>
      <c r="F1040">
        <v>58.81</v>
      </c>
      <c r="G1040">
        <v>28.84</v>
      </c>
      <c r="H1040" t="s">
        <v>21</v>
      </c>
      <c r="I1040">
        <v>11</v>
      </c>
      <c r="J1040">
        <v>1579.91</v>
      </c>
      <c r="K1040">
        <f>Table1[[#This Row],[Order_Value]]+Table1[[#This Row],[Delivery_Fee]]-Table1[[#This Row],[Discount]]</f>
        <v>1579.91</v>
      </c>
      <c r="L1040">
        <f>YEAR(Table1[[#This Row],[Order_Time]])</f>
        <v>2023</v>
      </c>
      <c r="M1040" t="str">
        <f>TEXT(Table1[[#This Row],[Order_Time]],"MMM")</f>
        <v>Feb</v>
      </c>
      <c r="N1040">
        <f>HOUR(Table1[[#This Row],[Order_Time]])</f>
        <v>6</v>
      </c>
      <c r="O1040" t="str">
        <f>IF(Table1[[#This Row],[Order_Value]]&gt;1000,"High","Low")</f>
        <v>High</v>
      </c>
    </row>
    <row r="1041" spans="1:15" x14ac:dyDescent="0.3">
      <c r="A1041" t="s">
        <v>1481</v>
      </c>
      <c r="B1041" s="1">
        <v>44970.291666666664</v>
      </c>
      <c r="C1041" t="s">
        <v>16</v>
      </c>
      <c r="D1041" t="s">
        <v>41</v>
      </c>
      <c r="E1041">
        <v>1280.04</v>
      </c>
      <c r="F1041">
        <v>71.14</v>
      </c>
      <c r="G1041">
        <v>485</v>
      </c>
      <c r="H1041" t="s">
        <v>28</v>
      </c>
      <c r="I1041">
        <v>79</v>
      </c>
      <c r="J1041" s="2" t="s">
        <v>1482</v>
      </c>
      <c r="K1041">
        <f>Table1[[#This Row],[Order_Value]]+Table1[[#This Row],[Delivery_Fee]]-Table1[[#This Row],[Discount]]</f>
        <v>866.18000000000006</v>
      </c>
      <c r="L1041">
        <f>YEAR(Table1[[#This Row],[Order_Time]])</f>
        <v>2023</v>
      </c>
      <c r="M1041" t="str">
        <f>TEXT(Table1[[#This Row],[Order_Time]],"MMM")</f>
        <v>Feb</v>
      </c>
      <c r="N1041">
        <f>HOUR(Table1[[#This Row],[Order_Time]])</f>
        <v>7</v>
      </c>
      <c r="O1041" t="str">
        <f>IF(Table1[[#This Row],[Order_Value]]&gt;1000,"High","Low")</f>
        <v>High</v>
      </c>
    </row>
    <row r="1042" spans="1:15" x14ac:dyDescent="0.3">
      <c r="A1042" t="s">
        <v>1483</v>
      </c>
      <c r="B1042" s="1">
        <v>44970.333333333336</v>
      </c>
      <c r="C1042" t="s">
        <v>11</v>
      </c>
      <c r="D1042" t="s">
        <v>41</v>
      </c>
      <c r="E1042">
        <v>1366.98</v>
      </c>
      <c r="F1042">
        <v>45.08</v>
      </c>
      <c r="G1042">
        <v>201.8</v>
      </c>
      <c r="H1042" t="s">
        <v>21</v>
      </c>
      <c r="I1042">
        <v>89</v>
      </c>
      <c r="J1042">
        <v>1210.26</v>
      </c>
      <c r="K1042">
        <f>Table1[[#This Row],[Order_Value]]+Table1[[#This Row],[Delivery_Fee]]-Table1[[#This Row],[Discount]]</f>
        <v>1210.26</v>
      </c>
      <c r="L1042">
        <f>YEAR(Table1[[#This Row],[Order_Time]])</f>
        <v>2023</v>
      </c>
      <c r="M1042" t="str">
        <f>TEXT(Table1[[#This Row],[Order_Time]],"MMM")</f>
        <v>Feb</v>
      </c>
      <c r="N1042">
        <f>HOUR(Table1[[#This Row],[Order_Time]])</f>
        <v>8</v>
      </c>
      <c r="O1042" t="str">
        <f>IF(Table1[[#This Row],[Order_Value]]&gt;1000,"High","Low")</f>
        <v>High</v>
      </c>
    </row>
    <row r="1043" spans="1:15" x14ac:dyDescent="0.3">
      <c r="A1043" t="s">
        <v>1484</v>
      </c>
      <c r="B1043" s="1">
        <v>44970.375</v>
      </c>
      <c r="C1043" t="s">
        <v>11</v>
      </c>
      <c r="D1043" t="s">
        <v>17</v>
      </c>
      <c r="E1043">
        <v>1690.34</v>
      </c>
      <c r="F1043">
        <v>68.92</v>
      </c>
      <c r="G1043">
        <v>359.03</v>
      </c>
      <c r="H1043" t="s">
        <v>32</v>
      </c>
      <c r="I1043">
        <v>66</v>
      </c>
      <c r="J1043">
        <v>1400.23</v>
      </c>
      <c r="K1043">
        <f>Table1[[#This Row],[Order_Value]]+Table1[[#This Row],[Delivery_Fee]]-Table1[[#This Row],[Discount]]</f>
        <v>1400.23</v>
      </c>
      <c r="L1043">
        <f>YEAR(Table1[[#This Row],[Order_Time]])</f>
        <v>2023</v>
      </c>
      <c r="M1043" t="str">
        <f>TEXT(Table1[[#This Row],[Order_Time]],"MMM")</f>
        <v>Feb</v>
      </c>
      <c r="N1043">
        <f>HOUR(Table1[[#This Row],[Order_Time]])</f>
        <v>9</v>
      </c>
      <c r="O1043" t="str">
        <f>IF(Table1[[#This Row],[Order_Value]]&gt;1000,"High","Low")</f>
        <v>High</v>
      </c>
    </row>
    <row r="1044" spans="1:15" x14ac:dyDescent="0.3">
      <c r="A1044" t="s">
        <v>1485</v>
      </c>
      <c r="B1044" s="1">
        <v>44970.416666666664</v>
      </c>
      <c r="C1044" t="s">
        <v>24</v>
      </c>
      <c r="D1044" t="s">
        <v>35</v>
      </c>
      <c r="E1044">
        <v>541.70000000000005</v>
      </c>
      <c r="F1044">
        <v>34.869999999999997</v>
      </c>
      <c r="G1044">
        <v>232.23</v>
      </c>
      <c r="H1044" t="s">
        <v>32</v>
      </c>
      <c r="I1044">
        <v>64</v>
      </c>
      <c r="J1044" s="2" t="s">
        <v>1486</v>
      </c>
      <c r="K1044">
        <f>Table1[[#This Row],[Order_Value]]+Table1[[#This Row],[Delivery_Fee]]-Table1[[#This Row],[Discount]]</f>
        <v>344.34000000000003</v>
      </c>
      <c r="L1044">
        <f>YEAR(Table1[[#This Row],[Order_Time]])</f>
        <v>2023</v>
      </c>
      <c r="M1044" t="str">
        <f>TEXT(Table1[[#This Row],[Order_Time]],"MMM")</f>
        <v>Feb</v>
      </c>
      <c r="N1044">
        <f>HOUR(Table1[[#This Row],[Order_Time]])</f>
        <v>10</v>
      </c>
      <c r="O1044" t="str">
        <f>IF(Table1[[#This Row],[Order_Value]]&gt;1000,"High","Low")</f>
        <v>Low</v>
      </c>
    </row>
    <row r="1045" spans="1:15" x14ac:dyDescent="0.3">
      <c r="A1045" t="s">
        <v>1487</v>
      </c>
      <c r="B1045" s="1">
        <v>44970.458333333336</v>
      </c>
      <c r="C1045" t="s">
        <v>54</v>
      </c>
      <c r="D1045" t="s">
        <v>41</v>
      </c>
      <c r="E1045">
        <v>1070.95</v>
      </c>
      <c r="F1045">
        <v>58.71</v>
      </c>
      <c r="G1045">
        <v>310.2</v>
      </c>
      <c r="H1045" t="s">
        <v>28</v>
      </c>
      <c r="I1045">
        <v>68</v>
      </c>
      <c r="J1045">
        <v>819.46</v>
      </c>
      <c r="K1045">
        <f>Table1[[#This Row],[Order_Value]]+Table1[[#This Row],[Delivery_Fee]]-Table1[[#This Row],[Discount]]</f>
        <v>819.46</v>
      </c>
      <c r="L1045">
        <f>YEAR(Table1[[#This Row],[Order_Time]])</f>
        <v>2023</v>
      </c>
      <c r="M1045" t="str">
        <f>TEXT(Table1[[#This Row],[Order_Time]],"MMM")</f>
        <v>Feb</v>
      </c>
      <c r="N1045">
        <f>HOUR(Table1[[#This Row],[Order_Time]])</f>
        <v>11</v>
      </c>
      <c r="O1045" t="str">
        <f>IF(Table1[[#This Row],[Order_Value]]&gt;1000,"High","Low")</f>
        <v>High</v>
      </c>
    </row>
    <row r="1046" spans="1:15" x14ac:dyDescent="0.3">
      <c r="A1046" t="s">
        <v>1488</v>
      </c>
      <c r="B1046" s="1">
        <v>44970.5</v>
      </c>
      <c r="C1046" t="s">
        <v>26</v>
      </c>
      <c r="D1046" t="s">
        <v>17</v>
      </c>
      <c r="E1046">
        <v>1872.69</v>
      </c>
      <c r="F1046">
        <v>57.56</v>
      </c>
      <c r="G1046">
        <v>300.8</v>
      </c>
      <c r="H1046" t="s">
        <v>13</v>
      </c>
      <c r="I1046">
        <v>38</v>
      </c>
      <c r="J1046">
        <v>1629.45</v>
      </c>
      <c r="K1046">
        <f>Table1[[#This Row],[Order_Value]]+Table1[[#This Row],[Delivery_Fee]]-Table1[[#This Row],[Discount]]</f>
        <v>1629.45</v>
      </c>
      <c r="L1046">
        <f>YEAR(Table1[[#This Row],[Order_Time]])</f>
        <v>2023</v>
      </c>
      <c r="M1046" t="str">
        <f>TEXT(Table1[[#This Row],[Order_Time]],"MMM")</f>
        <v>Feb</v>
      </c>
      <c r="N1046">
        <f>HOUR(Table1[[#This Row],[Order_Time]])</f>
        <v>12</v>
      </c>
      <c r="O1046" t="str">
        <f>IF(Table1[[#This Row],[Order_Value]]&gt;1000,"High","Low")</f>
        <v>High</v>
      </c>
    </row>
    <row r="1047" spans="1:15" x14ac:dyDescent="0.3">
      <c r="A1047" t="s">
        <v>1489</v>
      </c>
      <c r="B1047" s="1">
        <v>44970.541666666664</v>
      </c>
      <c r="C1047" t="s">
        <v>20</v>
      </c>
      <c r="D1047" t="s">
        <v>27</v>
      </c>
      <c r="E1047">
        <v>212.94</v>
      </c>
      <c r="F1047">
        <v>11.94</v>
      </c>
      <c r="G1047">
        <v>435.25</v>
      </c>
      <c r="H1047" t="s">
        <v>13</v>
      </c>
      <c r="I1047">
        <v>78</v>
      </c>
      <c r="J1047">
        <v>-210.37</v>
      </c>
      <c r="K1047">
        <f>Table1[[#This Row],[Order_Value]]+Table1[[#This Row],[Delivery_Fee]]-Table1[[#This Row],[Discount]]</f>
        <v>-210.37</v>
      </c>
      <c r="L1047">
        <f>YEAR(Table1[[#This Row],[Order_Time]])</f>
        <v>2023</v>
      </c>
      <c r="M1047" t="str">
        <f>TEXT(Table1[[#This Row],[Order_Time]],"MMM")</f>
        <v>Feb</v>
      </c>
      <c r="N1047">
        <f>HOUR(Table1[[#This Row],[Order_Time]])</f>
        <v>13</v>
      </c>
      <c r="O1047" t="str">
        <f>IF(Table1[[#This Row],[Order_Value]]&gt;1000,"High","Low")</f>
        <v>Low</v>
      </c>
    </row>
    <row r="1048" spans="1:15" x14ac:dyDescent="0.3">
      <c r="A1048" t="s">
        <v>1490</v>
      </c>
      <c r="B1048" s="1">
        <v>44970.583333333336</v>
      </c>
      <c r="C1048" t="s">
        <v>45</v>
      </c>
      <c r="D1048" t="s">
        <v>17</v>
      </c>
      <c r="E1048">
        <v>0</v>
      </c>
      <c r="F1048">
        <v>94.64</v>
      </c>
      <c r="G1048">
        <v>424.55</v>
      </c>
      <c r="H1048" t="s">
        <v>13</v>
      </c>
      <c r="I1048">
        <v>69</v>
      </c>
      <c r="K1048">
        <f>Table1[[#This Row],[Order_Value]]+Table1[[#This Row],[Delivery_Fee]]-Table1[[#This Row],[Discount]]</f>
        <v>-329.91</v>
      </c>
      <c r="L1048">
        <f>YEAR(Table1[[#This Row],[Order_Time]])</f>
        <v>2023</v>
      </c>
      <c r="M1048" t="str">
        <f>TEXT(Table1[[#This Row],[Order_Time]],"MMM")</f>
        <v>Feb</v>
      </c>
      <c r="N1048">
        <f>HOUR(Table1[[#This Row],[Order_Time]])</f>
        <v>14</v>
      </c>
      <c r="O1048" t="str">
        <f>IF(Table1[[#This Row],[Order_Value]]&gt;1000,"High","Low")</f>
        <v>Low</v>
      </c>
    </row>
    <row r="1049" spans="1:15" x14ac:dyDescent="0.3">
      <c r="A1049" t="s">
        <v>1491</v>
      </c>
      <c r="B1049" s="1">
        <v>44970.625</v>
      </c>
      <c r="C1049" t="s">
        <v>26</v>
      </c>
      <c r="D1049" t="s">
        <v>41</v>
      </c>
      <c r="E1049">
        <v>300.20999999999998</v>
      </c>
      <c r="F1049">
        <v>47.02</v>
      </c>
      <c r="G1049">
        <v>444.39</v>
      </c>
      <c r="H1049" t="s">
        <v>21</v>
      </c>
      <c r="I1049">
        <v>86</v>
      </c>
      <c r="J1049">
        <v>-97.16</v>
      </c>
      <c r="K1049">
        <f>Table1[[#This Row],[Order_Value]]+Table1[[#This Row],[Delivery_Fee]]-Table1[[#This Row],[Discount]]</f>
        <v>-97.160000000000025</v>
      </c>
      <c r="L1049">
        <f>YEAR(Table1[[#This Row],[Order_Time]])</f>
        <v>2023</v>
      </c>
      <c r="M1049" t="str">
        <f>TEXT(Table1[[#This Row],[Order_Time]],"MMM")</f>
        <v>Feb</v>
      </c>
      <c r="N1049">
        <f>HOUR(Table1[[#This Row],[Order_Time]])</f>
        <v>15</v>
      </c>
      <c r="O1049" t="str">
        <f>IF(Table1[[#This Row],[Order_Value]]&gt;1000,"High","Low")</f>
        <v>Low</v>
      </c>
    </row>
    <row r="1050" spans="1:15" x14ac:dyDescent="0.3">
      <c r="A1050" t="s">
        <v>1492</v>
      </c>
      <c r="B1050" s="1">
        <v>44970.666666666664</v>
      </c>
      <c r="C1050" t="s">
        <v>20</v>
      </c>
      <c r="D1050" t="s">
        <v>41</v>
      </c>
      <c r="E1050">
        <v>332.82</v>
      </c>
      <c r="F1050">
        <v>22.27</v>
      </c>
      <c r="G1050">
        <v>407.68</v>
      </c>
      <c r="H1050" t="s">
        <v>32</v>
      </c>
      <c r="I1050">
        <v>11</v>
      </c>
      <c r="J1050">
        <v>-52.59</v>
      </c>
      <c r="K1050">
        <f>Table1[[#This Row],[Order_Value]]+Table1[[#This Row],[Delivery_Fee]]-Table1[[#This Row],[Discount]]</f>
        <v>-52.590000000000032</v>
      </c>
      <c r="L1050">
        <f>YEAR(Table1[[#This Row],[Order_Time]])</f>
        <v>2023</v>
      </c>
      <c r="M1050" t="str">
        <f>TEXT(Table1[[#This Row],[Order_Time]],"MMM")</f>
        <v>Feb</v>
      </c>
      <c r="N1050">
        <f>HOUR(Table1[[#This Row],[Order_Time]])</f>
        <v>16</v>
      </c>
      <c r="O1050" t="str">
        <f>IF(Table1[[#This Row],[Order_Value]]&gt;1000,"High","Low")</f>
        <v>Low</v>
      </c>
    </row>
    <row r="1051" spans="1:15" x14ac:dyDescent="0.3">
      <c r="A1051" t="s">
        <v>1493</v>
      </c>
      <c r="B1051" s="1">
        <v>44970.708333333336</v>
      </c>
      <c r="C1051" t="s">
        <v>45</v>
      </c>
      <c r="D1051" t="s">
        <v>12</v>
      </c>
      <c r="E1051">
        <v>741.81</v>
      </c>
      <c r="F1051">
        <v>34.99</v>
      </c>
      <c r="G1051">
        <v>282.77999999999997</v>
      </c>
      <c r="H1051" t="s">
        <v>32</v>
      </c>
      <c r="I1051">
        <v>37</v>
      </c>
      <c r="J1051">
        <v>494.02</v>
      </c>
      <c r="K1051">
        <f>Table1[[#This Row],[Order_Value]]+Table1[[#This Row],[Delivery_Fee]]-Table1[[#This Row],[Discount]]</f>
        <v>494.02</v>
      </c>
      <c r="L1051">
        <f>YEAR(Table1[[#This Row],[Order_Time]])</f>
        <v>2023</v>
      </c>
      <c r="M1051" t="str">
        <f>TEXT(Table1[[#This Row],[Order_Time]],"MMM")</f>
        <v>Feb</v>
      </c>
      <c r="N1051">
        <f>HOUR(Table1[[#This Row],[Order_Time]])</f>
        <v>17</v>
      </c>
      <c r="O1051" t="str">
        <f>IF(Table1[[#This Row],[Order_Value]]&gt;1000,"High","Low")</f>
        <v>Low</v>
      </c>
    </row>
    <row r="1052" spans="1:15" x14ac:dyDescent="0.3">
      <c r="A1052" t="s">
        <v>1494</v>
      </c>
      <c r="B1052" s="1">
        <v>44970.75</v>
      </c>
      <c r="C1052" t="s">
        <v>26</v>
      </c>
      <c r="D1052" t="s">
        <v>41</v>
      </c>
      <c r="E1052">
        <v>1239.6500000000001</v>
      </c>
      <c r="F1052">
        <v>24.47</v>
      </c>
      <c r="G1052">
        <v>211.89</v>
      </c>
      <c r="H1052" t="s">
        <v>28</v>
      </c>
      <c r="I1052">
        <v>64</v>
      </c>
      <c r="J1052">
        <v>1052.23</v>
      </c>
      <c r="K1052">
        <f>Table1[[#This Row],[Order_Value]]+Table1[[#This Row],[Delivery_Fee]]-Table1[[#This Row],[Discount]]</f>
        <v>1052.23</v>
      </c>
      <c r="L1052">
        <f>YEAR(Table1[[#This Row],[Order_Time]])</f>
        <v>2023</v>
      </c>
      <c r="M1052" t="str">
        <f>TEXT(Table1[[#This Row],[Order_Time]],"MMM")</f>
        <v>Feb</v>
      </c>
      <c r="N1052">
        <f>HOUR(Table1[[#This Row],[Order_Time]])</f>
        <v>18</v>
      </c>
      <c r="O1052" t="str">
        <f>IF(Table1[[#This Row],[Order_Value]]&gt;1000,"High","Low")</f>
        <v>High</v>
      </c>
    </row>
    <row r="1053" spans="1:15" x14ac:dyDescent="0.3">
      <c r="A1053" t="s">
        <v>1495</v>
      </c>
      <c r="B1053" s="1">
        <v>44970.791666666664</v>
      </c>
      <c r="C1053" t="s">
        <v>16</v>
      </c>
      <c r="D1053" t="s">
        <v>27</v>
      </c>
      <c r="E1053">
        <v>789.29</v>
      </c>
      <c r="F1053">
        <v>11.16</v>
      </c>
      <c r="G1053">
        <v>172.67</v>
      </c>
      <c r="H1053" t="s">
        <v>13</v>
      </c>
      <c r="I1053">
        <v>37</v>
      </c>
      <c r="J1053">
        <v>627.78</v>
      </c>
      <c r="K1053">
        <f>Table1[[#This Row],[Order_Value]]+Table1[[#This Row],[Delivery_Fee]]-Table1[[#This Row],[Discount]]</f>
        <v>627.78</v>
      </c>
      <c r="L1053">
        <f>YEAR(Table1[[#This Row],[Order_Time]])</f>
        <v>2023</v>
      </c>
      <c r="M1053" t="str">
        <f>TEXT(Table1[[#This Row],[Order_Time]],"MMM")</f>
        <v>Feb</v>
      </c>
      <c r="N1053">
        <f>HOUR(Table1[[#This Row],[Order_Time]])</f>
        <v>19</v>
      </c>
      <c r="O1053" t="str">
        <f>IF(Table1[[#This Row],[Order_Value]]&gt;1000,"High","Low")</f>
        <v>Low</v>
      </c>
    </row>
    <row r="1054" spans="1:15" x14ac:dyDescent="0.3">
      <c r="A1054" t="s">
        <v>1496</v>
      </c>
      <c r="B1054" s="1">
        <v>44970.833333333336</v>
      </c>
      <c r="C1054" t="s">
        <v>16</v>
      </c>
      <c r="D1054" t="s">
        <v>35</v>
      </c>
      <c r="E1054">
        <v>852.73</v>
      </c>
      <c r="F1054">
        <v>52.78</v>
      </c>
      <c r="G1054">
        <v>244.72</v>
      </c>
      <c r="H1054" t="s">
        <v>13</v>
      </c>
      <c r="I1054">
        <v>24</v>
      </c>
      <c r="J1054">
        <v>660.79</v>
      </c>
      <c r="K1054">
        <f>Table1[[#This Row],[Order_Value]]+Table1[[#This Row],[Delivery_Fee]]-Table1[[#This Row],[Discount]]</f>
        <v>660.79</v>
      </c>
      <c r="L1054">
        <f>YEAR(Table1[[#This Row],[Order_Time]])</f>
        <v>2023</v>
      </c>
      <c r="M1054" t="str">
        <f>TEXT(Table1[[#This Row],[Order_Time]],"MMM")</f>
        <v>Feb</v>
      </c>
      <c r="N1054">
        <f>HOUR(Table1[[#This Row],[Order_Time]])</f>
        <v>20</v>
      </c>
      <c r="O1054" t="str">
        <f>IF(Table1[[#This Row],[Order_Value]]&gt;1000,"High","Low")</f>
        <v>Low</v>
      </c>
    </row>
    <row r="1055" spans="1:15" x14ac:dyDescent="0.3">
      <c r="A1055" t="s">
        <v>1497</v>
      </c>
      <c r="B1055" s="1">
        <v>44970.875</v>
      </c>
      <c r="C1055" t="s">
        <v>54</v>
      </c>
      <c r="D1055" t="s">
        <v>12</v>
      </c>
      <c r="E1055">
        <v>575.05999999999995</v>
      </c>
      <c r="F1055">
        <v>41.71</v>
      </c>
      <c r="G1055">
        <v>100.98</v>
      </c>
      <c r="H1055" t="s">
        <v>32</v>
      </c>
      <c r="I1055">
        <v>89</v>
      </c>
      <c r="J1055">
        <v>515.79</v>
      </c>
      <c r="K1055">
        <f>Table1[[#This Row],[Order_Value]]+Table1[[#This Row],[Delivery_Fee]]-Table1[[#This Row],[Discount]]</f>
        <v>515.79</v>
      </c>
      <c r="L1055">
        <f>YEAR(Table1[[#This Row],[Order_Time]])</f>
        <v>2023</v>
      </c>
      <c r="M1055" t="str">
        <f>TEXT(Table1[[#This Row],[Order_Time]],"MMM")</f>
        <v>Feb</v>
      </c>
      <c r="N1055">
        <f>HOUR(Table1[[#This Row],[Order_Time]])</f>
        <v>21</v>
      </c>
      <c r="O1055" t="str">
        <f>IF(Table1[[#This Row],[Order_Value]]&gt;1000,"High","Low")</f>
        <v>Low</v>
      </c>
    </row>
    <row r="1056" spans="1:15" x14ac:dyDescent="0.3">
      <c r="A1056" t="s">
        <v>1498</v>
      </c>
      <c r="B1056" s="1">
        <v>44970.916666666664</v>
      </c>
      <c r="C1056" t="s">
        <v>24</v>
      </c>
      <c r="D1056" t="s">
        <v>41</v>
      </c>
      <c r="E1056">
        <v>769.34</v>
      </c>
      <c r="F1056">
        <v>12.8</v>
      </c>
      <c r="G1056">
        <v>137.01</v>
      </c>
      <c r="H1056" t="s">
        <v>13</v>
      </c>
      <c r="I1056">
        <v>45</v>
      </c>
      <c r="J1056">
        <v>645.13</v>
      </c>
      <c r="K1056">
        <f>Table1[[#This Row],[Order_Value]]+Table1[[#This Row],[Delivery_Fee]]-Table1[[#This Row],[Discount]]</f>
        <v>645.13</v>
      </c>
      <c r="L1056">
        <f>YEAR(Table1[[#This Row],[Order_Time]])</f>
        <v>2023</v>
      </c>
      <c r="M1056" t="str">
        <f>TEXT(Table1[[#This Row],[Order_Time]],"MMM")</f>
        <v>Feb</v>
      </c>
      <c r="N1056">
        <f>HOUR(Table1[[#This Row],[Order_Time]])</f>
        <v>22</v>
      </c>
      <c r="O1056" t="str">
        <f>IF(Table1[[#This Row],[Order_Value]]&gt;1000,"High","Low")</f>
        <v>Low</v>
      </c>
    </row>
    <row r="1057" spans="1:15" x14ac:dyDescent="0.3">
      <c r="A1057" t="s">
        <v>1499</v>
      </c>
      <c r="B1057" s="1">
        <v>44970.958333333336</v>
      </c>
      <c r="C1057" t="s">
        <v>20</v>
      </c>
      <c r="D1057" t="s">
        <v>27</v>
      </c>
      <c r="E1057">
        <v>1688.04</v>
      </c>
      <c r="F1057">
        <v>26.37</v>
      </c>
      <c r="G1057">
        <v>113.66</v>
      </c>
      <c r="H1057" t="s">
        <v>13</v>
      </c>
      <c r="I1057">
        <v>39</v>
      </c>
      <c r="J1057" s="2" t="s">
        <v>1500</v>
      </c>
      <c r="K1057">
        <f>Table1[[#This Row],[Order_Value]]+Table1[[#This Row],[Delivery_Fee]]-Table1[[#This Row],[Discount]]</f>
        <v>1600.7499999999998</v>
      </c>
      <c r="L1057">
        <f>YEAR(Table1[[#This Row],[Order_Time]])</f>
        <v>2023</v>
      </c>
      <c r="M1057" t="str">
        <f>TEXT(Table1[[#This Row],[Order_Time]],"MMM")</f>
        <v>Feb</v>
      </c>
      <c r="N1057">
        <f>HOUR(Table1[[#This Row],[Order_Time]])</f>
        <v>23</v>
      </c>
      <c r="O1057" t="str">
        <f>IF(Table1[[#This Row],[Order_Value]]&gt;1000,"High","Low")</f>
        <v>High</v>
      </c>
    </row>
    <row r="1058" spans="1:15" x14ac:dyDescent="0.3">
      <c r="A1058" t="s">
        <v>1501</v>
      </c>
      <c r="B1058" s="1">
        <v>44971</v>
      </c>
      <c r="C1058" t="s">
        <v>24</v>
      </c>
      <c r="D1058" t="s">
        <v>17</v>
      </c>
      <c r="E1058">
        <v>851.05</v>
      </c>
      <c r="F1058">
        <v>66.34</v>
      </c>
      <c r="G1058">
        <v>293.64</v>
      </c>
      <c r="H1058" t="s">
        <v>28</v>
      </c>
      <c r="I1058">
        <v>36</v>
      </c>
      <c r="J1058">
        <v>623.75</v>
      </c>
      <c r="K1058">
        <f>Table1[[#This Row],[Order_Value]]+Table1[[#This Row],[Delivery_Fee]]-Table1[[#This Row],[Discount]]</f>
        <v>623.75</v>
      </c>
      <c r="L1058">
        <f>YEAR(Table1[[#This Row],[Order_Time]])</f>
        <v>2023</v>
      </c>
      <c r="M1058" t="str">
        <f>TEXT(Table1[[#This Row],[Order_Time]],"MMM")</f>
        <v>Feb</v>
      </c>
      <c r="N1058">
        <f>HOUR(Table1[[#This Row],[Order_Time]])</f>
        <v>0</v>
      </c>
      <c r="O1058" t="str">
        <f>IF(Table1[[#This Row],[Order_Value]]&gt;1000,"High","Low")</f>
        <v>Low</v>
      </c>
    </row>
    <row r="1059" spans="1:15" x14ac:dyDescent="0.3">
      <c r="A1059" t="s">
        <v>1502</v>
      </c>
      <c r="B1059" s="1">
        <v>44971.041666666664</v>
      </c>
      <c r="C1059" t="s">
        <v>11</v>
      </c>
      <c r="D1059" t="s">
        <v>41</v>
      </c>
      <c r="E1059">
        <v>855.65</v>
      </c>
      <c r="F1059">
        <v>46.51</v>
      </c>
      <c r="G1059">
        <v>73.2</v>
      </c>
      <c r="H1059" t="s">
        <v>28</v>
      </c>
      <c r="I1059">
        <v>30</v>
      </c>
      <c r="J1059" s="2" t="s">
        <v>1503</v>
      </c>
      <c r="K1059">
        <f>Table1[[#This Row],[Order_Value]]+Table1[[#This Row],[Delivery_Fee]]-Table1[[#This Row],[Discount]]</f>
        <v>828.95999999999992</v>
      </c>
      <c r="L1059">
        <f>YEAR(Table1[[#This Row],[Order_Time]])</f>
        <v>2023</v>
      </c>
      <c r="M1059" t="str">
        <f>TEXT(Table1[[#This Row],[Order_Time]],"MMM")</f>
        <v>Feb</v>
      </c>
      <c r="N1059">
        <f>HOUR(Table1[[#This Row],[Order_Time]])</f>
        <v>1</v>
      </c>
      <c r="O1059" t="str">
        <f>IF(Table1[[#This Row],[Order_Value]]&gt;1000,"High","Low")</f>
        <v>Low</v>
      </c>
    </row>
    <row r="1060" spans="1:15" x14ac:dyDescent="0.3">
      <c r="A1060" t="s">
        <v>1504</v>
      </c>
      <c r="B1060" s="1">
        <v>44971.083333333336</v>
      </c>
      <c r="C1060" t="s">
        <v>20</v>
      </c>
      <c r="D1060" t="s">
        <v>35</v>
      </c>
      <c r="E1060">
        <v>832.24</v>
      </c>
      <c r="F1060">
        <v>75.209999999999994</v>
      </c>
      <c r="G1060">
        <v>101.31</v>
      </c>
      <c r="H1060" t="s">
        <v>13</v>
      </c>
      <c r="I1060">
        <v>49</v>
      </c>
      <c r="J1060" s="2" t="s">
        <v>1505</v>
      </c>
      <c r="K1060">
        <f>Table1[[#This Row],[Order_Value]]+Table1[[#This Row],[Delivery_Fee]]-Table1[[#This Row],[Discount]]</f>
        <v>806.1400000000001</v>
      </c>
      <c r="L1060">
        <f>YEAR(Table1[[#This Row],[Order_Time]])</f>
        <v>2023</v>
      </c>
      <c r="M1060" t="str">
        <f>TEXT(Table1[[#This Row],[Order_Time]],"MMM")</f>
        <v>Feb</v>
      </c>
      <c r="N1060">
        <f>HOUR(Table1[[#This Row],[Order_Time]])</f>
        <v>2</v>
      </c>
      <c r="O1060" t="str">
        <f>IF(Table1[[#This Row],[Order_Value]]&gt;1000,"High","Low")</f>
        <v>Low</v>
      </c>
    </row>
    <row r="1061" spans="1:15" x14ac:dyDescent="0.3">
      <c r="A1061" t="s">
        <v>1506</v>
      </c>
      <c r="B1061" s="1">
        <v>44971.125</v>
      </c>
      <c r="C1061" t="s">
        <v>45</v>
      </c>
      <c r="D1061" t="s">
        <v>30</v>
      </c>
      <c r="E1061">
        <v>556.15</v>
      </c>
      <c r="F1061">
        <v>63.23</v>
      </c>
      <c r="G1061">
        <v>252.73</v>
      </c>
      <c r="H1061" t="s">
        <v>32</v>
      </c>
      <c r="I1061">
        <v>74</v>
      </c>
      <c r="J1061">
        <v>366.65</v>
      </c>
      <c r="K1061">
        <f>Table1[[#This Row],[Order_Value]]+Table1[[#This Row],[Delivery_Fee]]-Table1[[#This Row],[Discount]]</f>
        <v>366.65</v>
      </c>
      <c r="L1061">
        <f>YEAR(Table1[[#This Row],[Order_Time]])</f>
        <v>2023</v>
      </c>
      <c r="M1061" t="str">
        <f>TEXT(Table1[[#This Row],[Order_Time]],"MMM")</f>
        <v>Feb</v>
      </c>
      <c r="N1061">
        <f>HOUR(Table1[[#This Row],[Order_Time]])</f>
        <v>3</v>
      </c>
      <c r="O1061" t="str">
        <f>IF(Table1[[#This Row],[Order_Value]]&gt;1000,"High","Low")</f>
        <v>Low</v>
      </c>
    </row>
    <row r="1062" spans="1:15" x14ac:dyDescent="0.3">
      <c r="A1062" t="s">
        <v>1507</v>
      </c>
      <c r="B1062" s="1">
        <v>44971.166666666664</v>
      </c>
      <c r="C1062" t="s">
        <v>26</v>
      </c>
      <c r="D1062" t="s">
        <v>27</v>
      </c>
      <c r="E1062">
        <v>1010.89</v>
      </c>
      <c r="F1062">
        <v>63.77</v>
      </c>
      <c r="G1062">
        <v>397.74</v>
      </c>
      <c r="H1062" t="s">
        <v>28</v>
      </c>
      <c r="I1062">
        <v>18</v>
      </c>
      <c r="J1062" s="2" t="s">
        <v>1508</v>
      </c>
      <c r="K1062">
        <f>Table1[[#This Row],[Order_Value]]+Table1[[#This Row],[Delivery_Fee]]-Table1[[#This Row],[Discount]]</f>
        <v>676.92000000000007</v>
      </c>
      <c r="L1062">
        <f>YEAR(Table1[[#This Row],[Order_Time]])</f>
        <v>2023</v>
      </c>
      <c r="M1062" t="str">
        <f>TEXT(Table1[[#This Row],[Order_Time]],"MMM")</f>
        <v>Feb</v>
      </c>
      <c r="N1062">
        <f>HOUR(Table1[[#This Row],[Order_Time]])</f>
        <v>4</v>
      </c>
      <c r="O1062" t="str">
        <f>IF(Table1[[#This Row],[Order_Value]]&gt;1000,"High","Low")</f>
        <v>High</v>
      </c>
    </row>
    <row r="1063" spans="1:15" x14ac:dyDescent="0.3">
      <c r="A1063" t="s">
        <v>1509</v>
      </c>
      <c r="B1063" s="1">
        <v>44971.208333333336</v>
      </c>
      <c r="C1063" t="s">
        <v>16</v>
      </c>
      <c r="D1063" t="s">
        <v>41</v>
      </c>
      <c r="E1063">
        <v>1770.51</v>
      </c>
      <c r="F1063">
        <v>14.44</v>
      </c>
      <c r="G1063">
        <v>106.87</v>
      </c>
      <c r="H1063" t="s">
        <v>28</v>
      </c>
      <c r="I1063">
        <v>15</v>
      </c>
      <c r="J1063">
        <v>1678.08</v>
      </c>
      <c r="K1063">
        <f>Table1[[#This Row],[Order_Value]]+Table1[[#This Row],[Delivery_Fee]]-Table1[[#This Row],[Discount]]</f>
        <v>1678.08</v>
      </c>
      <c r="L1063">
        <f>YEAR(Table1[[#This Row],[Order_Time]])</f>
        <v>2023</v>
      </c>
      <c r="M1063" t="str">
        <f>TEXT(Table1[[#This Row],[Order_Time]],"MMM")</f>
        <v>Feb</v>
      </c>
      <c r="N1063">
        <f>HOUR(Table1[[#This Row],[Order_Time]])</f>
        <v>5</v>
      </c>
      <c r="O1063" t="str">
        <f>IF(Table1[[#This Row],[Order_Value]]&gt;1000,"High","Low")</f>
        <v>High</v>
      </c>
    </row>
    <row r="1064" spans="1:15" x14ac:dyDescent="0.3">
      <c r="A1064" t="s">
        <v>1510</v>
      </c>
      <c r="B1064" s="1">
        <v>44971.25</v>
      </c>
      <c r="C1064" t="s">
        <v>24</v>
      </c>
      <c r="D1064" t="s">
        <v>30</v>
      </c>
      <c r="E1064">
        <v>1870.67</v>
      </c>
      <c r="F1064">
        <v>64.510000000000005</v>
      </c>
      <c r="G1064">
        <v>56.33</v>
      </c>
      <c r="H1064" t="s">
        <v>32</v>
      </c>
      <c r="I1064">
        <v>71</v>
      </c>
      <c r="J1064" s="2" t="s">
        <v>1511</v>
      </c>
      <c r="K1064">
        <f>Table1[[#This Row],[Order_Value]]+Table1[[#This Row],[Delivery_Fee]]-Table1[[#This Row],[Discount]]</f>
        <v>1878.8500000000001</v>
      </c>
      <c r="L1064">
        <f>YEAR(Table1[[#This Row],[Order_Time]])</f>
        <v>2023</v>
      </c>
      <c r="M1064" t="str">
        <f>TEXT(Table1[[#This Row],[Order_Time]],"MMM")</f>
        <v>Feb</v>
      </c>
      <c r="N1064">
        <f>HOUR(Table1[[#This Row],[Order_Time]])</f>
        <v>6</v>
      </c>
      <c r="O1064" t="str">
        <f>IF(Table1[[#This Row],[Order_Value]]&gt;1000,"High","Low")</f>
        <v>High</v>
      </c>
    </row>
    <row r="1065" spans="1:15" x14ac:dyDescent="0.3">
      <c r="A1065" t="s">
        <v>1512</v>
      </c>
      <c r="B1065" s="1">
        <v>44971.291666666664</v>
      </c>
      <c r="C1065" t="s">
        <v>11</v>
      </c>
      <c r="D1065" t="s">
        <v>41</v>
      </c>
      <c r="E1065">
        <v>1147.8599999999999</v>
      </c>
      <c r="F1065">
        <v>38.619999999999997</v>
      </c>
      <c r="G1065">
        <v>315.38</v>
      </c>
      <c r="H1065" t="s">
        <v>32</v>
      </c>
      <c r="I1065">
        <v>80</v>
      </c>
      <c r="J1065" s="2" t="s">
        <v>1513</v>
      </c>
      <c r="K1065">
        <f>Table1[[#This Row],[Order_Value]]+Table1[[#This Row],[Delivery_Fee]]-Table1[[#This Row],[Discount]]</f>
        <v>871.0999999999998</v>
      </c>
      <c r="L1065">
        <f>YEAR(Table1[[#This Row],[Order_Time]])</f>
        <v>2023</v>
      </c>
      <c r="M1065" t="str">
        <f>TEXT(Table1[[#This Row],[Order_Time]],"MMM")</f>
        <v>Feb</v>
      </c>
      <c r="N1065">
        <f>HOUR(Table1[[#This Row],[Order_Time]])</f>
        <v>7</v>
      </c>
      <c r="O1065" t="str">
        <f>IF(Table1[[#This Row],[Order_Value]]&gt;1000,"High","Low")</f>
        <v>High</v>
      </c>
    </row>
    <row r="1066" spans="1:15" x14ac:dyDescent="0.3">
      <c r="A1066" t="s">
        <v>1514</v>
      </c>
      <c r="B1066" s="1">
        <v>44971.333333333336</v>
      </c>
      <c r="C1066" t="s">
        <v>54</v>
      </c>
      <c r="D1066" t="s">
        <v>35</v>
      </c>
      <c r="E1066">
        <v>613.5</v>
      </c>
      <c r="F1066">
        <v>49.32</v>
      </c>
      <c r="G1066">
        <v>216.71</v>
      </c>
      <c r="H1066" t="s">
        <v>21</v>
      </c>
      <c r="I1066">
        <v>89</v>
      </c>
      <c r="J1066">
        <v>446.11</v>
      </c>
      <c r="K1066">
        <f>Table1[[#This Row],[Order_Value]]+Table1[[#This Row],[Delivery_Fee]]-Table1[[#This Row],[Discount]]</f>
        <v>446.11</v>
      </c>
      <c r="L1066">
        <f>YEAR(Table1[[#This Row],[Order_Time]])</f>
        <v>2023</v>
      </c>
      <c r="M1066" t="str">
        <f>TEXT(Table1[[#This Row],[Order_Time]],"MMM")</f>
        <v>Feb</v>
      </c>
      <c r="N1066">
        <f>HOUR(Table1[[#This Row],[Order_Time]])</f>
        <v>8</v>
      </c>
      <c r="O1066" t="str">
        <f>IF(Table1[[#This Row],[Order_Value]]&gt;1000,"High","Low")</f>
        <v>Low</v>
      </c>
    </row>
    <row r="1067" spans="1:15" x14ac:dyDescent="0.3">
      <c r="A1067" t="s">
        <v>1515</v>
      </c>
      <c r="B1067" s="1">
        <v>44971.375</v>
      </c>
      <c r="C1067" t="s">
        <v>24</v>
      </c>
      <c r="D1067" t="s">
        <v>30</v>
      </c>
      <c r="E1067">
        <v>732.82</v>
      </c>
      <c r="F1067">
        <v>90.7</v>
      </c>
      <c r="G1067">
        <v>174.95</v>
      </c>
      <c r="H1067" t="s">
        <v>28</v>
      </c>
      <c r="I1067">
        <v>86</v>
      </c>
      <c r="J1067" s="2" t="s">
        <v>1516</v>
      </c>
      <c r="K1067">
        <f>Table1[[#This Row],[Order_Value]]+Table1[[#This Row],[Delivery_Fee]]-Table1[[#This Row],[Discount]]</f>
        <v>648.57000000000016</v>
      </c>
      <c r="L1067">
        <f>YEAR(Table1[[#This Row],[Order_Time]])</f>
        <v>2023</v>
      </c>
      <c r="M1067" t="str">
        <f>TEXT(Table1[[#This Row],[Order_Time]],"MMM")</f>
        <v>Feb</v>
      </c>
      <c r="N1067">
        <f>HOUR(Table1[[#This Row],[Order_Time]])</f>
        <v>9</v>
      </c>
      <c r="O1067" t="str">
        <f>IF(Table1[[#This Row],[Order_Value]]&gt;1000,"High","Low")</f>
        <v>Low</v>
      </c>
    </row>
    <row r="1068" spans="1:15" x14ac:dyDescent="0.3">
      <c r="A1068" t="s">
        <v>1517</v>
      </c>
      <c r="B1068" s="1">
        <v>44971.416666666664</v>
      </c>
      <c r="C1068" t="s">
        <v>26</v>
      </c>
      <c r="D1068" t="s">
        <v>30</v>
      </c>
      <c r="E1068">
        <v>541.15</v>
      </c>
      <c r="F1068">
        <v>79.209999999999994</v>
      </c>
      <c r="G1068">
        <v>444.83</v>
      </c>
      <c r="H1068" t="s">
        <v>13</v>
      </c>
      <c r="I1068">
        <v>46</v>
      </c>
      <c r="J1068" s="2" t="s">
        <v>1518</v>
      </c>
      <c r="K1068">
        <f>Table1[[#This Row],[Order_Value]]+Table1[[#This Row],[Delivery_Fee]]-Table1[[#This Row],[Discount]]</f>
        <v>175.53000000000003</v>
      </c>
      <c r="L1068">
        <f>YEAR(Table1[[#This Row],[Order_Time]])</f>
        <v>2023</v>
      </c>
      <c r="M1068" t="str">
        <f>TEXT(Table1[[#This Row],[Order_Time]],"MMM")</f>
        <v>Feb</v>
      </c>
      <c r="N1068">
        <f>HOUR(Table1[[#This Row],[Order_Time]])</f>
        <v>10</v>
      </c>
      <c r="O1068" t="str">
        <f>IF(Table1[[#This Row],[Order_Value]]&gt;1000,"High","Low")</f>
        <v>Low</v>
      </c>
    </row>
    <row r="1069" spans="1:15" x14ac:dyDescent="0.3">
      <c r="A1069" t="s">
        <v>1519</v>
      </c>
      <c r="B1069" s="1">
        <v>44971.458333333336</v>
      </c>
      <c r="C1069" t="s">
        <v>54</v>
      </c>
      <c r="D1069" t="s">
        <v>41</v>
      </c>
      <c r="E1069">
        <v>1804.08</v>
      </c>
      <c r="F1069">
        <v>58.33</v>
      </c>
      <c r="G1069">
        <v>475.02</v>
      </c>
      <c r="H1069" t="s">
        <v>28</v>
      </c>
      <c r="I1069">
        <v>58</v>
      </c>
      <c r="J1069" s="2" t="s">
        <v>1520</v>
      </c>
      <c r="K1069">
        <f>Table1[[#This Row],[Order_Value]]+Table1[[#This Row],[Delivery_Fee]]-Table1[[#This Row],[Discount]]</f>
        <v>1387.3899999999999</v>
      </c>
      <c r="L1069">
        <f>YEAR(Table1[[#This Row],[Order_Time]])</f>
        <v>2023</v>
      </c>
      <c r="M1069" t="str">
        <f>TEXT(Table1[[#This Row],[Order_Time]],"MMM")</f>
        <v>Feb</v>
      </c>
      <c r="N1069">
        <f>HOUR(Table1[[#This Row],[Order_Time]])</f>
        <v>11</v>
      </c>
      <c r="O1069" t="str">
        <f>IF(Table1[[#This Row],[Order_Value]]&gt;1000,"High","Low")</f>
        <v>High</v>
      </c>
    </row>
    <row r="1070" spans="1:15" x14ac:dyDescent="0.3">
      <c r="A1070" t="s">
        <v>1521</v>
      </c>
      <c r="B1070" s="1">
        <v>44971.5</v>
      </c>
      <c r="C1070" t="s">
        <v>54</v>
      </c>
      <c r="D1070" t="s">
        <v>17</v>
      </c>
      <c r="E1070">
        <v>1700.38</v>
      </c>
      <c r="F1070">
        <v>77.69</v>
      </c>
      <c r="G1070">
        <v>11.79</v>
      </c>
      <c r="H1070" t="s">
        <v>21</v>
      </c>
      <c r="I1070">
        <v>10</v>
      </c>
      <c r="J1070" s="2" t="s">
        <v>1522</v>
      </c>
      <c r="K1070">
        <f>Table1[[#This Row],[Order_Value]]+Table1[[#This Row],[Delivery_Fee]]-Table1[[#This Row],[Discount]]</f>
        <v>1766.2800000000002</v>
      </c>
      <c r="L1070">
        <f>YEAR(Table1[[#This Row],[Order_Time]])</f>
        <v>2023</v>
      </c>
      <c r="M1070" t="str">
        <f>TEXT(Table1[[#This Row],[Order_Time]],"MMM")</f>
        <v>Feb</v>
      </c>
      <c r="N1070">
        <f>HOUR(Table1[[#This Row],[Order_Time]])</f>
        <v>12</v>
      </c>
      <c r="O1070" t="str">
        <f>IF(Table1[[#This Row],[Order_Value]]&gt;1000,"High","Low")</f>
        <v>High</v>
      </c>
    </row>
    <row r="1071" spans="1:15" x14ac:dyDescent="0.3">
      <c r="A1071" t="s">
        <v>1523</v>
      </c>
      <c r="B1071" s="1">
        <v>44971.541666666664</v>
      </c>
      <c r="C1071" t="s">
        <v>11</v>
      </c>
      <c r="D1071" t="s">
        <v>17</v>
      </c>
      <c r="E1071">
        <v>1156.81</v>
      </c>
      <c r="F1071">
        <v>50.72</v>
      </c>
      <c r="G1071">
        <v>236.58</v>
      </c>
      <c r="H1071" t="s">
        <v>28</v>
      </c>
      <c r="I1071">
        <v>83</v>
      </c>
      <c r="J1071" s="2" t="s">
        <v>1524</v>
      </c>
      <c r="K1071">
        <f>Table1[[#This Row],[Order_Value]]+Table1[[#This Row],[Delivery_Fee]]-Table1[[#This Row],[Discount]]</f>
        <v>970.94999999999993</v>
      </c>
      <c r="L1071">
        <f>YEAR(Table1[[#This Row],[Order_Time]])</f>
        <v>2023</v>
      </c>
      <c r="M1071" t="str">
        <f>TEXT(Table1[[#This Row],[Order_Time]],"MMM")</f>
        <v>Feb</v>
      </c>
      <c r="N1071">
        <f>HOUR(Table1[[#This Row],[Order_Time]])</f>
        <v>13</v>
      </c>
      <c r="O1071" t="str">
        <f>IF(Table1[[#This Row],[Order_Value]]&gt;1000,"High","Low")</f>
        <v>High</v>
      </c>
    </row>
    <row r="1072" spans="1:15" x14ac:dyDescent="0.3">
      <c r="A1072" t="s">
        <v>1525</v>
      </c>
      <c r="B1072" s="1">
        <v>44971.583333333336</v>
      </c>
      <c r="C1072" t="s">
        <v>54</v>
      </c>
      <c r="D1072" t="s">
        <v>30</v>
      </c>
      <c r="E1072">
        <v>1215.68</v>
      </c>
      <c r="F1072">
        <v>0.74</v>
      </c>
      <c r="G1072">
        <v>424.79</v>
      </c>
      <c r="H1072" t="s">
        <v>13</v>
      </c>
      <c r="I1072">
        <v>46</v>
      </c>
      <c r="J1072" s="2" t="s">
        <v>1526</v>
      </c>
      <c r="K1072">
        <f>Table1[[#This Row],[Order_Value]]+Table1[[#This Row],[Delivery_Fee]]-Table1[[#This Row],[Discount]]</f>
        <v>791.63000000000011</v>
      </c>
      <c r="L1072">
        <f>YEAR(Table1[[#This Row],[Order_Time]])</f>
        <v>2023</v>
      </c>
      <c r="M1072" t="str">
        <f>TEXT(Table1[[#This Row],[Order_Time]],"MMM")</f>
        <v>Feb</v>
      </c>
      <c r="N1072">
        <f>HOUR(Table1[[#This Row],[Order_Time]])</f>
        <v>14</v>
      </c>
      <c r="O1072" t="str">
        <f>IF(Table1[[#This Row],[Order_Value]]&gt;1000,"High","Low")</f>
        <v>High</v>
      </c>
    </row>
    <row r="1073" spans="1:15" x14ac:dyDescent="0.3">
      <c r="A1073" t="s">
        <v>1527</v>
      </c>
      <c r="B1073" s="1">
        <v>44971.625</v>
      </c>
      <c r="C1073" t="s">
        <v>45</v>
      </c>
      <c r="D1073" t="s">
        <v>41</v>
      </c>
      <c r="E1073">
        <v>1593.48</v>
      </c>
      <c r="F1073">
        <v>16</v>
      </c>
      <c r="G1073">
        <v>45.85</v>
      </c>
      <c r="H1073" t="s">
        <v>21</v>
      </c>
      <c r="I1073">
        <v>43</v>
      </c>
      <c r="J1073">
        <v>1563.63</v>
      </c>
      <c r="K1073">
        <f>Table1[[#This Row],[Order_Value]]+Table1[[#This Row],[Delivery_Fee]]-Table1[[#This Row],[Discount]]</f>
        <v>1563.63</v>
      </c>
      <c r="L1073">
        <f>YEAR(Table1[[#This Row],[Order_Time]])</f>
        <v>2023</v>
      </c>
      <c r="M1073" t="str">
        <f>TEXT(Table1[[#This Row],[Order_Time]],"MMM")</f>
        <v>Feb</v>
      </c>
      <c r="N1073">
        <f>HOUR(Table1[[#This Row],[Order_Time]])</f>
        <v>15</v>
      </c>
      <c r="O1073" t="str">
        <f>IF(Table1[[#This Row],[Order_Value]]&gt;1000,"High","Low")</f>
        <v>High</v>
      </c>
    </row>
    <row r="1074" spans="1:15" x14ac:dyDescent="0.3">
      <c r="A1074" t="s">
        <v>1528</v>
      </c>
      <c r="B1074" s="1">
        <v>44971.666666666664</v>
      </c>
      <c r="C1074" t="s">
        <v>11</v>
      </c>
      <c r="D1074" t="s">
        <v>17</v>
      </c>
      <c r="E1074">
        <v>893.72</v>
      </c>
      <c r="F1074">
        <v>98.9</v>
      </c>
      <c r="G1074">
        <v>468.53</v>
      </c>
      <c r="H1074" t="s">
        <v>32</v>
      </c>
      <c r="I1074">
        <v>18</v>
      </c>
      <c r="J1074">
        <v>524.09</v>
      </c>
      <c r="K1074">
        <f>Table1[[#This Row],[Order_Value]]+Table1[[#This Row],[Delivery_Fee]]-Table1[[#This Row],[Discount]]</f>
        <v>524.09</v>
      </c>
      <c r="L1074">
        <f>YEAR(Table1[[#This Row],[Order_Time]])</f>
        <v>2023</v>
      </c>
      <c r="M1074" t="str">
        <f>TEXT(Table1[[#This Row],[Order_Time]],"MMM")</f>
        <v>Feb</v>
      </c>
      <c r="N1074">
        <f>HOUR(Table1[[#This Row],[Order_Time]])</f>
        <v>16</v>
      </c>
      <c r="O1074" t="str">
        <f>IF(Table1[[#This Row],[Order_Value]]&gt;1000,"High","Low")</f>
        <v>Low</v>
      </c>
    </row>
    <row r="1075" spans="1:15" x14ac:dyDescent="0.3">
      <c r="A1075" t="s">
        <v>1529</v>
      </c>
      <c r="B1075" s="1">
        <v>44971.708333333336</v>
      </c>
      <c r="C1075" t="s">
        <v>16</v>
      </c>
      <c r="D1075" t="s">
        <v>17</v>
      </c>
      <c r="E1075">
        <v>1302.97</v>
      </c>
      <c r="F1075">
        <v>97.07</v>
      </c>
      <c r="G1075">
        <v>299.47000000000003</v>
      </c>
      <c r="H1075" t="s">
        <v>13</v>
      </c>
      <c r="I1075">
        <v>25</v>
      </c>
      <c r="J1075">
        <v>1100.57</v>
      </c>
      <c r="K1075">
        <f>Table1[[#This Row],[Order_Value]]+Table1[[#This Row],[Delivery_Fee]]-Table1[[#This Row],[Discount]]</f>
        <v>1100.57</v>
      </c>
      <c r="L1075">
        <f>YEAR(Table1[[#This Row],[Order_Time]])</f>
        <v>2023</v>
      </c>
      <c r="M1075" t="str">
        <f>TEXT(Table1[[#This Row],[Order_Time]],"MMM")</f>
        <v>Feb</v>
      </c>
      <c r="N1075">
        <f>HOUR(Table1[[#This Row],[Order_Time]])</f>
        <v>17</v>
      </c>
      <c r="O1075" t="str">
        <f>IF(Table1[[#This Row],[Order_Value]]&gt;1000,"High","Low")</f>
        <v>High</v>
      </c>
    </row>
    <row r="1076" spans="1:15" x14ac:dyDescent="0.3">
      <c r="A1076" t="s">
        <v>1530</v>
      </c>
      <c r="B1076" s="1">
        <v>44971.75</v>
      </c>
      <c r="C1076" t="s">
        <v>11</v>
      </c>
      <c r="D1076" t="s">
        <v>35</v>
      </c>
      <c r="E1076">
        <v>1851.78</v>
      </c>
      <c r="F1076">
        <v>55.02</v>
      </c>
      <c r="G1076">
        <v>272.36</v>
      </c>
      <c r="H1076" t="s">
        <v>28</v>
      </c>
      <c r="I1076">
        <v>47</v>
      </c>
      <c r="J1076">
        <v>1634.44</v>
      </c>
      <c r="K1076">
        <f>Table1[[#This Row],[Order_Value]]+Table1[[#This Row],[Delivery_Fee]]-Table1[[#This Row],[Discount]]</f>
        <v>1634.44</v>
      </c>
      <c r="L1076">
        <f>YEAR(Table1[[#This Row],[Order_Time]])</f>
        <v>2023</v>
      </c>
      <c r="M1076" t="str">
        <f>TEXT(Table1[[#This Row],[Order_Time]],"MMM")</f>
        <v>Feb</v>
      </c>
      <c r="N1076">
        <f>HOUR(Table1[[#This Row],[Order_Time]])</f>
        <v>18</v>
      </c>
      <c r="O1076" t="str">
        <f>IF(Table1[[#This Row],[Order_Value]]&gt;1000,"High","Low")</f>
        <v>High</v>
      </c>
    </row>
    <row r="1077" spans="1:15" x14ac:dyDescent="0.3">
      <c r="A1077" t="s">
        <v>1531</v>
      </c>
      <c r="B1077" s="1">
        <v>44971.791666666664</v>
      </c>
      <c r="C1077" t="s">
        <v>26</v>
      </c>
      <c r="D1077" t="s">
        <v>12</v>
      </c>
      <c r="E1077">
        <v>1822.84</v>
      </c>
      <c r="F1077">
        <v>82.24</v>
      </c>
      <c r="G1077">
        <v>486.26</v>
      </c>
      <c r="H1077" t="s">
        <v>21</v>
      </c>
      <c r="I1077">
        <v>82</v>
      </c>
      <c r="J1077">
        <v>1418.82</v>
      </c>
      <c r="K1077">
        <f>Table1[[#This Row],[Order_Value]]+Table1[[#This Row],[Delivery_Fee]]-Table1[[#This Row],[Discount]]</f>
        <v>1418.82</v>
      </c>
      <c r="L1077">
        <f>YEAR(Table1[[#This Row],[Order_Time]])</f>
        <v>2023</v>
      </c>
      <c r="M1077" t="str">
        <f>TEXT(Table1[[#This Row],[Order_Time]],"MMM")</f>
        <v>Feb</v>
      </c>
      <c r="N1077">
        <f>HOUR(Table1[[#This Row],[Order_Time]])</f>
        <v>19</v>
      </c>
      <c r="O1077" t="str">
        <f>IF(Table1[[#This Row],[Order_Value]]&gt;1000,"High","Low")</f>
        <v>High</v>
      </c>
    </row>
    <row r="1078" spans="1:15" x14ac:dyDescent="0.3">
      <c r="A1078" t="s">
        <v>1532</v>
      </c>
      <c r="B1078" s="1">
        <v>44971.833333333336</v>
      </c>
      <c r="C1078" t="s">
        <v>54</v>
      </c>
      <c r="D1078" t="s">
        <v>17</v>
      </c>
      <c r="E1078">
        <v>0</v>
      </c>
      <c r="F1078">
        <v>5.28</v>
      </c>
      <c r="G1078">
        <v>144.22999999999999</v>
      </c>
      <c r="H1078" t="s">
        <v>32</v>
      </c>
      <c r="I1078">
        <v>48</v>
      </c>
      <c r="K1078">
        <f>Table1[[#This Row],[Order_Value]]+Table1[[#This Row],[Delivery_Fee]]-Table1[[#This Row],[Discount]]</f>
        <v>-138.94999999999999</v>
      </c>
      <c r="L1078">
        <f>YEAR(Table1[[#This Row],[Order_Time]])</f>
        <v>2023</v>
      </c>
      <c r="M1078" t="str">
        <f>TEXT(Table1[[#This Row],[Order_Time]],"MMM")</f>
        <v>Feb</v>
      </c>
      <c r="N1078">
        <f>HOUR(Table1[[#This Row],[Order_Time]])</f>
        <v>20</v>
      </c>
      <c r="O1078" t="str">
        <f>IF(Table1[[#This Row],[Order_Value]]&gt;1000,"High","Low")</f>
        <v>Low</v>
      </c>
    </row>
    <row r="1079" spans="1:15" x14ac:dyDescent="0.3">
      <c r="A1079" t="s">
        <v>1533</v>
      </c>
      <c r="B1079" s="1">
        <v>44971.875</v>
      </c>
      <c r="C1079" t="s">
        <v>11</v>
      </c>
      <c r="D1079" t="s">
        <v>35</v>
      </c>
      <c r="E1079">
        <v>1098.54</v>
      </c>
      <c r="F1079">
        <v>41.88</v>
      </c>
      <c r="G1079">
        <v>219.49</v>
      </c>
      <c r="H1079" t="s">
        <v>32</v>
      </c>
      <c r="I1079">
        <v>38</v>
      </c>
      <c r="J1079" s="2" t="s">
        <v>1534</v>
      </c>
      <c r="K1079">
        <f>Table1[[#This Row],[Order_Value]]+Table1[[#This Row],[Delivery_Fee]]-Table1[[#This Row],[Discount]]</f>
        <v>920.93000000000006</v>
      </c>
      <c r="L1079">
        <f>YEAR(Table1[[#This Row],[Order_Time]])</f>
        <v>2023</v>
      </c>
      <c r="M1079" t="str">
        <f>TEXT(Table1[[#This Row],[Order_Time]],"MMM")</f>
        <v>Feb</v>
      </c>
      <c r="N1079">
        <f>HOUR(Table1[[#This Row],[Order_Time]])</f>
        <v>21</v>
      </c>
      <c r="O1079" t="str">
        <f>IF(Table1[[#This Row],[Order_Value]]&gt;1000,"High","Low")</f>
        <v>High</v>
      </c>
    </row>
    <row r="1080" spans="1:15" x14ac:dyDescent="0.3">
      <c r="A1080" t="s">
        <v>1535</v>
      </c>
      <c r="B1080" s="1">
        <v>44971.916666666664</v>
      </c>
      <c r="C1080" t="s">
        <v>54</v>
      </c>
      <c r="D1080" t="s">
        <v>35</v>
      </c>
      <c r="E1080">
        <v>482.04</v>
      </c>
      <c r="F1080">
        <v>13.66</v>
      </c>
      <c r="G1080">
        <v>448.09</v>
      </c>
      <c r="H1080" t="s">
        <v>13</v>
      </c>
      <c r="I1080">
        <v>78</v>
      </c>
      <c r="J1080" s="2" t="s">
        <v>1536</v>
      </c>
      <c r="K1080">
        <f>Table1[[#This Row],[Order_Value]]+Table1[[#This Row],[Delivery_Fee]]-Table1[[#This Row],[Discount]]</f>
        <v>47.61000000000007</v>
      </c>
      <c r="L1080">
        <f>YEAR(Table1[[#This Row],[Order_Time]])</f>
        <v>2023</v>
      </c>
      <c r="M1080" t="str">
        <f>TEXT(Table1[[#This Row],[Order_Time]],"MMM")</f>
        <v>Feb</v>
      </c>
      <c r="N1080">
        <f>HOUR(Table1[[#This Row],[Order_Time]])</f>
        <v>22</v>
      </c>
      <c r="O1080" t="str">
        <f>IF(Table1[[#This Row],[Order_Value]]&gt;1000,"High","Low")</f>
        <v>Low</v>
      </c>
    </row>
    <row r="1081" spans="1:15" x14ac:dyDescent="0.3">
      <c r="A1081" t="s">
        <v>1537</v>
      </c>
      <c r="B1081" s="1">
        <v>44971.958333333336</v>
      </c>
      <c r="C1081" t="s">
        <v>11</v>
      </c>
      <c r="D1081" t="s">
        <v>41</v>
      </c>
      <c r="E1081">
        <v>756.16</v>
      </c>
      <c r="F1081">
        <v>50.26</v>
      </c>
      <c r="G1081">
        <v>400</v>
      </c>
      <c r="H1081" t="s">
        <v>13</v>
      </c>
      <c r="I1081">
        <v>62</v>
      </c>
      <c r="J1081" s="2" t="s">
        <v>1538</v>
      </c>
      <c r="K1081">
        <f>Table1[[#This Row],[Order_Value]]+Table1[[#This Row],[Delivery_Fee]]-Table1[[#This Row],[Discount]]</f>
        <v>406.41999999999996</v>
      </c>
      <c r="L1081">
        <f>YEAR(Table1[[#This Row],[Order_Time]])</f>
        <v>2023</v>
      </c>
      <c r="M1081" t="str">
        <f>TEXT(Table1[[#This Row],[Order_Time]],"MMM")</f>
        <v>Feb</v>
      </c>
      <c r="N1081">
        <f>HOUR(Table1[[#This Row],[Order_Time]])</f>
        <v>23</v>
      </c>
      <c r="O1081" t="str">
        <f>IF(Table1[[#This Row],[Order_Value]]&gt;1000,"High","Low")</f>
        <v>Low</v>
      </c>
    </row>
    <row r="1082" spans="1:15" x14ac:dyDescent="0.3">
      <c r="A1082" t="s">
        <v>1539</v>
      </c>
      <c r="B1082" s="1">
        <v>44972</v>
      </c>
      <c r="C1082" t="s">
        <v>11</v>
      </c>
      <c r="D1082" t="s">
        <v>30</v>
      </c>
      <c r="E1082">
        <v>1402.21</v>
      </c>
      <c r="F1082">
        <v>56.24</v>
      </c>
      <c r="G1082">
        <v>251.75</v>
      </c>
      <c r="H1082" t="s">
        <v>13</v>
      </c>
      <c r="I1082">
        <v>28</v>
      </c>
      <c r="J1082">
        <v>1206.7</v>
      </c>
      <c r="K1082">
        <f>Table1[[#This Row],[Order_Value]]+Table1[[#This Row],[Delivery_Fee]]-Table1[[#This Row],[Discount]]</f>
        <v>1206.7</v>
      </c>
      <c r="L1082">
        <f>YEAR(Table1[[#This Row],[Order_Time]])</f>
        <v>2023</v>
      </c>
      <c r="M1082" t="str">
        <f>TEXT(Table1[[#This Row],[Order_Time]],"MMM")</f>
        <v>Feb</v>
      </c>
      <c r="N1082">
        <f>HOUR(Table1[[#This Row],[Order_Time]])</f>
        <v>0</v>
      </c>
      <c r="O1082" t="str">
        <f>IF(Table1[[#This Row],[Order_Value]]&gt;1000,"High","Low")</f>
        <v>High</v>
      </c>
    </row>
    <row r="1083" spans="1:15" x14ac:dyDescent="0.3">
      <c r="A1083" t="s">
        <v>1540</v>
      </c>
      <c r="B1083" s="1">
        <v>44972.041666666664</v>
      </c>
      <c r="C1083" t="s">
        <v>20</v>
      </c>
      <c r="D1083" t="s">
        <v>41</v>
      </c>
      <c r="E1083">
        <v>534.80999999999995</v>
      </c>
      <c r="F1083">
        <v>11.44</v>
      </c>
      <c r="G1083">
        <v>242.24</v>
      </c>
      <c r="H1083" t="s">
        <v>28</v>
      </c>
      <c r="I1083">
        <v>72</v>
      </c>
      <c r="J1083">
        <v>304.01</v>
      </c>
      <c r="K1083">
        <f>Table1[[#This Row],[Order_Value]]+Table1[[#This Row],[Delivery_Fee]]-Table1[[#This Row],[Discount]]</f>
        <v>304.01</v>
      </c>
      <c r="L1083">
        <f>YEAR(Table1[[#This Row],[Order_Time]])</f>
        <v>2023</v>
      </c>
      <c r="M1083" t="str">
        <f>TEXT(Table1[[#This Row],[Order_Time]],"MMM")</f>
        <v>Feb</v>
      </c>
      <c r="N1083">
        <f>HOUR(Table1[[#This Row],[Order_Time]])</f>
        <v>1</v>
      </c>
      <c r="O1083" t="str">
        <f>IF(Table1[[#This Row],[Order_Value]]&gt;1000,"High","Low")</f>
        <v>Low</v>
      </c>
    </row>
    <row r="1084" spans="1:15" x14ac:dyDescent="0.3">
      <c r="A1084" t="s">
        <v>1541</v>
      </c>
      <c r="B1084" s="1">
        <v>44972.083333333336</v>
      </c>
      <c r="C1084" t="s">
        <v>26</v>
      </c>
      <c r="D1084" t="s">
        <v>41</v>
      </c>
      <c r="E1084">
        <v>1403.06</v>
      </c>
      <c r="F1084">
        <v>48.69</v>
      </c>
      <c r="G1084">
        <v>40.74</v>
      </c>
      <c r="H1084" t="s">
        <v>13</v>
      </c>
      <c r="I1084">
        <v>54</v>
      </c>
      <c r="J1084">
        <v>1411.01</v>
      </c>
      <c r="K1084">
        <f>Table1[[#This Row],[Order_Value]]+Table1[[#This Row],[Delivery_Fee]]-Table1[[#This Row],[Discount]]</f>
        <v>1411.01</v>
      </c>
      <c r="L1084">
        <f>YEAR(Table1[[#This Row],[Order_Time]])</f>
        <v>2023</v>
      </c>
      <c r="M1084" t="str">
        <f>TEXT(Table1[[#This Row],[Order_Time]],"MMM")</f>
        <v>Feb</v>
      </c>
      <c r="N1084">
        <f>HOUR(Table1[[#This Row],[Order_Time]])</f>
        <v>2</v>
      </c>
      <c r="O1084" t="str">
        <f>IF(Table1[[#This Row],[Order_Value]]&gt;1000,"High","Low")</f>
        <v>High</v>
      </c>
    </row>
    <row r="1085" spans="1:15" x14ac:dyDescent="0.3">
      <c r="A1085" t="s">
        <v>1542</v>
      </c>
      <c r="B1085" s="1">
        <v>44972.125</v>
      </c>
      <c r="C1085" t="s">
        <v>45</v>
      </c>
      <c r="D1085" t="s">
        <v>41</v>
      </c>
      <c r="E1085">
        <v>1723.06</v>
      </c>
      <c r="F1085">
        <v>10.99</v>
      </c>
      <c r="G1085">
        <v>347.59</v>
      </c>
      <c r="H1085" t="s">
        <v>13</v>
      </c>
      <c r="I1085">
        <v>58</v>
      </c>
      <c r="J1085">
        <v>1386.46</v>
      </c>
      <c r="K1085">
        <f>Table1[[#This Row],[Order_Value]]+Table1[[#This Row],[Delivery_Fee]]-Table1[[#This Row],[Discount]]</f>
        <v>1386.46</v>
      </c>
      <c r="L1085">
        <f>YEAR(Table1[[#This Row],[Order_Time]])</f>
        <v>2023</v>
      </c>
      <c r="M1085" t="str">
        <f>TEXT(Table1[[#This Row],[Order_Time]],"MMM")</f>
        <v>Feb</v>
      </c>
      <c r="N1085">
        <f>HOUR(Table1[[#This Row],[Order_Time]])</f>
        <v>3</v>
      </c>
      <c r="O1085" t="str">
        <f>IF(Table1[[#This Row],[Order_Value]]&gt;1000,"High","Low")</f>
        <v>High</v>
      </c>
    </row>
    <row r="1086" spans="1:15" x14ac:dyDescent="0.3">
      <c r="A1086" t="s">
        <v>1543</v>
      </c>
      <c r="B1086" s="1">
        <v>44972.166666666664</v>
      </c>
      <c r="C1086" t="s">
        <v>45</v>
      </c>
      <c r="D1086" t="s">
        <v>27</v>
      </c>
      <c r="E1086">
        <v>1471.31</v>
      </c>
      <c r="F1086">
        <v>38.01</v>
      </c>
      <c r="G1086">
        <v>423.39</v>
      </c>
      <c r="H1086" t="s">
        <v>28</v>
      </c>
      <c r="I1086">
        <v>70</v>
      </c>
      <c r="J1086" s="2" t="s">
        <v>1544</v>
      </c>
      <c r="K1086">
        <f>Table1[[#This Row],[Order_Value]]+Table1[[#This Row],[Delivery_Fee]]-Table1[[#This Row],[Discount]]</f>
        <v>1085.9299999999998</v>
      </c>
      <c r="L1086">
        <f>YEAR(Table1[[#This Row],[Order_Time]])</f>
        <v>2023</v>
      </c>
      <c r="M1086" t="str">
        <f>TEXT(Table1[[#This Row],[Order_Time]],"MMM")</f>
        <v>Feb</v>
      </c>
      <c r="N1086">
        <f>HOUR(Table1[[#This Row],[Order_Time]])</f>
        <v>4</v>
      </c>
      <c r="O1086" t="str">
        <f>IF(Table1[[#This Row],[Order_Value]]&gt;1000,"High","Low")</f>
        <v>High</v>
      </c>
    </row>
    <row r="1087" spans="1:15" x14ac:dyDescent="0.3">
      <c r="A1087" t="s">
        <v>1545</v>
      </c>
      <c r="B1087" s="1">
        <v>44972.208333333336</v>
      </c>
      <c r="C1087" t="s">
        <v>26</v>
      </c>
      <c r="D1087" t="s">
        <v>17</v>
      </c>
      <c r="E1087">
        <v>515.30999999999995</v>
      </c>
      <c r="F1087">
        <v>67.5</v>
      </c>
      <c r="G1087">
        <v>398.89</v>
      </c>
      <c r="H1087" t="s">
        <v>28</v>
      </c>
      <c r="I1087">
        <v>38</v>
      </c>
      <c r="J1087" s="2" t="s">
        <v>1546</v>
      </c>
      <c r="K1087">
        <f>Table1[[#This Row],[Order_Value]]+Table1[[#This Row],[Delivery_Fee]]-Table1[[#This Row],[Discount]]</f>
        <v>183.91999999999996</v>
      </c>
      <c r="L1087">
        <f>YEAR(Table1[[#This Row],[Order_Time]])</f>
        <v>2023</v>
      </c>
      <c r="M1087" t="str">
        <f>TEXT(Table1[[#This Row],[Order_Time]],"MMM")</f>
        <v>Feb</v>
      </c>
      <c r="N1087">
        <f>HOUR(Table1[[#This Row],[Order_Time]])</f>
        <v>5</v>
      </c>
      <c r="O1087" t="str">
        <f>IF(Table1[[#This Row],[Order_Value]]&gt;1000,"High","Low")</f>
        <v>Low</v>
      </c>
    </row>
    <row r="1088" spans="1:15" x14ac:dyDescent="0.3">
      <c r="A1088" t="s">
        <v>1547</v>
      </c>
      <c r="B1088" s="1">
        <v>44972.25</v>
      </c>
      <c r="C1088" t="s">
        <v>11</v>
      </c>
      <c r="D1088" t="s">
        <v>17</v>
      </c>
      <c r="E1088">
        <v>1596.67</v>
      </c>
      <c r="F1088">
        <v>49.64</v>
      </c>
      <c r="G1088">
        <v>406.11</v>
      </c>
      <c r="H1088" t="s">
        <v>28</v>
      </c>
      <c r="I1088">
        <v>66</v>
      </c>
      <c r="J1088" s="2" t="s">
        <v>1548</v>
      </c>
      <c r="K1088">
        <f>Table1[[#This Row],[Order_Value]]+Table1[[#This Row],[Delivery_Fee]]-Table1[[#This Row],[Discount]]</f>
        <v>1240.2000000000003</v>
      </c>
      <c r="L1088">
        <f>YEAR(Table1[[#This Row],[Order_Time]])</f>
        <v>2023</v>
      </c>
      <c r="M1088" t="str">
        <f>TEXT(Table1[[#This Row],[Order_Time]],"MMM")</f>
        <v>Feb</v>
      </c>
      <c r="N1088">
        <f>HOUR(Table1[[#This Row],[Order_Time]])</f>
        <v>6</v>
      </c>
      <c r="O1088" t="str">
        <f>IF(Table1[[#This Row],[Order_Value]]&gt;1000,"High","Low")</f>
        <v>High</v>
      </c>
    </row>
    <row r="1089" spans="1:15" x14ac:dyDescent="0.3">
      <c r="A1089" t="s">
        <v>1549</v>
      </c>
      <c r="B1089" s="1">
        <v>44972.291666666664</v>
      </c>
      <c r="C1089" t="s">
        <v>24</v>
      </c>
      <c r="D1089" t="s">
        <v>30</v>
      </c>
      <c r="E1089">
        <v>1245.54</v>
      </c>
      <c r="F1089">
        <v>69.319999999999993</v>
      </c>
      <c r="G1089">
        <v>210.17</v>
      </c>
      <c r="H1089" t="s">
        <v>21</v>
      </c>
      <c r="I1089">
        <v>21</v>
      </c>
      <c r="J1089" s="2" t="s">
        <v>1550</v>
      </c>
      <c r="K1089">
        <f>Table1[[#This Row],[Order_Value]]+Table1[[#This Row],[Delivery_Fee]]-Table1[[#This Row],[Discount]]</f>
        <v>1104.6899999999998</v>
      </c>
      <c r="L1089">
        <f>YEAR(Table1[[#This Row],[Order_Time]])</f>
        <v>2023</v>
      </c>
      <c r="M1089" t="str">
        <f>TEXT(Table1[[#This Row],[Order_Time]],"MMM")</f>
        <v>Feb</v>
      </c>
      <c r="N1089">
        <f>HOUR(Table1[[#This Row],[Order_Time]])</f>
        <v>7</v>
      </c>
      <c r="O1089" t="str">
        <f>IF(Table1[[#This Row],[Order_Value]]&gt;1000,"High","Low")</f>
        <v>High</v>
      </c>
    </row>
    <row r="1090" spans="1:15" x14ac:dyDescent="0.3">
      <c r="A1090" t="s">
        <v>1551</v>
      </c>
      <c r="B1090" s="1">
        <v>44972.333333333336</v>
      </c>
      <c r="C1090" t="s">
        <v>26</v>
      </c>
      <c r="D1090" t="s">
        <v>17</v>
      </c>
      <c r="E1090">
        <v>239.94</v>
      </c>
      <c r="F1090">
        <v>39.58</v>
      </c>
      <c r="G1090">
        <v>433.6</v>
      </c>
      <c r="H1090" t="s">
        <v>21</v>
      </c>
      <c r="I1090">
        <v>88</v>
      </c>
      <c r="J1090">
        <v>-154.08000000000001</v>
      </c>
      <c r="K1090">
        <f>Table1[[#This Row],[Order_Value]]+Table1[[#This Row],[Delivery_Fee]]-Table1[[#This Row],[Discount]]</f>
        <v>-154.08000000000004</v>
      </c>
      <c r="L1090">
        <f>YEAR(Table1[[#This Row],[Order_Time]])</f>
        <v>2023</v>
      </c>
      <c r="M1090" t="str">
        <f>TEXT(Table1[[#This Row],[Order_Time]],"MMM")</f>
        <v>Feb</v>
      </c>
      <c r="N1090">
        <f>HOUR(Table1[[#This Row],[Order_Time]])</f>
        <v>8</v>
      </c>
      <c r="O1090" t="str">
        <f>IF(Table1[[#This Row],[Order_Value]]&gt;1000,"High","Low")</f>
        <v>Low</v>
      </c>
    </row>
    <row r="1091" spans="1:15" x14ac:dyDescent="0.3">
      <c r="A1091" t="s">
        <v>1552</v>
      </c>
      <c r="B1091" s="1">
        <v>44972.375</v>
      </c>
      <c r="C1091" t="s">
        <v>24</v>
      </c>
      <c r="D1091" t="s">
        <v>35</v>
      </c>
      <c r="E1091">
        <v>1324.91</v>
      </c>
      <c r="F1091">
        <v>2.0099999999999998</v>
      </c>
      <c r="G1091">
        <v>71.62</v>
      </c>
      <c r="H1091" t="s">
        <v>28</v>
      </c>
      <c r="I1091">
        <v>73</v>
      </c>
      <c r="J1091" s="2" t="s">
        <v>1553</v>
      </c>
      <c r="K1091">
        <f>Table1[[#This Row],[Order_Value]]+Table1[[#This Row],[Delivery_Fee]]-Table1[[#This Row],[Discount]]</f>
        <v>1255.3000000000002</v>
      </c>
      <c r="L1091">
        <f>YEAR(Table1[[#This Row],[Order_Time]])</f>
        <v>2023</v>
      </c>
      <c r="M1091" t="str">
        <f>TEXT(Table1[[#This Row],[Order_Time]],"MMM")</f>
        <v>Feb</v>
      </c>
      <c r="N1091">
        <f>HOUR(Table1[[#This Row],[Order_Time]])</f>
        <v>9</v>
      </c>
      <c r="O1091" t="str">
        <f>IF(Table1[[#This Row],[Order_Value]]&gt;1000,"High","Low")</f>
        <v>High</v>
      </c>
    </row>
    <row r="1092" spans="1:15" x14ac:dyDescent="0.3">
      <c r="A1092" t="s">
        <v>1554</v>
      </c>
      <c r="B1092" s="1">
        <v>44972.416666666664</v>
      </c>
      <c r="C1092" t="s">
        <v>26</v>
      </c>
      <c r="D1092" t="s">
        <v>17</v>
      </c>
      <c r="E1092">
        <v>477.17</v>
      </c>
      <c r="F1092">
        <v>14.99</v>
      </c>
      <c r="G1092">
        <v>100.69</v>
      </c>
      <c r="H1092" t="s">
        <v>21</v>
      </c>
      <c r="I1092">
        <v>37</v>
      </c>
      <c r="J1092">
        <v>391.47</v>
      </c>
      <c r="K1092">
        <f>Table1[[#This Row],[Order_Value]]+Table1[[#This Row],[Delivery_Fee]]-Table1[[#This Row],[Discount]]</f>
        <v>391.47</v>
      </c>
      <c r="L1092">
        <f>YEAR(Table1[[#This Row],[Order_Time]])</f>
        <v>2023</v>
      </c>
      <c r="M1092" t="str">
        <f>TEXT(Table1[[#This Row],[Order_Time]],"MMM")</f>
        <v>Feb</v>
      </c>
      <c r="N1092">
        <f>HOUR(Table1[[#This Row],[Order_Time]])</f>
        <v>10</v>
      </c>
      <c r="O1092" t="str">
        <f>IF(Table1[[#This Row],[Order_Value]]&gt;1000,"High","Low")</f>
        <v>Low</v>
      </c>
    </row>
    <row r="1093" spans="1:15" x14ac:dyDescent="0.3">
      <c r="A1093" t="s">
        <v>1555</v>
      </c>
      <c r="B1093" s="1">
        <v>44972.458333333336</v>
      </c>
      <c r="C1093" t="s">
        <v>45</v>
      </c>
      <c r="D1093" t="s">
        <v>27</v>
      </c>
      <c r="E1093">
        <v>0</v>
      </c>
      <c r="F1093">
        <v>83.88</v>
      </c>
      <c r="G1093">
        <v>86.98</v>
      </c>
      <c r="H1093" t="s">
        <v>21</v>
      </c>
      <c r="I1093">
        <v>28</v>
      </c>
      <c r="K1093">
        <f>Table1[[#This Row],[Order_Value]]+Table1[[#This Row],[Delivery_Fee]]-Table1[[#This Row],[Discount]]</f>
        <v>-3.1000000000000085</v>
      </c>
      <c r="L1093">
        <f>YEAR(Table1[[#This Row],[Order_Time]])</f>
        <v>2023</v>
      </c>
      <c r="M1093" t="str">
        <f>TEXT(Table1[[#This Row],[Order_Time]],"MMM")</f>
        <v>Feb</v>
      </c>
      <c r="N1093">
        <f>HOUR(Table1[[#This Row],[Order_Time]])</f>
        <v>11</v>
      </c>
      <c r="O1093" t="str">
        <f>IF(Table1[[#This Row],[Order_Value]]&gt;1000,"High","Low")</f>
        <v>Low</v>
      </c>
    </row>
    <row r="1094" spans="1:15" x14ac:dyDescent="0.3">
      <c r="A1094" t="s">
        <v>1556</v>
      </c>
      <c r="B1094" s="1">
        <v>44972.5</v>
      </c>
      <c r="C1094" t="s">
        <v>54</v>
      </c>
      <c r="D1094" t="s">
        <v>27</v>
      </c>
      <c r="E1094">
        <v>893.2</v>
      </c>
      <c r="F1094">
        <v>54.93</v>
      </c>
      <c r="G1094">
        <v>278.77</v>
      </c>
      <c r="H1094" t="s">
        <v>13</v>
      </c>
      <c r="I1094">
        <v>40</v>
      </c>
      <c r="J1094">
        <v>669.36</v>
      </c>
      <c r="K1094">
        <f>Table1[[#This Row],[Order_Value]]+Table1[[#This Row],[Delivery_Fee]]-Table1[[#This Row],[Discount]]</f>
        <v>669.36</v>
      </c>
      <c r="L1094">
        <f>YEAR(Table1[[#This Row],[Order_Time]])</f>
        <v>2023</v>
      </c>
      <c r="M1094" t="str">
        <f>TEXT(Table1[[#This Row],[Order_Time]],"MMM")</f>
        <v>Feb</v>
      </c>
      <c r="N1094">
        <f>HOUR(Table1[[#This Row],[Order_Time]])</f>
        <v>12</v>
      </c>
      <c r="O1094" t="str">
        <f>IF(Table1[[#This Row],[Order_Value]]&gt;1000,"High","Low")</f>
        <v>Low</v>
      </c>
    </row>
    <row r="1095" spans="1:15" x14ac:dyDescent="0.3">
      <c r="A1095" t="s">
        <v>1557</v>
      </c>
      <c r="B1095" s="1">
        <v>44972.541666666664</v>
      </c>
      <c r="C1095" t="s">
        <v>45</v>
      </c>
      <c r="D1095" t="s">
        <v>35</v>
      </c>
      <c r="E1095">
        <v>290.24</v>
      </c>
      <c r="F1095">
        <v>39.25</v>
      </c>
      <c r="G1095">
        <v>382.57</v>
      </c>
      <c r="H1095" t="s">
        <v>32</v>
      </c>
      <c r="I1095">
        <v>64</v>
      </c>
      <c r="J1095">
        <v>-53.079999999999899</v>
      </c>
      <c r="K1095">
        <f>Table1[[#This Row],[Order_Value]]+Table1[[#This Row],[Delivery_Fee]]-Table1[[#This Row],[Discount]]</f>
        <v>-53.079999999999984</v>
      </c>
      <c r="L1095">
        <f>YEAR(Table1[[#This Row],[Order_Time]])</f>
        <v>2023</v>
      </c>
      <c r="M1095" t="str">
        <f>TEXT(Table1[[#This Row],[Order_Time]],"MMM")</f>
        <v>Feb</v>
      </c>
      <c r="N1095">
        <f>HOUR(Table1[[#This Row],[Order_Time]])</f>
        <v>13</v>
      </c>
      <c r="O1095" t="str">
        <f>IF(Table1[[#This Row],[Order_Value]]&gt;1000,"High","Low")</f>
        <v>Low</v>
      </c>
    </row>
    <row r="1096" spans="1:15" x14ac:dyDescent="0.3">
      <c r="A1096" t="s">
        <v>1558</v>
      </c>
      <c r="B1096" s="1">
        <v>44972.583333333336</v>
      </c>
      <c r="C1096" t="s">
        <v>26</v>
      </c>
      <c r="D1096" t="s">
        <v>17</v>
      </c>
      <c r="E1096">
        <v>416.31</v>
      </c>
      <c r="F1096">
        <v>23.03</v>
      </c>
      <c r="G1096">
        <v>162.80000000000001</v>
      </c>
      <c r="H1096" t="s">
        <v>13</v>
      </c>
      <c r="I1096">
        <v>45</v>
      </c>
      <c r="J1096">
        <v>276.54000000000002</v>
      </c>
      <c r="K1096">
        <f>Table1[[#This Row],[Order_Value]]+Table1[[#This Row],[Delivery_Fee]]-Table1[[#This Row],[Discount]]</f>
        <v>276.54000000000002</v>
      </c>
      <c r="L1096">
        <f>YEAR(Table1[[#This Row],[Order_Time]])</f>
        <v>2023</v>
      </c>
      <c r="M1096" t="str">
        <f>TEXT(Table1[[#This Row],[Order_Time]],"MMM")</f>
        <v>Feb</v>
      </c>
      <c r="N1096">
        <f>HOUR(Table1[[#This Row],[Order_Time]])</f>
        <v>14</v>
      </c>
      <c r="O1096" t="str">
        <f>IF(Table1[[#This Row],[Order_Value]]&gt;1000,"High","Low")</f>
        <v>Low</v>
      </c>
    </row>
    <row r="1097" spans="1:15" x14ac:dyDescent="0.3">
      <c r="A1097" t="s">
        <v>1559</v>
      </c>
      <c r="B1097" s="1">
        <v>44972.625</v>
      </c>
      <c r="C1097" t="s">
        <v>24</v>
      </c>
      <c r="D1097" t="s">
        <v>35</v>
      </c>
      <c r="E1097">
        <v>1358.44</v>
      </c>
      <c r="F1097">
        <v>29.08</v>
      </c>
      <c r="G1097">
        <v>267.58999999999997</v>
      </c>
      <c r="H1097" t="s">
        <v>13</v>
      </c>
      <c r="I1097">
        <v>13</v>
      </c>
      <c r="J1097">
        <v>1119.93</v>
      </c>
      <c r="K1097">
        <f>Table1[[#This Row],[Order_Value]]+Table1[[#This Row],[Delivery_Fee]]-Table1[[#This Row],[Discount]]</f>
        <v>1119.93</v>
      </c>
      <c r="L1097">
        <f>YEAR(Table1[[#This Row],[Order_Time]])</f>
        <v>2023</v>
      </c>
      <c r="M1097" t="str">
        <f>TEXT(Table1[[#This Row],[Order_Time]],"MMM")</f>
        <v>Feb</v>
      </c>
      <c r="N1097">
        <f>HOUR(Table1[[#This Row],[Order_Time]])</f>
        <v>15</v>
      </c>
      <c r="O1097" t="str">
        <f>IF(Table1[[#This Row],[Order_Value]]&gt;1000,"High","Low")</f>
        <v>High</v>
      </c>
    </row>
    <row r="1098" spans="1:15" x14ac:dyDescent="0.3">
      <c r="A1098" t="s">
        <v>1560</v>
      </c>
      <c r="B1098" s="1">
        <v>44972.666666666664</v>
      </c>
      <c r="C1098" t="s">
        <v>16</v>
      </c>
      <c r="D1098" t="s">
        <v>30</v>
      </c>
      <c r="E1098">
        <v>1281.99</v>
      </c>
      <c r="F1098">
        <v>38.81</v>
      </c>
      <c r="G1098">
        <v>27.88</v>
      </c>
      <c r="H1098" t="s">
        <v>32</v>
      </c>
      <c r="I1098">
        <v>29</v>
      </c>
      <c r="J1098" s="2" t="s">
        <v>1561</v>
      </c>
      <c r="K1098">
        <f>Table1[[#This Row],[Order_Value]]+Table1[[#This Row],[Delivery_Fee]]-Table1[[#This Row],[Discount]]</f>
        <v>1292.9199999999998</v>
      </c>
      <c r="L1098">
        <f>YEAR(Table1[[#This Row],[Order_Time]])</f>
        <v>2023</v>
      </c>
      <c r="M1098" t="str">
        <f>TEXT(Table1[[#This Row],[Order_Time]],"MMM")</f>
        <v>Feb</v>
      </c>
      <c r="N1098">
        <f>HOUR(Table1[[#This Row],[Order_Time]])</f>
        <v>16</v>
      </c>
      <c r="O1098" t="str">
        <f>IF(Table1[[#This Row],[Order_Value]]&gt;1000,"High","Low")</f>
        <v>High</v>
      </c>
    </row>
    <row r="1099" spans="1:15" x14ac:dyDescent="0.3">
      <c r="A1099" t="s">
        <v>1562</v>
      </c>
      <c r="B1099" s="1">
        <v>44972.708333333336</v>
      </c>
      <c r="C1099" t="s">
        <v>24</v>
      </c>
      <c r="D1099" t="s">
        <v>27</v>
      </c>
      <c r="E1099">
        <v>1874.08</v>
      </c>
      <c r="F1099">
        <v>77.81</v>
      </c>
      <c r="G1099">
        <v>0.23</v>
      </c>
      <c r="H1099" t="s">
        <v>13</v>
      </c>
      <c r="I1099">
        <v>57</v>
      </c>
      <c r="J1099" s="2" t="s">
        <v>1563</v>
      </c>
      <c r="K1099">
        <f>Table1[[#This Row],[Order_Value]]+Table1[[#This Row],[Delivery_Fee]]-Table1[[#This Row],[Discount]]</f>
        <v>1951.6599999999999</v>
      </c>
      <c r="L1099">
        <f>YEAR(Table1[[#This Row],[Order_Time]])</f>
        <v>2023</v>
      </c>
      <c r="M1099" t="str">
        <f>TEXT(Table1[[#This Row],[Order_Time]],"MMM")</f>
        <v>Feb</v>
      </c>
      <c r="N1099">
        <f>HOUR(Table1[[#This Row],[Order_Time]])</f>
        <v>17</v>
      </c>
      <c r="O1099" t="str">
        <f>IF(Table1[[#This Row],[Order_Value]]&gt;1000,"High","Low")</f>
        <v>High</v>
      </c>
    </row>
    <row r="1100" spans="1:15" x14ac:dyDescent="0.3">
      <c r="A1100" t="s">
        <v>1564</v>
      </c>
      <c r="B1100" s="1">
        <v>44972.75</v>
      </c>
      <c r="C1100" t="s">
        <v>11</v>
      </c>
      <c r="D1100" t="s">
        <v>41</v>
      </c>
      <c r="E1100">
        <v>105.61</v>
      </c>
      <c r="F1100">
        <v>26.15</v>
      </c>
      <c r="G1100">
        <v>229.05</v>
      </c>
      <c r="H1100" t="s">
        <v>21</v>
      </c>
      <c r="I1100">
        <v>43</v>
      </c>
      <c r="J1100">
        <v>-97.29</v>
      </c>
      <c r="K1100">
        <f>Table1[[#This Row],[Order_Value]]+Table1[[#This Row],[Delivery_Fee]]-Table1[[#This Row],[Discount]]</f>
        <v>-97.29000000000002</v>
      </c>
      <c r="L1100">
        <f>YEAR(Table1[[#This Row],[Order_Time]])</f>
        <v>2023</v>
      </c>
      <c r="M1100" t="str">
        <f>TEXT(Table1[[#This Row],[Order_Time]],"MMM")</f>
        <v>Feb</v>
      </c>
      <c r="N1100">
        <f>HOUR(Table1[[#This Row],[Order_Time]])</f>
        <v>18</v>
      </c>
      <c r="O1100" t="str">
        <f>IF(Table1[[#This Row],[Order_Value]]&gt;1000,"High","Low")</f>
        <v>Low</v>
      </c>
    </row>
    <row r="1101" spans="1:15" x14ac:dyDescent="0.3">
      <c r="A1101" t="s">
        <v>1565</v>
      </c>
      <c r="B1101" s="1">
        <v>44972.791666666664</v>
      </c>
      <c r="C1101" t="s">
        <v>45</v>
      </c>
      <c r="D1101" t="s">
        <v>41</v>
      </c>
      <c r="E1101">
        <v>1809.6</v>
      </c>
      <c r="F1101">
        <v>61.89</v>
      </c>
      <c r="G1101">
        <v>342.74</v>
      </c>
      <c r="H1101" t="s">
        <v>28</v>
      </c>
      <c r="I1101">
        <v>71</v>
      </c>
      <c r="J1101">
        <v>1528.75</v>
      </c>
      <c r="K1101">
        <f>Table1[[#This Row],[Order_Value]]+Table1[[#This Row],[Delivery_Fee]]-Table1[[#This Row],[Discount]]</f>
        <v>1528.75</v>
      </c>
      <c r="L1101">
        <f>YEAR(Table1[[#This Row],[Order_Time]])</f>
        <v>2023</v>
      </c>
      <c r="M1101" t="str">
        <f>TEXT(Table1[[#This Row],[Order_Time]],"MMM")</f>
        <v>Feb</v>
      </c>
      <c r="N1101">
        <f>HOUR(Table1[[#This Row],[Order_Time]])</f>
        <v>19</v>
      </c>
      <c r="O1101" t="str">
        <f>IF(Table1[[#This Row],[Order_Value]]&gt;1000,"High","Low")</f>
        <v>High</v>
      </c>
    </row>
    <row r="1102" spans="1:15" x14ac:dyDescent="0.3">
      <c r="A1102" t="s">
        <v>1566</v>
      </c>
      <c r="B1102" s="1">
        <v>44972.833333333336</v>
      </c>
      <c r="C1102" t="s">
        <v>24</v>
      </c>
      <c r="D1102" t="s">
        <v>17</v>
      </c>
      <c r="E1102">
        <v>1897.82</v>
      </c>
      <c r="F1102">
        <v>91.18</v>
      </c>
      <c r="G1102">
        <v>30.34</v>
      </c>
      <c r="H1102" t="s">
        <v>28</v>
      </c>
      <c r="I1102">
        <v>45</v>
      </c>
      <c r="J1102">
        <v>1958.66</v>
      </c>
      <c r="K1102">
        <f>Table1[[#This Row],[Order_Value]]+Table1[[#This Row],[Delivery_Fee]]-Table1[[#This Row],[Discount]]</f>
        <v>1958.66</v>
      </c>
      <c r="L1102">
        <f>YEAR(Table1[[#This Row],[Order_Time]])</f>
        <v>2023</v>
      </c>
      <c r="M1102" t="str">
        <f>TEXT(Table1[[#This Row],[Order_Time]],"MMM")</f>
        <v>Feb</v>
      </c>
      <c r="N1102">
        <f>HOUR(Table1[[#This Row],[Order_Time]])</f>
        <v>20</v>
      </c>
      <c r="O1102" t="str">
        <f>IF(Table1[[#This Row],[Order_Value]]&gt;1000,"High","Low")</f>
        <v>High</v>
      </c>
    </row>
    <row r="1103" spans="1:15" x14ac:dyDescent="0.3">
      <c r="A1103" t="s">
        <v>1567</v>
      </c>
      <c r="B1103" s="1">
        <v>44972.875</v>
      </c>
      <c r="C1103" t="s">
        <v>24</v>
      </c>
      <c r="D1103" t="s">
        <v>27</v>
      </c>
      <c r="E1103">
        <v>1154.31</v>
      </c>
      <c r="F1103">
        <v>17.95</v>
      </c>
      <c r="G1103">
        <v>388.66</v>
      </c>
      <c r="H1103" t="s">
        <v>21</v>
      </c>
      <c r="I1103">
        <v>63</v>
      </c>
      <c r="J1103" s="2" t="s">
        <v>1568</v>
      </c>
      <c r="K1103">
        <f>Table1[[#This Row],[Order_Value]]+Table1[[#This Row],[Delivery_Fee]]-Table1[[#This Row],[Discount]]</f>
        <v>783.59999999999991</v>
      </c>
      <c r="L1103">
        <f>YEAR(Table1[[#This Row],[Order_Time]])</f>
        <v>2023</v>
      </c>
      <c r="M1103" t="str">
        <f>TEXT(Table1[[#This Row],[Order_Time]],"MMM")</f>
        <v>Feb</v>
      </c>
      <c r="N1103">
        <f>HOUR(Table1[[#This Row],[Order_Time]])</f>
        <v>21</v>
      </c>
      <c r="O1103" t="str">
        <f>IF(Table1[[#This Row],[Order_Value]]&gt;1000,"High","Low")</f>
        <v>High</v>
      </c>
    </row>
    <row r="1104" spans="1:15" x14ac:dyDescent="0.3">
      <c r="A1104" t="s">
        <v>1569</v>
      </c>
      <c r="B1104" s="1">
        <v>44972.916666666664</v>
      </c>
      <c r="C1104" t="s">
        <v>54</v>
      </c>
      <c r="D1104" t="s">
        <v>17</v>
      </c>
      <c r="E1104">
        <v>764.45</v>
      </c>
      <c r="F1104">
        <v>9.6199999999999992</v>
      </c>
      <c r="G1104">
        <v>35.880000000000003</v>
      </c>
      <c r="H1104" t="s">
        <v>32</v>
      </c>
      <c r="I1104">
        <v>37</v>
      </c>
      <c r="J1104">
        <v>738.19</v>
      </c>
      <c r="K1104">
        <f>Table1[[#This Row],[Order_Value]]+Table1[[#This Row],[Delivery_Fee]]-Table1[[#This Row],[Discount]]</f>
        <v>738.19</v>
      </c>
      <c r="L1104">
        <f>YEAR(Table1[[#This Row],[Order_Time]])</f>
        <v>2023</v>
      </c>
      <c r="M1104" t="str">
        <f>TEXT(Table1[[#This Row],[Order_Time]],"MMM")</f>
        <v>Feb</v>
      </c>
      <c r="N1104">
        <f>HOUR(Table1[[#This Row],[Order_Time]])</f>
        <v>22</v>
      </c>
      <c r="O1104" t="str">
        <f>IF(Table1[[#This Row],[Order_Value]]&gt;1000,"High","Low")</f>
        <v>Low</v>
      </c>
    </row>
    <row r="1105" spans="1:15" x14ac:dyDescent="0.3">
      <c r="A1105" t="s">
        <v>1570</v>
      </c>
      <c r="B1105" s="1">
        <v>44972.958333333336</v>
      </c>
      <c r="C1105" t="s">
        <v>16</v>
      </c>
      <c r="D1105" t="s">
        <v>12</v>
      </c>
      <c r="E1105">
        <v>150.66</v>
      </c>
      <c r="F1105">
        <v>89.42</v>
      </c>
      <c r="G1105">
        <v>368.66</v>
      </c>
      <c r="H1105" t="s">
        <v>32</v>
      </c>
      <c r="I1105">
        <v>16</v>
      </c>
      <c r="J1105">
        <v>-128.58000000000001</v>
      </c>
      <c r="K1105">
        <f>Table1[[#This Row],[Order_Value]]+Table1[[#This Row],[Delivery_Fee]]-Table1[[#This Row],[Discount]]</f>
        <v>-128.58000000000004</v>
      </c>
      <c r="L1105">
        <f>YEAR(Table1[[#This Row],[Order_Time]])</f>
        <v>2023</v>
      </c>
      <c r="M1105" t="str">
        <f>TEXT(Table1[[#This Row],[Order_Time]],"MMM")</f>
        <v>Feb</v>
      </c>
      <c r="N1105">
        <f>HOUR(Table1[[#This Row],[Order_Time]])</f>
        <v>23</v>
      </c>
      <c r="O1105" t="str">
        <f>IF(Table1[[#This Row],[Order_Value]]&gt;1000,"High","Low")</f>
        <v>Low</v>
      </c>
    </row>
    <row r="1106" spans="1:15" x14ac:dyDescent="0.3">
      <c r="A1106" t="s">
        <v>1571</v>
      </c>
      <c r="B1106" s="1">
        <v>44973</v>
      </c>
      <c r="C1106" t="s">
        <v>26</v>
      </c>
      <c r="D1106" t="s">
        <v>27</v>
      </c>
      <c r="E1106">
        <v>1775.63</v>
      </c>
      <c r="F1106">
        <v>65.33</v>
      </c>
      <c r="G1106">
        <v>83.99</v>
      </c>
      <c r="H1106" t="s">
        <v>13</v>
      </c>
      <c r="I1106">
        <v>72</v>
      </c>
      <c r="J1106">
        <v>1756.97</v>
      </c>
      <c r="K1106">
        <f>Table1[[#This Row],[Order_Value]]+Table1[[#This Row],[Delivery_Fee]]-Table1[[#This Row],[Discount]]</f>
        <v>1756.97</v>
      </c>
      <c r="L1106">
        <f>YEAR(Table1[[#This Row],[Order_Time]])</f>
        <v>2023</v>
      </c>
      <c r="M1106" t="str">
        <f>TEXT(Table1[[#This Row],[Order_Time]],"MMM")</f>
        <v>Feb</v>
      </c>
      <c r="N1106">
        <f>HOUR(Table1[[#This Row],[Order_Time]])</f>
        <v>0</v>
      </c>
      <c r="O1106" t="str">
        <f>IF(Table1[[#This Row],[Order_Value]]&gt;1000,"High","Low")</f>
        <v>High</v>
      </c>
    </row>
    <row r="1107" spans="1:15" x14ac:dyDescent="0.3">
      <c r="A1107" t="s">
        <v>1572</v>
      </c>
      <c r="B1107" s="1">
        <v>44973.041666666664</v>
      </c>
      <c r="C1107" t="s">
        <v>16</v>
      </c>
      <c r="D1107" t="s">
        <v>30</v>
      </c>
      <c r="E1107">
        <v>0</v>
      </c>
      <c r="F1107">
        <v>41.81</v>
      </c>
      <c r="G1107">
        <v>253.94</v>
      </c>
      <c r="H1107" t="s">
        <v>28</v>
      </c>
      <c r="I1107">
        <v>69</v>
      </c>
      <c r="K1107">
        <f>Table1[[#This Row],[Order_Value]]+Table1[[#This Row],[Delivery_Fee]]-Table1[[#This Row],[Discount]]</f>
        <v>-212.13</v>
      </c>
      <c r="L1107">
        <f>YEAR(Table1[[#This Row],[Order_Time]])</f>
        <v>2023</v>
      </c>
      <c r="M1107" t="str">
        <f>TEXT(Table1[[#This Row],[Order_Time]],"MMM")</f>
        <v>Feb</v>
      </c>
      <c r="N1107">
        <f>HOUR(Table1[[#This Row],[Order_Time]])</f>
        <v>1</v>
      </c>
      <c r="O1107" t="str">
        <f>IF(Table1[[#This Row],[Order_Value]]&gt;1000,"High","Low")</f>
        <v>Low</v>
      </c>
    </row>
    <row r="1108" spans="1:15" x14ac:dyDescent="0.3">
      <c r="A1108" t="s">
        <v>1573</v>
      </c>
      <c r="B1108" s="1">
        <v>44973.083333333336</v>
      </c>
      <c r="C1108" t="s">
        <v>11</v>
      </c>
      <c r="D1108" t="s">
        <v>17</v>
      </c>
      <c r="E1108">
        <v>589.62</v>
      </c>
      <c r="F1108">
        <v>82.46</v>
      </c>
      <c r="G1108">
        <v>185.7</v>
      </c>
      <c r="H1108" t="s">
        <v>28</v>
      </c>
      <c r="I1108">
        <v>26</v>
      </c>
      <c r="J1108" s="2" t="s">
        <v>1574</v>
      </c>
      <c r="K1108">
        <f>Table1[[#This Row],[Order_Value]]+Table1[[#This Row],[Delivery_Fee]]-Table1[[#This Row],[Discount]]</f>
        <v>486.38000000000005</v>
      </c>
      <c r="L1108">
        <f>YEAR(Table1[[#This Row],[Order_Time]])</f>
        <v>2023</v>
      </c>
      <c r="M1108" t="str">
        <f>TEXT(Table1[[#This Row],[Order_Time]],"MMM")</f>
        <v>Feb</v>
      </c>
      <c r="N1108">
        <f>HOUR(Table1[[#This Row],[Order_Time]])</f>
        <v>2</v>
      </c>
      <c r="O1108" t="str">
        <f>IF(Table1[[#This Row],[Order_Value]]&gt;1000,"High","Low")</f>
        <v>Low</v>
      </c>
    </row>
    <row r="1109" spans="1:15" x14ac:dyDescent="0.3">
      <c r="A1109" t="s">
        <v>1575</v>
      </c>
      <c r="B1109" s="1">
        <v>44973.125</v>
      </c>
      <c r="C1109" t="s">
        <v>16</v>
      </c>
      <c r="D1109" t="s">
        <v>41</v>
      </c>
      <c r="E1109">
        <v>1138.96</v>
      </c>
      <c r="F1109">
        <v>8.92</v>
      </c>
      <c r="G1109">
        <v>276.91000000000003</v>
      </c>
      <c r="H1109" t="s">
        <v>21</v>
      </c>
      <c r="I1109">
        <v>30</v>
      </c>
      <c r="J1109">
        <v>870.97</v>
      </c>
      <c r="K1109">
        <f>Table1[[#This Row],[Order_Value]]+Table1[[#This Row],[Delivery_Fee]]-Table1[[#This Row],[Discount]]</f>
        <v>870.97</v>
      </c>
      <c r="L1109">
        <f>YEAR(Table1[[#This Row],[Order_Time]])</f>
        <v>2023</v>
      </c>
      <c r="M1109" t="str">
        <f>TEXT(Table1[[#This Row],[Order_Time]],"MMM")</f>
        <v>Feb</v>
      </c>
      <c r="N1109">
        <f>HOUR(Table1[[#This Row],[Order_Time]])</f>
        <v>3</v>
      </c>
      <c r="O1109" t="str">
        <f>IF(Table1[[#This Row],[Order_Value]]&gt;1000,"High","Low")</f>
        <v>High</v>
      </c>
    </row>
    <row r="1110" spans="1:15" x14ac:dyDescent="0.3">
      <c r="A1110" t="s">
        <v>1576</v>
      </c>
      <c r="B1110" s="1">
        <v>44973.166666666664</v>
      </c>
      <c r="C1110" t="s">
        <v>54</v>
      </c>
      <c r="D1110" t="s">
        <v>41</v>
      </c>
      <c r="E1110">
        <v>1659.43</v>
      </c>
      <c r="F1110">
        <v>40.49</v>
      </c>
      <c r="G1110">
        <v>414.97</v>
      </c>
      <c r="H1110" t="s">
        <v>13</v>
      </c>
      <c r="I1110">
        <v>38</v>
      </c>
      <c r="J1110">
        <v>1284.95</v>
      </c>
      <c r="K1110">
        <f>Table1[[#This Row],[Order_Value]]+Table1[[#This Row],[Delivery_Fee]]-Table1[[#This Row],[Discount]]</f>
        <v>1284.95</v>
      </c>
      <c r="L1110">
        <f>YEAR(Table1[[#This Row],[Order_Time]])</f>
        <v>2023</v>
      </c>
      <c r="M1110" t="str">
        <f>TEXT(Table1[[#This Row],[Order_Time]],"MMM")</f>
        <v>Feb</v>
      </c>
      <c r="N1110">
        <f>HOUR(Table1[[#This Row],[Order_Time]])</f>
        <v>4</v>
      </c>
      <c r="O1110" t="str">
        <f>IF(Table1[[#This Row],[Order_Value]]&gt;1000,"High","Low")</f>
        <v>High</v>
      </c>
    </row>
    <row r="1111" spans="1:15" x14ac:dyDescent="0.3">
      <c r="A1111" t="s">
        <v>1577</v>
      </c>
      <c r="B1111" s="1">
        <v>44973.208333333336</v>
      </c>
      <c r="C1111" t="s">
        <v>54</v>
      </c>
      <c r="D1111" t="s">
        <v>41</v>
      </c>
      <c r="E1111">
        <v>1667.67</v>
      </c>
      <c r="F1111">
        <v>63.39</v>
      </c>
      <c r="G1111">
        <v>134.24</v>
      </c>
      <c r="H1111" t="s">
        <v>32</v>
      </c>
      <c r="I1111">
        <v>18</v>
      </c>
      <c r="J1111" s="2" t="s">
        <v>1578</v>
      </c>
      <c r="K1111">
        <f>Table1[[#This Row],[Order_Value]]+Table1[[#This Row],[Delivery_Fee]]-Table1[[#This Row],[Discount]]</f>
        <v>1596.8200000000002</v>
      </c>
      <c r="L1111">
        <f>YEAR(Table1[[#This Row],[Order_Time]])</f>
        <v>2023</v>
      </c>
      <c r="M1111" t="str">
        <f>TEXT(Table1[[#This Row],[Order_Time]],"MMM")</f>
        <v>Feb</v>
      </c>
      <c r="N1111">
        <f>HOUR(Table1[[#This Row],[Order_Time]])</f>
        <v>5</v>
      </c>
      <c r="O1111" t="str">
        <f>IF(Table1[[#This Row],[Order_Value]]&gt;1000,"High","Low")</f>
        <v>High</v>
      </c>
    </row>
    <row r="1112" spans="1:15" x14ac:dyDescent="0.3">
      <c r="A1112" t="s">
        <v>1579</v>
      </c>
      <c r="B1112" s="1">
        <v>44973.25</v>
      </c>
      <c r="C1112" t="s">
        <v>11</v>
      </c>
      <c r="D1112" t="s">
        <v>27</v>
      </c>
      <c r="E1112">
        <v>1728.9</v>
      </c>
      <c r="F1112">
        <v>54.94</v>
      </c>
      <c r="G1112">
        <v>397.96</v>
      </c>
      <c r="H1112" t="s">
        <v>32</v>
      </c>
      <c r="I1112">
        <v>68</v>
      </c>
      <c r="J1112">
        <v>1385.88</v>
      </c>
      <c r="K1112">
        <f>Table1[[#This Row],[Order_Value]]+Table1[[#This Row],[Delivery_Fee]]-Table1[[#This Row],[Discount]]</f>
        <v>1385.88</v>
      </c>
      <c r="L1112">
        <f>YEAR(Table1[[#This Row],[Order_Time]])</f>
        <v>2023</v>
      </c>
      <c r="M1112" t="str">
        <f>TEXT(Table1[[#This Row],[Order_Time]],"MMM")</f>
        <v>Feb</v>
      </c>
      <c r="N1112">
        <f>HOUR(Table1[[#This Row],[Order_Time]])</f>
        <v>6</v>
      </c>
      <c r="O1112" t="str">
        <f>IF(Table1[[#This Row],[Order_Value]]&gt;1000,"High","Low")</f>
        <v>High</v>
      </c>
    </row>
    <row r="1113" spans="1:15" x14ac:dyDescent="0.3">
      <c r="A1113" t="s">
        <v>1580</v>
      </c>
      <c r="B1113" s="1">
        <v>44973.291666666664</v>
      </c>
      <c r="C1113" t="s">
        <v>26</v>
      </c>
      <c r="D1113" t="s">
        <v>35</v>
      </c>
      <c r="E1113">
        <v>166.76</v>
      </c>
      <c r="F1113">
        <v>92.52</v>
      </c>
      <c r="G1113">
        <v>105.95</v>
      </c>
      <c r="H1113" t="s">
        <v>28</v>
      </c>
      <c r="I1113">
        <v>13</v>
      </c>
      <c r="J1113" s="2" t="s">
        <v>1581</v>
      </c>
      <c r="K1113">
        <f>Table1[[#This Row],[Order_Value]]+Table1[[#This Row],[Delivery_Fee]]-Table1[[#This Row],[Discount]]</f>
        <v>153.32999999999998</v>
      </c>
      <c r="L1113">
        <f>YEAR(Table1[[#This Row],[Order_Time]])</f>
        <v>2023</v>
      </c>
      <c r="M1113" t="str">
        <f>TEXT(Table1[[#This Row],[Order_Time]],"MMM")</f>
        <v>Feb</v>
      </c>
      <c r="N1113">
        <f>HOUR(Table1[[#This Row],[Order_Time]])</f>
        <v>7</v>
      </c>
      <c r="O1113" t="str">
        <f>IF(Table1[[#This Row],[Order_Value]]&gt;1000,"High","Low")</f>
        <v>Low</v>
      </c>
    </row>
    <row r="1114" spans="1:15" x14ac:dyDescent="0.3">
      <c r="A1114" t="s">
        <v>1582</v>
      </c>
      <c r="B1114" s="1">
        <v>44973.333333333336</v>
      </c>
      <c r="C1114" t="s">
        <v>16</v>
      </c>
      <c r="D1114" t="s">
        <v>41</v>
      </c>
      <c r="E1114">
        <v>396.12</v>
      </c>
      <c r="F1114">
        <v>74.09</v>
      </c>
      <c r="G1114">
        <v>40.18</v>
      </c>
      <c r="H1114" t="s">
        <v>13</v>
      </c>
      <c r="I1114">
        <v>13</v>
      </c>
      <c r="J1114" s="2" t="s">
        <v>1583</v>
      </c>
      <c r="K1114">
        <f>Table1[[#This Row],[Order_Value]]+Table1[[#This Row],[Delivery_Fee]]-Table1[[#This Row],[Discount]]</f>
        <v>430.03000000000003</v>
      </c>
      <c r="L1114">
        <f>YEAR(Table1[[#This Row],[Order_Time]])</f>
        <v>2023</v>
      </c>
      <c r="M1114" t="str">
        <f>TEXT(Table1[[#This Row],[Order_Time]],"MMM")</f>
        <v>Feb</v>
      </c>
      <c r="N1114">
        <f>HOUR(Table1[[#This Row],[Order_Time]])</f>
        <v>8</v>
      </c>
      <c r="O1114" t="str">
        <f>IF(Table1[[#This Row],[Order_Value]]&gt;1000,"High","Low")</f>
        <v>Low</v>
      </c>
    </row>
    <row r="1115" spans="1:15" x14ac:dyDescent="0.3">
      <c r="A1115" t="s">
        <v>1584</v>
      </c>
      <c r="B1115" s="1">
        <v>44973.375</v>
      </c>
      <c r="C1115" t="s">
        <v>16</v>
      </c>
      <c r="D1115" t="s">
        <v>35</v>
      </c>
      <c r="E1115">
        <v>1249.68</v>
      </c>
      <c r="F1115">
        <v>6.9</v>
      </c>
      <c r="G1115">
        <v>209.03</v>
      </c>
      <c r="H1115" t="s">
        <v>28</v>
      </c>
      <c r="I1115">
        <v>11</v>
      </c>
      <c r="J1115" s="2" t="s">
        <v>1585</v>
      </c>
      <c r="K1115">
        <f>Table1[[#This Row],[Order_Value]]+Table1[[#This Row],[Delivery_Fee]]-Table1[[#This Row],[Discount]]</f>
        <v>1047.5500000000002</v>
      </c>
      <c r="L1115">
        <f>YEAR(Table1[[#This Row],[Order_Time]])</f>
        <v>2023</v>
      </c>
      <c r="M1115" t="str">
        <f>TEXT(Table1[[#This Row],[Order_Time]],"MMM")</f>
        <v>Feb</v>
      </c>
      <c r="N1115">
        <f>HOUR(Table1[[#This Row],[Order_Time]])</f>
        <v>9</v>
      </c>
      <c r="O1115" t="str">
        <f>IF(Table1[[#This Row],[Order_Value]]&gt;1000,"High","Low")</f>
        <v>High</v>
      </c>
    </row>
    <row r="1116" spans="1:15" x14ac:dyDescent="0.3">
      <c r="A1116" t="s">
        <v>1586</v>
      </c>
      <c r="B1116" s="1">
        <v>44973.416666666664</v>
      </c>
      <c r="C1116" t="s">
        <v>54</v>
      </c>
      <c r="D1116" t="s">
        <v>17</v>
      </c>
      <c r="E1116">
        <v>1849.72</v>
      </c>
      <c r="F1116">
        <v>41.85</v>
      </c>
      <c r="G1116">
        <v>105.13</v>
      </c>
      <c r="H1116" t="s">
        <v>32</v>
      </c>
      <c r="I1116">
        <v>13</v>
      </c>
      <c r="J1116">
        <v>1786.44</v>
      </c>
      <c r="K1116">
        <f>Table1[[#This Row],[Order_Value]]+Table1[[#This Row],[Delivery_Fee]]-Table1[[#This Row],[Discount]]</f>
        <v>1786.44</v>
      </c>
      <c r="L1116">
        <f>YEAR(Table1[[#This Row],[Order_Time]])</f>
        <v>2023</v>
      </c>
      <c r="M1116" t="str">
        <f>TEXT(Table1[[#This Row],[Order_Time]],"MMM")</f>
        <v>Feb</v>
      </c>
      <c r="N1116">
        <f>HOUR(Table1[[#This Row],[Order_Time]])</f>
        <v>10</v>
      </c>
      <c r="O1116" t="str">
        <f>IF(Table1[[#This Row],[Order_Value]]&gt;1000,"High","Low")</f>
        <v>High</v>
      </c>
    </row>
    <row r="1117" spans="1:15" x14ac:dyDescent="0.3">
      <c r="A1117" t="s">
        <v>1587</v>
      </c>
      <c r="B1117" s="1">
        <v>44973.458333333336</v>
      </c>
      <c r="C1117" t="s">
        <v>54</v>
      </c>
      <c r="D1117" t="s">
        <v>12</v>
      </c>
      <c r="E1117">
        <v>1996.3</v>
      </c>
      <c r="F1117">
        <v>8.85</v>
      </c>
      <c r="G1117">
        <v>323.14999999999998</v>
      </c>
      <c r="H1117" t="s">
        <v>21</v>
      </c>
      <c r="I1117">
        <v>88</v>
      </c>
      <c r="J1117">
        <v>1682</v>
      </c>
      <c r="K1117">
        <f>Table1[[#This Row],[Order_Value]]+Table1[[#This Row],[Delivery_Fee]]-Table1[[#This Row],[Discount]]</f>
        <v>1682</v>
      </c>
      <c r="L1117">
        <f>YEAR(Table1[[#This Row],[Order_Time]])</f>
        <v>2023</v>
      </c>
      <c r="M1117" t="str">
        <f>TEXT(Table1[[#This Row],[Order_Time]],"MMM")</f>
        <v>Feb</v>
      </c>
      <c r="N1117">
        <f>HOUR(Table1[[#This Row],[Order_Time]])</f>
        <v>11</v>
      </c>
      <c r="O1117" t="str">
        <f>IF(Table1[[#This Row],[Order_Value]]&gt;1000,"High","Low")</f>
        <v>High</v>
      </c>
    </row>
    <row r="1118" spans="1:15" x14ac:dyDescent="0.3">
      <c r="A1118" t="s">
        <v>1588</v>
      </c>
      <c r="B1118" s="1">
        <v>44973.5</v>
      </c>
      <c r="C1118" t="s">
        <v>16</v>
      </c>
      <c r="D1118" t="s">
        <v>12</v>
      </c>
      <c r="E1118">
        <v>1321.71</v>
      </c>
      <c r="F1118">
        <v>50.88</v>
      </c>
      <c r="G1118">
        <v>484.45</v>
      </c>
      <c r="H1118" t="s">
        <v>21</v>
      </c>
      <c r="I1118">
        <v>64</v>
      </c>
      <c r="J1118" s="2" t="s">
        <v>1589</v>
      </c>
      <c r="K1118">
        <f>Table1[[#This Row],[Order_Value]]+Table1[[#This Row],[Delivery_Fee]]-Table1[[#This Row],[Discount]]</f>
        <v>888.1400000000001</v>
      </c>
      <c r="L1118">
        <f>YEAR(Table1[[#This Row],[Order_Time]])</f>
        <v>2023</v>
      </c>
      <c r="M1118" t="str">
        <f>TEXT(Table1[[#This Row],[Order_Time]],"MMM")</f>
        <v>Feb</v>
      </c>
      <c r="N1118">
        <f>HOUR(Table1[[#This Row],[Order_Time]])</f>
        <v>12</v>
      </c>
      <c r="O1118" t="str">
        <f>IF(Table1[[#This Row],[Order_Value]]&gt;1000,"High","Low")</f>
        <v>High</v>
      </c>
    </row>
    <row r="1119" spans="1:15" x14ac:dyDescent="0.3">
      <c r="A1119" t="s">
        <v>1590</v>
      </c>
      <c r="B1119" s="1">
        <v>44973.541666666664</v>
      </c>
      <c r="C1119" t="s">
        <v>11</v>
      </c>
      <c r="D1119" t="s">
        <v>41</v>
      </c>
      <c r="E1119">
        <v>1657.05</v>
      </c>
      <c r="F1119">
        <v>62.96</v>
      </c>
      <c r="G1119">
        <v>201.34</v>
      </c>
      <c r="H1119" t="s">
        <v>32</v>
      </c>
      <c r="I1119">
        <v>16</v>
      </c>
      <c r="J1119">
        <v>1518.67</v>
      </c>
      <c r="K1119">
        <f>Table1[[#This Row],[Order_Value]]+Table1[[#This Row],[Delivery_Fee]]-Table1[[#This Row],[Discount]]</f>
        <v>1518.67</v>
      </c>
      <c r="L1119">
        <f>YEAR(Table1[[#This Row],[Order_Time]])</f>
        <v>2023</v>
      </c>
      <c r="M1119" t="str">
        <f>TEXT(Table1[[#This Row],[Order_Time]],"MMM")</f>
        <v>Feb</v>
      </c>
      <c r="N1119">
        <f>HOUR(Table1[[#This Row],[Order_Time]])</f>
        <v>13</v>
      </c>
      <c r="O1119" t="str">
        <f>IF(Table1[[#This Row],[Order_Value]]&gt;1000,"High","Low")</f>
        <v>High</v>
      </c>
    </row>
    <row r="1120" spans="1:15" x14ac:dyDescent="0.3">
      <c r="A1120" t="s">
        <v>1591</v>
      </c>
      <c r="B1120" s="1">
        <v>44973.583333333336</v>
      </c>
      <c r="C1120" t="s">
        <v>54</v>
      </c>
      <c r="D1120" t="s">
        <v>30</v>
      </c>
      <c r="E1120">
        <v>1951.81</v>
      </c>
      <c r="F1120">
        <v>38.46</v>
      </c>
      <c r="G1120">
        <v>171.03</v>
      </c>
      <c r="H1120" t="s">
        <v>32</v>
      </c>
      <c r="I1120">
        <v>84</v>
      </c>
      <c r="J1120">
        <v>1819.24</v>
      </c>
      <c r="K1120">
        <f>Table1[[#This Row],[Order_Value]]+Table1[[#This Row],[Delivery_Fee]]-Table1[[#This Row],[Discount]]</f>
        <v>1819.24</v>
      </c>
      <c r="L1120">
        <f>YEAR(Table1[[#This Row],[Order_Time]])</f>
        <v>2023</v>
      </c>
      <c r="M1120" t="str">
        <f>TEXT(Table1[[#This Row],[Order_Time]],"MMM")</f>
        <v>Feb</v>
      </c>
      <c r="N1120">
        <f>HOUR(Table1[[#This Row],[Order_Time]])</f>
        <v>14</v>
      </c>
      <c r="O1120" t="str">
        <f>IF(Table1[[#This Row],[Order_Value]]&gt;1000,"High","Low")</f>
        <v>High</v>
      </c>
    </row>
    <row r="1121" spans="1:15" x14ac:dyDescent="0.3">
      <c r="A1121" t="s">
        <v>1592</v>
      </c>
      <c r="B1121" s="1">
        <v>44973.625</v>
      </c>
      <c r="C1121" t="s">
        <v>16</v>
      </c>
      <c r="D1121" t="s">
        <v>30</v>
      </c>
      <c r="E1121">
        <v>314.85000000000002</v>
      </c>
      <c r="F1121">
        <v>61.64</v>
      </c>
      <c r="G1121">
        <v>54.6</v>
      </c>
      <c r="H1121" t="s">
        <v>21</v>
      </c>
      <c r="I1121">
        <v>13</v>
      </c>
      <c r="J1121">
        <v>321.89</v>
      </c>
      <c r="K1121">
        <f>Table1[[#This Row],[Order_Value]]+Table1[[#This Row],[Delivery_Fee]]-Table1[[#This Row],[Discount]]</f>
        <v>321.89</v>
      </c>
      <c r="L1121">
        <f>YEAR(Table1[[#This Row],[Order_Time]])</f>
        <v>2023</v>
      </c>
      <c r="M1121" t="str">
        <f>TEXT(Table1[[#This Row],[Order_Time]],"MMM")</f>
        <v>Feb</v>
      </c>
      <c r="N1121">
        <f>HOUR(Table1[[#This Row],[Order_Time]])</f>
        <v>15</v>
      </c>
      <c r="O1121" t="str">
        <f>IF(Table1[[#This Row],[Order_Value]]&gt;1000,"High","Low")</f>
        <v>Low</v>
      </c>
    </row>
    <row r="1122" spans="1:15" x14ac:dyDescent="0.3">
      <c r="A1122" t="s">
        <v>1593</v>
      </c>
      <c r="B1122" s="1">
        <v>44973.666666666664</v>
      </c>
      <c r="C1122" t="s">
        <v>16</v>
      </c>
      <c r="D1122" t="s">
        <v>30</v>
      </c>
      <c r="E1122">
        <v>238.91</v>
      </c>
      <c r="F1122">
        <v>9.5500000000000007</v>
      </c>
      <c r="G1122">
        <v>493.84</v>
      </c>
      <c r="H1122" t="s">
        <v>13</v>
      </c>
      <c r="I1122">
        <v>89</v>
      </c>
      <c r="J1122">
        <v>-245.379999999999</v>
      </c>
      <c r="K1122">
        <f>Table1[[#This Row],[Order_Value]]+Table1[[#This Row],[Delivery_Fee]]-Table1[[#This Row],[Discount]]</f>
        <v>-245.37999999999997</v>
      </c>
      <c r="L1122">
        <f>YEAR(Table1[[#This Row],[Order_Time]])</f>
        <v>2023</v>
      </c>
      <c r="M1122" t="str">
        <f>TEXT(Table1[[#This Row],[Order_Time]],"MMM")</f>
        <v>Feb</v>
      </c>
      <c r="N1122">
        <f>HOUR(Table1[[#This Row],[Order_Time]])</f>
        <v>16</v>
      </c>
      <c r="O1122" t="str">
        <f>IF(Table1[[#This Row],[Order_Value]]&gt;1000,"High","Low")</f>
        <v>Low</v>
      </c>
    </row>
    <row r="1123" spans="1:15" x14ac:dyDescent="0.3">
      <c r="A1123" t="s">
        <v>1594</v>
      </c>
      <c r="B1123" s="1">
        <v>44973.708333333336</v>
      </c>
      <c r="C1123" t="s">
        <v>16</v>
      </c>
      <c r="D1123" t="s">
        <v>12</v>
      </c>
      <c r="E1123">
        <v>1121.3</v>
      </c>
      <c r="F1123">
        <v>91.14</v>
      </c>
      <c r="G1123">
        <v>210.03</v>
      </c>
      <c r="H1123" t="s">
        <v>21</v>
      </c>
      <c r="I1123">
        <v>45</v>
      </c>
      <c r="J1123" s="2" t="s">
        <v>1595</v>
      </c>
      <c r="K1123">
        <f>Table1[[#This Row],[Order_Value]]+Table1[[#This Row],[Delivery_Fee]]-Table1[[#This Row],[Discount]]</f>
        <v>1002.4100000000001</v>
      </c>
      <c r="L1123">
        <f>YEAR(Table1[[#This Row],[Order_Time]])</f>
        <v>2023</v>
      </c>
      <c r="M1123" t="str">
        <f>TEXT(Table1[[#This Row],[Order_Time]],"MMM")</f>
        <v>Feb</v>
      </c>
      <c r="N1123">
        <f>HOUR(Table1[[#This Row],[Order_Time]])</f>
        <v>17</v>
      </c>
      <c r="O1123" t="str">
        <f>IF(Table1[[#This Row],[Order_Value]]&gt;1000,"High","Low")</f>
        <v>High</v>
      </c>
    </row>
    <row r="1124" spans="1:15" x14ac:dyDescent="0.3">
      <c r="A1124" t="s">
        <v>1596</v>
      </c>
      <c r="B1124" s="1">
        <v>44973.75</v>
      </c>
      <c r="C1124" t="s">
        <v>45</v>
      </c>
      <c r="D1124" t="s">
        <v>30</v>
      </c>
      <c r="E1124">
        <v>362.98</v>
      </c>
      <c r="F1124">
        <v>66.510000000000005</v>
      </c>
      <c r="G1124">
        <v>9.98</v>
      </c>
      <c r="H1124" t="s">
        <v>13</v>
      </c>
      <c r="I1124">
        <v>83</v>
      </c>
      <c r="J1124">
        <v>419.51</v>
      </c>
      <c r="K1124">
        <f>Table1[[#This Row],[Order_Value]]+Table1[[#This Row],[Delivery_Fee]]-Table1[[#This Row],[Discount]]</f>
        <v>419.51</v>
      </c>
      <c r="L1124">
        <f>YEAR(Table1[[#This Row],[Order_Time]])</f>
        <v>2023</v>
      </c>
      <c r="M1124" t="str">
        <f>TEXT(Table1[[#This Row],[Order_Time]],"MMM")</f>
        <v>Feb</v>
      </c>
      <c r="N1124">
        <f>HOUR(Table1[[#This Row],[Order_Time]])</f>
        <v>18</v>
      </c>
      <c r="O1124" t="str">
        <f>IF(Table1[[#This Row],[Order_Value]]&gt;1000,"High","Low")</f>
        <v>Low</v>
      </c>
    </row>
    <row r="1125" spans="1:15" x14ac:dyDescent="0.3">
      <c r="A1125" t="s">
        <v>1597</v>
      </c>
      <c r="B1125" s="1">
        <v>44973.791666666664</v>
      </c>
      <c r="C1125" t="s">
        <v>26</v>
      </c>
      <c r="D1125" t="s">
        <v>17</v>
      </c>
      <c r="E1125">
        <v>1973.65</v>
      </c>
      <c r="F1125">
        <v>22.96</v>
      </c>
      <c r="G1125">
        <v>261.68</v>
      </c>
      <c r="H1125" t="s">
        <v>28</v>
      </c>
      <c r="I1125">
        <v>54</v>
      </c>
      <c r="J1125">
        <v>1734.93</v>
      </c>
      <c r="K1125">
        <f>Table1[[#This Row],[Order_Value]]+Table1[[#This Row],[Delivery_Fee]]-Table1[[#This Row],[Discount]]</f>
        <v>1734.93</v>
      </c>
      <c r="L1125">
        <f>YEAR(Table1[[#This Row],[Order_Time]])</f>
        <v>2023</v>
      </c>
      <c r="M1125" t="str">
        <f>TEXT(Table1[[#This Row],[Order_Time]],"MMM")</f>
        <v>Feb</v>
      </c>
      <c r="N1125">
        <f>HOUR(Table1[[#This Row],[Order_Time]])</f>
        <v>19</v>
      </c>
      <c r="O1125" t="str">
        <f>IF(Table1[[#This Row],[Order_Value]]&gt;1000,"High","Low")</f>
        <v>High</v>
      </c>
    </row>
    <row r="1126" spans="1:15" x14ac:dyDescent="0.3">
      <c r="A1126" t="s">
        <v>1598</v>
      </c>
      <c r="B1126" s="1">
        <v>44973.833333333336</v>
      </c>
      <c r="C1126" t="s">
        <v>11</v>
      </c>
      <c r="D1126" t="s">
        <v>17</v>
      </c>
      <c r="E1126">
        <v>115.14</v>
      </c>
      <c r="F1126">
        <v>60.91</v>
      </c>
      <c r="G1126">
        <v>396.75</v>
      </c>
      <c r="H1126" t="s">
        <v>28</v>
      </c>
      <c r="I1126">
        <v>43</v>
      </c>
      <c r="J1126">
        <v>-220.7</v>
      </c>
      <c r="K1126">
        <f>Table1[[#This Row],[Order_Value]]+Table1[[#This Row],[Delivery_Fee]]-Table1[[#This Row],[Discount]]</f>
        <v>-220.7</v>
      </c>
      <c r="L1126">
        <f>YEAR(Table1[[#This Row],[Order_Time]])</f>
        <v>2023</v>
      </c>
      <c r="M1126" t="str">
        <f>TEXT(Table1[[#This Row],[Order_Time]],"MMM")</f>
        <v>Feb</v>
      </c>
      <c r="N1126">
        <f>HOUR(Table1[[#This Row],[Order_Time]])</f>
        <v>20</v>
      </c>
      <c r="O1126" t="str">
        <f>IF(Table1[[#This Row],[Order_Value]]&gt;1000,"High","Low")</f>
        <v>Low</v>
      </c>
    </row>
    <row r="1127" spans="1:15" x14ac:dyDescent="0.3">
      <c r="A1127" t="s">
        <v>1599</v>
      </c>
      <c r="B1127" s="1">
        <v>44973.875</v>
      </c>
      <c r="C1127" t="s">
        <v>16</v>
      </c>
      <c r="D1127" t="s">
        <v>27</v>
      </c>
      <c r="E1127">
        <v>1485.36</v>
      </c>
      <c r="F1127">
        <v>37.72</v>
      </c>
      <c r="G1127">
        <v>378.78</v>
      </c>
      <c r="H1127" t="s">
        <v>32</v>
      </c>
      <c r="I1127">
        <v>62</v>
      </c>
      <c r="J1127">
        <v>1144.3</v>
      </c>
      <c r="K1127">
        <f>Table1[[#This Row],[Order_Value]]+Table1[[#This Row],[Delivery_Fee]]-Table1[[#This Row],[Discount]]</f>
        <v>1144.3</v>
      </c>
      <c r="L1127">
        <f>YEAR(Table1[[#This Row],[Order_Time]])</f>
        <v>2023</v>
      </c>
      <c r="M1127" t="str">
        <f>TEXT(Table1[[#This Row],[Order_Time]],"MMM")</f>
        <v>Feb</v>
      </c>
      <c r="N1127">
        <f>HOUR(Table1[[#This Row],[Order_Time]])</f>
        <v>21</v>
      </c>
      <c r="O1127" t="str">
        <f>IF(Table1[[#This Row],[Order_Value]]&gt;1000,"High","Low")</f>
        <v>High</v>
      </c>
    </row>
    <row r="1128" spans="1:15" x14ac:dyDescent="0.3">
      <c r="A1128" t="s">
        <v>1600</v>
      </c>
      <c r="B1128" s="1">
        <v>44973.916666666664</v>
      </c>
      <c r="C1128" t="s">
        <v>20</v>
      </c>
      <c r="D1128" t="s">
        <v>41</v>
      </c>
      <c r="E1128">
        <v>1701.42</v>
      </c>
      <c r="F1128">
        <v>66.47</v>
      </c>
      <c r="G1128">
        <v>235.9</v>
      </c>
      <c r="H1128" t="s">
        <v>28</v>
      </c>
      <c r="I1128">
        <v>13</v>
      </c>
      <c r="J1128">
        <v>1531.99</v>
      </c>
      <c r="K1128">
        <f>Table1[[#This Row],[Order_Value]]+Table1[[#This Row],[Delivery_Fee]]-Table1[[#This Row],[Discount]]</f>
        <v>1531.99</v>
      </c>
      <c r="L1128">
        <f>YEAR(Table1[[#This Row],[Order_Time]])</f>
        <v>2023</v>
      </c>
      <c r="M1128" t="str">
        <f>TEXT(Table1[[#This Row],[Order_Time]],"MMM")</f>
        <v>Feb</v>
      </c>
      <c r="N1128">
        <f>HOUR(Table1[[#This Row],[Order_Time]])</f>
        <v>22</v>
      </c>
      <c r="O1128" t="str">
        <f>IF(Table1[[#This Row],[Order_Value]]&gt;1000,"High","Low")</f>
        <v>High</v>
      </c>
    </row>
    <row r="1129" spans="1:15" x14ac:dyDescent="0.3">
      <c r="A1129" t="s">
        <v>1601</v>
      </c>
      <c r="B1129" s="1">
        <v>44973.958333333336</v>
      </c>
      <c r="C1129" t="s">
        <v>24</v>
      </c>
      <c r="D1129" t="s">
        <v>41</v>
      </c>
      <c r="E1129">
        <v>146.18</v>
      </c>
      <c r="F1129">
        <v>35.53</v>
      </c>
      <c r="G1129">
        <v>340.48</v>
      </c>
      <c r="H1129" t="s">
        <v>13</v>
      </c>
      <c r="I1129">
        <v>66</v>
      </c>
      <c r="J1129">
        <v>-158.77000000000001</v>
      </c>
      <c r="K1129">
        <f>Table1[[#This Row],[Order_Value]]+Table1[[#This Row],[Delivery_Fee]]-Table1[[#This Row],[Discount]]</f>
        <v>-158.77000000000001</v>
      </c>
      <c r="L1129">
        <f>YEAR(Table1[[#This Row],[Order_Time]])</f>
        <v>2023</v>
      </c>
      <c r="M1129" t="str">
        <f>TEXT(Table1[[#This Row],[Order_Time]],"MMM")</f>
        <v>Feb</v>
      </c>
      <c r="N1129">
        <f>HOUR(Table1[[#This Row],[Order_Time]])</f>
        <v>23</v>
      </c>
      <c r="O1129" t="str">
        <f>IF(Table1[[#This Row],[Order_Value]]&gt;1000,"High","Low")</f>
        <v>Low</v>
      </c>
    </row>
    <row r="1130" spans="1:15" x14ac:dyDescent="0.3">
      <c r="A1130" t="s">
        <v>1602</v>
      </c>
      <c r="B1130" s="1">
        <v>44974</v>
      </c>
      <c r="C1130" t="s">
        <v>26</v>
      </c>
      <c r="D1130" t="s">
        <v>17</v>
      </c>
      <c r="E1130">
        <v>632.76</v>
      </c>
      <c r="F1130">
        <v>99.87</v>
      </c>
      <c r="G1130">
        <v>173.61</v>
      </c>
      <c r="H1130" t="s">
        <v>13</v>
      </c>
      <c r="I1130">
        <v>68</v>
      </c>
      <c r="J1130">
        <v>559.02</v>
      </c>
      <c r="K1130">
        <f>Table1[[#This Row],[Order_Value]]+Table1[[#This Row],[Delivery_Fee]]-Table1[[#This Row],[Discount]]</f>
        <v>559.02</v>
      </c>
      <c r="L1130">
        <f>YEAR(Table1[[#This Row],[Order_Time]])</f>
        <v>2023</v>
      </c>
      <c r="M1130" t="str">
        <f>TEXT(Table1[[#This Row],[Order_Time]],"MMM")</f>
        <v>Feb</v>
      </c>
      <c r="N1130">
        <f>HOUR(Table1[[#This Row],[Order_Time]])</f>
        <v>0</v>
      </c>
      <c r="O1130" t="str">
        <f>IF(Table1[[#This Row],[Order_Value]]&gt;1000,"High","Low")</f>
        <v>Low</v>
      </c>
    </row>
    <row r="1131" spans="1:15" x14ac:dyDescent="0.3">
      <c r="A1131" t="s">
        <v>1603</v>
      </c>
      <c r="B1131" s="1">
        <v>44974.041666666664</v>
      </c>
      <c r="C1131" t="s">
        <v>24</v>
      </c>
      <c r="D1131" t="s">
        <v>35</v>
      </c>
      <c r="E1131">
        <v>508.7</v>
      </c>
      <c r="F1131">
        <v>1.29</v>
      </c>
      <c r="G1131">
        <v>101.56</v>
      </c>
      <c r="H1131" t="s">
        <v>28</v>
      </c>
      <c r="I1131">
        <v>79</v>
      </c>
      <c r="J1131">
        <v>408.43</v>
      </c>
      <c r="K1131">
        <f>Table1[[#This Row],[Order_Value]]+Table1[[#This Row],[Delivery_Fee]]-Table1[[#This Row],[Discount]]</f>
        <v>408.43</v>
      </c>
      <c r="L1131">
        <f>YEAR(Table1[[#This Row],[Order_Time]])</f>
        <v>2023</v>
      </c>
      <c r="M1131" t="str">
        <f>TEXT(Table1[[#This Row],[Order_Time]],"MMM")</f>
        <v>Feb</v>
      </c>
      <c r="N1131">
        <f>HOUR(Table1[[#This Row],[Order_Time]])</f>
        <v>1</v>
      </c>
      <c r="O1131" t="str">
        <f>IF(Table1[[#This Row],[Order_Value]]&gt;1000,"High","Low")</f>
        <v>Low</v>
      </c>
    </row>
    <row r="1132" spans="1:15" x14ac:dyDescent="0.3">
      <c r="A1132" t="s">
        <v>1604</v>
      </c>
      <c r="B1132" s="1">
        <v>44974.083333333336</v>
      </c>
      <c r="C1132" t="s">
        <v>45</v>
      </c>
      <c r="D1132" t="s">
        <v>35</v>
      </c>
      <c r="E1132">
        <v>1209.24</v>
      </c>
      <c r="F1132">
        <v>71.05</v>
      </c>
      <c r="G1132">
        <v>285.32</v>
      </c>
      <c r="H1132" t="s">
        <v>21</v>
      </c>
      <c r="I1132">
        <v>26</v>
      </c>
      <c r="J1132">
        <v>994.97</v>
      </c>
      <c r="K1132">
        <f>Table1[[#This Row],[Order_Value]]+Table1[[#This Row],[Delivery_Fee]]-Table1[[#This Row],[Discount]]</f>
        <v>994.97</v>
      </c>
      <c r="L1132">
        <f>YEAR(Table1[[#This Row],[Order_Time]])</f>
        <v>2023</v>
      </c>
      <c r="M1132" t="str">
        <f>TEXT(Table1[[#This Row],[Order_Time]],"MMM")</f>
        <v>Feb</v>
      </c>
      <c r="N1132">
        <f>HOUR(Table1[[#This Row],[Order_Time]])</f>
        <v>2</v>
      </c>
      <c r="O1132" t="str">
        <f>IF(Table1[[#This Row],[Order_Value]]&gt;1000,"High","Low")</f>
        <v>High</v>
      </c>
    </row>
    <row r="1133" spans="1:15" x14ac:dyDescent="0.3">
      <c r="A1133" t="s">
        <v>1605</v>
      </c>
      <c r="B1133" s="1">
        <v>44974.125</v>
      </c>
      <c r="C1133" t="s">
        <v>20</v>
      </c>
      <c r="D1133" t="s">
        <v>12</v>
      </c>
      <c r="E1133">
        <v>1784.06</v>
      </c>
      <c r="F1133">
        <v>13.26</v>
      </c>
      <c r="G1133">
        <v>427.33</v>
      </c>
      <c r="H1133" t="s">
        <v>13</v>
      </c>
      <c r="I1133">
        <v>59</v>
      </c>
      <c r="J1133">
        <v>1369.99</v>
      </c>
      <c r="K1133">
        <f>Table1[[#This Row],[Order_Value]]+Table1[[#This Row],[Delivery_Fee]]-Table1[[#This Row],[Discount]]</f>
        <v>1369.99</v>
      </c>
      <c r="L1133">
        <f>YEAR(Table1[[#This Row],[Order_Time]])</f>
        <v>2023</v>
      </c>
      <c r="M1133" t="str">
        <f>TEXT(Table1[[#This Row],[Order_Time]],"MMM")</f>
        <v>Feb</v>
      </c>
      <c r="N1133">
        <f>HOUR(Table1[[#This Row],[Order_Time]])</f>
        <v>3</v>
      </c>
      <c r="O1133" t="str">
        <f>IF(Table1[[#This Row],[Order_Value]]&gt;1000,"High","Low")</f>
        <v>High</v>
      </c>
    </row>
    <row r="1134" spans="1:15" x14ac:dyDescent="0.3">
      <c r="A1134" t="s">
        <v>1606</v>
      </c>
      <c r="B1134" s="1">
        <v>44974.166666666664</v>
      </c>
      <c r="C1134" t="s">
        <v>45</v>
      </c>
      <c r="D1134" t="s">
        <v>41</v>
      </c>
      <c r="E1134">
        <v>528.02</v>
      </c>
      <c r="F1134">
        <v>99.29</v>
      </c>
      <c r="G1134">
        <v>180.73</v>
      </c>
      <c r="H1134" t="s">
        <v>32</v>
      </c>
      <c r="I1134">
        <v>52</v>
      </c>
      <c r="J1134" s="2" t="s">
        <v>1607</v>
      </c>
      <c r="K1134">
        <f>Table1[[#This Row],[Order_Value]]+Table1[[#This Row],[Delivery_Fee]]-Table1[[#This Row],[Discount]]</f>
        <v>446.57999999999993</v>
      </c>
      <c r="L1134">
        <f>YEAR(Table1[[#This Row],[Order_Time]])</f>
        <v>2023</v>
      </c>
      <c r="M1134" t="str">
        <f>TEXT(Table1[[#This Row],[Order_Time]],"MMM")</f>
        <v>Feb</v>
      </c>
      <c r="N1134">
        <f>HOUR(Table1[[#This Row],[Order_Time]])</f>
        <v>4</v>
      </c>
      <c r="O1134" t="str">
        <f>IF(Table1[[#This Row],[Order_Value]]&gt;1000,"High","Low")</f>
        <v>Low</v>
      </c>
    </row>
    <row r="1135" spans="1:15" x14ac:dyDescent="0.3">
      <c r="A1135" t="s">
        <v>1608</v>
      </c>
      <c r="B1135" s="1">
        <v>44974.208333333336</v>
      </c>
      <c r="C1135" t="s">
        <v>20</v>
      </c>
      <c r="D1135" t="s">
        <v>35</v>
      </c>
      <c r="E1135">
        <v>398.99</v>
      </c>
      <c r="F1135">
        <v>14.97</v>
      </c>
      <c r="G1135">
        <v>226.97</v>
      </c>
      <c r="H1135" t="s">
        <v>21</v>
      </c>
      <c r="I1135">
        <v>45</v>
      </c>
      <c r="J1135" s="2" t="s">
        <v>1609</v>
      </c>
      <c r="K1135">
        <f>Table1[[#This Row],[Order_Value]]+Table1[[#This Row],[Delivery_Fee]]-Table1[[#This Row],[Discount]]</f>
        <v>186.99000000000004</v>
      </c>
      <c r="L1135">
        <f>YEAR(Table1[[#This Row],[Order_Time]])</f>
        <v>2023</v>
      </c>
      <c r="M1135" t="str">
        <f>TEXT(Table1[[#This Row],[Order_Time]],"MMM")</f>
        <v>Feb</v>
      </c>
      <c r="N1135">
        <f>HOUR(Table1[[#This Row],[Order_Time]])</f>
        <v>5</v>
      </c>
      <c r="O1135" t="str">
        <f>IF(Table1[[#This Row],[Order_Value]]&gt;1000,"High","Low")</f>
        <v>Low</v>
      </c>
    </row>
    <row r="1136" spans="1:15" x14ac:dyDescent="0.3">
      <c r="A1136" t="s">
        <v>1610</v>
      </c>
      <c r="B1136" s="1">
        <v>44974.25</v>
      </c>
      <c r="C1136" t="s">
        <v>26</v>
      </c>
      <c r="D1136" t="s">
        <v>17</v>
      </c>
      <c r="E1136">
        <v>1595.92</v>
      </c>
      <c r="F1136">
        <v>57.58</v>
      </c>
      <c r="G1136">
        <v>422.08</v>
      </c>
      <c r="H1136" t="s">
        <v>21</v>
      </c>
      <c r="I1136">
        <v>82</v>
      </c>
      <c r="J1136">
        <v>1231.42</v>
      </c>
      <c r="K1136">
        <f>Table1[[#This Row],[Order_Value]]+Table1[[#This Row],[Delivery_Fee]]-Table1[[#This Row],[Discount]]</f>
        <v>1231.42</v>
      </c>
      <c r="L1136">
        <f>YEAR(Table1[[#This Row],[Order_Time]])</f>
        <v>2023</v>
      </c>
      <c r="M1136" t="str">
        <f>TEXT(Table1[[#This Row],[Order_Time]],"MMM")</f>
        <v>Feb</v>
      </c>
      <c r="N1136">
        <f>HOUR(Table1[[#This Row],[Order_Time]])</f>
        <v>6</v>
      </c>
      <c r="O1136" t="str">
        <f>IF(Table1[[#This Row],[Order_Value]]&gt;1000,"High","Low")</f>
        <v>High</v>
      </c>
    </row>
    <row r="1137" spans="1:15" x14ac:dyDescent="0.3">
      <c r="A1137" t="s">
        <v>1611</v>
      </c>
      <c r="B1137" s="1">
        <v>44974.291666666664</v>
      </c>
      <c r="C1137" t="s">
        <v>11</v>
      </c>
      <c r="D1137" t="s">
        <v>17</v>
      </c>
      <c r="E1137">
        <v>1393.24</v>
      </c>
      <c r="F1137">
        <v>64.73</v>
      </c>
      <c r="G1137">
        <v>232.34</v>
      </c>
      <c r="H1137" t="s">
        <v>21</v>
      </c>
      <c r="I1137">
        <v>76</v>
      </c>
      <c r="J1137">
        <v>1225.6300000000001</v>
      </c>
      <c r="K1137">
        <f>Table1[[#This Row],[Order_Value]]+Table1[[#This Row],[Delivery_Fee]]-Table1[[#This Row],[Discount]]</f>
        <v>1225.6300000000001</v>
      </c>
      <c r="L1137">
        <f>YEAR(Table1[[#This Row],[Order_Time]])</f>
        <v>2023</v>
      </c>
      <c r="M1137" t="str">
        <f>TEXT(Table1[[#This Row],[Order_Time]],"MMM")</f>
        <v>Feb</v>
      </c>
      <c r="N1137">
        <f>HOUR(Table1[[#This Row],[Order_Time]])</f>
        <v>7</v>
      </c>
      <c r="O1137" t="str">
        <f>IF(Table1[[#This Row],[Order_Value]]&gt;1000,"High","Low")</f>
        <v>High</v>
      </c>
    </row>
    <row r="1138" spans="1:15" x14ac:dyDescent="0.3">
      <c r="A1138" t="s">
        <v>1612</v>
      </c>
      <c r="B1138" s="1">
        <v>44974.333333333336</v>
      </c>
      <c r="C1138" t="s">
        <v>20</v>
      </c>
      <c r="D1138" t="s">
        <v>27</v>
      </c>
      <c r="E1138">
        <v>210.75</v>
      </c>
      <c r="F1138">
        <v>74.25</v>
      </c>
      <c r="G1138">
        <v>379.33</v>
      </c>
      <c r="H1138" t="s">
        <v>28</v>
      </c>
      <c r="I1138">
        <v>25</v>
      </c>
      <c r="J1138">
        <v>-94.329999999999899</v>
      </c>
      <c r="K1138">
        <f>Table1[[#This Row],[Order_Value]]+Table1[[#This Row],[Delivery_Fee]]-Table1[[#This Row],[Discount]]</f>
        <v>-94.329999999999984</v>
      </c>
      <c r="L1138">
        <f>YEAR(Table1[[#This Row],[Order_Time]])</f>
        <v>2023</v>
      </c>
      <c r="M1138" t="str">
        <f>TEXT(Table1[[#This Row],[Order_Time]],"MMM")</f>
        <v>Feb</v>
      </c>
      <c r="N1138">
        <f>HOUR(Table1[[#This Row],[Order_Time]])</f>
        <v>8</v>
      </c>
      <c r="O1138" t="str">
        <f>IF(Table1[[#This Row],[Order_Value]]&gt;1000,"High","Low")</f>
        <v>Low</v>
      </c>
    </row>
    <row r="1139" spans="1:15" x14ac:dyDescent="0.3">
      <c r="A1139" t="s">
        <v>1613</v>
      </c>
      <c r="B1139" s="1">
        <v>44974.375</v>
      </c>
      <c r="C1139" t="s">
        <v>16</v>
      </c>
      <c r="D1139" t="s">
        <v>17</v>
      </c>
      <c r="E1139">
        <v>1394.27</v>
      </c>
      <c r="F1139">
        <v>57.9</v>
      </c>
      <c r="G1139">
        <v>272.51</v>
      </c>
      <c r="H1139" t="s">
        <v>13</v>
      </c>
      <c r="I1139">
        <v>16</v>
      </c>
      <c r="J1139">
        <v>1179.6600000000001</v>
      </c>
      <c r="K1139">
        <f>Table1[[#This Row],[Order_Value]]+Table1[[#This Row],[Delivery_Fee]]-Table1[[#This Row],[Discount]]</f>
        <v>1179.6600000000001</v>
      </c>
      <c r="L1139">
        <f>YEAR(Table1[[#This Row],[Order_Time]])</f>
        <v>2023</v>
      </c>
      <c r="M1139" t="str">
        <f>TEXT(Table1[[#This Row],[Order_Time]],"MMM")</f>
        <v>Feb</v>
      </c>
      <c r="N1139">
        <f>HOUR(Table1[[#This Row],[Order_Time]])</f>
        <v>9</v>
      </c>
      <c r="O1139" t="str">
        <f>IF(Table1[[#This Row],[Order_Value]]&gt;1000,"High","Low")</f>
        <v>High</v>
      </c>
    </row>
    <row r="1140" spans="1:15" x14ac:dyDescent="0.3">
      <c r="A1140" t="s">
        <v>1614</v>
      </c>
      <c r="B1140" s="1">
        <v>44974.416666666664</v>
      </c>
      <c r="C1140" t="s">
        <v>54</v>
      </c>
      <c r="D1140" t="s">
        <v>27</v>
      </c>
      <c r="E1140">
        <v>1636.14</v>
      </c>
      <c r="F1140">
        <v>52.43</v>
      </c>
      <c r="G1140">
        <v>494.46</v>
      </c>
      <c r="H1140" t="s">
        <v>32</v>
      </c>
      <c r="I1140">
        <v>68</v>
      </c>
      <c r="J1140" s="2" t="s">
        <v>1615</v>
      </c>
      <c r="K1140">
        <f>Table1[[#This Row],[Order_Value]]+Table1[[#This Row],[Delivery_Fee]]-Table1[[#This Row],[Discount]]</f>
        <v>1194.1100000000001</v>
      </c>
      <c r="L1140">
        <f>YEAR(Table1[[#This Row],[Order_Time]])</f>
        <v>2023</v>
      </c>
      <c r="M1140" t="str">
        <f>TEXT(Table1[[#This Row],[Order_Time]],"MMM")</f>
        <v>Feb</v>
      </c>
      <c r="N1140">
        <f>HOUR(Table1[[#This Row],[Order_Time]])</f>
        <v>10</v>
      </c>
      <c r="O1140" t="str">
        <f>IF(Table1[[#This Row],[Order_Value]]&gt;1000,"High","Low")</f>
        <v>High</v>
      </c>
    </row>
    <row r="1141" spans="1:15" x14ac:dyDescent="0.3">
      <c r="A1141" t="s">
        <v>1616</v>
      </c>
      <c r="B1141" s="1">
        <v>44974.458333333336</v>
      </c>
      <c r="C1141" t="s">
        <v>16</v>
      </c>
      <c r="D1141" t="s">
        <v>27</v>
      </c>
      <c r="E1141">
        <v>540.57000000000005</v>
      </c>
      <c r="F1141">
        <v>85.87</v>
      </c>
      <c r="G1141">
        <v>466.38</v>
      </c>
      <c r="H1141" t="s">
        <v>13</v>
      </c>
      <c r="I1141">
        <v>24</v>
      </c>
      <c r="J1141" s="2" t="s">
        <v>1617</v>
      </c>
      <c r="K1141">
        <f>Table1[[#This Row],[Order_Value]]+Table1[[#This Row],[Delivery_Fee]]-Table1[[#This Row],[Discount]]</f>
        <v>160.06000000000006</v>
      </c>
      <c r="L1141">
        <f>YEAR(Table1[[#This Row],[Order_Time]])</f>
        <v>2023</v>
      </c>
      <c r="M1141" t="str">
        <f>TEXT(Table1[[#This Row],[Order_Time]],"MMM")</f>
        <v>Feb</v>
      </c>
      <c r="N1141">
        <f>HOUR(Table1[[#This Row],[Order_Time]])</f>
        <v>11</v>
      </c>
      <c r="O1141" t="str">
        <f>IF(Table1[[#This Row],[Order_Value]]&gt;1000,"High","Low")</f>
        <v>Low</v>
      </c>
    </row>
    <row r="1142" spans="1:15" x14ac:dyDescent="0.3">
      <c r="A1142" t="s">
        <v>1618</v>
      </c>
      <c r="B1142" s="1">
        <v>44974.5</v>
      </c>
      <c r="C1142" t="s">
        <v>54</v>
      </c>
      <c r="D1142" t="s">
        <v>30</v>
      </c>
      <c r="E1142">
        <v>1365.54</v>
      </c>
      <c r="F1142">
        <v>34.159999999999997</v>
      </c>
      <c r="G1142">
        <v>141.32</v>
      </c>
      <c r="H1142" t="s">
        <v>21</v>
      </c>
      <c r="I1142">
        <v>36</v>
      </c>
      <c r="J1142">
        <v>1258.3800000000001</v>
      </c>
      <c r="K1142">
        <f>Table1[[#This Row],[Order_Value]]+Table1[[#This Row],[Delivery_Fee]]-Table1[[#This Row],[Discount]]</f>
        <v>1258.3800000000001</v>
      </c>
      <c r="L1142">
        <f>YEAR(Table1[[#This Row],[Order_Time]])</f>
        <v>2023</v>
      </c>
      <c r="M1142" t="str">
        <f>TEXT(Table1[[#This Row],[Order_Time]],"MMM")</f>
        <v>Feb</v>
      </c>
      <c r="N1142">
        <f>HOUR(Table1[[#This Row],[Order_Time]])</f>
        <v>12</v>
      </c>
      <c r="O1142" t="str">
        <f>IF(Table1[[#This Row],[Order_Value]]&gt;1000,"High","Low")</f>
        <v>High</v>
      </c>
    </row>
    <row r="1143" spans="1:15" x14ac:dyDescent="0.3">
      <c r="A1143" t="s">
        <v>1619</v>
      </c>
      <c r="B1143" s="1">
        <v>44974.541666666664</v>
      </c>
      <c r="C1143" t="s">
        <v>24</v>
      </c>
      <c r="D1143" t="s">
        <v>17</v>
      </c>
      <c r="E1143">
        <v>451.41</v>
      </c>
      <c r="F1143">
        <v>26.12</v>
      </c>
      <c r="G1143">
        <v>71.72</v>
      </c>
      <c r="H1143" t="s">
        <v>13</v>
      </c>
      <c r="I1143">
        <v>47</v>
      </c>
      <c r="J1143" s="2" t="s">
        <v>1620</v>
      </c>
      <c r="K1143">
        <f>Table1[[#This Row],[Order_Value]]+Table1[[#This Row],[Delivery_Fee]]-Table1[[#This Row],[Discount]]</f>
        <v>405.81000000000006</v>
      </c>
      <c r="L1143">
        <f>YEAR(Table1[[#This Row],[Order_Time]])</f>
        <v>2023</v>
      </c>
      <c r="M1143" t="str">
        <f>TEXT(Table1[[#This Row],[Order_Time]],"MMM")</f>
        <v>Feb</v>
      </c>
      <c r="N1143">
        <f>HOUR(Table1[[#This Row],[Order_Time]])</f>
        <v>13</v>
      </c>
      <c r="O1143" t="str">
        <f>IF(Table1[[#This Row],[Order_Value]]&gt;1000,"High","Low")</f>
        <v>Low</v>
      </c>
    </row>
    <row r="1144" spans="1:15" x14ac:dyDescent="0.3">
      <c r="A1144" t="s">
        <v>1621</v>
      </c>
      <c r="B1144" s="1">
        <v>44974.583333333336</v>
      </c>
      <c r="C1144" t="s">
        <v>45</v>
      </c>
      <c r="D1144" t="s">
        <v>30</v>
      </c>
      <c r="E1144">
        <v>412.85</v>
      </c>
      <c r="F1144">
        <v>94.75</v>
      </c>
      <c r="G1144">
        <v>108.84</v>
      </c>
      <c r="H1144" t="s">
        <v>13</v>
      </c>
      <c r="I1144">
        <v>70</v>
      </c>
      <c r="J1144">
        <v>398.76</v>
      </c>
      <c r="K1144">
        <f>Table1[[#This Row],[Order_Value]]+Table1[[#This Row],[Delivery_Fee]]-Table1[[#This Row],[Discount]]</f>
        <v>398.76</v>
      </c>
      <c r="L1144">
        <f>YEAR(Table1[[#This Row],[Order_Time]])</f>
        <v>2023</v>
      </c>
      <c r="M1144" t="str">
        <f>TEXT(Table1[[#This Row],[Order_Time]],"MMM")</f>
        <v>Feb</v>
      </c>
      <c r="N1144">
        <f>HOUR(Table1[[#This Row],[Order_Time]])</f>
        <v>14</v>
      </c>
      <c r="O1144" t="str">
        <f>IF(Table1[[#This Row],[Order_Value]]&gt;1000,"High","Low")</f>
        <v>Low</v>
      </c>
    </row>
    <row r="1145" spans="1:15" x14ac:dyDescent="0.3">
      <c r="A1145" t="s">
        <v>1622</v>
      </c>
      <c r="B1145" s="1">
        <v>44974.625</v>
      </c>
      <c r="C1145" t="s">
        <v>16</v>
      </c>
      <c r="D1145" t="s">
        <v>30</v>
      </c>
      <c r="E1145">
        <v>1068.44</v>
      </c>
      <c r="F1145">
        <v>12.99</v>
      </c>
      <c r="G1145">
        <v>431.17</v>
      </c>
      <c r="H1145" t="s">
        <v>13</v>
      </c>
      <c r="I1145">
        <v>18</v>
      </c>
      <c r="J1145">
        <v>650.26</v>
      </c>
      <c r="K1145">
        <f>Table1[[#This Row],[Order_Value]]+Table1[[#This Row],[Delivery_Fee]]-Table1[[#This Row],[Discount]]</f>
        <v>650.26</v>
      </c>
      <c r="L1145">
        <f>YEAR(Table1[[#This Row],[Order_Time]])</f>
        <v>2023</v>
      </c>
      <c r="M1145" t="str">
        <f>TEXT(Table1[[#This Row],[Order_Time]],"MMM")</f>
        <v>Feb</v>
      </c>
      <c r="N1145">
        <f>HOUR(Table1[[#This Row],[Order_Time]])</f>
        <v>15</v>
      </c>
      <c r="O1145" t="str">
        <f>IF(Table1[[#This Row],[Order_Value]]&gt;1000,"High","Low")</f>
        <v>High</v>
      </c>
    </row>
    <row r="1146" spans="1:15" x14ac:dyDescent="0.3">
      <c r="A1146" t="s">
        <v>1623</v>
      </c>
      <c r="B1146" s="1">
        <v>44974.666666666664</v>
      </c>
      <c r="C1146" t="s">
        <v>54</v>
      </c>
      <c r="D1146" t="s">
        <v>27</v>
      </c>
      <c r="E1146">
        <v>693.83</v>
      </c>
      <c r="F1146">
        <v>14.35</v>
      </c>
      <c r="G1146">
        <v>372.45</v>
      </c>
      <c r="H1146" t="s">
        <v>13</v>
      </c>
      <c r="I1146">
        <v>43</v>
      </c>
      <c r="J1146" s="2" t="s">
        <v>1624</v>
      </c>
      <c r="K1146">
        <f>Table1[[#This Row],[Order_Value]]+Table1[[#This Row],[Delivery_Fee]]-Table1[[#This Row],[Discount]]</f>
        <v>335.73000000000008</v>
      </c>
      <c r="L1146">
        <f>YEAR(Table1[[#This Row],[Order_Time]])</f>
        <v>2023</v>
      </c>
      <c r="M1146" t="str">
        <f>TEXT(Table1[[#This Row],[Order_Time]],"MMM")</f>
        <v>Feb</v>
      </c>
      <c r="N1146">
        <f>HOUR(Table1[[#This Row],[Order_Time]])</f>
        <v>16</v>
      </c>
      <c r="O1146" t="str">
        <f>IF(Table1[[#This Row],[Order_Value]]&gt;1000,"High","Low")</f>
        <v>Low</v>
      </c>
    </row>
    <row r="1147" spans="1:15" x14ac:dyDescent="0.3">
      <c r="A1147" t="s">
        <v>1625</v>
      </c>
      <c r="B1147" s="1">
        <v>44974.708333333336</v>
      </c>
      <c r="C1147" t="s">
        <v>20</v>
      </c>
      <c r="D1147" t="s">
        <v>17</v>
      </c>
      <c r="E1147">
        <v>513.23</v>
      </c>
      <c r="F1147">
        <v>46.19</v>
      </c>
      <c r="G1147">
        <v>163.25</v>
      </c>
      <c r="H1147" t="s">
        <v>32</v>
      </c>
      <c r="I1147">
        <v>40</v>
      </c>
      <c r="J1147" s="2" t="s">
        <v>1626</v>
      </c>
      <c r="K1147">
        <f>Table1[[#This Row],[Order_Value]]+Table1[[#This Row],[Delivery_Fee]]-Table1[[#This Row],[Discount]]</f>
        <v>396.17000000000007</v>
      </c>
      <c r="L1147">
        <f>YEAR(Table1[[#This Row],[Order_Time]])</f>
        <v>2023</v>
      </c>
      <c r="M1147" t="str">
        <f>TEXT(Table1[[#This Row],[Order_Time]],"MMM")</f>
        <v>Feb</v>
      </c>
      <c r="N1147">
        <f>HOUR(Table1[[#This Row],[Order_Time]])</f>
        <v>17</v>
      </c>
      <c r="O1147" t="str">
        <f>IF(Table1[[#This Row],[Order_Value]]&gt;1000,"High","Low")</f>
        <v>Low</v>
      </c>
    </row>
    <row r="1148" spans="1:15" x14ac:dyDescent="0.3">
      <c r="A1148" t="s">
        <v>1627</v>
      </c>
      <c r="B1148" s="1">
        <v>44974.75</v>
      </c>
      <c r="C1148" t="s">
        <v>24</v>
      </c>
      <c r="D1148" t="s">
        <v>27</v>
      </c>
      <c r="E1148">
        <v>615.35</v>
      </c>
      <c r="F1148">
        <v>35.299999999999997</v>
      </c>
      <c r="G1148">
        <v>80.38</v>
      </c>
      <c r="H1148" t="s">
        <v>32</v>
      </c>
      <c r="I1148">
        <v>38</v>
      </c>
      <c r="J1148">
        <v>570.27</v>
      </c>
      <c r="K1148">
        <f>Table1[[#This Row],[Order_Value]]+Table1[[#This Row],[Delivery_Fee]]-Table1[[#This Row],[Discount]]</f>
        <v>570.27</v>
      </c>
      <c r="L1148">
        <f>YEAR(Table1[[#This Row],[Order_Time]])</f>
        <v>2023</v>
      </c>
      <c r="M1148" t="str">
        <f>TEXT(Table1[[#This Row],[Order_Time]],"MMM")</f>
        <v>Feb</v>
      </c>
      <c r="N1148">
        <f>HOUR(Table1[[#This Row],[Order_Time]])</f>
        <v>18</v>
      </c>
      <c r="O1148" t="str">
        <f>IF(Table1[[#This Row],[Order_Value]]&gt;1000,"High","Low")</f>
        <v>Low</v>
      </c>
    </row>
    <row r="1149" spans="1:15" x14ac:dyDescent="0.3">
      <c r="A1149" t="s">
        <v>1628</v>
      </c>
      <c r="B1149" s="1">
        <v>44974.791666666664</v>
      </c>
      <c r="C1149" t="s">
        <v>11</v>
      </c>
      <c r="D1149" t="s">
        <v>30</v>
      </c>
      <c r="E1149">
        <v>1287.97</v>
      </c>
      <c r="F1149">
        <v>92.4</v>
      </c>
      <c r="G1149">
        <v>91.58</v>
      </c>
      <c r="H1149" t="s">
        <v>13</v>
      </c>
      <c r="I1149">
        <v>41</v>
      </c>
      <c r="J1149" s="2" t="s">
        <v>1629</v>
      </c>
      <c r="K1149">
        <f>Table1[[#This Row],[Order_Value]]+Table1[[#This Row],[Delivery_Fee]]-Table1[[#This Row],[Discount]]</f>
        <v>1288.7900000000002</v>
      </c>
      <c r="L1149">
        <f>YEAR(Table1[[#This Row],[Order_Time]])</f>
        <v>2023</v>
      </c>
      <c r="M1149" t="str">
        <f>TEXT(Table1[[#This Row],[Order_Time]],"MMM")</f>
        <v>Feb</v>
      </c>
      <c r="N1149">
        <f>HOUR(Table1[[#This Row],[Order_Time]])</f>
        <v>19</v>
      </c>
      <c r="O1149" t="str">
        <f>IF(Table1[[#This Row],[Order_Value]]&gt;1000,"High","Low")</f>
        <v>High</v>
      </c>
    </row>
    <row r="1150" spans="1:15" x14ac:dyDescent="0.3">
      <c r="A1150" t="s">
        <v>1630</v>
      </c>
      <c r="B1150" s="1">
        <v>44974.833333333336</v>
      </c>
      <c r="C1150" t="s">
        <v>26</v>
      </c>
      <c r="D1150" t="s">
        <v>17</v>
      </c>
      <c r="E1150">
        <v>1380.53</v>
      </c>
      <c r="F1150">
        <v>0.51</v>
      </c>
      <c r="G1150">
        <v>108.37</v>
      </c>
      <c r="H1150" t="s">
        <v>21</v>
      </c>
      <c r="I1150">
        <v>31</v>
      </c>
      <c r="J1150">
        <v>1272.67</v>
      </c>
      <c r="K1150">
        <f>Table1[[#This Row],[Order_Value]]+Table1[[#This Row],[Delivery_Fee]]-Table1[[#This Row],[Discount]]</f>
        <v>1272.67</v>
      </c>
      <c r="L1150">
        <f>YEAR(Table1[[#This Row],[Order_Time]])</f>
        <v>2023</v>
      </c>
      <c r="M1150" t="str">
        <f>TEXT(Table1[[#This Row],[Order_Time]],"MMM")</f>
        <v>Feb</v>
      </c>
      <c r="N1150">
        <f>HOUR(Table1[[#This Row],[Order_Time]])</f>
        <v>20</v>
      </c>
      <c r="O1150" t="str">
        <f>IF(Table1[[#This Row],[Order_Value]]&gt;1000,"High","Low")</f>
        <v>High</v>
      </c>
    </row>
    <row r="1151" spans="1:15" x14ac:dyDescent="0.3">
      <c r="A1151" t="s">
        <v>1631</v>
      </c>
      <c r="B1151" s="1">
        <v>44974.875</v>
      </c>
      <c r="C1151" t="s">
        <v>54</v>
      </c>
      <c r="D1151" t="s">
        <v>12</v>
      </c>
      <c r="E1151">
        <v>153.54</v>
      </c>
      <c r="F1151">
        <v>4.53</v>
      </c>
      <c r="G1151">
        <v>285.33</v>
      </c>
      <c r="H1151" t="s">
        <v>13</v>
      </c>
      <c r="I1151">
        <v>69</v>
      </c>
      <c r="J1151">
        <v>-127.259999999999</v>
      </c>
      <c r="K1151">
        <f>Table1[[#This Row],[Order_Value]]+Table1[[#This Row],[Delivery_Fee]]-Table1[[#This Row],[Discount]]</f>
        <v>-127.25999999999999</v>
      </c>
      <c r="L1151">
        <f>YEAR(Table1[[#This Row],[Order_Time]])</f>
        <v>2023</v>
      </c>
      <c r="M1151" t="str">
        <f>TEXT(Table1[[#This Row],[Order_Time]],"MMM")</f>
        <v>Feb</v>
      </c>
      <c r="N1151">
        <f>HOUR(Table1[[#This Row],[Order_Time]])</f>
        <v>21</v>
      </c>
      <c r="O1151" t="str">
        <f>IF(Table1[[#This Row],[Order_Value]]&gt;1000,"High","Low")</f>
        <v>Low</v>
      </c>
    </row>
    <row r="1152" spans="1:15" x14ac:dyDescent="0.3">
      <c r="A1152" t="s">
        <v>1632</v>
      </c>
      <c r="B1152" s="1">
        <v>44974.916666666664</v>
      </c>
      <c r="C1152" t="s">
        <v>20</v>
      </c>
      <c r="D1152" t="s">
        <v>30</v>
      </c>
      <c r="E1152">
        <v>1827.63</v>
      </c>
      <c r="F1152">
        <v>76.89</v>
      </c>
      <c r="G1152">
        <v>79.739999999999995</v>
      </c>
      <c r="H1152" t="s">
        <v>21</v>
      </c>
      <c r="I1152">
        <v>85</v>
      </c>
      <c r="J1152" s="2" t="s">
        <v>1633</v>
      </c>
      <c r="K1152">
        <f>Table1[[#This Row],[Order_Value]]+Table1[[#This Row],[Delivery_Fee]]-Table1[[#This Row],[Discount]]</f>
        <v>1824.7800000000002</v>
      </c>
      <c r="L1152">
        <f>YEAR(Table1[[#This Row],[Order_Time]])</f>
        <v>2023</v>
      </c>
      <c r="M1152" t="str">
        <f>TEXT(Table1[[#This Row],[Order_Time]],"MMM")</f>
        <v>Feb</v>
      </c>
      <c r="N1152">
        <f>HOUR(Table1[[#This Row],[Order_Time]])</f>
        <v>22</v>
      </c>
      <c r="O1152" t="str">
        <f>IF(Table1[[#This Row],[Order_Value]]&gt;1000,"High","Low")</f>
        <v>High</v>
      </c>
    </row>
    <row r="1153" spans="1:15" x14ac:dyDescent="0.3">
      <c r="A1153" t="s">
        <v>1634</v>
      </c>
      <c r="B1153" s="1">
        <v>44974.958333333336</v>
      </c>
      <c r="C1153" t="s">
        <v>26</v>
      </c>
      <c r="D1153" t="s">
        <v>17</v>
      </c>
      <c r="E1153">
        <v>1527.52</v>
      </c>
      <c r="F1153">
        <v>76.06</v>
      </c>
      <c r="G1153">
        <v>455.82</v>
      </c>
      <c r="H1153" t="s">
        <v>13</v>
      </c>
      <c r="I1153">
        <v>41</v>
      </c>
      <c r="J1153">
        <v>1147.76</v>
      </c>
      <c r="K1153">
        <f>Table1[[#This Row],[Order_Value]]+Table1[[#This Row],[Delivery_Fee]]-Table1[[#This Row],[Discount]]</f>
        <v>1147.76</v>
      </c>
      <c r="L1153">
        <f>YEAR(Table1[[#This Row],[Order_Time]])</f>
        <v>2023</v>
      </c>
      <c r="M1153" t="str">
        <f>TEXT(Table1[[#This Row],[Order_Time]],"MMM")</f>
        <v>Feb</v>
      </c>
      <c r="N1153">
        <f>HOUR(Table1[[#This Row],[Order_Time]])</f>
        <v>23</v>
      </c>
      <c r="O1153" t="str">
        <f>IF(Table1[[#This Row],[Order_Value]]&gt;1000,"High","Low")</f>
        <v>High</v>
      </c>
    </row>
    <row r="1154" spans="1:15" x14ac:dyDescent="0.3">
      <c r="A1154" t="s">
        <v>1635</v>
      </c>
      <c r="B1154" s="1">
        <v>44975</v>
      </c>
      <c r="C1154" t="s">
        <v>20</v>
      </c>
      <c r="D1154" t="s">
        <v>17</v>
      </c>
      <c r="E1154">
        <v>318.7</v>
      </c>
      <c r="F1154">
        <v>75.33</v>
      </c>
      <c r="G1154">
        <v>151.04</v>
      </c>
      <c r="H1154" t="s">
        <v>21</v>
      </c>
      <c r="I1154">
        <v>24</v>
      </c>
      <c r="J1154" s="2" t="s">
        <v>1636</v>
      </c>
      <c r="K1154">
        <f>Table1[[#This Row],[Order_Value]]+Table1[[#This Row],[Delivery_Fee]]-Table1[[#This Row],[Discount]]</f>
        <v>242.98999999999998</v>
      </c>
      <c r="L1154">
        <f>YEAR(Table1[[#This Row],[Order_Time]])</f>
        <v>2023</v>
      </c>
      <c r="M1154" t="str">
        <f>TEXT(Table1[[#This Row],[Order_Time]],"MMM")</f>
        <v>Feb</v>
      </c>
      <c r="N1154">
        <f>HOUR(Table1[[#This Row],[Order_Time]])</f>
        <v>0</v>
      </c>
      <c r="O1154" t="str">
        <f>IF(Table1[[#This Row],[Order_Value]]&gt;1000,"High","Low")</f>
        <v>Low</v>
      </c>
    </row>
    <row r="1155" spans="1:15" x14ac:dyDescent="0.3">
      <c r="A1155" t="s">
        <v>1637</v>
      </c>
      <c r="B1155" s="1">
        <v>44975.041666666664</v>
      </c>
      <c r="C1155" t="s">
        <v>11</v>
      </c>
      <c r="D1155" t="s">
        <v>12</v>
      </c>
      <c r="E1155">
        <v>164.8</v>
      </c>
      <c r="F1155">
        <v>87.12</v>
      </c>
      <c r="G1155">
        <v>330.25</v>
      </c>
      <c r="H1155" t="s">
        <v>32</v>
      </c>
      <c r="I1155">
        <v>32</v>
      </c>
      <c r="J1155">
        <v>-78.329999999999899</v>
      </c>
      <c r="K1155">
        <f>Table1[[#This Row],[Order_Value]]+Table1[[#This Row],[Delivery_Fee]]-Table1[[#This Row],[Discount]]</f>
        <v>-78.329999999999984</v>
      </c>
      <c r="L1155">
        <f>YEAR(Table1[[#This Row],[Order_Time]])</f>
        <v>2023</v>
      </c>
      <c r="M1155" t="str">
        <f>TEXT(Table1[[#This Row],[Order_Time]],"MMM")</f>
        <v>Feb</v>
      </c>
      <c r="N1155">
        <f>HOUR(Table1[[#This Row],[Order_Time]])</f>
        <v>1</v>
      </c>
      <c r="O1155" t="str">
        <f>IF(Table1[[#This Row],[Order_Value]]&gt;1000,"High","Low")</f>
        <v>Low</v>
      </c>
    </row>
    <row r="1156" spans="1:15" x14ac:dyDescent="0.3">
      <c r="A1156" t="s">
        <v>1638</v>
      </c>
      <c r="B1156" s="1">
        <v>44975.083333333336</v>
      </c>
      <c r="C1156" t="s">
        <v>54</v>
      </c>
      <c r="D1156" t="s">
        <v>12</v>
      </c>
      <c r="E1156">
        <v>151.69999999999999</v>
      </c>
      <c r="F1156">
        <v>81.86</v>
      </c>
      <c r="G1156">
        <v>412.43</v>
      </c>
      <c r="H1156" t="s">
        <v>32</v>
      </c>
      <c r="I1156">
        <v>70</v>
      </c>
      <c r="J1156">
        <v>-178.87</v>
      </c>
      <c r="K1156">
        <f>Table1[[#This Row],[Order_Value]]+Table1[[#This Row],[Delivery_Fee]]-Table1[[#This Row],[Discount]]</f>
        <v>-178.87</v>
      </c>
      <c r="L1156">
        <f>YEAR(Table1[[#This Row],[Order_Time]])</f>
        <v>2023</v>
      </c>
      <c r="M1156" t="str">
        <f>TEXT(Table1[[#This Row],[Order_Time]],"MMM")</f>
        <v>Feb</v>
      </c>
      <c r="N1156">
        <f>HOUR(Table1[[#This Row],[Order_Time]])</f>
        <v>2</v>
      </c>
      <c r="O1156" t="str">
        <f>IF(Table1[[#This Row],[Order_Value]]&gt;1000,"High","Low")</f>
        <v>Low</v>
      </c>
    </row>
    <row r="1157" spans="1:15" x14ac:dyDescent="0.3">
      <c r="A1157" t="s">
        <v>1639</v>
      </c>
      <c r="B1157" s="1">
        <v>44975.125</v>
      </c>
      <c r="C1157" t="s">
        <v>26</v>
      </c>
      <c r="D1157" t="s">
        <v>41</v>
      </c>
      <c r="E1157">
        <v>1602.99</v>
      </c>
      <c r="F1157">
        <v>74.56</v>
      </c>
      <c r="G1157">
        <v>219.78</v>
      </c>
      <c r="H1157" t="s">
        <v>13</v>
      </c>
      <c r="I1157">
        <v>36</v>
      </c>
      <c r="J1157">
        <v>1457.77</v>
      </c>
      <c r="K1157">
        <f>Table1[[#This Row],[Order_Value]]+Table1[[#This Row],[Delivery_Fee]]-Table1[[#This Row],[Discount]]</f>
        <v>1457.77</v>
      </c>
      <c r="L1157">
        <f>YEAR(Table1[[#This Row],[Order_Time]])</f>
        <v>2023</v>
      </c>
      <c r="M1157" t="str">
        <f>TEXT(Table1[[#This Row],[Order_Time]],"MMM")</f>
        <v>Feb</v>
      </c>
      <c r="N1157">
        <f>HOUR(Table1[[#This Row],[Order_Time]])</f>
        <v>3</v>
      </c>
      <c r="O1157" t="str">
        <f>IF(Table1[[#This Row],[Order_Value]]&gt;1000,"High","Low")</f>
        <v>High</v>
      </c>
    </row>
    <row r="1158" spans="1:15" x14ac:dyDescent="0.3">
      <c r="A1158" t="s">
        <v>1640</v>
      </c>
      <c r="B1158" s="1">
        <v>44975.166666666664</v>
      </c>
      <c r="C1158" t="s">
        <v>20</v>
      </c>
      <c r="D1158" t="s">
        <v>30</v>
      </c>
      <c r="E1158">
        <v>1198.43</v>
      </c>
      <c r="F1158">
        <v>43.34</v>
      </c>
      <c r="G1158">
        <v>58.19</v>
      </c>
      <c r="H1158" t="s">
        <v>21</v>
      </c>
      <c r="I1158">
        <v>69</v>
      </c>
      <c r="J1158">
        <v>1183.58</v>
      </c>
      <c r="K1158">
        <f>Table1[[#This Row],[Order_Value]]+Table1[[#This Row],[Delivery_Fee]]-Table1[[#This Row],[Discount]]</f>
        <v>1183.58</v>
      </c>
      <c r="L1158">
        <f>YEAR(Table1[[#This Row],[Order_Time]])</f>
        <v>2023</v>
      </c>
      <c r="M1158" t="str">
        <f>TEXT(Table1[[#This Row],[Order_Time]],"MMM")</f>
        <v>Feb</v>
      </c>
      <c r="N1158">
        <f>HOUR(Table1[[#This Row],[Order_Time]])</f>
        <v>4</v>
      </c>
      <c r="O1158" t="str">
        <f>IF(Table1[[#This Row],[Order_Value]]&gt;1000,"High","Low")</f>
        <v>High</v>
      </c>
    </row>
    <row r="1159" spans="1:15" x14ac:dyDescent="0.3">
      <c r="A1159" t="s">
        <v>1641</v>
      </c>
      <c r="B1159" s="1">
        <v>44975.208333333336</v>
      </c>
      <c r="C1159" t="s">
        <v>16</v>
      </c>
      <c r="D1159" t="s">
        <v>41</v>
      </c>
      <c r="E1159">
        <v>296.63</v>
      </c>
      <c r="F1159">
        <v>94.72</v>
      </c>
      <c r="G1159">
        <v>1.83</v>
      </c>
      <c r="H1159" t="s">
        <v>32</v>
      </c>
      <c r="I1159">
        <v>68</v>
      </c>
      <c r="J1159" s="2" t="s">
        <v>1642</v>
      </c>
      <c r="K1159">
        <f>Table1[[#This Row],[Order_Value]]+Table1[[#This Row],[Delivery_Fee]]-Table1[[#This Row],[Discount]]</f>
        <v>389.52000000000004</v>
      </c>
      <c r="L1159">
        <f>YEAR(Table1[[#This Row],[Order_Time]])</f>
        <v>2023</v>
      </c>
      <c r="M1159" t="str">
        <f>TEXT(Table1[[#This Row],[Order_Time]],"MMM")</f>
        <v>Feb</v>
      </c>
      <c r="N1159">
        <f>HOUR(Table1[[#This Row],[Order_Time]])</f>
        <v>5</v>
      </c>
      <c r="O1159" t="str">
        <f>IF(Table1[[#This Row],[Order_Value]]&gt;1000,"High","Low")</f>
        <v>Low</v>
      </c>
    </row>
    <row r="1160" spans="1:15" x14ac:dyDescent="0.3">
      <c r="A1160" t="s">
        <v>1643</v>
      </c>
      <c r="B1160" s="1">
        <v>44975.25</v>
      </c>
      <c r="C1160" t="s">
        <v>16</v>
      </c>
      <c r="D1160" t="s">
        <v>35</v>
      </c>
      <c r="E1160">
        <v>724.64</v>
      </c>
      <c r="F1160">
        <v>62.02</v>
      </c>
      <c r="G1160">
        <v>321.41000000000003</v>
      </c>
      <c r="H1160" t="s">
        <v>32</v>
      </c>
      <c r="I1160">
        <v>84</v>
      </c>
      <c r="J1160" s="2" t="s">
        <v>1644</v>
      </c>
      <c r="K1160">
        <f>Table1[[#This Row],[Order_Value]]+Table1[[#This Row],[Delivery_Fee]]-Table1[[#This Row],[Discount]]</f>
        <v>465.24999999999994</v>
      </c>
      <c r="L1160">
        <f>YEAR(Table1[[#This Row],[Order_Time]])</f>
        <v>2023</v>
      </c>
      <c r="M1160" t="str">
        <f>TEXT(Table1[[#This Row],[Order_Time]],"MMM")</f>
        <v>Feb</v>
      </c>
      <c r="N1160">
        <f>HOUR(Table1[[#This Row],[Order_Time]])</f>
        <v>6</v>
      </c>
      <c r="O1160" t="str">
        <f>IF(Table1[[#This Row],[Order_Value]]&gt;1000,"High","Low")</f>
        <v>Low</v>
      </c>
    </row>
    <row r="1161" spans="1:15" x14ac:dyDescent="0.3">
      <c r="A1161" t="s">
        <v>1645</v>
      </c>
      <c r="B1161" s="1">
        <v>44975.291666666664</v>
      </c>
      <c r="C1161" t="s">
        <v>26</v>
      </c>
      <c r="D1161" t="s">
        <v>12</v>
      </c>
      <c r="E1161">
        <v>1374.19</v>
      </c>
      <c r="F1161">
        <v>35</v>
      </c>
      <c r="G1161">
        <v>84.85</v>
      </c>
      <c r="H1161" t="s">
        <v>28</v>
      </c>
      <c r="I1161">
        <v>24</v>
      </c>
      <c r="J1161" s="2" t="s">
        <v>1646</v>
      </c>
      <c r="K1161">
        <f>Table1[[#This Row],[Order_Value]]+Table1[[#This Row],[Delivery_Fee]]-Table1[[#This Row],[Discount]]</f>
        <v>1324.3400000000001</v>
      </c>
      <c r="L1161">
        <f>YEAR(Table1[[#This Row],[Order_Time]])</f>
        <v>2023</v>
      </c>
      <c r="M1161" t="str">
        <f>TEXT(Table1[[#This Row],[Order_Time]],"MMM")</f>
        <v>Feb</v>
      </c>
      <c r="N1161">
        <f>HOUR(Table1[[#This Row],[Order_Time]])</f>
        <v>7</v>
      </c>
      <c r="O1161" t="str">
        <f>IF(Table1[[#This Row],[Order_Value]]&gt;1000,"High","Low")</f>
        <v>High</v>
      </c>
    </row>
    <row r="1162" spans="1:15" x14ac:dyDescent="0.3">
      <c r="A1162" t="s">
        <v>1647</v>
      </c>
      <c r="B1162" s="1">
        <v>44975.333333333336</v>
      </c>
      <c r="C1162" t="s">
        <v>11</v>
      </c>
      <c r="D1162" t="s">
        <v>12</v>
      </c>
      <c r="E1162">
        <v>1262.3599999999999</v>
      </c>
      <c r="F1162">
        <v>94.54</v>
      </c>
      <c r="G1162">
        <v>163.38999999999999</v>
      </c>
      <c r="H1162" t="s">
        <v>28</v>
      </c>
      <c r="I1162">
        <v>61</v>
      </c>
      <c r="J1162" s="2" t="s">
        <v>1648</v>
      </c>
      <c r="K1162">
        <f>Table1[[#This Row],[Order_Value]]+Table1[[#This Row],[Delivery_Fee]]-Table1[[#This Row],[Discount]]</f>
        <v>1193.5099999999998</v>
      </c>
      <c r="L1162">
        <f>YEAR(Table1[[#This Row],[Order_Time]])</f>
        <v>2023</v>
      </c>
      <c r="M1162" t="str">
        <f>TEXT(Table1[[#This Row],[Order_Time]],"MMM")</f>
        <v>Feb</v>
      </c>
      <c r="N1162">
        <f>HOUR(Table1[[#This Row],[Order_Time]])</f>
        <v>8</v>
      </c>
      <c r="O1162" t="str">
        <f>IF(Table1[[#This Row],[Order_Value]]&gt;1000,"High","Low")</f>
        <v>High</v>
      </c>
    </row>
    <row r="1163" spans="1:15" x14ac:dyDescent="0.3">
      <c r="A1163" t="s">
        <v>1649</v>
      </c>
      <c r="B1163" s="1">
        <v>44975.375</v>
      </c>
      <c r="C1163" t="s">
        <v>11</v>
      </c>
      <c r="D1163" t="s">
        <v>17</v>
      </c>
      <c r="E1163">
        <v>460.06</v>
      </c>
      <c r="F1163">
        <v>55.33</v>
      </c>
      <c r="G1163">
        <v>328.66</v>
      </c>
      <c r="H1163" t="s">
        <v>28</v>
      </c>
      <c r="I1163">
        <v>51</v>
      </c>
      <c r="J1163" s="2" t="s">
        <v>1650</v>
      </c>
      <c r="K1163">
        <f>Table1[[#This Row],[Order_Value]]+Table1[[#This Row],[Delivery_Fee]]-Table1[[#This Row],[Discount]]</f>
        <v>186.72999999999996</v>
      </c>
      <c r="L1163">
        <f>YEAR(Table1[[#This Row],[Order_Time]])</f>
        <v>2023</v>
      </c>
      <c r="M1163" t="str">
        <f>TEXT(Table1[[#This Row],[Order_Time]],"MMM")</f>
        <v>Feb</v>
      </c>
      <c r="N1163">
        <f>HOUR(Table1[[#This Row],[Order_Time]])</f>
        <v>9</v>
      </c>
      <c r="O1163" t="str">
        <f>IF(Table1[[#This Row],[Order_Value]]&gt;1000,"High","Low")</f>
        <v>Low</v>
      </c>
    </row>
    <row r="1164" spans="1:15" x14ac:dyDescent="0.3">
      <c r="A1164" t="s">
        <v>1651</v>
      </c>
      <c r="B1164" s="1">
        <v>44975.416666666664</v>
      </c>
      <c r="C1164" t="s">
        <v>54</v>
      </c>
      <c r="D1164" t="s">
        <v>35</v>
      </c>
      <c r="E1164">
        <v>403.77</v>
      </c>
      <c r="F1164">
        <v>54.09</v>
      </c>
      <c r="G1164">
        <v>312.25</v>
      </c>
      <c r="H1164" t="s">
        <v>13</v>
      </c>
      <c r="I1164">
        <v>76</v>
      </c>
      <c r="J1164">
        <v>145.61000000000001</v>
      </c>
      <c r="K1164">
        <f>Table1[[#This Row],[Order_Value]]+Table1[[#This Row],[Delivery_Fee]]-Table1[[#This Row],[Discount]]</f>
        <v>145.61000000000001</v>
      </c>
      <c r="L1164">
        <f>YEAR(Table1[[#This Row],[Order_Time]])</f>
        <v>2023</v>
      </c>
      <c r="M1164" t="str">
        <f>TEXT(Table1[[#This Row],[Order_Time]],"MMM")</f>
        <v>Feb</v>
      </c>
      <c r="N1164">
        <f>HOUR(Table1[[#This Row],[Order_Time]])</f>
        <v>10</v>
      </c>
      <c r="O1164" t="str">
        <f>IF(Table1[[#This Row],[Order_Value]]&gt;1000,"High","Low")</f>
        <v>Low</v>
      </c>
    </row>
    <row r="1165" spans="1:15" x14ac:dyDescent="0.3">
      <c r="A1165" t="s">
        <v>1652</v>
      </c>
      <c r="B1165" s="1">
        <v>44975.458333333336</v>
      </c>
      <c r="C1165" t="s">
        <v>45</v>
      </c>
      <c r="D1165" t="s">
        <v>41</v>
      </c>
      <c r="E1165">
        <v>1898.76</v>
      </c>
      <c r="F1165">
        <v>12.37</v>
      </c>
      <c r="G1165">
        <v>79.42</v>
      </c>
      <c r="H1165" t="s">
        <v>21</v>
      </c>
      <c r="I1165">
        <v>79</v>
      </c>
      <c r="J1165" s="2" t="s">
        <v>1653</v>
      </c>
      <c r="K1165">
        <f>Table1[[#This Row],[Order_Value]]+Table1[[#This Row],[Delivery_Fee]]-Table1[[#This Row],[Discount]]</f>
        <v>1831.7099999999998</v>
      </c>
      <c r="L1165">
        <f>YEAR(Table1[[#This Row],[Order_Time]])</f>
        <v>2023</v>
      </c>
      <c r="M1165" t="str">
        <f>TEXT(Table1[[#This Row],[Order_Time]],"MMM")</f>
        <v>Feb</v>
      </c>
      <c r="N1165">
        <f>HOUR(Table1[[#This Row],[Order_Time]])</f>
        <v>11</v>
      </c>
      <c r="O1165" t="str">
        <f>IF(Table1[[#This Row],[Order_Value]]&gt;1000,"High","Low")</f>
        <v>High</v>
      </c>
    </row>
    <row r="1166" spans="1:15" x14ac:dyDescent="0.3">
      <c r="A1166" t="s">
        <v>1654</v>
      </c>
      <c r="B1166" s="1">
        <v>44975.5</v>
      </c>
      <c r="C1166" t="s">
        <v>11</v>
      </c>
      <c r="D1166" t="s">
        <v>41</v>
      </c>
      <c r="E1166">
        <v>1802.36</v>
      </c>
      <c r="F1166">
        <v>39.950000000000003</v>
      </c>
      <c r="G1166">
        <v>218.75</v>
      </c>
      <c r="H1166" t="s">
        <v>32</v>
      </c>
      <c r="I1166">
        <v>64</v>
      </c>
      <c r="J1166">
        <v>1623.56</v>
      </c>
      <c r="K1166">
        <f>Table1[[#This Row],[Order_Value]]+Table1[[#This Row],[Delivery_Fee]]-Table1[[#This Row],[Discount]]</f>
        <v>1623.56</v>
      </c>
      <c r="L1166">
        <f>YEAR(Table1[[#This Row],[Order_Time]])</f>
        <v>2023</v>
      </c>
      <c r="M1166" t="str">
        <f>TEXT(Table1[[#This Row],[Order_Time]],"MMM")</f>
        <v>Feb</v>
      </c>
      <c r="N1166">
        <f>HOUR(Table1[[#This Row],[Order_Time]])</f>
        <v>12</v>
      </c>
      <c r="O1166" t="str">
        <f>IF(Table1[[#This Row],[Order_Value]]&gt;1000,"High","Low")</f>
        <v>High</v>
      </c>
    </row>
    <row r="1167" spans="1:15" x14ac:dyDescent="0.3">
      <c r="A1167" t="s">
        <v>1655</v>
      </c>
      <c r="B1167" s="1">
        <v>44975.541666666664</v>
      </c>
      <c r="C1167" t="s">
        <v>26</v>
      </c>
      <c r="D1167" t="s">
        <v>12</v>
      </c>
      <c r="E1167">
        <v>510.31</v>
      </c>
      <c r="F1167">
        <v>71.819999999999993</v>
      </c>
      <c r="G1167">
        <v>104.98</v>
      </c>
      <c r="H1167" t="s">
        <v>32</v>
      </c>
      <c r="I1167">
        <v>25</v>
      </c>
      <c r="J1167">
        <v>477.15</v>
      </c>
      <c r="K1167">
        <f>Table1[[#This Row],[Order_Value]]+Table1[[#This Row],[Delivery_Fee]]-Table1[[#This Row],[Discount]]</f>
        <v>477.15</v>
      </c>
      <c r="L1167">
        <f>YEAR(Table1[[#This Row],[Order_Time]])</f>
        <v>2023</v>
      </c>
      <c r="M1167" t="str">
        <f>TEXT(Table1[[#This Row],[Order_Time]],"MMM")</f>
        <v>Feb</v>
      </c>
      <c r="N1167">
        <f>HOUR(Table1[[#This Row],[Order_Time]])</f>
        <v>13</v>
      </c>
      <c r="O1167" t="str">
        <f>IF(Table1[[#This Row],[Order_Value]]&gt;1000,"High","Low")</f>
        <v>Low</v>
      </c>
    </row>
    <row r="1168" spans="1:15" x14ac:dyDescent="0.3">
      <c r="A1168" t="s">
        <v>1656</v>
      </c>
      <c r="B1168" s="1">
        <v>44975.583333333336</v>
      </c>
      <c r="C1168" t="s">
        <v>26</v>
      </c>
      <c r="D1168" t="s">
        <v>41</v>
      </c>
      <c r="E1168">
        <v>1834.22</v>
      </c>
      <c r="F1168">
        <v>33.39</v>
      </c>
      <c r="G1168">
        <v>151.22999999999999</v>
      </c>
      <c r="H1168" t="s">
        <v>28</v>
      </c>
      <c r="I1168">
        <v>11</v>
      </c>
      <c r="J1168">
        <v>1716.38</v>
      </c>
      <c r="K1168">
        <f>Table1[[#This Row],[Order_Value]]+Table1[[#This Row],[Delivery_Fee]]-Table1[[#This Row],[Discount]]</f>
        <v>1716.38</v>
      </c>
      <c r="L1168">
        <f>YEAR(Table1[[#This Row],[Order_Time]])</f>
        <v>2023</v>
      </c>
      <c r="M1168" t="str">
        <f>TEXT(Table1[[#This Row],[Order_Time]],"MMM")</f>
        <v>Feb</v>
      </c>
      <c r="N1168">
        <f>HOUR(Table1[[#This Row],[Order_Time]])</f>
        <v>14</v>
      </c>
      <c r="O1168" t="str">
        <f>IF(Table1[[#This Row],[Order_Value]]&gt;1000,"High","Low")</f>
        <v>High</v>
      </c>
    </row>
    <row r="1169" spans="1:15" x14ac:dyDescent="0.3">
      <c r="A1169" t="s">
        <v>1657</v>
      </c>
      <c r="B1169" s="1">
        <v>44975.625</v>
      </c>
      <c r="C1169" t="s">
        <v>45</v>
      </c>
      <c r="D1169" t="s">
        <v>41</v>
      </c>
      <c r="E1169">
        <v>440.65</v>
      </c>
      <c r="F1169">
        <v>73.5</v>
      </c>
      <c r="G1169">
        <v>61.47</v>
      </c>
      <c r="H1169" t="s">
        <v>21</v>
      </c>
      <c r="I1169">
        <v>13</v>
      </c>
      <c r="J1169" s="2" t="s">
        <v>1658</v>
      </c>
      <c r="K1169">
        <f>Table1[[#This Row],[Order_Value]]+Table1[[#This Row],[Delivery_Fee]]-Table1[[#This Row],[Discount]]</f>
        <v>452.67999999999995</v>
      </c>
      <c r="L1169">
        <f>YEAR(Table1[[#This Row],[Order_Time]])</f>
        <v>2023</v>
      </c>
      <c r="M1169" t="str">
        <f>TEXT(Table1[[#This Row],[Order_Time]],"MMM")</f>
        <v>Feb</v>
      </c>
      <c r="N1169">
        <f>HOUR(Table1[[#This Row],[Order_Time]])</f>
        <v>15</v>
      </c>
      <c r="O1169" t="str">
        <f>IF(Table1[[#This Row],[Order_Value]]&gt;1000,"High","Low")</f>
        <v>Low</v>
      </c>
    </row>
    <row r="1170" spans="1:15" x14ac:dyDescent="0.3">
      <c r="A1170" t="s">
        <v>1659</v>
      </c>
      <c r="B1170" s="1">
        <v>44975.666666666664</v>
      </c>
      <c r="C1170" t="s">
        <v>26</v>
      </c>
      <c r="D1170" t="s">
        <v>30</v>
      </c>
      <c r="E1170">
        <v>105.49</v>
      </c>
      <c r="F1170">
        <v>59.3</v>
      </c>
      <c r="G1170">
        <v>127.44</v>
      </c>
      <c r="H1170" t="s">
        <v>13</v>
      </c>
      <c r="I1170">
        <v>31</v>
      </c>
      <c r="J1170" s="2" t="s">
        <v>1660</v>
      </c>
      <c r="K1170">
        <f>Table1[[#This Row],[Order_Value]]+Table1[[#This Row],[Delivery_Fee]]-Table1[[#This Row],[Discount]]</f>
        <v>37.349999999999994</v>
      </c>
      <c r="L1170">
        <f>YEAR(Table1[[#This Row],[Order_Time]])</f>
        <v>2023</v>
      </c>
      <c r="M1170" t="str">
        <f>TEXT(Table1[[#This Row],[Order_Time]],"MMM")</f>
        <v>Feb</v>
      </c>
      <c r="N1170">
        <f>HOUR(Table1[[#This Row],[Order_Time]])</f>
        <v>16</v>
      </c>
      <c r="O1170" t="str">
        <f>IF(Table1[[#This Row],[Order_Value]]&gt;1000,"High","Low")</f>
        <v>Low</v>
      </c>
    </row>
    <row r="1171" spans="1:15" x14ac:dyDescent="0.3">
      <c r="A1171" t="s">
        <v>1661</v>
      </c>
      <c r="B1171" s="1">
        <v>44975.708333333336</v>
      </c>
      <c r="C1171" t="s">
        <v>54</v>
      </c>
      <c r="D1171" t="s">
        <v>27</v>
      </c>
      <c r="E1171">
        <v>965.04</v>
      </c>
      <c r="F1171">
        <v>22.9</v>
      </c>
      <c r="G1171">
        <v>5.64</v>
      </c>
      <c r="H1171" t="s">
        <v>21</v>
      </c>
      <c r="I1171">
        <v>44</v>
      </c>
      <c r="J1171">
        <v>982.3</v>
      </c>
      <c r="K1171">
        <f>Table1[[#This Row],[Order_Value]]+Table1[[#This Row],[Delivery_Fee]]-Table1[[#This Row],[Discount]]</f>
        <v>982.3</v>
      </c>
      <c r="L1171">
        <f>YEAR(Table1[[#This Row],[Order_Time]])</f>
        <v>2023</v>
      </c>
      <c r="M1171" t="str">
        <f>TEXT(Table1[[#This Row],[Order_Time]],"MMM")</f>
        <v>Feb</v>
      </c>
      <c r="N1171">
        <f>HOUR(Table1[[#This Row],[Order_Time]])</f>
        <v>17</v>
      </c>
      <c r="O1171" t="str">
        <f>IF(Table1[[#This Row],[Order_Value]]&gt;1000,"High","Low")</f>
        <v>Low</v>
      </c>
    </row>
    <row r="1172" spans="1:15" x14ac:dyDescent="0.3">
      <c r="A1172" t="s">
        <v>1662</v>
      </c>
      <c r="B1172" s="1">
        <v>44975.75</v>
      </c>
      <c r="C1172" t="s">
        <v>45</v>
      </c>
      <c r="D1172" t="s">
        <v>30</v>
      </c>
      <c r="E1172">
        <v>1264.8499999999999</v>
      </c>
      <c r="F1172">
        <v>32.56</v>
      </c>
      <c r="G1172">
        <v>22.5</v>
      </c>
      <c r="H1172" t="s">
        <v>13</v>
      </c>
      <c r="I1172">
        <v>81</v>
      </c>
      <c r="J1172" s="2" t="s">
        <v>1663</v>
      </c>
      <c r="K1172">
        <f>Table1[[#This Row],[Order_Value]]+Table1[[#This Row],[Delivery_Fee]]-Table1[[#This Row],[Discount]]</f>
        <v>1274.9099999999999</v>
      </c>
      <c r="L1172">
        <f>YEAR(Table1[[#This Row],[Order_Time]])</f>
        <v>2023</v>
      </c>
      <c r="M1172" t="str">
        <f>TEXT(Table1[[#This Row],[Order_Time]],"MMM")</f>
        <v>Feb</v>
      </c>
      <c r="N1172">
        <f>HOUR(Table1[[#This Row],[Order_Time]])</f>
        <v>18</v>
      </c>
      <c r="O1172" t="str">
        <f>IF(Table1[[#This Row],[Order_Value]]&gt;1000,"High","Low")</f>
        <v>High</v>
      </c>
    </row>
    <row r="1173" spans="1:15" x14ac:dyDescent="0.3">
      <c r="A1173" t="s">
        <v>1664</v>
      </c>
      <c r="B1173" s="1">
        <v>44975.791666666664</v>
      </c>
      <c r="C1173" t="s">
        <v>11</v>
      </c>
      <c r="D1173" t="s">
        <v>27</v>
      </c>
      <c r="E1173">
        <v>1081.52</v>
      </c>
      <c r="F1173">
        <v>99.03</v>
      </c>
      <c r="G1173">
        <v>91.91</v>
      </c>
      <c r="H1173" t="s">
        <v>28</v>
      </c>
      <c r="I1173">
        <v>25</v>
      </c>
      <c r="J1173" s="2" t="s">
        <v>1665</v>
      </c>
      <c r="K1173">
        <f>Table1[[#This Row],[Order_Value]]+Table1[[#This Row],[Delivery_Fee]]-Table1[[#This Row],[Discount]]</f>
        <v>1088.6399999999999</v>
      </c>
      <c r="L1173">
        <f>YEAR(Table1[[#This Row],[Order_Time]])</f>
        <v>2023</v>
      </c>
      <c r="M1173" t="str">
        <f>TEXT(Table1[[#This Row],[Order_Time]],"MMM")</f>
        <v>Feb</v>
      </c>
      <c r="N1173">
        <f>HOUR(Table1[[#This Row],[Order_Time]])</f>
        <v>19</v>
      </c>
      <c r="O1173" t="str">
        <f>IF(Table1[[#This Row],[Order_Value]]&gt;1000,"High","Low")</f>
        <v>High</v>
      </c>
    </row>
    <row r="1174" spans="1:15" x14ac:dyDescent="0.3">
      <c r="A1174" t="s">
        <v>1666</v>
      </c>
      <c r="B1174" s="1">
        <v>44975.833333333336</v>
      </c>
      <c r="C1174" t="s">
        <v>24</v>
      </c>
      <c r="D1174" t="s">
        <v>12</v>
      </c>
      <c r="E1174">
        <v>859.76</v>
      </c>
      <c r="F1174">
        <v>75.33</v>
      </c>
      <c r="G1174">
        <v>38.590000000000003</v>
      </c>
      <c r="H1174" t="s">
        <v>28</v>
      </c>
      <c r="I1174">
        <v>43</v>
      </c>
      <c r="J1174">
        <v>896.5</v>
      </c>
      <c r="K1174">
        <f>Table1[[#This Row],[Order_Value]]+Table1[[#This Row],[Delivery_Fee]]-Table1[[#This Row],[Discount]]</f>
        <v>896.5</v>
      </c>
      <c r="L1174">
        <f>YEAR(Table1[[#This Row],[Order_Time]])</f>
        <v>2023</v>
      </c>
      <c r="M1174" t="str">
        <f>TEXT(Table1[[#This Row],[Order_Time]],"MMM")</f>
        <v>Feb</v>
      </c>
      <c r="N1174">
        <f>HOUR(Table1[[#This Row],[Order_Time]])</f>
        <v>20</v>
      </c>
      <c r="O1174" t="str">
        <f>IF(Table1[[#This Row],[Order_Value]]&gt;1000,"High","Low")</f>
        <v>Low</v>
      </c>
    </row>
    <row r="1175" spans="1:15" x14ac:dyDescent="0.3">
      <c r="A1175" t="s">
        <v>1667</v>
      </c>
      <c r="B1175" s="1">
        <v>44975.875</v>
      </c>
      <c r="C1175" t="s">
        <v>11</v>
      </c>
      <c r="D1175" t="s">
        <v>27</v>
      </c>
      <c r="E1175">
        <v>1018.68</v>
      </c>
      <c r="F1175">
        <v>15.1</v>
      </c>
      <c r="G1175">
        <v>201.43</v>
      </c>
      <c r="H1175" t="s">
        <v>13</v>
      </c>
      <c r="I1175">
        <v>19</v>
      </c>
      <c r="J1175" s="2" t="s">
        <v>1668</v>
      </c>
      <c r="K1175">
        <f>Table1[[#This Row],[Order_Value]]+Table1[[#This Row],[Delivery_Fee]]-Table1[[#This Row],[Discount]]</f>
        <v>832.34999999999991</v>
      </c>
      <c r="L1175">
        <f>YEAR(Table1[[#This Row],[Order_Time]])</f>
        <v>2023</v>
      </c>
      <c r="M1175" t="str">
        <f>TEXT(Table1[[#This Row],[Order_Time]],"MMM")</f>
        <v>Feb</v>
      </c>
      <c r="N1175">
        <f>HOUR(Table1[[#This Row],[Order_Time]])</f>
        <v>21</v>
      </c>
      <c r="O1175" t="str">
        <f>IF(Table1[[#This Row],[Order_Value]]&gt;1000,"High","Low")</f>
        <v>High</v>
      </c>
    </row>
    <row r="1176" spans="1:15" x14ac:dyDescent="0.3">
      <c r="A1176" t="s">
        <v>1669</v>
      </c>
      <c r="B1176" s="1">
        <v>44975.916666666664</v>
      </c>
      <c r="C1176" t="s">
        <v>20</v>
      </c>
      <c r="D1176" t="s">
        <v>41</v>
      </c>
      <c r="E1176">
        <v>786.06</v>
      </c>
      <c r="F1176">
        <v>67.45</v>
      </c>
      <c r="G1176">
        <v>45.84</v>
      </c>
      <c r="H1176" t="s">
        <v>32</v>
      </c>
      <c r="I1176">
        <v>84</v>
      </c>
      <c r="J1176">
        <v>807.67</v>
      </c>
      <c r="K1176">
        <f>Table1[[#This Row],[Order_Value]]+Table1[[#This Row],[Delivery_Fee]]-Table1[[#This Row],[Discount]]</f>
        <v>807.67</v>
      </c>
      <c r="L1176">
        <f>YEAR(Table1[[#This Row],[Order_Time]])</f>
        <v>2023</v>
      </c>
      <c r="M1176" t="str">
        <f>TEXT(Table1[[#This Row],[Order_Time]],"MMM")</f>
        <v>Feb</v>
      </c>
      <c r="N1176">
        <f>HOUR(Table1[[#This Row],[Order_Time]])</f>
        <v>22</v>
      </c>
      <c r="O1176" t="str">
        <f>IF(Table1[[#This Row],[Order_Value]]&gt;1000,"High","Low")</f>
        <v>Low</v>
      </c>
    </row>
    <row r="1177" spans="1:15" x14ac:dyDescent="0.3">
      <c r="A1177" t="s">
        <v>1670</v>
      </c>
      <c r="B1177" s="1">
        <v>44975.958333333336</v>
      </c>
      <c r="C1177" t="s">
        <v>20</v>
      </c>
      <c r="D1177" t="s">
        <v>41</v>
      </c>
      <c r="E1177">
        <v>977.34</v>
      </c>
      <c r="F1177">
        <v>0.28999999999999998</v>
      </c>
      <c r="G1177">
        <v>312.44</v>
      </c>
      <c r="H1177" t="s">
        <v>32</v>
      </c>
      <c r="I1177">
        <v>30</v>
      </c>
      <c r="J1177">
        <v>665.19</v>
      </c>
      <c r="K1177">
        <f>Table1[[#This Row],[Order_Value]]+Table1[[#This Row],[Delivery_Fee]]-Table1[[#This Row],[Discount]]</f>
        <v>665.19</v>
      </c>
      <c r="L1177">
        <f>YEAR(Table1[[#This Row],[Order_Time]])</f>
        <v>2023</v>
      </c>
      <c r="M1177" t="str">
        <f>TEXT(Table1[[#This Row],[Order_Time]],"MMM")</f>
        <v>Feb</v>
      </c>
      <c r="N1177">
        <f>HOUR(Table1[[#This Row],[Order_Time]])</f>
        <v>23</v>
      </c>
      <c r="O1177" t="str">
        <f>IF(Table1[[#This Row],[Order_Value]]&gt;1000,"High","Low")</f>
        <v>Low</v>
      </c>
    </row>
    <row r="1178" spans="1:15" x14ac:dyDescent="0.3">
      <c r="A1178" t="s">
        <v>1671</v>
      </c>
      <c r="B1178" s="1">
        <v>44976</v>
      </c>
      <c r="C1178" t="s">
        <v>16</v>
      </c>
      <c r="D1178" t="s">
        <v>35</v>
      </c>
      <c r="E1178">
        <v>1632.19</v>
      </c>
      <c r="F1178">
        <v>38.97</v>
      </c>
      <c r="G1178">
        <v>422.99</v>
      </c>
      <c r="H1178" t="s">
        <v>13</v>
      </c>
      <c r="I1178">
        <v>53</v>
      </c>
      <c r="J1178">
        <v>1248.17</v>
      </c>
      <c r="K1178">
        <f>Table1[[#This Row],[Order_Value]]+Table1[[#This Row],[Delivery_Fee]]-Table1[[#This Row],[Discount]]</f>
        <v>1248.17</v>
      </c>
      <c r="L1178">
        <f>YEAR(Table1[[#This Row],[Order_Time]])</f>
        <v>2023</v>
      </c>
      <c r="M1178" t="str">
        <f>TEXT(Table1[[#This Row],[Order_Time]],"MMM")</f>
        <v>Feb</v>
      </c>
      <c r="N1178">
        <f>HOUR(Table1[[#This Row],[Order_Time]])</f>
        <v>0</v>
      </c>
      <c r="O1178" t="str">
        <f>IF(Table1[[#This Row],[Order_Value]]&gt;1000,"High","Low")</f>
        <v>High</v>
      </c>
    </row>
    <row r="1179" spans="1:15" x14ac:dyDescent="0.3">
      <c r="A1179" t="s">
        <v>1672</v>
      </c>
      <c r="B1179" s="1">
        <v>44976.041666666664</v>
      </c>
      <c r="C1179" t="s">
        <v>16</v>
      </c>
      <c r="D1179" t="s">
        <v>41</v>
      </c>
      <c r="E1179">
        <v>1084.6500000000001</v>
      </c>
      <c r="F1179">
        <v>89.25</v>
      </c>
      <c r="G1179">
        <v>226.14</v>
      </c>
      <c r="H1179" t="s">
        <v>28</v>
      </c>
      <c r="I1179">
        <v>52</v>
      </c>
      <c r="J1179" s="2" t="s">
        <v>1673</v>
      </c>
      <c r="K1179">
        <f>Table1[[#This Row],[Order_Value]]+Table1[[#This Row],[Delivery_Fee]]-Table1[[#This Row],[Discount]]</f>
        <v>947.7600000000001</v>
      </c>
      <c r="L1179">
        <f>YEAR(Table1[[#This Row],[Order_Time]])</f>
        <v>2023</v>
      </c>
      <c r="M1179" t="str">
        <f>TEXT(Table1[[#This Row],[Order_Time]],"MMM")</f>
        <v>Feb</v>
      </c>
      <c r="N1179">
        <f>HOUR(Table1[[#This Row],[Order_Time]])</f>
        <v>1</v>
      </c>
      <c r="O1179" t="str">
        <f>IF(Table1[[#This Row],[Order_Value]]&gt;1000,"High","Low")</f>
        <v>High</v>
      </c>
    </row>
    <row r="1180" spans="1:15" x14ac:dyDescent="0.3">
      <c r="A1180" t="s">
        <v>1674</v>
      </c>
      <c r="B1180" s="1">
        <v>44976.083333333336</v>
      </c>
      <c r="C1180" t="s">
        <v>54</v>
      </c>
      <c r="D1180" t="s">
        <v>27</v>
      </c>
      <c r="E1180">
        <v>1619.8</v>
      </c>
      <c r="F1180">
        <v>92.7</v>
      </c>
      <c r="G1180">
        <v>102.98</v>
      </c>
      <c r="H1180" t="s">
        <v>32</v>
      </c>
      <c r="I1180">
        <v>13</v>
      </c>
      <c r="J1180">
        <v>1609.52</v>
      </c>
      <c r="K1180">
        <f>Table1[[#This Row],[Order_Value]]+Table1[[#This Row],[Delivery_Fee]]-Table1[[#This Row],[Discount]]</f>
        <v>1609.52</v>
      </c>
      <c r="L1180">
        <f>YEAR(Table1[[#This Row],[Order_Time]])</f>
        <v>2023</v>
      </c>
      <c r="M1180" t="str">
        <f>TEXT(Table1[[#This Row],[Order_Time]],"MMM")</f>
        <v>Feb</v>
      </c>
      <c r="N1180">
        <f>HOUR(Table1[[#This Row],[Order_Time]])</f>
        <v>2</v>
      </c>
      <c r="O1180" t="str">
        <f>IF(Table1[[#This Row],[Order_Value]]&gt;1000,"High","Low")</f>
        <v>High</v>
      </c>
    </row>
    <row r="1181" spans="1:15" x14ac:dyDescent="0.3">
      <c r="A1181" t="s">
        <v>1675</v>
      </c>
      <c r="B1181" s="1">
        <v>44976.125</v>
      </c>
      <c r="C1181" t="s">
        <v>24</v>
      </c>
      <c r="D1181" t="s">
        <v>27</v>
      </c>
      <c r="E1181">
        <v>1712.99</v>
      </c>
      <c r="F1181">
        <v>22.48</v>
      </c>
      <c r="G1181">
        <v>110.34</v>
      </c>
      <c r="H1181" t="s">
        <v>21</v>
      </c>
      <c r="I1181">
        <v>73</v>
      </c>
      <c r="J1181">
        <v>1625.13</v>
      </c>
      <c r="K1181">
        <f>Table1[[#This Row],[Order_Value]]+Table1[[#This Row],[Delivery_Fee]]-Table1[[#This Row],[Discount]]</f>
        <v>1625.13</v>
      </c>
      <c r="L1181">
        <f>YEAR(Table1[[#This Row],[Order_Time]])</f>
        <v>2023</v>
      </c>
      <c r="M1181" t="str">
        <f>TEXT(Table1[[#This Row],[Order_Time]],"MMM")</f>
        <v>Feb</v>
      </c>
      <c r="N1181">
        <f>HOUR(Table1[[#This Row],[Order_Time]])</f>
        <v>3</v>
      </c>
      <c r="O1181" t="str">
        <f>IF(Table1[[#This Row],[Order_Value]]&gt;1000,"High","Low")</f>
        <v>High</v>
      </c>
    </row>
    <row r="1182" spans="1:15" x14ac:dyDescent="0.3">
      <c r="A1182" t="s">
        <v>1676</v>
      </c>
      <c r="B1182" s="1">
        <v>44976.166666666664</v>
      </c>
      <c r="C1182" t="s">
        <v>11</v>
      </c>
      <c r="D1182" t="s">
        <v>41</v>
      </c>
      <c r="E1182">
        <v>163.5</v>
      </c>
      <c r="F1182">
        <v>7.1</v>
      </c>
      <c r="G1182">
        <v>482.06</v>
      </c>
      <c r="H1182" t="s">
        <v>21</v>
      </c>
      <c r="I1182">
        <v>64</v>
      </c>
      <c r="J1182">
        <v>-311.45999999999998</v>
      </c>
      <c r="K1182">
        <f>Table1[[#This Row],[Order_Value]]+Table1[[#This Row],[Delivery_Fee]]-Table1[[#This Row],[Discount]]</f>
        <v>-311.46000000000004</v>
      </c>
      <c r="L1182">
        <f>YEAR(Table1[[#This Row],[Order_Time]])</f>
        <v>2023</v>
      </c>
      <c r="M1182" t="str">
        <f>TEXT(Table1[[#This Row],[Order_Time]],"MMM")</f>
        <v>Feb</v>
      </c>
      <c r="N1182">
        <f>HOUR(Table1[[#This Row],[Order_Time]])</f>
        <v>4</v>
      </c>
      <c r="O1182" t="str">
        <f>IF(Table1[[#This Row],[Order_Value]]&gt;1000,"High","Low")</f>
        <v>Low</v>
      </c>
    </row>
    <row r="1183" spans="1:15" x14ac:dyDescent="0.3">
      <c r="A1183" t="s">
        <v>1677</v>
      </c>
      <c r="B1183" s="1">
        <v>44976.208333333336</v>
      </c>
      <c r="C1183" t="s">
        <v>54</v>
      </c>
      <c r="D1183" t="s">
        <v>35</v>
      </c>
      <c r="E1183">
        <v>1863.68</v>
      </c>
      <c r="F1183">
        <v>48.25</v>
      </c>
      <c r="G1183">
        <v>387.92</v>
      </c>
      <c r="H1183" t="s">
        <v>28</v>
      </c>
      <c r="I1183">
        <v>34</v>
      </c>
      <c r="J1183">
        <v>1524.01</v>
      </c>
      <c r="K1183">
        <f>Table1[[#This Row],[Order_Value]]+Table1[[#This Row],[Delivery_Fee]]-Table1[[#This Row],[Discount]]</f>
        <v>1524.01</v>
      </c>
      <c r="L1183">
        <f>YEAR(Table1[[#This Row],[Order_Time]])</f>
        <v>2023</v>
      </c>
      <c r="M1183" t="str">
        <f>TEXT(Table1[[#This Row],[Order_Time]],"MMM")</f>
        <v>Feb</v>
      </c>
      <c r="N1183">
        <f>HOUR(Table1[[#This Row],[Order_Time]])</f>
        <v>5</v>
      </c>
      <c r="O1183" t="str">
        <f>IF(Table1[[#This Row],[Order_Value]]&gt;1000,"High","Low")</f>
        <v>High</v>
      </c>
    </row>
    <row r="1184" spans="1:15" x14ac:dyDescent="0.3">
      <c r="A1184" t="s">
        <v>1678</v>
      </c>
      <c r="B1184" s="1">
        <v>44976.25</v>
      </c>
      <c r="C1184" t="s">
        <v>20</v>
      </c>
      <c r="D1184" t="s">
        <v>27</v>
      </c>
      <c r="E1184">
        <v>1921.17</v>
      </c>
      <c r="F1184">
        <v>49.93</v>
      </c>
      <c r="G1184">
        <v>448.34</v>
      </c>
      <c r="H1184" t="s">
        <v>28</v>
      </c>
      <c r="I1184">
        <v>80</v>
      </c>
      <c r="J1184" s="2" t="s">
        <v>1679</v>
      </c>
      <c r="K1184">
        <f>Table1[[#This Row],[Order_Value]]+Table1[[#This Row],[Delivery_Fee]]-Table1[[#This Row],[Discount]]</f>
        <v>1522.7600000000002</v>
      </c>
      <c r="L1184">
        <f>YEAR(Table1[[#This Row],[Order_Time]])</f>
        <v>2023</v>
      </c>
      <c r="M1184" t="str">
        <f>TEXT(Table1[[#This Row],[Order_Time]],"MMM")</f>
        <v>Feb</v>
      </c>
      <c r="N1184">
        <f>HOUR(Table1[[#This Row],[Order_Time]])</f>
        <v>6</v>
      </c>
      <c r="O1184" t="str">
        <f>IF(Table1[[#This Row],[Order_Value]]&gt;1000,"High","Low")</f>
        <v>High</v>
      </c>
    </row>
    <row r="1185" spans="1:15" x14ac:dyDescent="0.3">
      <c r="A1185" t="s">
        <v>1680</v>
      </c>
      <c r="B1185" s="1">
        <v>44976.291666666664</v>
      </c>
      <c r="C1185" t="s">
        <v>20</v>
      </c>
      <c r="D1185" t="s">
        <v>27</v>
      </c>
      <c r="E1185">
        <v>1275.8699999999999</v>
      </c>
      <c r="F1185">
        <v>71.03</v>
      </c>
      <c r="G1185">
        <v>252.32</v>
      </c>
      <c r="H1185" t="s">
        <v>21</v>
      </c>
      <c r="I1185">
        <v>64</v>
      </c>
      <c r="J1185">
        <v>1094.58</v>
      </c>
      <c r="K1185">
        <f>Table1[[#This Row],[Order_Value]]+Table1[[#This Row],[Delivery_Fee]]-Table1[[#This Row],[Discount]]</f>
        <v>1094.58</v>
      </c>
      <c r="L1185">
        <f>YEAR(Table1[[#This Row],[Order_Time]])</f>
        <v>2023</v>
      </c>
      <c r="M1185" t="str">
        <f>TEXT(Table1[[#This Row],[Order_Time]],"MMM")</f>
        <v>Feb</v>
      </c>
      <c r="N1185">
        <f>HOUR(Table1[[#This Row],[Order_Time]])</f>
        <v>7</v>
      </c>
      <c r="O1185" t="str">
        <f>IF(Table1[[#This Row],[Order_Value]]&gt;1000,"High","Low")</f>
        <v>High</v>
      </c>
    </row>
    <row r="1186" spans="1:15" x14ac:dyDescent="0.3">
      <c r="A1186" t="s">
        <v>1681</v>
      </c>
      <c r="B1186" s="1">
        <v>44976.333333333336</v>
      </c>
      <c r="C1186" t="s">
        <v>26</v>
      </c>
      <c r="D1186" t="s">
        <v>30</v>
      </c>
      <c r="E1186">
        <v>1033.04</v>
      </c>
      <c r="F1186">
        <v>32.880000000000003</v>
      </c>
      <c r="G1186">
        <v>116.06</v>
      </c>
      <c r="H1186" t="s">
        <v>32</v>
      </c>
      <c r="I1186">
        <v>28</v>
      </c>
      <c r="J1186" s="2" t="s">
        <v>1682</v>
      </c>
      <c r="K1186">
        <f>Table1[[#This Row],[Order_Value]]+Table1[[#This Row],[Delivery_Fee]]-Table1[[#This Row],[Discount]]</f>
        <v>949.86000000000013</v>
      </c>
      <c r="L1186">
        <f>YEAR(Table1[[#This Row],[Order_Time]])</f>
        <v>2023</v>
      </c>
      <c r="M1186" t="str">
        <f>TEXT(Table1[[#This Row],[Order_Time]],"MMM")</f>
        <v>Feb</v>
      </c>
      <c r="N1186">
        <f>HOUR(Table1[[#This Row],[Order_Time]])</f>
        <v>8</v>
      </c>
      <c r="O1186" t="str">
        <f>IF(Table1[[#This Row],[Order_Value]]&gt;1000,"High","Low")</f>
        <v>High</v>
      </c>
    </row>
    <row r="1187" spans="1:15" x14ac:dyDescent="0.3">
      <c r="A1187" t="s">
        <v>1683</v>
      </c>
      <c r="B1187" s="1">
        <v>44976.375</v>
      </c>
      <c r="C1187" t="s">
        <v>54</v>
      </c>
      <c r="D1187" t="s">
        <v>41</v>
      </c>
      <c r="E1187">
        <v>663.33</v>
      </c>
      <c r="F1187">
        <v>85.94</v>
      </c>
      <c r="G1187">
        <v>293.61</v>
      </c>
      <c r="H1187" t="s">
        <v>21</v>
      </c>
      <c r="I1187">
        <v>62</v>
      </c>
      <c r="J1187" s="2" t="s">
        <v>1684</v>
      </c>
      <c r="K1187">
        <f>Table1[[#This Row],[Order_Value]]+Table1[[#This Row],[Delivery_Fee]]-Table1[[#This Row],[Discount]]</f>
        <v>455.65999999999997</v>
      </c>
      <c r="L1187">
        <f>YEAR(Table1[[#This Row],[Order_Time]])</f>
        <v>2023</v>
      </c>
      <c r="M1187" t="str">
        <f>TEXT(Table1[[#This Row],[Order_Time]],"MMM")</f>
        <v>Feb</v>
      </c>
      <c r="N1187">
        <f>HOUR(Table1[[#This Row],[Order_Time]])</f>
        <v>9</v>
      </c>
      <c r="O1187" t="str">
        <f>IF(Table1[[#This Row],[Order_Value]]&gt;1000,"High","Low")</f>
        <v>Low</v>
      </c>
    </row>
    <row r="1188" spans="1:15" x14ac:dyDescent="0.3">
      <c r="A1188" t="s">
        <v>1685</v>
      </c>
      <c r="B1188" s="1">
        <v>44976.416666666664</v>
      </c>
      <c r="C1188" t="s">
        <v>54</v>
      </c>
      <c r="D1188" t="s">
        <v>27</v>
      </c>
      <c r="E1188">
        <v>1547.31</v>
      </c>
      <c r="F1188">
        <v>66.52</v>
      </c>
      <c r="G1188">
        <v>374.16</v>
      </c>
      <c r="H1188" t="s">
        <v>32</v>
      </c>
      <c r="I1188">
        <v>28</v>
      </c>
      <c r="J1188" s="2" t="s">
        <v>1686</v>
      </c>
      <c r="K1188">
        <f>Table1[[#This Row],[Order_Value]]+Table1[[#This Row],[Delivery_Fee]]-Table1[[#This Row],[Discount]]</f>
        <v>1239.6699999999998</v>
      </c>
      <c r="L1188">
        <f>YEAR(Table1[[#This Row],[Order_Time]])</f>
        <v>2023</v>
      </c>
      <c r="M1188" t="str">
        <f>TEXT(Table1[[#This Row],[Order_Time]],"MMM")</f>
        <v>Feb</v>
      </c>
      <c r="N1188">
        <f>HOUR(Table1[[#This Row],[Order_Time]])</f>
        <v>10</v>
      </c>
      <c r="O1188" t="str">
        <f>IF(Table1[[#This Row],[Order_Value]]&gt;1000,"High","Low")</f>
        <v>High</v>
      </c>
    </row>
    <row r="1189" spans="1:15" x14ac:dyDescent="0.3">
      <c r="A1189" t="s">
        <v>1687</v>
      </c>
      <c r="B1189" s="1">
        <v>44976.458333333336</v>
      </c>
      <c r="C1189" t="s">
        <v>16</v>
      </c>
      <c r="D1189" t="s">
        <v>12</v>
      </c>
      <c r="E1189">
        <v>107.04</v>
      </c>
      <c r="F1189">
        <v>55.74</v>
      </c>
      <c r="G1189">
        <v>488.89</v>
      </c>
      <c r="H1189" t="s">
        <v>32</v>
      </c>
      <c r="I1189">
        <v>68</v>
      </c>
      <c r="J1189">
        <v>-326.11</v>
      </c>
      <c r="K1189">
        <f>Table1[[#This Row],[Order_Value]]+Table1[[#This Row],[Delivery_Fee]]-Table1[[#This Row],[Discount]]</f>
        <v>-326.11</v>
      </c>
      <c r="L1189">
        <f>YEAR(Table1[[#This Row],[Order_Time]])</f>
        <v>2023</v>
      </c>
      <c r="M1189" t="str">
        <f>TEXT(Table1[[#This Row],[Order_Time]],"MMM")</f>
        <v>Feb</v>
      </c>
      <c r="N1189">
        <f>HOUR(Table1[[#This Row],[Order_Time]])</f>
        <v>11</v>
      </c>
      <c r="O1189" t="str">
        <f>IF(Table1[[#This Row],[Order_Value]]&gt;1000,"High","Low")</f>
        <v>Low</v>
      </c>
    </row>
    <row r="1190" spans="1:15" x14ac:dyDescent="0.3">
      <c r="A1190" t="s">
        <v>1688</v>
      </c>
      <c r="B1190" s="1">
        <v>44976.5</v>
      </c>
      <c r="C1190" t="s">
        <v>11</v>
      </c>
      <c r="D1190" t="s">
        <v>12</v>
      </c>
      <c r="E1190">
        <v>1820</v>
      </c>
      <c r="F1190">
        <v>11.67</v>
      </c>
      <c r="G1190">
        <v>275.42</v>
      </c>
      <c r="H1190" t="s">
        <v>21</v>
      </c>
      <c r="I1190">
        <v>73</v>
      </c>
      <c r="J1190">
        <v>1556.25</v>
      </c>
      <c r="K1190">
        <f>Table1[[#This Row],[Order_Value]]+Table1[[#This Row],[Delivery_Fee]]-Table1[[#This Row],[Discount]]</f>
        <v>1556.25</v>
      </c>
      <c r="L1190">
        <f>YEAR(Table1[[#This Row],[Order_Time]])</f>
        <v>2023</v>
      </c>
      <c r="M1190" t="str">
        <f>TEXT(Table1[[#This Row],[Order_Time]],"MMM")</f>
        <v>Feb</v>
      </c>
      <c r="N1190">
        <f>HOUR(Table1[[#This Row],[Order_Time]])</f>
        <v>12</v>
      </c>
      <c r="O1190" t="str">
        <f>IF(Table1[[#This Row],[Order_Value]]&gt;1000,"High","Low")</f>
        <v>High</v>
      </c>
    </row>
    <row r="1191" spans="1:15" x14ac:dyDescent="0.3">
      <c r="A1191" t="s">
        <v>1689</v>
      </c>
      <c r="B1191" s="1">
        <v>44976.541666666664</v>
      </c>
      <c r="C1191" t="s">
        <v>11</v>
      </c>
      <c r="D1191" t="s">
        <v>12</v>
      </c>
      <c r="E1191">
        <v>1754.34</v>
      </c>
      <c r="F1191">
        <v>37.15</v>
      </c>
      <c r="G1191">
        <v>245.6</v>
      </c>
      <c r="H1191" t="s">
        <v>21</v>
      </c>
      <c r="I1191">
        <v>62</v>
      </c>
      <c r="J1191">
        <v>1545.89</v>
      </c>
      <c r="K1191">
        <f>Table1[[#This Row],[Order_Value]]+Table1[[#This Row],[Delivery_Fee]]-Table1[[#This Row],[Discount]]</f>
        <v>1545.89</v>
      </c>
      <c r="L1191">
        <f>YEAR(Table1[[#This Row],[Order_Time]])</f>
        <v>2023</v>
      </c>
      <c r="M1191" t="str">
        <f>TEXT(Table1[[#This Row],[Order_Time]],"MMM")</f>
        <v>Feb</v>
      </c>
      <c r="N1191">
        <f>HOUR(Table1[[#This Row],[Order_Time]])</f>
        <v>13</v>
      </c>
      <c r="O1191" t="str">
        <f>IF(Table1[[#This Row],[Order_Value]]&gt;1000,"High","Low")</f>
        <v>High</v>
      </c>
    </row>
    <row r="1192" spans="1:15" x14ac:dyDescent="0.3">
      <c r="A1192" t="s">
        <v>1690</v>
      </c>
      <c r="B1192" s="1">
        <v>44976.583333333336</v>
      </c>
      <c r="C1192" t="s">
        <v>26</v>
      </c>
      <c r="D1192" t="s">
        <v>12</v>
      </c>
      <c r="E1192">
        <v>828.91</v>
      </c>
      <c r="F1192">
        <v>37.53</v>
      </c>
      <c r="G1192">
        <v>237.98</v>
      </c>
      <c r="H1192" t="s">
        <v>32</v>
      </c>
      <c r="I1192">
        <v>85</v>
      </c>
      <c r="J1192" s="2" t="s">
        <v>1691</v>
      </c>
      <c r="K1192">
        <f>Table1[[#This Row],[Order_Value]]+Table1[[#This Row],[Delivery_Fee]]-Table1[[#This Row],[Discount]]</f>
        <v>628.45999999999992</v>
      </c>
      <c r="L1192">
        <f>YEAR(Table1[[#This Row],[Order_Time]])</f>
        <v>2023</v>
      </c>
      <c r="M1192" t="str">
        <f>TEXT(Table1[[#This Row],[Order_Time]],"MMM")</f>
        <v>Feb</v>
      </c>
      <c r="N1192">
        <f>HOUR(Table1[[#This Row],[Order_Time]])</f>
        <v>14</v>
      </c>
      <c r="O1192" t="str">
        <f>IF(Table1[[#This Row],[Order_Value]]&gt;1000,"High","Low")</f>
        <v>Low</v>
      </c>
    </row>
    <row r="1193" spans="1:15" x14ac:dyDescent="0.3">
      <c r="A1193" t="s">
        <v>1692</v>
      </c>
      <c r="B1193" s="1">
        <v>44976.625</v>
      </c>
      <c r="C1193" t="s">
        <v>45</v>
      </c>
      <c r="D1193" t="s">
        <v>30</v>
      </c>
      <c r="E1193">
        <v>1806.72</v>
      </c>
      <c r="F1193">
        <v>58.86</v>
      </c>
      <c r="G1193">
        <v>7.41</v>
      </c>
      <c r="H1193" t="s">
        <v>28</v>
      </c>
      <c r="I1193">
        <v>47</v>
      </c>
      <c r="J1193" s="2" t="s">
        <v>1693</v>
      </c>
      <c r="K1193">
        <f>Table1[[#This Row],[Order_Value]]+Table1[[#This Row],[Delivery_Fee]]-Table1[[#This Row],[Discount]]</f>
        <v>1858.1699999999998</v>
      </c>
      <c r="L1193">
        <f>YEAR(Table1[[#This Row],[Order_Time]])</f>
        <v>2023</v>
      </c>
      <c r="M1193" t="str">
        <f>TEXT(Table1[[#This Row],[Order_Time]],"MMM")</f>
        <v>Feb</v>
      </c>
      <c r="N1193">
        <f>HOUR(Table1[[#This Row],[Order_Time]])</f>
        <v>15</v>
      </c>
      <c r="O1193" t="str">
        <f>IF(Table1[[#This Row],[Order_Value]]&gt;1000,"High","Low")</f>
        <v>High</v>
      </c>
    </row>
    <row r="1194" spans="1:15" x14ac:dyDescent="0.3">
      <c r="A1194" t="s">
        <v>1694</v>
      </c>
      <c r="B1194" s="1">
        <v>44976.666666666664</v>
      </c>
      <c r="C1194" t="s">
        <v>20</v>
      </c>
      <c r="D1194" t="s">
        <v>30</v>
      </c>
      <c r="E1194">
        <v>296.38</v>
      </c>
      <c r="F1194">
        <v>75.209999999999994</v>
      </c>
      <c r="G1194">
        <v>316.33999999999997</v>
      </c>
      <c r="H1194" t="s">
        <v>13</v>
      </c>
      <c r="I1194">
        <v>26</v>
      </c>
      <c r="J1194">
        <v>55.25</v>
      </c>
      <c r="K1194">
        <f>Table1[[#This Row],[Order_Value]]+Table1[[#This Row],[Delivery_Fee]]-Table1[[#This Row],[Discount]]</f>
        <v>55.25</v>
      </c>
      <c r="L1194">
        <f>YEAR(Table1[[#This Row],[Order_Time]])</f>
        <v>2023</v>
      </c>
      <c r="M1194" t="str">
        <f>TEXT(Table1[[#This Row],[Order_Time]],"MMM")</f>
        <v>Feb</v>
      </c>
      <c r="N1194">
        <f>HOUR(Table1[[#This Row],[Order_Time]])</f>
        <v>16</v>
      </c>
      <c r="O1194" t="str">
        <f>IF(Table1[[#This Row],[Order_Value]]&gt;1000,"High","Low")</f>
        <v>Low</v>
      </c>
    </row>
    <row r="1195" spans="1:15" x14ac:dyDescent="0.3">
      <c r="A1195" t="s">
        <v>1695</v>
      </c>
      <c r="B1195" s="1">
        <v>44976.708333333336</v>
      </c>
      <c r="C1195" t="s">
        <v>16</v>
      </c>
      <c r="D1195" t="s">
        <v>27</v>
      </c>
      <c r="E1195">
        <v>1440.13</v>
      </c>
      <c r="F1195">
        <v>60.86</v>
      </c>
      <c r="G1195">
        <v>393.33</v>
      </c>
      <c r="H1195" t="s">
        <v>28</v>
      </c>
      <c r="I1195">
        <v>21</v>
      </c>
      <c r="J1195">
        <v>1107.6600000000001</v>
      </c>
      <c r="K1195">
        <f>Table1[[#This Row],[Order_Value]]+Table1[[#This Row],[Delivery_Fee]]-Table1[[#This Row],[Discount]]</f>
        <v>1107.6600000000001</v>
      </c>
      <c r="L1195">
        <f>YEAR(Table1[[#This Row],[Order_Time]])</f>
        <v>2023</v>
      </c>
      <c r="M1195" t="str">
        <f>TEXT(Table1[[#This Row],[Order_Time]],"MMM")</f>
        <v>Feb</v>
      </c>
      <c r="N1195">
        <f>HOUR(Table1[[#This Row],[Order_Time]])</f>
        <v>17</v>
      </c>
      <c r="O1195" t="str">
        <f>IF(Table1[[#This Row],[Order_Value]]&gt;1000,"High","Low")</f>
        <v>High</v>
      </c>
    </row>
    <row r="1196" spans="1:15" x14ac:dyDescent="0.3">
      <c r="A1196" t="s">
        <v>1696</v>
      </c>
      <c r="B1196" s="1">
        <v>44976.75</v>
      </c>
      <c r="C1196" t="s">
        <v>7370</v>
      </c>
      <c r="D1196" t="s">
        <v>30</v>
      </c>
      <c r="E1196">
        <v>776.12</v>
      </c>
      <c r="F1196">
        <v>82.69</v>
      </c>
      <c r="G1196">
        <v>155.77000000000001</v>
      </c>
      <c r="H1196" t="s">
        <v>13</v>
      </c>
      <c r="I1196">
        <v>64</v>
      </c>
      <c r="J1196">
        <v>703.04</v>
      </c>
      <c r="K1196">
        <f>Table1[[#This Row],[Order_Value]]+Table1[[#This Row],[Delivery_Fee]]-Table1[[#This Row],[Discount]]</f>
        <v>703.04</v>
      </c>
      <c r="L1196">
        <f>YEAR(Table1[[#This Row],[Order_Time]])</f>
        <v>2023</v>
      </c>
      <c r="M1196" t="str">
        <f>TEXT(Table1[[#This Row],[Order_Time]],"MMM")</f>
        <v>Feb</v>
      </c>
      <c r="N1196">
        <f>HOUR(Table1[[#This Row],[Order_Time]])</f>
        <v>18</v>
      </c>
      <c r="O1196" t="str">
        <f>IF(Table1[[#This Row],[Order_Value]]&gt;1000,"High","Low")</f>
        <v>Low</v>
      </c>
    </row>
    <row r="1197" spans="1:15" x14ac:dyDescent="0.3">
      <c r="A1197" t="s">
        <v>1697</v>
      </c>
      <c r="B1197" s="1">
        <v>44976.791666666664</v>
      </c>
      <c r="C1197" t="s">
        <v>11</v>
      </c>
      <c r="D1197" t="s">
        <v>17</v>
      </c>
      <c r="E1197">
        <v>1502.98</v>
      </c>
      <c r="F1197">
        <v>57.51</v>
      </c>
      <c r="G1197">
        <v>159.91999999999999</v>
      </c>
      <c r="H1197" t="s">
        <v>28</v>
      </c>
      <c r="I1197">
        <v>68</v>
      </c>
      <c r="J1197">
        <v>1400.57</v>
      </c>
      <c r="K1197">
        <f>Table1[[#This Row],[Order_Value]]+Table1[[#This Row],[Delivery_Fee]]-Table1[[#This Row],[Discount]]</f>
        <v>1400.57</v>
      </c>
      <c r="L1197">
        <f>YEAR(Table1[[#This Row],[Order_Time]])</f>
        <v>2023</v>
      </c>
      <c r="M1197" t="str">
        <f>TEXT(Table1[[#This Row],[Order_Time]],"MMM")</f>
        <v>Feb</v>
      </c>
      <c r="N1197">
        <f>HOUR(Table1[[#This Row],[Order_Time]])</f>
        <v>19</v>
      </c>
      <c r="O1197" t="str">
        <f>IF(Table1[[#This Row],[Order_Value]]&gt;1000,"High","Low")</f>
        <v>High</v>
      </c>
    </row>
    <row r="1198" spans="1:15" x14ac:dyDescent="0.3">
      <c r="A1198" t="s">
        <v>1698</v>
      </c>
      <c r="B1198" s="1">
        <v>44976.833333333336</v>
      </c>
      <c r="C1198" t="s">
        <v>20</v>
      </c>
      <c r="D1198" t="s">
        <v>41</v>
      </c>
      <c r="E1198">
        <v>1118.94</v>
      </c>
      <c r="F1198">
        <v>89.56</v>
      </c>
      <c r="G1198">
        <v>296.47000000000003</v>
      </c>
      <c r="H1198" t="s">
        <v>21</v>
      </c>
      <c r="I1198">
        <v>46</v>
      </c>
      <c r="J1198">
        <v>912.03</v>
      </c>
      <c r="K1198">
        <f>Table1[[#This Row],[Order_Value]]+Table1[[#This Row],[Delivery_Fee]]-Table1[[#This Row],[Discount]]</f>
        <v>912.03</v>
      </c>
      <c r="L1198">
        <f>YEAR(Table1[[#This Row],[Order_Time]])</f>
        <v>2023</v>
      </c>
      <c r="M1198" t="str">
        <f>TEXT(Table1[[#This Row],[Order_Time]],"MMM")</f>
        <v>Feb</v>
      </c>
      <c r="N1198">
        <f>HOUR(Table1[[#This Row],[Order_Time]])</f>
        <v>20</v>
      </c>
      <c r="O1198" t="str">
        <f>IF(Table1[[#This Row],[Order_Value]]&gt;1000,"High","Low")</f>
        <v>High</v>
      </c>
    </row>
    <row r="1199" spans="1:15" x14ac:dyDescent="0.3">
      <c r="A1199" t="s">
        <v>1699</v>
      </c>
      <c r="B1199" s="1">
        <v>44976.875</v>
      </c>
      <c r="C1199" t="s">
        <v>26</v>
      </c>
      <c r="D1199" t="s">
        <v>35</v>
      </c>
      <c r="E1199">
        <v>1614.91</v>
      </c>
      <c r="F1199">
        <v>46.58</v>
      </c>
      <c r="G1199">
        <v>336.43</v>
      </c>
      <c r="H1199" t="s">
        <v>28</v>
      </c>
      <c r="I1199">
        <v>88</v>
      </c>
      <c r="J1199">
        <v>1325.06</v>
      </c>
      <c r="K1199">
        <f>Table1[[#This Row],[Order_Value]]+Table1[[#This Row],[Delivery_Fee]]-Table1[[#This Row],[Discount]]</f>
        <v>1325.06</v>
      </c>
      <c r="L1199">
        <f>YEAR(Table1[[#This Row],[Order_Time]])</f>
        <v>2023</v>
      </c>
      <c r="M1199" t="str">
        <f>TEXT(Table1[[#This Row],[Order_Time]],"MMM")</f>
        <v>Feb</v>
      </c>
      <c r="N1199">
        <f>HOUR(Table1[[#This Row],[Order_Time]])</f>
        <v>21</v>
      </c>
      <c r="O1199" t="str">
        <f>IF(Table1[[#This Row],[Order_Value]]&gt;1000,"High","Low")</f>
        <v>High</v>
      </c>
    </row>
    <row r="1200" spans="1:15" x14ac:dyDescent="0.3">
      <c r="A1200" t="s">
        <v>1700</v>
      </c>
      <c r="B1200" s="1">
        <v>44976.916666666664</v>
      </c>
      <c r="C1200" t="s">
        <v>24</v>
      </c>
      <c r="D1200" t="s">
        <v>12</v>
      </c>
      <c r="E1200">
        <v>644.73</v>
      </c>
      <c r="F1200">
        <v>75.55</v>
      </c>
      <c r="G1200">
        <v>8.83</v>
      </c>
      <c r="H1200" t="s">
        <v>32</v>
      </c>
      <c r="I1200">
        <v>73</v>
      </c>
      <c r="J1200" s="2" t="s">
        <v>1701</v>
      </c>
      <c r="K1200">
        <f>Table1[[#This Row],[Order_Value]]+Table1[[#This Row],[Delivery_Fee]]-Table1[[#This Row],[Discount]]</f>
        <v>711.44999999999993</v>
      </c>
      <c r="L1200">
        <f>YEAR(Table1[[#This Row],[Order_Time]])</f>
        <v>2023</v>
      </c>
      <c r="M1200" t="str">
        <f>TEXT(Table1[[#This Row],[Order_Time]],"MMM")</f>
        <v>Feb</v>
      </c>
      <c r="N1200">
        <f>HOUR(Table1[[#This Row],[Order_Time]])</f>
        <v>22</v>
      </c>
      <c r="O1200" t="str">
        <f>IF(Table1[[#This Row],[Order_Value]]&gt;1000,"High","Low")</f>
        <v>Low</v>
      </c>
    </row>
    <row r="1201" spans="1:15" x14ac:dyDescent="0.3">
      <c r="A1201" t="s">
        <v>1702</v>
      </c>
      <c r="B1201" s="1">
        <v>44976.958333333336</v>
      </c>
      <c r="C1201" t="s">
        <v>54</v>
      </c>
      <c r="D1201" t="s">
        <v>30</v>
      </c>
      <c r="E1201">
        <v>939.7</v>
      </c>
      <c r="F1201">
        <v>65.06</v>
      </c>
      <c r="G1201">
        <v>460.6</v>
      </c>
      <c r="H1201" t="s">
        <v>21</v>
      </c>
      <c r="I1201">
        <v>58</v>
      </c>
      <c r="J1201">
        <v>544.16</v>
      </c>
      <c r="K1201">
        <f>Table1[[#This Row],[Order_Value]]+Table1[[#This Row],[Delivery_Fee]]-Table1[[#This Row],[Discount]]</f>
        <v>544.16</v>
      </c>
      <c r="L1201">
        <f>YEAR(Table1[[#This Row],[Order_Time]])</f>
        <v>2023</v>
      </c>
      <c r="M1201" t="str">
        <f>TEXT(Table1[[#This Row],[Order_Time]],"MMM")</f>
        <v>Feb</v>
      </c>
      <c r="N1201">
        <f>HOUR(Table1[[#This Row],[Order_Time]])</f>
        <v>23</v>
      </c>
      <c r="O1201" t="str">
        <f>IF(Table1[[#This Row],[Order_Value]]&gt;1000,"High","Low")</f>
        <v>Low</v>
      </c>
    </row>
    <row r="1202" spans="1:15" x14ac:dyDescent="0.3">
      <c r="A1202" t="s">
        <v>1703</v>
      </c>
      <c r="B1202" s="1">
        <v>44977</v>
      </c>
      <c r="C1202" t="s">
        <v>24</v>
      </c>
      <c r="D1202" t="s">
        <v>17</v>
      </c>
      <c r="E1202">
        <v>1130.2</v>
      </c>
      <c r="F1202">
        <v>94.59</v>
      </c>
      <c r="G1202">
        <v>92.09</v>
      </c>
      <c r="H1202" t="s">
        <v>21</v>
      </c>
      <c r="I1202">
        <v>85</v>
      </c>
      <c r="J1202">
        <v>1132.7</v>
      </c>
      <c r="K1202">
        <f>Table1[[#This Row],[Order_Value]]+Table1[[#This Row],[Delivery_Fee]]-Table1[[#This Row],[Discount]]</f>
        <v>1132.7</v>
      </c>
      <c r="L1202">
        <f>YEAR(Table1[[#This Row],[Order_Time]])</f>
        <v>2023</v>
      </c>
      <c r="M1202" t="str">
        <f>TEXT(Table1[[#This Row],[Order_Time]],"MMM")</f>
        <v>Feb</v>
      </c>
      <c r="N1202">
        <f>HOUR(Table1[[#This Row],[Order_Time]])</f>
        <v>0</v>
      </c>
      <c r="O1202" t="str">
        <f>IF(Table1[[#This Row],[Order_Value]]&gt;1000,"High","Low")</f>
        <v>High</v>
      </c>
    </row>
    <row r="1203" spans="1:15" x14ac:dyDescent="0.3">
      <c r="A1203" t="s">
        <v>1704</v>
      </c>
      <c r="B1203" s="1">
        <v>44977.041666666664</v>
      </c>
      <c r="C1203" t="s">
        <v>16</v>
      </c>
      <c r="D1203" t="s">
        <v>35</v>
      </c>
      <c r="E1203">
        <v>1933.88</v>
      </c>
      <c r="F1203">
        <v>96.29</v>
      </c>
      <c r="G1203">
        <v>491.1</v>
      </c>
      <c r="H1203" t="s">
        <v>21</v>
      </c>
      <c r="I1203">
        <v>51</v>
      </c>
      <c r="J1203" s="2" t="s">
        <v>1705</v>
      </c>
      <c r="K1203">
        <f>Table1[[#This Row],[Order_Value]]+Table1[[#This Row],[Delivery_Fee]]-Table1[[#This Row],[Discount]]</f>
        <v>1539.0700000000002</v>
      </c>
      <c r="L1203">
        <f>YEAR(Table1[[#This Row],[Order_Time]])</f>
        <v>2023</v>
      </c>
      <c r="M1203" t="str">
        <f>TEXT(Table1[[#This Row],[Order_Time]],"MMM")</f>
        <v>Feb</v>
      </c>
      <c r="N1203">
        <f>HOUR(Table1[[#This Row],[Order_Time]])</f>
        <v>1</v>
      </c>
      <c r="O1203" t="str">
        <f>IF(Table1[[#This Row],[Order_Value]]&gt;1000,"High","Low")</f>
        <v>High</v>
      </c>
    </row>
    <row r="1204" spans="1:15" x14ac:dyDescent="0.3">
      <c r="A1204" t="s">
        <v>1706</v>
      </c>
      <c r="B1204" s="1">
        <v>44977.083333333336</v>
      </c>
      <c r="C1204" t="s">
        <v>54</v>
      </c>
      <c r="D1204" t="s">
        <v>17</v>
      </c>
      <c r="E1204">
        <v>585.37</v>
      </c>
      <c r="F1204">
        <v>85.53</v>
      </c>
      <c r="G1204">
        <v>129.16999999999999</v>
      </c>
      <c r="H1204" t="s">
        <v>21</v>
      </c>
      <c r="I1204">
        <v>75</v>
      </c>
      <c r="J1204">
        <v>541.73</v>
      </c>
      <c r="K1204">
        <f>Table1[[#This Row],[Order_Value]]+Table1[[#This Row],[Delivery_Fee]]-Table1[[#This Row],[Discount]]</f>
        <v>541.73</v>
      </c>
      <c r="L1204">
        <f>YEAR(Table1[[#This Row],[Order_Time]])</f>
        <v>2023</v>
      </c>
      <c r="M1204" t="str">
        <f>TEXT(Table1[[#This Row],[Order_Time]],"MMM")</f>
        <v>Feb</v>
      </c>
      <c r="N1204">
        <f>HOUR(Table1[[#This Row],[Order_Time]])</f>
        <v>2</v>
      </c>
      <c r="O1204" t="str">
        <f>IF(Table1[[#This Row],[Order_Value]]&gt;1000,"High","Low")</f>
        <v>Low</v>
      </c>
    </row>
    <row r="1205" spans="1:15" x14ac:dyDescent="0.3">
      <c r="A1205" t="s">
        <v>1707</v>
      </c>
      <c r="B1205" s="1">
        <v>44977.125</v>
      </c>
      <c r="C1205" t="s">
        <v>16</v>
      </c>
      <c r="D1205" t="s">
        <v>30</v>
      </c>
      <c r="E1205">
        <v>1386.08</v>
      </c>
      <c r="F1205">
        <v>79.72</v>
      </c>
      <c r="G1205">
        <v>287.83999999999997</v>
      </c>
      <c r="H1205" t="s">
        <v>21</v>
      </c>
      <c r="I1205">
        <v>83</v>
      </c>
      <c r="J1205">
        <v>1177.96</v>
      </c>
      <c r="K1205">
        <f>Table1[[#This Row],[Order_Value]]+Table1[[#This Row],[Delivery_Fee]]-Table1[[#This Row],[Discount]]</f>
        <v>1177.96</v>
      </c>
      <c r="L1205">
        <f>YEAR(Table1[[#This Row],[Order_Time]])</f>
        <v>2023</v>
      </c>
      <c r="M1205" t="str">
        <f>TEXT(Table1[[#This Row],[Order_Time]],"MMM")</f>
        <v>Feb</v>
      </c>
      <c r="N1205">
        <f>HOUR(Table1[[#This Row],[Order_Time]])</f>
        <v>3</v>
      </c>
      <c r="O1205" t="str">
        <f>IF(Table1[[#This Row],[Order_Value]]&gt;1000,"High","Low")</f>
        <v>High</v>
      </c>
    </row>
    <row r="1206" spans="1:15" x14ac:dyDescent="0.3">
      <c r="A1206" t="s">
        <v>1708</v>
      </c>
      <c r="B1206" s="1">
        <v>44977.166666666664</v>
      </c>
      <c r="C1206" t="s">
        <v>11</v>
      </c>
      <c r="D1206" t="s">
        <v>35</v>
      </c>
      <c r="E1206">
        <v>1898.83</v>
      </c>
      <c r="F1206">
        <v>91.82</v>
      </c>
      <c r="G1206">
        <v>439.6</v>
      </c>
      <c r="H1206" t="s">
        <v>21</v>
      </c>
      <c r="I1206">
        <v>23</v>
      </c>
      <c r="J1206" s="2" t="s">
        <v>1709</v>
      </c>
      <c r="K1206">
        <f>Table1[[#This Row],[Order_Value]]+Table1[[#This Row],[Delivery_Fee]]-Table1[[#This Row],[Discount]]</f>
        <v>1551.0499999999997</v>
      </c>
      <c r="L1206">
        <f>YEAR(Table1[[#This Row],[Order_Time]])</f>
        <v>2023</v>
      </c>
      <c r="M1206" t="str">
        <f>TEXT(Table1[[#This Row],[Order_Time]],"MMM")</f>
        <v>Feb</v>
      </c>
      <c r="N1206">
        <f>HOUR(Table1[[#This Row],[Order_Time]])</f>
        <v>4</v>
      </c>
      <c r="O1206" t="str">
        <f>IF(Table1[[#This Row],[Order_Value]]&gt;1000,"High","Low")</f>
        <v>High</v>
      </c>
    </row>
    <row r="1207" spans="1:15" x14ac:dyDescent="0.3">
      <c r="A1207" t="s">
        <v>1710</v>
      </c>
      <c r="B1207" s="1">
        <v>44977.208333333336</v>
      </c>
      <c r="C1207" t="s">
        <v>26</v>
      </c>
      <c r="D1207" t="s">
        <v>12</v>
      </c>
      <c r="E1207">
        <v>1454.73</v>
      </c>
      <c r="F1207">
        <v>65.19</v>
      </c>
      <c r="G1207">
        <v>484.67</v>
      </c>
      <c r="H1207" t="s">
        <v>21</v>
      </c>
      <c r="I1207">
        <v>14</v>
      </c>
      <c r="J1207">
        <v>1035.25</v>
      </c>
      <c r="K1207">
        <f>Table1[[#This Row],[Order_Value]]+Table1[[#This Row],[Delivery_Fee]]-Table1[[#This Row],[Discount]]</f>
        <v>1035.25</v>
      </c>
      <c r="L1207">
        <f>YEAR(Table1[[#This Row],[Order_Time]])</f>
        <v>2023</v>
      </c>
      <c r="M1207" t="str">
        <f>TEXT(Table1[[#This Row],[Order_Time]],"MMM")</f>
        <v>Feb</v>
      </c>
      <c r="N1207">
        <f>HOUR(Table1[[#This Row],[Order_Time]])</f>
        <v>5</v>
      </c>
      <c r="O1207" t="str">
        <f>IF(Table1[[#This Row],[Order_Value]]&gt;1000,"High","Low")</f>
        <v>High</v>
      </c>
    </row>
    <row r="1208" spans="1:15" x14ac:dyDescent="0.3">
      <c r="A1208" t="s">
        <v>1711</v>
      </c>
      <c r="B1208" s="1">
        <v>44977.25</v>
      </c>
      <c r="C1208" t="s">
        <v>16</v>
      </c>
      <c r="D1208" t="s">
        <v>41</v>
      </c>
      <c r="E1208">
        <v>479.4</v>
      </c>
      <c r="F1208">
        <v>62.63</v>
      </c>
      <c r="G1208">
        <v>197.8</v>
      </c>
      <c r="H1208" t="s">
        <v>21</v>
      </c>
      <c r="I1208">
        <v>53</v>
      </c>
      <c r="J1208" s="2" t="s">
        <v>1712</v>
      </c>
      <c r="K1208">
        <f>Table1[[#This Row],[Order_Value]]+Table1[[#This Row],[Delivery_Fee]]-Table1[[#This Row],[Discount]]</f>
        <v>344.22999999999996</v>
      </c>
      <c r="L1208">
        <f>YEAR(Table1[[#This Row],[Order_Time]])</f>
        <v>2023</v>
      </c>
      <c r="M1208" t="str">
        <f>TEXT(Table1[[#This Row],[Order_Time]],"MMM")</f>
        <v>Feb</v>
      </c>
      <c r="N1208">
        <f>HOUR(Table1[[#This Row],[Order_Time]])</f>
        <v>6</v>
      </c>
      <c r="O1208" t="str">
        <f>IF(Table1[[#This Row],[Order_Value]]&gt;1000,"High","Low")</f>
        <v>Low</v>
      </c>
    </row>
    <row r="1209" spans="1:15" x14ac:dyDescent="0.3">
      <c r="A1209" t="s">
        <v>1713</v>
      </c>
      <c r="B1209" s="1">
        <v>44977.291666666664</v>
      </c>
      <c r="C1209" t="s">
        <v>45</v>
      </c>
      <c r="D1209" t="s">
        <v>17</v>
      </c>
      <c r="E1209">
        <v>1827.55</v>
      </c>
      <c r="F1209">
        <v>84.1</v>
      </c>
      <c r="G1209">
        <v>341.77</v>
      </c>
      <c r="H1209" t="s">
        <v>21</v>
      </c>
      <c r="I1209">
        <v>83</v>
      </c>
      <c r="J1209" s="2" t="s">
        <v>1714</v>
      </c>
      <c r="K1209">
        <f>Table1[[#This Row],[Order_Value]]+Table1[[#This Row],[Delivery_Fee]]-Table1[[#This Row],[Discount]]</f>
        <v>1569.8799999999999</v>
      </c>
      <c r="L1209">
        <f>YEAR(Table1[[#This Row],[Order_Time]])</f>
        <v>2023</v>
      </c>
      <c r="M1209" t="str">
        <f>TEXT(Table1[[#This Row],[Order_Time]],"MMM")</f>
        <v>Feb</v>
      </c>
      <c r="N1209">
        <f>HOUR(Table1[[#This Row],[Order_Time]])</f>
        <v>7</v>
      </c>
      <c r="O1209" t="str">
        <f>IF(Table1[[#This Row],[Order_Value]]&gt;1000,"High","Low")</f>
        <v>High</v>
      </c>
    </row>
    <row r="1210" spans="1:15" x14ac:dyDescent="0.3">
      <c r="A1210" t="s">
        <v>1715</v>
      </c>
      <c r="B1210" s="1">
        <v>44977.333333333336</v>
      </c>
      <c r="C1210" t="s">
        <v>54</v>
      </c>
      <c r="D1210" t="s">
        <v>35</v>
      </c>
      <c r="E1210">
        <v>1078.77</v>
      </c>
      <c r="F1210">
        <v>97.05</v>
      </c>
      <c r="G1210">
        <v>148.34</v>
      </c>
      <c r="H1210" t="s">
        <v>21</v>
      </c>
      <c r="I1210">
        <v>51</v>
      </c>
      <c r="J1210">
        <v>1027.48</v>
      </c>
      <c r="K1210">
        <f>Table1[[#This Row],[Order_Value]]+Table1[[#This Row],[Delivery_Fee]]-Table1[[#This Row],[Discount]]</f>
        <v>1027.48</v>
      </c>
      <c r="L1210">
        <f>YEAR(Table1[[#This Row],[Order_Time]])</f>
        <v>2023</v>
      </c>
      <c r="M1210" t="str">
        <f>TEXT(Table1[[#This Row],[Order_Time]],"MMM")</f>
        <v>Feb</v>
      </c>
      <c r="N1210">
        <f>HOUR(Table1[[#This Row],[Order_Time]])</f>
        <v>8</v>
      </c>
      <c r="O1210" t="str">
        <f>IF(Table1[[#This Row],[Order_Value]]&gt;1000,"High","Low")</f>
        <v>High</v>
      </c>
    </row>
    <row r="1211" spans="1:15" x14ac:dyDescent="0.3">
      <c r="A1211" t="s">
        <v>1716</v>
      </c>
      <c r="B1211" s="1">
        <v>44977.375</v>
      </c>
      <c r="C1211" t="s">
        <v>16</v>
      </c>
      <c r="D1211" t="s">
        <v>12</v>
      </c>
      <c r="E1211">
        <v>225.66</v>
      </c>
      <c r="F1211">
        <v>8.15</v>
      </c>
      <c r="G1211">
        <v>187.19</v>
      </c>
      <c r="H1211" t="s">
        <v>28</v>
      </c>
      <c r="I1211">
        <v>75</v>
      </c>
      <c r="J1211" s="2" t="s">
        <v>1717</v>
      </c>
      <c r="K1211">
        <f>Table1[[#This Row],[Order_Value]]+Table1[[#This Row],[Delivery_Fee]]-Table1[[#This Row],[Discount]]</f>
        <v>46.620000000000005</v>
      </c>
      <c r="L1211">
        <f>YEAR(Table1[[#This Row],[Order_Time]])</f>
        <v>2023</v>
      </c>
      <c r="M1211" t="str">
        <f>TEXT(Table1[[#This Row],[Order_Time]],"MMM")</f>
        <v>Feb</v>
      </c>
      <c r="N1211">
        <f>HOUR(Table1[[#This Row],[Order_Time]])</f>
        <v>9</v>
      </c>
      <c r="O1211" t="str">
        <f>IF(Table1[[#This Row],[Order_Value]]&gt;1000,"High","Low")</f>
        <v>Low</v>
      </c>
    </row>
    <row r="1212" spans="1:15" x14ac:dyDescent="0.3">
      <c r="A1212" t="s">
        <v>1718</v>
      </c>
      <c r="B1212" s="1">
        <v>44977.416666666664</v>
      </c>
      <c r="C1212" t="s">
        <v>24</v>
      </c>
      <c r="D1212" t="s">
        <v>12</v>
      </c>
      <c r="E1212">
        <v>577.48</v>
      </c>
      <c r="F1212">
        <v>17.440000000000001</v>
      </c>
      <c r="G1212">
        <v>311.52999999999997</v>
      </c>
      <c r="H1212" t="s">
        <v>28</v>
      </c>
      <c r="I1212">
        <v>21</v>
      </c>
      <c r="J1212" s="2" t="s">
        <v>1719</v>
      </c>
      <c r="K1212">
        <f>Table1[[#This Row],[Order_Value]]+Table1[[#This Row],[Delivery_Fee]]-Table1[[#This Row],[Discount]]</f>
        <v>283.3900000000001</v>
      </c>
      <c r="L1212">
        <f>YEAR(Table1[[#This Row],[Order_Time]])</f>
        <v>2023</v>
      </c>
      <c r="M1212" t="str">
        <f>TEXT(Table1[[#This Row],[Order_Time]],"MMM")</f>
        <v>Feb</v>
      </c>
      <c r="N1212">
        <f>HOUR(Table1[[#This Row],[Order_Time]])</f>
        <v>10</v>
      </c>
      <c r="O1212" t="str">
        <f>IF(Table1[[#This Row],[Order_Value]]&gt;1000,"High","Low")</f>
        <v>Low</v>
      </c>
    </row>
    <row r="1213" spans="1:15" x14ac:dyDescent="0.3">
      <c r="A1213" t="s">
        <v>1720</v>
      </c>
      <c r="B1213" s="1">
        <v>44977.458333333336</v>
      </c>
      <c r="C1213" t="s">
        <v>24</v>
      </c>
      <c r="D1213" t="s">
        <v>30</v>
      </c>
      <c r="E1213">
        <v>328.1</v>
      </c>
      <c r="F1213">
        <v>8.01</v>
      </c>
      <c r="G1213">
        <v>429.5</v>
      </c>
      <c r="H1213" t="s">
        <v>13</v>
      </c>
      <c r="I1213">
        <v>17</v>
      </c>
      <c r="J1213">
        <v>-93.389999999999901</v>
      </c>
      <c r="K1213">
        <f>Table1[[#This Row],[Order_Value]]+Table1[[#This Row],[Delivery_Fee]]-Table1[[#This Row],[Discount]]</f>
        <v>-93.389999999999986</v>
      </c>
      <c r="L1213">
        <f>YEAR(Table1[[#This Row],[Order_Time]])</f>
        <v>2023</v>
      </c>
      <c r="M1213" t="str">
        <f>TEXT(Table1[[#This Row],[Order_Time]],"MMM")</f>
        <v>Feb</v>
      </c>
      <c r="N1213">
        <f>HOUR(Table1[[#This Row],[Order_Time]])</f>
        <v>11</v>
      </c>
      <c r="O1213" t="str">
        <f>IF(Table1[[#This Row],[Order_Value]]&gt;1000,"High","Low")</f>
        <v>Low</v>
      </c>
    </row>
    <row r="1214" spans="1:15" x14ac:dyDescent="0.3">
      <c r="A1214" t="s">
        <v>1721</v>
      </c>
      <c r="B1214" s="1">
        <v>44977.5</v>
      </c>
      <c r="C1214" t="s">
        <v>20</v>
      </c>
      <c r="D1214" t="s">
        <v>12</v>
      </c>
      <c r="E1214">
        <v>705.45</v>
      </c>
      <c r="F1214">
        <v>24.3</v>
      </c>
      <c r="G1214">
        <v>330.73</v>
      </c>
      <c r="H1214" t="s">
        <v>32</v>
      </c>
      <c r="I1214">
        <v>59</v>
      </c>
      <c r="J1214">
        <v>399.02</v>
      </c>
      <c r="K1214">
        <f>Table1[[#This Row],[Order_Value]]+Table1[[#This Row],[Delivery_Fee]]-Table1[[#This Row],[Discount]]</f>
        <v>399.02</v>
      </c>
      <c r="L1214">
        <f>YEAR(Table1[[#This Row],[Order_Time]])</f>
        <v>2023</v>
      </c>
      <c r="M1214" t="str">
        <f>TEXT(Table1[[#This Row],[Order_Time]],"MMM")</f>
        <v>Feb</v>
      </c>
      <c r="N1214">
        <f>HOUR(Table1[[#This Row],[Order_Time]])</f>
        <v>12</v>
      </c>
      <c r="O1214" t="str">
        <f>IF(Table1[[#This Row],[Order_Value]]&gt;1000,"High","Low")</f>
        <v>Low</v>
      </c>
    </row>
    <row r="1215" spans="1:15" x14ac:dyDescent="0.3">
      <c r="A1215" t="s">
        <v>1722</v>
      </c>
      <c r="B1215" s="1">
        <v>44977.541666666664</v>
      </c>
      <c r="C1215" t="s">
        <v>24</v>
      </c>
      <c r="D1215" t="s">
        <v>30</v>
      </c>
      <c r="E1215">
        <v>1550.22</v>
      </c>
      <c r="F1215">
        <v>89.52</v>
      </c>
      <c r="G1215">
        <v>303.8</v>
      </c>
      <c r="H1215" t="s">
        <v>32</v>
      </c>
      <c r="I1215">
        <v>65</v>
      </c>
      <c r="J1215">
        <v>1335.94</v>
      </c>
      <c r="K1215">
        <f>Table1[[#This Row],[Order_Value]]+Table1[[#This Row],[Delivery_Fee]]-Table1[[#This Row],[Discount]]</f>
        <v>1335.94</v>
      </c>
      <c r="L1215">
        <f>YEAR(Table1[[#This Row],[Order_Time]])</f>
        <v>2023</v>
      </c>
      <c r="M1215" t="str">
        <f>TEXT(Table1[[#This Row],[Order_Time]],"MMM")</f>
        <v>Feb</v>
      </c>
      <c r="N1215">
        <f>HOUR(Table1[[#This Row],[Order_Time]])</f>
        <v>13</v>
      </c>
      <c r="O1215" t="str">
        <f>IF(Table1[[#This Row],[Order_Value]]&gt;1000,"High","Low")</f>
        <v>High</v>
      </c>
    </row>
    <row r="1216" spans="1:15" x14ac:dyDescent="0.3">
      <c r="A1216" t="s">
        <v>1723</v>
      </c>
      <c r="B1216" s="1">
        <v>44977.583333333336</v>
      </c>
      <c r="C1216" t="s">
        <v>54</v>
      </c>
      <c r="D1216" t="s">
        <v>41</v>
      </c>
      <c r="E1216">
        <v>714.47</v>
      </c>
      <c r="F1216">
        <v>0.18</v>
      </c>
      <c r="G1216">
        <v>344.09</v>
      </c>
      <c r="H1216" t="s">
        <v>13</v>
      </c>
      <c r="I1216">
        <v>80</v>
      </c>
      <c r="J1216">
        <v>370.56</v>
      </c>
      <c r="K1216">
        <f>Table1[[#This Row],[Order_Value]]+Table1[[#This Row],[Delivery_Fee]]-Table1[[#This Row],[Discount]]</f>
        <v>370.56</v>
      </c>
      <c r="L1216">
        <f>YEAR(Table1[[#This Row],[Order_Time]])</f>
        <v>2023</v>
      </c>
      <c r="M1216" t="str">
        <f>TEXT(Table1[[#This Row],[Order_Time]],"MMM")</f>
        <v>Feb</v>
      </c>
      <c r="N1216">
        <f>HOUR(Table1[[#This Row],[Order_Time]])</f>
        <v>14</v>
      </c>
      <c r="O1216" t="str">
        <f>IF(Table1[[#This Row],[Order_Value]]&gt;1000,"High","Low")</f>
        <v>Low</v>
      </c>
    </row>
    <row r="1217" spans="1:15" x14ac:dyDescent="0.3">
      <c r="A1217" t="s">
        <v>1724</v>
      </c>
      <c r="B1217" s="1">
        <v>44977.625</v>
      </c>
      <c r="C1217" t="s">
        <v>45</v>
      </c>
      <c r="D1217" t="s">
        <v>35</v>
      </c>
      <c r="E1217">
        <v>281.01</v>
      </c>
      <c r="F1217">
        <v>14.59</v>
      </c>
      <c r="G1217">
        <v>258.10000000000002</v>
      </c>
      <c r="H1217" t="s">
        <v>21</v>
      </c>
      <c r="I1217">
        <v>80</v>
      </c>
      <c r="J1217" s="2" t="s">
        <v>1725</v>
      </c>
      <c r="K1217">
        <f>Table1[[#This Row],[Order_Value]]+Table1[[#This Row],[Delivery_Fee]]-Table1[[#This Row],[Discount]]</f>
        <v>37.499999999999943</v>
      </c>
      <c r="L1217">
        <f>YEAR(Table1[[#This Row],[Order_Time]])</f>
        <v>2023</v>
      </c>
      <c r="M1217" t="str">
        <f>TEXT(Table1[[#This Row],[Order_Time]],"MMM")</f>
        <v>Feb</v>
      </c>
      <c r="N1217">
        <f>HOUR(Table1[[#This Row],[Order_Time]])</f>
        <v>15</v>
      </c>
      <c r="O1217" t="str">
        <f>IF(Table1[[#This Row],[Order_Value]]&gt;1000,"High","Low")</f>
        <v>Low</v>
      </c>
    </row>
    <row r="1218" spans="1:15" x14ac:dyDescent="0.3">
      <c r="A1218" t="s">
        <v>1726</v>
      </c>
      <c r="B1218" s="1">
        <v>44977.666666666664</v>
      </c>
      <c r="C1218" t="s">
        <v>45</v>
      </c>
      <c r="D1218" t="s">
        <v>35</v>
      </c>
      <c r="E1218">
        <v>1013.75</v>
      </c>
      <c r="F1218">
        <v>6.78</v>
      </c>
      <c r="G1218">
        <v>156.97</v>
      </c>
      <c r="H1218" t="s">
        <v>32</v>
      </c>
      <c r="I1218">
        <v>43</v>
      </c>
      <c r="J1218">
        <v>863.56</v>
      </c>
      <c r="K1218">
        <f>Table1[[#This Row],[Order_Value]]+Table1[[#This Row],[Delivery_Fee]]-Table1[[#This Row],[Discount]]</f>
        <v>863.56</v>
      </c>
      <c r="L1218">
        <f>YEAR(Table1[[#This Row],[Order_Time]])</f>
        <v>2023</v>
      </c>
      <c r="M1218" t="str">
        <f>TEXT(Table1[[#This Row],[Order_Time]],"MMM")</f>
        <v>Feb</v>
      </c>
      <c r="N1218">
        <f>HOUR(Table1[[#This Row],[Order_Time]])</f>
        <v>16</v>
      </c>
      <c r="O1218" t="str">
        <f>IF(Table1[[#This Row],[Order_Value]]&gt;1000,"High","Low")</f>
        <v>High</v>
      </c>
    </row>
    <row r="1219" spans="1:15" x14ac:dyDescent="0.3">
      <c r="A1219" t="s">
        <v>1727</v>
      </c>
      <c r="B1219" s="1">
        <v>44977.708333333336</v>
      </c>
      <c r="C1219" t="s">
        <v>54</v>
      </c>
      <c r="D1219" t="s">
        <v>12</v>
      </c>
      <c r="E1219">
        <v>146.41</v>
      </c>
      <c r="F1219">
        <v>95.31</v>
      </c>
      <c r="G1219">
        <v>479.99</v>
      </c>
      <c r="H1219" t="s">
        <v>28</v>
      </c>
      <c r="I1219">
        <v>89</v>
      </c>
      <c r="J1219">
        <v>-238.27</v>
      </c>
      <c r="K1219">
        <f>Table1[[#This Row],[Order_Value]]+Table1[[#This Row],[Delivery_Fee]]-Table1[[#This Row],[Discount]]</f>
        <v>-238.27</v>
      </c>
      <c r="L1219">
        <f>YEAR(Table1[[#This Row],[Order_Time]])</f>
        <v>2023</v>
      </c>
      <c r="M1219" t="str">
        <f>TEXT(Table1[[#This Row],[Order_Time]],"MMM")</f>
        <v>Feb</v>
      </c>
      <c r="N1219">
        <f>HOUR(Table1[[#This Row],[Order_Time]])</f>
        <v>17</v>
      </c>
      <c r="O1219" t="str">
        <f>IF(Table1[[#This Row],[Order_Value]]&gt;1000,"High","Low")</f>
        <v>Low</v>
      </c>
    </row>
    <row r="1220" spans="1:15" x14ac:dyDescent="0.3">
      <c r="A1220" t="s">
        <v>1728</v>
      </c>
      <c r="B1220" s="1">
        <v>44977.75</v>
      </c>
      <c r="C1220" t="s">
        <v>24</v>
      </c>
      <c r="D1220" t="s">
        <v>35</v>
      </c>
      <c r="E1220">
        <v>318.22000000000003</v>
      </c>
      <c r="F1220">
        <v>23.1</v>
      </c>
      <c r="G1220">
        <v>25.06</v>
      </c>
      <c r="H1220" t="s">
        <v>21</v>
      </c>
      <c r="I1220">
        <v>32</v>
      </c>
      <c r="J1220" s="2" t="s">
        <v>1729</v>
      </c>
      <c r="K1220">
        <f>Table1[[#This Row],[Order_Value]]+Table1[[#This Row],[Delivery_Fee]]-Table1[[#This Row],[Discount]]</f>
        <v>316.26000000000005</v>
      </c>
      <c r="L1220">
        <f>YEAR(Table1[[#This Row],[Order_Time]])</f>
        <v>2023</v>
      </c>
      <c r="M1220" t="str">
        <f>TEXT(Table1[[#This Row],[Order_Time]],"MMM")</f>
        <v>Feb</v>
      </c>
      <c r="N1220">
        <f>HOUR(Table1[[#This Row],[Order_Time]])</f>
        <v>18</v>
      </c>
      <c r="O1220" t="str">
        <f>IF(Table1[[#This Row],[Order_Value]]&gt;1000,"High","Low")</f>
        <v>Low</v>
      </c>
    </row>
    <row r="1221" spans="1:15" x14ac:dyDescent="0.3">
      <c r="A1221" t="s">
        <v>1730</v>
      </c>
      <c r="B1221" s="1">
        <v>44977.791666666664</v>
      </c>
      <c r="C1221" t="s">
        <v>16</v>
      </c>
      <c r="D1221" t="s">
        <v>17</v>
      </c>
      <c r="E1221">
        <v>501.55</v>
      </c>
      <c r="F1221">
        <v>26.22</v>
      </c>
      <c r="G1221">
        <v>401.47</v>
      </c>
      <c r="H1221" t="s">
        <v>21</v>
      </c>
      <c r="I1221">
        <v>21</v>
      </c>
      <c r="J1221" s="2" t="s">
        <v>1731</v>
      </c>
      <c r="K1221">
        <f>Table1[[#This Row],[Order_Value]]+Table1[[#This Row],[Delivery_Fee]]-Table1[[#This Row],[Discount]]</f>
        <v>126.29999999999995</v>
      </c>
      <c r="L1221">
        <f>YEAR(Table1[[#This Row],[Order_Time]])</f>
        <v>2023</v>
      </c>
      <c r="M1221" t="str">
        <f>TEXT(Table1[[#This Row],[Order_Time]],"MMM")</f>
        <v>Feb</v>
      </c>
      <c r="N1221">
        <f>HOUR(Table1[[#This Row],[Order_Time]])</f>
        <v>19</v>
      </c>
      <c r="O1221" t="str">
        <f>IF(Table1[[#This Row],[Order_Value]]&gt;1000,"High","Low")</f>
        <v>Low</v>
      </c>
    </row>
    <row r="1222" spans="1:15" x14ac:dyDescent="0.3">
      <c r="A1222" t="s">
        <v>1732</v>
      </c>
      <c r="B1222" s="1">
        <v>44977.833333333336</v>
      </c>
      <c r="C1222" t="s">
        <v>45</v>
      </c>
      <c r="D1222" t="s">
        <v>27</v>
      </c>
      <c r="E1222">
        <v>1751.25</v>
      </c>
      <c r="F1222">
        <v>27.84</v>
      </c>
      <c r="G1222">
        <v>178.89</v>
      </c>
      <c r="H1222" t="s">
        <v>28</v>
      </c>
      <c r="I1222">
        <v>29</v>
      </c>
      <c r="J1222" s="2" t="s">
        <v>1733</v>
      </c>
      <c r="K1222">
        <f>Table1[[#This Row],[Order_Value]]+Table1[[#This Row],[Delivery_Fee]]-Table1[[#This Row],[Discount]]</f>
        <v>1600.1999999999998</v>
      </c>
      <c r="L1222">
        <f>YEAR(Table1[[#This Row],[Order_Time]])</f>
        <v>2023</v>
      </c>
      <c r="M1222" t="str">
        <f>TEXT(Table1[[#This Row],[Order_Time]],"MMM")</f>
        <v>Feb</v>
      </c>
      <c r="N1222">
        <f>HOUR(Table1[[#This Row],[Order_Time]])</f>
        <v>20</v>
      </c>
      <c r="O1222" t="str">
        <f>IF(Table1[[#This Row],[Order_Value]]&gt;1000,"High","Low")</f>
        <v>High</v>
      </c>
    </row>
    <row r="1223" spans="1:15" x14ac:dyDescent="0.3">
      <c r="A1223" t="s">
        <v>1734</v>
      </c>
      <c r="B1223" s="1">
        <v>44977.875</v>
      </c>
      <c r="C1223" t="s">
        <v>54</v>
      </c>
      <c r="D1223" t="s">
        <v>27</v>
      </c>
      <c r="E1223">
        <v>203.14</v>
      </c>
      <c r="F1223">
        <v>45.9</v>
      </c>
      <c r="G1223">
        <v>347.2</v>
      </c>
      <c r="H1223" t="s">
        <v>13</v>
      </c>
      <c r="I1223">
        <v>53</v>
      </c>
      <c r="J1223">
        <v>-98.16</v>
      </c>
      <c r="K1223">
        <f>Table1[[#This Row],[Order_Value]]+Table1[[#This Row],[Delivery_Fee]]-Table1[[#This Row],[Discount]]</f>
        <v>-98.16</v>
      </c>
      <c r="L1223">
        <f>YEAR(Table1[[#This Row],[Order_Time]])</f>
        <v>2023</v>
      </c>
      <c r="M1223" t="str">
        <f>TEXT(Table1[[#This Row],[Order_Time]],"MMM")</f>
        <v>Feb</v>
      </c>
      <c r="N1223">
        <f>HOUR(Table1[[#This Row],[Order_Time]])</f>
        <v>21</v>
      </c>
      <c r="O1223" t="str">
        <f>IF(Table1[[#This Row],[Order_Value]]&gt;1000,"High","Low")</f>
        <v>Low</v>
      </c>
    </row>
    <row r="1224" spans="1:15" x14ac:dyDescent="0.3">
      <c r="A1224" t="s">
        <v>1735</v>
      </c>
      <c r="B1224" s="1">
        <v>44977.916666666664</v>
      </c>
      <c r="C1224" t="s">
        <v>16</v>
      </c>
      <c r="D1224" t="s">
        <v>12</v>
      </c>
      <c r="E1224">
        <v>1114.23</v>
      </c>
      <c r="F1224">
        <v>24.79</v>
      </c>
      <c r="G1224">
        <v>400.13</v>
      </c>
      <c r="H1224" t="s">
        <v>28</v>
      </c>
      <c r="I1224">
        <v>45</v>
      </c>
      <c r="J1224">
        <v>738.89</v>
      </c>
      <c r="K1224">
        <f>Table1[[#This Row],[Order_Value]]+Table1[[#This Row],[Delivery_Fee]]-Table1[[#This Row],[Discount]]</f>
        <v>738.89</v>
      </c>
      <c r="L1224">
        <f>YEAR(Table1[[#This Row],[Order_Time]])</f>
        <v>2023</v>
      </c>
      <c r="M1224" t="str">
        <f>TEXT(Table1[[#This Row],[Order_Time]],"MMM")</f>
        <v>Feb</v>
      </c>
      <c r="N1224">
        <f>HOUR(Table1[[#This Row],[Order_Time]])</f>
        <v>22</v>
      </c>
      <c r="O1224" t="str">
        <f>IF(Table1[[#This Row],[Order_Value]]&gt;1000,"High","Low")</f>
        <v>High</v>
      </c>
    </row>
    <row r="1225" spans="1:15" x14ac:dyDescent="0.3">
      <c r="A1225" t="s">
        <v>1736</v>
      </c>
      <c r="B1225" s="1">
        <v>44977.958333333336</v>
      </c>
      <c r="C1225" t="s">
        <v>20</v>
      </c>
      <c r="D1225" t="s">
        <v>35</v>
      </c>
      <c r="E1225">
        <v>0</v>
      </c>
      <c r="F1225">
        <v>72.400000000000006</v>
      </c>
      <c r="G1225">
        <v>93.78</v>
      </c>
      <c r="H1225" t="s">
        <v>13</v>
      </c>
      <c r="I1225">
        <v>39</v>
      </c>
      <c r="K1225">
        <f>Table1[[#This Row],[Order_Value]]+Table1[[#This Row],[Delivery_Fee]]-Table1[[#This Row],[Discount]]</f>
        <v>-21.379999999999995</v>
      </c>
      <c r="L1225">
        <f>YEAR(Table1[[#This Row],[Order_Time]])</f>
        <v>2023</v>
      </c>
      <c r="M1225" t="str">
        <f>TEXT(Table1[[#This Row],[Order_Time]],"MMM")</f>
        <v>Feb</v>
      </c>
      <c r="N1225">
        <f>HOUR(Table1[[#This Row],[Order_Time]])</f>
        <v>23</v>
      </c>
      <c r="O1225" t="str">
        <f>IF(Table1[[#This Row],[Order_Value]]&gt;1000,"High","Low")</f>
        <v>Low</v>
      </c>
    </row>
    <row r="1226" spans="1:15" x14ac:dyDescent="0.3">
      <c r="A1226" t="s">
        <v>1737</v>
      </c>
      <c r="B1226" s="1">
        <v>44978</v>
      </c>
      <c r="C1226" t="s">
        <v>26</v>
      </c>
      <c r="D1226" t="s">
        <v>41</v>
      </c>
      <c r="E1226">
        <v>807.11</v>
      </c>
      <c r="F1226">
        <v>51.98</v>
      </c>
      <c r="G1226">
        <v>232.13</v>
      </c>
      <c r="H1226" t="s">
        <v>32</v>
      </c>
      <c r="I1226">
        <v>20</v>
      </c>
      <c r="J1226">
        <v>626.96</v>
      </c>
      <c r="K1226">
        <f>Table1[[#This Row],[Order_Value]]+Table1[[#This Row],[Delivery_Fee]]-Table1[[#This Row],[Discount]]</f>
        <v>626.96</v>
      </c>
      <c r="L1226">
        <f>YEAR(Table1[[#This Row],[Order_Time]])</f>
        <v>2023</v>
      </c>
      <c r="M1226" t="str">
        <f>TEXT(Table1[[#This Row],[Order_Time]],"MMM")</f>
        <v>Feb</v>
      </c>
      <c r="N1226">
        <f>HOUR(Table1[[#This Row],[Order_Time]])</f>
        <v>0</v>
      </c>
      <c r="O1226" t="str">
        <f>IF(Table1[[#This Row],[Order_Value]]&gt;1000,"High","Low")</f>
        <v>Low</v>
      </c>
    </row>
    <row r="1227" spans="1:15" x14ac:dyDescent="0.3">
      <c r="A1227" t="s">
        <v>1738</v>
      </c>
      <c r="B1227" s="1">
        <v>44978.041666666664</v>
      </c>
      <c r="C1227" t="s">
        <v>45</v>
      </c>
      <c r="D1227" t="s">
        <v>27</v>
      </c>
      <c r="E1227">
        <v>511.14</v>
      </c>
      <c r="F1227">
        <v>18.399999999999999</v>
      </c>
      <c r="G1227">
        <v>407.93</v>
      </c>
      <c r="H1227" t="s">
        <v>13</v>
      </c>
      <c r="I1227">
        <v>37</v>
      </c>
      <c r="J1227" s="2" t="s">
        <v>1739</v>
      </c>
      <c r="K1227">
        <f>Table1[[#This Row],[Order_Value]]+Table1[[#This Row],[Delivery_Fee]]-Table1[[#This Row],[Discount]]</f>
        <v>121.60999999999996</v>
      </c>
      <c r="L1227">
        <f>YEAR(Table1[[#This Row],[Order_Time]])</f>
        <v>2023</v>
      </c>
      <c r="M1227" t="str">
        <f>TEXT(Table1[[#This Row],[Order_Time]],"MMM")</f>
        <v>Feb</v>
      </c>
      <c r="N1227">
        <f>HOUR(Table1[[#This Row],[Order_Time]])</f>
        <v>1</v>
      </c>
      <c r="O1227" t="str">
        <f>IF(Table1[[#This Row],[Order_Value]]&gt;1000,"High","Low")</f>
        <v>Low</v>
      </c>
    </row>
    <row r="1228" spans="1:15" x14ac:dyDescent="0.3">
      <c r="A1228" t="s">
        <v>1740</v>
      </c>
      <c r="B1228" s="1">
        <v>44978.083333333336</v>
      </c>
      <c r="C1228" t="s">
        <v>45</v>
      </c>
      <c r="D1228" t="s">
        <v>27</v>
      </c>
      <c r="E1228">
        <v>318.60000000000002</v>
      </c>
      <c r="F1228">
        <v>4.5599999999999996</v>
      </c>
      <c r="G1228">
        <v>90.05</v>
      </c>
      <c r="H1228" t="s">
        <v>21</v>
      </c>
      <c r="I1228">
        <v>52</v>
      </c>
      <c r="J1228">
        <v>233.11</v>
      </c>
      <c r="K1228">
        <f>Table1[[#This Row],[Order_Value]]+Table1[[#This Row],[Delivery_Fee]]-Table1[[#This Row],[Discount]]</f>
        <v>233.11</v>
      </c>
      <c r="L1228">
        <f>YEAR(Table1[[#This Row],[Order_Time]])</f>
        <v>2023</v>
      </c>
      <c r="M1228" t="str">
        <f>TEXT(Table1[[#This Row],[Order_Time]],"MMM")</f>
        <v>Feb</v>
      </c>
      <c r="N1228">
        <f>HOUR(Table1[[#This Row],[Order_Time]])</f>
        <v>2</v>
      </c>
      <c r="O1228" t="str">
        <f>IF(Table1[[#This Row],[Order_Value]]&gt;1000,"High","Low")</f>
        <v>Low</v>
      </c>
    </row>
    <row r="1229" spans="1:15" x14ac:dyDescent="0.3">
      <c r="A1229" t="s">
        <v>1741</v>
      </c>
      <c r="B1229" s="1">
        <v>44978.125</v>
      </c>
      <c r="C1229" t="s">
        <v>16</v>
      </c>
      <c r="D1229" t="s">
        <v>30</v>
      </c>
      <c r="E1229">
        <v>308.3</v>
      </c>
      <c r="F1229">
        <v>96.89</v>
      </c>
      <c r="G1229">
        <v>319.93</v>
      </c>
      <c r="H1229" t="s">
        <v>21</v>
      </c>
      <c r="I1229">
        <v>56</v>
      </c>
      <c r="J1229" s="2" t="s">
        <v>1742</v>
      </c>
      <c r="K1229">
        <f>Table1[[#This Row],[Order_Value]]+Table1[[#This Row],[Delivery_Fee]]-Table1[[#This Row],[Discount]]</f>
        <v>85.259999999999991</v>
      </c>
      <c r="L1229">
        <f>YEAR(Table1[[#This Row],[Order_Time]])</f>
        <v>2023</v>
      </c>
      <c r="M1229" t="str">
        <f>TEXT(Table1[[#This Row],[Order_Time]],"MMM")</f>
        <v>Feb</v>
      </c>
      <c r="N1229">
        <f>HOUR(Table1[[#This Row],[Order_Time]])</f>
        <v>3</v>
      </c>
      <c r="O1229" t="str">
        <f>IF(Table1[[#This Row],[Order_Value]]&gt;1000,"High","Low")</f>
        <v>Low</v>
      </c>
    </row>
    <row r="1230" spans="1:15" x14ac:dyDescent="0.3">
      <c r="A1230" t="s">
        <v>1743</v>
      </c>
      <c r="B1230" s="1">
        <v>44978.166666666664</v>
      </c>
      <c r="C1230" t="s">
        <v>54</v>
      </c>
      <c r="D1230" t="s">
        <v>41</v>
      </c>
      <c r="E1230">
        <v>1274.5999999999999</v>
      </c>
      <c r="F1230">
        <v>80.180000000000007</v>
      </c>
      <c r="G1230">
        <v>425.35</v>
      </c>
      <c r="H1230" t="s">
        <v>32</v>
      </c>
      <c r="I1230">
        <v>43</v>
      </c>
      <c r="J1230">
        <v>929.43</v>
      </c>
      <c r="K1230">
        <f>Table1[[#This Row],[Order_Value]]+Table1[[#This Row],[Delivery_Fee]]-Table1[[#This Row],[Discount]]</f>
        <v>929.43</v>
      </c>
      <c r="L1230">
        <f>YEAR(Table1[[#This Row],[Order_Time]])</f>
        <v>2023</v>
      </c>
      <c r="M1230" t="str">
        <f>TEXT(Table1[[#This Row],[Order_Time]],"MMM")</f>
        <v>Feb</v>
      </c>
      <c r="N1230">
        <f>HOUR(Table1[[#This Row],[Order_Time]])</f>
        <v>4</v>
      </c>
      <c r="O1230" t="str">
        <f>IF(Table1[[#This Row],[Order_Value]]&gt;1000,"High","Low")</f>
        <v>High</v>
      </c>
    </row>
    <row r="1231" spans="1:15" x14ac:dyDescent="0.3">
      <c r="A1231" t="s">
        <v>1744</v>
      </c>
      <c r="B1231" s="1">
        <v>44978.208333333336</v>
      </c>
      <c r="C1231" t="s">
        <v>20</v>
      </c>
      <c r="D1231" t="s">
        <v>27</v>
      </c>
      <c r="E1231">
        <v>963.63</v>
      </c>
      <c r="F1231">
        <v>20.86</v>
      </c>
      <c r="G1231">
        <v>268.08</v>
      </c>
      <c r="H1231" t="s">
        <v>21</v>
      </c>
      <c r="I1231">
        <v>22</v>
      </c>
      <c r="J1231" s="2" t="s">
        <v>1745</v>
      </c>
      <c r="K1231">
        <f>Table1[[#This Row],[Order_Value]]+Table1[[#This Row],[Delivery_Fee]]-Table1[[#This Row],[Discount]]</f>
        <v>716.41000000000008</v>
      </c>
      <c r="L1231">
        <f>YEAR(Table1[[#This Row],[Order_Time]])</f>
        <v>2023</v>
      </c>
      <c r="M1231" t="str">
        <f>TEXT(Table1[[#This Row],[Order_Time]],"MMM")</f>
        <v>Feb</v>
      </c>
      <c r="N1231">
        <f>HOUR(Table1[[#This Row],[Order_Time]])</f>
        <v>5</v>
      </c>
      <c r="O1231" t="str">
        <f>IF(Table1[[#This Row],[Order_Value]]&gt;1000,"High","Low")</f>
        <v>Low</v>
      </c>
    </row>
    <row r="1232" spans="1:15" x14ac:dyDescent="0.3">
      <c r="A1232" t="s">
        <v>1746</v>
      </c>
      <c r="B1232" s="1">
        <v>44978.25</v>
      </c>
      <c r="C1232" t="s">
        <v>26</v>
      </c>
      <c r="D1232" t="s">
        <v>35</v>
      </c>
      <c r="E1232">
        <v>1858.22</v>
      </c>
      <c r="F1232">
        <v>0.56000000000000005</v>
      </c>
      <c r="G1232">
        <v>489.37</v>
      </c>
      <c r="H1232" t="s">
        <v>32</v>
      </c>
      <c r="I1232">
        <v>80</v>
      </c>
      <c r="J1232" s="2" t="s">
        <v>1747</v>
      </c>
      <c r="K1232">
        <f>Table1[[#This Row],[Order_Value]]+Table1[[#This Row],[Delivery_Fee]]-Table1[[#This Row],[Discount]]</f>
        <v>1369.4099999999999</v>
      </c>
      <c r="L1232">
        <f>YEAR(Table1[[#This Row],[Order_Time]])</f>
        <v>2023</v>
      </c>
      <c r="M1232" t="str">
        <f>TEXT(Table1[[#This Row],[Order_Time]],"MMM")</f>
        <v>Feb</v>
      </c>
      <c r="N1232">
        <f>HOUR(Table1[[#This Row],[Order_Time]])</f>
        <v>6</v>
      </c>
      <c r="O1232" t="str">
        <f>IF(Table1[[#This Row],[Order_Value]]&gt;1000,"High","Low")</f>
        <v>High</v>
      </c>
    </row>
    <row r="1233" spans="1:15" x14ac:dyDescent="0.3">
      <c r="A1233" t="s">
        <v>1748</v>
      </c>
      <c r="B1233" s="1">
        <v>44978.291666666664</v>
      </c>
      <c r="C1233" t="s">
        <v>54</v>
      </c>
      <c r="D1233" t="s">
        <v>27</v>
      </c>
      <c r="E1233">
        <v>1878.84</v>
      </c>
      <c r="F1233">
        <v>9.6999999999999993</v>
      </c>
      <c r="G1233">
        <v>240.08</v>
      </c>
      <c r="H1233" t="s">
        <v>28</v>
      </c>
      <c r="I1233">
        <v>30</v>
      </c>
      <c r="J1233">
        <v>1648.46</v>
      </c>
      <c r="K1233">
        <f>Table1[[#This Row],[Order_Value]]+Table1[[#This Row],[Delivery_Fee]]-Table1[[#This Row],[Discount]]</f>
        <v>1648.46</v>
      </c>
      <c r="L1233">
        <f>YEAR(Table1[[#This Row],[Order_Time]])</f>
        <v>2023</v>
      </c>
      <c r="M1233" t="str">
        <f>TEXT(Table1[[#This Row],[Order_Time]],"MMM")</f>
        <v>Feb</v>
      </c>
      <c r="N1233">
        <f>HOUR(Table1[[#This Row],[Order_Time]])</f>
        <v>7</v>
      </c>
      <c r="O1233" t="str">
        <f>IF(Table1[[#This Row],[Order_Value]]&gt;1000,"High","Low")</f>
        <v>High</v>
      </c>
    </row>
    <row r="1234" spans="1:15" x14ac:dyDescent="0.3">
      <c r="A1234" t="s">
        <v>1749</v>
      </c>
      <c r="B1234" s="1">
        <v>44978.333333333336</v>
      </c>
      <c r="C1234" t="s">
        <v>16</v>
      </c>
      <c r="D1234" t="s">
        <v>35</v>
      </c>
      <c r="E1234">
        <v>882.3</v>
      </c>
      <c r="F1234">
        <v>31.38</v>
      </c>
      <c r="G1234">
        <v>64.180000000000007</v>
      </c>
      <c r="H1234" t="s">
        <v>21</v>
      </c>
      <c r="I1234">
        <v>24</v>
      </c>
      <c r="J1234">
        <v>849.5</v>
      </c>
      <c r="K1234">
        <f>Table1[[#This Row],[Order_Value]]+Table1[[#This Row],[Delivery_Fee]]-Table1[[#This Row],[Discount]]</f>
        <v>849.5</v>
      </c>
      <c r="L1234">
        <f>YEAR(Table1[[#This Row],[Order_Time]])</f>
        <v>2023</v>
      </c>
      <c r="M1234" t="str">
        <f>TEXT(Table1[[#This Row],[Order_Time]],"MMM")</f>
        <v>Feb</v>
      </c>
      <c r="N1234">
        <f>HOUR(Table1[[#This Row],[Order_Time]])</f>
        <v>8</v>
      </c>
      <c r="O1234" t="str">
        <f>IF(Table1[[#This Row],[Order_Value]]&gt;1000,"High","Low")</f>
        <v>Low</v>
      </c>
    </row>
    <row r="1235" spans="1:15" x14ac:dyDescent="0.3">
      <c r="A1235" t="s">
        <v>1750</v>
      </c>
      <c r="B1235" s="1">
        <v>44978.375</v>
      </c>
      <c r="C1235" t="s">
        <v>26</v>
      </c>
      <c r="D1235" t="s">
        <v>12</v>
      </c>
      <c r="E1235">
        <v>1381.84</v>
      </c>
      <c r="F1235">
        <v>4.3099999999999996</v>
      </c>
      <c r="G1235">
        <v>212.86</v>
      </c>
      <c r="H1235" t="s">
        <v>28</v>
      </c>
      <c r="I1235">
        <v>23</v>
      </c>
      <c r="J1235">
        <v>1173.29</v>
      </c>
      <c r="K1235">
        <f>Table1[[#This Row],[Order_Value]]+Table1[[#This Row],[Delivery_Fee]]-Table1[[#This Row],[Discount]]</f>
        <v>1173.29</v>
      </c>
      <c r="L1235">
        <f>YEAR(Table1[[#This Row],[Order_Time]])</f>
        <v>2023</v>
      </c>
      <c r="M1235" t="str">
        <f>TEXT(Table1[[#This Row],[Order_Time]],"MMM")</f>
        <v>Feb</v>
      </c>
      <c r="N1235">
        <f>HOUR(Table1[[#This Row],[Order_Time]])</f>
        <v>9</v>
      </c>
      <c r="O1235" t="str">
        <f>IF(Table1[[#This Row],[Order_Value]]&gt;1000,"High","Low")</f>
        <v>High</v>
      </c>
    </row>
    <row r="1236" spans="1:15" x14ac:dyDescent="0.3">
      <c r="A1236" t="s">
        <v>1751</v>
      </c>
      <c r="B1236" s="1">
        <v>44978.416666666664</v>
      </c>
      <c r="C1236" t="s">
        <v>11</v>
      </c>
      <c r="D1236" t="s">
        <v>27</v>
      </c>
      <c r="E1236">
        <v>0</v>
      </c>
      <c r="F1236">
        <v>40.29</v>
      </c>
      <c r="G1236">
        <v>346.77</v>
      </c>
      <c r="H1236" t="s">
        <v>32</v>
      </c>
      <c r="I1236">
        <v>27</v>
      </c>
      <c r="K1236">
        <f>Table1[[#This Row],[Order_Value]]+Table1[[#This Row],[Delivery_Fee]]-Table1[[#This Row],[Discount]]</f>
        <v>-306.47999999999996</v>
      </c>
      <c r="L1236">
        <f>YEAR(Table1[[#This Row],[Order_Time]])</f>
        <v>2023</v>
      </c>
      <c r="M1236" t="str">
        <f>TEXT(Table1[[#This Row],[Order_Time]],"MMM")</f>
        <v>Feb</v>
      </c>
      <c r="N1236">
        <f>HOUR(Table1[[#This Row],[Order_Time]])</f>
        <v>10</v>
      </c>
      <c r="O1236" t="str">
        <f>IF(Table1[[#This Row],[Order_Value]]&gt;1000,"High","Low")</f>
        <v>Low</v>
      </c>
    </row>
    <row r="1237" spans="1:15" x14ac:dyDescent="0.3">
      <c r="A1237" t="s">
        <v>1752</v>
      </c>
      <c r="B1237" s="1">
        <v>44978.458333333336</v>
      </c>
      <c r="C1237" t="s">
        <v>11</v>
      </c>
      <c r="D1237" t="s">
        <v>41</v>
      </c>
      <c r="E1237">
        <v>1157.17</v>
      </c>
      <c r="F1237">
        <v>0.89</v>
      </c>
      <c r="G1237">
        <v>27.39</v>
      </c>
      <c r="H1237" t="s">
        <v>28</v>
      </c>
      <c r="I1237">
        <v>53</v>
      </c>
      <c r="J1237">
        <v>1130.67</v>
      </c>
      <c r="K1237">
        <f>Table1[[#This Row],[Order_Value]]+Table1[[#This Row],[Delivery_Fee]]-Table1[[#This Row],[Discount]]</f>
        <v>1130.67</v>
      </c>
      <c r="L1237">
        <f>YEAR(Table1[[#This Row],[Order_Time]])</f>
        <v>2023</v>
      </c>
      <c r="M1237" t="str">
        <f>TEXT(Table1[[#This Row],[Order_Time]],"MMM")</f>
        <v>Feb</v>
      </c>
      <c r="N1237">
        <f>HOUR(Table1[[#This Row],[Order_Time]])</f>
        <v>11</v>
      </c>
      <c r="O1237" t="str">
        <f>IF(Table1[[#This Row],[Order_Value]]&gt;1000,"High","Low")</f>
        <v>High</v>
      </c>
    </row>
    <row r="1238" spans="1:15" x14ac:dyDescent="0.3">
      <c r="A1238" t="s">
        <v>1753</v>
      </c>
      <c r="B1238" s="1">
        <v>44978.5</v>
      </c>
      <c r="C1238" t="s">
        <v>54</v>
      </c>
      <c r="D1238" t="s">
        <v>30</v>
      </c>
      <c r="E1238">
        <v>0</v>
      </c>
      <c r="F1238">
        <v>58.98</v>
      </c>
      <c r="G1238">
        <v>184.53</v>
      </c>
      <c r="H1238" t="s">
        <v>21</v>
      </c>
      <c r="I1238">
        <v>46</v>
      </c>
      <c r="K1238">
        <f>Table1[[#This Row],[Order_Value]]+Table1[[#This Row],[Delivery_Fee]]-Table1[[#This Row],[Discount]]</f>
        <v>-125.55000000000001</v>
      </c>
      <c r="L1238">
        <f>YEAR(Table1[[#This Row],[Order_Time]])</f>
        <v>2023</v>
      </c>
      <c r="M1238" t="str">
        <f>TEXT(Table1[[#This Row],[Order_Time]],"MMM")</f>
        <v>Feb</v>
      </c>
      <c r="N1238">
        <f>HOUR(Table1[[#This Row],[Order_Time]])</f>
        <v>12</v>
      </c>
      <c r="O1238" t="str">
        <f>IF(Table1[[#This Row],[Order_Value]]&gt;1000,"High","Low")</f>
        <v>Low</v>
      </c>
    </row>
    <row r="1239" spans="1:15" x14ac:dyDescent="0.3">
      <c r="A1239" t="s">
        <v>1754</v>
      </c>
      <c r="B1239" s="1">
        <v>44978.541666666664</v>
      </c>
      <c r="C1239" t="s">
        <v>7370</v>
      </c>
      <c r="D1239" t="s">
        <v>12</v>
      </c>
      <c r="E1239">
        <v>1676.48</v>
      </c>
      <c r="F1239">
        <v>70.709999999999994</v>
      </c>
      <c r="G1239">
        <v>91.93</v>
      </c>
      <c r="H1239" t="s">
        <v>32</v>
      </c>
      <c r="I1239">
        <v>30</v>
      </c>
      <c r="J1239">
        <v>1655.26</v>
      </c>
      <c r="K1239">
        <f>Table1[[#This Row],[Order_Value]]+Table1[[#This Row],[Delivery_Fee]]-Table1[[#This Row],[Discount]]</f>
        <v>1655.26</v>
      </c>
      <c r="L1239">
        <f>YEAR(Table1[[#This Row],[Order_Time]])</f>
        <v>2023</v>
      </c>
      <c r="M1239" t="str">
        <f>TEXT(Table1[[#This Row],[Order_Time]],"MMM")</f>
        <v>Feb</v>
      </c>
      <c r="N1239">
        <f>HOUR(Table1[[#This Row],[Order_Time]])</f>
        <v>13</v>
      </c>
      <c r="O1239" t="str">
        <f>IF(Table1[[#This Row],[Order_Value]]&gt;1000,"High","Low")</f>
        <v>High</v>
      </c>
    </row>
    <row r="1240" spans="1:15" x14ac:dyDescent="0.3">
      <c r="A1240" t="s">
        <v>1755</v>
      </c>
      <c r="B1240" s="1">
        <v>44978.583333333336</v>
      </c>
      <c r="C1240" t="s">
        <v>26</v>
      </c>
      <c r="D1240" t="s">
        <v>12</v>
      </c>
      <c r="E1240">
        <v>684.11</v>
      </c>
      <c r="F1240">
        <v>60.32</v>
      </c>
      <c r="G1240">
        <v>359.71</v>
      </c>
      <c r="H1240" t="s">
        <v>13</v>
      </c>
      <c r="I1240">
        <v>20</v>
      </c>
      <c r="J1240" s="2" t="s">
        <v>1756</v>
      </c>
      <c r="K1240">
        <f>Table1[[#This Row],[Order_Value]]+Table1[[#This Row],[Delivery_Fee]]-Table1[[#This Row],[Discount]]</f>
        <v>384.72000000000008</v>
      </c>
      <c r="L1240">
        <f>YEAR(Table1[[#This Row],[Order_Time]])</f>
        <v>2023</v>
      </c>
      <c r="M1240" t="str">
        <f>TEXT(Table1[[#This Row],[Order_Time]],"MMM")</f>
        <v>Feb</v>
      </c>
      <c r="N1240">
        <f>HOUR(Table1[[#This Row],[Order_Time]])</f>
        <v>14</v>
      </c>
      <c r="O1240" t="str">
        <f>IF(Table1[[#This Row],[Order_Value]]&gt;1000,"High","Low")</f>
        <v>Low</v>
      </c>
    </row>
    <row r="1241" spans="1:15" x14ac:dyDescent="0.3">
      <c r="A1241" t="s">
        <v>1757</v>
      </c>
      <c r="B1241" s="1">
        <v>44978.625</v>
      </c>
      <c r="C1241" t="s">
        <v>20</v>
      </c>
      <c r="D1241" t="s">
        <v>30</v>
      </c>
      <c r="E1241">
        <v>1980.06</v>
      </c>
      <c r="F1241">
        <v>74.349999999999994</v>
      </c>
      <c r="G1241">
        <v>234.16</v>
      </c>
      <c r="H1241" t="s">
        <v>13</v>
      </c>
      <c r="I1241">
        <v>26</v>
      </c>
      <c r="J1241" s="2" t="s">
        <v>1758</v>
      </c>
      <c r="K1241">
        <f>Table1[[#This Row],[Order_Value]]+Table1[[#This Row],[Delivery_Fee]]-Table1[[#This Row],[Discount]]</f>
        <v>1820.2499999999998</v>
      </c>
      <c r="L1241">
        <f>YEAR(Table1[[#This Row],[Order_Time]])</f>
        <v>2023</v>
      </c>
      <c r="M1241" t="str">
        <f>TEXT(Table1[[#This Row],[Order_Time]],"MMM")</f>
        <v>Feb</v>
      </c>
      <c r="N1241">
        <f>HOUR(Table1[[#This Row],[Order_Time]])</f>
        <v>15</v>
      </c>
      <c r="O1241" t="str">
        <f>IF(Table1[[#This Row],[Order_Value]]&gt;1000,"High","Low")</f>
        <v>High</v>
      </c>
    </row>
    <row r="1242" spans="1:15" x14ac:dyDescent="0.3">
      <c r="A1242" t="s">
        <v>1759</v>
      </c>
      <c r="B1242" s="1">
        <v>44978.666666666664</v>
      </c>
      <c r="C1242" t="s">
        <v>45</v>
      </c>
      <c r="D1242" t="s">
        <v>27</v>
      </c>
      <c r="E1242">
        <v>1950.09</v>
      </c>
      <c r="F1242">
        <v>62.25</v>
      </c>
      <c r="G1242">
        <v>388.27</v>
      </c>
      <c r="H1242" t="s">
        <v>28</v>
      </c>
      <c r="I1242">
        <v>33</v>
      </c>
      <c r="J1242">
        <v>1624.07</v>
      </c>
      <c r="K1242">
        <f>Table1[[#This Row],[Order_Value]]+Table1[[#This Row],[Delivery_Fee]]-Table1[[#This Row],[Discount]]</f>
        <v>1624.07</v>
      </c>
      <c r="L1242">
        <f>YEAR(Table1[[#This Row],[Order_Time]])</f>
        <v>2023</v>
      </c>
      <c r="M1242" t="str">
        <f>TEXT(Table1[[#This Row],[Order_Time]],"MMM")</f>
        <v>Feb</v>
      </c>
      <c r="N1242">
        <f>HOUR(Table1[[#This Row],[Order_Time]])</f>
        <v>16</v>
      </c>
      <c r="O1242" t="str">
        <f>IF(Table1[[#This Row],[Order_Value]]&gt;1000,"High","Low")</f>
        <v>High</v>
      </c>
    </row>
    <row r="1243" spans="1:15" x14ac:dyDescent="0.3">
      <c r="A1243" t="s">
        <v>1760</v>
      </c>
      <c r="B1243" s="1">
        <v>44978.708333333336</v>
      </c>
      <c r="C1243" t="s">
        <v>16</v>
      </c>
      <c r="D1243" t="s">
        <v>12</v>
      </c>
      <c r="E1243">
        <v>481.07</v>
      </c>
      <c r="F1243">
        <v>23.36</v>
      </c>
      <c r="G1243">
        <v>329.85</v>
      </c>
      <c r="H1243" t="s">
        <v>32</v>
      </c>
      <c r="I1243">
        <v>41</v>
      </c>
      <c r="J1243" s="2" t="s">
        <v>1761</v>
      </c>
      <c r="K1243">
        <f>Table1[[#This Row],[Order_Value]]+Table1[[#This Row],[Delivery_Fee]]-Table1[[#This Row],[Discount]]</f>
        <v>174.57999999999998</v>
      </c>
      <c r="L1243">
        <f>YEAR(Table1[[#This Row],[Order_Time]])</f>
        <v>2023</v>
      </c>
      <c r="M1243" t="str">
        <f>TEXT(Table1[[#This Row],[Order_Time]],"MMM")</f>
        <v>Feb</v>
      </c>
      <c r="N1243">
        <f>HOUR(Table1[[#This Row],[Order_Time]])</f>
        <v>17</v>
      </c>
      <c r="O1243" t="str">
        <f>IF(Table1[[#This Row],[Order_Value]]&gt;1000,"High","Low")</f>
        <v>Low</v>
      </c>
    </row>
    <row r="1244" spans="1:15" x14ac:dyDescent="0.3">
      <c r="A1244" t="s">
        <v>1762</v>
      </c>
      <c r="B1244" s="1">
        <v>44978.75</v>
      </c>
      <c r="C1244" t="s">
        <v>24</v>
      </c>
      <c r="D1244" t="s">
        <v>35</v>
      </c>
      <c r="E1244">
        <v>1451.49</v>
      </c>
      <c r="F1244">
        <v>40.22</v>
      </c>
      <c r="G1244">
        <v>317.91000000000003</v>
      </c>
      <c r="H1244" t="s">
        <v>21</v>
      </c>
      <c r="I1244">
        <v>75</v>
      </c>
      <c r="J1244">
        <v>1173.8</v>
      </c>
      <c r="K1244">
        <f>Table1[[#This Row],[Order_Value]]+Table1[[#This Row],[Delivery_Fee]]-Table1[[#This Row],[Discount]]</f>
        <v>1173.8</v>
      </c>
      <c r="L1244">
        <f>YEAR(Table1[[#This Row],[Order_Time]])</f>
        <v>2023</v>
      </c>
      <c r="M1244" t="str">
        <f>TEXT(Table1[[#This Row],[Order_Time]],"MMM")</f>
        <v>Feb</v>
      </c>
      <c r="N1244">
        <f>HOUR(Table1[[#This Row],[Order_Time]])</f>
        <v>18</v>
      </c>
      <c r="O1244" t="str">
        <f>IF(Table1[[#This Row],[Order_Value]]&gt;1000,"High","Low")</f>
        <v>High</v>
      </c>
    </row>
    <row r="1245" spans="1:15" x14ac:dyDescent="0.3">
      <c r="A1245" t="s">
        <v>1763</v>
      </c>
      <c r="B1245" s="1">
        <v>44978.791666666664</v>
      </c>
      <c r="C1245" t="s">
        <v>11</v>
      </c>
      <c r="D1245" t="s">
        <v>17</v>
      </c>
      <c r="E1245">
        <v>1777.29</v>
      </c>
      <c r="F1245">
        <v>65.88</v>
      </c>
      <c r="G1245">
        <v>321.63</v>
      </c>
      <c r="H1245" t="s">
        <v>13</v>
      </c>
      <c r="I1245">
        <v>79</v>
      </c>
      <c r="J1245">
        <v>1521.54</v>
      </c>
      <c r="K1245">
        <f>Table1[[#This Row],[Order_Value]]+Table1[[#This Row],[Delivery_Fee]]-Table1[[#This Row],[Discount]]</f>
        <v>1521.54</v>
      </c>
      <c r="L1245">
        <f>YEAR(Table1[[#This Row],[Order_Time]])</f>
        <v>2023</v>
      </c>
      <c r="M1245" t="str">
        <f>TEXT(Table1[[#This Row],[Order_Time]],"MMM")</f>
        <v>Feb</v>
      </c>
      <c r="N1245">
        <f>HOUR(Table1[[#This Row],[Order_Time]])</f>
        <v>19</v>
      </c>
      <c r="O1245" t="str">
        <f>IF(Table1[[#This Row],[Order_Value]]&gt;1000,"High","Low")</f>
        <v>High</v>
      </c>
    </row>
    <row r="1246" spans="1:15" x14ac:dyDescent="0.3">
      <c r="A1246" t="s">
        <v>1764</v>
      </c>
      <c r="B1246" s="1">
        <v>44978.833333333336</v>
      </c>
      <c r="C1246" t="s">
        <v>54</v>
      </c>
      <c r="D1246" t="s">
        <v>35</v>
      </c>
      <c r="E1246">
        <v>1519.8</v>
      </c>
      <c r="F1246">
        <v>93.35</v>
      </c>
      <c r="G1246">
        <v>471.91</v>
      </c>
      <c r="H1246" t="s">
        <v>28</v>
      </c>
      <c r="I1246">
        <v>68</v>
      </c>
      <c r="J1246" s="2" t="s">
        <v>1765</v>
      </c>
      <c r="K1246">
        <f>Table1[[#This Row],[Order_Value]]+Table1[[#This Row],[Delivery_Fee]]-Table1[[#This Row],[Discount]]</f>
        <v>1141.2399999999998</v>
      </c>
      <c r="L1246">
        <f>YEAR(Table1[[#This Row],[Order_Time]])</f>
        <v>2023</v>
      </c>
      <c r="M1246" t="str">
        <f>TEXT(Table1[[#This Row],[Order_Time]],"MMM")</f>
        <v>Feb</v>
      </c>
      <c r="N1246">
        <f>HOUR(Table1[[#This Row],[Order_Time]])</f>
        <v>20</v>
      </c>
      <c r="O1246" t="str">
        <f>IF(Table1[[#This Row],[Order_Value]]&gt;1000,"High","Low")</f>
        <v>High</v>
      </c>
    </row>
    <row r="1247" spans="1:15" x14ac:dyDescent="0.3">
      <c r="A1247" t="s">
        <v>1766</v>
      </c>
      <c r="B1247" s="1">
        <v>44978.875</v>
      </c>
      <c r="C1247" t="s">
        <v>54</v>
      </c>
      <c r="D1247" t="s">
        <v>41</v>
      </c>
      <c r="E1247">
        <v>979.18</v>
      </c>
      <c r="F1247">
        <v>68.2</v>
      </c>
      <c r="G1247">
        <v>203</v>
      </c>
      <c r="H1247" t="s">
        <v>32</v>
      </c>
      <c r="I1247">
        <v>39</v>
      </c>
      <c r="J1247" s="2" t="s">
        <v>1767</v>
      </c>
      <c r="K1247">
        <f>Table1[[#This Row],[Order_Value]]+Table1[[#This Row],[Delivery_Fee]]-Table1[[#This Row],[Discount]]</f>
        <v>844.37999999999988</v>
      </c>
      <c r="L1247">
        <f>YEAR(Table1[[#This Row],[Order_Time]])</f>
        <v>2023</v>
      </c>
      <c r="M1247" t="str">
        <f>TEXT(Table1[[#This Row],[Order_Time]],"MMM")</f>
        <v>Feb</v>
      </c>
      <c r="N1247">
        <f>HOUR(Table1[[#This Row],[Order_Time]])</f>
        <v>21</v>
      </c>
      <c r="O1247" t="str">
        <f>IF(Table1[[#This Row],[Order_Value]]&gt;1000,"High","Low")</f>
        <v>Low</v>
      </c>
    </row>
    <row r="1248" spans="1:15" x14ac:dyDescent="0.3">
      <c r="A1248" t="s">
        <v>1768</v>
      </c>
      <c r="B1248" s="1">
        <v>44978.916666666664</v>
      </c>
      <c r="C1248" t="s">
        <v>11</v>
      </c>
      <c r="D1248" t="s">
        <v>35</v>
      </c>
      <c r="E1248">
        <v>351.09</v>
      </c>
      <c r="F1248">
        <v>89.88</v>
      </c>
      <c r="G1248">
        <v>81.03</v>
      </c>
      <c r="H1248" t="s">
        <v>21</v>
      </c>
      <c r="I1248">
        <v>50</v>
      </c>
      <c r="J1248" s="2" t="s">
        <v>1769</v>
      </c>
      <c r="K1248">
        <f>Table1[[#This Row],[Order_Value]]+Table1[[#This Row],[Delivery_Fee]]-Table1[[#This Row],[Discount]]</f>
        <v>359.93999999999994</v>
      </c>
      <c r="L1248">
        <f>YEAR(Table1[[#This Row],[Order_Time]])</f>
        <v>2023</v>
      </c>
      <c r="M1248" t="str">
        <f>TEXT(Table1[[#This Row],[Order_Time]],"MMM")</f>
        <v>Feb</v>
      </c>
      <c r="N1248">
        <f>HOUR(Table1[[#This Row],[Order_Time]])</f>
        <v>22</v>
      </c>
      <c r="O1248" t="str">
        <f>IF(Table1[[#This Row],[Order_Value]]&gt;1000,"High","Low")</f>
        <v>Low</v>
      </c>
    </row>
    <row r="1249" spans="1:15" x14ac:dyDescent="0.3">
      <c r="A1249" t="s">
        <v>1770</v>
      </c>
      <c r="B1249" s="1">
        <v>44978.958333333336</v>
      </c>
      <c r="C1249" t="s">
        <v>16</v>
      </c>
      <c r="D1249" t="s">
        <v>12</v>
      </c>
      <c r="E1249">
        <v>650.58000000000004</v>
      </c>
      <c r="F1249">
        <v>7.51</v>
      </c>
      <c r="G1249">
        <v>87.66</v>
      </c>
      <c r="H1249" t="s">
        <v>28</v>
      </c>
      <c r="I1249">
        <v>53</v>
      </c>
      <c r="J1249" s="2" t="s">
        <v>1771</v>
      </c>
      <c r="K1249">
        <f>Table1[[#This Row],[Order_Value]]+Table1[[#This Row],[Delivery_Fee]]-Table1[[#This Row],[Discount]]</f>
        <v>570.43000000000006</v>
      </c>
      <c r="L1249">
        <f>YEAR(Table1[[#This Row],[Order_Time]])</f>
        <v>2023</v>
      </c>
      <c r="M1249" t="str">
        <f>TEXT(Table1[[#This Row],[Order_Time]],"MMM")</f>
        <v>Feb</v>
      </c>
      <c r="N1249">
        <f>HOUR(Table1[[#This Row],[Order_Time]])</f>
        <v>23</v>
      </c>
      <c r="O1249" t="str">
        <f>IF(Table1[[#This Row],[Order_Value]]&gt;1000,"High","Low")</f>
        <v>Low</v>
      </c>
    </row>
    <row r="1250" spans="1:15" x14ac:dyDescent="0.3">
      <c r="A1250" t="s">
        <v>1772</v>
      </c>
      <c r="B1250" s="1">
        <v>44979</v>
      </c>
      <c r="C1250" t="s">
        <v>11</v>
      </c>
      <c r="D1250" t="s">
        <v>17</v>
      </c>
      <c r="E1250">
        <v>1842.14</v>
      </c>
      <c r="F1250">
        <v>80.319999999999993</v>
      </c>
      <c r="G1250">
        <v>166.26</v>
      </c>
      <c r="H1250" t="s">
        <v>32</v>
      </c>
      <c r="I1250">
        <v>21</v>
      </c>
      <c r="J1250">
        <v>1756.2</v>
      </c>
      <c r="K1250">
        <f>Table1[[#This Row],[Order_Value]]+Table1[[#This Row],[Delivery_Fee]]-Table1[[#This Row],[Discount]]</f>
        <v>1756.2</v>
      </c>
      <c r="L1250">
        <f>YEAR(Table1[[#This Row],[Order_Time]])</f>
        <v>2023</v>
      </c>
      <c r="M1250" t="str">
        <f>TEXT(Table1[[#This Row],[Order_Time]],"MMM")</f>
        <v>Feb</v>
      </c>
      <c r="N1250">
        <f>HOUR(Table1[[#This Row],[Order_Time]])</f>
        <v>0</v>
      </c>
      <c r="O1250" t="str">
        <f>IF(Table1[[#This Row],[Order_Value]]&gt;1000,"High","Low")</f>
        <v>High</v>
      </c>
    </row>
    <row r="1251" spans="1:15" x14ac:dyDescent="0.3">
      <c r="A1251" t="s">
        <v>1773</v>
      </c>
      <c r="B1251" s="1">
        <v>44979.041666666664</v>
      </c>
      <c r="C1251" t="s">
        <v>45</v>
      </c>
      <c r="D1251" t="s">
        <v>12</v>
      </c>
      <c r="E1251">
        <v>1503.31</v>
      </c>
      <c r="F1251">
        <v>77.459999999999994</v>
      </c>
      <c r="G1251">
        <v>216.49</v>
      </c>
      <c r="H1251" t="s">
        <v>28</v>
      </c>
      <c r="I1251">
        <v>48</v>
      </c>
      <c r="J1251">
        <v>1364.28</v>
      </c>
      <c r="K1251">
        <f>Table1[[#This Row],[Order_Value]]+Table1[[#This Row],[Delivery_Fee]]-Table1[[#This Row],[Discount]]</f>
        <v>1364.28</v>
      </c>
      <c r="L1251">
        <f>YEAR(Table1[[#This Row],[Order_Time]])</f>
        <v>2023</v>
      </c>
      <c r="M1251" t="str">
        <f>TEXT(Table1[[#This Row],[Order_Time]],"MMM")</f>
        <v>Feb</v>
      </c>
      <c r="N1251">
        <f>HOUR(Table1[[#This Row],[Order_Time]])</f>
        <v>1</v>
      </c>
      <c r="O1251" t="str">
        <f>IF(Table1[[#This Row],[Order_Value]]&gt;1000,"High","Low")</f>
        <v>High</v>
      </c>
    </row>
    <row r="1252" spans="1:15" x14ac:dyDescent="0.3">
      <c r="A1252" t="s">
        <v>1774</v>
      </c>
      <c r="B1252" s="1">
        <v>44979.083333333336</v>
      </c>
      <c r="C1252" t="s">
        <v>20</v>
      </c>
      <c r="D1252" t="s">
        <v>35</v>
      </c>
      <c r="E1252">
        <v>1447.62</v>
      </c>
      <c r="F1252">
        <v>49.85</v>
      </c>
      <c r="G1252">
        <v>230.42</v>
      </c>
      <c r="H1252" t="s">
        <v>21</v>
      </c>
      <c r="I1252">
        <v>19</v>
      </c>
      <c r="J1252" s="2" t="s">
        <v>1775</v>
      </c>
      <c r="K1252">
        <f>Table1[[#This Row],[Order_Value]]+Table1[[#This Row],[Delivery_Fee]]-Table1[[#This Row],[Discount]]</f>
        <v>1267.0499999999997</v>
      </c>
      <c r="L1252">
        <f>YEAR(Table1[[#This Row],[Order_Time]])</f>
        <v>2023</v>
      </c>
      <c r="M1252" t="str">
        <f>TEXT(Table1[[#This Row],[Order_Time]],"MMM")</f>
        <v>Feb</v>
      </c>
      <c r="N1252">
        <f>HOUR(Table1[[#This Row],[Order_Time]])</f>
        <v>2</v>
      </c>
      <c r="O1252" t="str">
        <f>IF(Table1[[#This Row],[Order_Value]]&gt;1000,"High","Low")</f>
        <v>High</v>
      </c>
    </row>
    <row r="1253" spans="1:15" x14ac:dyDescent="0.3">
      <c r="A1253" t="s">
        <v>1776</v>
      </c>
      <c r="B1253" s="1">
        <v>44979.125</v>
      </c>
      <c r="C1253" t="s">
        <v>16</v>
      </c>
      <c r="D1253" t="s">
        <v>17</v>
      </c>
      <c r="E1253">
        <v>1630.14</v>
      </c>
      <c r="F1253">
        <v>15.96</v>
      </c>
      <c r="G1253">
        <v>81.19</v>
      </c>
      <c r="H1253" t="s">
        <v>13</v>
      </c>
      <c r="I1253">
        <v>24</v>
      </c>
      <c r="J1253">
        <v>1564.91</v>
      </c>
      <c r="K1253">
        <f>Table1[[#This Row],[Order_Value]]+Table1[[#This Row],[Delivery_Fee]]-Table1[[#This Row],[Discount]]</f>
        <v>1564.91</v>
      </c>
      <c r="L1253">
        <f>YEAR(Table1[[#This Row],[Order_Time]])</f>
        <v>2023</v>
      </c>
      <c r="M1253" t="str">
        <f>TEXT(Table1[[#This Row],[Order_Time]],"MMM")</f>
        <v>Feb</v>
      </c>
      <c r="N1253">
        <f>HOUR(Table1[[#This Row],[Order_Time]])</f>
        <v>3</v>
      </c>
      <c r="O1253" t="str">
        <f>IF(Table1[[#This Row],[Order_Value]]&gt;1000,"High","Low")</f>
        <v>High</v>
      </c>
    </row>
    <row r="1254" spans="1:15" x14ac:dyDescent="0.3">
      <c r="A1254" t="s">
        <v>1777</v>
      </c>
      <c r="B1254" s="1">
        <v>44979.166666666664</v>
      </c>
      <c r="C1254" t="s">
        <v>20</v>
      </c>
      <c r="D1254" t="s">
        <v>35</v>
      </c>
      <c r="E1254">
        <v>0</v>
      </c>
      <c r="F1254">
        <v>10.130000000000001</v>
      </c>
      <c r="G1254">
        <v>109.82</v>
      </c>
      <c r="H1254" t="s">
        <v>28</v>
      </c>
      <c r="I1254">
        <v>82</v>
      </c>
      <c r="K1254">
        <f>Table1[[#This Row],[Order_Value]]+Table1[[#This Row],[Delivery_Fee]]-Table1[[#This Row],[Discount]]</f>
        <v>-99.69</v>
      </c>
      <c r="L1254">
        <f>YEAR(Table1[[#This Row],[Order_Time]])</f>
        <v>2023</v>
      </c>
      <c r="M1254" t="str">
        <f>TEXT(Table1[[#This Row],[Order_Time]],"MMM")</f>
        <v>Feb</v>
      </c>
      <c r="N1254">
        <f>HOUR(Table1[[#This Row],[Order_Time]])</f>
        <v>4</v>
      </c>
      <c r="O1254" t="str">
        <f>IF(Table1[[#This Row],[Order_Value]]&gt;1000,"High","Low")</f>
        <v>Low</v>
      </c>
    </row>
    <row r="1255" spans="1:15" x14ac:dyDescent="0.3">
      <c r="A1255" t="s">
        <v>1778</v>
      </c>
      <c r="B1255" s="1">
        <v>44979.208333333336</v>
      </c>
      <c r="C1255" t="s">
        <v>11</v>
      </c>
      <c r="D1255" t="s">
        <v>27</v>
      </c>
      <c r="E1255">
        <v>150.43</v>
      </c>
      <c r="F1255">
        <v>38.92</v>
      </c>
      <c r="G1255">
        <v>420.39</v>
      </c>
      <c r="H1255" t="s">
        <v>32</v>
      </c>
      <c r="I1255">
        <v>48</v>
      </c>
      <c r="J1255">
        <v>-231.039999999999</v>
      </c>
      <c r="K1255">
        <f>Table1[[#This Row],[Order_Value]]+Table1[[#This Row],[Delivery_Fee]]-Table1[[#This Row],[Discount]]</f>
        <v>-231.03999999999996</v>
      </c>
      <c r="L1255">
        <f>YEAR(Table1[[#This Row],[Order_Time]])</f>
        <v>2023</v>
      </c>
      <c r="M1255" t="str">
        <f>TEXT(Table1[[#This Row],[Order_Time]],"MMM")</f>
        <v>Feb</v>
      </c>
      <c r="N1255">
        <f>HOUR(Table1[[#This Row],[Order_Time]])</f>
        <v>5</v>
      </c>
      <c r="O1255" t="str">
        <f>IF(Table1[[#This Row],[Order_Value]]&gt;1000,"High","Low")</f>
        <v>Low</v>
      </c>
    </row>
    <row r="1256" spans="1:15" x14ac:dyDescent="0.3">
      <c r="A1256" t="s">
        <v>1779</v>
      </c>
      <c r="B1256" s="1">
        <v>44979.25</v>
      </c>
      <c r="C1256" t="s">
        <v>26</v>
      </c>
      <c r="D1256" t="s">
        <v>35</v>
      </c>
      <c r="E1256">
        <v>816.47</v>
      </c>
      <c r="F1256">
        <v>13.41</v>
      </c>
      <c r="G1256">
        <v>316.19</v>
      </c>
      <c r="H1256" t="s">
        <v>32</v>
      </c>
      <c r="I1256">
        <v>45</v>
      </c>
      <c r="J1256">
        <v>513.69000000000005</v>
      </c>
      <c r="K1256">
        <f>Table1[[#This Row],[Order_Value]]+Table1[[#This Row],[Delivery_Fee]]-Table1[[#This Row],[Discount]]</f>
        <v>513.69000000000005</v>
      </c>
      <c r="L1256">
        <f>YEAR(Table1[[#This Row],[Order_Time]])</f>
        <v>2023</v>
      </c>
      <c r="M1256" t="str">
        <f>TEXT(Table1[[#This Row],[Order_Time]],"MMM")</f>
        <v>Feb</v>
      </c>
      <c r="N1256">
        <f>HOUR(Table1[[#This Row],[Order_Time]])</f>
        <v>6</v>
      </c>
      <c r="O1256" t="str">
        <f>IF(Table1[[#This Row],[Order_Value]]&gt;1000,"High","Low")</f>
        <v>Low</v>
      </c>
    </row>
    <row r="1257" spans="1:15" x14ac:dyDescent="0.3">
      <c r="A1257" t="s">
        <v>1780</v>
      </c>
      <c r="B1257" s="1">
        <v>44979.291666666664</v>
      </c>
      <c r="C1257" t="s">
        <v>54</v>
      </c>
      <c r="D1257" t="s">
        <v>12</v>
      </c>
      <c r="E1257">
        <v>1529.64</v>
      </c>
      <c r="F1257">
        <v>13.66</v>
      </c>
      <c r="G1257">
        <v>423.05</v>
      </c>
      <c r="H1257" t="s">
        <v>13</v>
      </c>
      <c r="I1257">
        <v>85</v>
      </c>
      <c r="J1257" s="2" t="s">
        <v>1781</v>
      </c>
      <c r="K1257">
        <f>Table1[[#This Row],[Order_Value]]+Table1[[#This Row],[Delivery_Fee]]-Table1[[#This Row],[Discount]]</f>
        <v>1120.2500000000002</v>
      </c>
      <c r="L1257">
        <f>YEAR(Table1[[#This Row],[Order_Time]])</f>
        <v>2023</v>
      </c>
      <c r="M1257" t="str">
        <f>TEXT(Table1[[#This Row],[Order_Time]],"MMM")</f>
        <v>Feb</v>
      </c>
      <c r="N1257">
        <f>HOUR(Table1[[#This Row],[Order_Time]])</f>
        <v>7</v>
      </c>
      <c r="O1257" t="str">
        <f>IF(Table1[[#This Row],[Order_Value]]&gt;1000,"High","Low")</f>
        <v>High</v>
      </c>
    </row>
    <row r="1258" spans="1:15" x14ac:dyDescent="0.3">
      <c r="A1258" t="s">
        <v>1782</v>
      </c>
      <c r="B1258" s="1">
        <v>44979.333333333336</v>
      </c>
      <c r="C1258" t="s">
        <v>54</v>
      </c>
      <c r="D1258" t="s">
        <v>12</v>
      </c>
      <c r="E1258">
        <v>0</v>
      </c>
      <c r="F1258">
        <v>56.24</v>
      </c>
      <c r="G1258">
        <v>495.62</v>
      </c>
      <c r="H1258" t="s">
        <v>28</v>
      </c>
      <c r="I1258">
        <v>14</v>
      </c>
      <c r="K1258">
        <f>Table1[[#This Row],[Order_Value]]+Table1[[#This Row],[Delivery_Fee]]-Table1[[#This Row],[Discount]]</f>
        <v>-439.38</v>
      </c>
      <c r="L1258">
        <f>YEAR(Table1[[#This Row],[Order_Time]])</f>
        <v>2023</v>
      </c>
      <c r="M1258" t="str">
        <f>TEXT(Table1[[#This Row],[Order_Time]],"MMM")</f>
        <v>Feb</v>
      </c>
      <c r="N1258">
        <f>HOUR(Table1[[#This Row],[Order_Time]])</f>
        <v>8</v>
      </c>
      <c r="O1258" t="str">
        <f>IF(Table1[[#This Row],[Order_Value]]&gt;1000,"High","Low")</f>
        <v>Low</v>
      </c>
    </row>
    <row r="1259" spans="1:15" x14ac:dyDescent="0.3">
      <c r="A1259" t="s">
        <v>1783</v>
      </c>
      <c r="B1259" s="1">
        <v>44979.375</v>
      </c>
      <c r="C1259" t="s">
        <v>20</v>
      </c>
      <c r="D1259" t="s">
        <v>30</v>
      </c>
      <c r="E1259">
        <v>910.59</v>
      </c>
      <c r="F1259">
        <v>63.99</v>
      </c>
      <c r="G1259">
        <v>451.58</v>
      </c>
      <c r="H1259" t="s">
        <v>13</v>
      </c>
      <c r="I1259">
        <v>23</v>
      </c>
      <c r="J1259">
        <v>523</v>
      </c>
      <c r="K1259">
        <f>Table1[[#This Row],[Order_Value]]+Table1[[#This Row],[Delivery_Fee]]-Table1[[#This Row],[Discount]]</f>
        <v>523</v>
      </c>
      <c r="L1259">
        <f>YEAR(Table1[[#This Row],[Order_Time]])</f>
        <v>2023</v>
      </c>
      <c r="M1259" t="str">
        <f>TEXT(Table1[[#This Row],[Order_Time]],"MMM")</f>
        <v>Feb</v>
      </c>
      <c r="N1259">
        <f>HOUR(Table1[[#This Row],[Order_Time]])</f>
        <v>9</v>
      </c>
      <c r="O1259" t="str">
        <f>IF(Table1[[#This Row],[Order_Value]]&gt;1000,"High","Low")</f>
        <v>Low</v>
      </c>
    </row>
    <row r="1260" spans="1:15" x14ac:dyDescent="0.3">
      <c r="A1260" t="s">
        <v>1784</v>
      </c>
      <c r="B1260" s="1">
        <v>44979.416666666664</v>
      </c>
      <c r="C1260" t="s">
        <v>16</v>
      </c>
      <c r="D1260" t="s">
        <v>35</v>
      </c>
      <c r="E1260">
        <v>719.29</v>
      </c>
      <c r="F1260">
        <v>0.17</v>
      </c>
      <c r="G1260">
        <v>19.93</v>
      </c>
      <c r="H1260" t="s">
        <v>32</v>
      </c>
      <c r="I1260">
        <v>88</v>
      </c>
      <c r="J1260">
        <v>699.53</v>
      </c>
      <c r="K1260">
        <f>Table1[[#This Row],[Order_Value]]+Table1[[#This Row],[Delivery_Fee]]-Table1[[#This Row],[Discount]]</f>
        <v>699.53</v>
      </c>
      <c r="L1260">
        <f>YEAR(Table1[[#This Row],[Order_Time]])</f>
        <v>2023</v>
      </c>
      <c r="M1260" t="str">
        <f>TEXT(Table1[[#This Row],[Order_Time]],"MMM")</f>
        <v>Feb</v>
      </c>
      <c r="N1260">
        <f>HOUR(Table1[[#This Row],[Order_Time]])</f>
        <v>10</v>
      </c>
      <c r="O1260" t="str">
        <f>IF(Table1[[#This Row],[Order_Value]]&gt;1000,"High","Low")</f>
        <v>Low</v>
      </c>
    </row>
    <row r="1261" spans="1:15" x14ac:dyDescent="0.3">
      <c r="A1261" t="s">
        <v>1785</v>
      </c>
      <c r="B1261" s="1">
        <v>44979.458333333336</v>
      </c>
      <c r="C1261" t="s">
        <v>24</v>
      </c>
      <c r="D1261" t="s">
        <v>12</v>
      </c>
      <c r="E1261">
        <v>1954.8</v>
      </c>
      <c r="F1261">
        <v>36.65</v>
      </c>
      <c r="G1261">
        <v>56.31</v>
      </c>
      <c r="H1261" t="s">
        <v>21</v>
      </c>
      <c r="I1261">
        <v>85</v>
      </c>
      <c r="J1261">
        <v>1935.14</v>
      </c>
      <c r="K1261">
        <f>Table1[[#This Row],[Order_Value]]+Table1[[#This Row],[Delivery_Fee]]-Table1[[#This Row],[Discount]]</f>
        <v>1935.14</v>
      </c>
      <c r="L1261">
        <f>YEAR(Table1[[#This Row],[Order_Time]])</f>
        <v>2023</v>
      </c>
      <c r="M1261" t="str">
        <f>TEXT(Table1[[#This Row],[Order_Time]],"MMM")</f>
        <v>Feb</v>
      </c>
      <c r="N1261">
        <f>HOUR(Table1[[#This Row],[Order_Time]])</f>
        <v>11</v>
      </c>
      <c r="O1261" t="str">
        <f>IF(Table1[[#This Row],[Order_Value]]&gt;1000,"High","Low")</f>
        <v>High</v>
      </c>
    </row>
    <row r="1262" spans="1:15" x14ac:dyDescent="0.3">
      <c r="A1262" t="s">
        <v>1786</v>
      </c>
      <c r="B1262" s="1">
        <v>44979.5</v>
      </c>
      <c r="C1262" t="s">
        <v>54</v>
      </c>
      <c r="D1262" t="s">
        <v>27</v>
      </c>
      <c r="E1262">
        <v>643.79999999999995</v>
      </c>
      <c r="F1262">
        <v>9.31</v>
      </c>
      <c r="G1262">
        <v>364.82</v>
      </c>
      <c r="H1262" t="s">
        <v>21</v>
      </c>
      <c r="I1262">
        <v>37</v>
      </c>
      <c r="J1262" s="2" t="s">
        <v>1787</v>
      </c>
      <c r="K1262">
        <f>Table1[[#This Row],[Order_Value]]+Table1[[#This Row],[Delivery_Fee]]-Table1[[#This Row],[Discount]]</f>
        <v>288.28999999999991</v>
      </c>
      <c r="L1262">
        <f>YEAR(Table1[[#This Row],[Order_Time]])</f>
        <v>2023</v>
      </c>
      <c r="M1262" t="str">
        <f>TEXT(Table1[[#This Row],[Order_Time]],"MMM")</f>
        <v>Feb</v>
      </c>
      <c r="N1262">
        <f>HOUR(Table1[[#This Row],[Order_Time]])</f>
        <v>12</v>
      </c>
      <c r="O1262" t="str">
        <f>IF(Table1[[#This Row],[Order_Value]]&gt;1000,"High","Low")</f>
        <v>Low</v>
      </c>
    </row>
    <row r="1263" spans="1:15" x14ac:dyDescent="0.3">
      <c r="A1263" t="s">
        <v>1788</v>
      </c>
      <c r="B1263" s="1">
        <v>44979.541666666664</v>
      </c>
      <c r="C1263" t="s">
        <v>11</v>
      </c>
      <c r="D1263" t="s">
        <v>30</v>
      </c>
      <c r="E1263">
        <v>1335.32</v>
      </c>
      <c r="F1263">
        <v>32.81</v>
      </c>
      <c r="G1263">
        <v>239.21</v>
      </c>
      <c r="H1263" t="s">
        <v>21</v>
      </c>
      <c r="I1263">
        <v>71</v>
      </c>
      <c r="J1263" s="2" t="s">
        <v>1789</v>
      </c>
      <c r="K1263">
        <f>Table1[[#This Row],[Order_Value]]+Table1[[#This Row],[Delivery_Fee]]-Table1[[#This Row],[Discount]]</f>
        <v>1128.9199999999998</v>
      </c>
      <c r="L1263">
        <f>YEAR(Table1[[#This Row],[Order_Time]])</f>
        <v>2023</v>
      </c>
      <c r="M1263" t="str">
        <f>TEXT(Table1[[#This Row],[Order_Time]],"MMM")</f>
        <v>Feb</v>
      </c>
      <c r="N1263">
        <f>HOUR(Table1[[#This Row],[Order_Time]])</f>
        <v>13</v>
      </c>
      <c r="O1263" t="str">
        <f>IF(Table1[[#This Row],[Order_Value]]&gt;1000,"High","Low")</f>
        <v>High</v>
      </c>
    </row>
    <row r="1264" spans="1:15" x14ac:dyDescent="0.3">
      <c r="A1264" t="s">
        <v>1790</v>
      </c>
      <c r="B1264" s="1">
        <v>44979.583333333336</v>
      </c>
      <c r="C1264" t="s">
        <v>54</v>
      </c>
      <c r="D1264" t="s">
        <v>27</v>
      </c>
      <c r="E1264">
        <v>1648.65</v>
      </c>
      <c r="F1264">
        <v>20.97</v>
      </c>
      <c r="G1264">
        <v>317.86</v>
      </c>
      <c r="H1264" t="s">
        <v>32</v>
      </c>
      <c r="I1264">
        <v>25</v>
      </c>
      <c r="J1264" s="2" t="s">
        <v>1791</v>
      </c>
      <c r="K1264">
        <f>Table1[[#This Row],[Order_Value]]+Table1[[#This Row],[Delivery_Fee]]-Table1[[#This Row],[Discount]]</f>
        <v>1351.7600000000002</v>
      </c>
      <c r="L1264">
        <f>YEAR(Table1[[#This Row],[Order_Time]])</f>
        <v>2023</v>
      </c>
      <c r="M1264" t="str">
        <f>TEXT(Table1[[#This Row],[Order_Time]],"MMM")</f>
        <v>Feb</v>
      </c>
      <c r="N1264">
        <f>HOUR(Table1[[#This Row],[Order_Time]])</f>
        <v>14</v>
      </c>
      <c r="O1264" t="str">
        <f>IF(Table1[[#This Row],[Order_Value]]&gt;1000,"High","Low")</f>
        <v>High</v>
      </c>
    </row>
    <row r="1265" spans="1:15" x14ac:dyDescent="0.3">
      <c r="A1265" t="s">
        <v>1792</v>
      </c>
      <c r="B1265" s="1">
        <v>44979.625</v>
      </c>
      <c r="C1265" t="s">
        <v>16</v>
      </c>
      <c r="D1265" t="s">
        <v>17</v>
      </c>
      <c r="E1265">
        <v>872.73</v>
      </c>
      <c r="F1265">
        <v>4.68</v>
      </c>
      <c r="G1265">
        <v>184.34</v>
      </c>
      <c r="H1265" t="s">
        <v>32</v>
      </c>
      <c r="I1265">
        <v>10</v>
      </c>
      <c r="J1265" s="2" t="s">
        <v>1793</v>
      </c>
      <c r="K1265">
        <f>Table1[[#This Row],[Order_Value]]+Table1[[#This Row],[Delivery_Fee]]-Table1[[#This Row],[Discount]]</f>
        <v>693.06999999999994</v>
      </c>
      <c r="L1265">
        <f>YEAR(Table1[[#This Row],[Order_Time]])</f>
        <v>2023</v>
      </c>
      <c r="M1265" t="str">
        <f>TEXT(Table1[[#This Row],[Order_Time]],"MMM")</f>
        <v>Feb</v>
      </c>
      <c r="N1265">
        <f>HOUR(Table1[[#This Row],[Order_Time]])</f>
        <v>15</v>
      </c>
      <c r="O1265" t="str">
        <f>IF(Table1[[#This Row],[Order_Value]]&gt;1000,"High","Low")</f>
        <v>Low</v>
      </c>
    </row>
    <row r="1266" spans="1:15" x14ac:dyDescent="0.3">
      <c r="A1266" t="s">
        <v>1794</v>
      </c>
      <c r="B1266" s="1">
        <v>44979.666666666664</v>
      </c>
      <c r="C1266" t="s">
        <v>16</v>
      </c>
      <c r="D1266" t="s">
        <v>35</v>
      </c>
      <c r="E1266">
        <v>1548.04</v>
      </c>
      <c r="F1266">
        <v>0.96</v>
      </c>
      <c r="G1266">
        <v>48.84</v>
      </c>
      <c r="H1266" t="s">
        <v>13</v>
      </c>
      <c r="I1266">
        <v>20</v>
      </c>
      <c r="J1266">
        <v>1500.16</v>
      </c>
      <c r="K1266">
        <f>Table1[[#This Row],[Order_Value]]+Table1[[#This Row],[Delivery_Fee]]-Table1[[#This Row],[Discount]]</f>
        <v>1500.16</v>
      </c>
      <c r="L1266">
        <f>YEAR(Table1[[#This Row],[Order_Time]])</f>
        <v>2023</v>
      </c>
      <c r="M1266" t="str">
        <f>TEXT(Table1[[#This Row],[Order_Time]],"MMM")</f>
        <v>Feb</v>
      </c>
      <c r="N1266">
        <f>HOUR(Table1[[#This Row],[Order_Time]])</f>
        <v>16</v>
      </c>
      <c r="O1266" t="str">
        <f>IF(Table1[[#This Row],[Order_Value]]&gt;1000,"High","Low")</f>
        <v>High</v>
      </c>
    </row>
    <row r="1267" spans="1:15" x14ac:dyDescent="0.3">
      <c r="A1267" t="s">
        <v>1795</v>
      </c>
      <c r="B1267" s="1">
        <v>44979.708333333336</v>
      </c>
      <c r="C1267" t="s">
        <v>20</v>
      </c>
      <c r="D1267" t="s">
        <v>35</v>
      </c>
      <c r="E1267">
        <v>749.03</v>
      </c>
      <c r="F1267">
        <v>9.99</v>
      </c>
      <c r="G1267">
        <v>341.81</v>
      </c>
      <c r="H1267" t="s">
        <v>28</v>
      </c>
      <c r="I1267">
        <v>42</v>
      </c>
      <c r="J1267">
        <v>417.21</v>
      </c>
      <c r="K1267">
        <f>Table1[[#This Row],[Order_Value]]+Table1[[#This Row],[Delivery_Fee]]-Table1[[#This Row],[Discount]]</f>
        <v>417.21</v>
      </c>
      <c r="L1267">
        <f>YEAR(Table1[[#This Row],[Order_Time]])</f>
        <v>2023</v>
      </c>
      <c r="M1267" t="str">
        <f>TEXT(Table1[[#This Row],[Order_Time]],"MMM")</f>
        <v>Feb</v>
      </c>
      <c r="N1267">
        <f>HOUR(Table1[[#This Row],[Order_Time]])</f>
        <v>17</v>
      </c>
      <c r="O1267" t="str">
        <f>IF(Table1[[#This Row],[Order_Value]]&gt;1000,"High","Low")</f>
        <v>Low</v>
      </c>
    </row>
    <row r="1268" spans="1:15" x14ac:dyDescent="0.3">
      <c r="A1268" t="s">
        <v>1796</v>
      </c>
      <c r="B1268" s="1">
        <v>44979.75</v>
      </c>
      <c r="C1268" t="s">
        <v>54</v>
      </c>
      <c r="D1268" t="s">
        <v>35</v>
      </c>
      <c r="E1268">
        <v>766.57</v>
      </c>
      <c r="F1268">
        <v>81.37</v>
      </c>
      <c r="G1268">
        <v>359.54</v>
      </c>
      <c r="H1268" t="s">
        <v>28</v>
      </c>
      <c r="I1268">
        <v>86</v>
      </c>
      <c r="J1268" s="2" t="s">
        <v>1797</v>
      </c>
      <c r="K1268">
        <f>Table1[[#This Row],[Order_Value]]+Table1[[#This Row],[Delivery_Fee]]-Table1[[#This Row],[Discount]]</f>
        <v>488.40000000000003</v>
      </c>
      <c r="L1268">
        <f>YEAR(Table1[[#This Row],[Order_Time]])</f>
        <v>2023</v>
      </c>
      <c r="M1268" t="str">
        <f>TEXT(Table1[[#This Row],[Order_Time]],"MMM")</f>
        <v>Feb</v>
      </c>
      <c r="N1268">
        <f>HOUR(Table1[[#This Row],[Order_Time]])</f>
        <v>18</v>
      </c>
      <c r="O1268" t="str">
        <f>IF(Table1[[#This Row],[Order_Value]]&gt;1000,"High","Low")</f>
        <v>Low</v>
      </c>
    </row>
    <row r="1269" spans="1:15" x14ac:dyDescent="0.3">
      <c r="A1269" t="s">
        <v>1798</v>
      </c>
      <c r="B1269" s="1">
        <v>44979.791666666664</v>
      </c>
      <c r="C1269" t="s">
        <v>11</v>
      </c>
      <c r="D1269" t="s">
        <v>27</v>
      </c>
      <c r="E1269">
        <v>621</v>
      </c>
      <c r="F1269">
        <v>10.14</v>
      </c>
      <c r="G1269">
        <v>207.53</v>
      </c>
      <c r="H1269" t="s">
        <v>28</v>
      </c>
      <c r="I1269">
        <v>84</v>
      </c>
      <c r="J1269">
        <v>423.61</v>
      </c>
      <c r="K1269">
        <f>Table1[[#This Row],[Order_Value]]+Table1[[#This Row],[Delivery_Fee]]-Table1[[#This Row],[Discount]]</f>
        <v>423.61</v>
      </c>
      <c r="L1269">
        <f>YEAR(Table1[[#This Row],[Order_Time]])</f>
        <v>2023</v>
      </c>
      <c r="M1269" t="str">
        <f>TEXT(Table1[[#This Row],[Order_Time]],"MMM")</f>
        <v>Feb</v>
      </c>
      <c r="N1269">
        <f>HOUR(Table1[[#This Row],[Order_Time]])</f>
        <v>19</v>
      </c>
      <c r="O1269" t="str">
        <f>IF(Table1[[#This Row],[Order_Value]]&gt;1000,"High","Low")</f>
        <v>Low</v>
      </c>
    </row>
    <row r="1270" spans="1:15" x14ac:dyDescent="0.3">
      <c r="A1270" t="s">
        <v>1799</v>
      </c>
      <c r="B1270" s="1">
        <v>44979.833333333336</v>
      </c>
      <c r="C1270" t="s">
        <v>54</v>
      </c>
      <c r="D1270" t="s">
        <v>17</v>
      </c>
      <c r="E1270">
        <v>1605.09</v>
      </c>
      <c r="F1270">
        <v>66.900000000000006</v>
      </c>
      <c r="G1270">
        <v>476.68</v>
      </c>
      <c r="H1270" t="s">
        <v>13</v>
      </c>
      <c r="I1270">
        <v>12</v>
      </c>
      <c r="J1270">
        <v>1195.31</v>
      </c>
      <c r="K1270">
        <f>Table1[[#This Row],[Order_Value]]+Table1[[#This Row],[Delivery_Fee]]-Table1[[#This Row],[Discount]]</f>
        <v>1195.31</v>
      </c>
      <c r="L1270">
        <f>YEAR(Table1[[#This Row],[Order_Time]])</f>
        <v>2023</v>
      </c>
      <c r="M1270" t="str">
        <f>TEXT(Table1[[#This Row],[Order_Time]],"MMM")</f>
        <v>Feb</v>
      </c>
      <c r="N1270">
        <f>HOUR(Table1[[#This Row],[Order_Time]])</f>
        <v>20</v>
      </c>
      <c r="O1270" t="str">
        <f>IF(Table1[[#This Row],[Order_Value]]&gt;1000,"High","Low")</f>
        <v>High</v>
      </c>
    </row>
    <row r="1271" spans="1:15" x14ac:dyDescent="0.3">
      <c r="A1271" t="s">
        <v>1800</v>
      </c>
      <c r="B1271" s="1">
        <v>44979.875</v>
      </c>
      <c r="C1271" t="s">
        <v>20</v>
      </c>
      <c r="D1271" t="s">
        <v>30</v>
      </c>
      <c r="E1271">
        <v>811.82</v>
      </c>
      <c r="F1271">
        <v>19.690000000000001</v>
      </c>
      <c r="G1271">
        <v>302.5</v>
      </c>
      <c r="H1271" t="s">
        <v>21</v>
      </c>
      <c r="I1271">
        <v>18</v>
      </c>
      <c r="J1271" s="2" t="s">
        <v>1801</v>
      </c>
      <c r="K1271">
        <f>Table1[[#This Row],[Order_Value]]+Table1[[#This Row],[Delivery_Fee]]-Table1[[#This Row],[Discount]]</f>
        <v>529.0100000000001</v>
      </c>
      <c r="L1271">
        <f>YEAR(Table1[[#This Row],[Order_Time]])</f>
        <v>2023</v>
      </c>
      <c r="M1271" t="str">
        <f>TEXT(Table1[[#This Row],[Order_Time]],"MMM")</f>
        <v>Feb</v>
      </c>
      <c r="N1271">
        <f>HOUR(Table1[[#This Row],[Order_Time]])</f>
        <v>21</v>
      </c>
      <c r="O1271" t="str">
        <f>IF(Table1[[#This Row],[Order_Value]]&gt;1000,"High","Low")</f>
        <v>Low</v>
      </c>
    </row>
    <row r="1272" spans="1:15" x14ac:dyDescent="0.3">
      <c r="A1272" t="s">
        <v>1802</v>
      </c>
      <c r="B1272" s="1">
        <v>44979.916666666664</v>
      </c>
      <c r="C1272" t="s">
        <v>54</v>
      </c>
      <c r="D1272" t="s">
        <v>27</v>
      </c>
      <c r="E1272">
        <v>702.87</v>
      </c>
      <c r="F1272">
        <v>58.53</v>
      </c>
      <c r="G1272">
        <v>435.43</v>
      </c>
      <c r="H1272" t="s">
        <v>28</v>
      </c>
      <c r="I1272">
        <v>23</v>
      </c>
      <c r="J1272" s="2" t="s">
        <v>1803</v>
      </c>
      <c r="K1272">
        <f>Table1[[#This Row],[Order_Value]]+Table1[[#This Row],[Delivery_Fee]]-Table1[[#This Row],[Discount]]</f>
        <v>325.96999999999997</v>
      </c>
      <c r="L1272">
        <f>YEAR(Table1[[#This Row],[Order_Time]])</f>
        <v>2023</v>
      </c>
      <c r="M1272" t="str">
        <f>TEXT(Table1[[#This Row],[Order_Time]],"MMM")</f>
        <v>Feb</v>
      </c>
      <c r="N1272">
        <f>HOUR(Table1[[#This Row],[Order_Time]])</f>
        <v>22</v>
      </c>
      <c r="O1272" t="str">
        <f>IF(Table1[[#This Row],[Order_Value]]&gt;1000,"High","Low")</f>
        <v>Low</v>
      </c>
    </row>
    <row r="1273" spans="1:15" x14ac:dyDescent="0.3">
      <c r="A1273" t="s">
        <v>1804</v>
      </c>
      <c r="B1273" s="1">
        <v>44979.958333333336</v>
      </c>
      <c r="C1273" t="s">
        <v>45</v>
      </c>
      <c r="D1273" t="s">
        <v>27</v>
      </c>
      <c r="E1273">
        <v>1612.72</v>
      </c>
      <c r="F1273">
        <v>72.760000000000005</v>
      </c>
      <c r="G1273">
        <v>189.52</v>
      </c>
      <c r="H1273" t="s">
        <v>21</v>
      </c>
      <c r="I1273">
        <v>15</v>
      </c>
      <c r="J1273">
        <v>1495.96</v>
      </c>
      <c r="K1273">
        <f>Table1[[#This Row],[Order_Value]]+Table1[[#This Row],[Delivery_Fee]]-Table1[[#This Row],[Discount]]</f>
        <v>1495.96</v>
      </c>
      <c r="L1273">
        <f>YEAR(Table1[[#This Row],[Order_Time]])</f>
        <v>2023</v>
      </c>
      <c r="M1273" t="str">
        <f>TEXT(Table1[[#This Row],[Order_Time]],"MMM")</f>
        <v>Feb</v>
      </c>
      <c r="N1273">
        <f>HOUR(Table1[[#This Row],[Order_Time]])</f>
        <v>23</v>
      </c>
      <c r="O1273" t="str">
        <f>IF(Table1[[#This Row],[Order_Value]]&gt;1000,"High","Low")</f>
        <v>High</v>
      </c>
    </row>
    <row r="1274" spans="1:15" x14ac:dyDescent="0.3">
      <c r="A1274" t="s">
        <v>1805</v>
      </c>
      <c r="B1274" s="1">
        <v>44980</v>
      </c>
      <c r="C1274" t="s">
        <v>20</v>
      </c>
      <c r="D1274" t="s">
        <v>17</v>
      </c>
      <c r="E1274">
        <v>568.71</v>
      </c>
      <c r="F1274">
        <v>59.23</v>
      </c>
      <c r="G1274">
        <v>318.39</v>
      </c>
      <c r="H1274" t="s">
        <v>21</v>
      </c>
      <c r="I1274">
        <v>71</v>
      </c>
      <c r="J1274" s="2" t="s">
        <v>1806</v>
      </c>
      <c r="K1274">
        <f>Table1[[#This Row],[Order_Value]]+Table1[[#This Row],[Delivery_Fee]]-Table1[[#This Row],[Discount]]</f>
        <v>309.55000000000007</v>
      </c>
      <c r="L1274">
        <f>YEAR(Table1[[#This Row],[Order_Time]])</f>
        <v>2023</v>
      </c>
      <c r="M1274" t="str">
        <f>TEXT(Table1[[#This Row],[Order_Time]],"MMM")</f>
        <v>Feb</v>
      </c>
      <c r="N1274">
        <f>HOUR(Table1[[#This Row],[Order_Time]])</f>
        <v>0</v>
      </c>
      <c r="O1274" t="str">
        <f>IF(Table1[[#This Row],[Order_Value]]&gt;1000,"High","Low")</f>
        <v>Low</v>
      </c>
    </row>
    <row r="1275" spans="1:15" x14ac:dyDescent="0.3">
      <c r="A1275" t="s">
        <v>1807</v>
      </c>
      <c r="B1275" s="1">
        <v>44980.041666666664</v>
      </c>
      <c r="C1275" t="s">
        <v>54</v>
      </c>
      <c r="D1275" t="s">
        <v>12</v>
      </c>
      <c r="E1275">
        <v>1857.86</v>
      </c>
      <c r="F1275">
        <v>62.05</v>
      </c>
      <c r="G1275">
        <v>362.65</v>
      </c>
      <c r="H1275" t="s">
        <v>13</v>
      </c>
      <c r="I1275">
        <v>42</v>
      </c>
      <c r="J1275" s="2" t="s">
        <v>1808</v>
      </c>
      <c r="K1275">
        <f>Table1[[#This Row],[Order_Value]]+Table1[[#This Row],[Delivery_Fee]]-Table1[[#This Row],[Discount]]</f>
        <v>1557.2599999999998</v>
      </c>
      <c r="L1275">
        <f>YEAR(Table1[[#This Row],[Order_Time]])</f>
        <v>2023</v>
      </c>
      <c r="M1275" t="str">
        <f>TEXT(Table1[[#This Row],[Order_Time]],"MMM")</f>
        <v>Feb</v>
      </c>
      <c r="N1275">
        <f>HOUR(Table1[[#This Row],[Order_Time]])</f>
        <v>1</v>
      </c>
      <c r="O1275" t="str">
        <f>IF(Table1[[#This Row],[Order_Value]]&gt;1000,"High","Low")</f>
        <v>High</v>
      </c>
    </row>
    <row r="1276" spans="1:15" x14ac:dyDescent="0.3">
      <c r="A1276" t="s">
        <v>1809</v>
      </c>
      <c r="B1276" s="1">
        <v>44980.083333333336</v>
      </c>
      <c r="C1276" t="s">
        <v>24</v>
      </c>
      <c r="D1276" t="s">
        <v>41</v>
      </c>
      <c r="E1276">
        <v>765.95</v>
      </c>
      <c r="F1276">
        <v>64.290000000000006</v>
      </c>
      <c r="G1276">
        <v>245.35</v>
      </c>
      <c r="H1276" t="s">
        <v>21</v>
      </c>
      <c r="I1276">
        <v>63</v>
      </c>
      <c r="J1276">
        <v>584.89</v>
      </c>
      <c r="K1276">
        <f>Table1[[#This Row],[Order_Value]]+Table1[[#This Row],[Delivery_Fee]]-Table1[[#This Row],[Discount]]</f>
        <v>584.89</v>
      </c>
      <c r="L1276">
        <f>YEAR(Table1[[#This Row],[Order_Time]])</f>
        <v>2023</v>
      </c>
      <c r="M1276" t="str">
        <f>TEXT(Table1[[#This Row],[Order_Time]],"MMM")</f>
        <v>Feb</v>
      </c>
      <c r="N1276">
        <f>HOUR(Table1[[#This Row],[Order_Time]])</f>
        <v>2</v>
      </c>
      <c r="O1276" t="str">
        <f>IF(Table1[[#This Row],[Order_Value]]&gt;1000,"High","Low")</f>
        <v>Low</v>
      </c>
    </row>
    <row r="1277" spans="1:15" x14ac:dyDescent="0.3">
      <c r="A1277" t="s">
        <v>1810</v>
      </c>
      <c r="B1277" s="1">
        <v>44980.125</v>
      </c>
      <c r="C1277" t="s">
        <v>45</v>
      </c>
      <c r="D1277" t="s">
        <v>12</v>
      </c>
      <c r="E1277">
        <v>1501.77</v>
      </c>
      <c r="F1277">
        <v>12.78</v>
      </c>
      <c r="G1277">
        <v>267.26</v>
      </c>
      <c r="H1277" t="s">
        <v>28</v>
      </c>
      <c r="I1277">
        <v>19</v>
      </c>
      <c r="J1277">
        <v>1247.29</v>
      </c>
      <c r="K1277">
        <f>Table1[[#This Row],[Order_Value]]+Table1[[#This Row],[Delivery_Fee]]-Table1[[#This Row],[Discount]]</f>
        <v>1247.29</v>
      </c>
      <c r="L1277">
        <f>YEAR(Table1[[#This Row],[Order_Time]])</f>
        <v>2023</v>
      </c>
      <c r="M1277" t="str">
        <f>TEXT(Table1[[#This Row],[Order_Time]],"MMM")</f>
        <v>Feb</v>
      </c>
      <c r="N1277">
        <f>HOUR(Table1[[#This Row],[Order_Time]])</f>
        <v>3</v>
      </c>
      <c r="O1277" t="str">
        <f>IF(Table1[[#This Row],[Order_Value]]&gt;1000,"High","Low")</f>
        <v>High</v>
      </c>
    </row>
    <row r="1278" spans="1:15" x14ac:dyDescent="0.3">
      <c r="A1278" t="s">
        <v>1811</v>
      </c>
      <c r="B1278" s="1">
        <v>44980.166666666664</v>
      </c>
      <c r="C1278" t="s">
        <v>24</v>
      </c>
      <c r="D1278" t="s">
        <v>41</v>
      </c>
      <c r="E1278">
        <v>1316.08</v>
      </c>
      <c r="F1278">
        <v>38.25</v>
      </c>
      <c r="G1278">
        <v>468.55</v>
      </c>
      <c r="H1278" t="s">
        <v>32</v>
      </c>
      <c r="I1278">
        <v>72</v>
      </c>
      <c r="J1278">
        <v>885.78</v>
      </c>
      <c r="K1278">
        <f>Table1[[#This Row],[Order_Value]]+Table1[[#This Row],[Delivery_Fee]]-Table1[[#This Row],[Discount]]</f>
        <v>885.78</v>
      </c>
      <c r="L1278">
        <f>YEAR(Table1[[#This Row],[Order_Time]])</f>
        <v>2023</v>
      </c>
      <c r="M1278" t="str">
        <f>TEXT(Table1[[#This Row],[Order_Time]],"MMM")</f>
        <v>Feb</v>
      </c>
      <c r="N1278">
        <f>HOUR(Table1[[#This Row],[Order_Time]])</f>
        <v>4</v>
      </c>
      <c r="O1278" t="str">
        <f>IF(Table1[[#This Row],[Order_Value]]&gt;1000,"High","Low")</f>
        <v>High</v>
      </c>
    </row>
    <row r="1279" spans="1:15" x14ac:dyDescent="0.3">
      <c r="A1279" t="s">
        <v>1812</v>
      </c>
      <c r="B1279" s="1">
        <v>44980.208333333336</v>
      </c>
      <c r="C1279" t="s">
        <v>11</v>
      </c>
      <c r="D1279" t="s">
        <v>30</v>
      </c>
      <c r="E1279">
        <v>293.61</v>
      </c>
      <c r="F1279">
        <v>31.91</v>
      </c>
      <c r="G1279">
        <v>68.430000000000007</v>
      </c>
      <c r="H1279" t="s">
        <v>32</v>
      </c>
      <c r="I1279">
        <v>70</v>
      </c>
      <c r="J1279" s="2" t="s">
        <v>1813</v>
      </c>
      <c r="K1279">
        <f>Table1[[#This Row],[Order_Value]]+Table1[[#This Row],[Delivery_Fee]]-Table1[[#This Row],[Discount]]</f>
        <v>257.09000000000003</v>
      </c>
      <c r="L1279">
        <f>YEAR(Table1[[#This Row],[Order_Time]])</f>
        <v>2023</v>
      </c>
      <c r="M1279" t="str">
        <f>TEXT(Table1[[#This Row],[Order_Time]],"MMM")</f>
        <v>Feb</v>
      </c>
      <c r="N1279">
        <f>HOUR(Table1[[#This Row],[Order_Time]])</f>
        <v>5</v>
      </c>
      <c r="O1279" t="str">
        <f>IF(Table1[[#This Row],[Order_Value]]&gt;1000,"High","Low")</f>
        <v>Low</v>
      </c>
    </row>
    <row r="1280" spans="1:15" x14ac:dyDescent="0.3">
      <c r="A1280" t="s">
        <v>1814</v>
      </c>
      <c r="B1280" s="1">
        <v>44980.25</v>
      </c>
      <c r="C1280" t="s">
        <v>7370</v>
      </c>
      <c r="D1280" t="s">
        <v>27</v>
      </c>
      <c r="E1280">
        <v>1394.28</v>
      </c>
      <c r="F1280">
        <v>62.63</v>
      </c>
      <c r="G1280">
        <v>482.59</v>
      </c>
      <c r="H1280" t="s">
        <v>28</v>
      </c>
      <c r="I1280">
        <v>86</v>
      </c>
      <c r="J1280" s="2" t="s">
        <v>1815</v>
      </c>
      <c r="K1280">
        <f>Table1[[#This Row],[Order_Value]]+Table1[[#This Row],[Delivery_Fee]]-Table1[[#This Row],[Discount]]</f>
        <v>974.32000000000016</v>
      </c>
      <c r="L1280">
        <f>YEAR(Table1[[#This Row],[Order_Time]])</f>
        <v>2023</v>
      </c>
      <c r="M1280" t="str">
        <f>TEXT(Table1[[#This Row],[Order_Time]],"MMM")</f>
        <v>Feb</v>
      </c>
      <c r="N1280">
        <f>HOUR(Table1[[#This Row],[Order_Time]])</f>
        <v>6</v>
      </c>
      <c r="O1280" t="str">
        <f>IF(Table1[[#This Row],[Order_Value]]&gt;1000,"High","Low")</f>
        <v>High</v>
      </c>
    </row>
    <row r="1281" spans="1:15" x14ac:dyDescent="0.3">
      <c r="A1281" t="s">
        <v>1816</v>
      </c>
      <c r="B1281" s="1">
        <v>44980.291666666664</v>
      </c>
      <c r="C1281" t="s">
        <v>45</v>
      </c>
      <c r="D1281" t="s">
        <v>12</v>
      </c>
      <c r="E1281">
        <v>1045.94</v>
      </c>
      <c r="F1281">
        <v>31.66</v>
      </c>
      <c r="G1281">
        <v>106.99</v>
      </c>
      <c r="H1281" t="s">
        <v>28</v>
      </c>
      <c r="I1281">
        <v>77</v>
      </c>
      <c r="J1281" s="2" t="s">
        <v>1817</v>
      </c>
      <c r="K1281">
        <f>Table1[[#This Row],[Order_Value]]+Table1[[#This Row],[Delivery_Fee]]-Table1[[#This Row],[Discount]]</f>
        <v>970.61000000000013</v>
      </c>
      <c r="L1281">
        <f>YEAR(Table1[[#This Row],[Order_Time]])</f>
        <v>2023</v>
      </c>
      <c r="M1281" t="str">
        <f>TEXT(Table1[[#This Row],[Order_Time]],"MMM")</f>
        <v>Feb</v>
      </c>
      <c r="N1281">
        <f>HOUR(Table1[[#This Row],[Order_Time]])</f>
        <v>7</v>
      </c>
      <c r="O1281" t="str">
        <f>IF(Table1[[#This Row],[Order_Value]]&gt;1000,"High","Low")</f>
        <v>High</v>
      </c>
    </row>
    <row r="1282" spans="1:15" x14ac:dyDescent="0.3">
      <c r="A1282" t="s">
        <v>1818</v>
      </c>
      <c r="B1282" s="1">
        <v>44980.333333333336</v>
      </c>
      <c r="C1282" t="s">
        <v>20</v>
      </c>
      <c r="D1282" t="s">
        <v>12</v>
      </c>
      <c r="E1282">
        <v>0</v>
      </c>
      <c r="F1282">
        <v>6.41</v>
      </c>
      <c r="G1282">
        <v>290.39999999999998</v>
      </c>
      <c r="H1282" t="s">
        <v>32</v>
      </c>
      <c r="I1282">
        <v>56</v>
      </c>
      <c r="K1282">
        <f>Table1[[#This Row],[Order_Value]]+Table1[[#This Row],[Delivery_Fee]]-Table1[[#This Row],[Discount]]</f>
        <v>-283.98999999999995</v>
      </c>
      <c r="L1282">
        <f>YEAR(Table1[[#This Row],[Order_Time]])</f>
        <v>2023</v>
      </c>
      <c r="M1282" t="str">
        <f>TEXT(Table1[[#This Row],[Order_Time]],"MMM")</f>
        <v>Feb</v>
      </c>
      <c r="N1282">
        <f>HOUR(Table1[[#This Row],[Order_Time]])</f>
        <v>8</v>
      </c>
      <c r="O1282" t="str">
        <f>IF(Table1[[#This Row],[Order_Value]]&gt;1000,"High","Low")</f>
        <v>Low</v>
      </c>
    </row>
    <row r="1283" spans="1:15" x14ac:dyDescent="0.3">
      <c r="A1283" t="s">
        <v>1819</v>
      </c>
      <c r="B1283" s="1">
        <v>44980.375</v>
      </c>
      <c r="C1283" t="s">
        <v>16</v>
      </c>
      <c r="D1283" t="s">
        <v>17</v>
      </c>
      <c r="E1283">
        <v>1054.96</v>
      </c>
      <c r="F1283">
        <v>49.35</v>
      </c>
      <c r="G1283">
        <v>442.78</v>
      </c>
      <c r="H1283" t="s">
        <v>32</v>
      </c>
      <c r="I1283">
        <v>46</v>
      </c>
      <c r="J1283">
        <v>661.53</v>
      </c>
      <c r="K1283">
        <f>Table1[[#This Row],[Order_Value]]+Table1[[#This Row],[Delivery_Fee]]-Table1[[#This Row],[Discount]]</f>
        <v>661.53</v>
      </c>
      <c r="L1283">
        <f>YEAR(Table1[[#This Row],[Order_Time]])</f>
        <v>2023</v>
      </c>
      <c r="M1283" t="str">
        <f>TEXT(Table1[[#This Row],[Order_Time]],"MMM")</f>
        <v>Feb</v>
      </c>
      <c r="N1283">
        <f>HOUR(Table1[[#This Row],[Order_Time]])</f>
        <v>9</v>
      </c>
      <c r="O1283" t="str">
        <f>IF(Table1[[#This Row],[Order_Value]]&gt;1000,"High","Low")</f>
        <v>High</v>
      </c>
    </row>
    <row r="1284" spans="1:15" x14ac:dyDescent="0.3">
      <c r="A1284" t="s">
        <v>1820</v>
      </c>
      <c r="B1284" s="1">
        <v>44980.416666666664</v>
      </c>
      <c r="C1284" t="s">
        <v>24</v>
      </c>
      <c r="D1284" t="s">
        <v>41</v>
      </c>
      <c r="E1284">
        <v>1896.85</v>
      </c>
      <c r="F1284">
        <v>28.85</v>
      </c>
      <c r="G1284">
        <v>234.65</v>
      </c>
      <c r="H1284" t="s">
        <v>21</v>
      </c>
      <c r="I1284">
        <v>68</v>
      </c>
      <c r="J1284" s="2" t="s">
        <v>1821</v>
      </c>
      <c r="K1284">
        <f>Table1[[#This Row],[Order_Value]]+Table1[[#This Row],[Delivery_Fee]]-Table1[[#This Row],[Discount]]</f>
        <v>1691.0499999999997</v>
      </c>
      <c r="L1284">
        <f>YEAR(Table1[[#This Row],[Order_Time]])</f>
        <v>2023</v>
      </c>
      <c r="M1284" t="str">
        <f>TEXT(Table1[[#This Row],[Order_Time]],"MMM")</f>
        <v>Feb</v>
      </c>
      <c r="N1284">
        <f>HOUR(Table1[[#This Row],[Order_Time]])</f>
        <v>10</v>
      </c>
      <c r="O1284" t="str">
        <f>IF(Table1[[#This Row],[Order_Value]]&gt;1000,"High","Low")</f>
        <v>High</v>
      </c>
    </row>
    <row r="1285" spans="1:15" x14ac:dyDescent="0.3">
      <c r="A1285" t="s">
        <v>1822</v>
      </c>
      <c r="B1285" s="1">
        <v>44980.458333333336</v>
      </c>
      <c r="C1285" t="s">
        <v>20</v>
      </c>
      <c r="D1285" t="s">
        <v>17</v>
      </c>
      <c r="E1285">
        <v>508.81</v>
      </c>
      <c r="F1285">
        <v>62.03</v>
      </c>
      <c r="G1285">
        <v>433.36</v>
      </c>
      <c r="H1285" t="s">
        <v>32</v>
      </c>
      <c r="I1285">
        <v>13</v>
      </c>
      <c r="J1285" s="2" t="s">
        <v>1823</v>
      </c>
      <c r="K1285">
        <f>Table1[[#This Row],[Order_Value]]+Table1[[#This Row],[Delivery_Fee]]-Table1[[#This Row],[Discount]]</f>
        <v>137.48000000000002</v>
      </c>
      <c r="L1285">
        <f>YEAR(Table1[[#This Row],[Order_Time]])</f>
        <v>2023</v>
      </c>
      <c r="M1285" t="str">
        <f>TEXT(Table1[[#This Row],[Order_Time]],"MMM")</f>
        <v>Feb</v>
      </c>
      <c r="N1285">
        <f>HOUR(Table1[[#This Row],[Order_Time]])</f>
        <v>11</v>
      </c>
      <c r="O1285" t="str">
        <f>IF(Table1[[#This Row],[Order_Value]]&gt;1000,"High","Low")</f>
        <v>Low</v>
      </c>
    </row>
    <row r="1286" spans="1:15" x14ac:dyDescent="0.3">
      <c r="A1286" t="s">
        <v>1824</v>
      </c>
      <c r="B1286" s="1">
        <v>44980.5</v>
      </c>
      <c r="C1286" t="s">
        <v>16</v>
      </c>
      <c r="D1286" t="s">
        <v>17</v>
      </c>
      <c r="E1286">
        <v>1037.43</v>
      </c>
      <c r="F1286">
        <v>36.700000000000003</v>
      </c>
      <c r="G1286">
        <v>145.41</v>
      </c>
      <c r="H1286" t="s">
        <v>13</v>
      </c>
      <c r="I1286">
        <v>16</v>
      </c>
      <c r="J1286" s="2" t="s">
        <v>1825</v>
      </c>
      <c r="K1286">
        <f>Table1[[#This Row],[Order_Value]]+Table1[[#This Row],[Delivery_Fee]]-Table1[[#This Row],[Discount]]</f>
        <v>928.72000000000014</v>
      </c>
      <c r="L1286">
        <f>YEAR(Table1[[#This Row],[Order_Time]])</f>
        <v>2023</v>
      </c>
      <c r="M1286" t="str">
        <f>TEXT(Table1[[#This Row],[Order_Time]],"MMM")</f>
        <v>Feb</v>
      </c>
      <c r="N1286">
        <f>HOUR(Table1[[#This Row],[Order_Time]])</f>
        <v>12</v>
      </c>
      <c r="O1286" t="str">
        <f>IF(Table1[[#This Row],[Order_Value]]&gt;1000,"High","Low")</f>
        <v>High</v>
      </c>
    </row>
    <row r="1287" spans="1:15" x14ac:dyDescent="0.3">
      <c r="A1287" t="s">
        <v>1826</v>
      </c>
      <c r="B1287" s="1">
        <v>44980.541666666664</v>
      </c>
      <c r="C1287" t="s">
        <v>20</v>
      </c>
      <c r="D1287" t="s">
        <v>17</v>
      </c>
      <c r="E1287">
        <v>1465.96</v>
      </c>
      <c r="F1287">
        <v>0.2</v>
      </c>
      <c r="G1287">
        <v>264.87</v>
      </c>
      <c r="H1287" t="s">
        <v>28</v>
      </c>
      <c r="I1287">
        <v>40</v>
      </c>
      <c r="J1287">
        <v>1201.29</v>
      </c>
      <c r="K1287">
        <f>Table1[[#This Row],[Order_Value]]+Table1[[#This Row],[Delivery_Fee]]-Table1[[#This Row],[Discount]]</f>
        <v>1201.29</v>
      </c>
      <c r="L1287">
        <f>YEAR(Table1[[#This Row],[Order_Time]])</f>
        <v>2023</v>
      </c>
      <c r="M1287" t="str">
        <f>TEXT(Table1[[#This Row],[Order_Time]],"MMM")</f>
        <v>Feb</v>
      </c>
      <c r="N1287">
        <f>HOUR(Table1[[#This Row],[Order_Time]])</f>
        <v>13</v>
      </c>
      <c r="O1287" t="str">
        <f>IF(Table1[[#This Row],[Order_Value]]&gt;1000,"High","Low")</f>
        <v>High</v>
      </c>
    </row>
    <row r="1288" spans="1:15" x14ac:dyDescent="0.3">
      <c r="A1288" t="s">
        <v>1827</v>
      </c>
      <c r="B1288" s="1">
        <v>44980.583333333336</v>
      </c>
      <c r="C1288" t="s">
        <v>20</v>
      </c>
      <c r="D1288" t="s">
        <v>35</v>
      </c>
      <c r="E1288">
        <v>1463.96</v>
      </c>
      <c r="F1288">
        <v>55.56</v>
      </c>
      <c r="G1288">
        <v>126.53</v>
      </c>
      <c r="H1288" t="s">
        <v>21</v>
      </c>
      <c r="I1288">
        <v>55</v>
      </c>
      <c r="J1288">
        <v>1392.99</v>
      </c>
      <c r="K1288">
        <f>Table1[[#This Row],[Order_Value]]+Table1[[#This Row],[Delivery_Fee]]-Table1[[#This Row],[Discount]]</f>
        <v>1392.99</v>
      </c>
      <c r="L1288">
        <f>YEAR(Table1[[#This Row],[Order_Time]])</f>
        <v>2023</v>
      </c>
      <c r="M1288" t="str">
        <f>TEXT(Table1[[#This Row],[Order_Time]],"MMM")</f>
        <v>Feb</v>
      </c>
      <c r="N1288">
        <f>HOUR(Table1[[#This Row],[Order_Time]])</f>
        <v>14</v>
      </c>
      <c r="O1288" t="str">
        <f>IF(Table1[[#This Row],[Order_Value]]&gt;1000,"High","Low")</f>
        <v>High</v>
      </c>
    </row>
    <row r="1289" spans="1:15" x14ac:dyDescent="0.3">
      <c r="A1289" t="s">
        <v>1828</v>
      </c>
      <c r="B1289" s="1">
        <v>44980.625</v>
      </c>
      <c r="C1289" t="s">
        <v>11</v>
      </c>
      <c r="D1289" t="s">
        <v>17</v>
      </c>
      <c r="E1289">
        <v>1977.8</v>
      </c>
      <c r="F1289">
        <v>98.74</v>
      </c>
      <c r="G1289">
        <v>135.18</v>
      </c>
      <c r="H1289" t="s">
        <v>21</v>
      </c>
      <c r="I1289">
        <v>11</v>
      </c>
      <c r="J1289">
        <v>1941.36</v>
      </c>
      <c r="K1289">
        <f>Table1[[#This Row],[Order_Value]]+Table1[[#This Row],[Delivery_Fee]]-Table1[[#This Row],[Discount]]</f>
        <v>1941.36</v>
      </c>
      <c r="L1289">
        <f>YEAR(Table1[[#This Row],[Order_Time]])</f>
        <v>2023</v>
      </c>
      <c r="M1289" t="str">
        <f>TEXT(Table1[[#This Row],[Order_Time]],"MMM")</f>
        <v>Feb</v>
      </c>
      <c r="N1289">
        <f>HOUR(Table1[[#This Row],[Order_Time]])</f>
        <v>15</v>
      </c>
      <c r="O1289" t="str">
        <f>IF(Table1[[#This Row],[Order_Value]]&gt;1000,"High","Low")</f>
        <v>High</v>
      </c>
    </row>
    <row r="1290" spans="1:15" x14ac:dyDescent="0.3">
      <c r="A1290" t="s">
        <v>1829</v>
      </c>
      <c r="B1290" s="1">
        <v>44980.666666666664</v>
      </c>
      <c r="C1290" t="s">
        <v>26</v>
      </c>
      <c r="D1290" t="s">
        <v>41</v>
      </c>
      <c r="E1290">
        <v>929.88</v>
      </c>
      <c r="F1290">
        <v>25.21</v>
      </c>
      <c r="G1290">
        <v>173.78</v>
      </c>
      <c r="H1290" t="s">
        <v>28</v>
      </c>
      <c r="I1290">
        <v>62</v>
      </c>
      <c r="J1290" s="2" t="s">
        <v>1830</v>
      </c>
      <c r="K1290">
        <f>Table1[[#This Row],[Order_Value]]+Table1[[#This Row],[Delivery_Fee]]-Table1[[#This Row],[Discount]]</f>
        <v>781.31000000000006</v>
      </c>
      <c r="L1290">
        <f>YEAR(Table1[[#This Row],[Order_Time]])</f>
        <v>2023</v>
      </c>
      <c r="M1290" t="str">
        <f>TEXT(Table1[[#This Row],[Order_Time]],"MMM")</f>
        <v>Feb</v>
      </c>
      <c r="N1290">
        <f>HOUR(Table1[[#This Row],[Order_Time]])</f>
        <v>16</v>
      </c>
      <c r="O1290" t="str">
        <f>IF(Table1[[#This Row],[Order_Value]]&gt;1000,"High","Low")</f>
        <v>Low</v>
      </c>
    </row>
    <row r="1291" spans="1:15" x14ac:dyDescent="0.3">
      <c r="A1291" t="s">
        <v>1831</v>
      </c>
      <c r="B1291" s="1">
        <v>44980.708333333336</v>
      </c>
      <c r="C1291" t="s">
        <v>24</v>
      </c>
      <c r="D1291" t="s">
        <v>41</v>
      </c>
      <c r="E1291">
        <v>928.15</v>
      </c>
      <c r="F1291">
        <v>33.53</v>
      </c>
      <c r="G1291">
        <v>391.81</v>
      </c>
      <c r="H1291" t="s">
        <v>28</v>
      </c>
      <c r="I1291">
        <v>60</v>
      </c>
      <c r="J1291" s="2" t="s">
        <v>1832</v>
      </c>
      <c r="K1291">
        <f>Table1[[#This Row],[Order_Value]]+Table1[[#This Row],[Delivery_Fee]]-Table1[[#This Row],[Discount]]</f>
        <v>569.86999999999989</v>
      </c>
      <c r="L1291">
        <f>YEAR(Table1[[#This Row],[Order_Time]])</f>
        <v>2023</v>
      </c>
      <c r="M1291" t="str">
        <f>TEXT(Table1[[#This Row],[Order_Time]],"MMM")</f>
        <v>Feb</v>
      </c>
      <c r="N1291">
        <f>HOUR(Table1[[#This Row],[Order_Time]])</f>
        <v>17</v>
      </c>
      <c r="O1291" t="str">
        <f>IF(Table1[[#This Row],[Order_Value]]&gt;1000,"High","Low")</f>
        <v>Low</v>
      </c>
    </row>
    <row r="1292" spans="1:15" x14ac:dyDescent="0.3">
      <c r="A1292" t="s">
        <v>1833</v>
      </c>
      <c r="B1292" s="1">
        <v>44980.75</v>
      </c>
      <c r="C1292" t="s">
        <v>16</v>
      </c>
      <c r="D1292" t="s">
        <v>30</v>
      </c>
      <c r="E1292">
        <v>267.10000000000002</v>
      </c>
      <c r="F1292">
        <v>70.81</v>
      </c>
      <c r="G1292">
        <v>442.7</v>
      </c>
      <c r="H1292" t="s">
        <v>21</v>
      </c>
      <c r="I1292">
        <v>54</v>
      </c>
      <c r="J1292">
        <v>-104.789999999999</v>
      </c>
      <c r="K1292">
        <f>Table1[[#This Row],[Order_Value]]+Table1[[#This Row],[Delivery_Fee]]-Table1[[#This Row],[Discount]]</f>
        <v>-104.78999999999996</v>
      </c>
      <c r="L1292">
        <f>YEAR(Table1[[#This Row],[Order_Time]])</f>
        <v>2023</v>
      </c>
      <c r="M1292" t="str">
        <f>TEXT(Table1[[#This Row],[Order_Time]],"MMM")</f>
        <v>Feb</v>
      </c>
      <c r="N1292">
        <f>HOUR(Table1[[#This Row],[Order_Time]])</f>
        <v>18</v>
      </c>
      <c r="O1292" t="str">
        <f>IF(Table1[[#This Row],[Order_Value]]&gt;1000,"High","Low")</f>
        <v>Low</v>
      </c>
    </row>
    <row r="1293" spans="1:15" x14ac:dyDescent="0.3">
      <c r="A1293" t="s">
        <v>1834</v>
      </c>
      <c r="B1293" s="1">
        <v>44980.791666666664</v>
      </c>
      <c r="C1293" t="s">
        <v>11</v>
      </c>
      <c r="D1293" t="s">
        <v>12</v>
      </c>
      <c r="E1293">
        <v>933.41</v>
      </c>
      <c r="F1293">
        <v>77.64</v>
      </c>
      <c r="G1293">
        <v>154.72999999999999</v>
      </c>
      <c r="H1293" t="s">
        <v>32</v>
      </c>
      <c r="I1293">
        <v>20</v>
      </c>
      <c r="J1293" s="2" t="s">
        <v>1835</v>
      </c>
      <c r="K1293">
        <f>Table1[[#This Row],[Order_Value]]+Table1[[#This Row],[Delivery_Fee]]-Table1[[#This Row],[Discount]]</f>
        <v>856.31999999999994</v>
      </c>
      <c r="L1293">
        <f>YEAR(Table1[[#This Row],[Order_Time]])</f>
        <v>2023</v>
      </c>
      <c r="M1293" t="str">
        <f>TEXT(Table1[[#This Row],[Order_Time]],"MMM")</f>
        <v>Feb</v>
      </c>
      <c r="N1293">
        <f>HOUR(Table1[[#This Row],[Order_Time]])</f>
        <v>19</v>
      </c>
      <c r="O1293" t="str">
        <f>IF(Table1[[#This Row],[Order_Value]]&gt;1000,"High","Low")</f>
        <v>Low</v>
      </c>
    </row>
    <row r="1294" spans="1:15" x14ac:dyDescent="0.3">
      <c r="A1294" t="s">
        <v>1836</v>
      </c>
      <c r="B1294" s="1">
        <v>44980.833333333336</v>
      </c>
      <c r="C1294" t="s">
        <v>16</v>
      </c>
      <c r="D1294" t="s">
        <v>27</v>
      </c>
      <c r="E1294">
        <v>394.92</v>
      </c>
      <c r="F1294">
        <v>0.04</v>
      </c>
      <c r="G1294">
        <v>51.03</v>
      </c>
      <c r="H1294" t="s">
        <v>13</v>
      </c>
      <c r="I1294">
        <v>65</v>
      </c>
      <c r="J1294" s="2" t="s">
        <v>1837</v>
      </c>
      <c r="K1294">
        <f>Table1[[#This Row],[Order_Value]]+Table1[[#This Row],[Delivery_Fee]]-Table1[[#This Row],[Discount]]</f>
        <v>343.93000000000006</v>
      </c>
      <c r="L1294">
        <f>YEAR(Table1[[#This Row],[Order_Time]])</f>
        <v>2023</v>
      </c>
      <c r="M1294" t="str">
        <f>TEXT(Table1[[#This Row],[Order_Time]],"MMM")</f>
        <v>Feb</v>
      </c>
      <c r="N1294">
        <f>HOUR(Table1[[#This Row],[Order_Time]])</f>
        <v>20</v>
      </c>
      <c r="O1294" t="str">
        <f>IF(Table1[[#This Row],[Order_Value]]&gt;1000,"High","Low")</f>
        <v>Low</v>
      </c>
    </row>
    <row r="1295" spans="1:15" x14ac:dyDescent="0.3">
      <c r="A1295" t="s">
        <v>1838</v>
      </c>
      <c r="B1295" s="1">
        <v>44980.875</v>
      </c>
      <c r="C1295" t="s">
        <v>45</v>
      </c>
      <c r="D1295" t="s">
        <v>27</v>
      </c>
      <c r="E1295">
        <v>656.11</v>
      </c>
      <c r="F1295">
        <v>3.84</v>
      </c>
      <c r="G1295">
        <v>135.38999999999999</v>
      </c>
      <c r="H1295" t="s">
        <v>21</v>
      </c>
      <c r="I1295">
        <v>64</v>
      </c>
      <c r="J1295" s="2" t="s">
        <v>1839</v>
      </c>
      <c r="K1295">
        <f>Table1[[#This Row],[Order_Value]]+Table1[[#This Row],[Delivery_Fee]]-Table1[[#This Row],[Discount]]</f>
        <v>524.56000000000006</v>
      </c>
      <c r="L1295">
        <f>YEAR(Table1[[#This Row],[Order_Time]])</f>
        <v>2023</v>
      </c>
      <c r="M1295" t="str">
        <f>TEXT(Table1[[#This Row],[Order_Time]],"MMM")</f>
        <v>Feb</v>
      </c>
      <c r="N1295">
        <f>HOUR(Table1[[#This Row],[Order_Time]])</f>
        <v>21</v>
      </c>
      <c r="O1295" t="str">
        <f>IF(Table1[[#This Row],[Order_Value]]&gt;1000,"High","Low")</f>
        <v>Low</v>
      </c>
    </row>
    <row r="1296" spans="1:15" x14ac:dyDescent="0.3">
      <c r="A1296" t="s">
        <v>1840</v>
      </c>
      <c r="B1296" s="1">
        <v>44980.916666666664</v>
      </c>
      <c r="C1296" t="s">
        <v>11</v>
      </c>
      <c r="D1296" t="s">
        <v>12</v>
      </c>
      <c r="E1296">
        <v>1253.97</v>
      </c>
      <c r="F1296">
        <v>57.03</v>
      </c>
      <c r="G1296">
        <v>260.82</v>
      </c>
      <c r="H1296" t="s">
        <v>13</v>
      </c>
      <c r="I1296">
        <v>36</v>
      </c>
      <c r="J1296">
        <v>1050.18</v>
      </c>
      <c r="K1296">
        <f>Table1[[#This Row],[Order_Value]]+Table1[[#This Row],[Delivery_Fee]]-Table1[[#This Row],[Discount]]</f>
        <v>1050.18</v>
      </c>
      <c r="L1296">
        <f>YEAR(Table1[[#This Row],[Order_Time]])</f>
        <v>2023</v>
      </c>
      <c r="M1296" t="str">
        <f>TEXT(Table1[[#This Row],[Order_Time]],"MMM")</f>
        <v>Feb</v>
      </c>
      <c r="N1296">
        <f>HOUR(Table1[[#This Row],[Order_Time]])</f>
        <v>22</v>
      </c>
      <c r="O1296" t="str">
        <f>IF(Table1[[#This Row],[Order_Value]]&gt;1000,"High","Low")</f>
        <v>High</v>
      </c>
    </row>
    <row r="1297" spans="1:15" x14ac:dyDescent="0.3">
      <c r="A1297" t="s">
        <v>1841</v>
      </c>
      <c r="B1297" s="1">
        <v>44980.958333333336</v>
      </c>
      <c r="C1297" t="s">
        <v>54</v>
      </c>
      <c r="D1297" t="s">
        <v>30</v>
      </c>
      <c r="E1297">
        <v>807.82</v>
      </c>
      <c r="F1297">
        <v>66.599999999999994</v>
      </c>
      <c r="G1297">
        <v>303.67</v>
      </c>
      <c r="H1297" t="s">
        <v>21</v>
      </c>
      <c r="I1297">
        <v>47</v>
      </c>
      <c r="J1297">
        <v>570.75</v>
      </c>
      <c r="K1297">
        <f>Table1[[#This Row],[Order_Value]]+Table1[[#This Row],[Delivery_Fee]]-Table1[[#This Row],[Discount]]</f>
        <v>570.75</v>
      </c>
      <c r="L1297">
        <f>YEAR(Table1[[#This Row],[Order_Time]])</f>
        <v>2023</v>
      </c>
      <c r="M1297" t="str">
        <f>TEXT(Table1[[#This Row],[Order_Time]],"MMM")</f>
        <v>Feb</v>
      </c>
      <c r="N1297">
        <f>HOUR(Table1[[#This Row],[Order_Time]])</f>
        <v>23</v>
      </c>
      <c r="O1297" t="str">
        <f>IF(Table1[[#This Row],[Order_Value]]&gt;1000,"High","Low")</f>
        <v>Low</v>
      </c>
    </row>
    <row r="1298" spans="1:15" x14ac:dyDescent="0.3">
      <c r="A1298" t="s">
        <v>1842</v>
      </c>
      <c r="B1298" s="1">
        <v>44981</v>
      </c>
      <c r="C1298" t="s">
        <v>16</v>
      </c>
      <c r="D1298" t="s">
        <v>41</v>
      </c>
      <c r="E1298">
        <v>858.68</v>
      </c>
      <c r="F1298">
        <v>72.08</v>
      </c>
      <c r="G1298">
        <v>370.35</v>
      </c>
      <c r="H1298" t="s">
        <v>13</v>
      </c>
      <c r="I1298">
        <v>56</v>
      </c>
      <c r="J1298">
        <v>560.41</v>
      </c>
      <c r="K1298">
        <f>Table1[[#This Row],[Order_Value]]+Table1[[#This Row],[Delivery_Fee]]-Table1[[#This Row],[Discount]]</f>
        <v>560.41</v>
      </c>
      <c r="L1298">
        <f>YEAR(Table1[[#This Row],[Order_Time]])</f>
        <v>2023</v>
      </c>
      <c r="M1298" t="str">
        <f>TEXT(Table1[[#This Row],[Order_Time]],"MMM")</f>
        <v>Feb</v>
      </c>
      <c r="N1298">
        <f>HOUR(Table1[[#This Row],[Order_Time]])</f>
        <v>0</v>
      </c>
      <c r="O1298" t="str">
        <f>IF(Table1[[#This Row],[Order_Value]]&gt;1000,"High","Low")</f>
        <v>Low</v>
      </c>
    </row>
    <row r="1299" spans="1:15" x14ac:dyDescent="0.3">
      <c r="A1299" t="s">
        <v>1843</v>
      </c>
      <c r="B1299" s="1">
        <v>44981.041666666664</v>
      </c>
      <c r="C1299" t="s">
        <v>24</v>
      </c>
      <c r="D1299" t="s">
        <v>30</v>
      </c>
      <c r="E1299">
        <v>234.29</v>
      </c>
      <c r="F1299">
        <v>18.05</v>
      </c>
      <c r="G1299">
        <v>342.5</v>
      </c>
      <c r="H1299" t="s">
        <v>21</v>
      </c>
      <c r="I1299">
        <v>49</v>
      </c>
      <c r="J1299">
        <v>-90.16</v>
      </c>
      <c r="K1299">
        <f>Table1[[#This Row],[Order_Value]]+Table1[[#This Row],[Delivery_Fee]]-Table1[[#This Row],[Discount]]</f>
        <v>-90.16</v>
      </c>
      <c r="L1299">
        <f>YEAR(Table1[[#This Row],[Order_Time]])</f>
        <v>2023</v>
      </c>
      <c r="M1299" t="str">
        <f>TEXT(Table1[[#This Row],[Order_Time]],"MMM")</f>
        <v>Feb</v>
      </c>
      <c r="N1299">
        <f>HOUR(Table1[[#This Row],[Order_Time]])</f>
        <v>1</v>
      </c>
      <c r="O1299" t="str">
        <f>IF(Table1[[#This Row],[Order_Value]]&gt;1000,"High","Low")</f>
        <v>Low</v>
      </c>
    </row>
    <row r="1300" spans="1:15" x14ac:dyDescent="0.3">
      <c r="A1300" t="s">
        <v>1844</v>
      </c>
      <c r="B1300" s="1">
        <v>44981.083333333336</v>
      </c>
      <c r="C1300" t="s">
        <v>26</v>
      </c>
      <c r="D1300" t="s">
        <v>17</v>
      </c>
      <c r="E1300">
        <v>1909.75</v>
      </c>
      <c r="F1300">
        <v>33.29</v>
      </c>
      <c r="G1300">
        <v>123.82</v>
      </c>
      <c r="H1300" t="s">
        <v>21</v>
      </c>
      <c r="I1300">
        <v>87</v>
      </c>
      <c r="J1300">
        <v>1819.22</v>
      </c>
      <c r="K1300">
        <f>Table1[[#This Row],[Order_Value]]+Table1[[#This Row],[Delivery_Fee]]-Table1[[#This Row],[Discount]]</f>
        <v>1819.22</v>
      </c>
      <c r="L1300">
        <f>YEAR(Table1[[#This Row],[Order_Time]])</f>
        <v>2023</v>
      </c>
      <c r="M1300" t="str">
        <f>TEXT(Table1[[#This Row],[Order_Time]],"MMM")</f>
        <v>Feb</v>
      </c>
      <c r="N1300">
        <f>HOUR(Table1[[#This Row],[Order_Time]])</f>
        <v>2</v>
      </c>
      <c r="O1300" t="str">
        <f>IF(Table1[[#This Row],[Order_Value]]&gt;1000,"High","Low")</f>
        <v>High</v>
      </c>
    </row>
    <row r="1301" spans="1:15" x14ac:dyDescent="0.3">
      <c r="A1301" t="s">
        <v>1845</v>
      </c>
      <c r="B1301" s="1">
        <v>44981.125</v>
      </c>
      <c r="C1301" t="s">
        <v>20</v>
      </c>
      <c r="D1301" t="s">
        <v>17</v>
      </c>
      <c r="E1301">
        <v>878.55</v>
      </c>
      <c r="F1301">
        <v>10.53</v>
      </c>
      <c r="G1301">
        <v>479.41</v>
      </c>
      <c r="H1301" t="s">
        <v>21</v>
      </c>
      <c r="I1301">
        <v>13</v>
      </c>
      <c r="J1301" s="2" t="s">
        <v>1846</v>
      </c>
      <c r="K1301">
        <f>Table1[[#This Row],[Order_Value]]+Table1[[#This Row],[Delivery_Fee]]-Table1[[#This Row],[Discount]]</f>
        <v>409.6699999999999</v>
      </c>
      <c r="L1301">
        <f>YEAR(Table1[[#This Row],[Order_Time]])</f>
        <v>2023</v>
      </c>
      <c r="M1301" t="str">
        <f>TEXT(Table1[[#This Row],[Order_Time]],"MMM")</f>
        <v>Feb</v>
      </c>
      <c r="N1301">
        <f>HOUR(Table1[[#This Row],[Order_Time]])</f>
        <v>3</v>
      </c>
      <c r="O1301" t="str">
        <f>IF(Table1[[#This Row],[Order_Value]]&gt;1000,"High","Low")</f>
        <v>Low</v>
      </c>
    </row>
    <row r="1302" spans="1:15" x14ac:dyDescent="0.3">
      <c r="A1302" t="s">
        <v>1847</v>
      </c>
      <c r="B1302" s="1">
        <v>44981.166666666664</v>
      </c>
      <c r="C1302" t="s">
        <v>20</v>
      </c>
      <c r="D1302" t="s">
        <v>41</v>
      </c>
      <c r="E1302">
        <v>631.74</v>
      </c>
      <c r="F1302">
        <v>50.59</v>
      </c>
      <c r="G1302">
        <v>193.58</v>
      </c>
      <c r="H1302" t="s">
        <v>13</v>
      </c>
      <c r="I1302">
        <v>83</v>
      </c>
      <c r="J1302">
        <v>488.75</v>
      </c>
      <c r="K1302">
        <f>Table1[[#This Row],[Order_Value]]+Table1[[#This Row],[Delivery_Fee]]-Table1[[#This Row],[Discount]]</f>
        <v>488.75</v>
      </c>
      <c r="L1302">
        <f>YEAR(Table1[[#This Row],[Order_Time]])</f>
        <v>2023</v>
      </c>
      <c r="M1302" t="str">
        <f>TEXT(Table1[[#This Row],[Order_Time]],"MMM")</f>
        <v>Feb</v>
      </c>
      <c r="N1302">
        <f>HOUR(Table1[[#This Row],[Order_Time]])</f>
        <v>4</v>
      </c>
      <c r="O1302" t="str">
        <f>IF(Table1[[#This Row],[Order_Value]]&gt;1000,"High","Low")</f>
        <v>Low</v>
      </c>
    </row>
    <row r="1303" spans="1:15" x14ac:dyDescent="0.3">
      <c r="A1303" t="s">
        <v>1848</v>
      </c>
      <c r="B1303" s="1">
        <v>44981.208333333336</v>
      </c>
      <c r="C1303" t="s">
        <v>11</v>
      </c>
      <c r="D1303" t="s">
        <v>41</v>
      </c>
      <c r="E1303">
        <v>608.13</v>
      </c>
      <c r="F1303">
        <v>44.7</v>
      </c>
      <c r="G1303">
        <v>373.79</v>
      </c>
      <c r="H1303" t="s">
        <v>13</v>
      </c>
      <c r="I1303">
        <v>26</v>
      </c>
      <c r="J1303">
        <v>279.04000000000002</v>
      </c>
      <c r="K1303">
        <f>Table1[[#This Row],[Order_Value]]+Table1[[#This Row],[Delivery_Fee]]-Table1[[#This Row],[Discount]]</f>
        <v>279.04000000000002</v>
      </c>
      <c r="L1303">
        <f>YEAR(Table1[[#This Row],[Order_Time]])</f>
        <v>2023</v>
      </c>
      <c r="M1303" t="str">
        <f>TEXT(Table1[[#This Row],[Order_Time]],"MMM")</f>
        <v>Feb</v>
      </c>
      <c r="N1303">
        <f>HOUR(Table1[[#This Row],[Order_Time]])</f>
        <v>5</v>
      </c>
      <c r="O1303" t="str">
        <f>IF(Table1[[#This Row],[Order_Value]]&gt;1000,"High","Low")</f>
        <v>Low</v>
      </c>
    </row>
    <row r="1304" spans="1:15" x14ac:dyDescent="0.3">
      <c r="A1304" t="s">
        <v>1849</v>
      </c>
      <c r="B1304" s="1">
        <v>44981.25</v>
      </c>
      <c r="C1304" t="s">
        <v>24</v>
      </c>
      <c r="D1304" t="s">
        <v>12</v>
      </c>
      <c r="E1304">
        <v>1328.89</v>
      </c>
      <c r="F1304">
        <v>39</v>
      </c>
      <c r="G1304">
        <v>465.35</v>
      </c>
      <c r="H1304" t="s">
        <v>32</v>
      </c>
      <c r="I1304">
        <v>57</v>
      </c>
      <c r="J1304" s="2" t="s">
        <v>1850</v>
      </c>
      <c r="K1304">
        <f>Table1[[#This Row],[Order_Value]]+Table1[[#This Row],[Delivery_Fee]]-Table1[[#This Row],[Discount]]</f>
        <v>902.54000000000008</v>
      </c>
      <c r="L1304">
        <f>YEAR(Table1[[#This Row],[Order_Time]])</f>
        <v>2023</v>
      </c>
      <c r="M1304" t="str">
        <f>TEXT(Table1[[#This Row],[Order_Time]],"MMM")</f>
        <v>Feb</v>
      </c>
      <c r="N1304">
        <f>HOUR(Table1[[#This Row],[Order_Time]])</f>
        <v>6</v>
      </c>
      <c r="O1304" t="str">
        <f>IF(Table1[[#This Row],[Order_Value]]&gt;1000,"High","Low")</f>
        <v>High</v>
      </c>
    </row>
    <row r="1305" spans="1:15" x14ac:dyDescent="0.3">
      <c r="A1305" t="s">
        <v>1851</v>
      </c>
      <c r="B1305" s="1">
        <v>44981.291666666664</v>
      </c>
      <c r="C1305" t="s">
        <v>16</v>
      </c>
      <c r="D1305" t="s">
        <v>30</v>
      </c>
      <c r="E1305">
        <v>157.96</v>
      </c>
      <c r="F1305">
        <v>74.150000000000006</v>
      </c>
      <c r="G1305">
        <v>416.9</v>
      </c>
      <c r="H1305" t="s">
        <v>21</v>
      </c>
      <c r="I1305">
        <v>20</v>
      </c>
      <c r="J1305">
        <v>-184.789999999999</v>
      </c>
      <c r="K1305">
        <f>Table1[[#This Row],[Order_Value]]+Table1[[#This Row],[Delivery_Fee]]-Table1[[#This Row],[Discount]]</f>
        <v>-184.78999999999996</v>
      </c>
      <c r="L1305">
        <f>YEAR(Table1[[#This Row],[Order_Time]])</f>
        <v>2023</v>
      </c>
      <c r="M1305" t="str">
        <f>TEXT(Table1[[#This Row],[Order_Time]],"MMM")</f>
        <v>Feb</v>
      </c>
      <c r="N1305">
        <f>HOUR(Table1[[#This Row],[Order_Time]])</f>
        <v>7</v>
      </c>
      <c r="O1305" t="str">
        <f>IF(Table1[[#This Row],[Order_Value]]&gt;1000,"High","Low")</f>
        <v>Low</v>
      </c>
    </row>
    <row r="1306" spans="1:15" x14ac:dyDescent="0.3">
      <c r="A1306" t="s">
        <v>1852</v>
      </c>
      <c r="B1306" s="1">
        <v>44981.333333333336</v>
      </c>
      <c r="C1306" t="s">
        <v>26</v>
      </c>
      <c r="D1306" t="s">
        <v>27</v>
      </c>
      <c r="E1306">
        <v>1048.19</v>
      </c>
      <c r="F1306">
        <v>61.94</v>
      </c>
      <c r="G1306">
        <v>304.43</v>
      </c>
      <c r="H1306" t="s">
        <v>28</v>
      </c>
      <c r="I1306">
        <v>69</v>
      </c>
      <c r="J1306">
        <v>805.7</v>
      </c>
      <c r="K1306">
        <f>Table1[[#This Row],[Order_Value]]+Table1[[#This Row],[Delivery_Fee]]-Table1[[#This Row],[Discount]]</f>
        <v>805.7</v>
      </c>
      <c r="L1306">
        <f>YEAR(Table1[[#This Row],[Order_Time]])</f>
        <v>2023</v>
      </c>
      <c r="M1306" t="str">
        <f>TEXT(Table1[[#This Row],[Order_Time]],"MMM")</f>
        <v>Feb</v>
      </c>
      <c r="N1306">
        <f>HOUR(Table1[[#This Row],[Order_Time]])</f>
        <v>8</v>
      </c>
      <c r="O1306" t="str">
        <f>IF(Table1[[#This Row],[Order_Value]]&gt;1000,"High","Low")</f>
        <v>High</v>
      </c>
    </row>
    <row r="1307" spans="1:15" x14ac:dyDescent="0.3">
      <c r="A1307" t="s">
        <v>1853</v>
      </c>
      <c r="B1307" s="1">
        <v>44981.375</v>
      </c>
      <c r="C1307" t="s">
        <v>11</v>
      </c>
      <c r="D1307" t="s">
        <v>27</v>
      </c>
      <c r="E1307">
        <v>1757.47</v>
      </c>
      <c r="F1307">
        <v>21.65</v>
      </c>
      <c r="G1307">
        <v>208.36</v>
      </c>
      <c r="H1307" t="s">
        <v>32</v>
      </c>
      <c r="I1307">
        <v>15</v>
      </c>
      <c r="J1307" s="2" t="s">
        <v>1854</v>
      </c>
      <c r="K1307">
        <f>Table1[[#This Row],[Order_Value]]+Table1[[#This Row],[Delivery_Fee]]-Table1[[#This Row],[Discount]]</f>
        <v>1570.7600000000002</v>
      </c>
      <c r="L1307">
        <f>YEAR(Table1[[#This Row],[Order_Time]])</f>
        <v>2023</v>
      </c>
      <c r="M1307" t="str">
        <f>TEXT(Table1[[#This Row],[Order_Time]],"MMM")</f>
        <v>Feb</v>
      </c>
      <c r="N1307">
        <f>HOUR(Table1[[#This Row],[Order_Time]])</f>
        <v>9</v>
      </c>
      <c r="O1307" t="str">
        <f>IF(Table1[[#This Row],[Order_Value]]&gt;1000,"High","Low")</f>
        <v>High</v>
      </c>
    </row>
    <row r="1308" spans="1:15" x14ac:dyDescent="0.3">
      <c r="A1308" t="s">
        <v>1855</v>
      </c>
      <c r="B1308" s="1">
        <v>44981.416666666664</v>
      </c>
      <c r="C1308" t="s">
        <v>20</v>
      </c>
      <c r="D1308" t="s">
        <v>27</v>
      </c>
      <c r="E1308">
        <v>406.7</v>
      </c>
      <c r="F1308">
        <v>64.86</v>
      </c>
      <c r="G1308">
        <v>300.7</v>
      </c>
      <c r="H1308" t="s">
        <v>32</v>
      </c>
      <c r="I1308">
        <v>78</v>
      </c>
      <c r="J1308">
        <v>170.86</v>
      </c>
      <c r="K1308">
        <f>Table1[[#This Row],[Order_Value]]+Table1[[#This Row],[Delivery_Fee]]-Table1[[#This Row],[Discount]]</f>
        <v>170.86</v>
      </c>
      <c r="L1308">
        <f>YEAR(Table1[[#This Row],[Order_Time]])</f>
        <v>2023</v>
      </c>
      <c r="M1308" t="str">
        <f>TEXT(Table1[[#This Row],[Order_Time]],"MMM")</f>
        <v>Feb</v>
      </c>
      <c r="N1308">
        <f>HOUR(Table1[[#This Row],[Order_Time]])</f>
        <v>10</v>
      </c>
      <c r="O1308" t="str">
        <f>IF(Table1[[#This Row],[Order_Value]]&gt;1000,"High","Low")</f>
        <v>Low</v>
      </c>
    </row>
    <row r="1309" spans="1:15" x14ac:dyDescent="0.3">
      <c r="A1309" t="s">
        <v>1856</v>
      </c>
      <c r="B1309" s="1">
        <v>44981.458333333336</v>
      </c>
      <c r="C1309" t="s">
        <v>45</v>
      </c>
      <c r="D1309" t="s">
        <v>27</v>
      </c>
      <c r="E1309">
        <v>1682.36</v>
      </c>
      <c r="F1309">
        <v>92.08</v>
      </c>
      <c r="G1309">
        <v>175.78</v>
      </c>
      <c r="H1309" t="s">
        <v>32</v>
      </c>
      <c r="I1309">
        <v>11</v>
      </c>
      <c r="J1309" s="2" t="s">
        <v>1857</v>
      </c>
      <c r="K1309">
        <f>Table1[[#This Row],[Order_Value]]+Table1[[#This Row],[Delivery_Fee]]-Table1[[#This Row],[Discount]]</f>
        <v>1598.6599999999999</v>
      </c>
      <c r="L1309">
        <f>YEAR(Table1[[#This Row],[Order_Time]])</f>
        <v>2023</v>
      </c>
      <c r="M1309" t="str">
        <f>TEXT(Table1[[#This Row],[Order_Time]],"MMM")</f>
        <v>Feb</v>
      </c>
      <c r="N1309">
        <f>HOUR(Table1[[#This Row],[Order_Time]])</f>
        <v>11</v>
      </c>
      <c r="O1309" t="str">
        <f>IF(Table1[[#This Row],[Order_Value]]&gt;1000,"High","Low")</f>
        <v>High</v>
      </c>
    </row>
    <row r="1310" spans="1:15" x14ac:dyDescent="0.3">
      <c r="A1310" t="s">
        <v>1858</v>
      </c>
      <c r="B1310" s="1">
        <v>44981.5</v>
      </c>
      <c r="C1310" t="s">
        <v>20</v>
      </c>
      <c r="D1310" t="s">
        <v>12</v>
      </c>
      <c r="E1310">
        <v>1795.44</v>
      </c>
      <c r="F1310">
        <v>27.18</v>
      </c>
      <c r="G1310">
        <v>493.18</v>
      </c>
      <c r="H1310" t="s">
        <v>21</v>
      </c>
      <c r="I1310">
        <v>48</v>
      </c>
      <c r="J1310">
        <v>1329.44</v>
      </c>
      <c r="K1310">
        <f>Table1[[#This Row],[Order_Value]]+Table1[[#This Row],[Delivery_Fee]]-Table1[[#This Row],[Discount]]</f>
        <v>1329.44</v>
      </c>
      <c r="L1310">
        <f>YEAR(Table1[[#This Row],[Order_Time]])</f>
        <v>2023</v>
      </c>
      <c r="M1310" t="str">
        <f>TEXT(Table1[[#This Row],[Order_Time]],"MMM")</f>
        <v>Feb</v>
      </c>
      <c r="N1310">
        <f>HOUR(Table1[[#This Row],[Order_Time]])</f>
        <v>12</v>
      </c>
      <c r="O1310" t="str">
        <f>IF(Table1[[#This Row],[Order_Value]]&gt;1000,"High","Low")</f>
        <v>High</v>
      </c>
    </row>
    <row r="1311" spans="1:15" x14ac:dyDescent="0.3">
      <c r="A1311" t="s">
        <v>1859</v>
      </c>
      <c r="B1311" s="1">
        <v>44981.541666666664</v>
      </c>
      <c r="C1311" t="s">
        <v>26</v>
      </c>
      <c r="D1311" t="s">
        <v>35</v>
      </c>
      <c r="E1311">
        <v>547.41999999999996</v>
      </c>
      <c r="F1311">
        <v>66.69</v>
      </c>
      <c r="G1311">
        <v>297.31</v>
      </c>
      <c r="H1311" t="s">
        <v>13</v>
      </c>
      <c r="I1311">
        <v>48</v>
      </c>
      <c r="J1311" s="2" t="s">
        <v>1860</v>
      </c>
      <c r="K1311">
        <f>Table1[[#This Row],[Order_Value]]+Table1[[#This Row],[Delivery_Fee]]-Table1[[#This Row],[Discount]]</f>
        <v>316.7999999999999</v>
      </c>
      <c r="L1311">
        <f>YEAR(Table1[[#This Row],[Order_Time]])</f>
        <v>2023</v>
      </c>
      <c r="M1311" t="str">
        <f>TEXT(Table1[[#This Row],[Order_Time]],"MMM")</f>
        <v>Feb</v>
      </c>
      <c r="N1311">
        <f>HOUR(Table1[[#This Row],[Order_Time]])</f>
        <v>13</v>
      </c>
      <c r="O1311" t="str">
        <f>IF(Table1[[#This Row],[Order_Value]]&gt;1000,"High","Low")</f>
        <v>Low</v>
      </c>
    </row>
    <row r="1312" spans="1:15" x14ac:dyDescent="0.3">
      <c r="A1312" t="s">
        <v>1861</v>
      </c>
      <c r="B1312" s="1">
        <v>44981.583333333336</v>
      </c>
      <c r="C1312" t="s">
        <v>45</v>
      </c>
      <c r="D1312" t="s">
        <v>27</v>
      </c>
      <c r="E1312">
        <v>1681.99</v>
      </c>
      <c r="F1312">
        <v>43.68</v>
      </c>
      <c r="G1312">
        <v>422.26</v>
      </c>
      <c r="H1312" t="s">
        <v>21</v>
      </c>
      <c r="I1312">
        <v>87</v>
      </c>
      <c r="J1312">
        <v>1303.4100000000001</v>
      </c>
      <c r="K1312">
        <f>Table1[[#This Row],[Order_Value]]+Table1[[#This Row],[Delivery_Fee]]-Table1[[#This Row],[Discount]]</f>
        <v>1303.4100000000001</v>
      </c>
      <c r="L1312">
        <f>YEAR(Table1[[#This Row],[Order_Time]])</f>
        <v>2023</v>
      </c>
      <c r="M1312" t="str">
        <f>TEXT(Table1[[#This Row],[Order_Time]],"MMM")</f>
        <v>Feb</v>
      </c>
      <c r="N1312">
        <f>HOUR(Table1[[#This Row],[Order_Time]])</f>
        <v>14</v>
      </c>
      <c r="O1312" t="str">
        <f>IF(Table1[[#This Row],[Order_Value]]&gt;1000,"High","Low")</f>
        <v>High</v>
      </c>
    </row>
    <row r="1313" spans="1:15" x14ac:dyDescent="0.3">
      <c r="A1313" t="s">
        <v>1862</v>
      </c>
      <c r="B1313" s="1">
        <v>44981.625</v>
      </c>
      <c r="C1313" t="s">
        <v>26</v>
      </c>
      <c r="D1313" t="s">
        <v>35</v>
      </c>
      <c r="E1313">
        <v>491.09</v>
      </c>
      <c r="F1313">
        <v>84.59</v>
      </c>
      <c r="G1313">
        <v>306.98</v>
      </c>
      <c r="H1313" t="s">
        <v>32</v>
      </c>
      <c r="I1313">
        <v>82</v>
      </c>
      <c r="J1313" s="2" t="s">
        <v>1863</v>
      </c>
      <c r="K1313">
        <f>Table1[[#This Row],[Order_Value]]+Table1[[#This Row],[Delivery_Fee]]-Table1[[#This Row],[Discount]]</f>
        <v>268.69999999999993</v>
      </c>
      <c r="L1313">
        <f>YEAR(Table1[[#This Row],[Order_Time]])</f>
        <v>2023</v>
      </c>
      <c r="M1313" t="str">
        <f>TEXT(Table1[[#This Row],[Order_Time]],"MMM")</f>
        <v>Feb</v>
      </c>
      <c r="N1313">
        <f>HOUR(Table1[[#This Row],[Order_Time]])</f>
        <v>15</v>
      </c>
      <c r="O1313" t="str">
        <f>IF(Table1[[#This Row],[Order_Value]]&gt;1000,"High","Low")</f>
        <v>Low</v>
      </c>
    </row>
    <row r="1314" spans="1:15" x14ac:dyDescent="0.3">
      <c r="A1314" t="s">
        <v>1864</v>
      </c>
      <c r="B1314" s="1">
        <v>44981.666666666664</v>
      </c>
      <c r="C1314" t="s">
        <v>16</v>
      </c>
      <c r="D1314" t="s">
        <v>41</v>
      </c>
      <c r="E1314">
        <v>639.19000000000005</v>
      </c>
      <c r="F1314">
        <v>16.899999999999999</v>
      </c>
      <c r="G1314">
        <v>422.74</v>
      </c>
      <c r="H1314" t="s">
        <v>13</v>
      </c>
      <c r="I1314">
        <v>67</v>
      </c>
      <c r="J1314" s="2" t="s">
        <v>1865</v>
      </c>
      <c r="K1314">
        <f>Table1[[#This Row],[Order_Value]]+Table1[[#This Row],[Delivery_Fee]]-Table1[[#This Row],[Discount]]</f>
        <v>233.35000000000002</v>
      </c>
      <c r="L1314">
        <f>YEAR(Table1[[#This Row],[Order_Time]])</f>
        <v>2023</v>
      </c>
      <c r="M1314" t="str">
        <f>TEXT(Table1[[#This Row],[Order_Time]],"MMM")</f>
        <v>Feb</v>
      </c>
      <c r="N1314">
        <f>HOUR(Table1[[#This Row],[Order_Time]])</f>
        <v>16</v>
      </c>
      <c r="O1314" t="str">
        <f>IF(Table1[[#This Row],[Order_Value]]&gt;1000,"High","Low")</f>
        <v>Low</v>
      </c>
    </row>
    <row r="1315" spans="1:15" x14ac:dyDescent="0.3">
      <c r="A1315" t="s">
        <v>1866</v>
      </c>
      <c r="B1315" s="1">
        <v>44981.708333333336</v>
      </c>
      <c r="C1315" t="s">
        <v>45</v>
      </c>
      <c r="D1315" t="s">
        <v>27</v>
      </c>
      <c r="E1315">
        <v>479.82</v>
      </c>
      <c r="F1315">
        <v>35.159999999999997</v>
      </c>
      <c r="G1315">
        <v>366.32</v>
      </c>
      <c r="H1315" t="s">
        <v>21</v>
      </c>
      <c r="I1315">
        <v>72</v>
      </c>
      <c r="J1315" s="2" t="s">
        <v>1867</v>
      </c>
      <c r="K1315">
        <f>Table1[[#This Row],[Order_Value]]+Table1[[#This Row],[Delivery_Fee]]-Table1[[#This Row],[Discount]]</f>
        <v>148.66000000000003</v>
      </c>
      <c r="L1315">
        <f>YEAR(Table1[[#This Row],[Order_Time]])</f>
        <v>2023</v>
      </c>
      <c r="M1315" t="str">
        <f>TEXT(Table1[[#This Row],[Order_Time]],"MMM")</f>
        <v>Feb</v>
      </c>
      <c r="N1315">
        <f>HOUR(Table1[[#This Row],[Order_Time]])</f>
        <v>17</v>
      </c>
      <c r="O1315" t="str">
        <f>IF(Table1[[#This Row],[Order_Value]]&gt;1000,"High","Low")</f>
        <v>Low</v>
      </c>
    </row>
    <row r="1316" spans="1:15" x14ac:dyDescent="0.3">
      <c r="A1316" t="s">
        <v>1868</v>
      </c>
      <c r="B1316" s="1">
        <v>44981.75</v>
      </c>
      <c r="C1316" t="s">
        <v>20</v>
      </c>
      <c r="D1316" t="s">
        <v>30</v>
      </c>
      <c r="E1316">
        <v>1142.74</v>
      </c>
      <c r="F1316">
        <v>79.02</v>
      </c>
      <c r="G1316">
        <v>382.77</v>
      </c>
      <c r="H1316" t="s">
        <v>32</v>
      </c>
      <c r="I1316">
        <v>51</v>
      </c>
      <c r="J1316">
        <v>838.99</v>
      </c>
      <c r="K1316">
        <f>Table1[[#This Row],[Order_Value]]+Table1[[#This Row],[Delivery_Fee]]-Table1[[#This Row],[Discount]]</f>
        <v>838.99</v>
      </c>
      <c r="L1316">
        <f>YEAR(Table1[[#This Row],[Order_Time]])</f>
        <v>2023</v>
      </c>
      <c r="M1316" t="str">
        <f>TEXT(Table1[[#This Row],[Order_Time]],"MMM")</f>
        <v>Feb</v>
      </c>
      <c r="N1316">
        <f>HOUR(Table1[[#This Row],[Order_Time]])</f>
        <v>18</v>
      </c>
      <c r="O1316" t="str">
        <f>IF(Table1[[#This Row],[Order_Value]]&gt;1000,"High","Low")</f>
        <v>High</v>
      </c>
    </row>
    <row r="1317" spans="1:15" x14ac:dyDescent="0.3">
      <c r="A1317" t="s">
        <v>1869</v>
      </c>
      <c r="B1317" s="1">
        <v>44981.791666666664</v>
      </c>
      <c r="C1317" t="s">
        <v>16</v>
      </c>
      <c r="D1317" t="s">
        <v>41</v>
      </c>
      <c r="E1317">
        <v>852.25</v>
      </c>
      <c r="F1317">
        <v>29.22</v>
      </c>
      <c r="G1317">
        <v>275.99</v>
      </c>
      <c r="H1317" t="s">
        <v>28</v>
      </c>
      <c r="I1317">
        <v>52</v>
      </c>
      <c r="J1317">
        <v>605.48</v>
      </c>
      <c r="K1317">
        <f>Table1[[#This Row],[Order_Value]]+Table1[[#This Row],[Delivery_Fee]]-Table1[[#This Row],[Discount]]</f>
        <v>605.48</v>
      </c>
      <c r="L1317">
        <f>YEAR(Table1[[#This Row],[Order_Time]])</f>
        <v>2023</v>
      </c>
      <c r="M1317" t="str">
        <f>TEXT(Table1[[#This Row],[Order_Time]],"MMM")</f>
        <v>Feb</v>
      </c>
      <c r="N1317">
        <f>HOUR(Table1[[#This Row],[Order_Time]])</f>
        <v>19</v>
      </c>
      <c r="O1317" t="str">
        <f>IF(Table1[[#This Row],[Order_Value]]&gt;1000,"High","Low")</f>
        <v>Low</v>
      </c>
    </row>
    <row r="1318" spans="1:15" x14ac:dyDescent="0.3">
      <c r="A1318" t="s">
        <v>1870</v>
      </c>
      <c r="B1318" s="1">
        <v>44981.833333333336</v>
      </c>
      <c r="C1318" t="s">
        <v>16</v>
      </c>
      <c r="D1318" t="s">
        <v>27</v>
      </c>
      <c r="E1318">
        <v>1206.82</v>
      </c>
      <c r="F1318">
        <v>87.38</v>
      </c>
      <c r="G1318">
        <v>45.5</v>
      </c>
      <c r="H1318" t="s">
        <v>13</v>
      </c>
      <c r="I1318">
        <v>40</v>
      </c>
      <c r="J1318" s="2" t="s">
        <v>1871</v>
      </c>
      <c r="K1318">
        <f>Table1[[#This Row],[Order_Value]]+Table1[[#This Row],[Delivery_Fee]]-Table1[[#This Row],[Discount]]</f>
        <v>1248.6999999999998</v>
      </c>
      <c r="L1318">
        <f>YEAR(Table1[[#This Row],[Order_Time]])</f>
        <v>2023</v>
      </c>
      <c r="M1318" t="str">
        <f>TEXT(Table1[[#This Row],[Order_Time]],"MMM")</f>
        <v>Feb</v>
      </c>
      <c r="N1318">
        <f>HOUR(Table1[[#This Row],[Order_Time]])</f>
        <v>20</v>
      </c>
      <c r="O1318" t="str">
        <f>IF(Table1[[#This Row],[Order_Value]]&gt;1000,"High","Low")</f>
        <v>High</v>
      </c>
    </row>
    <row r="1319" spans="1:15" x14ac:dyDescent="0.3">
      <c r="A1319" t="s">
        <v>1872</v>
      </c>
      <c r="B1319" s="1">
        <v>44981.875</v>
      </c>
      <c r="C1319" t="s">
        <v>20</v>
      </c>
      <c r="D1319" t="s">
        <v>41</v>
      </c>
      <c r="E1319">
        <v>1315.68</v>
      </c>
      <c r="F1319">
        <v>96.28</v>
      </c>
      <c r="G1319">
        <v>286</v>
      </c>
      <c r="H1319" t="s">
        <v>13</v>
      </c>
      <c r="I1319">
        <v>49</v>
      </c>
      <c r="J1319">
        <v>1125.96</v>
      </c>
      <c r="K1319">
        <f>Table1[[#This Row],[Order_Value]]+Table1[[#This Row],[Delivery_Fee]]-Table1[[#This Row],[Discount]]</f>
        <v>1125.96</v>
      </c>
      <c r="L1319">
        <f>YEAR(Table1[[#This Row],[Order_Time]])</f>
        <v>2023</v>
      </c>
      <c r="M1319" t="str">
        <f>TEXT(Table1[[#This Row],[Order_Time]],"MMM")</f>
        <v>Feb</v>
      </c>
      <c r="N1319">
        <f>HOUR(Table1[[#This Row],[Order_Time]])</f>
        <v>21</v>
      </c>
      <c r="O1319" t="str">
        <f>IF(Table1[[#This Row],[Order_Value]]&gt;1000,"High","Low")</f>
        <v>High</v>
      </c>
    </row>
    <row r="1320" spans="1:15" x14ac:dyDescent="0.3">
      <c r="A1320" t="s">
        <v>1873</v>
      </c>
      <c r="B1320" s="1">
        <v>44981.916666666664</v>
      </c>
      <c r="C1320" t="s">
        <v>11</v>
      </c>
      <c r="D1320" t="s">
        <v>35</v>
      </c>
      <c r="E1320">
        <v>877.92</v>
      </c>
      <c r="F1320">
        <v>11.53</v>
      </c>
      <c r="G1320">
        <v>148.24</v>
      </c>
      <c r="H1320" t="s">
        <v>32</v>
      </c>
      <c r="I1320">
        <v>85</v>
      </c>
      <c r="J1320" s="2" t="s">
        <v>1874</v>
      </c>
      <c r="K1320">
        <f>Table1[[#This Row],[Order_Value]]+Table1[[#This Row],[Delivery_Fee]]-Table1[[#This Row],[Discount]]</f>
        <v>741.20999999999992</v>
      </c>
      <c r="L1320">
        <f>YEAR(Table1[[#This Row],[Order_Time]])</f>
        <v>2023</v>
      </c>
      <c r="M1320" t="str">
        <f>TEXT(Table1[[#This Row],[Order_Time]],"MMM")</f>
        <v>Feb</v>
      </c>
      <c r="N1320">
        <f>HOUR(Table1[[#This Row],[Order_Time]])</f>
        <v>22</v>
      </c>
      <c r="O1320" t="str">
        <f>IF(Table1[[#This Row],[Order_Value]]&gt;1000,"High","Low")</f>
        <v>Low</v>
      </c>
    </row>
    <row r="1321" spans="1:15" x14ac:dyDescent="0.3">
      <c r="A1321" t="s">
        <v>1875</v>
      </c>
      <c r="B1321" s="1">
        <v>44981.958333333336</v>
      </c>
      <c r="C1321" t="s">
        <v>20</v>
      </c>
      <c r="D1321" t="s">
        <v>30</v>
      </c>
      <c r="E1321">
        <v>958.24</v>
      </c>
      <c r="F1321">
        <v>84.03</v>
      </c>
      <c r="G1321">
        <v>392.9</v>
      </c>
      <c r="H1321" t="s">
        <v>21</v>
      </c>
      <c r="I1321">
        <v>14</v>
      </c>
      <c r="J1321">
        <v>649.37</v>
      </c>
      <c r="K1321">
        <f>Table1[[#This Row],[Order_Value]]+Table1[[#This Row],[Delivery_Fee]]-Table1[[#This Row],[Discount]]</f>
        <v>649.37</v>
      </c>
      <c r="L1321">
        <f>YEAR(Table1[[#This Row],[Order_Time]])</f>
        <v>2023</v>
      </c>
      <c r="M1321" t="str">
        <f>TEXT(Table1[[#This Row],[Order_Time]],"MMM")</f>
        <v>Feb</v>
      </c>
      <c r="N1321">
        <f>HOUR(Table1[[#This Row],[Order_Time]])</f>
        <v>23</v>
      </c>
      <c r="O1321" t="str">
        <f>IF(Table1[[#This Row],[Order_Value]]&gt;1000,"High","Low")</f>
        <v>Low</v>
      </c>
    </row>
    <row r="1322" spans="1:15" x14ac:dyDescent="0.3">
      <c r="A1322" t="s">
        <v>1876</v>
      </c>
      <c r="B1322" s="1">
        <v>44982</v>
      </c>
      <c r="C1322" t="s">
        <v>24</v>
      </c>
      <c r="D1322" t="s">
        <v>27</v>
      </c>
      <c r="E1322">
        <v>1973.48</v>
      </c>
      <c r="F1322">
        <v>74.34</v>
      </c>
      <c r="G1322">
        <v>305.48</v>
      </c>
      <c r="H1322" t="s">
        <v>32</v>
      </c>
      <c r="I1322">
        <v>82</v>
      </c>
      <c r="J1322">
        <v>1742.34</v>
      </c>
      <c r="K1322">
        <f>Table1[[#This Row],[Order_Value]]+Table1[[#This Row],[Delivery_Fee]]-Table1[[#This Row],[Discount]]</f>
        <v>1742.34</v>
      </c>
      <c r="L1322">
        <f>YEAR(Table1[[#This Row],[Order_Time]])</f>
        <v>2023</v>
      </c>
      <c r="M1322" t="str">
        <f>TEXT(Table1[[#This Row],[Order_Time]],"MMM")</f>
        <v>Feb</v>
      </c>
      <c r="N1322">
        <f>HOUR(Table1[[#This Row],[Order_Time]])</f>
        <v>0</v>
      </c>
      <c r="O1322" t="str">
        <f>IF(Table1[[#This Row],[Order_Value]]&gt;1000,"High","Low")</f>
        <v>High</v>
      </c>
    </row>
    <row r="1323" spans="1:15" x14ac:dyDescent="0.3">
      <c r="A1323" t="s">
        <v>1877</v>
      </c>
      <c r="B1323" s="1">
        <v>44982.041666666664</v>
      </c>
      <c r="C1323" t="s">
        <v>54</v>
      </c>
      <c r="D1323" t="s">
        <v>17</v>
      </c>
      <c r="E1323">
        <v>0</v>
      </c>
      <c r="F1323">
        <v>14.95</v>
      </c>
      <c r="G1323">
        <v>146.37</v>
      </c>
      <c r="H1323" t="s">
        <v>32</v>
      </c>
      <c r="I1323">
        <v>13</v>
      </c>
      <c r="K1323">
        <f>Table1[[#This Row],[Order_Value]]+Table1[[#This Row],[Delivery_Fee]]-Table1[[#This Row],[Discount]]</f>
        <v>-131.42000000000002</v>
      </c>
      <c r="L1323">
        <f>YEAR(Table1[[#This Row],[Order_Time]])</f>
        <v>2023</v>
      </c>
      <c r="M1323" t="str">
        <f>TEXT(Table1[[#This Row],[Order_Time]],"MMM")</f>
        <v>Feb</v>
      </c>
      <c r="N1323">
        <f>HOUR(Table1[[#This Row],[Order_Time]])</f>
        <v>1</v>
      </c>
      <c r="O1323" t="str">
        <f>IF(Table1[[#This Row],[Order_Value]]&gt;1000,"High","Low")</f>
        <v>Low</v>
      </c>
    </row>
    <row r="1324" spans="1:15" x14ac:dyDescent="0.3">
      <c r="A1324" t="s">
        <v>1878</v>
      </c>
      <c r="B1324" s="1">
        <v>44982.083333333336</v>
      </c>
      <c r="C1324" t="s">
        <v>16</v>
      </c>
      <c r="D1324" t="s">
        <v>35</v>
      </c>
      <c r="E1324">
        <v>1340.8</v>
      </c>
      <c r="F1324">
        <v>61.59</v>
      </c>
      <c r="G1324">
        <v>38.409999999999997</v>
      </c>
      <c r="H1324" t="s">
        <v>28</v>
      </c>
      <c r="I1324">
        <v>26</v>
      </c>
      <c r="J1324" s="2" t="s">
        <v>1879</v>
      </c>
      <c r="K1324">
        <f>Table1[[#This Row],[Order_Value]]+Table1[[#This Row],[Delivery_Fee]]-Table1[[#This Row],[Discount]]</f>
        <v>1363.9799999999998</v>
      </c>
      <c r="L1324">
        <f>YEAR(Table1[[#This Row],[Order_Time]])</f>
        <v>2023</v>
      </c>
      <c r="M1324" t="str">
        <f>TEXT(Table1[[#This Row],[Order_Time]],"MMM")</f>
        <v>Feb</v>
      </c>
      <c r="N1324">
        <f>HOUR(Table1[[#This Row],[Order_Time]])</f>
        <v>2</v>
      </c>
      <c r="O1324" t="str">
        <f>IF(Table1[[#This Row],[Order_Value]]&gt;1000,"High","Low")</f>
        <v>High</v>
      </c>
    </row>
    <row r="1325" spans="1:15" x14ac:dyDescent="0.3">
      <c r="A1325" t="s">
        <v>1880</v>
      </c>
      <c r="B1325" s="1">
        <v>44982.125</v>
      </c>
      <c r="C1325" t="s">
        <v>20</v>
      </c>
      <c r="D1325" t="s">
        <v>12</v>
      </c>
      <c r="E1325">
        <v>0</v>
      </c>
      <c r="F1325">
        <v>1.21</v>
      </c>
      <c r="G1325">
        <v>169.92</v>
      </c>
      <c r="H1325" t="s">
        <v>21</v>
      </c>
      <c r="I1325">
        <v>66</v>
      </c>
      <c r="K1325">
        <f>Table1[[#This Row],[Order_Value]]+Table1[[#This Row],[Delivery_Fee]]-Table1[[#This Row],[Discount]]</f>
        <v>-168.70999999999998</v>
      </c>
      <c r="L1325">
        <f>YEAR(Table1[[#This Row],[Order_Time]])</f>
        <v>2023</v>
      </c>
      <c r="M1325" t="str">
        <f>TEXT(Table1[[#This Row],[Order_Time]],"MMM")</f>
        <v>Feb</v>
      </c>
      <c r="N1325">
        <f>HOUR(Table1[[#This Row],[Order_Time]])</f>
        <v>3</v>
      </c>
      <c r="O1325" t="str">
        <f>IF(Table1[[#This Row],[Order_Value]]&gt;1000,"High","Low")</f>
        <v>Low</v>
      </c>
    </row>
    <row r="1326" spans="1:15" x14ac:dyDescent="0.3">
      <c r="A1326" t="s">
        <v>1881</v>
      </c>
      <c r="B1326" s="1">
        <v>44982.166666666664</v>
      </c>
      <c r="C1326" t="s">
        <v>16</v>
      </c>
      <c r="D1326" t="s">
        <v>35</v>
      </c>
      <c r="E1326">
        <v>1515.38</v>
      </c>
      <c r="F1326">
        <v>40.36</v>
      </c>
      <c r="G1326">
        <v>54.26</v>
      </c>
      <c r="H1326" t="s">
        <v>32</v>
      </c>
      <c r="I1326">
        <v>83</v>
      </c>
      <c r="J1326">
        <v>1501.48</v>
      </c>
      <c r="K1326">
        <f>Table1[[#This Row],[Order_Value]]+Table1[[#This Row],[Delivery_Fee]]-Table1[[#This Row],[Discount]]</f>
        <v>1501.48</v>
      </c>
      <c r="L1326">
        <f>YEAR(Table1[[#This Row],[Order_Time]])</f>
        <v>2023</v>
      </c>
      <c r="M1326" t="str">
        <f>TEXT(Table1[[#This Row],[Order_Time]],"MMM")</f>
        <v>Feb</v>
      </c>
      <c r="N1326">
        <f>HOUR(Table1[[#This Row],[Order_Time]])</f>
        <v>4</v>
      </c>
      <c r="O1326" t="str">
        <f>IF(Table1[[#This Row],[Order_Value]]&gt;1000,"High","Low")</f>
        <v>High</v>
      </c>
    </row>
    <row r="1327" spans="1:15" x14ac:dyDescent="0.3">
      <c r="A1327" t="s">
        <v>1882</v>
      </c>
      <c r="B1327" s="1">
        <v>44982.208333333336</v>
      </c>
      <c r="C1327" t="s">
        <v>20</v>
      </c>
      <c r="D1327" t="s">
        <v>27</v>
      </c>
      <c r="E1327">
        <v>1313.11</v>
      </c>
      <c r="F1327">
        <v>67.37</v>
      </c>
      <c r="G1327">
        <v>267.91000000000003</v>
      </c>
      <c r="H1327" t="s">
        <v>21</v>
      </c>
      <c r="I1327">
        <v>40</v>
      </c>
      <c r="J1327">
        <v>1112.57</v>
      </c>
      <c r="K1327">
        <f>Table1[[#This Row],[Order_Value]]+Table1[[#This Row],[Delivery_Fee]]-Table1[[#This Row],[Discount]]</f>
        <v>1112.57</v>
      </c>
      <c r="L1327">
        <f>YEAR(Table1[[#This Row],[Order_Time]])</f>
        <v>2023</v>
      </c>
      <c r="M1327" t="str">
        <f>TEXT(Table1[[#This Row],[Order_Time]],"MMM")</f>
        <v>Feb</v>
      </c>
      <c r="N1327">
        <f>HOUR(Table1[[#This Row],[Order_Time]])</f>
        <v>5</v>
      </c>
      <c r="O1327" t="str">
        <f>IF(Table1[[#This Row],[Order_Value]]&gt;1000,"High","Low")</f>
        <v>High</v>
      </c>
    </row>
    <row r="1328" spans="1:15" x14ac:dyDescent="0.3">
      <c r="A1328" t="s">
        <v>1883</v>
      </c>
      <c r="B1328" s="1">
        <v>44982.25</v>
      </c>
      <c r="C1328" t="s">
        <v>20</v>
      </c>
      <c r="D1328" t="s">
        <v>12</v>
      </c>
      <c r="E1328">
        <v>1777.27</v>
      </c>
      <c r="F1328">
        <v>87.39</v>
      </c>
      <c r="G1328">
        <v>492.49</v>
      </c>
      <c r="H1328" t="s">
        <v>28</v>
      </c>
      <c r="I1328">
        <v>49</v>
      </c>
      <c r="J1328">
        <v>1372.17</v>
      </c>
      <c r="K1328">
        <f>Table1[[#This Row],[Order_Value]]+Table1[[#This Row],[Delivery_Fee]]-Table1[[#This Row],[Discount]]</f>
        <v>1372.17</v>
      </c>
      <c r="L1328">
        <f>YEAR(Table1[[#This Row],[Order_Time]])</f>
        <v>2023</v>
      </c>
      <c r="M1328" t="str">
        <f>TEXT(Table1[[#This Row],[Order_Time]],"MMM")</f>
        <v>Feb</v>
      </c>
      <c r="N1328">
        <f>HOUR(Table1[[#This Row],[Order_Time]])</f>
        <v>6</v>
      </c>
      <c r="O1328" t="str">
        <f>IF(Table1[[#This Row],[Order_Value]]&gt;1000,"High","Low")</f>
        <v>High</v>
      </c>
    </row>
    <row r="1329" spans="1:15" x14ac:dyDescent="0.3">
      <c r="A1329" t="s">
        <v>1884</v>
      </c>
      <c r="B1329" s="1">
        <v>44982.291666666664</v>
      </c>
      <c r="C1329" t="s">
        <v>20</v>
      </c>
      <c r="D1329" t="s">
        <v>17</v>
      </c>
      <c r="E1329">
        <v>1680.77</v>
      </c>
      <c r="F1329">
        <v>29.13</v>
      </c>
      <c r="G1329">
        <v>453.59</v>
      </c>
      <c r="H1329" t="s">
        <v>13</v>
      </c>
      <c r="I1329">
        <v>40</v>
      </c>
      <c r="J1329" s="2" t="s">
        <v>1885</v>
      </c>
      <c r="K1329">
        <f>Table1[[#This Row],[Order_Value]]+Table1[[#This Row],[Delivery_Fee]]-Table1[[#This Row],[Discount]]</f>
        <v>1256.3100000000002</v>
      </c>
      <c r="L1329">
        <f>YEAR(Table1[[#This Row],[Order_Time]])</f>
        <v>2023</v>
      </c>
      <c r="M1329" t="str">
        <f>TEXT(Table1[[#This Row],[Order_Time]],"MMM")</f>
        <v>Feb</v>
      </c>
      <c r="N1329">
        <f>HOUR(Table1[[#This Row],[Order_Time]])</f>
        <v>7</v>
      </c>
      <c r="O1329" t="str">
        <f>IF(Table1[[#This Row],[Order_Value]]&gt;1000,"High","Low")</f>
        <v>High</v>
      </c>
    </row>
    <row r="1330" spans="1:15" x14ac:dyDescent="0.3">
      <c r="A1330" t="s">
        <v>1886</v>
      </c>
      <c r="B1330" s="1">
        <v>44982.333333333336</v>
      </c>
      <c r="C1330" t="s">
        <v>54</v>
      </c>
      <c r="D1330" t="s">
        <v>17</v>
      </c>
      <c r="E1330">
        <v>0</v>
      </c>
      <c r="F1330">
        <v>95.9</v>
      </c>
      <c r="G1330">
        <v>355.84</v>
      </c>
      <c r="H1330" t="s">
        <v>32</v>
      </c>
      <c r="I1330">
        <v>19</v>
      </c>
      <c r="K1330">
        <f>Table1[[#This Row],[Order_Value]]+Table1[[#This Row],[Delivery_Fee]]-Table1[[#This Row],[Discount]]</f>
        <v>-259.93999999999994</v>
      </c>
      <c r="L1330">
        <f>YEAR(Table1[[#This Row],[Order_Time]])</f>
        <v>2023</v>
      </c>
      <c r="M1330" t="str">
        <f>TEXT(Table1[[#This Row],[Order_Time]],"MMM")</f>
        <v>Feb</v>
      </c>
      <c r="N1330">
        <f>HOUR(Table1[[#This Row],[Order_Time]])</f>
        <v>8</v>
      </c>
      <c r="O1330" t="str">
        <f>IF(Table1[[#This Row],[Order_Value]]&gt;1000,"High","Low")</f>
        <v>Low</v>
      </c>
    </row>
    <row r="1331" spans="1:15" x14ac:dyDescent="0.3">
      <c r="A1331" t="s">
        <v>1887</v>
      </c>
      <c r="B1331" s="1">
        <v>44982.375</v>
      </c>
      <c r="C1331" t="s">
        <v>45</v>
      </c>
      <c r="D1331" t="s">
        <v>27</v>
      </c>
      <c r="E1331">
        <v>204.95</v>
      </c>
      <c r="F1331">
        <v>8.75</v>
      </c>
      <c r="G1331">
        <v>361.85</v>
      </c>
      <c r="H1331" t="s">
        <v>21</v>
      </c>
      <c r="I1331">
        <v>28</v>
      </c>
      <c r="J1331">
        <v>-148.15</v>
      </c>
      <c r="K1331">
        <f>Table1[[#This Row],[Order_Value]]+Table1[[#This Row],[Delivery_Fee]]-Table1[[#This Row],[Discount]]</f>
        <v>-148.15000000000003</v>
      </c>
      <c r="L1331">
        <f>YEAR(Table1[[#This Row],[Order_Time]])</f>
        <v>2023</v>
      </c>
      <c r="M1331" t="str">
        <f>TEXT(Table1[[#This Row],[Order_Time]],"MMM")</f>
        <v>Feb</v>
      </c>
      <c r="N1331">
        <f>HOUR(Table1[[#This Row],[Order_Time]])</f>
        <v>9</v>
      </c>
      <c r="O1331" t="str">
        <f>IF(Table1[[#This Row],[Order_Value]]&gt;1000,"High","Low")</f>
        <v>Low</v>
      </c>
    </row>
    <row r="1332" spans="1:15" x14ac:dyDescent="0.3">
      <c r="A1332" t="s">
        <v>1888</v>
      </c>
      <c r="B1332" s="1">
        <v>44982.416666666664</v>
      </c>
      <c r="C1332" t="s">
        <v>16</v>
      </c>
      <c r="D1332" t="s">
        <v>35</v>
      </c>
      <c r="E1332">
        <v>1772.14</v>
      </c>
      <c r="F1332">
        <v>35.49</v>
      </c>
      <c r="G1332">
        <v>286.49</v>
      </c>
      <c r="H1332" t="s">
        <v>21</v>
      </c>
      <c r="I1332">
        <v>32</v>
      </c>
      <c r="J1332">
        <v>1521.14</v>
      </c>
      <c r="K1332">
        <f>Table1[[#This Row],[Order_Value]]+Table1[[#This Row],[Delivery_Fee]]-Table1[[#This Row],[Discount]]</f>
        <v>1521.14</v>
      </c>
      <c r="L1332">
        <f>YEAR(Table1[[#This Row],[Order_Time]])</f>
        <v>2023</v>
      </c>
      <c r="M1332" t="str">
        <f>TEXT(Table1[[#This Row],[Order_Time]],"MMM")</f>
        <v>Feb</v>
      </c>
      <c r="N1332">
        <f>HOUR(Table1[[#This Row],[Order_Time]])</f>
        <v>10</v>
      </c>
      <c r="O1332" t="str">
        <f>IF(Table1[[#This Row],[Order_Value]]&gt;1000,"High","Low")</f>
        <v>High</v>
      </c>
    </row>
    <row r="1333" spans="1:15" x14ac:dyDescent="0.3">
      <c r="A1333" t="s">
        <v>1889</v>
      </c>
      <c r="B1333" s="1">
        <v>44982.458333333336</v>
      </c>
      <c r="C1333" t="s">
        <v>24</v>
      </c>
      <c r="D1333" t="s">
        <v>41</v>
      </c>
      <c r="E1333">
        <v>196.82</v>
      </c>
      <c r="F1333">
        <v>37.51</v>
      </c>
      <c r="G1333">
        <v>187.97</v>
      </c>
      <c r="H1333" t="s">
        <v>21</v>
      </c>
      <c r="I1333">
        <v>25</v>
      </c>
      <c r="J1333" s="2" t="s">
        <v>1890</v>
      </c>
      <c r="K1333">
        <f>Table1[[#This Row],[Order_Value]]+Table1[[#This Row],[Delivery_Fee]]-Table1[[#This Row],[Discount]]</f>
        <v>46.359999999999985</v>
      </c>
      <c r="L1333">
        <f>YEAR(Table1[[#This Row],[Order_Time]])</f>
        <v>2023</v>
      </c>
      <c r="M1333" t="str">
        <f>TEXT(Table1[[#This Row],[Order_Time]],"MMM")</f>
        <v>Feb</v>
      </c>
      <c r="N1333">
        <f>HOUR(Table1[[#This Row],[Order_Time]])</f>
        <v>11</v>
      </c>
      <c r="O1333" t="str">
        <f>IF(Table1[[#This Row],[Order_Value]]&gt;1000,"High","Low")</f>
        <v>Low</v>
      </c>
    </row>
    <row r="1334" spans="1:15" x14ac:dyDescent="0.3">
      <c r="A1334" t="s">
        <v>1891</v>
      </c>
      <c r="B1334" s="1">
        <v>44982.5</v>
      </c>
      <c r="C1334" t="s">
        <v>20</v>
      </c>
      <c r="D1334" t="s">
        <v>17</v>
      </c>
      <c r="E1334">
        <v>1969.7</v>
      </c>
      <c r="F1334">
        <v>60.63</v>
      </c>
      <c r="G1334">
        <v>40.47</v>
      </c>
      <c r="H1334" t="s">
        <v>21</v>
      </c>
      <c r="I1334">
        <v>14</v>
      </c>
      <c r="J1334" s="2" t="s">
        <v>1892</v>
      </c>
      <c r="K1334">
        <f>Table1[[#This Row],[Order_Value]]+Table1[[#This Row],[Delivery_Fee]]-Table1[[#This Row],[Discount]]</f>
        <v>1989.8600000000001</v>
      </c>
      <c r="L1334">
        <f>YEAR(Table1[[#This Row],[Order_Time]])</f>
        <v>2023</v>
      </c>
      <c r="M1334" t="str">
        <f>TEXT(Table1[[#This Row],[Order_Time]],"MMM")</f>
        <v>Feb</v>
      </c>
      <c r="N1334">
        <f>HOUR(Table1[[#This Row],[Order_Time]])</f>
        <v>12</v>
      </c>
      <c r="O1334" t="str">
        <f>IF(Table1[[#This Row],[Order_Value]]&gt;1000,"High","Low")</f>
        <v>High</v>
      </c>
    </row>
    <row r="1335" spans="1:15" x14ac:dyDescent="0.3">
      <c r="A1335" t="s">
        <v>1893</v>
      </c>
      <c r="B1335" s="1">
        <v>44982.541666666664</v>
      </c>
      <c r="C1335" t="s">
        <v>54</v>
      </c>
      <c r="D1335" t="s">
        <v>17</v>
      </c>
      <c r="E1335">
        <v>1097.02</v>
      </c>
      <c r="F1335">
        <v>46.94</v>
      </c>
      <c r="G1335">
        <v>27.83</v>
      </c>
      <c r="H1335" t="s">
        <v>13</v>
      </c>
      <c r="I1335">
        <v>47</v>
      </c>
      <c r="J1335">
        <v>1116.1300000000001</v>
      </c>
      <c r="K1335">
        <f>Table1[[#This Row],[Order_Value]]+Table1[[#This Row],[Delivery_Fee]]-Table1[[#This Row],[Discount]]</f>
        <v>1116.1300000000001</v>
      </c>
      <c r="L1335">
        <f>YEAR(Table1[[#This Row],[Order_Time]])</f>
        <v>2023</v>
      </c>
      <c r="M1335" t="str">
        <f>TEXT(Table1[[#This Row],[Order_Time]],"MMM")</f>
        <v>Feb</v>
      </c>
      <c r="N1335">
        <f>HOUR(Table1[[#This Row],[Order_Time]])</f>
        <v>13</v>
      </c>
      <c r="O1335" t="str">
        <f>IF(Table1[[#This Row],[Order_Value]]&gt;1000,"High","Low")</f>
        <v>High</v>
      </c>
    </row>
    <row r="1336" spans="1:15" x14ac:dyDescent="0.3">
      <c r="A1336" t="s">
        <v>1894</v>
      </c>
      <c r="B1336" s="1">
        <v>44982.583333333336</v>
      </c>
      <c r="C1336" t="s">
        <v>45</v>
      </c>
      <c r="D1336" t="s">
        <v>41</v>
      </c>
      <c r="E1336">
        <v>944.69</v>
      </c>
      <c r="F1336">
        <v>86.32</v>
      </c>
      <c r="G1336">
        <v>395.45</v>
      </c>
      <c r="H1336" t="s">
        <v>21</v>
      </c>
      <c r="I1336">
        <v>52</v>
      </c>
      <c r="J1336">
        <v>635.55999999999995</v>
      </c>
      <c r="K1336">
        <f>Table1[[#This Row],[Order_Value]]+Table1[[#This Row],[Delivery_Fee]]-Table1[[#This Row],[Discount]]</f>
        <v>635.55999999999995</v>
      </c>
      <c r="L1336">
        <f>YEAR(Table1[[#This Row],[Order_Time]])</f>
        <v>2023</v>
      </c>
      <c r="M1336" t="str">
        <f>TEXT(Table1[[#This Row],[Order_Time]],"MMM")</f>
        <v>Feb</v>
      </c>
      <c r="N1336">
        <f>HOUR(Table1[[#This Row],[Order_Time]])</f>
        <v>14</v>
      </c>
      <c r="O1336" t="str">
        <f>IF(Table1[[#This Row],[Order_Value]]&gt;1000,"High","Low")</f>
        <v>Low</v>
      </c>
    </row>
    <row r="1337" spans="1:15" x14ac:dyDescent="0.3">
      <c r="A1337" t="s">
        <v>1895</v>
      </c>
      <c r="B1337" s="1">
        <v>44982.625</v>
      </c>
      <c r="C1337" t="s">
        <v>54</v>
      </c>
      <c r="D1337" t="s">
        <v>41</v>
      </c>
      <c r="E1337">
        <v>1511.77</v>
      </c>
      <c r="F1337">
        <v>59.26</v>
      </c>
      <c r="G1337">
        <v>253.83</v>
      </c>
      <c r="H1337" t="s">
        <v>32</v>
      </c>
      <c r="I1337">
        <v>16</v>
      </c>
      <c r="J1337">
        <v>1317.2</v>
      </c>
      <c r="K1337">
        <f>Table1[[#This Row],[Order_Value]]+Table1[[#This Row],[Delivery_Fee]]-Table1[[#This Row],[Discount]]</f>
        <v>1317.2</v>
      </c>
      <c r="L1337">
        <f>YEAR(Table1[[#This Row],[Order_Time]])</f>
        <v>2023</v>
      </c>
      <c r="M1337" t="str">
        <f>TEXT(Table1[[#This Row],[Order_Time]],"MMM")</f>
        <v>Feb</v>
      </c>
      <c r="N1337">
        <f>HOUR(Table1[[#This Row],[Order_Time]])</f>
        <v>15</v>
      </c>
      <c r="O1337" t="str">
        <f>IF(Table1[[#This Row],[Order_Value]]&gt;1000,"High","Low")</f>
        <v>High</v>
      </c>
    </row>
    <row r="1338" spans="1:15" x14ac:dyDescent="0.3">
      <c r="A1338" t="s">
        <v>1896</v>
      </c>
      <c r="B1338" s="1">
        <v>44982.666666666664</v>
      </c>
      <c r="C1338" t="s">
        <v>20</v>
      </c>
      <c r="D1338" t="s">
        <v>17</v>
      </c>
      <c r="E1338">
        <v>626.79</v>
      </c>
      <c r="F1338">
        <v>22.95</v>
      </c>
      <c r="G1338">
        <v>381.97</v>
      </c>
      <c r="H1338" t="s">
        <v>28</v>
      </c>
      <c r="I1338">
        <v>32</v>
      </c>
      <c r="J1338">
        <v>267.77</v>
      </c>
      <c r="K1338">
        <f>Table1[[#This Row],[Order_Value]]+Table1[[#This Row],[Delivery_Fee]]-Table1[[#This Row],[Discount]]</f>
        <v>267.77</v>
      </c>
      <c r="L1338">
        <f>YEAR(Table1[[#This Row],[Order_Time]])</f>
        <v>2023</v>
      </c>
      <c r="M1338" t="str">
        <f>TEXT(Table1[[#This Row],[Order_Time]],"MMM")</f>
        <v>Feb</v>
      </c>
      <c r="N1338">
        <f>HOUR(Table1[[#This Row],[Order_Time]])</f>
        <v>16</v>
      </c>
      <c r="O1338" t="str">
        <f>IF(Table1[[#This Row],[Order_Value]]&gt;1000,"High","Low")</f>
        <v>Low</v>
      </c>
    </row>
    <row r="1339" spans="1:15" x14ac:dyDescent="0.3">
      <c r="A1339" t="s">
        <v>1897</v>
      </c>
      <c r="B1339" s="1">
        <v>44982.708333333336</v>
      </c>
      <c r="C1339" t="s">
        <v>26</v>
      </c>
      <c r="D1339" t="s">
        <v>35</v>
      </c>
      <c r="E1339">
        <v>734.3</v>
      </c>
      <c r="F1339">
        <v>42</v>
      </c>
      <c r="G1339">
        <v>240.92</v>
      </c>
      <c r="H1339" t="s">
        <v>32</v>
      </c>
      <c r="I1339">
        <v>49</v>
      </c>
      <c r="J1339">
        <v>535.38</v>
      </c>
      <c r="K1339">
        <f>Table1[[#This Row],[Order_Value]]+Table1[[#This Row],[Delivery_Fee]]-Table1[[#This Row],[Discount]]</f>
        <v>535.38</v>
      </c>
      <c r="L1339">
        <f>YEAR(Table1[[#This Row],[Order_Time]])</f>
        <v>2023</v>
      </c>
      <c r="M1339" t="str">
        <f>TEXT(Table1[[#This Row],[Order_Time]],"MMM")</f>
        <v>Feb</v>
      </c>
      <c r="N1339">
        <f>HOUR(Table1[[#This Row],[Order_Time]])</f>
        <v>17</v>
      </c>
      <c r="O1339" t="str">
        <f>IF(Table1[[#This Row],[Order_Value]]&gt;1000,"High","Low")</f>
        <v>Low</v>
      </c>
    </row>
    <row r="1340" spans="1:15" x14ac:dyDescent="0.3">
      <c r="A1340" t="s">
        <v>1898</v>
      </c>
      <c r="B1340" s="1">
        <v>44982.75</v>
      </c>
      <c r="C1340" t="s">
        <v>45</v>
      </c>
      <c r="D1340" t="s">
        <v>12</v>
      </c>
      <c r="E1340">
        <v>1594.4</v>
      </c>
      <c r="F1340">
        <v>28.5</v>
      </c>
      <c r="G1340">
        <v>446.56</v>
      </c>
      <c r="H1340" t="s">
        <v>28</v>
      </c>
      <c r="I1340">
        <v>26</v>
      </c>
      <c r="J1340" s="2" t="s">
        <v>1899</v>
      </c>
      <c r="K1340">
        <f>Table1[[#This Row],[Order_Value]]+Table1[[#This Row],[Delivery_Fee]]-Table1[[#This Row],[Discount]]</f>
        <v>1176.3400000000001</v>
      </c>
      <c r="L1340">
        <f>YEAR(Table1[[#This Row],[Order_Time]])</f>
        <v>2023</v>
      </c>
      <c r="M1340" t="str">
        <f>TEXT(Table1[[#This Row],[Order_Time]],"MMM")</f>
        <v>Feb</v>
      </c>
      <c r="N1340">
        <f>HOUR(Table1[[#This Row],[Order_Time]])</f>
        <v>18</v>
      </c>
      <c r="O1340" t="str">
        <f>IF(Table1[[#This Row],[Order_Value]]&gt;1000,"High","Low")</f>
        <v>High</v>
      </c>
    </row>
    <row r="1341" spans="1:15" x14ac:dyDescent="0.3">
      <c r="A1341" t="s">
        <v>1900</v>
      </c>
      <c r="B1341" s="1">
        <v>44982.791666666664</v>
      </c>
      <c r="C1341" t="s">
        <v>16</v>
      </c>
      <c r="D1341" t="s">
        <v>35</v>
      </c>
      <c r="E1341">
        <v>1530.03</v>
      </c>
      <c r="F1341">
        <v>84.21</v>
      </c>
      <c r="G1341">
        <v>427.46</v>
      </c>
      <c r="H1341" t="s">
        <v>32</v>
      </c>
      <c r="I1341">
        <v>55</v>
      </c>
      <c r="J1341">
        <v>1186.78</v>
      </c>
      <c r="K1341">
        <f>Table1[[#This Row],[Order_Value]]+Table1[[#This Row],[Delivery_Fee]]-Table1[[#This Row],[Discount]]</f>
        <v>1186.78</v>
      </c>
      <c r="L1341">
        <f>YEAR(Table1[[#This Row],[Order_Time]])</f>
        <v>2023</v>
      </c>
      <c r="M1341" t="str">
        <f>TEXT(Table1[[#This Row],[Order_Time]],"MMM")</f>
        <v>Feb</v>
      </c>
      <c r="N1341">
        <f>HOUR(Table1[[#This Row],[Order_Time]])</f>
        <v>19</v>
      </c>
      <c r="O1341" t="str">
        <f>IF(Table1[[#This Row],[Order_Value]]&gt;1000,"High","Low")</f>
        <v>High</v>
      </c>
    </row>
    <row r="1342" spans="1:15" x14ac:dyDescent="0.3">
      <c r="A1342" t="s">
        <v>1901</v>
      </c>
      <c r="B1342" s="1">
        <v>44982.833333333336</v>
      </c>
      <c r="C1342" t="s">
        <v>24</v>
      </c>
      <c r="D1342" t="s">
        <v>17</v>
      </c>
      <c r="E1342">
        <v>532.47</v>
      </c>
      <c r="F1342">
        <v>65.75</v>
      </c>
      <c r="G1342">
        <v>277.2</v>
      </c>
      <c r="H1342" t="s">
        <v>13</v>
      </c>
      <c r="I1342">
        <v>27</v>
      </c>
      <c r="J1342" s="2" t="s">
        <v>1902</v>
      </c>
      <c r="K1342">
        <f>Table1[[#This Row],[Order_Value]]+Table1[[#This Row],[Delivery_Fee]]-Table1[[#This Row],[Discount]]</f>
        <v>321.02000000000004</v>
      </c>
      <c r="L1342">
        <f>YEAR(Table1[[#This Row],[Order_Time]])</f>
        <v>2023</v>
      </c>
      <c r="M1342" t="str">
        <f>TEXT(Table1[[#This Row],[Order_Time]],"MMM")</f>
        <v>Feb</v>
      </c>
      <c r="N1342">
        <f>HOUR(Table1[[#This Row],[Order_Time]])</f>
        <v>20</v>
      </c>
      <c r="O1342" t="str">
        <f>IF(Table1[[#This Row],[Order_Value]]&gt;1000,"High","Low")</f>
        <v>Low</v>
      </c>
    </row>
    <row r="1343" spans="1:15" x14ac:dyDescent="0.3">
      <c r="A1343" t="s">
        <v>1903</v>
      </c>
      <c r="B1343" s="1">
        <v>44982.875</v>
      </c>
      <c r="C1343" t="s">
        <v>45</v>
      </c>
      <c r="D1343" t="s">
        <v>30</v>
      </c>
      <c r="E1343">
        <v>200.73</v>
      </c>
      <c r="F1343">
        <v>48.5</v>
      </c>
      <c r="G1343">
        <v>303.87</v>
      </c>
      <c r="H1343" t="s">
        <v>13</v>
      </c>
      <c r="I1343">
        <v>10</v>
      </c>
      <c r="J1343">
        <v>-54.64</v>
      </c>
      <c r="K1343">
        <f>Table1[[#This Row],[Order_Value]]+Table1[[#This Row],[Delivery_Fee]]-Table1[[#This Row],[Discount]]</f>
        <v>-54.640000000000015</v>
      </c>
      <c r="L1343">
        <f>YEAR(Table1[[#This Row],[Order_Time]])</f>
        <v>2023</v>
      </c>
      <c r="M1343" t="str">
        <f>TEXT(Table1[[#This Row],[Order_Time]],"MMM")</f>
        <v>Feb</v>
      </c>
      <c r="N1343">
        <f>HOUR(Table1[[#This Row],[Order_Time]])</f>
        <v>21</v>
      </c>
      <c r="O1343" t="str">
        <f>IF(Table1[[#This Row],[Order_Value]]&gt;1000,"High","Low")</f>
        <v>Low</v>
      </c>
    </row>
    <row r="1344" spans="1:15" x14ac:dyDescent="0.3">
      <c r="A1344" t="s">
        <v>1904</v>
      </c>
      <c r="B1344" s="1">
        <v>44982.916666666664</v>
      </c>
      <c r="C1344" t="s">
        <v>54</v>
      </c>
      <c r="D1344" t="s">
        <v>35</v>
      </c>
      <c r="E1344">
        <v>1137.74</v>
      </c>
      <c r="F1344">
        <v>93.25</v>
      </c>
      <c r="G1344">
        <v>33.81</v>
      </c>
      <c r="H1344" t="s">
        <v>21</v>
      </c>
      <c r="I1344">
        <v>53</v>
      </c>
      <c r="J1344">
        <v>1197.18</v>
      </c>
      <c r="K1344">
        <f>Table1[[#This Row],[Order_Value]]+Table1[[#This Row],[Delivery_Fee]]-Table1[[#This Row],[Discount]]</f>
        <v>1197.18</v>
      </c>
      <c r="L1344">
        <f>YEAR(Table1[[#This Row],[Order_Time]])</f>
        <v>2023</v>
      </c>
      <c r="M1344" t="str">
        <f>TEXT(Table1[[#This Row],[Order_Time]],"MMM")</f>
        <v>Feb</v>
      </c>
      <c r="N1344">
        <f>HOUR(Table1[[#This Row],[Order_Time]])</f>
        <v>22</v>
      </c>
      <c r="O1344" t="str">
        <f>IF(Table1[[#This Row],[Order_Value]]&gt;1000,"High","Low")</f>
        <v>High</v>
      </c>
    </row>
    <row r="1345" spans="1:15" x14ac:dyDescent="0.3">
      <c r="A1345" t="s">
        <v>1905</v>
      </c>
      <c r="B1345" s="1">
        <v>44982.958333333336</v>
      </c>
      <c r="C1345" t="s">
        <v>26</v>
      </c>
      <c r="D1345" t="s">
        <v>12</v>
      </c>
      <c r="E1345">
        <v>668.46</v>
      </c>
      <c r="F1345">
        <v>35.06</v>
      </c>
      <c r="G1345">
        <v>148.37</v>
      </c>
      <c r="H1345" t="s">
        <v>21</v>
      </c>
      <c r="I1345">
        <v>24</v>
      </c>
      <c r="J1345">
        <v>555.15</v>
      </c>
      <c r="K1345">
        <f>Table1[[#This Row],[Order_Value]]+Table1[[#This Row],[Delivery_Fee]]-Table1[[#This Row],[Discount]]</f>
        <v>555.15</v>
      </c>
      <c r="L1345">
        <f>YEAR(Table1[[#This Row],[Order_Time]])</f>
        <v>2023</v>
      </c>
      <c r="M1345" t="str">
        <f>TEXT(Table1[[#This Row],[Order_Time]],"MMM")</f>
        <v>Feb</v>
      </c>
      <c r="N1345">
        <f>HOUR(Table1[[#This Row],[Order_Time]])</f>
        <v>23</v>
      </c>
      <c r="O1345" t="str">
        <f>IF(Table1[[#This Row],[Order_Value]]&gt;1000,"High","Low")</f>
        <v>Low</v>
      </c>
    </row>
    <row r="1346" spans="1:15" x14ac:dyDescent="0.3">
      <c r="A1346" t="s">
        <v>1906</v>
      </c>
      <c r="B1346" s="1">
        <v>44983</v>
      </c>
      <c r="C1346" t="s">
        <v>54</v>
      </c>
      <c r="D1346" t="s">
        <v>12</v>
      </c>
      <c r="E1346">
        <v>823.63</v>
      </c>
      <c r="F1346">
        <v>76.790000000000006</v>
      </c>
      <c r="G1346">
        <v>381.51</v>
      </c>
      <c r="H1346" t="s">
        <v>13</v>
      </c>
      <c r="I1346">
        <v>28</v>
      </c>
      <c r="J1346">
        <v>518.91</v>
      </c>
      <c r="K1346">
        <f>Table1[[#This Row],[Order_Value]]+Table1[[#This Row],[Delivery_Fee]]-Table1[[#This Row],[Discount]]</f>
        <v>518.91</v>
      </c>
      <c r="L1346">
        <f>YEAR(Table1[[#This Row],[Order_Time]])</f>
        <v>2023</v>
      </c>
      <c r="M1346" t="str">
        <f>TEXT(Table1[[#This Row],[Order_Time]],"MMM")</f>
        <v>Feb</v>
      </c>
      <c r="N1346">
        <f>HOUR(Table1[[#This Row],[Order_Time]])</f>
        <v>0</v>
      </c>
      <c r="O1346" t="str">
        <f>IF(Table1[[#This Row],[Order_Value]]&gt;1000,"High","Low")</f>
        <v>Low</v>
      </c>
    </row>
    <row r="1347" spans="1:15" x14ac:dyDescent="0.3">
      <c r="A1347" t="s">
        <v>1907</v>
      </c>
      <c r="B1347" s="1">
        <v>44983.041666666664</v>
      </c>
      <c r="C1347" t="s">
        <v>26</v>
      </c>
      <c r="D1347" t="s">
        <v>41</v>
      </c>
      <c r="E1347">
        <v>1649.08</v>
      </c>
      <c r="F1347">
        <v>25.6</v>
      </c>
      <c r="G1347">
        <v>377.63</v>
      </c>
      <c r="H1347" t="s">
        <v>28</v>
      </c>
      <c r="I1347">
        <v>40</v>
      </c>
      <c r="J1347" s="2" t="s">
        <v>1908</v>
      </c>
      <c r="K1347">
        <f>Table1[[#This Row],[Order_Value]]+Table1[[#This Row],[Delivery_Fee]]-Table1[[#This Row],[Discount]]</f>
        <v>1297.0499999999997</v>
      </c>
      <c r="L1347">
        <f>YEAR(Table1[[#This Row],[Order_Time]])</f>
        <v>2023</v>
      </c>
      <c r="M1347" t="str">
        <f>TEXT(Table1[[#This Row],[Order_Time]],"MMM")</f>
        <v>Feb</v>
      </c>
      <c r="N1347">
        <f>HOUR(Table1[[#This Row],[Order_Time]])</f>
        <v>1</v>
      </c>
      <c r="O1347" t="str">
        <f>IF(Table1[[#This Row],[Order_Value]]&gt;1000,"High","Low")</f>
        <v>High</v>
      </c>
    </row>
    <row r="1348" spans="1:15" x14ac:dyDescent="0.3">
      <c r="A1348" t="s">
        <v>1909</v>
      </c>
      <c r="B1348" s="1">
        <v>44983.083333333336</v>
      </c>
      <c r="C1348" t="s">
        <v>24</v>
      </c>
      <c r="D1348" t="s">
        <v>12</v>
      </c>
      <c r="E1348">
        <v>111.15</v>
      </c>
      <c r="F1348">
        <v>90.5</v>
      </c>
      <c r="G1348">
        <v>83.09</v>
      </c>
      <c r="H1348" t="s">
        <v>32</v>
      </c>
      <c r="I1348">
        <v>17</v>
      </c>
      <c r="J1348">
        <v>118.56</v>
      </c>
      <c r="K1348">
        <f>Table1[[#This Row],[Order_Value]]+Table1[[#This Row],[Delivery_Fee]]-Table1[[#This Row],[Discount]]</f>
        <v>118.56</v>
      </c>
      <c r="L1348">
        <f>YEAR(Table1[[#This Row],[Order_Time]])</f>
        <v>2023</v>
      </c>
      <c r="M1348" t="str">
        <f>TEXT(Table1[[#This Row],[Order_Time]],"MMM")</f>
        <v>Feb</v>
      </c>
      <c r="N1348">
        <f>HOUR(Table1[[#This Row],[Order_Time]])</f>
        <v>2</v>
      </c>
      <c r="O1348" t="str">
        <f>IF(Table1[[#This Row],[Order_Value]]&gt;1000,"High","Low")</f>
        <v>Low</v>
      </c>
    </row>
    <row r="1349" spans="1:15" x14ac:dyDescent="0.3">
      <c r="A1349" t="s">
        <v>1910</v>
      </c>
      <c r="B1349" s="1">
        <v>44983.125</v>
      </c>
      <c r="C1349" t="s">
        <v>54</v>
      </c>
      <c r="D1349" t="s">
        <v>41</v>
      </c>
      <c r="E1349">
        <v>1128.4000000000001</v>
      </c>
      <c r="F1349">
        <v>30.12</v>
      </c>
      <c r="G1349">
        <v>188.62</v>
      </c>
      <c r="H1349" t="s">
        <v>21</v>
      </c>
      <c r="I1349">
        <v>20</v>
      </c>
      <c r="J1349">
        <v>969.9</v>
      </c>
      <c r="K1349">
        <f>Table1[[#This Row],[Order_Value]]+Table1[[#This Row],[Delivery_Fee]]-Table1[[#This Row],[Discount]]</f>
        <v>969.9</v>
      </c>
      <c r="L1349">
        <f>YEAR(Table1[[#This Row],[Order_Time]])</f>
        <v>2023</v>
      </c>
      <c r="M1349" t="str">
        <f>TEXT(Table1[[#This Row],[Order_Time]],"MMM")</f>
        <v>Feb</v>
      </c>
      <c r="N1349">
        <f>HOUR(Table1[[#This Row],[Order_Time]])</f>
        <v>3</v>
      </c>
      <c r="O1349" t="str">
        <f>IF(Table1[[#This Row],[Order_Value]]&gt;1000,"High","Low")</f>
        <v>High</v>
      </c>
    </row>
    <row r="1350" spans="1:15" x14ac:dyDescent="0.3">
      <c r="A1350" t="s">
        <v>1911</v>
      </c>
      <c r="B1350" s="1">
        <v>44983.166666666664</v>
      </c>
      <c r="C1350" t="s">
        <v>26</v>
      </c>
      <c r="D1350" t="s">
        <v>30</v>
      </c>
      <c r="E1350">
        <v>982.74</v>
      </c>
      <c r="F1350">
        <v>57.85</v>
      </c>
      <c r="G1350">
        <v>277.64</v>
      </c>
      <c r="H1350" t="s">
        <v>13</v>
      </c>
      <c r="I1350">
        <v>25</v>
      </c>
      <c r="J1350" s="2" t="s">
        <v>1912</v>
      </c>
      <c r="K1350">
        <f>Table1[[#This Row],[Order_Value]]+Table1[[#This Row],[Delivery_Fee]]-Table1[[#This Row],[Discount]]</f>
        <v>762.94999999999993</v>
      </c>
      <c r="L1350">
        <f>YEAR(Table1[[#This Row],[Order_Time]])</f>
        <v>2023</v>
      </c>
      <c r="M1350" t="str">
        <f>TEXT(Table1[[#This Row],[Order_Time]],"MMM")</f>
        <v>Feb</v>
      </c>
      <c r="N1350">
        <f>HOUR(Table1[[#This Row],[Order_Time]])</f>
        <v>4</v>
      </c>
      <c r="O1350" t="str">
        <f>IF(Table1[[#This Row],[Order_Value]]&gt;1000,"High","Low")</f>
        <v>Low</v>
      </c>
    </row>
    <row r="1351" spans="1:15" x14ac:dyDescent="0.3">
      <c r="A1351" t="s">
        <v>1913</v>
      </c>
      <c r="B1351" s="1">
        <v>44983.208333333336</v>
      </c>
      <c r="C1351" t="s">
        <v>54</v>
      </c>
      <c r="D1351" t="s">
        <v>30</v>
      </c>
      <c r="E1351">
        <v>172.55</v>
      </c>
      <c r="F1351">
        <v>21.55</v>
      </c>
      <c r="G1351">
        <v>326.8</v>
      </c>
      <c r="H1351" t="s">
        <v>32</v>
      </c>
      <c r="I1351">
        <v>78</v>
      </c>
      <c r="J1351">
        <v>-132.69999999999999</v>
      </c>
      <c r="K1351">
        <f>Table1[[#This Row],[Order_Value]]+Table1[[#This Row],[Delivery_Fee]]-Table1[[#This Row],[Discount]]</f>
        <v>-132.69999999999999</v>
      </c>
      <c r="L1351">
        <f>YEAR(Table1[[#This Row],[Order_Time]])</f>
        <v>2023</v>
      </c>
      <c r="M1351" t="str">
        <f>TEXT(Table1[[#This Row],[Order_Time]],"MMM")</f>
        <v>Feb</v>
      </c>
      <c r="N1351">
        <f>HOUR(Table1[[#This Row],[Order_Time]])</f>
        <v>5</v>
      </c>
      <c r="O1351" t="str">
        <f>IF(Table1[[#This Row],[Order_Value]]&gt;1000,"High","Low")</f>
        <v>Low</v>
      </c>
    </row>
    <row r="1352" spans="1:15" x14ac:dyDescent="0.3">
      <c r="A1352" t="s">
        <v>1914</v>
      </c>
      <c r="B1352" s="1">
        <v>44983.25</v>
      </c>
      <c r="C1352" t="s">
        <v>20</v>
      </c>
      <c r="D1352" t="s">
        <v>17</v>
      </c>
      <c r="E1352">
        <v>1841.65</v>
      </c>
      <c r="F1352">
        <v>33.409999999999997</v>
      </c>
      <c r="G1352">
        <v>196.99</v>
      </c>
      <c r="H1352" t="s">
        <v>28</v>
      </c>
      <c r="I1352">
        <v>51</v>
      </c>
      <c r="J1352" s="2" t="s">
        <v>1915</v>
      </c>
      <c r="K1352">
        <f>Table1[[#This Row],[Order_Value]]+Table1[[#This Row],[Delivery_Fee]]-Table1[[#This Row],[Discount]]</f>
        <v>1678.0700000000002</v>
      </c>
      <c r="L1352">
        <f>YEAR(Table1[[#This Row],[Order_Time]])</f>
        <v>2023</v>
      </c>
      <c r="M1352" t="str">
        <f>TEXT(Table1[[#This Row],[Order_Time]],"MMM")</f>
        <v>Feb</v>
      </c>
      <c r="N1352">
        <f>HOUR(Table1[[#This Row],[Order_Time]])</f>
        <v>6</v>
      </c>
      <c r="O1352" t="str">
        <f>IF(Table1[[#This Row],[Order_Value]]&gt;1000,"High","Low")</f>
        <v>High</v>
      </c>
    </row>
    <row r="1353" spans="1:15" x14ac:dyDescent="0.3">
      <c r="A1353" t="s">
        <v>1916</v>
      </c>
      <c r="B1353" s="1">
        <v>44983.291666666664</v>
      </c>
      <c r="C1353" t="s">
        <v>45</v>
      </c>
      <c r="D1353" t="s">
        <v>12</v>
      </c>
      <c r="E1353">
        <v>1666.39</v>
      </c>
      <c r="F1353">
        <v>5.96</v>
      </c>
      <c r="G1353">
        <v>288.26</v>
      </c>
      <c r="H1353" t="s">
        <v>32</v>
      </c>
      <c r="I1353">
        <v>67</v>
      </c>
      <c r="J1353" s="2" t="s">
        <v>1917</v>
      </c>
      <c r="K1353">
        <f>Table1[[#This Row],[Order_Value]]+Table1[[#This Row],[Delivery_Fee]]-Table1[[#This Row],[Discount]]</f>
        <v>1384.0900000000001</v>
      </c>
      <c r="L1353">
        <f>YEAR(Table1[[#This Row],[Order_Time]])</f>
        <v>2023</v>
      </c>
      <c r="M1353" t="str">
        <f>TEXT(Table1[[#This Row],[Order_Time]],"MMM")</f>
        <v>Feb</v>
      </c>
      <c r="N1353">
        <f>HOUR(Table1[[#This Row],[Order_Time]])</f>
        <v>7</v>
      </c>
      <c r="O1353" t="str">
        <f>IF(Table1[[#This Row],[Order_Value]]&gt;1000,"High","Low")</f>
        <v>High</v>
      </c>
    </row>
    <row r="1354" spans="1:15" x14ac:dyDescent="0.3">
      <c r="A1354" t="s">
        <v>1918</v>
      </c>
      <c r="B1354" s="1">
        <v>44983.333333333336</v>
      </c>
      <c r="C1354" t="s">
        <v>24</v>
      </c>
      <c r="D1354" t="s">
        <v>17</v>
      </c>
      <c r="E1354">
        <v>1897.23</v>
      </c>
      <c r="F1354">
        <v>13.13</v>
      </c>
      <c r="G1354">
        <v>337.37</v>
      </c>
      <c r="H1354" t="s">
        <v>13</v>
      </c>
      <c r="I1354">
        <v>64</v>
      </c>
      <c r="J1354" s="2" t="s">
        <v>1919</v>
      </c>
      <c r="K1354">
        <f>Table1[[#This Row],[Order_Value]]+Table1[[#This Row],[Delivery_Fee]]-Table1[[#This Row],[Discount]]</f>
        <v>1572.9900000000002</v>
      </c>
      <c r="L1354">
        <f>YEAR(Table1[[#This Row],[Order_Time]])</f>
        <v>2023</v>
      </c>
      <c r="M1354" t="str">
        <f>TEXT(Table1[[#This Row],[Order_Time]],"MMM")</f>
        <v>Feb</v>
      </c>
      <c r="N1354">
        <f>HOUR(Table1[[#This Row],[Order_Time]])</f>
        <v>8</v>
      </c>
      <c r="O1354" t="str">
        <f>IF(Table1[[#This Row],[Order_Value]]&gt;1000,"High","Low")</f>
        <v>High</v>
      </c>
    </row>
    <row r="1355" spans="1:15" x14ac:dyDescent="0.3">
      <c r="A1355" t="s">
        <v>1920</v>
      </c>
      <c r="B1355" s="1">
        <v>44983.375</v>
      </c>
      <c r="C1355" t="s">
        <v>45</v>
      </c>
      <c r="D1355" t="s">
        <v>30</v>
      </c>
      <c r="E1355">
        <v>349.61</v>
      </c>
      <c r="F1355">
        <v>86.61</v>
      </c>
      <c r="G1355">
        <v>176.6</v>
      </c>
      <c r="H1355" t="s">
        <v>28</v>
      </c>
      <c r="I1355">
        <v>10</v>
      </c>
      <c r="J1355">
        <v>259.62</v>
      </c>
      <c r="K1355">
        <f>Table1[[#This Row],[Order_Value]]+Table1[[#This Row],[Delivery_Fee]]-Table1[[#This Row],[Discount]]</f>
        <v>259.62</v>
      </c>
      <c r="L1355">
        <f>YEAR(Table1[[#This Row],[Order_Time]])</f>
        <v>2023</v>
      </c>
      <c r="M1355" t="str">
        <f>TEXT(Table1[[#This Row],[Order_Time]],"MMM")</f>
        <v>Feb</v>
      </c>
      <c r="N1355">
        <f>HOUR(Table1[[#This Row],[Order_Time]])</f>
        <v>9</v>
      </c>
      <c r="O1355" t="str">
        <f>IF(Table1[[#This Row],[Order_Value]]&gt;1000,"High","Low")</f>
        <v>Low</v>
      </c>
    </row>
    <row r="1356" spans="1:15" x14ac:dyDescent="0.3">
      <c r="A1356" t="s">
        <v>1921</v>
      </c>
      <c r="B1356" s="1">
        <v>44983.416666666664</v>
      </c>
      <c r="C1356" t="s">
        <v>11</v>
      </c>
      <c r="D1356" t="s">
        <v>17</v>
      </c>
      <c r="E1356">
        <v>1715.07</v>
      </c>
      <c r="F1356">
        <v>35.26</v>
      </c>
      <c r="G1356">
        <v>241.4</v>
      </c>
      <c r="H1356" t="s">
        <v>21</v>
      </c>
      <c r="I1356">
        <v>15</v>
      </c>
      <c r="J1356" s="2" t="s">
        <v>1922</v>
      </c>
      <c r="K1356">
        <f>Table1[[#This Row],[Order_Value]]+Table1[[#This Row],[Delivery_Fee]]-Table1[[#This Row],[Discount]]</f>
        <v>1508.9299999999998</v>
      </c>
      <c r="L1356">
        <f>YEAR(Table1[[#This Row],[Order_Time]])</f>
        <v>2023</v>
      </c>
      <c r="M1356" t="str">
        <f>TEXT(Table1[[#This Row],[Order_Time]],"MMM")</f>
        <v>Feb</v>
      </c>
      <c r="N1356">
        <f>HOUR(Table1[[#This Row],[Order_Time]])</f>
        <v>10</v>
      </c>
      <c r="O1356" t="str">
        <f>IF(Table1[[#This Row],[Order_Value]]&gt;1000,"High","Low")</f>
        <v>High</v>
      </c>
    </row>
    <row r="1357" spans="1:15" x14ac:dyDescent="0.3">
      <c r="A1357" t="s">
        <v>1923</v>
      </c>
      <c r="B1357" s="1">
        <v>44983.458333333336</v>
      </c>
      <c r="C1357" t="s">
        <v>20</v>
      </c>
      <c r="D1357" t="s">
        <v>27</v>
      </c>
      <c r="E1357">
        <v>697.47</v>
      </c>
      <c r="F1357">
        <v>22.59</v>
      </c>
      <c r="G1357">
        <v>228.71</v>
      </c>
      <c r="H1357" t="s">
        <v>28</v>
      </c>
      <c r="I1357">
        <v>30</v>
      </c>
      <c r="J1357">
        <v>491.35</v>
      </c>
      <c r="K1357">
        <f>Table1[[#This Row],[Order_Value]]+Table1[[#This Row],[Delivery_Fee]]-Table1[[#This Row],[Discount]]</f>
        <v>491.35</v>
      </c>
      <c r="L1357">
        <f>YEAR(Table1[[#This Row],[Order_Time]])</f>
        <v>2023</v>
      </c>
      <c r="M1357" t="str">
        <f>TEXT(Table1[[#This Row],[Order_Time]],"MMM")</f>
        <v>Feb</v>
      </c>
      <c r="N1357">
        <f>HOUR(Table1[[#This Row],[Order_Time]])</f>
        <v>11</v>
      </c>
      <c r="O1357" t="str">
        <f>IF(Table1[[#This Row],[Order_Value]]&gt;1000,"High","Low")</f>
        <v>Low</v>
      </c>
    </row>
    <row r="1358" spans="1:15" x14ac:dyDescent="0.3">
      <c r="A1358" t="s">
        <v>1924</v>
      </c>
      <c r="B1358" s="1">
        <v>44983.5</v>
      </c>
      <c r="C1358" t="s">
        <v>11</v>
      </c>
      <c r="D1358" t="s">
        <v>17</v>
      </c>
      <c r="E1358">
        <v>642.64</v>
      </c>
      <c r="F1358">
        <v>27.93</v>
      </c>
      <c r="G1358">
        <v>193.9</v>
      </c>
      <c r="H1358" t="s">
        <v>13</v>
      </c>
      <c r="I1358">
        <v>23</v>
      </c>
      <c r="J1358" s="2" t="s">
        <v>1925</v>
      </c>
      <c r="K1358">
        <f>Table1[[#This Row],[Order_Value]]+Table1[[#This Row],[Delivery_Fee]]-Table1[[#This Row],[Discount]]</f>
        <v>476.66999999999996</v>
      </c>
      <c r="L1358">
        <f>YEAR(Table1[[#This Row],[Order_Time]])</f>
        <v>2023</v>
      </c>
      <c r="M1358" t="str">
        <f>TEXT(Table1[[#This Row],[Order_Time]],"MMM")</f>
        <v>Feb</v>
      </c>
      <c r="N1358">
        <f>HOUR(Table1[[#This Row],[Order_Time]])</f>
        <v>12</v>
      </c>
      <c r="O1358" t="str">
        <f>IF(Table1[[#This Row],[Order_Value]]&gt;1000,"High","Low")</f>
        <v>Low</v>
      </c>
    </row>
    <row r="1359" spans="1:15" x14ac:dyDescent="0.3">
      <c r="A1359" t="s">
        <v>1926</v>
      </c>
      <c r="B1359" s="1">
        <v>44983.541666666664</v>
      </c>
      <c r="C1359" t="s">
        <v>7370</v>
      </c>
      <c r="D1359" t="s">
        <v>41</v>
      </c>
      <c r="E1359">
        <v>1657.57</v>
      </c>
      <c r="F1359">
        <v>3.44</v>
      </c>
      <c r="G1359">
        <v>39.26</v>
      </c>
      <c r="H1359" t="s">
        <v>32</v>
      </c>
      <c r="I1359">
        <v>28</v>
      </c>
      <c r="J1359">
        <v>1621.75</v>
      </c>
      <c r="K1359">
        <f>Table1[[#This Row],[Order_Value]]+Table1[[#This Row],[Delivery_Fee]]-Table1[[#This Row],[Discount]]</f>
        <v>1621.75</v>
      </c>
      <c r="L1359">
        <f>YEAR(Table1[[#This Row],[Order_Time]])</f>
        <v>2023</v>
      </c>
      <c r="M1359" t="str">
        <f>TEXT(Table1[[#This Row],[Order_Time]],"MMM")</f>
        <v>Feb</v>
      </c>
      <c r="N1359">
        <f>HOUR(Table1[[#This Row],[Order_Time]])</f>
        <v>13</v>
      </c>
      <c r="O1359" t="str">
        <f>IF(Table1[[#This Row],[Order_Value]]&gt;1000,"High","Low")</f>
        <v>High</v>
      </c>
    </row>
    <row r="1360" spans="1:15" x14ac:dyDescent="0.3">
      <c r="A1360" t="s">
        <v>1927</v>
      </c>
      <c r="B1360" s="1">
        <v>44983.583333333336</v>
      </c>
      <c r="C1360" t="s">
        <v>16</v>
      </c>
      <c r="D1360" t="s">
        <v>30</v>
      </c>
      <c r="E1360">
        <v>269.33999999999997</v>
      </c>
      <c r="F1360">
        <v>43.62</v>
      </c>
      <c r="G1360">
        <v>55.65</v>
      </c>
      <c r="H1360" t="s">
        <v>13</v>
      </c>
      <c r="I1360">
        <v>68</v>
      </c>
      <c r="J1360">
        <v>257.31</v>
      </c>
      <c r="K1360">
        <f>Table1[[#This Row],[Order_Value]]+Table1[[#This Row],[Delivery_Fee]]-Table1[[#This Row],[Discount]]</f>
        <v>257.31</v>
      </c>
      <c r="L1360">
        <f>YEAR(Table1[[#This Row],[Order_Time]])</f>
        <v>2023</v>
      </c>
      <c r="M1360" t="str">
        <f>TEXT(Table1[[#This Row],[Order_Time]],"MMM")</f>
        <v>Feb</v>
      </c>
      <c r="N1360">
        <f>HOUR(Table1[[#This Row],[Order_Time]])</f>
        <v>14</v>
      </c>
      <c r="O1360" t="str">
        <f>IF(Table1[[#This Row],[Order_Value]]&gt;1000,"High","Low")</f>
        <v>Low</v>
      </c>
    </row>
    <row r="1361" spans="1:15" x14ac:dyDescent="0.3">
      <c r="A1361" t="s">
        <v>1928</v>
      </c>
      <c r="B1361" s="1">
        <v>44983.625</v>
      </c>
      <c r="C1361" t="s">
        <v>24</v>
      </c>
      <c r="D1361" t="s">
        <v>41</v>
      </c>
      <c r="E1361">
        <v>1175.43</v>
      </c>
      <c r="F1361">
        <v>57.51</v>
      </c>
      <c r="G1361">
        <v>295.08</v>
      </c>
      <c r="H1361" t="s">
        <v>21</v>
      </c>
      <c r="I1361">
        <v>60</v>
      </c>
      <c r="J1361" s="2" t="s">
        <v>1929</v>
      </c>
      <c r="K1361">
        <f>Table1[[#This Row],[Order_Value]]+Table1[[#This Row],[Delivery_Fee]]-Table1[[#This Row],[Discount]]</f>
        <v>937.86000000000013</v>
      </c>
      <c r="L1361">
        <f>YEAR(Table1[[#This Row],[Order_Time]])</f>
        <v>2023</v>
      </c>
      <c r="M1361" t="str">
        <f>TEXT(Table1[[#This Row],[Order_Time]],"MMM")</f>
        <v>Feb</v>
      </c>
      <c r="N1361">
        <f>HOUR(Table1[[#This Row],[Order_Time]])</f>
        <v>15</v>
      </c>
      <c r="O1361" t="str">
        <f>IF(Table1[[#This Row],[Order_Value]]&gt;1000,"High","Low")</f>
        <v>High</v>
      </c>
    </row>
    <row r="1362" spans="1:15" x14ac:dyDescent="0.3">
      <c r="A1362" t="s">
        <v>1930</v>
      </c>
      <c r="B1362" s="1">
        <v>44983.666666666664</v>
      </c>
      <c r="C1362" t="s">
        <v>54</v>
      </c>
      <c r="D1362" t="s">
        <v>12</v>
      </c>
      <c r="E1362">
        <v>768.19</v>
      </c>
      <c r="F1362">
        <v>30.97</v>
      </c>
      <c r="G1362">
        <v>141.53</v>
      </c>
      <c r="H1362" t="s">
        <v>32</v>
      </c>
      <c r="I1362">
        <v>80</v>
      </c>
      <c r="J1362" s="2" t="s">
        <v>1931</v>
      </c>
      <c r="K1362">
        <f>Table1[[#This Row],[Order_Value]]+Table1[[#This Row],[Delivery_Fee]]-Table1[[#This Row],[Discount]]</f>
        <v>657.63000000000011</v>
      </c>
      <c r="L1362">
        <f>YEAR(Table1[[#This Row],[Order_Time]])</f>
        <v>2023</v>
      </c>
      <c r="M1362" t="str">
        <f>TEXT(Table1[[#This Row],[Order_Time]],"MMM")</f>
        <v>Feb</v>
      </c>
      <c r="N1362">
        <f>HOUR(Table1[[#This Row],[Order_Time]])</f>
        <v>16</v>
      </c>
      <c r="O1362" t="str">
        <f>IF(Table1[[#This Row],[Order_Value]]&gt;1000,"High","Low")</f>
        <v>Low</v>
      </c>
    </row>
    <row r="1363" spans="1:15" x14ac:dyDescent="0.3">
      <c r="A1363" t="s">
        <v>1932</v>
      </c>
      <c r="B1363" s="1">
        <v>44983.708333333336</v>
      </c>
      <c r="C1363" t="s">
        <v>54</v>
      </c>
      <c r="D1363" t="s">
        <v>27</v>
      </c>
      <c r="E1363">
        <v>1786.29</v>
      </c>
      <c r="F1363">
        <v>23.27</v>
      </c>
      <c r="G1363">
        <v>32.799999999999997</v>
      </c>
      <c r="H1363" t="s">
        <v>13</v>
      </c>
      <c r="I1363">
        <v>78</v>
      </c>
      <c r="J1363">
        <v>1776.76</v>
      </c>
      <c r="K1363">
        <f>Table1[[#This Row],[Order_Value]]+Table1[[#This Row],[Delivery_Fee]]-Table1[[#This Row],[Discount]]</f>
        <v>1776.76</v>
      </c>
      <c r="L1363">
        <f>YEAR(Table1[[#This Row],[Order_Time]])</f>
        <v>2023</v>
      </c>
      <c r="M1363" t="str">
        <f>TEXT(Table1[[#This Row],[Order_Time]],"MMM")</f>
        <v>Feb</v>
      </c>
      <c r="N1363">
        <f>HOUR(Table1[[#This Row],[Order_Time]])</f>
        <v>17</v>
      </c>
      <c r="O1363" t="str">
        <f>IF(Table1[[#This Row],[Order_Value]]&gt;1000,"High","Low")</f>
        <v>High</v>
      </c>
    </row>
    <row r="1364" spans="1:15" x14ac:dyDescent="0.3">
      <c r="A1364" t="s">
        <v>1933</v>
      </c>
      <c r="B1364" s="1">
        <v>44983.75</v>
      </c>
      <c r="C1364" t="s">
        <v>45</v>
      </c>
      <c r="D1364" t="s">
        <v>17</v>
      </c>
      <c r="E1364">
        <v>1711.98</v>
      </c>
      <c r="F1364">
        <v>65.25</v>
      </c>
      <c r="G1364">
        <v>273.18</v>
      </c>
      <c r="H1364" t="s">
        <v>28</v>
      </c>
      <c r="I1364">
        <v>86</v>
      </c>
      <c r="J1364">
        <v>1504.05</v>
      </c>
      <c r="K1364">
        <f>Table1[[#This Row],[Order_Value]]+Table1[[#This Row],[Delivery_Fee]]-Table1[[#This Row],[Discount]]</f>
        <v>1504.05</v>
      </c>
      <c r="L1364">
        <f>YEAR(Table1[[#This Row],[Order_Time]])</f>
        <v>2023</v>
      </c>
      <c r="M1364" t="str">
        <f>TEXT(Table1[[#This Row],[Order_Time]],"MMM")</f>
        <v>Feb</v>
      </c>
      <c r="N1364">
        <f>HOUR(Table1[[#This Row],[Order_Time]])</f>
        <v>18</v>
      </c>
      <c r="O1364" t="str">
        <f>IF(Table1[[#This Row],[Order_Value]]&gt;1000,"High","Low")</f>
        <v>High</v>
      </c>
    </row>
    <row r="1365" spans="1:15" x14ac:dyDescent="0.3">
      <c r="A1365" t="s">
        <v>1934</v>
      </c>
      <c r="B1365" s="1">
        <v>44983.791666666664</v>
      </c>
      <c r="C1365" t="s">
        <v>20</v>
      </c>
      <c r="D1365" t="s">
        <v>17</v>
      </c>
      <c r="E1365">
        <v>250.7</v>
      </c>
      <c r="F1365">
        <v>36.76</v>
      </c>
      <c r="G1365">
        <v>474.34</v>
      </c>
      <c r="H1365" t="s">
        <v>32</v>
      </c>
      <c r="I1365">
        <v>33</v>
      </c>
      <c r="J1365">
        <v>-186.88</v>
      </c>
      <c r="K1365">
        <f>Table1[[#This Row],[Order_Value]]+Table1[[#This Row],[Delivery_Fee]]-Table1[[#This Row],[Discount]]</f>
        <v>-186.88</v>
      </c>
      <c r="L1365">
        <f>YEAR(Table1[[#This Row],[Order_Time]])</f>
        <v>2023</v>
      </c>
      <c r="M1365" t="str">
        <f>TEXT(Table1[[#This Row],[Order_Time]],"MMM")</f>
        <v>Feb</v>
      </c>
      <c r="N1365">
        <f>HOUR(Table1[[#This Row],[Order_Time]])</f>
        <v>19</v>
      </c>
      <c r="O1365" t="str">
        <f>IF(Table1[[#This Row],[Order_Value]]&gt;1000,"High","Low")</f>
        <v>Low</v>
      </c>
    </row>
    <row r="1366" spans="1:15" x14ac:dyDescent="0.3">
      <c r="A1366" t="s">
        <v>1935</v>
      </c>
      <c r="B1366" s="1">
        <v>44983.833333333336</v>
      </c>
      <c r="C1366" t="s">
        <v>54</v>
      </c>
      <c r="D1366" t="s">
        <v>27</v>
      </c>
      <c r="E1366">
        <v>1680.12</v>
      </c>
      <c r="F1366">
        <v>77.86</v>
      </c>
      <c r="G1366">
        <v>391.01</v>
      </c>
      <c r="H1366" t="s">
        <v>32</v>
      </c>
      <c r="I1366">
        <v>62</v>
      </c>
      <c r="J1366" s="2" t="s">
        <v>1936</v>
      </c>
      <c r="K1366">
        <f>Table1[[#This Row],[Order_Value]]+Table1[[#This Row],[Delivery_Fee]]-Table1[[#This Row],[Discount]]</f>
        <v>1366.9699999999998</v>
      </c>
      <c r="L1366">
        <f>YEAR(Table1[[#This Row],[Order_Time]])</f>
        <v>2023</v>
      </c>
      <c r="M1366" t="str">
        <f>TEXT(Table1[[#This Row],[Order_Time]],"MMM")</f>
        <v>Feb</v>
      </c>
      <c r="N1366">
        <f>HOUR(Table1[[#This Row],[Order_Time]])</f>
        <v>20</v>
      </c>
      <c r="O1366" t="str">
        <f>IF(Table1[[#This Row],[Order_Value]]&gt;1000,"High","Low")</f>
        <v>High</v>
      </c>
    </row>
    <row r="1367" spans="1:15" x14ac:dyDescent="0.3">
      <c r="A1367" t="s">
        <v>1937</v>
      </c>
      <c r="B1367" s="1">
        <v>44983.875</v>
      </c>
      <c r="C1367" t="s">
        <v>54</v>
      </c>
      <c r="D1367" t="s">
        <v>41</v>
      </c>
      <c r="E1367">
        <v>1309.8900000000001</v>
      </c>
      <c r="F1367">
        <v>56.73</v>
      </c>
      <c r="G1367">
        <v>120.35</v>
      </c>
      <c r="H1367" t="s">
        <v>32</v>
      </c>
      <c r="I1367">
        <v>37</v>
      </c>
      <c r="J1367" s="2" t="s">
        <v>1938</v>
      </c>
      <c r="K1367">
        <f>Table1[[#This Row],[Order_Value]]+Table1[[#This Row],[Delivery_Fee]]-Table1[[#This Row],[Discount]]</f>
        <v>1246.2700000000002</v>
      </c>
      <c r="L1367">
        <f>YEAR(Table1[[#This Row],[Order_Time]])</f>
        <v>2023</v>
      </c>
      <c r="M1367" t="str">
        <f>TEXT(Table1[[#This Row],[Order_Time]],"MMM")</f>
        <v>Feb</v>
      </c>
      <c r="N1367">
        <f>HOUR(Table1[[#This Row],[Order_Time]])</f>
        <v>21</v>
      </c>
      <c r="O1367" t="str">
        <f>IF(Table1[[#This Row],[Order_Value]]&gt;1000,"High","Low")</f>
        <v>High</v>
      </c>
    </row>
    <row r="1368" spans="1:15" x14ac:dyDescent="0.3">
      <c r="A1368" t="s">
        <v>1939</v>
      </c>
      <c r="B1368" s="1">
        <v>44983.916666666664</v>
      </c>
      <c r="C1368" t="s">
        <v>26</v>
      </c>
      <c r="D1368" t="s">
        <v>17</v>
      </c>
      <c r="E1368">
        <v>1167.79</v>
      </c>
      <c r="F1368">
        <v>84.27</v>
      </c>
      <c r="G1368">
        <v>301.51</v>
      </c>
      <c r="H1368" t="s">
        <v>13</v>
      </c>
      <c r="I1368">
        <v>88</v>
      </c>
      <c r="J1368">
        <v>950.55</v>
      </c>
      <c r="K1368">
        <f>Table1[[#This Row],[Order_Value]]+Table1[[#This Row],[Delivery_Fee]]-Table1[[#This Row],[Discount]]</f>
        <v>950.55</v>
      </c>
      <c r="L1368">
        <f>YEAR(Table1[[#This Row],[Order_Time]])</f>
        <v>2023</v>
      </c>
      <c r="M1368" t="str">
        <f>TEXT(Table1[[#This Row],[Order_Time]],"MMM")</f>
        <v>Feb</v>
      </c>
      <c r="N1368">
        <f>HOUR(Table1[[#This Row],[Order_Time]])</f>
        <v>22</v>
      </c>
      <c r="O1368" t="str">
        <f>IF(Table1[[#This Row],[Order_Value]]&gt;1000,"High","Low")</f>
        <v>High</v>
      </c>
    </row>
    <row r="1369" spans="1:15" x14ac:dyDescent="0.3">
      <c r="A1369" t="s">
        <v>1940</v>
      </c>
      <c r="B1369" s="1">
        <v>44983.958333333336</v>
      </c>
      <c r="C1369" t="s">
        <v>11</v>
      </c>
      <c r="D1369" t="s">
        <v>17</v>
      </c>
      <c r="E1369">
        <v>393.88</v>
      </c>
      <c r="F1369">
        <v>24.59</v>
      </c>
      <c r="G1369">
        <v>349.41</v>
      </c>
      <c r="H1369" t="s">
        <v>32</v>
      </c>
      <c r="I1369">
        <v>33</v>
      </c>
      <c r="J1369" s="2" t="s">
        <v>1941</v>
      </c>
      <c r="K1369">
        <f>Table1[[#This Row],[Order_Value]]+Table1[[#This Row],[Delivery_Fee]]-Table1[[#This Row],[Discount]]</f>
        <v>69.059999999999945</v>
      </c>
      <c r="L1369">
        <f>YEAR(Table1[[#This Row],[Order_Time]])</f>
        <v>2023</v>
      </c>
      <c r="M1369" t="str">
        <f>TEXT(Table1[[#This Row],[Order_Time]],"MMM")</f>
        <v>Feb</v>
      </c>
      <c r="N1369">
        <f>HOUR(Table1[[#This Row],[Order_Time]])</f>
        <v>23</v>
      </c>
      <c r="O1369" t="str">
        <f>IF(Table1[[#This Row],[Order_Value]]&gt;1000,"High","Low")</f>
        <v>Low</v>
      </c>
    </row>
    <row r="1370" spans="1:15" x14ac:dyDescent="0.3">
      <c r="A1370" t="s">
        <v>1942</v>
      </c>
      <c r="B1370" s="1">
        <v>44984</v>
      </c>
      <c r="C1370" t="s">
        <v>11</v>
      </c>
      <c r="D1370" t="s">
        <v>27</v>
      </c>
      <c r="E1370">
        <v>425.76</v>
      </c>
      <c r="F1370">
        <v>15.38</v>
      </c>
      <c r="G1370">
        <v>432.12</v>
      </c>
      <c r="H1370" t="s">
        <v>32</v>
      </c>
      <c r="I1370">
        <v>57</v>
      </c>
      <c r="J1370" s="2" t="s">
        <v>1943</v>
      </c>
      <c r="K1370">
        <f>Table1[[#This Row],[Order_Value]]+Table1[[#This Row],[Delivery_Fee]]-Table1[[#This Row],[Discount]]</f>
        <v>9.0199999999999818</v>
      </c>
      <c r="L1370">
        <f>YEAR(Table1[[#This Row],[Order_Time]])</f>
        <v>2023</v>
      </c>
      <c r="M1370" t="str">
        <f>TEXT(Table1[[#This Row],[Order_Time]],"MMM")</f>
        <v>Feb</v>
      </c>
      <c r="N1370">
        <f>HOUR(Table1[[#This Row],[Order_Time]])</f>
        <v>0</v>
      </c>
      <c r="O1370" t="str">
        <f>IF(Table1[[#This Row],[Order_Value]]&gt;1000,"High","Low")</f>
        <v>Low</v>
      </c>
    </row>
    <row r="1371" spans="1:15" x14ac:dyDescent="0.3">
      <c r="A1371" t="s">
        <v>1944</v>
      </c>
      <c r="B1371" s="1">
        <v>44984.041666666664</v>
      </c>
      <c r="C1371" t="s">
        <v>24</v>
      </c>
      <c r="D1371" t="s">
        <v>17</v>
      </c>
      <c r="E1371">
        <v>1007.81</v>
      </c>
      <c r="F1371">
        <v>92.65</v>
      </c>
      <c r="G1371">
        <v>448.81</v>
      </c>
      <c r="H1371" t="s">
        <v>28</v>
      </c>
      <c r="I1371">
        <v>45</v>
      </c>
      <c r="J1371" s="2" t="s">
        <v>1945</v>
      </c>
      <c r="K1371">
        <f>Table1[[#This Row],[Order_Value]]+Table1[[#This Row],[Delivery_Fee]]-Table1[[#This Row],[Discount]]</f>
        <v>651.65000000000009</v>
      </c>
      <c r="L1371">
        <f>YEAR(Table1[[#This Row],[Order_Time]])</f>
        <v>2023</v>
      </c>
      <c r="M1371" t="str">
        <f>TEXT(Table1[[#This Row],[Order_Time]],"MMM")</f>
        <v>Feb</v>
      </c>
      <c r="N1371">
        <f>HOUR(Table1[[#This Row],[Order_Time]])</f>
        <v>1</v>
      </c>
      <c r="O1371" t="str">
        <f>IF(Table1[[#This Row],[Order_Value]]&gt;1000,"High","Low")</f>
        <v>High</v>
      </c>
    </row>
    <row r="1372" spans="1:15" x14ac:dyDescent="0.3">
      <c r="A1372" t="s">
        <v>1946</v>
      </c>
      <c r="B1372" s="1">
        <v>44984.083333333336</v>
      </c>
      <c r="C1372" t="s">
        <v>54</v>
      </c>
      <c r="D1372" t="s">
        <v>12</v>
      </c>
      <c r="E1372">
        <v>119.77</v>
      </c>
      <c r="F1372">
        <v>16.18</v>
      </c>
      <c r="G1372">
        <v>20.57</v>
      </c>
      <c r="H1372" t="s">
        <v>32</v>
      </c>
      <c r="I1372">
        <v>62</v>
      </c>
      <c r="J1372">
        <v>115.38</v>
      </c>
      <c r="K1372">
        <f>Table1[[#This Row],[Order_Value]]+Table1[[#This Row],[Delivery_Fee]]-Table1[[#This Row],[Discount]]</f>
        <v>115.38</v>
      </c>
      <c r="L1372">
        <f>YEAR(Table1[[#This Row],[Order_Time]])</f>
        <v>2023</v>
      </c>
      <c r="M1372" t="str">
        <f>TEXT(Table1[[#This Row],[Order_Time]],"MMM")</f>
        <v>Feb</v>
      </c>
      <c r="N1372">
        <f>HOUR(Table1[[#This Row],[Order_Time]])</f>
        <v>2</v>
      </c>
      <c r="O1372" t="str">
        <f>IF(Table1[[#This Row],[Order_Value]]&gt;1000,"High","Low")</f>
        <v>Low</v>
      </c>
    </row>
    <row r="1373" spans="1:15" x14ac:dyDescent="0.3">
      <c r="A1373" t="s">
        <v>1947</v>
      </c>
      <c r="B1373" s="1">
        <v>44984.125</v>
      </c>
      <c r="C1373" t="s">
        <v>20</v>
      </c>
      <c r="D1373" t="s">
        <v>12</v>
      </c>
      <c r="E1373">
        <v>1080.6500000000001</v>
      </c>
      <c r="F1373">
        <v>71.8</v>
      </c>
      <c r="G1373">
        <v>174.57</v>
      </c>
      <c r="H1373" t="s">
        <v>32</v>
      </c>
      <c r="I1373">
        <v>44</v>
      </c>
      <c r="J1373" s="2" t="s">
        <v>1948</v>
      </c>
      <c r="K1373">
        <f>Table1[[#This Row],[Order_Value]]+Table1[[#This Row],[Delivery_Fee]]-Table1[[#This Row],[Discount]]</f>
        <v>977.88000000000011</v>
      </c>
      <c r="L1373">
        <f>YEAR(Table1[[#This Row],[Order_Time]])</f>
        <v>2023</v>
      </c>
      <c r="M1373" t="str">
        <f>TEXT(Table1[[#This Row],[Order_Time]],"MMM")</f>
        <v>Feb</v>
      </c>
      <c r="N1373">
        <f>HOUR(Table1[[#This Row],[Order_Time]])</f>
        <v>3</v>
      </c>
      <c r="O1373" t="str">
        <f>IF(Table1[[#This Row],[Order_Value]]&gt;1000,"High","Low")</f>
        <v>High</v>
      </c>
    </row>
    <row r="1374" spans="1:15" x14ac:dyDescent="0.3">
      <c r="A1374" t="s">
        <v>1949</v>
      </c>
      <c r="B1374" s="1">
        <v>44984.166666666664</v>
      </c>
      <c r="C1374" t="s">
        <v>11</v>
      </c>
      <c r="D1374" t="s">
        <v>12</v>
      </c>
      <c r="E1374">
        <v>900.77</v>
      </c>
      <c r="F1374">
        <v>42.35</v>
      </c>
      <c r="G1374">
        <v>170.43</v>
      </c>
      <c r="H1374" t="s">
        <v>28</v>
      </c>
      <c r="I1374">
        <v>88</v>
      </c>
      <c r="J1374">
        <v>772.69</v>
      </c>
      <c r="K1374">
        <f>Table1[[#This Row],[Order_Value]]+Table1[[#This Row],[Delivery_Fee]]-Table1[[#This Row],[Discount]]</f>
        <v>772.69</v>
      </c>
      <c r="L1374">
        <f>YEAR(Table1[[#This Row],[Order_Time]])</f>
        <v>2023</v>
      </c>
      <c r="M1374" t="str">
        <f>TEXT(Table1[[#This Row],[Order_Time]],"MMM")</f>
        <v>Feb</v>
      </c>
      <c r="N1374">
        <f>HOUR(Table1[[#This Row],[Order_Time]])</f>
        <v>4</v>
      </c>
      <c r="O1374" t="str">
        <f>IF(Table1[[#This Row],[Order_Value]]&gt;1000,"High","Low")</f>
        <v>Low</v>
      </c>
    </row>
    <row r="1375" spans="1:15" x14ac:dyDescent="0.3">
      <c r="A1375" t="s">
        <v>1950</v>
      </c>
      <c r="B1375" s="1">
        <v>44984.208333333336</v>
      </c>
      <c r="C1375" t="s">
        <v>54</v>
      </c>
      <c r="D1375" t="s">
        <v>12</v>
      </c>
      <c r="E1375">
        <v>1138.3</v>
      </c>
      <c r="F1375">
        <v>66.61</v>
      </c>
      <c r="G1375">
        <v>104.79</v>
      </c>
      <c r="H1375" t="s">
        <v>32</v>
      </c>
      <c r="I1375">
        <v>29</v>
      </c>
      <c r="J1375">
        <v>1100.1199999999999</v>
      </c>
      <c r="K1375">
        <f>Table1[[#This Row],[Order_Value]]+Table1[[#This Row],[Delivery_Fee]]-Table1[[#This Row],[Discount]]</f>
        <v>1100.1199999999999</v>
      </c>
      <c r="L1375">
        <f>YEAR(Table1[[#This Row],[Order_Time]])</f>
        <v>2023</v>
      </c>
      <c r="M1375" t="str">
        <f>TEXT(Table1[[#This Row],[Order_Time]],"MMM")</f>
        <v>Feb</v>
      </c>
      <c r="N1375">
        <f>HOUR(Table1[[#This Row],[Order_Time]])</f>
        <v>5</v>
      </c>
      <c r="O1375" t="str">
        <f>IF(Table1[[#This Row],[Order_Value]]&gt;1000,"High","Low")</f>
        <v>High</v>
      </c>
    </row>
    <row r="1376" spans="1:15" x14ac:dyDescent="0.3">
      <c r="A1376" t="s">
        <v>1951</v>
      </c>
      <c r="B1376" s="1">
        <v>44984.25</v>
      </c>
      <c r="C1376" t="s">
        <v>45</v>
      </c>
      <c r="D1376" t="s">
        <v>30</v>
      </c>
      <c r="E1376">
        <v>229.7</v>
      </c>
      <c r="F1376">
        <v>28.19</v>
      </c>
      <c r="G1376">
        <v>376.37</v>
      </c>
      <c r="H1376" t="s">
        <v>28</v>
      </c>
      <c r="I1376">
        <v>13</v>
      </c>
      <c r="J1376">
        <v>-118.48</v>
      </c>
      <c r="K1376">
        <f>Table1[[#This Row],[Order_Value]]+Table1[[#This Row],[Delivery_Fee]]-Table1[[#This Row],[Discount]]</f>
        <v>-118.48000000000002</v>
      </c>
      <c r="L1376">
        <f>YEAR(Table1[[#This Row],[Order_Time]])</f>
        <v>2023</v>
      </c>
      <c r="M1376" t="str">
        <f>TEXT(Table1[[#This Row],[Order_Time]],"MMM")</f>
        <v>Feb</v>
      </c>
      <c r="N1376">
        <f>HOUR(Table1[[#This Row],[Order_Time]])</f>
        <v>6</v>
      </c>
      <c r="O1376" t="str">
        <f>IF(Table1[[#This Row],[Order_Value]]&gt;1000,"High","Low")</f>
        <v>Low</v>
      </c>
    </row>
    <row r="1377" spans="1:15" x14ac:dyDescent="0.3">
      <c r="A1377" t="s">
        <v>1952</v>
      </c>
      <c r="B1377" s="1">
        <v>44984.291666666664</v>
      </c>
      <c r="C1377" t="s">
        <v>16</v>
      </c>
      <c r="D1377" t="s">
        <v>17</v>
      </c>
      <c r="E1377">
        <v>864.67</v>
      </c>
      <c r="F1377">
        <v>67.209999999999994</v>
      </c>
      <c r="G1377">
        <v>388.39</v>
      </c>
      <c r="H1377" t="s">
        <v>13</v>
      </c>
      <c r="I1377">
        <v>32</v>
      </c>
      <c r="J1377">
        <v>543.49</v>
      </c>
      <c r="K1377">
        <f>Table1[[#This Row],[Order_Value]]+Table1[[#This Row],[Delivery_Fee]]-Table1[[#This Row],[Discount]]</f>
        <v>543.49</v>
      </c>
      <c r="L1377">
        <f>YEAR(Table1[[#This Row],[Order_Time]])</f>
        <v>2023</v>
      </c>
      <c r="M1377" t="str">
        <f>TEXT(Table1[[#This Row],[Order_Time]],"MMM")</f>
        <v>Feb</v>
      </c>
      <c r="N1377">
        <f>HOUR(Table1[[#This Row],[Order_Time]])</f>
        <v>7</v>
      </c>
      <c r="O1377" t="str">
        <f>IF(Table1[[#This Row],[Order_Value]]&gt;1000,"High","Low")</f>
        <v>Low</v>
      </c>
    </row>
    <row r="1378" spans="1:15" x14ac:dyDescent="0.3">
      <c r="A1378" t="s">
        <v>1953</v>
      </c>
      <c r="B1378" s="1">
        <v>44984.333333333336</v>
      </c>
      <c r="C1378" t="s">
        <v>11</v>
      </c>
      <c r="D1378" t="s">
        <v>17</v>
      </c>
      <c r="E1378">
        <v>735.32</v>
      </c>
      <c r="F1378">
        <v>59.25</v>
      </c>
      <c r="G1378">
        <v>301.67</v>
      </c>
      <c r="H1378" t="s">
        <v>32</v>
      </c>
      <c r="I1378">
        <v>46</v>
      </c>
      <c r="J1378" s="2" t="s">
        <v>1954</v>
      </c>
      <c r="K1378">
        <f>Table1[[#This Row],[Order_Value]]+Table1[[#This Row],[Delivery_Fee]]-Table1[[#This Row],[Discount]]</f>
        <v>492.90000000000003</v>
      </c>
      <c r="L1378">
        <f>YEAR(Table1[[#This Row],[Order_Time]])</f>
        <v>2023</v>
      </c>
      <c r="M1378" t="str">
        <f>TEXT(Table1[[#This Row],[Order_Time]],"MMM")</f>
        <v>Feb</v>
      </c>
      <c r="N1378">
        <f>HOUR(Table1[[#This Row],[Order_Time]])</f>
        <v>8</v>
      </c>
      <c r="O1378" t="str">
        <f>IF(Table1[[#This Row],[Order_Value]]&gt;1000,"High","Low")</f>
        <v>Low</v>
      </c>
    </row>
    <row r="1379" spans="1:15" x14ac:dyDescent="0.3">
      <c r="A1379" t="s">
        <v>1955</v>
      </c>
      <c r="B1379" s="1">
        <v>44984.375</v>
      </c>
      <c r="C1379" t="s">
        <v>26</v>
      </c>
      <c r="D1379" t="s">
        <v>12</v>
      </c>
      <c r="E1379">
        <v>289.94</v>
      </c>
      <c r="F1379">
        <v>53.45</v>
      </c>
      <c r="G1379">
        <v>50.32</v>
      </c>
      <c r="H1379" t="s">
        <v>13</v>
      </c>
      <c r="I1379">
        <v>49</v>
      </c>
      <c r="J1379">
        <v>293.07</v>
      </c>
      <c r="K1379">
        <f>Table1[[#This Row],[Order_Value]]+Table1[[#This Row],[Delivery_Fee]]-Table1[[#This Row],[Discount]]</f>
        <v>293.07</v>
      </c>
      <c r="L1379">
        <f>YEAR(Table1[[#This Row],[Order_Time]])</f>
        <v>2023</v>
      </c>
      <c r="M1379" t="str">
        <f>TEXT(Table1[[#This Row],[Order_Time]],"MMM")</f>
        <v>Feb</v>
      </c>
      <c r="N1379">
        <f>HOUR(Table1[[#This Row],[Order_Time]])</f>
        <v>9</v>
      </c>
      <c r="O1379" t="str">
        <f>IF(Table1[[#This Row],[Order_Value]]&gt;1000,"High","Low")</f>
        <v>Low</v>
      </c>
    </row>
    <row r="1380" spans="1:15" x14ac:dyDescent="0.3">
      <c r="A1380" t="s">
        <v>1956</v>
      </c>
      <c r="B1380" s="1">
        <v>44984.416666666664</v>
      </c>
      <c r="C1380" t="s">
        <v>45</v>
      </c>
      <c r="D1380" t="s">
        <v>41</v>
      </c>
      <c r="E1380">
        <v>1064.6099999999999</v>
      </c>
      <c r="F1380">
        <v>53.4</v>
      </c>
      <c r="G1380">
        <v>439.13</v>
      </c>
      <c r="H1380" t="s">
        <v>28</v>
      </c>
      <c r="I1380">
        <v>33</v>
      </c>
      <c r="J1380">
        <v>678.88</v>
      </c>
      <c r="K1380">
        <f>Table1[[#This Row],[Order_Value]]+Table1[[#This Row],[Delivery_Fee]]-Table1[[#This Row],[Discount]]</f>
        <v>678.88</v>
      </c>
      <c r="L1380">
        <f>YEAR(Table1[[#This Row],[Order_Time]])</f>
        <v>2023</v>
      </c>
      <c r="M1380" t="str">
        <f>TEXT(Table1[[#This Row],[Order_Time]],"MMM")</f>
        <v>Feb</v>
      </c>
      <c r="N1380">
        <f>HOUR(Table1[[#This Row],[Order_Time]])</f>
        <v>10</v>
      </c>
      <c r="O1380" t="str">
        <f>IF(Table1[[#This Row],[Order_Value]]&gt;1000,"High","Low")</f>
        <v>High</v>
      </c>
    </row>
    <row r="1381" spans="1:15" x14ac:dyDescent="0.3">
      <c r="A1381" t="s">
        <v>1957</v>
      </c>
      <c r="B1381" s="1">
        <v>44984.458333333336</v>
      </c>
      <c r="C1381" t="s">
        <v>54</v>
      </c>
      <c r="D1381" t="s">
        <v>35</v>
      </c>
      <c r="E1381">
        <v>1746.05</v>
      </c>
      <c r="F1381">
        <v>96.83</v>
      </c>
      <c r="G1381">
        <v>290.72000000000003</v>
      </c>
      <c r="H1381" t="s">
        <v>28</v>
      </c>
      <c r="I1381">
        <v>66</v>
      </c>
      <c r="J1381" s="2" t="s">
        <v>1958</v>
      </c>
      <c r="K1381">
        <f>Table1[[#This Row],[Order_Value]]+Table1[[#This Row],[Delivery_Fee]]-Table1[[#This Row],[Discount]]</f>
        <v>1552.1599999999999</v>
      </c>
      <c r="L1381">
        <f>YEAR(Table1[[#This Row],[Order_Time]])</f>
        <v>2023</v>
      </c>
      <c r="M1381" t="str">
        <f>TEXT(Table1[[#This Row],[Order_Time]],"MMM")</f>
        <v>Feb</v>
      </c>
      <c r="N1381">
        <f>HOUR(Table1[[#This Row],[Order_Time]])</f>
        <v>11</v>
      </c>
      <c r="O1381" t="str">
        <f>IF(Table1[[#This Row],[Order_Value]]&gt;1000,"High","Low")</f>
        <v>High</v>
      </c>
    </row>
    <row r="1382" spans="1:15" x14ac:dyDescent="0.3">
      <c r="A1382" t="s">
        <v>1959</v>
      </c>
      <c r="B1382" s="1">
        <v>44984.5</v>
      </c>
      <c r="C1382" t="s">
        <v>45</v>
      </c>
      <c r="D1382" t="s">
        <v>41</v>
      </c>
      <c r="E1382">
        <v>123.5</v>
      </c>
      <c r="F1382">
        <v>25.83</v>
      </c>
      <c r="G1382">
        <v>116.39</v>
      </c>
      <c r="H1382" t="s">
        <v>28</v>
      </c>
      <c r="I1382">
        <v>57</v>
      </c>
      <c r="J1382" s="2" t="s">
        <v>1960</v>
      </c>
      <c r="K1382">
        <f>Table1[[#This Row],[Order_Value]]+Table1[[#This Row],[Delivery_Fee]]-Table1[[#This Row],[Discount]]</f>
        <v>32.939999999999984</v>
      </c>
      <c r="L1382">
        <f>YEAR(Table1[[#This Row],[Order_Time]])</f>
        <v>2023</v>
      </c>
      <c r="M1382" t="str">
        <f>TEXT(Table1[[#This Row],[Order_Time]],"MMM")</f>
        <v>Feb</v>
      </c>
      <c r="N1382">
        <f>HOUR(Table1[[#This Row],[Order_Time]])</f>
        <v>12</v>
      </c>
      <c r="O1382" t="str">
        <f>IF(Table1[[#This Row],[Order_Value]]&gt;1000,"High","Low")</f>
        <v>Low</v>
      </c>
    </row>
    <row r="1383" spans="1:15" x14ac:dyDescent="0.3">
      <c r="A1383" t="s">
        <v>1961</v>
      </c>
      <c r="B1383" s="1">
        <v>44984.541666666664</v>
      </c>
      <c r="C1383" t="s">
        <v>20</v>
      </c>
      <c r="D1383" t="s">
        <v>17</v>
      </c>
      <c r="E1383">
        <v>1421.85</v>
      </c>
      <c r="F1383">
        <v>38.69</v>
      </c>
      <c r="G1383">
        <v>153.07</v>
      </c>
      <c r="H1383" t="s">
        <v>32</v>
      </c>
      <c r="I1383">
        <v>75</v>
      </c>
      <c r="J1383">
        <v>1307.47</v>
      </c>
      <c r="K1383">
        <f>Table1[[#This Row],[Order_Value]]+Table1[[#This Row],[Delivery_Fee]]-Table1[[#This Row],[Discount]]</f>
        <v>1307.47</v>
      </c>
      <c r="L1383">
        <f>YEAR(Table1[[#This Row],[Order_Time]])</f>
        <v>2023</v>
      </c>
      <c r="M1383" t="str">
        <f>TEXT(Table1[[#This Row],[Order_Time]],"MMM")</f>
        <v>Feb</v>
      </c>
      <c r="N1383">
        <f>HOUR(Table1[[#This Row],[Order_Time]])</f>
        <v>13</v>
      </c>
      <c r="O1383" t="str">
        <f>IF(Table1[[#This Row],[Order_Value]]&gt;1000,"High","Low")</f>
        <v>High</v>
      </c>
    </row>
    <row r="1384" spans="1:15" x14ac:dyDescent="0.3">
      <c r="A1384" t="s">
        <v>1962</v>
      </c>
      <c r="B1384" s="1">
        <v>44984.583333333336</v>
      </c>
      <c r="C1384" t="s">
        <v>11</v>
      </c>
      <c r="D1384" t="s">
        <v>30</v>
      </c>
      <c r="E1384">
        <v>1987.7</v>
      </c>
      <c r="F1384">
        <v>53.62</v>
      </c>
      <c r="G1384">
        <v>128.1</v>
      </c>
      <c r="H1384" t="s">
        <v>21</v>
      </c>
      <c r="I1384">
        <v>29</v>
      </c>
      <c r="J1384">
        <v>1913.22</v>
      </c>
      <c r="K1384">
        <f>Table1[[#This Row],[Order_Value]]+Table1[[#This Row],[Delivery_Fee]]-Table1[[#This Row],[Discount]]</f>
        <v>1913.22</v>
      </c>
      <c r="L1384">
        <f>YEAR(Table1[[#This Row],[Order_Time]])</f>
        <v>2023</v>
      </c>
      <c r="M1384" t="str">
        <f>TEXT(Table1[[#This Row],[Order_Time]],"MMM")</f>
        <v>Feb</v>
      </c>
      <c r="N1384">
        <f>HOUR(Table1[[#This Row],[Order_Time]])</f>
        <v>14</v>
      </c>
      <c r="O1384" t="str">
        <f>IF(Table1[[#This Row],[Order_Value]]&gt;1000,"High","Low")</f>
        <v>High</v>
      </c>
    </row>
    <row r="1385" spans="1:15" x14ac:dyDescent="0.3">
      <c r="A1385" t="s">
        <v>1963</v>
      </c>
      <c r="B1385" s="1">
        <v>44984.625</v>
      </c>
      <c r="C1385" t="s">
        <v>11</v>
      </c>
      <c r="D1385" t="s">
        <v>12</v>
      </c>
      <c r="E1385">
        <v>426.37</v>
      </c>
      <c r="F1385">
        <v>22.13</v>
      </c>
      <c r="G1385">
        <v>365.93</v>
      </c>
      <c r="H1385" t="s">
        <v>21</v>
      </c>
      <c r="I1385">
        <v>73</v>
      </c>
      <c r="J1385">
        <v>82.57</v>
      </c>
      <c r="K1385">
        <f>Table1[[#This Row],[Order_Value]]+Table1[[#This Row],[Delivery_Fee]]-Table1[[#This Row],[Discount]]</f>
        <v>82.57</v>
      </c>
      <c r="L1385">
        <f>YEAR(Table1[[#This Row],[Order_Time]])</f>
        <v>2023</v>
      </c>
      <c r="M1385" t="str">
        <f>TEXT(Table1[[#This Row],[Order_Time]],"MMM")</f>
        <v>Feb</v>
      </c>
      <c r="N1385">
        <f>HOUR(Table1[[#This Row],[Order_Time]])</f>
        <v>15</v>
      </c>
      <c r="O1385" t="str">
        <f>IF(Table1[[#This Row],[Order_Value]]&gt;1000,"High","Low")</f>
        <v>Low</v>
      </c>
    </row>
    <row r="1386" spans="1:15" x14ac:dyDescent="0.3">
      <c r="A1386" t="s">
        <v>1964</v>
      </c>
      <c r="B1386" s="1">
        <v>44984.666666666664</v>
      </c>
      <c r="C1386" t="s">
        <v>54</v>
      </c>
      <c r="D1386" t="s">
        <v>27</v>
      </c>
      <c r="E1386">
        <v>1118.08</v>
      </c>
      <c r="F1386">
        <v>53.93</v>
      </c>
      <c r="G1386">
        <v>432.19</v>
      </c>
      <c r="H1386" t="s">
        <v>28</v>
      </c>
      <c r="I1386">
        <v>52</v>
      </c>
      <c r="J1386" s="2" t="s">
        <v>1965</v>
      </c>
      <c r="K1386">
        <f>Table1[[#This Row],[Order_Value]]+Table1[[#This Row],[Delivery_Fee]]-Table1[[#This Row],[Discount]]</f>
        <v>739.81999999999994</v>
      </c>
      <c r="L1386">
        <f>YEAR(Table1[[#This Row],[Order_Time]])</f>
        <v>2023</v>
      </c>
      <c r="M1386" t="str">
        <f>TEXT(Table1[[#This Row],[Order_Time]],"MMM")</f>
        <v>Feb</v>
      </c>
      <c r="N1386">
        <f>HOUR(Table1[[#This Row],[Order_Time]])</f>
        <v>16</v>
      </c>
      <c r="O1386" t="str">
        <f>IF(Table1[[#This Row],[Order_Value]]&gt;1000,"High","Low")</f>
        <v>High</v>
      </c>
    </row>
    <row r="1387" spans="1:15" x14ac:dyDescent="0.3">
      <c r="A1387" t="s">
        <v>1966</v>
      </c>
      <c r="B1387" s="1">
        <v>44984.708333333336</v>
      </c>
      <c r="C1387" t="s">
        <v>16</v>
      </c>
      <c r="D1387" t="s">
        <v>41</v>
      </c>
      <c r="E1387">
        <v>1371.12</v>
      </c>
      <c r="F1387">
        <v>57.03</v>
      </c>
      <c r="G1387">
        <v>263.58999999999997</v>
      </c>
      <c r="H1387" t="s">
        <v>32</v>
      </c>
      <c r="I1387">
        <v>70</v>
      </c>
      <c r="J1387">
        <v>1164.56</v>
      </c>
      <c r="K1387">
        <f>Table1[[#This Row],[Order_Value]]+Table1[[#This Row],[Delivery_Fee]]-Table1[[#This Row],[Discount]]</f>
        <v>1164.56</v>
      </c>
      <c r="L1387">
        <f>YEAR(Table1[[#This Row],[Order_Time]])</f>
        <v>2023</v>
      </c>
      <c r="M1387" t="str">
        <f>TEXT(Table1[[#This Row],[Order_Time]],"MMM")</f>
        <v>Feb</v>
      </c>
      <c r="N1387">
        <f>HOUR(Table1[[#This Row],[Order_Time]])</f>
        <v>17</v>
      </c>
      <c r="O1387" t="str">
        <f>IF(Table1[[#This Row],[Order_Value]]&gt;1000,"High","Low")</f>
        <v>High</v>
      </c>
    </row>
    <row r="1388" spans="1:15" x14ac:dyDescent="0.3">
      <c r="A1388" t="s">
        <v>1967</v>
      </c>
      <c r="B1388" s="1">
        <v>44984.75</v>
      </c>
      <c r="C1388" t="s">
        <v>20</v>
      </c>
      <c r="D1388" t="s">
        <v>12</v>
      </c>
      <c r="E1388">
        <v>499.3</v>
      </c>
      <c r="F1388">
        <v>37.770000000000003</v>
      </c>
      <c r="G1388">
        <v>372.42</v>
      </c>
      <c r="H1388" t="s">
        <v>13</v>
      </c>
      <c r="I1388">
        <v>13</v>
      </c>
      <c r="J1388" s="2" t="s">
        <v>1968</v>
      </c>
      <c r="K1388">
        <f>Table1[[#This Row],[Order_Value]]+Table1[[#This Row],[Delivery_Fee]]-Table1[[#This Row],[Discount]]</f>
        <v>164.65000000000003</v>
      </c>
      <c r="L1388">
        <f>YEAR(Table1[[#This Row],[Order_Time]])</f>
        <v>2023</v>
      </c>
      <c r="M1388" t="str">
        <f>TEXT(Table1[[#This Row],[Order_Time]],"MMM")</f>
        <v>Feb</v>
      </c>
      <c r="N1388">
        <f>HOUR(Table1[[#This Row],[Order_Time]])</f>
        <v>18</v>
      </c>
      <c r="O1388" t="str">
        <f>IF(Table1[[#This Row],[Order_Value]]&gt;1000,"High","Low")</f>
        <v>Low</v>
      </c>
    </row>
    <row r="1389" spans="1:15" x14ac:dyDescent="0.3">
      <c r="A1389" t="s">
        <v>1969</v>
      </c>
      <c r="B1389" s="1">
        <v>44984.791666666664</v>
      </c>
      <c r="C1389" t="s">
        <v>26</v>
      </c>
      <c r="D1389" t="s">
        <v>27</v>
      </c>
      <c r="E1389">
        <v>1002.88</v>
      </c>
      <c r="F1389">
        <v>81.14</v>
      </c>
      <c r="G1389">
        <v>95.98</v>
      </c>
      <c r="H1389" t="s">
        <v>21</v>
      </c>
      <c r="I1389">
        <v>59</v>
      </c>
      <c r="J1389">
        <v>988.04</v>
      </c>
      <c r="K1389">
        <f>Table1[[#This Row],[Order_Value]]+Table1[[#This Row],[Delivery_Fee]]-Table1[[#This Row],[Discount]]</f>
        <v>988.04</v>
      </c>
      <c r="L1389">
        <f>YEAR(Table1[[#This Row],[Order_Time]])</f>
        <v>2023</v>
      </c>
      <c r="M1389" t="str">
        <f>TEXT(Table1[[#This Row],[Order_Time]],"MMM")</f>
        <v>Feb</v>
      </c>
      <c r="N1389">
        <f>HOUR(Table1[[#This Row],[Order_Time]])</f>
        <v>19</v>
      </c>
      <c r="O1389" t="str">
        <f>IF(Table1[[#This Row],[Order_Value]]&gt;1000,"High","Low")</f>
        <v>High</v>
      </c>
    </row>
    <row r="1390" spans="1:15" x14ac:dyDescent="0.3">
      <c r="A1390" t="s">
        <v>1970</v>
      </c>
      <c r="B1390" s="1">
        <v>44984.833333333336</v>
      </c>
      <c r="C1390" t="s">
        <v>11</v>
      </c>
      <c r="D1390" t="s">
        <v>41</v>
      </c>
      <c r="E1390">
        <v>137.85</v>
      </c>
      <c r="F1390">
        <v>79.510000000000005</v>
      </c>
      <c r="G1390">
        <v>146.62</v>
      </c>
      <c r="H1390" t="s">
        <v>13</v>
      </c>
      <c r="I1390">
        <v>24</v>
      </c>
      <c r="J1390" s="2" t="s">
        <v>1971</v>
      </c>
      <c r="K1390">
        <f>Table1[[#This Row],[Order_Value]]+Table1[[#This Row],[Delivery_Fee]]-Table1[[#This Row],[Discount]]</f>
        <v>70.740000000000009</v>
      </c>
      <c r="L1390">
        <f>YEAR(Table1[[#This Row],[Order_Time]])</f>
        <v>2023</v>
      </c>
      <c r="M1390" t="str">
        <f>TEXT(Table1[[#This Row],[Order_Time]],"MMM")</f>
        <v>Feb</v>
      </c>
      <c r="N1390">
        <f>HOUR(Table1[[#This Row],[Order_Time]])</f>
        <v>20</v>
      </c>
      <c r="O1390" t="str">
        <f>IF(Table1[[#This Row],[Order_Value]]&gt;1000,"High","Low")</f>
        <v>Low</v>
      </c>
    </row>
    <row r="1391" spans="1:15" x14ac:dyDescent="0.3">
      <c r="A1391" t="s">
        <v>1972</v>
      </c>
      <c r="B1391" s="1">
        <v>44984.875</v>
      </c>
      <c r="C1391" t="s">
        <v>11</v>
      </c>
      <c r="D1391" t="s">
        <v>17</v>
      </c>
      <c r="E1391">
        <v>1942.8</v>
      </c>
      <c r="F1391">
        <v>83.78</v>
      </c>
      <c r="G1391">
        <v>236.19</v>
      </c>
      <c r="H1391" t="s">
        <v>28</v>
      </c>
      <c r="I1391">
        <v>60</v>
      </c>
      <c r="J1391" s="2" t="s">
        <v>1973</v>
      </c>
      <c r="K1391">
        <f>Table1[[#This Row],[Order_Value]]+Table1[[#This Row],[Delivery_Fee]]-Table1[[#This Row],[Discount]]</f>
        <v>1790.3899999999999</v>
      </c>
      <c r="L1391">
        <f>YEAR(Table1[[#This Row],[Order_Time]])</f>
        <v>2023</v>
      </c>
      <c r="M1391" t="str">
        <f>TEXT(Table1[[#This Row],[Order_Time]],"MMM")</f>
        <v>Feb</v>
      </c>
      <c r="N1391">
        <f>HOUR(Table1[[#This Row],[Order_Time]])</f>
        <v>21</v>
      </c>
      <c r="O1391" t="str">
        <f>IF(Table1[[#This Row],[Order_Value]]&gt;1000,"High","Low")</f>
        <v>High</v>
      </c>
    </row>
    <row r="1392" spans="1:15" x14ac:dyDescent="0.3">
      <c r="A1392" t="s">
        <v>1974</v>
      </c>
      <c r="B1392" s="1">
        <v>44984.916666666664</v>
      </c>
      <c r="C1392" t="s">
        <v>54</v>
      </c>
      <c r="D1392" t="s">
        <v>35</v>
      </c>
      <c r="E1392">
        <v>337.45</v>
      </c>
      <c r="F1392">
        <v>65.959999999999994</v>
      </c>
      <c r="G1392">
        <v>267.13</v>
      </c>
      <c r="H1392" t="s">
        <v>32</v>
      </c>
      <c r="I1392">
        <v>53</v>
      </c>
      <c r="J1392" s="2" t="s">
        <v>1975</v>
      </c>
      <c r="K1392">
        <f>Table1[[#This Row],[Order_Value]]+Table1[[#This Row],[Delivery_Fee]]-Table1[[#This Row],[Discount]]</f>
        <v>136.27999999999997</v>
      </c>
      <c r="L1392">
        <f>YEAR(Table1[[#This Row],[Order_Time]])</f>
        <v>2023</v>
      </c>
      <c r="M1392" t="str">
        <f>TEXT(Table1[[#This Row],[Order_Time]],"MMM")</f>
        <v>Feb</v>
      </c>
      <c r="N1392">
        <f>HOUR(Table1[[#This Row],[Order_Time]])</f>
        <v>22</v>
      </c>
      <c r="O1392" t="str">
        <f>IF(Table1[[#This Row],[Order_Value]]&gt;1000,"High","Low")</f>
        <v>Low</v>
      </c>
    </row>
    <row r="1393" spans="1:15" x14ac:dyDescent="0.3">
      <c r="A1393" t="s">
        <v>1976</v>
      </c>
      <c r="B1393" s="1">
        <v>44984.958333333336</v>
      </c>
      <c r="C1393" t="s">
        <v>24</v>
      </c>
      <c r="D1393" t="s">
        <v>35</v>
      </c>
      <c r="E1393">
        <v>408.13</v>
      </c>
      <c r="F1393">
        <v>36.26</v>
      </c>
      <c r="G1393">
        <v>101.95</v>
      </c>
      <c r="H1393" t="s">
        <v>21</v>
      </c>
      <c r="I1393">
        <v>48</v>
      </c>
      <c r="J1393">
        <v>342.44</v>
      </c>
      <c r="K1393">
        <f>Table1[[#This Row],[Order_Value]]+Table1[[#This Row],[Delivery_Fee]]-Table1[[#This Row],[Discount]]</f>
        <v>342.44</v>
      </c>
      <c r="L1393">
        <f>YEAR(Table1[[#This Row],[Order_Time]])</f>
        <v>2023</v>
      </c>
      <c r="M1393" t="str">
        <f>TEXT(Table1[[#This Row],[Order_Time]],"MMM")</f>
        <v>Feb</v>
      </c>
      <c r="N1393">
        <f>HOUR(Table1[[#This Row],[Order_Time]])</f>
        <v>23</v>
      </c>
      <c r="O1393" t="str">
        <f>IF(Table1[[#This Row],[Order_Value]]&gt;1000,"High","Low")</f>
        <v>Low</v>
      </c>
    </row>
    <row r="1394" spans="1:15" x14ac:dyDescent="0.3">
      <c r="A1394" t="s">
        <v>1977</v>
      </c>
      <c r="B1394" s="1">
        <v>44985</v>
      </c>
      <c r="C1394" t="s">
        <v>16</v>
      </c>
      <c r="D1394" t="s">
        <v>30</v>
      </c>
      <c r="E1394">
        <v>1752.45</v>
      </c>
      <c r="F1394">
        <v>87.24</v>
      </c>
      <c r="G1394">
        <v>251.55</v>
      </c>
      <c r="H1394" t="s">
        <v>13</v>
      </c>
      <c r="I1394">
        <v>47</v>
      </c>
      <c r="J1394">
        <v>1588.14</v>
      </c>
      <c r="K1394">
        <f>Table1[[#This Row],[Order_Value]]+Table1[[#This Row],[Delivery_Fee]]-Table1[[#This Row],[Discount]]</f>
        <v>1588.14</v>
      </c>
      <c r="L1394">
        <f>YEAR(Table1[[#This Row],[Order_Time]])</f>
        <v>2023</v>
      </c>
      <c r="M1394" t="str">
        <f>TEXT(Table1[[#This Row],[Order_Time]],"MMM")</f>
        <v>Feb</v>
      </c>
      <c r="N1394">
        <f>HOUR(Table1[[#This Row],[Order_Time]])</f>
        <v>0</v>
      </c>
      <c r="O1394" t="str">
        <f>IF(Table1[[#This Row],[Order_Value]]&gt;1000,"High","Low")</f>
        <v>High</v>
      </c>
    </row>
    <row r="1395" spans="1:15" x14ac:dyDescent="0.3">
      <c r="A1395" t="s">
        <v>1978</v>
      </c>
      <c r="B1395" s="1">
        <v>44985.041666666664</v>
      </c>
      <c r="C1395" t="s">
        <v>54</v>
      </c>
      <c r="D1395" t="s">
        <v>30</v>
      </c>
      <c r="E1395">
        <v>431.19</v>
      </c>
      <c r="F1395">
        <v>97.9</v>
      </c>
      <c r="G1395">
        <v>332.08</v>
      </c>
      <c r="H1395" t="s">
        <v>28</v>
      </c>
      <c r="I1395">
        <v>70</v>
      </c>
      <c r="J1395" s="2" t="s">
        <v>1979</v>
      </c>
      <c r="K1395">
        <f>Table1[[#This Row],[Order_Value]]+Table1[[#This Row],[Delivery_Fee]]-Table1[[#This Row],[Discount]]</f>
        <v>197.01000000000005</v>
      </c>
      <c r="L1395">
        <f>YEAR(Table1[[#This Row],[Order_Time]])</f>
        <v>2023</v>
      </c>
      <c r="M1395" t="str">
        <f>TEXT(Table1[[#This Row],[Order_Time]],"MMM")</f>
        <v>Feb</v>
      </c>
      <c r="N1395">
        <f>HOUR(Table1[[#This Row],[Order_Time]])</f>
        <v>1</v>
      </c>
      <c r="O1395" t="str">
        <f>IF(Table1[[#This Row],[Order_Value]]&gt;1000,"High","Low")</f>
        <v>Low</v>
      </c>
    </row>
    <row r="1396" spans="1:15" x14ac:dyDescent="0.3">
      <c r="A1396" t="s">
        <v>1980</v>
      </c>
      <c r="B1396" s="1">
        <v>44985.083333333336</v>
      </c>
      <c r="C1396" t="s">
        <v>26</v>
      </c>
      <c r="D1396" t="s">
        <v>27</v>
      </c>
      <c r="E1396">
        <v>1891.65</v>
      </c>
      <c r="F1396">
        <v>78.61</v>
      </c>
      <c r="G1396">
        <v>301.02999999999997</v>
      </c>
      <c r="H1396" t="s">
        <v>32</v>
      </c>
      <c r="I1396">
        <v>82</v>
      </c>
      <c r="J1396">
        <v>1669.23</v>
      </c>
      <c r="K1396">
        <f>Table1[[#This Row],[Order_Value]]+Table1[[#This Row],[Delivery_Fee]]-Table1[[#This Row],[Discount]]</f>
        <v>1669.23</v>
      </c>
      <c r="L1396">
        <f>YEAR(Table1[[#This Row],[Order_Time]])</f>
        <v>2023</v>
      </c>
      <c r="M1396" t="str">
        <f>TEXT(Table1[[#This Row],[Order_Time]],"MMM")</f>
        <v>Feb</v>
      </c>
      <c r="N1396">
        <f>HOUR(Table1[[#This Row],[Order_Time]])</f>
        <v>2</v>
      </c>
      <c r="O1396" t="str">
        <f>IF(Table1[[#This Row],[Order_Value]]&gt;1000,"High","Low")</f>
        <v>High</v>
      </c>
    </row>
    <row r="1397" spans="1:15" x14ac:dyDescent="0.3">
      <c r="A1397" t="s">
        <v>1981</v>
      </c>
      <c r="B1397" s="1">
        <v>44985.125</v>
      </c>
      <c r="C1397" t="s">
        <v>24</v>
      </c>
      <c r="D1397" t="s">
        <v>30</v>
      </c>
      <c r="E1397">
        <v>107.21</v>
      </c>
      <c r="F1397">
        <v>12.83</v>
      </c>
      <c r="G1397">
        <v>26.06</v>
      </c>
      <c r="H1397" t="s">
        <v>28</v>
      </c>
      <c r="I1397">
        <v>49</v>
      </c>
      <c r="J1397" s="2" t="s">
        <v>1982</v>
      </c>
      <c r="K1397">
        <f>Table1[[#This Row],[Order_Value]]+Table1[[#This Row],[Delivery_Fee]]-Table1[[#This Row],[Discount]]</f>
        <v>93.97999999999999</v>
      </c>
      <c r="L1397">
        <f>YEAR(Table1[[#This Row],[Order_Time]])</f>
        <v>2023</v>
      </c>
      <c r="M1397" t="str">
        <f>TEXT(Table1[[#This Row],[Order_Time]],"MMM")</f>
        <v>Feb</v>
      </c>
      <c r="N1397">
        <f>HOUR(Table1[[#This Row],[Order_Time]])</f>
        <v>3</v>
      </c>
      <c r="O1397" t="str">
        <f>IF(Table1[[#This Row],[Order_Value]]&gt;1000,"High","Low")</f>
        <v>Low</v>
      </c>
    </row>
    <row r="1398" spans="1:15" x14ac:dyDescent="0.3">
      <c r="A1398" t="s">
        <v>1983</v>
      </c>
      <c r="B1398" s="1">
        <v>44985.166666666664</v>
      </c>
      <c r="C1398" t="s">
        <v>24</v>
      </c>
      <c r="D1398" t="s">
        <v>41</v>
      </c>
      <c r="E1398">
        <v>1694.86</v>
      </c>
      <c r="F1398">
        <v>54.03</v>
      </c>
      <c r="G1398">
        <v>93.21</v>
      </c>
      <c r="H1398" t="s">
        <v>28</v>
      </c>
      <c r="I1398">
        <v>51</v>
      </c>
      <c r="J1398" s="2" t="s">
        <v>1984</v>
      </c>
      <c r="K1398">
        <f>Table1[[#This Row],[Order_Value]]+Table1[[#This Row],[Delivery_Fee]]-Table1[[#This Row],[Discount]]</f>
        <v>1655.6799999999998</v>
      </c>
      <c r="L1398">
        <f>YEAR(Table1[[#This Row],[Order_Time]])</f>
        <v>2023</v>
      </c>
      <c r="M1398" t="str">
        <f>TEXT(Table1[[#This Row],[Order_Time]],"MMM")</f>
        <v>Feb</v>
      </c>
      <c r="N1398">
        <f>HOUR(Table1[[#This Row],[Order_Time]])</f>
        <v>4</v>
      </c>
      <c r="O1398" t="str">
        <f>IF(Table1[[#This Row],[Order_Value]]&gt;1000,"High","Low")</f>
        <v>High</v>
      </c>
    </row>
    <row r="1399" spans="1:15" x14ac:dyDescent="0.3">
      <c r="A1399" t="s">
        <v>1985</v>
      </c>
      <c r="B1399" s="1">
        <v>44985.208333333336</v>
      </c>
      <c r="C1399" t="s">
        <v>24</v>
      </c>
      <c r="D1399" t="s">
        <v>12</v>
      </c>
      <c r="E1399">
        <v>1898.16</v>
      </c>
      <c r="F1399">
        <v>56.98</v>
      </c>
      <c r="G1399">
        <v>157.31</v>
      </c>
      <c r="H1399" t="s">
        <v>28</v>
      </c>
      <c r="I1399">
        <v>35</v>
      </c>
      <c r="J1399" s="2" t="s">
        <v>1986</v>
      </c>
      <c r="K1399">
        <f>Table1[[#This Row],[Order_Value]]+Table1[[#This Row],[Delivery_Fee]]-Table1[[#This Row],[Discount]]</f>
        <v>1797.8300000000002</v>
      </c>
      <c r="L1399">
        <f>YEAR(Table1[[#This Row],[Order_Time]])</f>
        <v>2023</v>
      </c>
      <c r="M1399" t="str">
        <f>TEXT(Table1[[#This Row],[Order_Time]],"MMM")</f>
        <v>Feb</v>
      </c>
      <c r="N1399">
        <f>HOUR(Table1[[#This Row],[Order_Time]])</f>
        <v>5</v>
      </c>
      <c r="O1399" t="str">
        <f>IF(Table1[[#This Row],[Order_Value]]&gt;1000,"High","Low")</f>
        <v>High</v>
      </c>
    </row>
    <row r="1400" spans="1:15" x14ac:dyDescent="0.3">
      <c r="A1400" t="s">
        <v>1987</v>
      </c>
      <c r="B1400" s="1">
        <v>44985.25</v>
      </c>
      <c r="C1400" t="s">
        <v>20</v>
      </c>
      <c r="D1400" t="s">
        <v>35</v>
      </c>
      <c r="E1400">
        <v>1738.24</v>
      </c>
      <c r="F1400">
        <v>43.43</v>
      </c>
      <c r="G1400">
        <v>394.29</v>
      </c>
      <c r="H1400" t="s">
        <v>13</v>
      </c>
      <c r="I1400">
        <v>51</v>
      </c>
      <c r="J1400">
        <v>1387.38</v>
      </c>
      <c r="K1400">
        <f>Table1[[#This Row],[Order_Value]]+Table1[[#This Row],[Delivery_Fee]]-Table1[[#This Row],[Discount]]</f>
        <v>1387.38</v>
      </c>
      <c r="L1400">
        <f>YEAR(Table1[[#This Row],[Order_Time]])</f>
        <v>2023</v>
      </c>
      <c r="M1400" t="str">
        <f>TEXT(Table1[[#This Row],[Order_Time]],"MMM")</f>
        <v>Feb</v>
      </c>
      <c r="N1400">
        <f>HOUR(Table1[[#This Row],[Order_Time]])</f>
        <v>6</v>
      </c>
      <c r="O1400" t="str">
        <f>IF(Table1[[#This Row],[Order_Value]]&gt;1000,"High","Low")</f>
        <v>High</v>
      </c>
    </row>
    <row r="1401" spans="1:15" x14ac:dyDescent="0.3">
      <c r="A1401" t="s">
        <v>1988</v>
      </c>
      <c r="B1401" s="1">
        <v>44985.291666666664</v>
      </c>
      <c r="C1401" t="s">
        <v>45</v>
      </c>
      <c r="D1401" t="s">
        <v>30</v>
      </c>
      <c r="E1401">
        <v>1204.01</v>
      </c>
      <c r="F1401">
        <v>15.97</v>
      </c>
      <c r="G1401">
        <v>91.38</v>
      </c>
      <c r="H1401" t="s">
        <v>32</v>
      </c>
      <c r="I1401">
        <v>13</v>
      </c>
      <c r="J1401">
        <v>1128.5999999999999</v>
      </c>
      <c r="K1401">
        <f>Table1[[#This Row],[Order_Value]]+Table1[[#This Row],[Delivery_Fee]]-Table1[[#This Row],[Discount]]</f>
        <v>1128.5999999999999</v>
      </c>
      <c r="L1401">
        <f>YEAR(Table1[[#This Row],[Order_Time]])</f>
        <v>2023</v>
      </c>
      <c r="M1401" t="str">
        <f>TEXT(Table1[[#This Row],[Order_Time]],"MMM")</f>
        <v>Feb</v>
      </c>
      <c r="N1401">
        <f>HOUR(Table1[[#This Row],[Order_Time]])</f>
        <v>7</v>
      </c>
      <c r="O1401" t="str">
        <f>IF(Table1[[#This Row],[Order_Value]]&gt;1000,"High","Low")</f>
        <v>High</v>
      </c>
    </row>
    <row r="1402" spans="1:15" x14ac:dyDescent="0.3">
      <c r="A1402" t="s">
        <v>1989</v>
      </c>
      <c r="B1402" s="1">
        <v>44985.333333333336</v>
      </c>
      <c r="C1402" t="s">
        <v>20</v>
      </c>
      <c r="D1402" t="s">
        <v>35</v>
      </c>
      <c r="E1402">
        <v>198.83</v>
      </c>
      <c r="F1402">
        <v>88.15</v>
      </c>
      <c r="G1402">
        <v>174.23</v>
      </c>
      <c r="H1402" t="s">
        <v>21</v>
      </c>
      <c r="I1402">
        <v>10</v>
      </c>
      <c r="J1402" s="2" t="s">
        <v>1990</v>
      </c>
      <c r="K1402">
        <f>Table1[[#This Row],[Order_Value]]+Table1[[#This Row],[Delivery_Fee]]-Table1[[#This Row],[Discount]]</f>
        <v>112.75000000000003</v>
      </c>
      <c r="L1402">
        <f>YEAR(Table1[[#This Row],[Order_Time]])</f>
        <v>2023</v>
      </c>
      <c r="M1402" t="str">
        <f>TEXT(Table1[[#This Row],[Order_Time]],"MMM")</f>
        <v>Feb</v>
      </c>
      <c r="N1402">
        <f>HOUR(Table1[[#This Row],[Order_Time]])</f>
        <v>8</v>
      </c>
      <c r="O1402" t="str">
        <f>IF(Table1[[#This Row],[Order_Value]]&gt;1000,"High","Low")</f>
        <v>Low</v>
      </c>
    </row>
    <row r="1403" spans="1:15" x14ac:dyDescent="0.3">
      <c r="A1403" t="s">
        <v>1991</v>
      </c>
      <c r="B1403" s="1">
        <v>44985.375</v>
      </c>
      <c r="C1403" t="s">
        <v>54</v>
      </c>
      <c r="D1403" t="s">
        <v>30</v>
      </c>
      <c r="E1403">
        <v>523.87</v>
      </c>
      <c r="F1403">
        <v>17.149999999999999</v>
      </c>
      <c r="G1403">
        <v>411.16</v>
      </c>
      <c r="H1403" t="s">
        <v>32</v>
      </c>
      <c r="I1403">
        <v>87</v>
      </c>
      <c r="J1403" s="2" t="s">
        <v>1992</v>
      </c>
      <c r="K1403">
        <f>Table1[[#This Row],[Order_Value]]+Table1[[#This Row],[Delivery_Fee]]-Table1[[#This Row],[Discount]]</f>
        <v>129.85999999999996</v>
      </c>
      <c r="L1403">
        <f>YEAR(Table1[[#This Row],[Order_Time]])</f>
        <v>2023</v>
      </c>
      <c r="M1403" t="str">
        <f>TEXT(Table1[[#This Row],[Order_Time]],"MMM")</f>
        <v>Feb</v>
      </c>
      <c r="N1403">
        <f>HOUR(Table1[[#This Row],[Order_Time]])</f>
        <v>9</v>
      </c>
      <c r="O1403" t="str">
        <f>IF(Table1[[#This Row],[Order_Value]]&gt;1000,"High","Low")</f>
        <v>Low</v>
      </c>
    </row>
    <row r="1404" spans="1:15" x14ac:dyDescent="0.3">
      <c r="A1404" t="s">
        <v>1993</v>
      </c>
      <c r="B1404" s="1">
        <v>44985.416666666664</v>
      </c>
      <c r="C1404" t="s">
        <v>45</v>
      </c>
      <c r="D1404" t="s">
        <v>17</v>
      </c>
      <c r="E1404">
        <v>413.77</v>
      </c>
      <c r="F1404">
        <v>43.23</v>
      </c>
      <c r="G1404">
        <v>28.9</v>
      </c>
      <c r="H1404" t="s">
        <v>28</v>
      </c>
      <c r="I1404">
        <v>43</v>
      </c>
      <c r="J1404">
        <v>428.1</v>
      </c>
      <c r="K1404">
        <f>Table1[[#This Row],[Order_Value]]+Table1[[#This Row],[Delivery_Fee]]-Table1[[#This Row],[Discount]]</f>
        <v>428.1</v>
      </c>
      <c r="L1404">
        <f>YEAR(Table1[[#This Row],[Order_Time]])</f>
        <v>2023</v>
      </c>
      <c r="M1404" t="str">
        <f>TEXT(Table1[[#This Row],[Order_Time]],"MMM")</f>
        <v>Feb</v>
      </c>
      <c r="N1404">
        <f>HOUR(Table1[[#This Row],[Order_Time]])</f>
        <v>10</v>
      </c>
      <c r="O1404" t="str">
        <f>IF(Table1[[#This Row],[Order_Value]]&gt;1000,"High","Low")</f>
        <v>Low</v>
      </c>
    </row>
    <row r="1405" spans="1:15" x14ac:dyDescent="0.3">
      <c r="A1405" t="s">
        <v>1994</v>
      </c>
      <c r="B1405" s="1">
        <v>44985.458333333336</v>
      </c>
      <c r="C1405" t="s">
        <v>24</v>
      </c>
      <c r="D1405" t="s">
        <v>41</v>
      </c>
      <c r="E1405">
        <v>1678.58</v>
      </c>
      <c r="F1405">
        <v>60.36</v>
      </c>
      <c r="G1405">
        <v>27.96</v>
      </c>
      <c r="H1405" t="s">
        <v>21</v>
      </c>
      <c r="I1405">
        <v>29</v>
      </c>
      <c r="J1405" s="2" t="s">
        <v>1995</v>
      </c>
      <c r="K1405">
        <f>Table1[[#This Row],[Order_Value]]+Table1[[#This Row],[Delivery_Fee]]-Table1[[#This Row],[Discount]]</f>
        <v>1710.9799999999998</v>
      </c>
      <c r="L1405">
        <f>YEAR(Table1[[#This Row],[Order_Time]])</f>
        <v>2023</v>
      </c>
      <c r="M1405" t="str">
        <f>TEXT(Table1[[#This Row],[Order_Time]],"MMM")</f>
        <v>Feb</v>
      </c>
      <c r="N1405">
        <f>HOUR(Table1[[#This Row],[Order_Time]])</f>
        <v>11</v>
      </c>
      <c r="O1405" t="str">
        <f>IF(Table1[[#This Row],[Order_Value]]&gt;1000,"High","Low")</f>
        <v>High</v>
      </c>
    </row>
    <row r="1406" spans="1:15" x14ac:dyDescent="0.3">
      <c r="A1406" t="s">
        <v>1996</v>
      </c>
      <c r="B1406" s="1">
        <v>44985.5</v>
      </c>
      <c r="C1406" t="s">
        <v>11</v>
      </c>
      <c r="D1406" t="s">
        <v>41</v>
      </c>
      <c r="E1406">
        <v>930.39</v>
      </c>
      <c r="F1406">
        <v>56.03</v>
      </c>
      <c r="G1406">
        <v>462.55</v>
      </c>
      <c r="H1406" t="s">
        <v>21</v>
      </c>
      <c r="I1406">
        <v>69</v>
      </c>
      <c r="J1406" s="2" t="s">
        <v>1997</v>
      </c>
      <c r="K1406">
        <f>Table1[[#This Row],[Order_Value]]+Table1[[#This Row],[Delivery_Fee]]-Table1[[#This Row],[Discount]]</f>
        <v>523.86999999999989</v>
      </c>
      <c r="L1406">
        <f>YEAR(Table1[[#This Row],[Order_Time]])</f>
        <v>2023</v>
      </c>
      <c r="M1406" t="str">
        <f>TEXT(Table1[[#This Row],[Order_Time]],"MMM")</f>
        <v>Feb</v>
      </c>
      <c r="N1406">
        <f>HOUR(Table1[[#This Row],[Order_Time]])</f>
        <v>12</v>
      </c>
      <c r="O1406" t="str">
        <f>IF(Table1[[#This Row],[Order_Value]]&gt;1000,"High","Low")</f>
        <v>Low</v>
      </c>
    </row>
    <row r="1407" spans="1:15" x14ac:dyDescent="0.3">
      <c r="A1407" t="s">
        <v>1998</v>
      </c>
      <c r="B1407" s="1">
        <v>44985.541666666664</v>
      </c>
      <c r="C1407" t="s">
        <v>11</v>
      </c>
      <c r="D1407" t="s">
        <v>27</v>
      </c>
      <c r="E1407">
        <v>331.93</v>
      </c>
      <c r="F1407">
        <v>26.4</v>
      </c>
      <c r="G1407">
        <v>378.74</v>
      </c>
      <c r="H1407" t="s">
        <v>21</v>
      </c>
      <c r="I1407">
        <v>53</v>
      </c>
      <c r="J1407">
        <v>-20.41</v>
      </c>
      <c r="K1407">
        <f>Table1[[#This Row],[Order_Value]]+Table1[[#This Row],[Delivery_Fee]]-Table1[[#This Row],[Discount]]</f>
        <v>-20.410000000000025</v>
      </c>
      <c r="L1407">
        <f>YEAR(Table1[[#This Row],[Order_Time]])</f>
        <v>2023</v>
      </c>
      <c r="M1407" t="str">
        <f>TEXT(Table1[[#This Row],[Order_Time]],"MMM")</f>
        <v>Feb</v>
      </c>
      <c r="N1407">
        <f>HOUR(Table1[[#This Row],[Order_Time]])</f>
        <v>13</v>
      </c>
      <c r="O1407" t="str">
        <f>IF(Table1[[#This Row],[Order_Value]]&gt;1000,"High","Low")</f>
        <v>Low</v>
      </c>
    </row>
    <row r="1408" spans="1:15" x14ac:dyDescent="0.3">
      <c r="A1408" t="s">
        <v>1999</v>
      </c>
      <c r="B1408" s="1">
        <v>44985.583333333336</v>
      </c>
      <c r="C1408" t="s">
        <v>54</v>
      </c>
      <c r="D1408" t="s">
        <v>35</v>
      </c>
      <c r="E1408">
        <v>1222.77</v>
      </c>
      <c r="F1408">
        <v>20.57</v>
      </c>
      <c r="G1408">
        <v>247.92</v>
      </c>
      <c r="H1408" t="s">
        <v>28</v>
      </c>
      <c r="I1408">
        <v>19</v>
      </c>
      <c r="J1408">
        <v>995.42</v>
      </c>
      <c r="K1408">
        <f>Table1[[#This Row],[Order_Value]]+Table1[[#This Row],[Delivery_Fee]]-Table1[[#This Row],[Discount]]</f>
        <v>995.42</v>
      </c>
      <c r="L1408">
        <f>YEAR(Table1[[#This Row],[Order_Time]])</f>
        <v>2023</v>
      </c>
      <c r="M1408" t="str">
        <f>TEXT(Table1[[#This Row],[Order_Time]],"MMM")</f>
        <v>Feb</v>
      </c>
      <c r="N1408">
        <f>HOUR(Table1[[#This Row],[Order_Time]])</f>
        <v>14</v>
      </c>
      <c r="O1408" t="str">
        <f>IF(Table1[[#This Row],[Order_Value]]&gt;1000,"High","Low")</f>
        <v>High</v>
      </c>
    </row>
    <row r="1409" spans="1:15" x14ac:dyDescent="0.3">
      <c r="A1409" t="s">
        <v>2000</v>
      </c>
      <c r="B1409" s="1">
        <v>44985.625</v>
      </c>
      <c r="C1409" t="s">
        <v>26</v>
      </c>
      <c r="D1409" t="s">
        <v>27</v>
      </c>
      <c r="E1409">
        <v>1365.36</v>
      </c>
      <c r="F1409">
        <v>95.53</v>
      </c>
      <c r="G1409">
        <v>122</v>
      </c>
      <c r="H1409" t="s">
        <v>21</v>
      </c>
      <c r="I1409">
        <v>83</v>
      </c>
      <c r="J1409" s="2" t="s">
        <v>2001</v>
      </c>
      <c r="K1409">
        <f>Table1[[#This Row],[Order_Value]]+Table1[[#This Row],[Delivery_Fee]]-Table1[[#This Row],[Discount]]</f>
        <v>1338.8899999999999</v>
      </c>
      <c r="L1409">
        <f>YEAR(Table1[[#This Row],[Order_Time]])</f>
        <v>2023</v>
      </c>
      <c r="M1409" t="str">
        <f>TEXT(Table1[[#This Row],[Order_Time]],"MMM")</f>
        <v>Feb</v>
      </c>
      <c r="N1409">
        <f>HOUR(Table1[[#This Row],[Order_Time]])</f>
        <v>15</v>
      </c>
      <c r="O1409" t="str">
        <f>IF(Table1[[#This Row],[Order_Value]]&gt;1000,"High","Low")</f>
        <v>High</v>
      </c>
    </row>
    <row r="1410" spans="1:15" x14ac:dyDescent="0.3">
      <c r="A1410" t="s">
        <v>2002</v>
      </c>
      <c r="B1410" s="1">
        <v>44985.666666666664</v>
      </c>
      <c r="C1410" t="s">
        <v>45</v>
      </c>
      <c r="D1410" t="s">
        <v>30</v>
      </c>
      <c r="E1410">
        <v>941.7</v>
      </c>
      <c r="F1410">
        <v>84.44</v>
      </c>
      <c r="G1410">
        <v>235.26</v>
      </c>
      <c r="H1410" t="s">
        <v>13</v>
      </c>
      <c r="I1410">
        <v>17</v>
      </c>
      <c r="J1410" s="2" t="s">
        <v>2003</v>
      </c>
      <c r="K1410">
        <f>Table1[[#This Row],[Order_Value]]+Table1[[#This Row],[Delivery_Fee]]-Table1[[#This Row],[Discount]]</f>
        <v>790.88000000000011</v>
      </c>
      <c r="L1410">
        <f>YEAR(Table1[[#This Row],[Order_Time]])</f>
        <v>2023</v>
      </c>
      <c r="M1410" t="str">
        <f>TEXT(Table1[[#This Row],[Order_Time]],"MMM")</f>
        <v>Feb</v>
      </c>
      <c r="N1410">
        <f>HOUR(Table1[[#This Row],[Order_Time]])</f>
        <v>16</v>
      </c>
      <c r="O1410" t="str">
        <f>IF(Table1[[#This Row],[Order_Value]]&gt;1000,"High","Low")</f>
        <v>Low</v>
      </c>
    </row>
    <row r="1411" spans="1:15" x14ac:dyDescent="0.3">
      <c r="A1411" t="s">
        <v>2004</v>
      </c>
      <c r="B1411" s="1">
        <v>44985.708333333336</v>
      </c>
      <c r="C1411" t="s">
        <v>54</v>
      </c>
      <c r="D1411" t="s">
        <v>30</v>
      </c>
      <c r="E1411">
        <v>101.79</v>
      </c>
      <c r="F1411">
        <v>43.34</v>
      </c>
      <c r="G1411">
        <v>266.48</v>
      </c>
      <c r="H1411" t="s">
        <v>32</v>
      </c>
      <c r="I1411">
        <v>50</v>
      </c>
      <c r="J1411">
        <v>-121.35</v>
      </c>
      <c r="K1411">
        <f>Table1[[#This Row],[Order_Value]]+Table1[[#This Row],[Delivery_Fee]]-Table1[[#This Row],[Discount]]</f>
        <v>-121.35000000000002</v>
      </c>
      <c r="L1411">
        <f>YEAR(Table1[[#This Row],[Order_Time]])</f>
        <v>2023</v>
      </c>
      <c r="M1411" t="str">
        <f>TEXT(Table1[[#This Row],[Order_Time]],"MMM")</f>
        <v>Feb</v>
      </c>
      <c r="N1411">
        <f>HOUR(Table1[[#This Row],[Order_Time]])</f>
        <v>17</v>
      </c>
      <c r="O1411" t="str">
        <f>IF(Table1[[#This Row],[Order_Value]]&gt;1000,"High","Low")</f>
        <v>Low</v>
      </c>
    </row>
    <row r="1412" spans="1:15" x14ac:dyDescent="0.3">
      <c r="A1412" t="s">
        <v>2005</v>
      </c>
      <c r="B1412" s="1">
        <v>44985.75</v>
      </c>
      <c r="C1412" t="s">
        <v>11</v>
      </c>
      <c r="D1412" t="s">
        <v>12</v>
      </c>
      <c r="E1412">
        <v>799.8</v>
      </c>
      <c r="F1412">
        <v>99.22</v>
      </c>
      <c r="G1412">
        <v>333.36</v>
      </c>
      <c r="H1412" t="s">
        <v>13</v>
      </c>
      <c r="I1412">
        <v>23</v>
      </c>
      <c r="J1412">
        <v>565.66</v>
      </c>
      <c r="K1412">
        <f>Table1[[#This Row],[Order_Value]]+Table1[[#This Row],[Delivery_Fee]]-Table1[[#This Row],[Discount]]</f>
        <v>565.66</v>
      </c>
      <c r="L1412">
        <f>YEAR(Table1[[#This Row],[Order_Time]])</f>
        <v>2023</v>
      </c>
      <c r="M1412" t="str">
        <f>TEXT(Table1[[#This Row],[Order_Time]],"MMM")</f>
        <v>Feb</v>
      </c>
      <c r="N1412">
        <f>HOUR(Table1[[#This Row],[Order_Time]])</f>
        <v>18</v>
      </c>
      <c r="O1412" t="str">
        <f>IF(Table1[[#This Row],[Order_Value]]&gt;1000,"High","Low")</f>
        <v>Low</v>
      </c>
    </row>
    <row r="1413" spans="1:15" x14ac:dyDescent="0.3">
      <c r="A1413" t="s">
        <v>2006</v>
      </c>
      <c r="B1413" s="1">
        <v>44985.791666666664</v>
      </c>
      <c r="C1413" t="s">
        <v>45</v>
      </c>
      <c r="D1413" t="s">
        <v>30</v>
      </c>
      <c r="E1413">
        <v>0</v>
      </c>
      <c r="F1413">
        <v>39.21</v>
      </c>
      <c r="G1413">
        <v>347.06</v>
      </c>
      <c r="H1413" t="s">
        <v>32</v>
      </c>
      <c r="I1413">
        <v>42</v>
      </c>
      <c r="K1413">
        <f>Table1[[#This Row],[Order_Value]]+Table1[[#This Row],[Delivery_Fee]]-Table1[[#This Row],[Discount]]</f>
        <v>-307.85000000000002</v>
      </c>
      <c r="L1413">
        <f>YEAR(Table1[[#This Row],[Order_Time]])</f>
        <v>2023</v>
      </c>
      <c r="M1413" t="str">
        <f>TEXT(Table1[[#This Row],[Order_Time]],"MMM")</f>
        <v>Feb</v>
      </c>
      <c r="N1413">
        <f>HOUR(Table1[[#This Row],[Order_Time]])</f>
        <v>19</v>
      </c>
      <c r="O1413" t="str">
        <f>IF(Table1[[#This Row],[Order_Value]]&gt;1000,"High","Low")</f>
        <v>Low</v>
      </c>
    </row>
    <row r="1414" spans="1:15" x14ac:dyDescent="0.3">
      <c r="A1414" t="s">
        <v>2007</v>
      </c>
      <c r="B1414" s="1">
        <v>44985.833333333336</v>
      </c>
      <c r="C1414" t="s">
        <v>16</v>
      </c>
      <c r="D1414" t="s">
        <v>12</v>
      </c>
      <c r="E1414">
        <v>820.96</v>
      </c>
      <c r="F1414">
        <v>64.540000000000006</v>
      </c>
      <c r="G1414">
        <v>247.88</v>
      </c>
      <c r="H1414" t="s">
        <v>28</v>
      </c>
      <c r="I1414">
        <v>13</v>
      </c>
      <c r="J1414">
        <v>637.62</v>
      </c>
      <c r="K1414">
        <f>Table1[[#This Row],[Order_Value]]+Table1[[#This Row],[Delivery_Fee]]-Table1[[#This Row],[Discount]]</f>
        <v>637.62</v>
      </c>
      <c r="L1414">
        <f>YEAR(Table1[[#This Row],[Order_Time]])</f>
        <v>2023</v>
      </c>
      <c r="M1414" t="str">
        <f>TEXT(Table1[[#This Row],[Order_Time]],"MMM")</f>
        <v>Feb</v>
      </c>
      <c r="N1414">
        <f>HOUR(Table1[[#This Row],[Order_Time]])</f>
        <v>20</v>
      </c>
      <c r="O1414" t="str">
        <f>IF(Table1[[#This Row],[Order_Value]]&gt;1000,"High","Low")</f>
        <v>Low</v>
      </c>
    </row>
    <row r="1415" spans="1:15" x14ac:dyDescent="0.3">
      <c r="A1415" t="s">
        <v>2008</v>
      </c>
      <c r="B1415" s="1">
        <v>44985.875</v>
      </c>
      <c r="C1415" t="s">
        <v>54</v>
      </c>
      <c r="D1415" t="s">
        <v>41</v>
      </c>
      <c r="E1415">
        <v>479.5</v>
      </c>
      <c r="F1415">
        <v>74.58</v>
      </c>
      <c r="G1415">
        <v>398.15</v>
      </c>
      <c r="H1415" t="s">
        <v>28</v>
      </c>
      <c r="I1415">
        <v>44</v>
      </c>
      <c r="J1415" s="2" t="s">
        <v>2009</v>
      </c>
      <c r="K1415">
        <f>Table1[[#This Row],[Order_Value]]+Table1[[#This Row],[Delivery_Fee]]-Table1[[#This Row],[Discount]]</f>
        <v>155.93000000000006</v>
      </c>
      <c r="L1415">
        <f>YEAR(Table1[[#This Row],[Order_Time]])</f>
        <v>2023</v>
      </c>
      <c r="M1415" t="str">
        <f>TEXT(Table1[[#This Row],[Order_Time]],"MMM")</f>
        <v>Feb</v>
      </c>
      <c r="N1415">
        <f>HOUR(Table1[[#This Row],[Order_Time]])</f>
        <v>21</v>
      </c>
      <c r="O1415" t="str">
        <f>IF(Table1[[#This Row],[Order_Value]]&gt;1000,"High","Low")</f>
        <v>Low</v>
      </c>
    </row>
    <row r="1416" spans="1:15" x14ac:dyDescent="0.3">
      <c r="A1416" t="s">
        <v>2010</v>
      </c>
      <c r="B1416" s="1">
        <v>44985.916666666664</v>
      </c>
      <c r="C1416" t="s">
        <v>54</v>
      </c>
      <c r="D1416" t="s">
        <v>27</v>
      </c>
      <c r="E1416">
        <v>751.14</v>
      </c>
      <c r="F1416">
        <v>35.229999999999997</v>
      </c>
      <c r="G1416">
        <v>15.94</v>
      </c>
      <c r="H1416" t="s">
        <v>13</v>
      </c>
      <c r="I1416">
        <v>28</v>
      </c>
      <c r="J1416">
        <v>770.43</v>
      </c>
      <c r="K1416">
        <f>Table1[[#This Row],[Order_Value]]+Table1[[#This Row],[Delivery_Fee]]-Table1[[#This Row],[Discount]]</f>
        <v>770.43</v>
      </c>
      <c r="L1416">
        <f>YEAR(Table1[[#This Row],[Order_Time]])</f>
        <v>2023</v>
      </c>
      <c r="M1416" t="str">
        <f>TEXT(Table1[[#This Row],[Order_Time]],"MMM")</f>
        <v>Feb</v>
      </c>
      <c r="N1416">
        <f>HOUR(Table1[[#This Row],[Order_Time]])</f>
        <v>22</v>
      </c>
      <c r="O1416" t="str">
        <f>IF(Table1[[#This Row],[Order_Value]]&gt;1000,"High","Low")</f>
        <v>Low</v>
      </c>
    </row>
    <row r="1417" spans="1:15" x14ac:dyDescent="0.3">
      <c r="A1417" t="s">
        <v>2011</v>
      </c>
      <c r="B1417" s="1">
        <v>44985.958333333336</v>
      </c>
      <c r="C1417" t="s">
        <v>24</v>
      </c>
      <c r="D1417" t="s">
        <v>41</v>
      </c>
      <c r="E1417">
        <v>1912.52</v>
      </c>
      <c r="F1417">
        <v>2.4</v>
      </c>
      <c r="G1417">
        <v>81.27</v>
      </c>
      <c r="H1417" t="s">
        <v>21</v>
      </c>
      <c r="I1417">
        <v>10</v>
      </c>
      <c r="J1417">
        <v>1833.65</v>
      </c>
      <c r="K1417">
        <f>Table1[[#This Row],[Order_Value]]+Table1[[#This Row],[Delivery_Fee]]-Table1[[#This Row],[Discount]]</f>
        <v>1833.65</v>
      </c>
      <c r="L1417">
        <f>YEAR(Table1[[#This Row],[Order_Time]])</f>
        <v>2023</v>
      </c>
      <c r="M1417" t="str">
        <f>TEXT(Table1[[#This Row],[Order_Time]],"MMM")</f>
        <v>Feb</v>
      </c>
      <c r="N1417">
        <f>HOUR(Table1[[#This Row],[Order_Time]])</f>
        <v>23</v>
      </c>
      <c r="O1417" t="str">
        <f>IF(Table1[[#This Row],[Order_Value]]&gt;1000,"High","Low")</f>
        <v>High</v>
      </c>
    </row>
    <row r="1418" spans="1:15" x14ac:dyDescent="0.3">
      <c r="A1418" t="s">
        <v>2012</v>
      </c>
      <c r="B1418" s="1">
        <v>44986</v>
      </c>
      <c r="C1418" t="s">
        <v>24</v>
      </c>
      <c r="D1418" t="s">
        <v>12</v>
      </c>
      <c r="E1418">
        <v>338.45</v>
      </c>
      <c r="F1418">
        <v>58.96</v>
      </c>
      <c r="G1418">
        <v>422.22</v>
      </c>
      <c r="H1418" t="s">
        <v>28</v>
      </c>
      <c r="I1418">
        <v>18</v>
      </c>
      <c r="J1418">
        <v>-24.81</v>
      </c>
      <c r="K1418">
        <f>Table1[[#This Row],[Order_Value]]+Table1[[#This Row],[Delivery_Fee]]-Table1[[#This Row],[Discount]]</f>
        <v>-24.810000000000059</v>
      </c>
      <c r="L1418">
        <f>YEAR(Table1[[#This Row],[Order_Time]])</f>
        <v>2023</v>
      </c>
      <c r="M1418" t="str">
        <f>TEXT(Table1[[#This Row],[Order_Time]],"MMM")</f>
        <v>Mar</v>
      </c>
      <c r="N1418">
        <f>HOUR(Table1[[#This Row],[Order_Time]])</f>
        <v>0</v>
      </c>
      <c r="O1418" t="str">
        <f>IF(Table1[[#This Row],[Order_Value]]&gt;1000,"High","Low")</f>
        <v>Low</v>
      </c>
    </row>
    <row r="1419" spans="1:15" x14ac:dyDescent="0.3">
      <c r="A1419" t="s">
        <v>2013</v>
      </c>
      <c r="B1419" s="1">
        <v>44986.041666666664</v>
      </c>
      <c r="C1419" t="s">
        <v>26</v>
      </c>
      <c r="D1419" t="s">
        <v>27</v>
      </c>
      <c r="E1419">
        <v>1655.47</v>
      </c>
      <c r="F1419">
        <v>98.79</v>
      </c>
      <c r="G1419">
        <v>465.2</v>
      </c>
      <c r="H1419" t="s">
        <v>21</v>
      </c>
      <c r="I1419">
        <v>11</v>
      </c>
      <c r="J1419">
        <v>1289.06</v>
      </c>
      <c r="K1419">
        <f>Table1[[#This Row],[Order_Value]]+Table1[[#This Row],[Delivery_Fee]]-Table1[[#This Row],[Discount]]</f>
        <v>1289.06</v>
      </c>
      <c r="L1419">
        <f>YEAR(Table1[[#This Row],[Order_Time]])</f>
        <v>2023</v>
      </c>
      <c r="M1419" t="str">
        <f>TEXT(Table1[[#This Row],[Order_Time]],"MMM")</f>
        <v>Mar</v>
      </c>
      <c r="N1419">
        <f>HOUR(Table1[[#This Row],[Order_Time]])</f>
        <v>1</v>
      </c>
      <c r="O1419" t="str">
        <f>IF(Table1[[#This Row],[Order_Value]]&gt;1000,"High","Low")</f>
        <v>High</v>
      </c>
    </row>
    <row r="1420" spans="1:15" x14ac:dyDescent="0.3">
      <c r="A1420" t="s">
        <v>2014</v>
      </c>
      <c r="B1420" s="1">
        <v>44986.083333333336</v>
      </c>
      <c r="C1420" t="s">
        <v>20</v>
      </c>
      <c r="D1420" t="s">
        <v>12</v>
      </c>
      <c r="E1420">
        <v>519.27</v>
      </c>
      <c r="F1420">
        <v>29.74</v>
      </c>
      <c r="G1420">
        <v>405.44</v>
      </c>
      <c r="H1420" t="s">
        <v>32</v>
      </c>
      <c r="I1420">
        <v>76</v>
      </c>
      <c r="J1420">
        <v>143.57</v>
      </c>
      <c r="K1420">
        <f>Table1[[#This Row],[Order_Value]]+Table1[[#This Row],[Delivery_Fee]]-Table1[[#This Row],[Discount]]</f>
        <v>143.57</v>
      </c>
      <c r="L1420">
        <f>YEAR(Table1[[#This Row],[Order_Time]])</f>
        <v>2023</v>
      </c>
      <c r="M1420" t="str">
        <f>TEXT(Table1[[#This Row],[Order_Time]],"MMM")</f>
        <v>Mar</v>
      </c>
      <c r="N1420">
        <f>HOUR(Table1[[#This Row],[Order_Time]])</f>
        <v>2</v>
      </c>
      <c r="O1420" t="str">
        <f>IF(Table1[[#This Row],[Order_Value]]&gt;1000,"High","Low")</f>
        <v>Low</v>
      </c>
    </row>
    <row r="1421" spans="1:15" x14ac:dyDescent="0.3">
      <c r="A1421" t="s">
        <v>2015</v>
      </c>
      <c r="B1421" s="1">
        <v>44986.125</v>
      </c>
      <c r="C1421" t="s">
        <v>16</v>
      </c>
      <c r="D1421" t="s">
        <v>17</v>
      </c>
      <c r="E1421">
        <v>1160.81</v>
      </c>
      <c r="F1421">
        <v>59.39</v>
      </c>
      <c r="G1421">
        <v>318.81</v>
      </c>
      <c r="H1421" t="s">
        <v>32</v>
      </c>
      <c r="I1421">
        <v>15</v>
      </c>
      <c r="J1421" s="2" t="s">
        <v>2016</v>
      </c>
      <c r="K1421">
        <f>Table1[[#This Row],[Order_Value]]+Table1[[#This Row],[Delivery_Fee]]-Table1[[#This Row],[Discount]]</f>
        <v>901.3900000000001</v>
      </c>
      <c r="L1421">
        <f>YEAR(Table1[[#This Row],[Order_Time]])</f>
        <v>2023</v>
      </c>
      <c r="M1421" t="str">
        <f>TEXT(Table1[[#This Row],[Order_Time]],"MMM")</f>
        <v>Mar</v>
      </c>
      <c r="N1421">
        <f>HOUR(Table1[[#This Row],[Order_Time]])</f>
        <v>3</v>
      </c>
      <c r="O1421" t="str">
        <f>IF(Table1[[#This Row],[Order_Value]]&gt;1000,"High","Low")</f>
        <v>High</v>
      </c>
    </row>
    <row r="1422" spans="1:15" x14ac:dyDescent="0.3">
      <c r="A1422" t="s">
        <v>2017</v>
      </c>
      <c r="B1422" s="1">
        <v>44986.166666666664</v>
      </c>
      <c r="C1422" t="s">
        <v>16</v>
      </c>
      <c r="D1422" t="s">
        <v>12</v>
      </c>
      <c r="E1422">
        <v>1745.48</v>
      </c>
      <c r="F1422">
        <v>36.08</v>
      </c>
      <c r="G1422">
        <v>90.54</v>
      </c>
      <c r="H1422" t="s">
        <v>32</v>
      </c>
      <c r="I1422">
        <v>40</v>
      </c>
      <c r="J1422">
        <v>1691.02</v>
      </c>
      <c r="K1422">
        <f>Table1[[#This Row],[Order_Value]]+Table1[[#This Row],[Delivery_Fee]]-Table1[[#This Row],[Discount]]</f>
        <v>1691.02</v>
      </c>
      <c r="L1422">
        <f>YEAR(Table1[[#This Row],[Order_Time]])</f>
        <v>2023</v>
      </c>
      <c r="M1422" t="str">
        <f>TEXT(Table1[[#This Row],[Order_Time]],"MMM")</f>
        <v>Mar</v>
      </c>
      <c r="N1422">
        <f>HOUR(Table1[[#This Row],[Order_Time]])</f>
        <v>4</v>
      </c>
      <c r="O1422" t="str">
        <f>IF(Table1[[#This Row],[Order_Value]]&gt;1000,"High","Low")</f>
        <v>High</v>
      </c>
    </row>
    <row r="1423" spans="1:15" x14ac:dyDescent="0.3">
      <c r="A1423" t="s">
        <v>2018</v>
      </c>
      <c r="B1423" s="1">
        <v>44986.208333333336</v>
      </c>
      <c r="C1423" t="s">
        <v>26</v>
      </c>
      <c r="D1423" t="s">
        <v>27</v>
      </c>
      <c r="E1423">
        <v>372.55</v>
      </c>
      <c r="F1423">
        <v>18.62</v>
      </c>
      <c r="G1423">
        <v>52.68</v>
      </c>
      <c r="H1423" t="s">
        <v>21</v>
      </c>
      <c r="I1423">
        <v>42</v>
      </c>
      <c r="J1423">
        <v>338.49</v>
      </c>
      <c r="K1423">
        <f>Table1[[#This Row],[Order_Value]]+Table1[[#This Row],[Delivery_Fee]]-Table1[[#This Row],[Discount]]</f>
        <v>338.49</v>
      </c>
      <c r="L1423">
        <f>YEAR(Table1[[#This Row],[Order_Time]])</f>
        <v>2023</v>
      </c>
      <c r="M1423" t="str">
        <f>TEXT(Table1[[#This Row],[Order_Time]],"MMM")</f>
        <v>Mar</v>
      </c>
      <c r="N1423">
        <f>HOUR(Table1[[#This Row],[Order_Time]])</f>
        <v>5</v>
      </c>
      <c r="O1423" t="str">
        <f>IF(Table1[[#This Row],[Order_Value]]&gt;1000,"High","Low")</f>
        <v>Low</v>
      </c>
    </row>
    <row r="1424" spans="1:15" x14ac:dyDescent="0.3">
      <c r="A1424" t="s">
        <v>2019</v>
      </c>
      <c r="B1424" s="1">
        <v>44986.25</v>
      </c>
      <c r="C1424" t="s">
        <v>7370</v>
      </c>
      <c r="D1424" t="s">
        <v>27</v>
      </c>
      <c r="E1424">
        <v>141.38999999999999</v>
      </c>
      <c r="F1424">
        <v>99.85</v>
      </c>
      <c r="G1424">
        <v>234.41</v>
      </c>
      <c r="H1424" t="s">
        <v>21</v>
      </c>
      <c r="I1424">
        <v>49</v>
      </c>
      <c r="J1424" s="2" t="s">
        <v>2020</v>
      </c>
      <c r="K1424">
        <f>Table1[[#This Row],[Order_Value]]+Table1[[#This Row],[Delivery_Fee]]-Table1[[#This Row],[Discount]]</f>
        <v>6.8299999999999841</v>
      </c>
      <c r="L1424">
        <f>YEAR(Table1[[#This Row],[Order_Time]])</f>
        <v>2023</v>
      </c>
      <c r="M1424" t="str">
        <f>TEXT(Table1[[#This Row],[Order_Time]],"MMM")</f>
        <v>Mar</v>
      </c>
      <c r="N1424">
        <f>HOUR(Table1[[#This Row],[Order_Time]])</f>
        <v>6</v>
      </c>
      <c r="O1424" t="str">
        <f>IF(Table1[[#This Row],[Order_Value]]&gt;1000,"High","Low")</f>
        <v>Low</v>
      </c>
    </row>
    <row r="1425" spans="1:15" x14ac:dyDescent="0.3">
      <c r="A1425" t="s">
        <v>2021</v>
      </c>
      <c r="B1425" s="1">
        <v>44986.291666666664</v>
      </c>
      <c r="C1425" t="s">
        <v>45</v>
      </c>
      <c r="D1425" t="s">
        <v>35</v>
      </c>
      <c r="E1425">
        <v>391.62</v>
      </c>
      <c r="F1425">
        <v>46.08</v>
      </c>
      <c r="G1425">
        <v>299.62</v>
      </c>
      <c r="H1425" t="s">
        <v>13</v>
      </c>
      <c r="I1425">
        <v>86</v>
      </c>
      <c r="J1425" s="2" t="s">
        <v>2022</v>
      </c>
      <c r="K1425">
        <f>Table1[[#This Row],[Order_Value]]+Table1[[#This Row],[Delivery_Fee]]-Table1[[#This Row],[Discount]]</f>
        <v>138.07999999999998</v>
      </c>
      <c r="L1425">
        <f>YEAR(Table1[[#This Row],[Order_Time]])</f>
        <v>2023</v>
      </c>
      <c r="M1425" t="str">
        <f>TEXT(Table1[[#This Row],[Order_Time]],"MMM")</f>
        <v>Mar</v>
      </c>
      <c r="N1425">
        <f>HOUR(Table1[[#This Row],[Order_Time]])</f>
        <v>7</v>
      </c>
      <c r="O1425" t="str">
        <f>IF(Table1[[#This Row],[Order_Value]]&gt;1000,"High","Low")</f>
        <v>Low</v>
      </c>
    </row>
    <row r="1426" spans="1:15" x14ac:dyDescent="0.3">
      <c r="A1426" t="s">
        <v>2023</v>
      </c>
      <c r="B1426" s="1">
        <v>44986.333333333336</v>
      </c>
      <c r="C1426" t="s">
        <v>54</v>
      </c>
      <c r="D1426" t="s">
        <v>35</v>
      </c>
      <c r="E1426">
        <v>606.64</v>
      </c>
      <c r="F1426">
        <v>34.590000000000003</v>
      </c>
      <c r="G1426">
        <v>168.03</v>
      </c>
      <c r="H1426" t="s">
        <v>32</v>
      </c>
      <c r="I1426">
        <v>33</v>
      </c>
      <c r="J1426" s="2" t="s">
        <v>2024</v>
      </c>
      <c r="K1426">
        <f>Table1[[#This Row],[Order_Value]]+Table1[[#This Row],[Delivery_Fee]]-Table1[[#This Row],[Discount]]</f>
        <v>473.20000000000005</v>
      </c>
      <c r="L1426">
        <f>YEAR(Table1[[#This Row],[Order_Time]])</f>
        <v>2023</v>
      </c>
      <c r="M1426" t="str">
        <f>TEXT(Table1[[#This Row],[Order_Time]],"MMM")</f>
        <v>Mar</v>
      </c>
      <c r="N1426">
        <f>HOUR(Table1[[#This Row],[Order_Time]])</f>
        <v>8</v>
      </c>
      <c r="O1426" t="str">
        <f>IF(Table1[[#This Row],[Order_Value]]&gt;1000,"High","Low")</f>
        <v>Low</v>
      </c>
    </row>
    <row r="1427" spans="1:15" x14ac:dyDescent="0.3">
      <c r="A1427" t="s">
        <v>2025</v>
      </c>
      <c r="B1427" s="1">
        <v>44986.375</v>
      </c>
      <c r="C1427" t="s">
        <v>16</v>
      </c>
      <c r="D1427" t="s">
        <v>27</v>
      </c>
      <c r="E1427">
        <v>1981.88</v>
      </c>
      <c r="F1427">
        <v>50.03</v>
      </c>
      <c r="G1427">
        <v>220.22</v>
      </c>
      <c r="H1427" t="s">
        <v>32</v>
      </c>
      <c r="I1427">
        <v>65</v>
      </c>
      <c r="J1427">
        <v>1811.69</v>
      </c>
      <c r="K1427">
        <f>Table1[[#This Row],[Order_Value]]+Table1[[#This Row],[Delivery_Fee]]-Table1[[#This Row],[Discount]]</f>
        <v>1811.69</v>
      </c>
      <c r="L1427">
        <f>YEAR(Table1[[#This Row],[Order_Time]])</f>
        <v>2023</v>
      </c>
      <c r="M1427" t="str">
        <f>TEXT(Table1[[#This Row],[Order_Time]],"MMM")</f>
        <v>Mar</v>
      </c>
      <c r="N1427">
        <f>HOUR(Table1[[#This Row],[Order_Time]])</f>
        <v>9</v>
      </c>
      <c r="O1427" t="str">
        <f>IF(Table1[[#This Row],[Order_Value]]&gt;1000,"High","Low")</f>
        <v>High</v>
      </c>
    </row>
    <row r="1428" spans="1:15" x14ac:dyDescent="0.3">
      <c r="A1428" t="s">
        <v>2026</v>
      </c>
      <c r="B1428" s="1">
        <v>44986.416666666664</v>
      </c>
      <c r="C1428" t="s">
        <v>11</v>
      </c>
      <c r="D1428" t="s">
        <v>17</v>
      </c>
      <c r="E1428">
        <v>157.79</v>
      </c>
      <c r="F1428">
        <v>86.39</v>
      </c>
      <c r="G1428">
        <v>181.13</v>
      </c>
      <c r="H1428" t="s">
        <v>21</v>
      </c>
      <c r="I1428">
        <v>75</v>
      </c>
      <c r="J1428" s="2" t="s">
        <v>2027</v>
      </c>
      <c r="K1428">
        <f>Table1[[#This Row],[Order_Value]]+Table1[[#This Row],[Delivery_Fee]]-Table1[[#This Row],[Discount]]</f>
        <v>63.050000000000011</v>
      </c>
      <c r="L1428">
        <f>YEAR(Table1[[#This Row],[Order_Time]])</f>
        <v>2023</v>
      </c>
      <c r="M1428" t="str">
        <f>TEXT(Table1[[#This Row],[Order_Time]],"MMM")</f>
        <v>Mar</v>
      </c>
      <c r="N1428">
        <f>HOUR(Table1[[#This Row],[Order_Time]])</f>
        <v>10</v>
      </c>
      <c r="O1428" t="str">
        <f>IF(Table1[[#This Row],[Order_Value]]&gt;1000,"High","Low")</f>
        <v>Low</v>
      </c>
    </row>
    <row r="1429" spans="1:15" x14ac:dyDescent="0.3">
      <c r="A1429" t="s">
        <v>2028</v>
      </c>
      <c r="B1429" s="1">
        <v>44986.458333333336</v>
      </c>
      <c r="C1429" t="s">
        <v>54</v>
      </c>
      <c r="D1429" t="s">
        <v>35</v>
      </c>
      <c r="E1429">
        <v>1242.5999999999999</v>
      </c>
      <c r="F1429">
        <v>82.24</v>
      </c>
      <c r="G1429">
        <v>485.18</v>
      </c>
      <c r="H1429" t="s">
        <v>28</v>
      </c>
      <c r="I1429">
        <v>29</v>
      </c>
      <c r="J1429" s="2" t="s">
        <v>2029</v>
      </c>
      <c r="K1429">
        <f>Table1[[#This Row],[Order_Value]]+Table1[[#This Row],[Delivery_Fee]]-Table1[[#This Row],[Discount]]</f>
        <v>839.65999999999985</v>
      </c>
      <c r="L1429">
        <f>YEAR(Table1[[#This Row],[Order_Time]])</f>
        <v>2023</v>
      </c>
      <c r="M1429" t="str">
        <f>TEXT(Table1[[#This Row],[Order_Time]],"MMM")</f>
        <v>Mar</v>
      </c>
      <c r="N1429">
        <f>HOUR(Table1[[#This Row],[Order_Time]])</f>
        <v>11</v>
      </c>
      <c r="O1429" t="str">
        <f>IF(Table1[[#This Row],[Order_Value]]&gt;1000,"High","Low")</f>
        <v>High</v>
      </c>
    </row>
    <row r="1430" spans="1:15" x14ac:dyDescent="0.3">
      <c r="A1430" t="s">
        <v>2030</v>
      </c>
      <c r="B1430" s="1">
        <v>44986.5</v>
      </c>
      <c r="C1430" t="s">
        <v>20</v>
      </c>
      <c r="D1430" t="s">
        <v>17</v>
      </c>
      <c r="E1430">
        <v>417.85</v>
      </c>
      <c r="F1430">
        <v>49.76</v>
      </c>
      <c r="G1430">
        <v>484.8</v>
      </c>
      <c r="H1430" t="s">
        <v>21</v>
      </c>
      <c r="I1430">
        <v>58</v>
      </c>
      <c r="J1430">
        <v>-17.189999999999898</v>
      </c>
      <c r="K1430">
        <f>Table1[[#This Row],[Order_Value]]+Table1[[#This Row],[Delivery_Fee]]-Table1[[#This Row],[Discount]]</f>
        <v>-17.189999999999998</v>
      </c>
      <c r="L1430">
        <f>YEAR(Table1[[#This Row],[Order_Time]])</f>
        <v>2023</v>
      </c>
      <c r="M1430" t="str">
        <f>TEXT(Table1[[#This Row],[Order_Time]],"MMM")</f>
        <v>Mar</v>
      </c>
      <c r="N1430">
        <f>HOUR(Table1[[#This Row],[Order_Time]])</f>
        <v>12</v>
      </c>
      <c r="O1430" t="str">
        <f>IF(Table1[[#This Row],[Order_Value]]&gt;1000,"High","Low")</f>
        <v>Low</v>
      </c>
    </row>
    <row r="1431" spans="1:15" x14ac:dyDescent="0.3">
      <c r="A1431" t="s">
        <v>2031</v>
      </c>
      <c r="B1431" s="1">
        <v>44986.541666666664</v>
      </c>
      <c r="C1431" t="s">
        <v>20</v>
      </c>
      <c r="D1431" t="s">
        <v>17</v>
      </c>
      <c r="E1431">
        <v>420.82</v>
      </c>
      <c r="F1431">
        <v>26.99</v>
      </c>
      <c r="G1431">
        <v>186.94</v>
      </c>
      <c r="H1431" t="s">
        <v>28</v>
      </c>
      <c r="I1431">
        <v>21</v>
      </c>
      <c r="J1431">
        <v>260.87</v>
      </c>
      <c r="K1431">
        <f>Table1[[#This Row],[Order_Value]]+Table1[[#This Row],[Delivery_Fee]]-Table1[[#This Row],[Discount]]</f>
        <v>260.87</v>
      </c>
      <c r="L1431">
        <f>YEAR(Table1[[#This Row],[Order_Time]])</f>
        <v>2023</v>
      </c>
      <c r="M1431" t="str">
        <f>TEXT(Table1[[#This Row],[Order_Time]],"MMM")</f>
        <v>Mar</v>
      </c>
      <c r="N1431">
        <f>HOUR(Table1[[#This Row],[Order_Time]])</f>
        <v>13</v>
      </c>
      <c r="O1431" t="str">
        <f>IF(Table1[[#This Row],[Order_Value]]&gt;1000,"High","Low")</f>
        <v>Low</v>
      </c>
    </row>
    <row r="1432" spans="1:15" x14ac:dyDescent="0.3">
      <c r="A1432" t="s">
        <v>2032</v>
      </c>
      <c r="B1432" s="1">
        <v>44986.583333333336</v>
      </c>
      <c r="C1432" t="s">
        <v>16</v>
      </c>
      <c r="D1432" t="s">
        <v>17</v>
      </c>
      <c r="E1432">
        <v>136.88999999999999</v>
      </c>
      <c r="F1432">
        <v>81.59</v>
      </c>
      <c r="G1432">
        <v>422.25</v>
      </c>
      <c r="H1432" t="s">
        <v>21</v>
      </c>
      <c r="I1432">
        <v>71</v>
      </c>
      <c r="J1432">
        <v>-203.77</v>
      </c>
      <c r="K1432">
        <f>Table1[[#This Row],[Order_Value]]+Table1[[#This Row],[Delivery_Fee]]-Table1[[#This Row],[Discount]]</f>
        <v>-203.77</v>
      </c>
      <c r="L1432">
        <f>YEAR(Table1[[#This Row],[Order_Time]])</f>
        <v>2023</v>
      </c>
      <c r="M1432" t="str">
        <f>TEXT(Table1[[#This Row],[Order_Time]],"MMM")</f>
        <v>Mar</v>
      </c>
      <c r="N1432">
        <f>HOUR(Table1[[#This Row],[Order_Time]])</f>
        <v>14</v>
      </c>
      <c r="O1432" t="str">
        <f>IF(Table1[[#This Row],[Order_Value]]&gt;1000,"High","Low")</f>
        <v>Low</v>
      </c>
    </row>
    <row r="1433" spans="1:15" x14ac:dyDescent="0.3">
      <c r="A1433" t="s">
        <v>2033</v>
      </c>
      <c r="B1433" s="1">
        <v>44986.625</v>
      </c>
      <c r="C1433" t="s">
        <v>11</v>
      </c>
      <c r="D1433" t="s">
        <v>30</v>
      </c>
      <c r="E1433">
        <v>943.16</v>
      </c>
      <c r="F1433">
        <v>96.89</v>
      </c>
      <c r="G1433">
        <v>171.5</v>
      </c>
      <c r="H1433" t="s">
        <v>28</v>
      </c>
      <c r="I1433">
        <v>11</v>
      </c>
      <c r="J1433">
        <v>868.55</v>
      </c>
      <c r="K1433">
        <f>Table1[[#This Row],[Order_Value]]+Table1[[#This Row],[Delivery_Fee]]-Table1[[#This Row],[Discount]]</f>
        <v>868.55</v>
      </c>
      <c r="L1433">
        <f>YEAR(Table1[[#This Row],[Order_Time]])</f>
        <v>2023</v>
      </c>
      <c r="M1433" t="str">
        <f>TEXT(Table1[[#This Row],[Order_Time]],"MMM")</f>
        <v>Mar</v>
      </c>
      <c r="N1433">
        <f>HOUR(Table1[[#This Row],[Order_Time]])</f>
        <v>15</v>
      </c>
      <c r="O1433" t="str">
        <f>IF(Table1[[#This Row],[Order_Value]]&gt;1000,"High","Low")</f>
        <v>Low</v>
      </c>
    </row>
    <row r="1434" spans="1:15" x14ac:dyDescent="0.3">
      <c r="A1434" t="s">
        <v>2034</v>
      </c>
      <c r="B1434" s="1">
        <v>44986.666666666664</v>
      </c>
      <c r="C1434" t="s">
        <v>54</v>
      </c>
      <c r="D1434" t="s">
        <v>17</v>
      </c>
      <c r="E1434">
        <v>0</v>
      </c>
      <c r="F1434">
        <v>11.43</v>
      </c>
      <c r="G1434">
        <v>136.91999999999999</v>
      </c>
      <c r="H1434" t="s">
        <v>28</v>
      </c>
      <c r="I1434">
        <v>86</v>
      </c>
      <c r="K1434">
        <f>Table1[[#This Row],[Order_Value]]+Table1[[#This Row],[Delivery_Fee]]-Table1[[#This Row],[Discount]]</f>
        <v>-125.48999999999998</v>
      </c>
      <c r="L1434">
        <f>YEAR(Table1[[#This Row],[Order_Time]])</f>
        <v>2023</v>
      </c>
      <c r="M1434" t="str">
        <f>TEXT(Table1[[#This Row],[Order_Time]],"MMM")</f>
        <v>Mar</v>
      </c>
      <c r="N1434">
        <f>HOUR(Table1[[#This Row],[Order_Time]])</f>
        <v>16</v>
      </c>
      <c r="O1434" t="str">
        <f>IF(Table1[[#This Row],[Order_Value]]&gt;1000,"High","Low")</f>
        <v>Low</v>
      </c>
    </row>
    <row r="1435" spans="1:15" x14ac:dyDescent="0.3">
      <c r="A1435" t="s">
        <v>2035</v>
      </c>
      <c r="B1435" s="1">
        <v>44986.708333333336</v>
      </c>
      <c r="C1435" t="s">
        <v>45</v>
      </c>
      <c r="D1435" t="s">
        <v>17</v>
      </c>
      <c r="E1435">
        <v>1396.84</v>
      </c>
      <c r="F1435">
        <v>53.08</v>
      </c>
      <c r="G1435">
        <v>257.06</v>
      </c>
      <c r="H1435" t="s">
        <v>21</v>
      </c>
      <c r="I1435">
        <v>42</v>
      </c>
      <c r="J1435">
        <v>1192.8599999999999</v>
      </c>
      <c r="K1435">
        <f>Table1[[#This Row],[Order_Value]]+Table1[[#This Row],[Delivery_Fee]]-Table1[[#This Row],[Discount]]</f>
        <v>1192.8599999999999</v>
      </c>
      <c r="L1435">
        <f>YEAR(Table1[[#This Row],[Order_Time]])</f>
        <v>2023</v>
      </c>
      <c r="M1435" t="str">
        <f>TEXT(Table1[[#This Row],[Order_Time]],"MMM")</f>
        <v>Mar</v>
      </c>
      <c r="N1435">
        <f>HOUR(Table1[[#This Row],[Order_Time]])</f>
        <v>17</v>
      </c>
      <c r="O1435" t="str">
        <f>IF(Table1[[#This Row],[Order_Value]]&gt;1000,"High","Low")</f>
        <v>High</v>
      </c>
    </row>
    <row r="1436" spans="1:15" x14ac:dyDescent="0.3">
      <c r="A1436" t="s">
        <v>2036</v>
      </c>
      <c r="B1436" s="1">
        <v>44986.75</v>
      </c>
      <c r="C1436" t="s">
        <v>11</v>
      </c>
      <c r="D1436" t="s">
        <v>12</v>
      </c>
      <c r="E1436">
        <v>476.54</v>
      </c>
      <c r="F1436">
        <v>83.97</v>
      </c>
      <c r="G1436">
        <v>202.47</v>
      </c>
      <c r="H1436" t="s">
        <v>32</v>
      </c>
      <c r="I1436">
        <v>11</v>
      </c>
      <c r="J1436" s="2" t="s">
        <v>2037</v>
      </c>
      <c r="K1436">
        <f>Table1[[#This Row],[Order_Value]]+Table1[[#This Row],[Delivery_Fee]]-Table1[[#This Row],[Discount]]</f>
        <v>358.03999999999996</v>
      </c>
      <c r="L1436">
        <f>YEAR(Table1[[#This Row],[Order_Time]])</f>
        <v>2023</v>
      </c>
      <c r="M1436" t="str">
        <f>TEXT(Table1[[#This Row],[Order_Time]],"MMM")</f>
        <v>Mar</v>
      </c>
      <c r="N1436">
        <f>HOUR(Table1[[#This Row],[Order_Time]])</f>
        <v>18</v>
      </c>
      <c r="O1436" t="str">
        <f>IF(Table1[[#This Row],[Order_Value]]&gt;1000,"High","Low")</f>
        <v>Low</v>
      </c>
    </row>
    <row r="1437" spans="1:15" x14ac:dyDescent="0.3">
      <c r="A1437" t="s">
        <v>2038</v>
      </c>
      <c r="B1437" s="1">
        <v>44986.791666666664</v>
      </c>
      <c r="C1437" t="s">
        <v>45</v>
      </c>
      <c r="D1437" t="s">
        <v>17</v>
      </c>
      <c r="E1437">
        <v>425.47</v>
      </c>
      <c r="F1437">
        <v>42.12</v>
      </c>
      <c r="G1437">
        <v>396.22</v>
      </c>
      <c r="H1437" t="s">
        <v>28</v>
      </c>
      <c r="I1437">
        <v>29</v>
      </c>
      <c r="J1437">
        <v>71.37</v>
      </c>
      <c r="K1437">
        <f>Table1[[#This Row],[Order_Value]]+Table1[[#This Row],[Delivery_Fee]]-Table1[[#This Row],[Discount]]</f>
        <v>71.37</v>
      </c>
      <c r="L1437">
        <f>YEAR(Table1[[#This Row],[Order_Time]])</f>
        <v>2023</v>
      </c>
      <c r="M1437" t="str">
        <f>TEXT(Table1[[#This Row],[Order_Time]],"MMM")</f>
        <v>Mar</v>
      </c>
      <c r="N1437">
        <f>HOUR(Table1[[#This Row],[Order_Time]])</f>
        <v>19</v>
      </c>
      <c r="O1437" t="str">
        <f>IF(Table1[[#This Row],[Order_Value]]&gt;1000,"High","Low")</f>
        <v>Low</v>
      </c>
    </row>
    <row r="1438" spans="1:15" x14ac:dyDescent="0.3">
      <c r="A1438" t="s">
        <v>2039</v>
      </c>
      <c r="B1438" s="1">
        <v>44986.833333333336</v>
      </c>
      <c r="C1438" t="s">
        <v>45</v>
      </c>
      <c r="D1438" t="s">
        <v>30</v>
      </c>
      <c r="E1438">
        <v>714.67</v>
      </c>
      <c r="F1438">
        <v>14.59</v>
      </c>
      <c r="G1438">
        <v>430.1</v>
      </c>
      <c r="H1438" t="s">
        <v>32</v>
      </c>
      <c r="I1438">
        <v>77</v>
      </c>
      <c r="J1438" s="2" t="s">
        <v>2040</v>
      </c>
      <c r="K1438">
        <f>Table1[[#This Row],[Order_Value]]+Table1[[#This Row],[Delivery_Fee]]-Table1[[#This Row],[Discount]]</f>
        <v>299.15999999999997</v>
      </c>
      <c r="L1438">
        <f>YEAR(Table1[[#This Row],[Order_Time]])</f>
        <v>2023</v>
      </c>
      <c r="M1438" t="str">
        <f>TEXT(Table1[[#This Row],[Order_Time]],"MMM")</f>
        <v>Mar</v>
      </c>
      <c r="N1438">
        <f>HOUR(Table1[[#This Row],[Order_Time]])</f>
        <v>20</v>
      </c>
      <c r="O1438" t="str">
        <f>IF(Table1[[#This Row],[Order_Value]]&gt;1000,"High","Low")</f>
        <v>Low</v>
      </c>
    </row>
    <row r="1439" spans="1:15" x14ac:dyDescent="0.3">
      <c r="A1439" t="s">
        <v>2041</v>
      </c>
      <c r="B1439" s="1">
        <v>44986.875</v>
      </c>
      <c r="C1439" t="s">
        <v>7370</v>
      </c>
      <c r="D1439" t="s">
        <v>17</v>
      </c>
      <c r="E1439">
        <v>1099.2</v>
      </c>
      <c r="F1439">
        <v>75.739999999999995</v>
      </c>
      <c r="G1439">
        <v>36.67</v>
      </c>
      <c r="H1439" t="s">
        <v>32</v>
      </c>
      <c r="I1439">
        <v>45</v>
      </c>
      <c r="J1439">
        <v>1138.27</v>
      </c>
      <c r="K1439">
        <f>Table1[[#This Row],[Order_Value]]+Table1[[#This Row],[Delivery_Fee]]-Table1[[#This Row],[Discount]]</f>
        <v>1138.27</v>
      </c>
      <c r="L1439">
        <f>YEAR(Table1[[#This Row],[Order_Time]])</f>
        <v>2023</v>
      </c>
      <c r="M1439" t="str">
        <f>TEXT(Table1[[#This Row],[Order_Time]],"MMM")</f>
        <v>Mar</v>
      </c>
      <c r="N1439">
        <f>HOUR(Table1[[#This Row],[Order_Time]])</f>
        <v>21</v>
      </c>
      <c r="O1439" t="str">
        <f>IF(Table1[[#This Row],[Order_Value]]&gt;1000,"High","Low")</f>
        <v>High</v>
      </c>
    </row>
    <row r="1440" spans="1:15" x14ac:dyDescent="0.3">
      <c r="A1440" t="s">
        <v>2042</v>
      </c>
      <c r="B1440" s="1">
        <v>44986.916666666664</v>
      </c>
      <c r="C1440" t="s">
        <v>45</v>
      </c>
      <c r="D1440" t="s">
        <v>12</v>
      </c>
      <c r="E1440">
        <v>1998.16</v>
      </c>
      <c r="F1440">
        <v>16.68</v>
      </c>
      <c r="G1440">
        <v>428.6</v>
      </c>
      <c r="H1440" t="s">
        <v>28</v>
      </c>
      <c r="I1440">
        <v>40</v>
      </c>
      <c r="J1440" s="2" t="s">
        <v>2043</v>
      </c>
      <c r="K1440">
        <f>Table1[[#This Row],[Order_Value]]+Table1[[#This Row],[Delivery_Fee]]-Table1[[#This Row],[Discount]]</f>
        <v>1586.2400000000002</v>
      </c>
      <c r="L1440">
        <f>YEAR(Table1[[#This Row],[Order_Time]])</f>
        <v>2023</v>
      </c>
      <c r="M1440" t="str">
        <f>TEXT(Table1[[#This Row],[Order_Time]],"MMM")</f>
        <v>Mar</v>
      </c>
      <c r="N1440">
        <f>HOUR(Table1[[#This Row],[Order_Time]])</f>
        <v>22</v>
      </c>
      <c r="O1440" t="str">
        <f>IF(Table1[[#This Row],[Order_Value]]&gt;1000,"High","Low")</f>
        <v>High</v>
      </c>
    </row>
    <row r="1441" spans="1:15" x14ac:dyDescent="0.3">
      <c r="A1441" t="s">
        <v>2044</v>
      </c>
      <c r="B1441" s="1">
        <v>44986.958333333336</v>
      </c>
      <c r="C1441" t="s">
        <v>16</v>
      </c>
      <c r="D1441" t="s">
        <v>27</v>
      </c>
      <c r="E1441">
        <v>1151.9100000000001</v>
      </c>
      <c r="F1441">
        <v>25.07</v>
      </c>
      <c r="G1441">
        <v>22.19</v>
      </c>
      <c r="H1441" t="s">
        <v>13</v>
      </c>
      <c r="I1441">
        <v>28</v>
      </c>
      <c r="J1441">
        <v>1154.79</v>
      </c>
      <c r="K1441">
        <f>Table1[[#This Row],[Order_Value]]+Table1[[#This Row],[Delivery_Fee]]-Table1[[#This Row],[Discount]]</f>
        <v>1154.79</v>
      </c>
      <c r="L1441">
        <f>YEAR(Table1[[#This Row],[Order_Time]])</f>
        <v>2023</v>
      </c>
      <c r="M1441" t="str">
        <f>TEXT(Table1[[#This Row],[Order_Time]],"MMM")</f>
        <v>Mar</v>
      </c>
      <c r="N1441">
        <f>HOUR(Table1[[#This Row],[Order_Time]])</f>
        <v>23</v>
      </c>
      <c r="O1441" t="str">
        <f>IF(Table1[[#This Row],[Order_Value]]&gt;1000,"High","Low")</f>
        <v>High</v>
      </c>
    </row>
    <row r="1442" spans="1:15" x14ac:dyDescent="0.3">
      <c r="A1442" t="s">
        <v>2045</v>
      </c>
      <c r="B1442" s="1">
        <v>44987</v>
      </c>
      <c r="C1442" t="s">
        <v>24</v>
      </c>
      <c r="D1442" t="s">
        <v>27</v>
      </c>
      <c r="E1442">
        <v>1745.17</v>
      </c>
      <c r="F1442">
        <v>52.66</v>
      </c>
      <c r="G1442">
        <v>87.67</v>
      </c>
      <c r="H1442" t="s">
        <v>13</v>
      </c>
      <c r="I1442">
        <v>45</v>
      </c>
      <c r="J1442">
        <v>1710.16</v>
      </c>
      <c r="K1442">
        <f>Table1[[#This Row],[Order_Value]]+Table1[[#This Row],[Delivery_Fee]]-Table1[[#This Row],[Discount]]</f>
        <v>1710.16</v>
      </c>
      <c r="L1442">
        <f>YEAR(Table1[[#This Row],[Order_Time]])</f>
        <v>2023</v>
      </c>
      <c r="M1442" t="str">
        <f>TEXT(Table1[[#This Row],[Order_Time]],"MMM")</f>
        <v>Mar</v>
      </c>
      <c r="N1442">
        <f>HOUR(Table1[[#This Row],[Order_Time]])</f>
        <v>0</v>
      </c>
      <c r="O1442" t="str">
        <f>IF(Table1[[#This Row],[Order_Value]]&gt;1000,"High","Low")</f>
        <v>High</v>
      </c>
    </row>
    <row r="1443" spans="1:15" x14ac:dyDescent="0.3">
      <c r="A1443" t="s">
        <v>2046</v>
      </c>
      <c r="B1443" s="1">
        <v>44987.041666666664</v>
      </c>
      <c r="C1443" t="s">
        <v>20</v>
      </c>
      <c r="D1443" t="s">
        <v>12</v>
      </c>
      <c r="E1443">
        <v>1724.42</v>
      </c>
      <c r="F1443">
        <v>69.849999999999994</v>
      </c>
      <c r="G1443">
        <v>374.94</v>
      </c>
      <c r="H1443" t="s">
        <v>13</v>
      </c>
      <c r="I1443">
        <v>55</v>
      </c>
      <c r="J1443">
        <v>1419.33</v>
      </c>
      <c r="K1443">
        <f>Table1[[#This Row],[Order_Value]]+Table1[[#This Row],[Delivery_Fee]]-Table1[[#This Row],[Discount]]</f>
        <v>1419.33</v>
      </c>
      <c r="L1443">
        <f>YEAR(Table1[[#This Row],[Order_Time]])</f>
        <v>2023</v>
      </c>
      <c r="M1443" t="str">
        <f>TEXT(Table1[[#This Row],[Order_Time]],"MMM")</f>
        <v>Mar</v>
      </c>
      <c r="N1443">
        <f>HOUR(Table1[[#This Row],[Order_Time]])</f>
        <v>1</v>
      </c>
      <c r="O1443" t="str">
        <f>IF(Table1[[#This Row],[Order_Value]]&gt;1000,"High","Low")</f>
        <v>High</v>
      </c>
    </row>
    <row r="1444" spans="1:15" x14ac:dyDescent="0.3">
      <c r="A1444" t="s">
        <v>2047</v>
      </c>
      <c r="B1444" s="1">
        <v>44987.083333333336</v>
      </c>
      <c r="C1444" t="s">
        <v>16</v>
      </c>
      <c r="D1444" t="s">
        <v>17</v>
      </c>
      <c r="E1444">
        <v>1249.54</v>
      </c>
      <c r="F1444">
        <v>44.36</v>
      </c>
      <c r="G1444">
        <v>395.07</v>
      </c>
      <c r="H1444" t="s">
        <v>28</v>
      </c>
      <c r="I1444">
        <v>35</v>
      </c>
      <c r="J1444" s="2" t="s">
        <v>2048</v>
      </c>
      <c r="K1444">
        <f>Table1[[#This Row],[Order_Value]]+Table1[[#This Row],[Delivery_Fee]]-Table1[[#This Row],[Discount]]</f>
        <v>898.82999999999993</v>
      </c>
      <c r="L1444">
        <f>YEAR(Table1[[#This Row],[Order_Time]])</f>
        <v>2023</v>
      </c>
      <c r="M1444" t="str">
        <f>TEXT(Table1[[#This Row],[Order_Time]],"MMM")</f>
        <v>Mar</v>
      </c>
      <c r="N1444">
        <f>HOUR(Table1[[#This Row],[Order_Time]])</f>
        <v>2</v>
      </c>
      <c r="O1444" t="str">
        <f>IF(Table1[[#This Row],[Order_Value]]&gt;1000,"High","Low")</f>
        <v>High</v>
      </c>
    </row>
    <row r="1445" spans="1:15" x14ac:dyDescent="0.3">
      <c r="A1445" t="s">
        <v>2049</v>
      </c>
      <c r="B1445" s="1">
        <v>44987.125</v>
      </c>
      <c r="C1445" t="s">
        <v>45</v>
      </c>
      <c r="D1445" t="s">
        <v>17</v>
      </c>
      <c r="E1445">
        <v>854.28</v>
      </c>
      <c r="F1445">
        <v>15.54</v>
      </c>
      <c r="G1445">
        <v>235.29</v>
      </c>
      <c r="H1445" t="s">
        <v>28</v>
      </c>
      <c r="I1445">
        <v>36</v>
      </c>
      <c r="J1445">
        <v>634.53</v>
      </c>
      <c r="K1445">
        <f>Table1[[#This Row],[Order_Value]]+Table1[[#This Row],[Delivery_Fee]]-Table1[[#This Row],[Discount]]</f>
        <v>634.53</v>
      </c>
      <c r="L1445">
        <f>YEAR(Table1[[#This Row],[Order_Time]])</f>
        <v>2023</v>
      </c>
      <c r="M1445" t="str">
        <f>TEXT(Table1[[#This Row],[Order_Time]],"MMM")</f>
        <v>Mar</v>
      </c>
      <c r="N1445">
        <f>HOUR(Table1[[#This Row],[Order_Time]])</f>
        <v>3</v>
      </c>
      <c r="O1445" t="str">
        <f>IF(Table1[[#This Row],[Order_Value]]&gt;1000,"High","Low")</f>
        <v>Low</v>
      </c>
    </row>
    <row r="1446" spans="1:15" x14ac:dyDescent="0.3">
      <c r="A1446" t="s">
        <v>2050</v>
      </c>
      <c r="B1446" s="1">
        <v>44987.166666666664</v>
      </c>
      <c r="C1446" t="s">
        <v>11</v>
      </c>
      <c r="D1446" t="s">
        <v>27</v>
      </c>
      <c r="E1446">
        <v>1522.24</v>
      </c>
      <c r="F1446">
        <v>10.67</v>
      </c>
      <c r="G1446">
        <v>221.78</v>
      </c>
      <c r="H1446" t="s">
        <v>13</v>
      </c>
      <c r="I1446">
        <v>64</v>
      </c>
      <c r="J1446">
        <v>1311.13</v>
      </c>
      <c r="K1446">
        <f>Table1[[#This Row],[Order_Value]]+Table1[[#This Row],[Delivery_Fee]]-Table1[[#This Row],[Discount]]</f>
        <v>1311.13</v>
      </c>
      <c r="L1446">
        <f>YEAR(Table1[[#This Row],[Order_Time]])</f>
        <v>2023</v>
      </c>
      <c r="M1446" t="str">
        <f>TEXT(Table1[[#This Row],[Order_Time]],"MMM")</f>
        <v>Mar</v>
      </c>
      <c r="N1446">
        <f>HOUR(Table1[[#This Row],[Order_Time]])</f>
        <v>4</v>
      </c>
      <c r="O1446" t="str">
        <f>IF(Table1[[#This Row],[Order_Value]]&gt;1000,"High","Low")</f>
        <v>High</v>
      </c>
    </row>
    <row r="1447" spans="1:15" x14ac:dyDescent="0.3">
      <c r="A1447" t="s">
        <v>2051</v>
      </c>
      <c r="B1447" s="1">
        <v>44987.208333333336</v>
      </c>
      <c r="C1447" t="s">
        <v>24</v>
      </c>
      <c r="D1447" t="s">
        <v>35</v>
      </c>
      <c r="E1447">
        <v>941.07</v>
      </c>
      <c r="F1447">
        <v>54.62</v>
      </c>
      <c r="G1447">
        <v>205.66</v>
      </c>
      <c r="H1447" t="s">
        <v>32</v>
      </c>
      <c r="I1447">
        <v>52</v>
      </c>
      <c r="J1447" s="2" t="s">
        <v>2052</v>
      </c>
      <c r="K1447">
        <f>Table1[[#This Row],[Order_Value]]+Table1[[#This Row],[Delivery_Fee]]-Table1[[#This Row],[Discount]]</f>
        <v>790.03000000000009</v>
      </c>
      <c r="L1447">
        <f>YEAR(Table1[[#This Row],[Order_Time]])</f>
        <v>2023</v>
      </c>
      <c r="M1447" t="str">
        <f>TEXT(Table1[[#This Row],[Order_Time]],"MMM")</f>
        <v>Mar</v>
      </c>
      <c r="N1447">
        <f>HOUR(Table1[[#This Row],[Order_Time]])</f>
        <v>5</v>
      </c>
      <c r="O1447" t="str">
        <f>IF(Table1[[#This Row],[Order_Value]]&gt;1000,"High","Low")</f>
        <v>Low</v>
      </c>
    </row>
    <row r="1448" spans="1:15" x14ac:dyDescent="0.3">
      <c r="A1448" t="s">
        <v>2053</v>
      </c>
      <c r="B1448" s="1">
        <v>44987.25</v>
      </c>
      <c r="C1448" t="s">
        <v>54</v>
      </c>
      <c r="D1448" t="s">
        <v>17</v>
      </c>
      <c r="E1448">
        <v>668.29</v>
      </c>
      <c r="F1448">
        <v>81.58</v>
      </c>
      <c r="G1448">
        <v>189.02</v>
      </c>
      <c r="H1448" t="s">
        <v>21</v>
      </c>
      <c r="I1448">
        <v>43</v>
      </c>
      <c r="J1448">
        <v>560.85</v>
      </c>
      <c r="K1448">
        <f>Table1[[#This Row],[Order_Value]]+Table1[[#This Row],[Delivery_Fee]]-Table1[[#This Row],[Discount]]</f>
        <v>560.85</v>
      </c>
      <c r="L1448">
        <f>YEAR(Table1[[#This Row],[Order_Time]])</f>
        <v>2023</v>
      </c>
      <c r="M1448" t="str">
        <f>TEXT(Table1[[#This Row],[Order_Time]],"MMM")</f>
        <v>Mar</v>
      </c>
      <c r="N1448">
        <f>HOUR(Table1[[#This Row],[Order_Time]])</f>
        <v>6</v>
      </c>
      <c r="O1448" t="str">
        <f>IF(Table1[[#This Row],[Order_Value]]&gt;1000,"High","Low")</f>
        <v>Low</v>
      </c>
    </row>
    <row r="1449" spans="1:15" x14ac:dyDescent="0.3">
      <c r="A1449" t="s">
        <v>2054</v>
      </c>
      <c r="B1449" s="1">
        <v>44987.291666666664</v>
      </c>
      <c r="C1449" t="s">
        <v>54</v>
      </c>
      <c r="D1449" t="s">
        <v>27</v>
      </c>
      <c r="E1449">
        <v>647.45000000000005</v>
      </c>
      <c r="F1449">
        <v>80.88</v>
      </c>
      <c r="G1449">
        <v>472.82</v>
      </c>
      <c r="H1449" t="s">
        <v>21</v>
      </c>
      <c r="I1449">
        <v>52</v>
      </c>
      <c r="J1449" s="2" t="s">
        <v>2055</v>
      </c>
      <c r="K1449">
        <f>Table1[[#This Row],[Order_Value]]+Table1[[#This Row],[Delivery_Fee]]-Table1[[#This Row],[Discount]]</f>
        <v>255.51000000000005</v>
      </c>
      <c r="L1449">
        <f>YEAR(Table1[[#This Row],[Order_Time]])</f>
        <v>2023</v>
      </c>
      <c r="M1449" t="str">
        <f>TEXT(Table1[[#This Row],[Order_Time]],"MMM")</f>
        <v>Mar</v>
      </c>
      <c r="N1449">
        <f>HOUR(Table1[[#This Row],[Order_Time]])</f>
        <v>7</v>
      </c>
      <c r="O1449" t="str">
        <f>IF(Table1[[#This Row],[Order_Value]]&gt;1000,"High","Low")</f>
        <v>Low</v>
      </c>
    </row>
    <row r="1450" spans="1:15" x14ac:dyDescent="0.3">
      <c r="A1450" t="s">
        <v>2056</v>
      </c>
      <c r="B1450" s="1">
        <v>44987.333333333336</v>
      </c>
      <c r="C1450" t="s">
        <v>26</v>
      </c>
      <c r="D1450" t="s">
        <v>17</v>
      </c>
      <c r="E1450">
        <v>1914.45</v>
      </c>
      <c r="F1450">
        <v>21.94</v>
      </c>
      <c r="G1450">
        <v>299.14999999999998</v>
      </c>
      <c r="H1450" t="s">
        <v>32</v>
      </c>
      <c r="I1450">
        <v>18</v>
      </c>
      <c r="J1450" s="2" t="s">
        <v>2057</v>
      </c>
      <c r="K1450">
        <f>Table1[[#This Row],[Order_Value]]+Table1[[#This Row],[Delivery_Fee]]-Table1[[#This Row],[Discount]]</f>
        <v>1637.2400000000002</v>
      </c>
      <c r="L1450">
        <f>YEAR(Table1[[#This Row],[Order_Time]])</f>
        <v>2023</v>
      </c>
      <c r="M1450" t="str">
        <f>TEXT(Table1[[#This Row],[Order_Time]],"MMM")</f>
        <v>Mar</v>
      </c>
      <c r="N1450">
        <f>HOUR(Table1[[#This Row],[Order_Time]])</f>
        <v>8</v>
      </c>
      <c r="O1450" t="str">
        <f>IF(Table1[[#This Row],[Order_Value]]&gt;1000,"High","Low")</f>
        <v>High</v>
      </c>
    </row>
    <row r="1451" spans="1:15" x14ac:dyDescent="0.3">
      <c r="A1451" t="s">
        <v>2058</v>
      </c>
      <c r="B1451" s="1">
        <v>44987.375</v>
      </c>
      <c r="C1451" t="s">
        <v>26</v>
      </c>
      <c r="D1451" t="s">
        <v>30</v>
      </c>
      <c r="E1451">
        <v>321.47000000000003</v>
      </c>
      <c r="F1451">
        <v>65.05</v>
      </c>
      <c r="G1451">
        <v>58.67</v>
      </c>
      <c r="H1451" t="s">
        <v>28</v>
      </c>
      <c r="I1451">
        <v>16</v>
      </c>
      <c r="J1451">
        <v>327.85</v>
      </c>
      <c r="K1451">
        <f>Table1[[#This Row],[Order_Value]]+Table1[[#This Row],[Delivery_Fee]]-Table1[[#This Row],[Discount]]</f>
        <v>327.85</v>
      </c>
      <c r="L1451">
        <f>YEAR(Table1[[#This Row],[Order_Time]])</f>
        <v>2023</v>
      </c>
      <c r="M1451" t="str">
        <f>TEXT(Table1[[#This Row],[Order_Time]],"MMM")</f>
        <v>Mar</v>
      </c>
      <c r="N1451">
        <f>HOUR(Table1[[#This Row],[Order_Time]])</f>
        <v>9</v>
      </c>
      <c r="O1451" t="str">
        <f>IF(Table1[[#This Row],[Order_Value]]&gt;1000,"High","Low")</f>
        <v>Low</v>
      </c>
    </row>
    <row r="1452" spans="1:15" x14ac:dyDescent="0.3">
      <c r="A1452" t="s">
        <v>2059</v>
      </c>
      <c r="B1452" s="1">
        <v>44987.416666666664</v>
      </c>
      <c r="C1452" t="s">
        <v>20</v>
      </c>
      <c r="D1452" t="s">
        <v>12</v>
      </c>
      <c r="E1452">
        <v>1075.3</v>
      </c>
      <c r="F1452">
        <v>58.33</v>
      </c>
      <c r="G1452">
        <v>94.7</v>
      </c>
      <c r="H1452" t="s">
        <v>32</v>
      </c>
      <c r="I1452">
        <v>79</v>
      </c>
      <c r="J1452" s="2" t="s">
        <v>2060</v>
      </c>
      <c r="K1452">
        <f>Table1[[#This Row],[Order_Value]]+Table1[[#This Row],[Delivery_Fee]]-Table1[[#This Row],[Discount]]</f>
        <v>1038.9299999999998</v>
      </c>
      <c r="L1452">
        <f>YEAR(Table1[[#This Row],[Order_Time]])</f>
        <v>2023</v>
      </c>
      <c r="M1452" t="str">
        <f>TEXT(Table1[[#This Row],[Order_Time]],"MMM")</f>
        <v>Mar</v>
      </c>
      <c r="N1452">
        <f>HOUR(Table1[[#This Row],[Order_Time]])</f>
        <v>10</v>
      </c>
      <c r="O1452" t="str">
        <f>IF(Table1[[#This Row],[Order_Value]]&gt;1000,"High","Low")</f>
        <v>High</v>
      </c>
    </row>
    <row r="1453" spans="1:15" x14ac:dyDescent="0.3">
      <c r="A1453" t="s">
        <v>2061</v>
      </c>
      <c r="B1453" s="1">
        <v>44987.458333333336</v>
      </c>
      <c r="C1453" t="s">
        <v>16</v>
      </c>
      <c r="D1453" t="s">
        <v>35</v>
      </c>
      <c r="E1453">
        <v>888.49</v>
      </c>
      <c r="F1453">
        <v>2.85</v>
      </c>
      <c r="G1453">
        <v>21.27</v>
      </c>
      <c r="H1453" t="s">
        <v>32</v>
      </c>
      <c r="I1453">
        <v>73</v>
      </c>
      <c r="J1453">
        <v>870.07</v>
      </c>
      <c r="K1453">
        <f>Table1[[#This Row],[Order_Value]]+Table1[[#This Row],[Delivery_Fee]]-Table1[[#This Row],[Discount]]</f>
        <v>870.07</v>
      </c>
      <c r="L1453">
        <f>YEAR(Table1[[#This Row],[Order_Time]])</f>
        <v>2023</v>
      </c>
      <c r="M1453" t="str">
        <f>TEXT(Table1[[#This Row],[Order_Time]],"MMM")</f>
        <v>Mar</v>
      </c>
      <c r="N1453">
        <f>HOUR(Table1[[#This Row],[Order_Time]])</f>
        <v>11</v>
      </c>
      <c r="O1453" t="str">
        <f>IF(Table1[[#This Row],[Order_Value]]&gt;1000,"High","Low")</f>
        <v>Low</v>
      </c>
    </row>
    <row r="1454" spans="1:15" x14ac:dyDescent="0.3">
      <c r="A1454" t="s">
        <v>2062</v>
      </c>
      <c r="B1454" s="1">
        <v>44987.5</v>
      </c>
      <c r="C1454" t="s">
        <v>54</v>
      </c>
      <c r="D1454" t="s">
        <v>17</v>
      </c>
      <c r="E1454">
        <v>1589.55</v>
      </c>
      <c r="F1454">
        <v>41.35</v>
      </c>
      <c r="G1454">
        <v>197.8</v>
      </c>
      <c r="H1454" t="s">
        <v>21</v>
      </c>
      <c r="I1454">
        <v>26</v>
      </c>
      <c r="J1454">
        <v>1433.1</v>
      </c>
      <c r="K1454">
        <f>Table1[[#This Row],[Order_Value]]+Table1[[#This Row],[Delivery_Fee]]-Table1[[#This Row],[Discount]]</f>
        <v>1433.1</v>
      </c>
      <c r="L1454">
        <f>YEAR(Table1[[#This Row],[Order_Time]])</f>
        <v>2023</v>
      </c>
      <c r="M1454" t="str">
        <f>TEXT(Table1[[#This Row],[Order_Time]],"MMM")</f>
        <v>Mar</v>
      </c>
      <c r="N1454">
        <f>HOUR(Table1[[#This Row],[Order_Time]])</f>
        <v>12</v>
      </c>
      <c r="O1454" t="str">
        <f>IF(Table1[[#This Row],[Order_Value]]&gt;1000,"High","Low")</f>
        <v>High</v>
      </c>
    </row>
    <row r="1455" spans="1:15" x14ac:dyDescent="0.3">
      <c r="A1455" t="s">
        <v>2063</v>
      </c>
      <c r="B1455" s="1">
        <v>44987.541666666664</v>
      </c>
      <c r="C1455" t="s">
        <v>11</v>
      </c>
      <c r="D1455" t="s">
        <v>12</v>
      </c>
      <c r="E1455">
        <v>1465.79</v>
      </c>
      <c r="F1455">
        <v>44.91</v>
      </c>
      <c r="G1455">
        <v>61.47</v>
      </c>
      <c r="H1455" t="s">
        <v>21</v>
      </c>
      <c r="I1455">
        <v>77</v>
      </c>
      <c r="J1455">
        <v>1449.23</v>
      </c>
      <c r="K1455">
        <f>Table1[[#This Row],[Order_Value]]+Table1[[#This Row],[Delivery_Fee]]-Table1[[#This Row],[Discount]]</f>
        <v>1449.23</v>
      </c>
      <c r="L1455">
        <f>YEAR(Table1[[#This Row],[Order_Time]])</f>
        <v>2023</v>
      </c>
      <c r="M1455" t="str">
        <f>TEXT(Table1[[#This Row],[Order_Time]],"MMM")</f>
        <v>Mar</v>
      </c>
      <c r="N1455">
        <f>HOUR(Table1[[#This Row],[Order_Time]])</f>
        <v>13</v>
      </c>
      <c r="O1455" t="str">
        <f>IF(Table1[[#This Row],[Order_Value]]&gt;1000,"High","Low")</f>
        <v>High</v>
      </c>
    </row>
    <row r="1456" spans="1:15" x14ac:dyDescent="0.3">
      <c r="A1456" t="s">
        <v>2064</v>
      </c>
      <c r="B1456" s="1">
        <v>44987.583333333336</v>
      </c>
      <c r="C1456" t="s">
        <v>26</v>
      </c>
      <c r="D1456" t="s">
        <v>35</v>
      </c>
      <c r="E1456">
        <v>657.09</v>
      </c>
      <c r="F1456">
        <v>75.69</v>
      </c>
      <c r="G1456">
        <v>191.7</v>
      </c>
      <c r="H1456" t="s">
        <v>13</v>
      </c>
      <c r="I1456">
        <v>70</v>
      </c>
      <c r="J1456" s="2" t="s">
        <v>2065</v>
      </c>
      <c r="K1456">
        <f>Table1[[#This Row],[Order_Value]]+Table1[[#This Row],[Delivery_Fee]]-Table1[[#This Row],[Discount]]</f>
        <v>541.07999999999993</v>
      </c>
      <c r="L1456">
        <f>YEAR(Table1[[#This Row],[Order_Time]])</f>
        <v>2023</v>
      </c>
      <c r="M1456" t="str">
        <f>TEXT(Table1[[#This Row],[Order_Time]],"MMM")</f>
        <v>Mar</v>
      </c>
      <c r="N1456">
        <f>HOUR(Table1[[#This Row],[Order_Time]])</f>
        <v>14</v>
      </c>
      <c r="O1456" t="str">
        <f>IF(Table1[[#This Row],[Order_Value]]&gt;1000,"High","Low")</f>
        <v>Low</v>
      </c>
    </row>
    <row r="1457" spans="1:15" x14ac:dyDescent="0.3">
      <c r="A1457" t="s">
        <v>2066</v>
      </c>
      <c r="B1457" s="1">
        <v>44987.625</v>
      </c>
      <c r="C1457" t="s">
        <v>26</v>
      </c>
      <c r="D1457" t="s">
        <v>12</v>
      </c>
      <c r="E1457">
        <v>1016.54</v>
      </c>
      <c r="F1457">
        <v>27.03</v>
      </c>
      <c r="G1457">
        <v>105.79</v>
      </c>
      <c r="H1457" t="s">
        <v>28</v>
      </c>
      <c r="I1457">
        <v>70</v>
      </c>
      <c r="J1457">
        <v>937.78</v>
      </c>
      <c r="K1457">
        <f>Table1[[#This Row],[Order_Value]]+Table1[[#This Row],[Delivery_Fee]]-Table1[[#This Row],[Discount]]</f>
        <v>937.78</v>
      </c>
      <c r="L1457">
        <f>YEAR(Table1[[#This Row],[Order_Time]])</f>
        <v>2023</v>
      </c>
      <c r="M1457" t="str">
        <f>TEXT(Table1[[#This Row],[Order_Time]],"MMM")</f>
        <v>Mar</v>
      </c>
      <c r="N1457">
        <f>HOUR(Table1[[#This Row],[Order_Time]])</f>
        <v>15</v>
      </c>
      <c r="O1457" t="str">
        <f>IF(Table1[[#This Row],[Order_Value]]&gt;1000,"High","Low")</f>
        <v>High</v>
      </c>
    </row>
    <row r="1458" spans="1:15" x14ac:dyDescent="0.3">
      <c r="A1458" t="s">
        <v>2067</v>
      </c>
      <c r="B1458" s="1">
        <v>44987.666666666664</v>
      </c>
      <c r="C1458" t="s">
        <v>24</v>
      </c>
      <c r="D1458" t="s">
        <v>30</v>
      </c>
      <c r="E1458">
        <v>1601.75</v>
      </c>
      <c r="F1458">
        <v>44.44</v>
      </c>
      <c r="G1458">
        <v>402.65</v>
      </c>
      <c r="H1458" t="s">
        <v>28</v>
      </c>
      <c r="I1458">
        <v>22</v>
      </c>
      <c r="J1458">
        <v>1243.54</v>
      </c>
      <c r="K1458">
        <f>Table1[[#This Row],[Order_Value]]+Table1[[#This Row],[Delivery_Fee]]-Table1[[#This Row],[Discount]]</f>
        <v>1243.54</v>
      </c>
      <c r="L1458">
        <f>YEAR(Table1[[#This Row],[Order_Time]])</f>
        <v>2023</v>
      </c>
      <c r="M1458" t="str">
        <f>TEXT(Table1[[#This Row],[Order_Time]],"MMM")</f>
        <v>Mar</v>
      </c>
      <c r="N1458">
        <f>HOUR(Table1[[#This Row],[Order_Time]])</f>
        <v>16</v>
      </c>
      <c r="O1458" t="str">
        <f>IF(Table1[[#This Row],[Order_Value]]&gt;1000,"High","Low")</f>
        <v>High</v>
      </c>
    </row>
    <row r="1459" spans="1:15" x14ac:dyDescent="0.3">
      <c r="A1459" t="s">
        <v>2068</v>
      </c>
      <c r="B1459" s="1">
        <v>44987.708333333336</v>
      </c>
      <c r="C1459" t="s">
        <v>16</v>
      </c>
      <c r="D1459" t="s">
        <v>17</v>
      </c>
      <c r="E1459">
        <v>221.1</v>
      </c>
      <c r="F1459">
        <v>3.84</v>
      </c>
      <c r="G1459">
        <v>479.16</v>
      </c>
      <c r="H1459" t="s">
        <v>21</v>
      </c>
      <c r="I1459">
        <v>72</v>
      </c>
      <c r="J1459">
        <v>-254.22</v>
      </c>
      <c r="K1459">
        <f>Table1[[#This Row],[Order_Value]]+Table1[[#This Row],[Delivery_Fee]]-Table1[[#This Row],[Discount]]</f>
        <v>-254.22000000000003</v>
      </c>
      <c r="L1459">
        <f>YEAR(Table1[[#This Row],[Order_Time]])</f>
        <v>2023</v>
      </c>
      <c r="M1459" t="str">
        <f>TEXT(Table1[[#This Row],[Order_Time]],"MMM")</f>
        <v>Mar</v>
      </c>
      <c r="N1459">
        <f>HOUR(Table1[[#This Row],[Order_Time]])</f>
        <v>17</v>
      </c>
      <c r="O1459" t="str">
        <f>IF(Table1[[#This Row],[Order_Value]]&gt;1000,"High","Low")</f>
        <v>Low</v>
      </c>
    </row>
    <row r="1460" spans="1:15" x14ac:dyDescent="0.3">
      <c r="A1460" t="s">
        <v>2069</v>
      </c>
      <c r="B1460" s="1">
        <v>44987.75</v>
      </c>
      <c r="C1460" t="s">
        <v>26</v>
      </c>
      <c r="D1460" t="s">
        <v>17</v>
      </c>
      <c r="E1460">
        <v>1512.46</v>
      </c>
      <c r="F1460">
        <v>48.67</v>
      </c>
      <c r="G1460">
        <v>355.95</v>
      </c>
      <c r="H1460" t="s">
        <v>13</v>
      </c>
      <c r="I1460">
        <v>12</v>
      </c>
      <c r="J1460">
        <v>1205.18</v>
      </c>
      <c r="K1460">
        <f>Table1[[#This Row],[Order_Value]]+Table1[[#This Row],[Delivery_Fee]]-Table1[[#This Row],[Discount]]</f>
        <v>1205.18</v>
      </c>
      <c r="L1460">
        <f>YEAR(Table1[[#This Row],[Order_Time]])</f>
        <v>2023</v>
      </c>
      <c r="M1460" t="str">
        <f>TEXT(Table1[[#This Row],[Order_Time]],"MMM")</f>
        <v>Mar</v>
      </c>
      <c r="N1460">
        <f>HOUR(Table1[[#This Row],[Order_Time]])</f>
        <v>18</v>
      </c>
      <c r="O1460" t="str">
        <f>IF(Table1[[#This Row],[Order_Value]]&gt;1000,"High","Low")</f>
        <v>High</v>
      </c>
    </row>
    <row r="1461" spans="1:15" x14ac:dyDescent="0.3">
      <c r="A1461" t="s">
        <v>2070</v>
      </c>
      <c r="B1461" s="1">
        <v>44987.791666666664</v>
      </c>
      <c r="C1461" t="s">
        <v>45</v>
      </c>
      <c r="D1461" t="s">
        <v>41</v>
      </c>
      <c r="E1461">
        <v>846.66</v>
      </c>
      <c r="F1461">
        <v>14.96</v>
      </c>
      <c r="G1461">
        <v>461.34</v>
      </c>
      <c r="H1461" t="s">
        <v>13</v>
      </c>
      <c r="I1461">
        <v>35</v>
      </c>
      <c r="J1461" s="2" t="s">
        <v>2071</v>
      </c>
      <c r="K1461">
        <f>Table1[[#This Row],[Order_Value]]+Table1[[#This Row],[Delivery_Fee]]-Table1[[#This Row],[Discount]]</f>
        <v>400.28000000000003</v>
      </c>
      <c r="L1461">
        <f>YEAR(Table1[[#This Row],[Order_Time]])</f>
        <v>2023</v>
      </c>
      <c r="M1461" t="str">
        <f>TEXT(Table1[[#This Row],[Order_Time]],"MMM")</f>
        <v>Mar</v>
      </c>
      <c r="N1461">
        <f>HOUR(Table1[[#This Row],[Order_Time]])</f>
        <v>19</v>
      </c>
      <c r="O1461" t="str">
        <f>IF(Table1[[#This Row],[Order_Value]]&gt;1000,"High","Low")</f>
        <v>Low</v>
      </c>
    </row>
    <row r="1462" spans="1:15" x14ac:dyDescent="0.3">
      <c r="A1462" t="s">
        <v>2072</v>
      </c>
      <c r="B1462" s="1">
        <v>44987.833333333336</v>
      </c>
      <c r="C1462" t="s">
        <v>16</v>
      </c>
      <c r="D1462" t="s">
        <v>12</v>
      </c>
      <c r="E1462">
        <v>1510.55</v>
      </c>
      <c r="F1462">
        <v>88.97</v>
      </c>
      <c r="G1462">
        <v>9.9700000000000006</v>
      </c>
      <c r="H1462" t="s">
        <v>28</v>
      </c>
      <c r="I1462">
        <v>84</v>
      </c>
      <c r="J1462">
        <v>1589.55</v>
      </c>
      <c r="K1462">
        <f>Table1[[#This Row],[Order_Value]]+Table1[[#This Row],[Delivery_Fee]]-Table1[[#This Row],[Discount]]</f>
        <v>1589.55</v>
      </c>
      <c r="L1462">
        <f>YEAR(Table1[[#This Row],[Order_Time]])</f>
        <v>2023</v>
      </c>
      <c r="M1462" t="str">
        <f>TEXT(Table1[[#This Row],[Order_Time]],"MMM")</f>
        <v>Mar</v>
      </c>
      <c r="N1462">
        <f>HOUR(Table1[[#This Row],[Order_Time]])</f>
        <v>20</v>
      </c>
      <c r="O1462" t="str">
        <f>IF(Table1[[#This Row],[Order_Value]]&gt;1000,"High","Low")</f>
        <v>High</v>
      </c>
    </row>
    <row r="1463" spans="1:15" x14ac:dyDescent="0.3">
      <c r="A1463" t="s">
        <v>2073</v>
      </c>
      <c r="B1463" s="1">
        <v>44987.875</v>
      </c>
      <c r="C1463" t="s">
        <v>11</v>
      </c>
      <c r="D1463" t="s">
        <v>27</v>
      </c>
      <c r="E1463">
        <v>432.3</v>
      </c>
      <c r="F1463">
        <v>94.88</v>
      </c>
      <c r="G1463">
        <v>389.78</v>
      </c>
      <c r="H1463" t="s">
        <v>28</v>
      </c>
      <c r="I1463">
        <v>13</v>
      </c>
      <c r="J1463" s="2" t="s">
        <v>2074</v>
      </c>
      <c r="K1463">
        <f>Table1[[#This Row],[Order_Value]]+Table1[[#This Row],[Delivery_Fee]]-Table1[[#This Row],[Discount]]</f>
        <v>137.40000000000009</v>
      </c>
      <c r="L1463">
        <f>YEAR(Table1[[#This Row],[Order_Time]])</f>
        <v>2023</v>
      </c>
      <c r="M1463" t="str">
        <f>TEXT(Table1[[#This Row],[Order_Time]],"MMM")</f>
        <v>Mar</v>
      </c>
      <c r="N1463">
        <f>HOUR(Table1[[#This Row],[Order_Time]])</f>
        <v>21</v>
      </c>
      <c r="O1463" t="str">
        <f>IF(Table1[[#This Row],[Order_Value]]&gt;1000,"High","Low")</f>
        <v>Low</v>
      </c>
    </row>
    <row r="1464" spans="1:15" x14ac:dyDescent="0.3">
      <c r="A1464" t="s">
        <v>2075</v>
      </c>
      <c r="B1464" s="1">
        <v>44987.916666666664</v>
      </c>
      <c r="C1464" t="s">
        <v>11</v>
      </c>
      <c r="D1464" t="s">
        <v>27</v>
      </c>
      <c r="E1464">
        <v>1647.84</v>
      </c>
      <c r="F1464">
        <v>83.03</v>
      </c>
      <c r="G1464">
        <v>93.02</v>
      </c>
      <c r="H1464" t="s">
        <v>28</v>
      </c>
      <c r="I1464">
        <v>76</v>
      </c>
      <c r="J1464">
        <v>1637.85</v>
      </c>
      <c r="K1464">
        <f>Table1[[#This Row],[Order_Value]]+Table1[[#This Row],[Delivery_Fee]]-Table1[[#This Row],[Discount]]</f>
        <v>1637.85</v>
      </c>
      <c r="L1464">
        <f>YEAR(Table1[[#This Row],[Order_Time]])</f>
        <v>2023</v>
      </c>
      <c r="M1464" t="str">
        <f>TEXT(Table1[[#This Row],[Order_Time]],"MMM")</f>
        <v>Mar</v>
      </c>
      <c r="N1464">
        <f>HOUR(Table1[[#This Row],[Order_Time]])</f>
        <v>22</v>
      </c>
      <c r="O1464" t="str">
        <f>IF(Table1[[#This Row],[Order_Value]]&gt;1000,"High","Low")</f>
        <v>High</v>
      </c>
    </row>
    <row r="1465" spans="1:15" x14ac:dyDescent="0.3">
      <c r="A1465" t="s">
        <v>2076</v>
      </c>
      <c r="B1465" s="1">
        <v>44987.958333333336</v>
      </c>
      <c r="C1465" t="s">
        <v>16</v>
      </c>
      <c r="D1465" t="s">
        <v>41</v>
      </c>
      <c r="E1465">
        <v>1066.43</v>
      </c>
      <c r="F1465">
        <v>80.84</v>
      </c>
      <c r="G1465">
        <v>349.21</v>
      </c>
      <c r="H1465" t="s">
        <v>28</v>
      </c>
      <c r="I1465">
        <v>80</v>
      </c>
      <c r="J1465">
        <v>798.06</v>
      </c>
      <c r="K1465">
        <f>Table1[[#This Row],[Order_Value]]+Table1[[#This Row],[Delivery_Fee]]-Table1[[#This Row],[Discount]]</f>
        <v>798.06</v>
      </c>
      <c r="L1465">
        <f>YEAR(Table1[[#This Row],[Order_Time]])</f>
        <v>2023</v>
      </c>
      <c r="M1465" t="str">
        <f>TEXT(Table1[[#This Row],[Order_Time]],"MMM")</f>
        <v>Mar</v>
      </c>
      <c r="N1465">
        <f>HOUR(Table1[[#This Row],[Order_Time]])</f>
        <v>23</v>
      </c>
      <c r="O1465" t="str">
        <f>IF(Table1[[#This Row],[Order_Value]]&gt;1000,"High","Low")</f>
        <v>High</v>
      </c>
    </row>
    <row r="1466" spans="1:15" x14ac:dyDescent="0.3">
      <c r="A1466" t="s">
        <v>2077</v>
      </c>
      <c r="B1466" s="1">
        <v>44988</v>
      </c>
      <c r="C1466" t="s">
        <v>26</v>
      </c>
      <c r="D1466" t="s">
        <v>17</v>
      </c>
      <c r="E1466">
        <v>1841.03</v>
      </c>
      <c r="F1466">
        <v>4.68</v>
      </c>
      <c r="G1466">
        <v>370.46</v>
      </c>
      <c r="H1466" t="s">
        <v>28</v>
      </c>
      <c r="I1466">
        <v>35</v>
      </c>
      <c r="J1466">
        <v>1475.25</v>
      </c>
      <c r="K1466">
        <f>Table1[[#This Row],[Order_Value]]+Table1[[#This Row],[Delivery_Fee]]-Table1[[#This Row],[Discount]]</f>
        <v>1475.25</v>
      </c>
      <c r="L1466">
        <f>YEAR(Table1[[#This Row],[Order_Time]])</f>
        <v>2023</v>
      </c>
      <c r="M1466" t="str">
        <f>TEXT(Table1[[#This Row],[Order_Time]],"MMM")</f>
        <v>Mar</v>
      </c>
      <c r="N1466">
        <f>HOUR(Table1[[#This Row],[Order_Time]])</f>
        <v>0</v>
      </c>
      <c r="O1466" t="str">
        <f>IF(Table1[[#This Row],[Order_Value]]&gt;1000,"High","Low")</f>
        <v>High</v>
      </c>
    </row>
    <row r="1467" spans="1:15" x14ac:dyDescent="0.3">
      <c r="A1467" t="s">
        <v>2078</v>
      </c>
      <c r="B1467" s="1">
        <v>44988.041666666664</v>
      </c>
      <c r="C1467" t="s">
        <v>16</v>
      </c>
      <c r="D1467" t="s">
        <v>35</v>
      </c>
      <c r="E1467">
        <v>937.2</v>
      </c>
      <c r="F1467">
        <v>44.31</v>
      </c>
      <c r="G1467">
        <v>426.95</v>
      </c>
      <c r="H1467" t="s">
        <v>13</v>
      </c>
      <c r="I1467">
        <v>75</v>
      </c>
      <c r="J1467">
        <v>554.55999999999995</v>
      </c>
      <c r="K1467">
        <f>Table1[[#This Row],[Order_Value]]+Table1[[#This Row],[Delivery_Fee]]-Table1[[#This Row],[Discount]]</f>
        <v>554.55999999999995</v>
      </c>
      <c r="L1467">
        <f>YEAR(Table1[[#This Row],[Order_Time]])</f>
        <v>2023</v>
      </c>
      <c r="M1467" t="str">
        <f>TEXT(Table1[[#This Row],[Order_Time]],"MMM")</f>
        <v>Mar</v>
      </c>
      <c r="N1467">
        <f>HOUR(Table1[[#This Row],[Order_Time]])</f>
        <v>1</v>
      </c>
      <c r="O1467" t="str">
        <f>IF(Table1[[#This Row],[Order_Value]]&gt;1000,"High","Low")</f>
        <v>Low</v>
      </c>
    </row>
    <row r="1468" spans="1:15" x14ac:dyDescent="0.3">
      <c r="A1468" t="s">
        <v>2079</v>
      </c>
      <c r="B1468" s="1">
        <v>44988.083333333336</v>
      </c>
      <c r="C1468" t="s">
        <v>16</v>
      </c>
      <c r="D1468" t="s">
        <v>17</v>
      </c>
      <c r="E1468">
        <v>128.97999999999999</v>
      </c>
      <c r="F1468">
        <v>50.16</v>
      </c>
      <c r="G1468">
        <v>95.29</v>
      </c>
      <c r="H1468" t="s">
        <v>32</v>
      </c>
      <c r="I1468">
        <v>65</v>
      </c>
      <c r="J1468" s="2" t="s">
        <v>2080</v>
      </c>
      <c r="K1468">
        <f>Table1[[#This Row],[Order_Value]]+Table1[[#This Row],[Delivery_Fee]]-Table1[[#This Row],[Discount]]</f>
        <v>83.84999999999998</v>
      </c>
      <c r="L1468">
        <f>YEAR(Table1[[#This Row],[Order_Time]])</f>
        <v>2023</v>
      </c>
      <c r="M1468" t="str">
        <f>TEXT(Table1[[#This Row],[Order_Time]],"MMM")</f>
        <v>Mar</v>
      </c>
      <c r="N1468">
        <f>HOUR(Table1[[#This Row],[Order_Time]])</f>
        <v>2</v>
      </c>
      <c r="O1468" t="str">
        <f>IF(Table1[[#This Row],[Order_Value]]&gt;1000,"High","Low")</f>
        <v>Low</v>
      </c>
    </row>
    <row r="1469" spans="1:15" x14ac:dyDescent="0.3">
      <c r="A1469" t="s">
        <v>2081</v>
      </c>
      <c r="B1469" s="1">
        <v>44988.125</v>
      </c>
      <c r="C1469" t="s">
        <v>24</v>
      </c>
      <c r="D1469" t="s">
        <v>27</v>
      </c>
      <c r="E1469">
        <v>1822.85</v>
      </c>
      <c r="F1469">
        <v>3.88</v>
      </c>
      <c r="G1469">
        <v>264.79000000000002</v>
      </c>
      <c r="H1469" t="s">
        <v>21</v>
      </c>
      <c r="I1469">
        <v>43</v>
      </c>
      <c r="J1469">
        <v>1561.94</v>
      </c>
      <c r="K1469">
        <f>Table1[[#This Row],[Order_Value]]+Table1[[#This Row],[Delivery_Fee]]-Table1[[#This Row],[Discount]]</f>
        <v>1561.94</v>
      </c>
      <c r="L1469">
        <f>YEAR(Table1[[#This Row],[Order_Time]])</f>
        <v>2023</v>
      </c>
      <c r="M1469" t="str">
        <f>TEXT(Table1[[#This Row],[Order_Time]],"MMM")</f>
        <v>Mar</v>
      </c>
      <c r="N1469">
        <f>HOUR(Table1[[#This Row],[Order_Time]])</f>
        <v>3</v>
      </c>
      <c r="O1469" t="str">
        <f>IF(Table1[[#This Row],[Order_Value]]&gt;1000,"High","Low")</f>
        <v>High</v>
      </c>
    </row>
    <row r="1470" spans="1:15" x14ac:dyDescent="0.3">
      <c r="A1470" t="s">
        <v>2082</v>
      </c>
      <c r="B1470" s="1">
        <v>44988.166666666664</v>
      </c>
      <c r="C1470" t="s">
        <v>54</v>
      </c>
      <c r="D1470" t="s">
        <v>17</v>
      </c>
      <c r="E1470">
        <v>274.89</v>
      </c>
      <c r="F1470">
        <v>43.66</v>
      </c>
      <c r="G1470">
        <v>419.83</v>
      </c>
      <c r="H1470" t="s">
        <v>13</v>
      </c>
      <c r="I1470">
        <v>24</v>
      </c>
      <c r="J1470">
        <v>-101.28</v>
      </c>
      <c r="K1470">
        <f>Table1[[#This Row],[Order_Value]]+Table1[[#This Row],[Delivery_Fee]]-Table1[[#This Row],[Discount]]</f>
        <v>-101.28000000000003</v>
      </c>
      <c r="L1470">
        <f>YEAR(Table1[[#This Row],[Order_Time]])</f>
        <v>2023</v>
      </c>
      <c r="M1470" t="str">
        <f>TEXT(Table1[[#This Row],[Order_Time]],"MMM")</f>
        <v>Mar</v>
      </c>
      <c r="N1470">
        <f>HOUR(Table1[[#This Row],[Order_Time]])</f>
        <v>4</v>
      </c>
      <c r="O1470" t="str">
        <f>IF(Table1[[#This Row],[Order_Value]]&gt;1000,"High","Low")</f>
        <v>Low</v>
      </c>
    </row>
    <row r="1471" spans="1:15" x14ac:dyDescent="0.3">
      <c r="A1471" t="s">
        <v>2083</v>
      </c>
      <c r="B1471" s="1">
        <v>44988.208333333336</v>
      </c>
      <c r="C1471" t="s">
        <v>20</v>
      </c>
      <c r="D1471" t="s">
        <v>41</v>
      </c>
      <c r="E1471">
        <v>1504.3</v>
      </c>
      <c r="F1471">
        <v>82.01</v>
      </c>
      <c r="G1471">
        <v>456.9</v>
      </c>
      <c r="H1471" t="s">
        <v>13</v>
      </c>
      <c r="I1471">
        <v>27</v>
      </c>
      <c r="J1471" s="2" t="s">
        <v>2084</v>
      </c>
      <c r="K1471">
        <f>Table1[[#This Row],[Order_Value]]+Table1[[#This Row],[Delivery_Fee]]-Table1[[#This Row],[Discount]]</f>
        <v>1129.4099999999999</v>
      </c>
      <c r="L1471">
        <f>YEAR(Table1[[#This Row],[Order_Time]])</f>
        <v>2023</v>
      </c>
      <c r="M1471" t="str">
        <f>TEXT(Table1[[#This Row],[Order_Time]],"MMM")</f>
        <v>Mar</v>
      </c>
      <c r="N1471">
        <f>HOUR(Table1[[#This Row],[Order_Time]])</f>
        <v>5</v>
      </c>
      <c r="O1471" t="str">
        <f>IF(Table1[[#This Row],[Order_Value]]&gt;1000,"High","Low")</f>
        <v>High</v>
      </c>
    </row>
    <row r="1472" spans="1:15" x14ac:dyDescent="0.3">
      <c r="A1472" t="s">
        <v>2085</v>
      </c>
      <c r="B1472" s="1">
        <v>44988.25</v>
      </c>
      <c r="C1472" t="s">
        <v>11</v>
      </c>
      <c r="D1472" t="s">
        <v>41</v>
      </c>
      <c r="E1472">
        <v>646.75</v>
      </c>
      <c r="F1472">
        <v>30.01</v>
      </c>
      <c r="G1472">
        <v>410.32</v>
      </c>
      <c r="H1472" t="s">
        <v>32</v>
      </c>
      <c r="I1472">
        <v>70</v>
      </c>
      <c r="J1472">
        <v>266.44</v>
      </c>
      <c r="K1472">
        <f>Table1[[#This Row],[Order_Value]]+Table1[[#This Row],[Delivery_Fee]]-Table1[[#This Row],[Discount]]</f>
        <v>266.44</v>
      </c>
      <c r="L1472">
        <f>YEAR(Table1[[#This Row],[Order_Time]])</f>
        <v>2023</v>
      </c>
      <c r="M1472" t="str">
        <f>TEXT(Table1[[#This Row],[Order_Time]],"MMM")</f>
        <v>Mar</v>
      </c>
      <c r="N1472">
        <f>HOUR(Table1[[#This Row],[Order_Time]])</f>
        <v>6</v>
      </c>
      <c r="O1472" t="str">
        <f>IF(Table1[[#This Row],[Order_Value]]&gt;1000,"High","Low")</f>
        <v>Low</v>
      </c>
    </row>
    <row r="1473" spans="1:15" x14ac:dyDescent="0.3">
      <c r="A1473" t="s">
        <v>2086</v>
      </c>
      <c r="B1473" s="1">
        <v>44988.291666666664</v>
      </c>
      <c r="C1473" t="s">
        <v>45</v>
      </c>
      <c r="D1473" t="s">
        <v>30</v>
      </c>
      <c r="E1473">
        <v>1170.51</v>
      </c>
      <c r="F1473">
        <v>25.33</v>
      </c>
      <c r="G1473">
        <v>16.34</v>
      </c>
      <c r="H1473" t="s">
        <v>21</v>
      </c>
      <c r="I1473">
        <v>37</v>
      </c>
      <c r="J1473">
        <v>1179.5</v>
      </c>
      <c r="K1473">
        <f>Table1[[#This Row],[Order_Value]]+Table1[[#This Row],[Delivery_Fee]]-Table1[[#This Row],[Discount]]</f>
        <v>1179.5</v>
      </c>
      <c r="L1473">
        <f>YEAR(Table1[[#This Row],[Order_Time]])</f>
        <v>2023</v>
      </c>
      <c r="M1473" t="str">
        <f>TEXT(Table1[[#This Row],[Order_Time]],"MMM")</f>
        <v>Mar</v>
      </c>
      <c r="N1473">
        <f>HOUR(Table1[[#This Row],[Order_Time]])</f>
        <v>7</v>
      </c>
      <c r="O1473" t="str">
        <f>IF(Table1[[#This Row],[Order_Value]]&gt;1000,"High","Low")</f>
        <v>High</v>
      </c>
    </row>
    <row r="1474" spans="1:15" x14ac:dyDescent="0.3">
      <c r="A1474" t="s">
        <v>2087</v>
      </c>
      <c r="B1474" s="1">
        <v>44988.333333333336</v>
      </c>
      <c r="C1474" t="s">
        <v>26</v>
      </c>
      <c r="D1474" t="s">
        <v>41</v>
      </c>
      <c r="E1474">
        <v>726.55</v>
      </c>
      <c r="F1474">
        <v>56.23</v>
      </c>
      <c r="G1474">
        <v>184.61</v>
      </c>
      <c r="H1474" t="s">
        <v>32</v>
      </c>
      <c r="I1474">
        <v>33</v>
      </c>
      <c r="J1474">
        <v>598.16999999999996</v>
      </c>
      <c r="K1474">
        <f>Table1[[#This Row],[Order_Value]]+Table1[[#This Row],[Delivery_Fee]]-Table1[[#This Row],[Discount]]</f>
        <v>598.16999999999996</v>
      </c>
      <c r="L1474">
        <f>YEAR(Table1[[#This Row],[Order_Time]])</f>
        <v>2023</v>
      </c>
      <c r="M1474" t="str">
        <f>TEXT(Table1[[#This Row],[Order_Time]],"MMM")</f>
        <v>Mar</v>
      </c>
      <c r="N1474">
        <f>HOUR(Table1[[#This Row],[Order_Time]])</f>
        <v>8</v>
      </c>
      <c r="O1474" t="str">
        <f>IF(Table1[[#This Row],[Order_Value]]&gt;1000,"High","Low")</f>
        <v>Low</v>
      </c>
    </row>
    <row r="1475" spans="1:15" x14ac:dyDescent="0.3">
      <c r="A1475" t="s">
        <v>2088</v>
      </c>
      <c r="B1475" s="1">
        <v>44988.375</v>
      </c>
      <c r="C1475" t="s">
        <v>24</v>
      </c>
      <c r="D1475" t="s">
        <v>30</v>
      </c>
      <c r="E1475">
        <v>227.48</v>
      </c>
      <c r="F1475">
        <v>64.89</v>
      </c>
      <c r="G1475">
        <v>4.72</v>
      </c>
      <c r="H1475" t="s">
        <v>13</v>
      </c>
      <c r="I1475">
        <v>72</v>
      </c>
      <c r="J1475">
        <v>287.64999999999998</v>
      </c>
      <c r="K1475">
        <f>Table1[[#This Row],[Order_Value]]+Table1[[#This Row],[Delivery_Fee]]-Table1[[#This Row],[Discount]]</f>
        <v>287.64999999999998</v>
      </c>
      <c r="L1475">
        <f>YEAR(Table1[[#This Row],[Order_Time]])</f>
        <v>2023</v>
      </c>
      <c r="M1475" t="str">
        <f>TEXT(Table1[[#This Row],[Order_Time]],"MMM")</f>
        <v>Mar</v>
      </c>
      <c r="N1475">
        <f>HOUR(Table1[[#This Row],[Order_Time]])</f>
        <v>9</v>
      </c>
      <c r="O1475" t="str">
        <f>IF(Table1[[#This Row],[Order_Value]]&gt;1000,"High","Low")</f>
        <v>Low</v>
      </c>
    </row>
    <row r="1476" spans="1:15" x14ac:dyDescent="0.3">
      <c r="A1476" t="s">
        <v>2089</v>
      </c>
      <c r="B1476" s="1">
        <v>44988.416666666664</v>
      </c>
      <c r="C1476" t="s">
        <v>45</v>
      </c>
      <c r="D1476" t="s">
        <v>12</v>
      </c>
      <c r="E1476">
        <v>192.98</v>
      </c>
      <c r="F1476">
        <v>58.41</v>
      </c>
      <c r="G1476">
        <v>407.38</v>
      </c>
      <c r="H1476" t="s">
        <v>28</v>
      </c>
      <c r="I1476">
        <v>61</v>
      </c>
      <c r="J1476">
        <v>-155.99</v>
      </c>
      <c r="K1476">
        <f>Table1[[#This Row],[Order_Value]]+Table1[[#This Row],[Delivery_Fee]]-Table1[[#This Row],[Discount]]</f>
        <v>-155.99</v>
      </c>
      <c r="L1476">
        <f>YEAR(Table1[[#This Row],[Order_Time]])</f>
        <v>2023</v>
      </c>
      <c r="M1476" t="str">
        <f>TEXT(Table1[[#This Row],[Order_Time]],"MMM")</f>
        <v>Mar</v>
      </c>
      <c r="N1476">
        <f>HOUR(Table1[[#This Row],[Order_Time]])</f>
        <v>10</v>
      </c>
      <c r="O1476" t="str">
        <f>IF(Table1[[#This Row],[Order_Value]]&gt;1000,"High","Low")</f>
        <v>Low</v>
      </c>
    </row>
    <row r="1477" spans="1:15" x14ac:dyDescent="0.3">
      <c r="A1477" t="s">
        <v>2090</v>
      </c>
      <c r="B1477" s="1">
        <v>44988.458333333336</v>
      </c>
      <c r="C1477" t="s">
        <v>26</v>
      </c>
      <c r="D1477" t="s">
        <v>12</v>
      </c>
      <c r="E1477">
        <v>421.64</v>
      </c>
      <c r="F1477">
        <v>83.19</v>
      </c>
      <c r="G1477">
        <v>88.46</v>
      </c>
      <c r="H1477" t="s">
        <v>13</v>
      </c>
      <c r="I1477">
        <v>69</v>
      </c>
      <c r="J1477">
        <v>416.37</v>
      </c>
      <c r="K1477">
        <f>Table1[[#This Row],[Order_Value]]+Table1[[#This Row],[Delivery_Fee]]-Table1[[#This Row],[Discount]]</f>
        <v>416.37</v>
      </c>
      <c r="L1477">
        <f>YEAR(Table1[[#This Row],[Order_Time]])</f>
        <v>2023</v>
      </c>
      <c r="M1477" t="str">
        <f>TEXT(Table1[[#This Row],[Order_Time]],"MMM")</f>
        <v>Mar</v>
      </c>
      <c r="N1477">
        <f>HOUR(Table1[[#This Row],[Order_Time]])</f>
        <v>11</v>
      </c>
      <c r="O1477" t="str">
        <f>IF(Table1[[#This Row],[Order_Value]]&gt;1000,"High","Low")</f>
        <v>Low</v>
      </c>
    </row>
    <row r="1478" spans="1:15" x14ac:dyDescent="0.3">
      <c r="A1478" t="s">
        <v>2091</v>
      </c>
      <c r="B1478" s="1">
        <v>44988.5</v>
      </c>
      <c r="C1478" t="s">
        <v>54</v>
      </c>
      <c r="D1478" t="s">
        <v>17</v>
      </c>
      <c r="E1478">
        <v>1268.7</v>
      </c>
      <c r="F1478">
        <v>89.91</v>
      </c>
      <c r="G1478">
        <v>68.959999999999994</v>
      </c>
      <c r="H1478" t="s">
        <v>32</v>
      </c>
      <c r="I1478">
        <v>51</v>
      </c>
      <c r="J1478">
        <v>1289.6500000000001</v>
      </c>
      <c r="K1478">
        <f>Table1[[#This Row],[Order_Value]]+Table1[[#This Row],[Delivery_Fee]]-Table1[[#This Row],[Discount]]</f>
        <v>1289.6500000000001</v>
      </c>
      <c r="L1478">
        <f>YEAR(Table1[[#This Row],[Order_Time]])</f>
        <v>2023</v>
      </c>
      <c r="M1478" t="str">
        <f>TEXT(Table1[[#This Row],[Order_Time]],"MMM")</f>
        <v>Mar</v>
      </c>
      <c r="N1478">
        <f>HOUR(Table1[[#This Row],[Order_Time]])</f>
        <v>12</v>
      </c>
      <c r="O1478" t="str">
        <f>IF(Table1[[#This Row],[Order_Value]]&gt;1000,"High","Low")</f>
        <v>High</v>
      </c>
    </row>
    <row r="1479" spans="1:15" x14ac:dyDescent="0.3">
      <c r="A1479" t="s">
        <v>2092</v>
      </c>
      <c r="B1479" s="1">
        <v>44988.541666666664</v>
      </c>
      <c r="C1479" t="s">
        <v>11</v>
      </c>
      <c r="D1479" t="s">
        <v>17</v>
      </c>
      <c r="E1479">
        <v>541.34</v>
      </c>
      <c r="F1479">
        <v>99.47</v>
      </c>
      <c r="G1479">
        <v>333.37</v>
      </c>
      <c r="H1479" t="s">
        <v>32</v>
      </c>
      <c r="I1479">
        <v>50</v>
      </c>
      <c r="J1479" s="2" t="s">
        <v>2093</v>
      </c>
      <c r="K1479">
        <f>Table1[[#This Row],[Order_Value]]+Table1[[#This Row],[Delivery_Fee]]-Table1[[#This Row],[Discount]]</f>
        <v>307.44000000000005</v>
      </c>
      <c r="L1479">
        <f>YEAR(Table1[[#This Row],[Order_Time]])</f>
        <v>2023</v>
      </c>
      <c r="M1479" t="str">
        <f>TEXT(Table1[[#This Row],[Order_Time]],"MMM")</f>
        <v>Mar</v>
      </c>
      <c r="N1479">
        <f>HOUR(Table1[[#This Row],[Order_Time]])</f>
        <v>13</v>
      </c>
      <c r="O1479" t="str">
        <f>IF(Table1[[#This Row],[Order_Value]]&gt;1000,"High","Low")</f>
        <v>Low</v>
      </c>
    </row>
    <row r="1480" spans="1:15" x14ac:dyDescent="0.3">
      <c r="A1480" t="s">
        <v>2094</v>
      </c>
      <c r="B1480" s="1">
        <v>44988.583333333336</v>
      </c>
      <c r="C1480" t="s">
        <v>45</v>
      </c>
      <c r="D1480" t="s">
        <v>41</v>
      </c>
      <c r="E1480">
        <v>1469.67</v>
      </c>
      <c r="F1480">
        <v>31.64</v>
      </c>
      <c r="G1480">
        <v>471.3</v>
      </c>
      <c r="H1480" t="s">
        <v>28</v>
      </c>
      <c r="I1480">
        <v>42</v>
      </c>
      <c r="J1480" s="2" t="s">
        <v>2095</v>
      </c>
      <c r="K1480">
        <f>Table1[[#This Row],[Order_Value]]+Table1[[#This Row],[Delivery_Fee]]-Table1[[#This Row],[Discount]]</f>
        <v>1030.0100000000002</v>
      </c>
      <c r="L1480">
        <f>YEAR(Table1[[#This Row],[Order_Time]])</f>
        <v>2023</v>
      </c>
      <c r="M1480" t="str">
        <f>TEXT(Table1[[#This Row],[Order_Time]],"MMM")</f>
        <v>Mar</v>
      </c>
      <c r="N1480">
        <f>HOUR(Table1[[#This Row],[Order_Time]])</f>
        <v>14</v>
      </c>
      <c r="O1480" t="str">
        <f>IF(Table1[[#This Row],[Order_Value]]&gt;1000,"High","Low")</f>
        <v>High</v>
      </c>
    </row>
    <row r="1481" spans="1:15" x14ac:dyDescent="0.3">
      <c r="A1481" t="s">
        <v>2096</v>
      </c>
      <c r="B1481" s="1">
        <v>44988.625</v>
      </c>
      <c r="C1481" t="s">
        <v>24</v>
      </c>
      <c r="D1481" t="s">
        <v>35</v>
      </c>
      <c r="E1481">
        <v>1371.95</v>
      </c>
      <c r="F1481">
        <v>80.42</v>
      </c>
      <c r="G1481">
        <v>388.89</v>
      </c>
      <c r="H1481" t="s">
        <v>28</v>
      </c>
      <c r="I1481">
        <v>72</v>
      </c>
      <c r="J1481">
        <v>1063.48</v>
      </c>
      <c r="K1481">
        <f>Table1[[#This Row],[Order_Value]]+Table1[[#This Row],[Delivery_Fee]]-Table1[[#This Row],[Discount]]</f>
        <v>1063.48</v>
      </c>
      <c r="L1481">
        <f>YEAR(Table1[[#This Row],[Order_Time]])</f>
        <v>2023</v>
      </c>
      <c r="M1481" t="str">
        <f>TEXT(Table1[[#This Row],[Order_Time]],"MMM")</f>
        <v>Mar</v>
      </c>
      <c r="N1481">
        <f>HOUR(Table1[[#This Row],[Order_Time]])</f>
        <v>15</v>
      </c>
      <c r="O1481" t="str">
        <f>IF(Table1[[#This Row],[Order_Value]]&gt;1000,"High","Low")</f>
        <v>High</v>
      </c>
    </row>
    <row r="1482" spans="1:15" x14ac:dyDescent="0.3">
      <c r="A1482" t="s">
        <v>2097</v>
      </c>
      <c r="B1482" s="1">
        <v>44988.666666666664</v>
      </c>
      <c r="C1482" t="s">
        <v>16</v>
      </c>
      <c r="D1482" t="s">
        <v>27</v>
      </c>
      <c r="E1482">
        <v>1712.94</v>
      </c>
      <c r="F1482">
        <v>90.03</v>
      </c>
      <c r="G1482">
        <v>406.77</v>
      </c>
      <c r="H1482" t="s">
        <v>13</v>
      </c>
      <c r="I1482">
        <v>70</v>
      </c>
      <c r="J1482">
        <v>1396.2</v>
      </c>
      <c r="K1482">
        <f>Table1[[#This Row],[Order_Value]]+Table1[[#This Row],[Delivery_Fee]]-Table1[[#This Row],[Discount]]</f>
        <v>1396.2</v>
      </c>
      <c r="L1482">
        <f>YEAR(Table1[[#This Row],[Order_Time]])</f>
        <v>2023</v>
      </c>
      <c r="M1482" t="str">
        <f>TEXT(Table1[[#This Row],[Order_Time]],"MMM")</f>
        <v>Mar</v>
      </c>
      <c r="N1482">
        <f>HOUR(Table1[[#This Row],[Order_Time]])</f>
        <v>16</v>
      </c>
      <c r="O1482" t="str">
        <f>IF(Table1[[#This Row],[Order_Value]]&gt;1000,"High","Low")</f>
        <v>High</v>
      </c>
    </row>
    <row r="1483" spans="1:15" x14ac:dyDescent="0.3">
      <c r="A1483" t="s">
        <v>2098</v>
      </c>
      <c r="B1483" s="1">
        <v>44988.708333333336</v>
      </c>
      <c r="C1483" t="s">
        <v>16</v>
      </c>
      <c r="D1483" t="s">
        <v>17</v>
      </c>
      <c r="E1483">
        <v>1703.21</v>
      </c>
      <c r="F1483">
        <v>94.18</v>
      </c>
      <c r="G1483">
        <v>105.01</v>
      </c>
      <c r="H1483" t="s">
        <v>21</v>
      </c>
      <c r="I1483">
        <v>11</v>
      </c>
      <c r="J1483">
        <v>1692.38</v>
      </c>
      <c r="K1483">
        <f>Table1[[#This Row],[Order_Value]]+Table1[[#This Row],[Delivery_Fee]]-Table1[[#This Row],[Discount]]</f>
        <v>1692.38</v>
      </c>
      <c r="L1483">
        <f>YEAR(Table1[[#This Row],[Order_Time]])</f>
        <v>2023</v>
      </c>
      <c r="M1483" t="str">
        <f>TEXT(Table1[[#This Row],[Order_Time]],"MMM")</f>
        <v>Mar</v>
      </c>
      <c r="N1483">
        <f>HOUR(Table1[[#This Row],[Order_Time]])</f>
        <v>17</v>
      </c>
      <c r="O1483" t="str">
        <f>IF(Table1[[#This Row],[Order_Value]]&gt;1000,"High","Low")</f>
        <v>High</v>
      </c>
    </row>
    <row r="1484" spans="1:15" x14ac:dyDescent="0.3">
      <c r="A1484" t="s">
        <v>2099</v>
      </c>
      <c r="B1484" s="1">
        <v>44988.75</v>
      </c>
      <c r="C1484" t="s">
        <v>11</v>
      </c>
      <c r="D1484" t="s">
        <v>35</v>
      </c>
      <c r="E1484">
        <v>1663.3</v>
      </c>
      <c r="F1484">
        <v>38.799999999999997</v>
      </c>
      <c r="G1484">
        <v>297.31</v>
      </c>
      <c r="H1484" t="s">
        <v>21</v>
      </c>
      <c r="I1484">
        <v>83</v>
      </c>
      <c r="J1484">
        <v>1404.79</v>
      </c>
      <c r="K1484">
        <f>Table1[[#This Row],[Order_Value]]+Table1[[#This Row],[Delivery_Fee]]-Table1[[#This Row],[Discount]]</f>
        <v>1404.79</v>
      </c>
      <c r="L1484">
        <f>YEAR(Table1[[#This Row],[Order_Time]])</f>
        <v>2023</v>
      </c>
      <c r="M1484" t="str">
        <f>TEXT(Table1[[#This Row],[Order_Time]],"MMM")</f>
        <v>Mar</v>
      </c>
      <c r="N1484">
        <f>HOUR(Table1[[#This Row],[Order_Time]])</f>
        <v>18</v>
      </c>
      <c r="O1484" t="str">
        <f>IF(Table1[[#This Row],[Order_Value]]&gt;1000,"High","Low")</f>
        <v>High</v>
      </c>
    </row>
    <row r="1485" spans="1:15" x14ac:dyDescent="0.3">
      <c r="A1485" t="s">
        <v>2100</v>
      </c>
      <c r="B1485" s="1">
        <v>44988.791666666664</v>
      </c>
      <c r="C1485" t="s">
        <v>16</v>
      </c>
      <c r="D1485" t="s">
        <v>41</v>
      </c>
      <c r="E1485">
        <v>1847</v>
      </c>
      <c r="F1485">
        <v>65.06</v>
      </c>
      <c r="G1485">
        <v>266.54000000000002</v>
      </c>
      <c r="H1485" t="s">
        <v>28</v>
      </c>
      <c r="I1485">
        <v>40</v>
      </c>
      <c r="J1485">
        <v>1645.52</v>
      </c>
      <c r="K1485">
        <f>Table1[[#This Row],[Order_Value]]+Table1[[#This Row],[Delivery_Fee]]-Table1[[#This Row],[Discount]]</f>
        <v>1645.52</v>
      </c>
      <c r="L1485">
        <f>YEAR(Table1[[#This Row],[Order_Time]])</f>
        <v>2023</v>
      </c>
      <c r="M1485" t="str">
        <f>TEXT(Table1[[#This Row],[Order_Time]],"MMM")</f>
        <v>Mar</v>
      </c>
      <c r="N1485">
        <f>HOUR(Table1[[#This Row],[Order_Time]])</f>
        <v>19</v>
      </c>
      <c r="O1485" t="str">
        <f>IF(Table1[[#This Row],[Order_Value]]&gt;1000,"High","Low")</f>
        <v>High</v>
      </c>
    </row>
    <row r="1486" spans="1:15" x14ac:dyDescent="0.3">
      <c r="A1486" t="s">
        <v>2101</v>
      </c>
      <c r="B1486" s="1">
        <v>44988.833333333336</v>
      </c>
      <c r="C1486" t="s">
        <v>26</v>
      </c>
      <c r="D1486" t="s">
        <v>27</v>
      </c>
      <c r="E1486">
        <v>1513.13</v>
      </c>
      <c r="F1486">
        <v>51.52</v>
      </c>
      <c r="G1486">
        <v>379.42</v>
      </c>
      <c r="H1486" t="s">
        <v>32</v>
      </c>
      <c r="I1486">
        <v>85</v>
      </c>
      <c r="J1486">
        <v>1185.23</v>
      </c>
      <c r="K1486">
        <f>Table1[[#This Row],[Order_Value]]+Table1[[#This Row],[Delivery_Fee]]-Table1[[#This Row],[Discount]]</f>
        <v>1185.23</v>
      </c>
      <c r="L1486">
        <f>YEAR(Table1[[#This Row],[Order_Time]])</f>
        <v>2023</v>
      </c>
      <c r="M1486" t="str">
        <f>TEXT(Table1[[#This Row],[Order_Time]],"MMM")</f>
        <v>Mar</v>
      </c>
      <c r="N1486">
        <f>HOUR(Table1[[#This Row],[Order_Time]])</f>
        <v>20</v>
      </c>
      <c r="O1486" t="str">
        <f>IF(Table1[[#This Row],[Order_Value]]&gt;1000,"High","Low")</f>
        <v>High</v>
      </c>
    </row>
    <row r="1487" spans="1:15" x14ac:dyDescent="0.3">
      <c r="A1487" t="s">
        <v>2102</v>
      </c>
      <c r="B1487" s="1">
        <v>44988.875</v>
      </c>
      <c r="C1487" t="s">
        <v>24</v>
      </c>
      <c r="D1487" t="s">
        <v>27</v>
      </c>
      <c r="E1487">
        <v>1509.73</v>
      </c>
      <c r="F1487">
        <v>8.68</v>
      </c>
      <c r="G1487">
        <v>50.28</v>
      </c>
      <c r="H1487" t="s">
        <v>21</v>
      </c>
      <c r="I1487">
        <v>62</v>
      </c>
      <c r="J1487">
        <v>1468.13</v>
      </c>
      <c r="K1487">
        <f>Table1[[#This Row],[Order_Value]]+Table1[[#This Row],[Delivery_Fee]]-Table1[[#This Row],[Discount]]</f>
        <v>1468.13</v>
      </c>
      <c r="L1487">
        <f>YEAR(Table1[[#This Row],[Order_Time]])</f>
        <v>2023</v>
      </c>
      <c r="M1487" t="str">
        <f>TEXT(Table1[[#This Row],[Order_Time]],"MMM")</f>
        <v>Mar</v>
      </c>
      <c r="N1487">
        <f>HOUR(Table1[[#This Row],[Order_Time]])</f>
        <v>21</v>
      </c>
      <c r="O1487" t="str">
        <f>IF(Table1[[#This Row],[Order_Value]]&gt;1000,"High","Low")</f>
        <v>High</v>
      </c>
    </row>
    <row r="1488" spans="1:15" x14ac:dyDescent="0.3">
      <c r="A1488" t="s">
        <v>2103</v>
      </c>
      <c r="B1488" s="1">
        <v>44988.916666666664</v>
      </c>
      <c r="C1488" t="s">
        <v>45</v>
      </c>
      <c r="D1488" t="s">
        <v>27</v>
      </c>
      <c r="E1488">
        <v>170.99</v>
      </c>
      <c r="F1488">
        <v>65.14</v>
      </c>
      <c r="G1488">
        <v>150.31</v>
      </c>
      <c r="H1488" t="s">
        <v>13</v>
      </c>
      <c r="I1488">
        <v>16</v>
      </c>
      <c r="J1488">
        <v>85.82</v>
      </c>
      <c r="K1488">
        <f>Table1[[#This Row],[Order_Value]]+Table1[[#This Row],[Delivery_Fee]]-Table1[[#This Row],[Discount]]</f>
        <v>85.82</v>
      </c>
      <c r="L1488">
        <f>YEAR(Table1[[#This Row],[Order_Time]])</f>
        <v>2023</v>
      </c>
      <c r="M1488" t="str">
        <f>TEXT(Table1[[#This Row],[Order_Time]],"MMM")</f>
        <v>Mar</v>
      </c>
      <c r="N1488">
        <f>HOUR(Table1[[#This Row],[Order_Time]])</f>
        <v>22</v>
      </c>
      <c r="O1488" t="str">
        <f>IF(Table1[[#This Row],[Order_Value]]&gt;1000,"High","Low")</f>
        <v>Low</v>
      </c>
    </row>
    <row r="1489" spans="1:15" x14ac:dyDescent="0.3">
      <c r="A1489" t="s">
        <v>2104</v>
      </c>
      <c r="B1489" s="1">
        <v>44988.958333333336</v>
      </c>
      <c r="C1489" t="s">
        <v>54</v>
      </c>
      <c r="D1489" t="s">
        <v>17</v>
      </c>
      <c r="E1489">
        <v>1857.77</v>
      </c>
      <c r="F1489">
        <v>48.86</v>
      </c>
      <c r="G1489">
        <v>135.47999999999999</v>
      </c>
      <c r="H1489" t="s">
        <v>32</v>
      </c>
      <c r="I1489">
        <v>29</v>
      </c>
      <c r="J1489" s="2" t="s">
        <v>2105</v>
      </c>
      <c r="K1489">
        <f>Table1[[#This Row],[Order_Value]]+Table1[[#This Row],[Delivery_Fee]]-Table1[[#This Row],[Discount]]</f>
        <v>1771.1499999999999</v>
      </c>
      <c r="L1489">
        <f>YEAR(Table1[[#This Row],[Order_Time]])</f>
        <v>2023</v>
      </c>
      <c r="M1489" t="str">
        <f>TEXT(Table1[[#This Row],[Order_Time]],"MMM")</f>
        <v>Mar</v>
      </c>
      <c r="N1489">
        <f>HOUR(Table1[[#This Row],[Order_Time]])</f>
        <v>23</v>
      </c>
      <c r="O1489" t="str">
        <f>IF(Table1[[#This Row],[Order_Value]]&gt;1000,"High","Low")</f>
        <v>High</v>
      </c>
    </row>
    <row r="1490" spans="1:15" x14ac:dyDescent="0.3">
      <c r="A1490" t="s">
        <v>2106</v>
      </c>
      <c r="B1490" s="1">
        <v>44989</v>
      </c>
      <c r="C1490" t="s">
        <v>11</v>
      </c>
      <c r="D1490" t="s">
        <v>12</v>
      </c>
      <c r="E1490">
        <v>494.84</v>
      </c>
      <c r="F1490">
        <v>89.26</v>
      </c>
      <c r="G1490">
        <v>36.799999999999997</v>
      </c>
      <c r="H1490" t="s">
        <v>21</v>
      </c>
      <c r="I1490">
        <v>19</v>
      </c>
      <c r="J1490" s="2" t="s">
        <v>2107</v>
      </c>
      <c r="K1490">
        <f>Table1[[#This Row],[Order_Value]]+Table1[[#This Row],[Delivery_Fee]]-Table1[[#This Row],[Discount]]</f>
        <v>547.30000000000007</v>
      </c>
      <c r="L1490">
        <f>YEAR(Table1[[#This Row],[Order_Time]])</f>
        <v>2023</v>
      </c>
      <c r="M1490" t="str">
        <f>TEXT(Table1[[#This Row],[Order_Time]],"MMM")</f>
        <v>Mar</v>
      </c>
      <c r="N1490">
        <f>HOUR(Table1[[#This Row],[Order_Time]])</f>
        <v>0</v>
      </c>
      <c r="O1490" t="str">
        <f>IF(Table1[[#This Row],[Order_Value]]&gt;1000,"High","Low")</f>
        <v>Low</v>
      </c>
    </row>
    <row r="1491" spans="1:15" x14ac:dyDescent="0.3">
      <c r="A1491" t="s">
        <v>2108</v>
      </c>
      <c r="B1491" s="1">
        <v>44989.041666666664</v>
      </c>
      <c r="C1491" t="s">
        <v>45</v>
      </c>
      <c r="D1491" t="s">
        <v>30</v>
      </c>
      <c r="E1491">
        <v>1318.87</v>
      </c>
      <c r="F1491">
        <v>22.78</v>
      </c>
      <c r="G1491">
        <v>281.42</v>
      </c>
      <c r="H1491" t="s">
        <v>28</v>
      </c>
      <c r="I1491">
        <v>51</v>
      </c>
      <c r="J1491" s="2" t="s">
        <v>2109</v>
      </c>
      <c r="K1491">
        <f>Table1[[#This Row],[Order_Value]]+Table1[[#This Row],[Delivery_Fee]]-Table1[[#This Row],[Discount]]</f>
        <v>1060.2299999999998</v>
      </c>
      <c r="L1491">
        <f>YEAR(Table1[[#This Row],[Order_Time]])</f>
        <v>2023</v>
      </c>
      <c r="M1491" t="str">
        <f>TEXT(Table1[[#This Row],[Order_Time]],"MMM")</f>
        <v>Mar</v>
      </c>
      <c r="N1491">
        <f>HOUR(Table1[[#This Row],[Order_Time]])</f>
        <v>1</v>
      </c>
      <c r="O1491" t="str">
        <f>IF(Table1[[#This Row],[Order_Value]]&gt;1000,"High","Low")</f>
        <v>High</v>
      </c>
    </row>
    <row r="1492" spans="1:15" x14ac:dyDescent="0.3">
      <c r="A1492" t="s">
        <v>2110</v>
      </c>
      <c r="B1492" s="1">
        <v>44989.083333333336</v>
      </c>
      <c r="C1492" t="s">
        <v>54</v>
      </c>
      <c r="D1492" t="s">
        <v>41</v>
      </c>
      <c r="E1492">
        <v>605.26</v>
      </c>
      <c r="F1492">
        <v>27.91</v>
      </c>
      <c r="G1492">
        <v>359.48</v>
      </c>
      <c r="H1492" t="s">
        <v>21</v>
      </c>
      <c r="I1492">
        <v>71</v>
      </c>
      <c r="J1492" s="2" t="s">
        <v>2111</v>
      </c>
      <c r="K1492">
        <f>Table1[[#This Row],[Order_Value]]+Table1[[#This Row],[Delivery_Fee]]-Table1[[#This Row],[Discount]]</f>
        <v>273.68999999999994</v>
      </c>
      <c r="L1492">
        <f>YEAR(Table1[[#This Row],[Order_Time]])</f>
        <v>2023</v>
      </c>
      <c r="M1492" t="str">
        <f>TEXT(Table1[[#This Row],[Order_Time]],"MMM")</f>
        <v>Mar</v>
      </c>
      <c r="N1492">
        <f>HOUR(Table1[[#This Row],[Order_Time]])</f>
        <v>2</v>
      </c>
      <c r="O1492" t="str">
        <f>IF(Table1[[#This Row],[Order_Value]]&gt;1000,"High","Low")</f>
        <v>Low</v>
      </c>
    </row>
    <row r="1493" spans="1:15" x14ac:dyDescent="0.3">
      <c r="A1493" t="s">
        <v>2112</v>
      </c>
      <c r="B1493" s="1">
        <v>44989.125</v>
      </c>
      <c r="C1493" t="s">
        <v>16</v>
      </c>
      <c r="D1493" t="s">
        <v>17</v>
      </c>
      <c r="E1493">
        <v>1435.79</v>
      </c>
      <c r="F1493">
        <v>73.489999999999995</v>
      </c>
      <c r="G1493">
        <v>338.74</v>
      </c>
      <c r="H1493" t="s">
        <v>13</v>
      </c>
      <c r="I1493">
        <v>12</v>
      </c>
      <c r="J1493">
        <v>1170.54</v>
      </c>
      <c r="K1493">
        <f>Table1[[#This Row],[Order_Value]]+Table1[[#This Row],[Delivery_Fee]]-Table1[[#This Row],[Discount]]</f>
        <v>1170.54</v>
      </c>
      <c r="L1493">
        <f>YEAR(Table1[[#This Row],[Order_Time]])</f>
        <v>2023</v>
      </c>
      <c r="M1493" t="str">
        <f>TEXT(Table1[[#This Row],[Order_Time]],"MMM")</f>
        <v>Mar</v>
      </c>
      <c r="N1493">
        <f>HOUR(Table1[[#This Row],[Order_Time]])</f>
        <v>3</v>
      </c>
      <c r="O1493" t="str">
        <f>IF(Table1[[#This Row],[Order_Value]]&gt;1000,"High","Low")</f>
        <v>High</v>
      </c>
    </row>
    <row r="1494" spans="1:15" x14ac:dyDescent="0.3">
      <c r="A1494" t="s">
        <v>2113</v>
      </c>
      <c r="B1494" s="1">
        <v>44989.166666666664</v>
      </c>
      <c r="C1494" t="s">
        <v>54</v>
      </c>
      <c r="D1494" t="s">
        <v>27</v>
      </c>
      <c r="E1494">
        <v>1837.65</v>
      </c>
      <c r="F1494">
        <v>24.15</v>
      </c>
      <c r="G1494">
        <v>393.25</v>
      </c>
      <c r="H1494" t="s">
        <v>21</v>
      </c>
      <c r="I1494">
        <v>89</v>
      </c>
      <c r="J1494" s="2" t="s">
        <v>2114</v>
      </c>
      <c r="K1494">
        <f>Table1[[#This Row],[Order_Value]]+Table1[[#This Row],[Delivery_Fee]]-Table1[[#This Row],[Discount]]</f>
        <v>1468.5500000000002</v>
      </c>
      <c r="L1494">
        <f>YEAR(Table1[[#This Row],[Order_Time]])</f>
        <v>2023</v>
      </c>
      <c r="M1494" t="str">
        <f>TEXT(Table1[[#This Row],[Order_Time]],"MMM")</f>
        <v>Mar</v>
      </c>
      <c r="N1494">
        <f>HOUR(Table1[[#This Row],[Order_Time]])</f>
        <v>4</v>
      </c>
      <c r="O1494" t="str">
        <f>IF(Table1[[#This Row],[Order_Value]]&gt;1000,"High","Low")</f>
        <v>High</v>
      </c>
    </row>
    <row r="1495" spans="1:15" x14ac:dyDescent="0.3">
      <c r="A1495" t="s">
        <v>2115</v>
      </c>
      <c r="B1495" s="1">
        <v>44989.208333333336</v>
      </c>
      <c r="C1495" t="s">
        <v>16</v>
      </c>
      <c r="D1495" t="s">
        <v>35</v>
      </c>
      <c r="E1495">
        <v>1436.26</v>
      </c>
      <c r="F1495">
        <v>92.97</v>
      </c>
      <c r="G1495">
        <v>264.52999999999997</v>
      </c>
      <c r="H1495" t="s">
        <v>28</v>
      </c>
      <c r="I1495">
        <v>82</v>
      </c>
      <c r="J1495">
        <v>1264.7</v>
      </c>
      <c r="K1495">
        <f>Table1[[#This Row],[Order_Value]]+Table1[[#This Row],[Delivery_Fee]]-Table1[[#This Row],[Discount]]</f>
        <v>1264.7</v>
      </c>
      <c r="L1495">
        <f>YEAR(Table1[[#This Row],[Order_Time]])</f>
        <v>2023</v>
      </c>
      <c r="M1495" t="str">
        <f>TEXT(Table1[[#This Row],[Order_Time]],"MMM")</f>
        <v>Mar</v>
      </c>
      <c r="N1495">
        <f>HOUR(Table1[[#This Row],[Order_Time]])</f>
        <v>5</v>
      </c>
      <c r="O1495" t="str">
        <f>IF(Table1[[#This Row],[Order_Value]]&gt;1000,"High","Low")</f>
        <v>High</v>
      </c>
    </row>
    <row r="1496" spans="1:15" x14ac:dyDescent="0.3">
      <c r="A1496" t="s">
        <v>2116</v>
      </c>
      <c r="B1496" s="1">
        <v>44989.25</v>
      </c>
      <c r="C1496" t="s">
        <v>11</v>
      </c>
      <c r="D1496" t="s">
        <v>27</v>
      </c>
      <c r="E1496">
        <v>1258.73</v>
      </c>
      <c r="F1496">
        <v>76.23</v>
      </c>
      <c r="G1496">
        <v>429.7</v>
      </c>
      <c r="H1496" t="s">
        <v>28</v>
      </c>
      <c r="I1496">
        <v>16</v>
      </c>
      <c r="J1496">
        <v>905.26</v>
      </c>
      <c r="K1496">
        <f>Table1[[#This Row],[Order_Value]]+Table1[[#This Row],[Delivery_Fee]]-Table1[[#This Row],[Discount]]</f>
        <v>905.26</v>
      </c>
      <c r="L1496">
        <f>YEAR(Table1[[#This Row],[Order_Time]])</f>
        <v>2023</v>
      </c>
      <c r="M1496" t="str">
        <f>TEXT(Table1[[#This Row],[Order_Time]],"MMM")</f>
        <v>Mar</v>
      </c>
      <c r="N1496">
        <f>HOUR(Table1[[#This Row],[Order_Time]])</f>
        <v>6</v>
      </c>
      <c r="O1496" t="str">
        <f>IF(Table1[[#This Row],[Order_Value]]&gt;1000,"High","Low")</f>
        <v>High</v>
      </c>
    </row>
    <row r="1497" spans="1:15" x14ac:dyDescent="0.3">
      <c r="A1497" t="s">
        <v>2117</v>
      </c>
      <c r="B1497" s="1">
        <v>44989.291666666664</v>
      </c>
      <c r="C1497" t="s">
        <v>45</v>
      </c>
      <c r="D1497" t="s">
        <v>41</v>
      </c>
      <c r="E1497">
        <v>1563.95</v>
      </c>
      <c r="F1497">
        <v>12.64</v>
      </c>
      <c r="G1497">
        <v>11.55</v>
      </c>
      <c r="H1497" t="s">
        <v>32</v>
      </c>
      <c r="I1497">
        <v>53</v>
      </c>
      <c r="J1497" s="2" t="s">
        <v>2118</v>
      </c>
      <c r="K1497">
        <f>Table1[[#This Row],[Order_Value]]+Table1[[#This Row],[Delivery_Fee]]-Table1[[#This Row],[Discount]]</f>
        <v>1565.0400000000002</v>
      </c>
      <c r="L1497">
        <f>YEAR(Table1[[#This Row],[Order_Time]])</f>
        <v>2023</v>
      </c>
      <c r="M1497" t="str">
        <f>TEXT(Table1[[#This Row],[Order_Time]],"MMM")</f>
        <v>Mar</v>
      </c>
      <c r="N1497">
        <f>HOUR(Table1[[#This Row],[Order_Time]])</f>
        <v>7</v>
      </c>
      <c r="O1497" t="str">
        <f>IF(Table1[[#This Row],[Order_Value]]&gt;1000,"High","Low")</f>
        <v>High</v>
      </c>
    </row>
    <row r="1498" spans="1:15" x14ac:dyDescent="0.3">
      <c r="A1498" t="s">
        <v>2119</v>
      </c>
      <c r="B1498" s="1">
        <v>44989.333333333336</v>
      </c>
      <c r="C1498" t="s">
        <v>24</v>
      </c>
      <c r="D1498" t="s">
        <v>12</v>
      </c>
      <c r="E1498">
        <v>244.67</v>
      </c>
      <c r="F1498">
        <v>7.07</v>
      </c>
      <c r="G1498">
        <v>338.07</v>
      </c>
      <c r="H1498" t="s">
        <v>21</v>
      </c>
      <c r="I1498">
        <v>68</v>
      </c>
      <c r="J1498">
        <v>-86.33</v>
      </c>
      <c r="K1498">
        <f>Table1[[#This Row],[Order_Value]]+Table1[[#This Row],[Delivery_Fee]]-Table1[[#This Row],[Discount]]</f>
        <v>-86.330000000000013</v>
      </c>
      <c r="L1498">
        <f>YEAR(Table1[[#This Row],[Order_Time]])</f>
        <v>2023</v>
      </c>
      <c r="M1498" t="str">
        <f>TEXT(Table1[[#This Row],[Order_Time]],"MMM")</f>
        <v>Mar</v>
      </c>
      <c r="N1498">
        <f>HOUR(Table1[[#This Row],[Order_Time]])</f>
        <v>8</v>
      </c>
      <c r="O1498" t="str">
        <f>IF(Table1[[#This Row],[Order_Value]]&gt;1000,"High","Low")</f>
        <v>Low</v>
      </c>
    </row>
    <row r="1499" spans="1:15" x14ac:dyDescent="0.3">
      <c r="A1499" t="s">
        <v>2120</v>
      </c>
      <c r="B1499" s="1">
        <v>44989.375</v>
      </c>
      <c r="C1499" t="s">
        <v>54</v>
      </c>
      <c r="D1499" t="s">
        <v>30</v>
      </c>
      <c r="E1499">
        <v>1541.91</v>
      </c>
      <c r="F1499">
        <v>7.19</v>
      </c>
      <c r="G1499">
        <v>185.2</v>
      </c>
      <c r="H1499" t="s">
        <v>28</v>
      </c>
      <c r="I1499">
        <v>21</v>
      </c>
      <c r="J1499">
        <v>1363.9</v>
      </c>
      <c r="K1499">
        <f>Table1[[#This Row],[Order_Value]]+Table1[[#This Row],[Delivery_Fee]]-Table1[[#This Row],[Discount]]</f>
        <v>1363.9</v>
      </c>
      <c r="L1499">
        <f>YEAR(Table1[[#This Row],[Order_Time]])</f>
        <v>2023</v>
      </c>
      <c r="M1499" t="str">
        <f>TEXT(Table1[[#This Row],[Order_Time]],"MMM")</f>
        <v>Mar</v>
      </c>
      <c r="N1499">
        <f>HOUR(Table1[[#This Row],[Order_Time]])</f>
        <v>9</v>
      </c>
      <c r="O1499" t="str">
        <f>IF(Table1[[#This Row],[Order_Value]]&gt;1000,"High","Low")</f>
        <v>High</v>
      </c>
    </row>
    <row r="1500" spans="1:15" x14ac:dyDescent="0.3">
      <c r="A1500" t="s">
        <v>2121</v>
      </c>
      <c r="B1500" s="1">
        <v>44989.416666666664</v>
      </c>
      <c r="C1500" t="s">
        <v>54</v>
      </c>
      <c r="D1500" t="s">
        <v>27</v>
      </c>
      <c r="E1500">
        <v>929.38</v>
      </c>
      <c r="F1500">
        <v>54.16</v>
      </c>
      <c r="G1500">
        <v>290.55</v>
      </c>
      <c r="H1500" t="s">
        <v>32</v>
      </c>
      <c r="I1500">
        <v>73</v>
      </c>
      <c r="J1500">
        <v>692.99</v>
      </c>
      <c r="K1500">
        <f>Table1[[#This Row],[Order_Value]]+Table1[[#This Row],[Delivery_Fee]]-Table1[[#This Row],[Discount]]</f>
        <v>692.99</v>
      </c>
      <c r="L1500">
        <f>YEAR(Table1[[#This Row],[Order_Time]])</f>
        <v>2023</v>
      </c>
      <c r="M1500" t="str">
        <f>TEXT(Table1[[#This Row],[Order_Time]],"MMM")</f>
        <v>Mar</v>
      </c>
      <c r="N1500">
        <f>HOUR(Table1[[#This Row],[Order_Time]])</f>
        <v>10</v>
      </c>
      <c r="O1500" t="str">
        <f>IF(Table1[[#This Row],[Order_Value]]&gt;1000,"High","Low")</f>
        <v>Low</v>
      </c>
    </row>
    <row r="1501" spans="1:15" x14ac:dyDescent="0.3">
      <c r="A1501" t="s">
        <v>2122</v>
      </c>
      <c r="B1501" s="1">
        <v>44989.458333333336</v>
      </c>
      <c r="C1501" t="s">
        <v>24</v>
      </c>
      <c r="D1501" t="s">
        <v>27</v>
      </c>
      <c r="E1501">
        <v>1510.64</v>
      </c>
      <c r="F1501">
        <v>23.07</v>
      </c>
      <c r="G1501">
        <v>325.56</v>
      </c>
      <c r="H1501" t="s">
        <v>13</v>
      </c>
      <c r="I1501">
        <v>15</v>
      </c>
      <c r="J1501">
        <v>1208.1500000000001</v>
      </c>
      <c r="K1501">
        <f>Table1[[#This Row],[Order_Value]]+Table1[[#This Row],[Delivery_Fee]]-Table1[[#This Row],[Discount]]</f>
        <v>1208.1500000000001</v>
      </c>
      <c r="L1501">
        <f>YEAR(Table1[[#This Row],[Order_Time]])</f>
        <v>2023</v>
      </c>
      <c r="M1501" t="str">
        <f>TEXT(Table1[[#This Row],[Order_Time]],"MMM")</f>
        <v>Mar</v>
      </c>
      <c r="N1501">
        <f>HOUR(Table1[[#This Row],[Order_Time]])</f>
        <v>11</v>
      </c>
      <c r="O1501" t="str">
        <f>IF(Table1[[#This Row],[Order_Value]]&gt;1000,"High","Low")</f>
        <v>High</v>
      </c>
    </row>
    <row r="1502" spans="1:15" x14ac:dyDescent="0.3">
      <c r="A1502" t="s">
        <v>2123</v>
      </c>
      <c r="B1502" s="1">
        <v>44989.5</v>
      </c>
      <c r="C1502" t="s">
        <v>20</v>
      </c>
      <c r="D1502" t="s">
        <v>30</v>
      </c>
      <c r="E1502">
        <v>397.22</v>
      </c>
      <c r="F1502">
        <v>41.81</v>
      </c>
      <c r="G1502">
        <v>395.57</v>
      </c>
      <c r="H1502" t="s">
        <v>32</v>
      </c>
      <c r="I1502">
        <v>29</v>
      </c>
      <c r="J1502" s="2" t="s">
        <v>2124</v>
      </c>
      <c r="K1502">
        <f>Table1[[#This Row],[Order_Value]]+Table1[[#This Row],[Delivery_Fee]]-Table1[[#This Row],[Discount]]</f>
        <v>43.460000000000036</v>
      </c>
      <c r="L1502">
        <f>YEAR(Table1[[#This Row],[Order_Time]])</f>
        <v>2023</v>
      </c>
      <c r="M1502" t="str">
        <f>TEXT(Table1[[#This Row],[Order_Time]],"MMM")</f>
        <v>Mar</v>
      </c>
      <c r="N1502">
        <f>HOUR(Table1[[#This Row],[Order_Time]])</f>
        <v>12</v>
      </c>
      <c r="O1502" t="str">
        <f>IF(Table1[[#This Row],[Order_Value]]&gt;1000,"High","Low")</f>
        <v>Low</v>
      </c>
    </row>
    <row r="1503" spans="1:15" x14ac:dyDescent="0.3">
      <c r="A1503" t="s">
        <v>2125</v>
      </c>
      <c r="B1503" s="1">
        <v>44989.541666666664</v>
      </c>
      <c r="C1503" t="s">
        <v>54</v>
      </c>
      <c r="D1503" t="s">
        <v>41</v>
      </c>
      <c r="E1503">
        <v>835.85</v>
      </c>
      <c r="F1503">
        <v>29.88</v>
      </c>
      <c r="G1503">
        <v>141.99</v>
      </c>
      <c r="H1503" t="s">
        <v>32</v>
      </c>
      <c r="I1503">
        <v>12</v>
      </c>
      <c r="J1503">
        <v>723.74</v>
      </c>
      <c r="K1503">
        <f>Table1[[#This Row],[Order_Value]]+Table1[[#This Row],[Delivery_Fee]]-Table1[[#This Row],[Discount]]</f>
        <v>723.74</v>
      </c>
      <c r="L1503">
        <f>YEAR(Table1[[#This Row],[Order_Time]])</f>
        <v>2023</v>
      </c>
      <c r="M1503" t="str">
        <f>TEXT(Table1[[#This Row],[Order_Time]],"MMM")</f>
        <v>Mar</v>
      </c>
      <c r="N1503">
        <f>HOUR(Table1[[#This Row],[Order_Time]])</f>
        <v>13</v>
      </c>
      <c r="O1503" t="str">
        <f>IF(Table1[[#This Row],[Order_Value]]&gt;1000,"High","Low")</f>
        <v>Low</v>
      </c>
    </row>
    <row r="1504" spans="1:15" x14ac:dyDescent="0.3">
      <c r="A1504" t="s">
        <v>2126</v>
      </c>
      <c r="B1504" s="1">
        <v>44989.583333333336</v>
      </c>
      <c r="C1504" t="s">
        <v>24</v>
      </c>
      <c r="D1504" t="s">
        <v>12</v>
      </c>
      <c r="E1504">
        <v>1143.29</v>
      </c>
      <c r="F1504">
        <v>47.44</v>
      </c>
      <c r="G1504">
        <v>104.35</v>
      </c>
      <c r="H1504" t="s">
        <v>21</v>
      </c>
      <c r="I1504">
        <v>29</v>
      </c>
      <c r="J1504">
        <v>1086.3800000000001</v>
      </c>
      <c r="K1504">
        <f>Table1[[#This Row],[Order_Value]]+Table1[[#This Row],[Delivery_Fee]]-Table1[[#This Row],[Discount]]</f>
        <v>1086.3800000000001</v>
      </c>
      <c r="L1504">
        <f>YEAR(Table1[[#This Row],[Order_Time]])</f>
        <v>2023</v>
      </c>
      <c r="M1504" t="str">
        <f>TEXT(Table1[[#This Row],[Order_Time]],"MMM")</f>
        <v>Mar</v>
      </c>
      <c r="N1504">
        <f>HOUR(Table1[[#This Row],[Order_Time]])</f>
        <v>14</v>
      </c>
      <c r="O1504" t="str">
        <f>IF(Table1[[#This Row],[Order_Value]]&gt;1000,"High","Low")</f>
        <v>High</v>
      </c>
    </row>
    <row r="1505" spans="1:15" x14ac:dyDescent="0.3">
      <c r="A1505" t="s">
        <v>2127</v>
      </c>
      <c r="B1505" s="1">
        <v>44989.625</v>
      </c>
      <c r="C1505" t="s">
        <v>11</v>
      </c>
      <c r="D1505" t="s">
        <v>41</v>
      </c>
      <c r="E1505">
        <v>1610.35</v>
      </c>
      <c r="F1505">
        <v>7.98</v>
      </c>
      <c r="G1505">
        <v>258.06</v>
      </c>
      <c r="H1505" t="s">
        <v>13</v>
      </c>
      <c r="I1505">
        <v>47</v>
      </c>
      <c r="J1505">
        <v>1360.27</v>
      </c>
      <c r="K1505">
        <f>Table1[[#This Row],[Order_Value]]+Table1[[#This Row],[Delivery_Fee]]-Table1[[#This Row],[Discount]]</f>
        <v>1360.27</v>
      </c>
      <c r="L1505">
        <f>YEAR(Table1[[#This Row],[Order_Time]])</f>
        <v>2023</v>
      </c>
      <c r="M1505" t="str">
        <f>TEXT(Table1[[#This Row],[Order_Time]],"MMM")</f>
        <v>Mar</v>
      </c>
      <c r="N1505">
        <f>HOUR(Table1[[#This Row],[Order_Time]])</f>
        <v>15</v>
      </c>
      <c r="O1505" t="str">
        <f>IF(Table1[[#This Row],[Order_Value]]&gt;1000,"High","Low")</f>
        <v>High</v>
      </c>
    </row>
    <row r="1506" spans="1:15" x14ac:dyDescent="0.3">
      <c r="A1506" t="s">
        <v>2128</v>
      </c>
      <c r="B1506" s="1">
        <v>44989.666666666664</v>
      </c>
      <c r="C1506" t="s">
        <v>45</v>
      </c>
      <c r="D1506" t="s">
        <v>27</v>
      </c>
      <c r="E1506">
        <v>1983.76</v>
      </c>
      <c r="F1506">
        <v>17.510000000000002</v>
      </c>
      <c r="G1506">
        <v>378.22</v>
      </c>
      <c r="H1506" t="s">
        <v>32</v>
      </c>
      <c r="I1506">
        <v>50</v>
      </c>
      <c r="J1506">
        <v>1623.05</v>
      </c>
      <c r="K1506">
        <f>Table1[[#This Row],[Order_Value]]+Table1[[#This Row],[Delivery_Fee]]-Table1[[#This Row],[Discount]]</f>
        <v>1623.05</v>
      </c>
      <c r="L1506">
        <f>YEAR(Table1[[#This Row],[Order_Time]])</f>
        <v>2023</v>
      </c>
      <c r="M1506" t="str">
        <f>TEXT(Table1[[#This Row],[Order_Time]],"MMM")</f>
        <v>Mar</v>
      </c>
      <c r="N1506">
        <f>HOUR(Table1[[#This Row],[Order_Time]])</f>
        <v>16</v>
      </c>
      <c r="O1506" t="str">
        <f>IF(Table1[[#This Row],[Order_Value]]&gt;1000,"High","Low")</f>
        <v>High</v>
      </c>
    </row>
    <row r="1507" spans="1:15" x14ac:dyDescent="0.3">
      <c r="A1507" t="s">
        <v>2129</v>
      </c>
      <c r="B1507" s="1">
        <v>44989.708333333336</v>
      </c>
      <c r="C1507" t="s">
        <v>54</v>
      </c>
      <c r="D1507" t="s">
        <v>12</v>
      </c>
      <c r="E1507">
        <v>673.67</v>
      </c>
      <c r="F1507">
        <v>19.809999999999999</v>
      </c>
      <c r="G1507">
        <v>437.08</v>
      </c>
      <c r="H1507" t="s">
        <v>21</v>
      </c>
      <c r="I1507">
        <v>15</v>
      </c>
      <c r="J1507" s="2" t="s">
        <v>2130</v>
      </c>
      <c r="K1507">
        <f>Table1[[#This Row],[Order_Value]]+Table1[[#This Row],[Delivery_Fee]]-Table1[[#This Row],[Discount]]</f>
        <v>256.39999999999992</v>
      </c>
      <c r="L1507">
        <f>YEAR(Table1[[#This Row],[Order_Time]])</f>
        <v>2023</v>
      </c>
      <c r="M1507" t="str">
        <f>TEXT(Table1[[#This Row],[Order_Time]],"MMM")</f>
        <v>Mar</v>
      </c>
      <c r="N1507">
        <f>HOUR(Table1[[#This Row],[Order_Time]])</f>
        <v>17</v>
      </c>
      <c r="O1507" t="str">
        <f>IF(Table1[[#This Row],[Order_Value]]&gt;1000,"High","Low")</f>
        <v>Low</v>
      </c>
    </row>
    <row r="1508" spans="1:15" x14ac:dyDescent="0.3">
      <c r="A1508" t="s">
        <v>2131</v>
      </c>
      <c r="B1508" s="1">
        <v>44989.75</v>
      </c>
      <c r="C1508" t="s">
        <v>45</v>
      </c>
      <c r="D1508" t="s">
        <v>12</v>
      </c>
      <c r="E1508">
        <v>1567.66</v>
      </c>
      <c r="F1508">
        <v>84.93</v>
      </c>
      <c r="G1508">
        <v>402.68</v>
      </c>
      <c r="H1508" t="s">
        <v>28</v>
      </c>
      <c r="I1508">
        <v>29</v>
      </c>
      <c r="J1508">
        <v>1249.9100000000001</v>
      </c>
      <c r="K1508">
        <f>Table1[[#This Row],[Order_Value]]+Table1[[#This Row],[Delivery_Fee]]-Table1[[#This Row],[Discount]]</f>
        <v>1249.9100000000001</v>
      </c>
      <c r="L1508">
        <f>YEAR(Table1[[#This Row],[Order_Time]])</f>
        <v>2023</v>
      </c>
      <c r="M1508" t="str">
        <f>TEXT(Table1[[#This Row],[Order_Time]],"MMM")</f>
        <v>Mar</v>
      </c>
      <c r="N1508">
        <f>HOUR(Table1[[#This Row],[Order_Time]])</f>
        <v>18</v>
      </c>
      <c r="O1508" t="str">
        <f>IF(Table1[[#This Row],[Order_Value]]&gt;1000,"High","Low")</f>
        <v>High</v>
      </c>
    </row>
    <row r="1509" spans="1:15" x14ac:dyDescent="0.3">
      <c r="A1509" t="s">
        <v>2132</v>
      </c>
      <c r="B1509" s="1">
        <v>44989.791666666664</v>
      </c>
      <c r="C1509" t="s">
        <v>16</v>
      </c>
      <c r="D1509" t="s">
        <v>30</v>
      </c>
      <c r="E1509">
        <v>1378.71</v>
      </c>
      <c r="F1509">
        <v>51.09</v>
      </c>
      <c r="G1509">
        <v>363.6</v>
      </c>
      <c r="H1509" t="s">
        <v>32</v>
      </c>
      <c r="I1509">
        <v>83</v>
      </c>
      <c r="J1509" s="2" t="s">
        <v>2133</v>
      </c>
      <c r="K1509">
        <f>Table1[[#This Row],[Order_Value]]+Table1[[#This Row],[Delivery_Fee]]-Table1[[#This Row],[Discount]]</f>
        <v>1066.1999999999998</v>
      </c>
      <c r="L1509">
        <f>YEAR(Table1[[#This Row],[Order_Time]])</f>
        <v>2023</v>
      </c>
      <c r="M1509" t="str">
        <f>TEXT(Table1[[#This Row],[Order_Time]],"MMM")</f>
        <v>Mar</v>
      </c>
      <c r="N1509">
        <f>HOUR(Table1[[#This Row],[Order_Time]])</f>
        <v>19</v>
      </c>
      <c r="O1509" t="str">
        <f>IF(Table1[[#This Row],[Order_Value]]&gt;1000,"High","Low")</f>
        <v>High</v>
      </c>
    </row>
    <row r="1510" spans="1:15" x14ac:dyDescent="0.3">
      <c r="A1510" t="s">
        <v>2134</v>
      </c>
      <c r="B1510" s="1">
        <v>44989.833333333336</v>
      </c>
      <c r="C1510" t="s">
        <v>16</v>
      </c>
      <c r="D1510" t="s">
        <v>12</v>
      </c>
      <c r="E1510">
        <v>312.55</v>
      </c>
      <c r="F1510">
        <v>87.67</v>
      </c>
      <c r="G1510">
        <v>421.64</v>
      </c>
      <c r="H1510" t="s">
        <v>21</v>
      </c>
      <c r="I1510">
        <v>51</v>
      </c>
      <c r="J1510">
        <v>-21.419999999999899</v>
      </c>
      <c r="K1510">
        <f>Table1[[#This Row],[Order_Value]]+Table1[[#This Row],[Delivery_Fee]]-Table1[[#This Row],[Discount]]</f>
        <v>-21.419999999999959</v>
      </c>
      <c r="L1510">
        <f>YEAR(Table1[[#This Row],[Order_Time]])</f>
        <v>2023</v>
      </c>
      <c r="M1510" t="str">
        <f>TEXT(Table1[[#This Row],[Order_Time]],"MMM")</f>
        <v>Mar</v>
      </c>
      <c r="N1510">
        <f>HOUR(Table1[[#This Row],[Order_Time]])</f>
        <v>20</v>
      </c>
      <c r="O1510" t="str">
        <f>IF(Table1[[#This Row],[Order_Value]]&gt;1000,"High","Low")</f>
        <v>Low</v>
      </c>
    </row>
    <row r="1511" spans="1:15" x14ac:dyDescent="0.3">
      <c r="A1511" t="s">
        <v>2135</v>
      </c>
      <c r="B1511" s="1">
        <v>44989.875</v>
      </c>
      <c r="C1511" t="s">
        <v>24</v>
      </c>
      <c r="D1511" t="s">
        <v>41</v>
      </c>
      <c r="E1511">
        <v>1924.8</v>
      </c>
      <c r="F1511">
        <v>58.55</v>
      </c>
      <c r="G1511">
        <v>219.54</v>
      </c>
      <c r="H1511" t="s">
        <v>32</v>
      </c>
      <c r="I1511">
        <v>76</v>
      </c>
      <c r="J1511">
        <v>1763.81</v>
      </c>
      <c r="K1511">
        <f>Table1[[#This Row],[Order_Value]]+Table1[[#This Row],[Delivery_Fee]]-Table1[[#This Row],[Discount]]</f>
        <v>1763.81</v>
      </c>
      <c r="L1511">
        <f>YEAR(Table1[[#This Row],[Order_Time]])</f>
        <v>2023</v>
      </c>
      <c r="M1511" t="str">
        <f>TEXT(Table1[[#This Row],[Order_Time]],"MMM")</f>
        <v>Mar</v>
      </c>
      <c r="N1511">
        <f>HOUR(Table1[[#This Row],[Order_Time]])</f>
        <v>21</v>
      </c>
      <c r="O1511" t="str">
        <f>IF(Table1[[#This Row],[Order_Value]]&gt;1000,"High","Low")</f>
        <v>High</v>
      </c>
    </row>
    <row r="1512" spans="1:15" x14ac:dyDescent="0.3">
      <c r="A1512" t="s">
        <v>2136</v>
      </c>
      <c r="B1512" s="1">
        <v>44989.916666666664</v>
      </c>
      <c r="C1512" t="s">
        <v>54</v>
      </c>
      <c r="D1512" t="s">
        <v>30</v>
      </c>
      <c r="E1512">
        <v>1830.61</v>
      </c>
      <c r="F1512">
        <v>42.25</v>
      </c>
      <c r="G1512">
        <v>278.38</v>
      </c>
      <c r="H1512" t="s">
        <v>13</v>
      </c>
      <c r="I1512">
        <v>48</v>
      </c>
      <c r="J1512">
        <v>1594.48</v>
      </c>
      <c r="K1512">
        <f>Table1[[#This Row],[Order_Value]]+Table1[[#This Row],[Delivery_Fee]]-Table1[[#This Row],[Discount]]</f>
        <v>1594.48</v>
      </c>
      <c r="L1512">
        <f>YEAR(Table1[[#This Row],[Order_Time]])</f>
        <v>2023</v>
      </c>
      <c r="M1512" t="str">
        <f>TEXT(Table1[[#This Row],[Order_Time]],"MMM")</f>
        <v>Mar</v>
      </c>
      <c r="N1512">
        <f>HOUR(Table1[[#This Row],[Order_Time]])</f>
        <v>22</v>
      </c>
      <c r="O1512" t="str">
        <f>IF(Table1[[#This Row],[Order_Value]]&gt;1000,"High","Low")</f>
        <v>High</v>
      </c>
    </row>
    <row r="1513" spans="1:15" x14ac:dyDescent="0.3">
      <c r="A1513" t="s">
        <v>2137</v>
      </c>
      <c r="B1513" s="1">
        <v>44989.958333333336</v>
      </c>
      <c r="C1513" t="s">
        <v>20</v>
      </c>
      <c r="D1513" t="s">
        <v>30</v>
      </c>
      <c r="E1513">
        <v>0</v>
      </c>
      <c r="F1513">
        <v>95.72</v>
      </c>
      <c r="G1513">
        <v>14.16</v>
      </c>
      <c r="H1513" t="s">
        <v>21</v>
      </c>
      <c r="I1513">
        <v>14</v>
      </c>
      <c r="K1513">
        <f>Table1[[#This Row],[Order_Value]]+Table1[[#This Row],[Delivery_Fee]]-Table1[[#This Row],[Discount]]</f>
        <v>81.56</v>
      </c>
      <c r="L1513">
        <f>YEAR(Table1[[#This Row],[Order_Time]])</f>
        <v>2023</v>
      </c>
      <c r="M1513" t="str">
        <f>TEXT(Table1[[#This Row],[Order_Time]],"MMM")</f>
        <v>Mar</v>
      </c>
      <c r="N1513">
        <f>HOUR(Table1[[#This Row],[Order_Time]])</f>
        <v>23</v>
      </c>
      <c r="O1513" t="str">
        <f>IF(Table1[[#This Row],[Order_Value]]&gt;1000,"High","Low")</f>
        <v>Low</v>
      </c>
    </row>
    <row r="1514" spans="1:15" x14ac:dyDescent="0.3">
      <c r="A1514" t="s">
        <v>2138</v>
      </c>
      <c r="B1514" s="1">
        <v>44990</v>
      </c>
      <c r="C1514" t="s">
        <v>24</v>
      </c>
      <c r="D1514" t="s">
        <v>12</v>
      </c>
      <c r="E1514">
        <v>1505.81</v>
      </c>
      <c r="F1514">
        <v>5.88</v>
      </c>
      <c r="G1514">
        <v>92.33</v>
      </c>
      <c r="H1514" t="s">
        <v>21</v>
      </c>
      <c r="I1514">
        <v>53</v>
      </c>
      <c r="J1514" s="2" t="s">
        <v>2139</v>
      </c>
      <c r="K1514">
        <f>Table1[[#This Row],[Order_Value]]+Table1[[#This Row],[Delivery_Fee]]-Table1[[#This Row],[Discount]]</f>
        <v>1419.3600000000001</v>
      </c>
      <c r="L1514">
        <f>YEAR(Table1[[#This Row],[Order_Time]])</f>
        <v>2023</v>
      </c>
      <c r="M1514" t="str">
        <f>TEXT(Table1[[#This Row],[Order_Time]],"MMM")</f>
        <v>Mar</v>
      </c>
      <c r="N1514">
        <f>HOUR(Table1[[#This Row],[Order_Time]])</f>
        <v>0</v>
      </c>
      <c r="O1514" t="str">
        <f>IF(Table1[[#This Row],[Order_Value]]&gt;1000,"High","Low")</f>
        <v>High</v>
      </c>
    </row>
    <row r="1515" spans="1:15" x14ac:dyDescent="0.3">
      <c r="A1515" t="s">
        <v>2140</v>
      </c>
      <c r="B1515" s="1">
        <v>44990.041666666664</v>
      </c>
      <c r="C1515" t="s">
        <v>24</v>
      </c>
      <c r="D1515" t="s">
        <v>27</v>
      </c>
      <c r="E1515">
        <v>1837.84</v>
      </c>
      <c r="F1515">
        <v>31.2</v>
      </c>
      <c r="G1515">
        <v>22.66</v>
      </c>
      <c r="H1515" t="s">
        <v>13</v>
      </c>
      <c r="I1515">
        <v>59</v>
      </c>
      <c r="J1515" s="2" t="s">
        <v>2141</v>
      </c>
      <c r="K1515">
        <f>Table1[[#This Row],[Order_Value]]+Table1[[#This Row],[Delivery_Fee]]-Table1[[#This Row],[Discount]]</f>
        <v>1846.3799999999999</v>
      </c>
      <c r="L1515">
        <f>YEAR(Table1[[#This Row],[Order_Time]])</f>
        <v>2023</v>
      </c>
      <c r="M1515" t="str">
        <f>TEXT(Table1[[#This Row],[Order_Time]],"MMM")</f>
        <v>Mar</v>
      </c>
      <c r="N1515">
        <f>HOUR(Table1[[#This Row],[Order_Time]])</f>
        <v>1</v>
      </c>
      <c r="O1515" t="str">
        <f>IF(Table1[[#This Row],[Order_Value]]&gt;1000,"High","Low")</f>
        <v>High</v>
      </c>
    </row>
    <row r="1516" spans="1:15" x14ac:dyDescent="0.3">
      <c r="A1516" t="s">
        <v>2142</v>
      </c>
      <c r="B1516" s="1">
        <v>44990.083333333336</v>
      </c>
      <c r="C1516" t="s">
        <v>45</v>
      </c>
      <c r="D1516" t="s">
        <v>30</v>
      </c>
      <c r="E1516">
        <v>1431.7</v>
      </c>
      <c r="F1516">
        <v>97.21</v>
      </c>
      <c r="G1516">
        <v>299.8</v>
      </c>
      <c r="H1516" t="s">
        <v>28</v>
      </c>
      <c r="I1516">
        <v>52</v>
      </c>
      <c r="J1516" s="2" t="s">
        <v>2143</v>
      </c>
      <c r="K1516">
        <f>Table1[[#This Row],[Order_Value]]+Table1[[#This Row],[Delivery_Fee]]-Table1[[#This Row],[Discount]]</f>
        <v>1229.1100000000001</v>
      </c>
      <c r="L1516">
        <f>YEAR(Table1[[#This Row],[Order_Time]])</f>
        <v>2023</v>
      </c>
      <c r="M1516" t="str">
        <f>TEXT(Table1[[#This Row],[Order_Time]],"MMM")</f>
        <v>Mar</v>
      </c>
      <c r="N1516">
        <f>HOUR(Table1[[#This Row],[Order_Time]])</f>
        <v>2</v>
      </c>
      <c r="O1516" t="str">
        <f>IF(Table1[[#This Row],[Order_Value]]&gt;1000,"High","Low")</f>
        <v>High</v>
      </c>
    </row>
    <row r="1517" spans="1:15" x14ac:dyDescent="0.3">
      <c r="A1517" t="s">
        <v>2144</v>
      </c>
      <c r="B1517" s="1">
        <v>44990.125</v>
      </c>
      <c r="C1517" t="s">
        <v>45</v>
      </c>
      <c r="D1517" t="s">
        <v>35</v>
      </c>
      <c r="E1517">
        <v>1809</v>
      </c>
      <c r="F1517">
        <v>24.6</v>
      </c>
      <c r="G1517">
        <v>243.93</v>
      </c>
      <c r="H1517" t="s">
        <v>32</v>
      </c>
      <c r="I1517">
        <v>52</v>
      </c>
      <c r="J1517" s="2" t="s">
        <v>2145</v>
      </c>
      <c r="K1517">
        <f>Table1[[#This Row],[Order_Value]]+Table1[[#This Row],[Delivery_Fee]]-Table1[[#This Row],[Discount]]</f>
        <v>1589.6699999999998</v>
      </c>
      <c r="L1517">
        <f>YEAR(Table1[[#This Row],[Order_Time]])</f>
        <v>2023</v>
      </c>
      <c r="M1517" t="str">
        <f>TEXT(Table1[[#This Row],[Order_Time]],"MMM")</f>
        <v>Mar</v>
      </c>
      <c r="N1517">
        <f>HOUR(Table1[[#This Row],[Order_Time]])</f>
        <v>3</v>
      </c>
      <c r="O1517" t="str">
        <f>IF(Table1[[#This Row],[Order_Value]]&gt;1000,"High","Low")</f>
        <v>High</v>
      </c>
    </row>
    <row r="1518" spans="1:15" x14ac:dyDescent="0.3">
      <c r="A1518" t="s">
        <v>2146</v>
      </c>
      <c r="B1518" s="1">
        <v>44990.166666666664</v>
      </c>
      <c r="C1518" t="s">
        <v>54</v>
      </c>
      <c r="D1518" t="s">
        <v>30</v>
      </c>
      <c r="E1518">
        <v>1780.6</v>
      </c>
      <c r="F1518">
        <v>80.760000000000005</v>
      </c>
      <c r="G1518">
        <v>187.05</v>
      </c>
      <c r="H1518" t="s">
        <v>13</v>
      </c>
      <c r="I1518">
        <v>37</v>
      </c>
      <c r="J1518">
        <v>1674.31</v>
      </c>
      <c r="K1518">
        <f>Table1[[#This Row],[Order_Value]]+Table1[[#This Row],[Delivery_Fee]]-Table1[[#This Row],[Discount]]</f>
        <v>1674.31</v>
      </c>
      <c r="L1518">
        <f>YEAR(Table1[[#This Row],[Order_Time]])</f>
        <v>2023</v>
      </c>
      <c r="M1518" t="str">
        <f>TEXT(Table1[[#This Row],[Order_Time]],"MMM")</f>
        <v>Mar</v>
      </c>
      <c r="N1518">
        <f>HOUR(Table1[[#This Row],[Order_Time]])</f>
        <v>4</v>
      </c>
      <c r="O1518" t="str">
        <f>IF(Table1[[#This Row],[Order_Value]]&gt;1000,"High","Low")</f>
        <v>High</v>
      </c>
    </row>
    <row r="1519" spans="1:15" x14ac:dyDescent="0.3">
      <c r="A1519" t="s">
        <v>2147</v>
      </c>
      <c r="B1519" s="1">
        <v>44990.208333333336</v>
      </c>
      <c r="C1519" t="s">
        <v>26</v>
      </c>
      <c r="D1519" t="s">
        <v>27</v>
      </c>
      <c r="E1519">
        <v>867.43</v>
      </c>
      <c r="F1519">
        <v>86.72</v>
      </c>
      <c r="G1519">
        <v>35.89</v>
      </c>
      <c r="H1519" t="s">
        <v>13</v>
      </c>
      <c r="I1519">
        <v>41</v>
      </c>
      <c r="J1519">
        <v>918.26</v>
      </c>
      <c r="K1519">
        <f>Table1[[#This Row],[Order_Value]]+Table1[[#This Row],[Delivery_Fee]]-Table1[[#This Row],[Discount]]</f>
        <v>918.26</v>
      </c>
      <c r="L1519">
        <f>YEAR(Table1[[#This Row],[Order_Time]])</f>
        <v>2023</v>
      </c>
      <c r="M1519" t="str">
        <f>TEXT(Table1[[#This Row],[Order_Time]],"MMM")</f>
        <v>Mar</v>
      </c>
      <c r="N1519">
        <f>HOUR(Table1[[#This Row],[Order_Time]])</f>
        <v>5</v>
      </c>
      <c r="O1519" t="str">
        <f>IF(Table1[[#This Row],[Order_Value]]&gt;1000,"High","Low")</f>
        <v>Low</v>
      </c>
    </row>
    <row r="1520" spans="1:15" x14ac:dyDescent="0.3">
      <c r="A1520" t="s">
        <v>2148</v>
      </c>
      <c r="B1520" s="1">
        <v>44990.25</v>
      </c>
      <c r="C1520" t="s">
        <v>54</v>
      </c>
      <c r="D1520" t="s">
        <v>27</v>
      </c>
      <c r="E1520">
        <v>760.31</v>
      </c>
      <c r="F1520">
        <v>2.5299999999999998</v>
      </c>
      <c r="G1520">
        <v>37.94</v>
      </c>
      <c r="H1520" t="s">
        <v>32</v>
      </c>
      <c r="I1520">
        <v>63</v>
      </c>
      <c r="J1520" s="2" t="s">
        <v>2149</v>
      </c>
      <c r="K1520">
        <f>Table1[[#This Row],[Order_Value]]+Table1[[#This Row],[Delivery_Fee]]-Table1[[#This Row],[Discount]]</f>
        <v>724.89999999999986</v>
      </c>
      <c r="L1520">
        <f>YEAR(Table1[[#This Row],[Order_Time]])</f>
        <v>2023</v>
      </c>
      <c r="M1520" t="str">
        <f>TEXT(Table1[[#This Row],[Order_Time]],"MMM")</f>
        <v>Mar</v>
      </c>
      <c r="N1520">
        <f>HOUR(Table1[[#This Row],[Order_Time]])</f>
        <v>6</v>
      </c>
      <c r="O1520" t="str">
        <f>IF(Table1[[#This Row],[Order_Value]]&gt;1000,"High","Low")</f>
        <v>Low</v>
      </c>
    </row>
    <row r="1521" spans="1:15" x14ac:dyDescent="0.3">
      <c r="A1521" t="s">
        <v>2150</v>
      </c>
      <c r="B1521" s="1">
        <v>44990.291666666664</v>
      </c>
      <c r="C1521" t="s">
        <v>20</v>
      </c>
      <c r="D1521" t="s">
        <v>12</v>
      </c>
      <c r="E1521">
        <v>1052.96</v>
      </c>
      <c r="F1521">
        <v>66.81</v>
      </c>
      <c r="G1521">
        <v>477.1</v>
      </c>
      <c r="H1521" t="s">
        <v>13</v>
      </c>
      <c r="I1521">
        <v>65</v>
      </c>
      <c r="J1521">
        <v>642.66999999999996</v>
      </c>
      <c r="K1521">
        <f>Table1[[#This Row],[Order_Value]]+Table1[[#This Row],[Delivery_Fee]]-Table1[[#This Row],[Discount]]</f>
        <v>642.66999999999996</v>
      </c>
      <c r="L1521">
        <f>YEAR(Table1[[#This Row],[Order_Time]])</f>
        <v>2023</v>
      </c>
      <c r="M1521" t="str">
        <f>TEXT(Table1[[#This Row],[Order_Time]],"MMM")</f>
        <v>Mar</v>
      </c>
      <c r="N1521">
        <f>HOUR(Table1[[#This Row],[Order_Time]])</f>
        <v>7</v>
      </c>
      <c r="O1521" t="str">
        <f>IF(Table1[[#This Row],[Order_Value]]&gt;1000,"High","Low")</f>
        <v>High</v>
      </c>
    </row>
    <row r="1522" spans="1:15" x14ac:dyDescent="0.3">
      <c r="A1522" t="s">
        <v>2151</v>
      </c>
      <c r="B1522" s="1">
        <v>44990.333333333336</v>
      </c>
      <c r="C1522" t="s">
        <v>54</v>
      </c>
      <c r="D1522" t="s">
        <v>30</v>
      </c>
      <c r="E1522">
        <v>1457.48</v>
      </c>
      <c r="F1522">
        <v>47.01</v>
      </c>
      <c r="G1522">
        <v>495.76</v>
      </c>
      <c r="H1522" t="s">
        <v>21</v>
      </c>
      <c r="I1522">
        <v>35</v>
      </c>
      <c r="J1522">
        <v>1008.73</v>
      </c>
      <c r="K1522">
        <f>Table1[[#This Row],[Order_Value]]+Table1[[#This Row],[Delivery_Fee]]-Table1[[#This Row],[Discount]]</f>
        <v>1008.73</v>
      </c>
      <c r="L1522">
        <f>YEAR(Table1[[#This Row],[Order_Time]])</f>
        <v>2023</v>
      </c>
      <c r="M1522" t="str">
        <f>TEXT(Table1[[#This Row],[Order_Time]],"MMM")</f>
        <v>Mar</v>
      </c>
      <c r="N1522">
        <f>HOUR(Table1[[#This Row],[Order_Time]])</f>
        <v>8</v>
      </c>
      <c r="O1522" t="str">
        <f>IF(Table1[[#This Row],[Order_Value]]&gt;1000,"High","Low")</f>
        <v>High</v>
      </c>
    </row>
    <row r="1523" spans="1:15" x14ac:dyDescent="0.3">
      <c r="A1523" t="s">
        <v>2152</v>
      </c>
      <c r="B1523" s="1">
        <v>44990.375</v>
      </c>
      <c r="C1523" t="s">
        <v>11</v>
      </c>
      <c r="D1523" t="s">
        <v>12</v>
      </c>
      <c r="E1523">
        <v>593.16</v>
      </c>
      <c r="F1523">
        <v>92.55</v>
      </c>
      <c r="G1523">
        <v>459.29</v>
      </c>
      <c r="H1523" t="s">
        <v>13</v>
      </c>
      <c r="I1523">
        <v>26</v>
      </c>
      <c r="J1523" s="2" t="s">
        <v>2153</v>
      </c>
      <c r="K1523">
        <f>Table1[[#This Row],[Order_Value]]+Table1[[#This Row],[Delivery_Fee]]-Table1[[#This Row],[Discount]]</f>
        <v>226.4199999999999</v>
      </c>
      <c r="L1523">
        <f>YEAR(Table1[[#This Row],[Order_Time]])</f>
        <v>2023</v>
      </c>
      <c r="M1523" t="str">
        <f>TEXT(Table1[[#This Row],[Order_Time]],"MMM")</f>
        <v>Mar</v>
      </c>
      <c r="N1523">
        <f>HOUR(Table1[[#This Row],[Order_Time]])</f>
        <v>9</v>
      </c>
      <c r="O1523" t="str">
        <f>IF(Table1[[#This Row],[Order_Value]]&gt;1000,"High","Low")</f>
        <v>Low</v>
      </c>
    </row>
    <row r="1524" spans="1:15" x14ac:dyDescent="0.3">
      <c r="A1524" t="s">
        <v>2154</v>
      </c>
      <c r="B1524" s="1">
        <v>44990.416666666664</v>
      </c>
      <c r="C1524" t="s">
        <v>24</v>
      </c>
      <c r="D1524" t="s">
        <v>12</v>
      </c>
      <c r="E1524">
        <v>0</v>
      </c>
      <c r="F1524">
        <v>55.65</v>
      </c>
      <c r="G1524">
        <v>187.38</v>
      </c>
      <c r="H1524" t="s">
        <v>21</v>
      </c>
      <c r="I1524">
        <v>82</v>
      </c>
      <c r="K1524">
        <f>Table1[[#This Row],[Order_Value]]+Table1[[#This Row],[Delivery_Fee]]-Table1[[#This Row],[Discount]]</f>
        <v>-131.72999999999999</v>
      </c>
      <c r="L1524">
        <f>YEAR(Table1[[#This Row],[Order_Time]])</f>
        <v>2023</v>
      </c>
      <c r="M1524" t="str">
        <f>TEXT(Table1[[#This Row],[Order_Time]],"MMM")</f>
        <v>Mar</v>
      </c>
      <c r="N1524">
        <f>HOUR(Table1[[#This Row],[Order_Time]])</f>
        <v>10</v>
      </c>
      <c r="O1524" t="str">
        <f>IF(Table1[[#This Row],[Order_Value]]&gt;1000,"High","Low")</f>
        <v>Low</v>
      </c>
    </row>
    <row r="1525" spans="1:15" x14ac:dyDescent="0.3">
      <c r="A1525" t="s">
        <v>2155</v>
      </c>
      <c r="B1525" s="1">
        <v>44990.458333333336</v>
      </c>
      <c r="C1525" t="s">
        <v>16</v>
      </c>
      <c r="D1525" t="s">
        <v>30</v>
      </c>
      <c r="E1525">
        <v>613.35</v>
      </c>
      <c r="F1525">
        <v>71.650000000000006</v>
      </c>
      <c r="G1525">
        <v>430.11</v>
      </c>
      <c r="H1525" t="s">
        <v>13</v>
      </c>
      <c r="I1525">
        <v>42</v>
      </c>
      <c r="J1525">
        <v>254.89</v>
      </c>
      <c r="K1525">
        <f>Table1[[#This Row],[Order_Value]]+Table1[[#This Row],[Delivery_Fee]]-Table1[[#This Row],[Discount]]</f>
        <v>254.89</v>
      </c>
      <c r="L1525">
        <f>YEAR(Table1[[#This Row],[Order_Time]])</f>
        <v>2023</v>
      </c>
      <c r="M1525" t="str">
        <f>TEXT(Table1[[#This Row],[Order_Time]],"MMM")</f>
        <v>Mar</v>
      </c>
      <c r="N1525">
        <f>HOUR(Table1[[#This Row],[Order_Time]])</f>
        <v>11</v>
      </c>
      <c r="O1525" t="str">
        <f>IF(Table1[[#This Row],[Order_Value]]&gt;1000,"High","Low")</f>
        <v>Low</v>
      </c>
    </row>
    <row r="1526" spans="1:15" x14ac:dyDescent="0.3">
      <c r="A1526" t="s">
        <v>2156</v>
      </c>
      <c r="B1526" s="1">
        <v>44990.5</v>
      </c>
      <c r="C1526" t="s">
        <v>20</v>
      </c>
      <c r="D1526" t="s">
        <v>12</v>
      </c>
      <c r="E1526">
        <v>1312.84</v>
      </c>
      <c r="F1526">
        <v>35.46</v>
      </c>
      <c r="G1526">
        <v>69.13</v>
      </c>
      <c r="H1526" t="s">
        <v>13</v>
      </c>
      <c r="I1526">
        <v>52</v>
      </c>
      <c r="J1526">
        <v>1279.17</v>
      </c>
      <c r="K1526">
        <f>Table1[[#This Row],[Order_Value]]+Table1[[#This Row],[Delivery_Fee]]-Table1[[#This Row],[Discount]]</f>
        <v>1279.17</v>
      </c>
      <c r="L1526">
        <f>YEAR(Table1[[#This Row],[Order_Time]])</f>
        <v>2023</v>
      </c>
      <c r="M1526" t="str">
        <f>TEXT(Table1[[#This Row],[Order_Time]],"MMM")</f>
        <v>Mar</v>
      </c>
      <c r="N1526">
        <f>HOUR(Table1[[#This Row],[Order_Time]])</f>
        <v>12</v>
      </c>
      <c r="O1526" t="str">
        <f>IF(Table1[[#This Row],[Order_Value]]&gt;1000,"High","Low")</f>
        <v>High</v>
      </c>
    </row>
    <row r="1527" spans="1:15" x14ac:dyDescent="0.3">
      <c r="A1527" t="s">
        <v>2157</v>
      </c>
      <c r="B1527" s="1">
        <v>44990.541666666664</v>
      </c>
      <c r="C1527" t="s">
        <v>24</v>
      </c>
      <c r="D1527" t="s">
        <v>35</v>
      </c>
      <c r="E1527">
        <v>516.88</v>
      </c>
      <c r="F1527">
        <v>79.12</v>
      </c>
      <c r="G1527">
        <v>141.41999999999999</v>
      </c>
      <c r="H1527" t="s">
        <v>28</v>
      </c>
      <c r="I1527">
        <v>37</v>
      </c>
      <c r="J1527" s="2" t="s">
        <v>2158</v>
      </c>
      <c r="K1527">
        <f>Table1[[#This Row],[Order_Value]]+Table1[[#This Row],[Delivery_Fee]]-Table1[[#This Row],[Discount]]</f>
        <v>454.58000000000004</v>
      </c>
      <c r="L1527">
        <f>YEAR(Table1[[#This Row],[Order_Time]])</f>
        <v>2023</v>
      </c>
      <c r="M1527" t="str">
        <f>TEXT(Table1[[#This Row],[Order_Time]],"MMM")</f>
        <v>Mar</v>
      </c>
      <c r="N1527">
        <f>HOUR(Table1[[#This Row],[Order_Time]])</f>
        <v>13</v>
      </c>
      <c r="O1527" t="str">
        <f>IF(Table1[[#This Row],[Order_Value]]&gt;1000,"High","Low")</f>
        <v>Low</v>
      </c>
    </row>
    <row r="1528" spans="1:15" x14ac:dyDescent="0.3">
      <c r="A1528" t="s">
        <v>2159</v>
      </c>
      <c r="B1528" s="1">
        <v>44990.583333333336</v>
      </c>
      <c r="C1528" t="s">
        <v>54</v>
      </c>
      <c r="D1528" t="s">
        <v>27</v>
      </c>
      <c r="E1528">
        <v>1986.09</v>
      </c>
      <c r="F1528">
        <v>15.36</v>
      </c>
      <c r="G1528">
        <v>447.99</v>
      </c>
      <c r="H1528" t="s">
        <v>21</v>
      </c>
      <c r="I1528">
        <v>29</v>
      </c>
      <c r="J1528" s="2" t="s">
        <v>2160</v>
      </c>
      <c r="K1528">
        <f>Table1[[#This Row],[Order_Value]]+Table1[[#This Row],[Delivery_Fee]]-Table1[[#This Row],[Discount]]</f>
        <v>1553.4599999999998</v>
      </c>
      <c r="L1528">
        <f>YEAR(Table1[[#This Row],[Order_Time]])</f>
        <v>2023</v>
      </c>
      <c r="M1528" t="str">
        <f>TEXT(Table1[[#This Row],[Order_Time]],"MMM")</f>
        <v>Mar</v>
      </c>
      <c r="N1528">
        <f>HOUR(Table1[[#This Row],[Order_Time]])</f>
        <v>14</v>
      </c>
      <c r="O1528" t="str">
        <f>IF(Table1[[#This Row],[Order_Value]]&gt;1000,"High","Low")</f>
        <v>High</v>
      </c>
    </row>
    <row r="1529" spans="1:15" x14ac:dyDescent="0.3">
      <c r="A1529" t="s">
        <v>2161</v>
      </c>
      <c r="B1529" s="1">
        <v>44990.625</v>
      </c>
      <c r="C1529" t="s">
        <v>45</v>
      </c>
      <c r="D1529" t="s">
        <v>12</v>
      </c>
      <c r="E1529">
        <v>1832.06</v>
      </c>
      <c r="F1529">
        <v>89.25</v>
      </c>
      <c r="G1529">
        <v>68.77</v>
      </c>
      <c r="H1529" t="s">
        <v>28</v>
      </c>
      <c r="I1529">
        <v>20</v>
      </c>
      <c r="J1529">
        <v>1852.54</v>
      </c>
      <c r="K1529">
        <f>Table1[[#This Row],[Order_Value]]+Table1[[#This Row],[Delivery_Fee]]-Table1[[#This Row],[Discount]]</f>
        <v>1852.54</v>
      </c>
      <c r="L1529">
        <f>YEAR(Table1[[#This Row],[Order_Time]])</f>
        <v>2023</v>
      </c>
      <c r="M1529" t="str">
        <f>TEXT(Table1[[#This Row],[Order_Time]],"MMM")</f>
        <v>Mar</v>
      </c>
      <c r="N1529">
        <f>HOUR(Table1[[#This Row],[Order_Time]])</f>
        <v>15</v>
      </c>
      <c r="O1529" t="str">
        <f>IF(Table1[[#This Row],[Order_Value]]&gt;1000,"High","Low")</f>
        <v>High</v>
      </c>
    </row>
    <row r="1530" spans="1:15" x14ac:dyDescent="0.3">
      <c r="A1530" t="s">
        <v>2162</v>
      </c>
      <c r="B1530" s="1">
        <v>44990.666666666664</v>
      </c>
      <c r="C1530" t="s">
        <v>26</v>
      </c>
      <c r="D1530" t="s">
        <v>17</v>
      </c>
      <c r="E1530">
        <v>260.55</v>
      </c>
      <c r="F1530">
        <v>8.4700000000000006</v>
      </c>
      <c r="G1530">
        <v>345.26</v>
      </c>
      <c r="H1530" t="s">
        <v>21</v>
      </c>
      <c r="I1530">
        <v>83</v>
      </c>
      <c r="J1530">
        <v>-76.239999999999895</v>
      </c>
      <c r="K1530">
        <f>Table1[[#This Row],[Order_Value]]+Table1[[#This Row],[Delivery_Fee]]-Table1[[#This Row],[Discount]]</f>
        <v>-76.239999999999952</v>
      </c>
      <c r="L1530">
        <f>YEAR(Table1[[#This Row],[Order_Time]])</f>
        <v>2023</v>
      </c>
      <c r="M1530" t="str">
        <f>TEXT(Table1[[#This Row],[Order_Time]],"MMM")</f>
        <v>Mar</v>
      </c>
      <c r="N1530">
        <f>HOUR(Table1[[#This Row],[Order_Time]])</f>
        <v>16</v>
      </c>
      <c r="O1530" t="str">
        <f>IF(Table1[[#This Row],[Order_Value]]&gt;1000,"High","Low")</f>
        <v>Low</v>
      </c>
    </row>
    <row r="1531" spans="1:15" x14ac:dyDescent="0.3">
      <c r="A1531" t="s">
        <v>2163</v>
      </c>
      <c r="B1531" s="1">
        <v>44990.708333333336</v>
      </c>
      <c r="C1531" t="s">
        <v>24</v>
      </c>
      <c r="D1531" t="s">
        <v>27</v>
      </c>
      <c r="E1531">
        <v>515.29999999999995</v>
      </c>
      <c r="F1531">
        <v>15.56</v>
      </c>
      <c r="G1531">
        <v>289.8</v>
      </c>
      <c r="H1531" t="s">
        <v>32</v>
      </c>
      <c r="I1531">
        <v>19</v>
      </c>
      <c r="J1531" s="2" t="s">
        <v>2164</v>
      </c>
      <c r="K1531">
        <f>Table1[[#This Row],[Order_Value]]+Table1[[#This Row],[Delivery_Fee]]-Table1[[#This Row],[Discount]]</f>
        <v>241.05999999999989</v>
      </c>
      <c r="L1531">
        <f>YEAR(Table1[[#This Row],[Order_Time]])</f>
        <v>2023</v>
      </c>
      <c r="M1531" t="str">
        <f>TEXT(Table1[[#This Row],[Order_Time]],"MMM")</f>
        <v>Mar</v>
      </c>
      <c r="N1531">
        <f>HOUR(Table1[[#This Row],[Order_Time]])</f>
        <v>17</v>
      </c>
      <c r="O1531" t="str">
        <f>IF(Table1[[#This Row],[Order_Value]]&gt;1000,"High","Low")</f>
        <v>Low</v>
      </c>
    </row>
    <row r="1532" spans="1:15" x14ac:dyDescent="0.3">
      <c r="A1532" t="s">
        <v>2165</v>
      </c>
      <c r="B1532" s="1">
        <v>44990.75</v>
      </c>
      <c r="C1532" t="s">
        <v>26</v>
      </c>
      <c r="D1532" t="s">
        <v>27</v>
      </c>
      <c r="E1532">
        <v>0</v>
      </c>
      <c r="F1532">
        <v>20.98</v>
      </c>
      <c r="G1532">
        <v>197.91</v>
      </c>
      <c r="H1532" t="s">
        <v>32</v>
      </c>
      <c r="I1532">
        <v>46</v>
      </c>
      <c r="K1532">
        <f>Table1[[#This Row],[Order_Value]]+Table1[[#This Row],[Delivery_Fee]]-Table1[[#This Row],[Discount]]</f>
        <v>-176.93</v>
      </c>
      <c r="L1532">
        <f>YEAR(Table1[[#This Row],[Order_Time]])</f>
        <v>2023</v>
      </c>
      <c r="M1532" t="str">
        <f>TEXT(Table1[[#This Row],[Order_Time]],"MMM")</f>
        <v>Mar</v>
      </c>
      <c r="N1532">
        <f>HOUR(Table1[[#This Row],[Order_Time]])</f>
        <v>18</v>
      </c>
      <c r="O1532" t="str">
        <f>IF(Table1[[#This Row],[Order_Value]]&gt;1000,"High","Low")</f>
        <v>Low</v>
      </c>
    </row>
    <row r="1533" spans="1:15" x14ac:dyDescent="0.3">
      <c r="A1533" t="s">
        <v>2166</v>
      </c>
      <c r="B1533" s="1">
        <v>44990.791666666664</v>
      </c>
      <c r="C1533" t="s">
        <v>20</v>
      </c>
      <c r="D1533" t="s">
        <v>35</v>
      </c>
      <c r="E1533">
        <v>1301.8800000000001</v>
      </c>
      <c r="F1533">
        <v>38.35</v>
      </c>
      <c r="G1533">
        <v>434.82</v>
      </c>
      <c r="H1533" t="s">
        <v>28</v>
      </c>
      <c r="I1533">
        <v>29</v>
      </c>
      <c r="J1533" s="2" t="s">
        <v>2167</v>
      </c>
      <c r="K1533">
        <f>Table1[[#This Row],[Order_Value]]+Table1[[#This Row],[Delivery_Fee]]-Table1[[#This Row],[Discount]]</f>
        <v>905.41000000000008</v>
      </c>
      <c r="L1533">
        <f>YEAR(Table1[[#This Row],[Order_Time]])</f>
        <v>2023</v>
      </c>
      <c r="M1533" t="str">
        <f>TEXT(Table1[[#This Row],[Order_Time]],"MMM")</f>
        <v>Mar</v>
      </c>
      <c r="N1533">
        <f>HOUR(Table1[[#This Row],[Order_Time]])</f>
        <v>19</v>
      </c>
      <c r="O1533" t="str">
        <f>IF(Table1[[#This Row],[Order_Value]]&gt;1000,"High","Low")</f>
        <v>High</v>
      </c>
    </row>
    <row r="1534" spans="1:15" x14ac:dyDescent="0.3">
      <c r="A1534" t="s">
        <v>2168</v>
      </c>
      <c r="B1534" s="1">
        <v>44990.833333333336</v>
      </c>
      <c r="C1534" t="s">
        <v>24</v>
      </c>
      <c r="D1534" t="s">
        <v>27</v>
      </c>
      <c r="E1534">
        <v>1352.06</v>
      </c>
      <c r="F1534">
        <v>39.619999999999997</v>
      </c>
      <c r="G1534">
        <v>133.05000000000001</v>
      </c>
      <c r="H1534" t="s">
        <v>28</v>
      </c>
      <c r="I1534">
        <v>48</v>
      </c>
      <c r="J1534" s="2" t="s">
        <v>2169</v>
      </c>
      <c r="K1534">
        <f>Table1[[#This Row],[Order_Value]]+Table1[[#This Row],[Delivery_Fee]]-Table1[[#This Row],[Discount]]</f>
        <v>1258.6299999999999</v>
      </c>
      <c r="L1534">
        <f>YEAR(Table1[[#This Row],[Order_Time]])</f>
        <v>2023</v>
      </c>
      <c r="M1534" t="str">
        <f>TEXT(Table1[[#This Row],[Order_Time]],"MMM")</f>
        <v>Mar</v>
      </c>
      <c r="N1534">
        <f>HOUR(Table1[[#This Row],[Order_Time]])</f>
        <v>20</v>
      </c>
      <c r="O1534" t="str">
        <f>IF(Table1[[#This Row],[Order_Value]]&gt;1000,"High","Low")</f>
        <v>High</v>
      </c>
    </row>
    <row r="1535" spans="1:15" x14ac:dyDescent="0.3">
      <c r="A1535" t="s">
        <v>2170</v>
      </c>
      <c r="B1535" s="1">
        <v>44990.875</v>
      </c>
      <c r="C1535" t="s">
        <v>16</v>
      </c>
      <c r="D1535" t="s">
        <v>41</v>
      </c>
      <c r="E1535">
        <v>750.09</v>
      </c>
      <c r="F1535">
        <v>23.8</v>
      </c>
      <c r="G1535">
        <v>361.99</v>
      </c>
      <c r="H1535" t="s">
        <v>28</v>
      </c>
      <c r="I1535">
        <v>58</v>
      </c>
      <c r="J1535">
        <v>411.9</v>
      </c>
      <c r="K1535">
        <f>Table1[[#This Row],[Order_Value]]+Table1[[#This Row],[Delivery_Fee]]-Table1[[#This Row],[Discount]]</f>
        <v>411.9</v>
      </c>
      <c r="L1535">
        <f>YEAR(Table1[[#This Row],[Order_Time]])</f>
        <v>2023</v>
      </c>
      <c r="M1535" t="str">
        <f>TEXT(Table1[[#This Row],[Order_Time]],"MMM")</f>
        <v>Mar</v>
      </c>
      <c r="N1535">
        <f>HOUR(Table1[[#This Row],[Order_Time]])</f>
        <v>21</v>
      </c>
      <c r="O1535" t="str">
        <f>IF(Table1[[#This Row],[Order_Value]]&gt;1000,"High","Low")</f>
        <v>Low</v>
      </c>
    </row>
    <row r="1536" spans="1:15" x14ac:dyDescent="0.3">
      <c r="A1536" t="s">
        <v>2171</v>
      </c>
      <c r="B1536" s="1">
        <v>44990.916666666664</v>
      </c>
      <c r="C1536" t="s">
        <v>26</v>
      </c>
      <c r="D1536" t="s">
        <v>30</v>
      </c>
      <c r="E1536">
        <v>899.03</v>
      </c>
      <c r="F1536">
        <v>13.65</v>
      </c>
      <c r="G1536">
        <v>313.43</v>
      </c>
      <c r="H1536" t="s">
        <v>21</v>
      </c>
      <c r="I1536">
        <v>17</v>
      </c>
      <c r="J1536">
        <v>599.25</v>
      </c>
      <c r="K1536">
        <f>Table1[[#This Row],[Order_Value]]+Table1[[#This Row],[Delivery_Fee]]-Table1[[#This Row],[Discount]]</f>
        <v>599.25</v>
      </c>
      <c r="L1536">
        <f>YEAR(Table1[[#This Row],[Order_Time]])</f>
        <v>2023</v>
      </c>
      <c r="M1536" t="str">
        <f>TEXT(Table1[[#This Row],[Order_Time]],"MMM")</f>
        <v>Mar</v>
      </c>
      <c r="N1536">
        <f>HOUR(Table1[[#This Row],[Order_Time]])</f>
        <v>22</v>
      </c>
      <c r="O1536" t="str">
        <f>IF(Table1[[#This Row],[Order_Value]]&gt;1000,"High","Low")</f>
        <v>Low</v>
      </c>
    </row>
    <row r="1537" spans="1:15" x14ac:dyDescent="0.3">
      <c r="A1537" t="s">
        <v>2172</v>
      </c>
      <c r="B1537" s="1">
        <v>44990.958333333336</v>
      </c>
      <c r="C1537" t="s">
        <v>45</v>
      </c>
      <c r="D1537" t="s">
        <v>41</v>
      </c>
      <c r="E1537">
        <v>396.2</v>
      </c>
      <c r="F1537">
        <v>17.47</v>
      </c>
      <c r="G1537">
        <v>125.53</v>
      </c>
      <c r="H1537" t="s">
        <v>32</v>
      </c>
      <c r="I1537">
        <v>31</v>
      </c>
      <c r="J1537">
        <v>288.14</v>
      </c>
      <c r="K1537">
        <f>Table1[[#This Row],[Order_Value]]+Table1[[#This Row],[Delivery_Fee]]-Table1[[#This Row],[Discount]]</f>
        <v>288.14</v>
      </c>
      <c r="L1537">
        <f>YEAR(Table1[[#This Row],[Order_Time]])</f>
        <v>2023</v>
      </c>
      <c r="M1537" t="str">
        <f>TEXT(Table1[[#This Row],[Order_Time]],"MMM")</f>
        <v>Mar</v>
      </c>
      <c r="N1537">
        <f>HOUR(Table1[[#This Row],[Order_Time]])</f>
        <v>23</v>
      </c>
      <c r="O1537" t="str">
        <f>IF(Table1[[#This Row],[Order_Value]]&gt;1000,"High","Low")</f>
        <v>Low</v>
      </c>
    </row>
    <row r="1538" spans="1:15" x14ac:dyDescent="0.3">
      <c r="A1538" t="s">
        <v>2173</v>
      </c>
      <c r="B1538" s="1">
        <v>44991</v>
      </c>
      <c r="C1538" t="s">
        <v>20</v>
      </c>
      <c r="D1538" t="s">
        <v>41</v>
      </c>
      <c r="E1538">
        <v>1218.27</v>
      </c>
      <c r="F1538">
        <v>35.17</v>
      </c>
      <c r="G1538">
        <v>12.04</v>
      </c>
      <c r="H1538" t="s">
        <v>32</v>
      </c>
      <c r="I1538">
        <v>15</v>
      </c>
      <c r="J1538">
        <v>1241.4000000000001</v>
      </c>
      <c r="K1538">
        <f>Table1[[#This Row],[Order_Value]]+Table1[[#This Row],[Delivery_Fee]]-Table1[[#This Row],[Discount]]</f>
        <v>1241.4000000000001</v>
      </c>
      <c r="L1538">
        <f>YEAR(Table1[[#This Row],[Order_Time]])</f>
        <v>2023</v>
      </c>
      <c r="M1538" t="str">
        <f>TEXT(Table1[[#This Row],[Order_Time]],"MMM")</f>
        <v>Mar</v>
      </c>
      <c r="N1538">
        <f>HOUR(Table1[[#This Row],[Order_Time]])</f>
        <v>0</v>
      </c>
      <c r="O1538" t="str">
        <f>IF(Table1[[#This Row],[Order_Value]]&gt;1000,"High","Low")</f>
        <v>High</v>
      </c>
    </row>
    <row r="1539" spans="1:15" x14ac:dyDescent="0.3">
      <c r="A1539" t="s">
        <v>2174</v>
      </c>
      <c r="B1539" s="1">
        <v>44991.041666666664</v>
      </c>
      <c r="C1539" t="s">
        <v>54</v>
      </c>
      <c r="D1539" t="s">
        <v>35</v>
      </c>
      <c r="E1539">
        <v>833.25</v>
      </c>
      <c r="F1539">
        <v>68.58</v>
      </c>
      <c r="G1539">
        <v>169.55</v>
      </c>
      <c r="H1539" t="s">
        <v>13</v>
      </c>
      <c r="I1539">
        <v>60</v>
      </c>
      <c r="J1539">
        <v>732.28</v>
      </c>
      <c r="K1539">
        <f>Table1[[#This Row],[Order_Value]]+Table1[[#This Row],[Delivery_Fee]]-Table1[[#This Row],[Discount]]</f>
        <v>732.28</v>
      </c>
      <c r="L1539">
        <f>YEAR(Table1[[#This Row],[Order_Time]])</f>
        <v>2023</v>
      </c>
      <c r="M1539" t="str">
        <f>TEXT(Table1[[#This Row],[Order_Time]],"MMM")</f>
        <v>Mar</v>
      </c>
      <c r="N1539">
        <f>HOUR(Table1[[#This Row],[Order_Time]])</f>
        <v>1</v>
      </c>
      <c r="O1539" t="str">
        <f>IF(Table1[[#This Row],[Order_Value]]&gt;1000,"High","Low")</f>
        <v>Low</v>
      </c>
    </row>
    <row r="1540" spans="1:15" x14ac:dyDescent="0.3">
      <c r="A1540" t="s">
        <v>2175</v>
      </c>
      <c r="B1540" s="1">
        <v>44991.083333333336</v>
      </c>
      <c r="C1540" t="s">
        <v>45</v>
      </c>
      <c r="D1540" t="s">
        <v>17</v>
      </c>
      <c r="E1540">
        <v>1335.86</v>
      </c>
      <c r="F1540">
        <v>94.55</v>
      </c>
      <c r="G1540">
        <v>56.8</v>
      </c>
      <c r="H1540" t="s">
        <v>32</v>
      </c>
      <c r="I1540">
        <v>75</v>
      </c>
      <c r="J1540">
        <v>1373.61</v>
      </c>
      <c r="K1540">
        <f>Table1[[#This Row],[Order_Value]]+Table1[[#This Row],[Delivery_Fee]]-Table1[[#This Row],[Discount]]</f>
        <v>1373.61</v>
      </c>
      <c r="L1540">
        <f>YEAR(Table1[[#This Row],[Order_Time]])</f>
        <v>2023</v>
      </c>
      <c r="M1540" t="str">
        <f>TEXT(Table1[[#This Row],[Order_Time]],"MMM")</f>
        <v>Mar</v>
      </c>
      <c r="N1540">
        <f>HOUR(Table1[[#This Row],[Order_Time]])</f>
        <v>2</v>
      </c>
      <c r="O1540" t="str">
        <f>IF(Table1[[#This Row],[Order_Value]]&gt;1000,"High","Low")</f>
        <v>High</v>
      </c>
    </row>
    <row r="1541" spans="1:15" x14ac:dyDescent="0.3">
      <c r="A1541" t="s">
        <v>2176</v>
      </c>
      <c r="B1541" s="1">
        <v>44991.125</v>
      </c>
      <c r="C1541" t="s">
        <v>20</v>
      </c>
      <c r="D1541" t="s">
        <v>30</v>
      </c>
      <c r="E1541">
        <v>615.83000000000004</v>
      </c>
      <c r="F1541">
        <v>81.739999999999995</v>
      </c>
      <c r="G1541">
        <v>329.33</v>
      </c>
      <c r="H1541" t="s">
        <v>32</v>
      </c>
      <c r="I1541">
        <v>17</v>
      </c>
      <c r="J1541" s="2" t="s">
        <v>2177</v>
      </c>
      <c r="K1541">
        <f>Table1[[#This Row],[Order_Value]]+Table1[[#This Row],[Delivery_Fee]]-Table1[[#This Row],[Discount]]</f>
        <v>368.24000000000007</v>
      </c>
      <c r="L1541">
        <f>YEAR(Table1[[#This Row],[Order_Time]])</f>
        <v>2023</v>
      </c>
      <c r="M1541" t="str">
        <f>TEXT(Table1[[#This Row],[Order_Time]],"MMM")</f>
        <v>Mar</v>
      </c>
      <c r="N1541">
        <f>HOUR(Table1[[#This Row],[Order_Time]])</f>
        <v>3</v>
      </c>
      <c r="O1541" t="str">
        <f>IF(Table1[[#This Row],[Order_Value]]&gt;1000,"High","Low")</f>
        <v>Low</v>
      </c>
    </row>
    <row r="1542" spans="1:15" x14ac:dyDescent="0.3">
      <c r="A1542" t="s">
        <v>2178</v>
      </c>
      <c r="B1542" s="1">
        <v>44991.166666666664</v>
      </c>
      <c r="C1542" t="s">
        <v>26</v>
      </c>
      <c r="D1542" t="s">
        <v>41</v>
      </c>
      <c r="E1542">
        <v>1901.03</v>
      </c>
      <c r="F1542">
        <v>12.09</v>
      </c>
      <c r="G1542">
        <v>0.59</v>
      </c>
      <c r="H1542" t="s">
        <v>28</v>
      </c>
      <c r="I1542">
        <v>74</v>
      </c>
      <c r="J1542">
        <v>1912.53</v>
      </c>
      <c r="K1542">
        <f>Table1[[#This Row],[Order_Value]]+Table1[[#This Row],[Delivery_Fee]]-Table1[[#This Row],[Discount]]</f>
        <v>1912.53</v>
      </c>
      <c r="L1542">
        <f>YEAR(Table1[[#This Row],[Order_Time]])</f>
        <v>2023</v>
      </c>
      <c r="M1542" t="str">
        <f>TEXT(Table1[[#This Row],[Order_Time]],"MMM")</f>
        <v>Mar</v>
      </c>
      <c r="N1542">
        <f>HOUR(Table1[[#This Row],[Order_Time]])</f>
        <v>4</v>
      </c>
      <c r="O1542" t="str">
        <f>IF(Table1[[#This Row],[Order_Value]]&gt;1000,"High","Low")</f>
        <v>High</v>
      </c>
    </row>
    <row r="1543" spans="1:15" x14ac:dyDescent="0.3">
      <c r="A1543" t="s">
        <v>2179</v>
      </c>
      <c r="B1543" s="1">
        <v>44991.208333333336</v>
      </c>
      <c r="C1543" t="s">
        <v>24</v>
      </c>
      <c r="D1543" t="s">
        <v>30</v>
      </c>
      <c r="E1543">
        <v>365.16</v>
      </c>
      <c r="F1543">
        <v>90.86</v>
      </c>
      <c r="G1543">
        <v>296.48</v>
      </c>
      <c r="H1543" t="s">
        <v>13</v>
      </c>
      <c r="I1543">
        <v>53</v>
      </c>
      <c r="J1543" s="2" t="s">
        <v>2180</v>
      </c>
      <c r="K1543">
        <f>Table1[[#This Row],[Order_Value]]+Table1[[#This Row],[Delivery_Fee]]-Table1[[#This Row],[Discount]]</f>
        <v>159.54000000000002</v>
      </c>
      <c r="L1543">
        <f>YEAR(Table1[[#This Row],[Order_Time]])</f>
        <v>2023</v>
      </c>
      <c r="M1543" t="str">
        <f>TEXT(Table1[[#This Row],[Order_Time]],"MMM")</f>
        <v>Mar</v>
      </c>
      <c r="N1543">
        <f>HOUR(Table1[[#This Row],[Order_Time]])</f>
        <v>5</v>
      </c>
      <c r="O1543" t="str">
        <f>IF(Table1[[#This Row],[Order_Value]]&gt;1000,"High","Low")</f>
        <v>Low</v>
      </c>
    </row>
    <row r="1544" spans="1:15" x14ac:dyDescent="0.3">
      <c r="A1544" t="s">
        <v>2181</v>
      </c>
      <c r="B1544" s="1">
        <v>44991.25</v>
      </c>
      <c r="C1544" t="s">
        <v>26</v>
      </c>
      <c r="D1544" t="s">
        <v>12</v>
      </c>
      <c r="E1544">
        <v>907.18</v>
      </c>
      <c r="F1544">
        <v>21.3</v>
      </c>
      <c r="G1544">
        <v>65.13</v>
      </c>
      <c r="H1544" t="s">
        <v>32</v>
      </c>
      <c r="I1544">
        <v>35</v>
      </c>
      <c r="J1544" s="2" t="s">
        <v>2182</v>
      </c>
      <c r="K1544">
        <f>Table1[[#This Row],[Order_Value]]+Table1[[#This Row],[Delivery_Fee]]-Table1[[#This Row],[Discount]]</f>
        <v>863.34999999999991</v>
      </c>
      <c r="L1544">
        <f>YEAR(Table1[[#This Row],[Order_Time]])</f>
        <v>2023</v>
      </c>
      <c r="M1544" t="str">
        <f>TEXT(Table1[[#This Row],[Order_Time]],"MMM")</f>
        <v>Mar</v>
      </c>
      <c r="N1544">
        <f>HOUR(Table1[[#This Row],[Order_Time]])</f>
        <v>6</v>
      </c>
      <c r="O1544" t="str">
        <f>IF(Table1[[#This Row],[Order_Value]]&gt;1000,"High","Low")</f>
        <v>Low</v>
      </c>
    </row>
    <row r="1545" spans="1:15" x14ac:dyDescent="0.3">
      <c r="A1545" t="s">
        <v>2183</v>
      </c>
      <c r="B1545" s="1">
        <v>44991.291666666664</v>
      </c>
      <c r="C1545" t="s">
        <v>54</v>
      </c>
      <c r="D1545" t="s">
        <v>17</v>
      </c>
      <c r="E1545">
        <v>1025.18</v>
      </c>
      <c r="F1545">
        <v>88.28</v>
      </c>
      <c r="G1545">
        <v>181.52</v>
      </c>
      <c r="H1545" t="s">
        <v>32</v>
      </c>
      <c r="I1545">
        <v>54</v>
      </c>
      <c r="J1545">
        <v>931.94</v>
      </c>
      <c r="K1545">
        <f>Table1[[#This Row],[Order_Value]]+Table1[[#This Row],[Delivery_Fee]]-Table1[[#This Row],[Discount]]</f>
        <v>931.94</v>
      </c>
      <c r="L1545">
        <f>YEAR(Table1[[#This Row],[Order_Time]])</f>
        <v>2023</v>
      </c>
      <c r="M1545" t="str">
        <f>TEXT(Table1[[#This Row],[Order_Time]],"MMM")</f>
        <v>Mar</v>
      </c>
      <c r="N1545">
        <f>HOUR(Table1[[#This Row],[Order_Time]])</f>
        <v>7</v>
      </c>
      <c r="O1545" t="str">
        <f>IF(Table1[[#This Row],[Order_Value]]&gt;1000,"High","Low")</f>
        <v>High</v>
      </c>
    </row>
    <row r="1546" spans="1:15" x14ac:dyDescent="0.3">
      <c r="A1546" t="s">
        <v>2184</v>
      </c>
      <c r="B1546" s="1">
        <v>44991.333333333336</v>
      </c>
      <c r="C1546" t="s">
        <v>11</v>
      </c>
      <c r="D1546" t="s">
        <v>27</v>
      </c>
      <c r="E1546">
        <v>1451.55</v>
      </c>
      <c r="F1546">
        <v>97.8</v>
      </c>
      <c r="G1546">
        <v>191.11</v>
      </c>
      <c r="H1546" t="s">
        <v>13</v>
      </c>
      <c r="I1546">
        <v>28</v>
      </c>
      <c r="J1546" s="2" t="s">
        <v>2185</v>
      </c>
      <c r="K1546">
        <f>Table1[[#This Row],[Order_Value]]+Table1[[#This Row],[Delivery_Fee]]-Table1[[#This Row],[Discount]]</f>
        <v>1358.2399999999998</v>
      </c>
      <c r="L1546">
        <f>YEAR(Table1[[#This Row],[Order_Time]])</f>
        <v>2023</v>
      </c>
      <c r="M1546" t="str">
        <f>TEXT(Table1[[#This Row],[Order_Time]],"MMM")</f>
        <v>Mar</v>
      </c>
      <c r="N1546">
        <f>HOUR(Table1[[#This Row],[Order_Time]])</f>
        <v>8</v>
      </c>
      <c r="O1546" t="str">
        <f>IF(Table1[[#This Row],[Order_Value]]&gt;1000,"High","Low")</f>
        <v>High</v>
      </c>
    </row>
    <row r="1547" spans="1:15" x14ac:dyDescent="0.3">
      <c r="A1547" t="s">
        <v>2186</v>
      </c>
      <c r="B1547" s="1">
        <v>44991.375</v>
      </c>
      <c r="C1547" t="s">
        <v>16</v>
      </c>
      <c r="D1547" t="s">
        <v>30</v>
      </c>
      <c r="E1547">
        <v>660.2</v>
      </c>
      <c r="F1547">
        <v>86.95</v>
      </c>
      <c r="G1547">
        <v>254.6</v>
      </c>
      <c r="H1547" t="s">
        <v>21</v>
      </c>
      <c r="I1547">
        <v>37</v>
      </c>
      <c r="J1547" s="2" t="s">
        <v>2187</v>
      </c>
      <c r="K1547">
        <f>Table1[[#This Row],[Order_Value]]+Table1[[#This Row],[Delivery_Fee]]-Table1[[#This Row],[Discount]]</f>
        <v>492.55000000000007</v>
      </c>
      <c r="L1547">
        <f>YEAR(Table1[[#This Row],[Order_Time]])</f>
        <v>2023</v>
      </c>
      <c r="M1547" t="str">
        <f>TEXT(Table1[[#This Row],[Order_Time]],"MMM")</f>
        <v>Mar</v>
      </c>
      <c r="N1547">
        <f>HOUR(Table1[[#This Row],[Order_Time]])</f>
        <v>9</v>
      </c>
      <c r="O1547" t="str">
        <f>IF(Table1[[#This Row],[Order_Value]]&gt;1000,"High","Low")</f>
        <v>Low</v>
      </c>
    </row>
    <row r="1548" spans="1:15" x14ac:dyDescent="0.3">
      <c r="A1548" t="s">
        <v>2188</v>
      </c>
      <c r="B1548" s="1">
        <v>44991.416666666664</v>
      </c>
      <c r="C1548" t="s">
        <v>54</v>
      </c>
      <c r="D1548" t="s">
        <v>27</v>
      </c>
      <c r="E1548">
        <v>287.10000000000002</v>
      </c>
      <c r="F1548">
        <v>25.69</v>
      </c>
      <c r="G1548">
        <v>10.11</v>
      </c>
      <c r="H1548" t="s">
        <v>13</v>
      </c>
      <c r="I1548">
        <v>37</v>
      </c>
      <c r="J1548">
        <v>302.68</v>
      </c>
      <c r="K1548">
        <f>Table1[[#This Row],[Order_Value]]+Table1[[#This Row],[Delivery_Fee]]-Table1[[#This Row],[Discount]]</f>
        <v>302.68</v>
      </c>
      <c r="L1548">
        <f>YEAR(Table1[[#This Row],[Order_Time]])</f>
        <v>2023</v>
      </c>
      <c r="M1548" t="str">
        <f>TEXT(Table1[[#This Row],[Order_Time]],"MMM")</f>
        <v>Mar</v>
      </c>
      <c r="N1548">
        <f>HOUR(Table1[[#This Row],[Order_Time]])</f>
        <v>10</v>
      </c>
      <c r="O1548" t="str">
        <f>IF(Table1[[#This Row],[Order_Value]]&gt;1000,"High","Low")</f>
        <v>Low</v>
      </c>
    </row>
    <row r="1549" spans="1:15" x14ac:dyDescent="0.3">
      <c r="A1549" t="s">
        <v>2189</v>
      </c>
      <c r="B1549" s="1">
        <v>44991.458333333336</v>
      </c>
      <c r="C1549" t="s">
        <v>24</v>
      </c>
      <c r="D1549" t="s">
        <v>17</v>
      </c>
      <c r="E1549">
        <v>605.72</v>
      </c>
      <c r="F1549">
        <v>73.05</v>
      </c>
      <c r="G1549">
        <v>286.52999999999997</v>
      </c>
      <c r="H1549" t="s">
        <v>28</v>
      </c>
      <c r="I1549">
        <v>48</v>
      </c>
      <c r="J1549">
        <v>392.24</v>
      </c>
      <c r="K1549">
        <f>Table1[[#This Row],[Order_Value]]+Table1[[#This Row],[Delivery_Fee]]-Table1[[#This Row],[Discount]]</f>
        <v>392.24</v>
      </c>
      <c r="L1549">
        <f>YEAR(Table1[[#This Row],[Order_Time]])</f>
        <v>2023</v>
      </c>
      <c r="M1549" t="str">
        <f>TEXT(Table1[[#This Row],[Order_Time]],"MMM")</f>
        <v>Mar</v>
      </c>
      <c r="N1549">
        <f>HOUR(Table1[[#This Row],[Order_Time]])</f>
        <v>11</v>
      </c>
      <c r="O1549" t="str">
        <f>IF(Table1[[#This Row],[Order_Value]]&gt;1000,"High","Low")</f>
        <v>Low</v>
      </c>
    </row>
    <row r="1550" spans="1:15" x14ac:dyDescent="0.3">
      <c r="A1550" t="s">
        <v>2190</v>
      </c>
      <c r="B1550" s="1">
        <v>44991.5</v>
      </c>
      <c r="C1550" t="s">
        <v>16</v>
      </c>
      <c r="D1550" t="s">
        <v>35</v>
      </c>
      <c r="E1550">
        <v>971.2</v>
      </c>
      <c r="F1550">
        <v>99.91</v>
      </c>
      <c r="G1550">
        <v>444.48</v>
      </c>
      <c r="H1550" t="s">
        <v>32</v>
      </c>
      <c r="I1550">
        <v>69</v>
      </c>
      <c r="J1550" s="2" t="s">
        <v>2191</v>
      </c>
      <c r="K1550">
        <f>Table1[[#This Row],[Order_Value]]+Table1[[#This Row],[Delivery_Fee]]-Table1[[#This Row],[Discount]]</f>
        <v>626.63000000000011</v>
      </c>
      <c r="L1550">
        <f>YEAR(Table1[[#This Row],[Order_Time]])</f>
        <v>2023</v>
      </c>
      <c r="M1550" t="str">
        <f>TEXT(Table1[[#This Row],[Order_Time]],"MMM")</f>
        <v>Mar</v>
      </c>
      <c r="N1550">
        <f>HOUR(Table1[[#This Row],[Order_Time]])</f>
        <v>12</v>
      </c>
      <c r="O1550" t="str">
        <f>IF(Table1[[#This Row],[Order_Value]]&gt;1000,"High","Low")</f>
        <v>Low</v>
      </c>
    </row>
    <row r="1551" spans="1:15" x14ac:dyDescent="0.3">
      <c r="A1551" t="s">
        <v>2192</v>
      </c>
      <c r="B1551" s="1">
        <v>44991.541666666664</v>
      </c>
      <c r="C1551" t="s">
        <v>45</v>
      </c>
      <c r="D1551" t="s">
        <v>41</v>
      </c>
      <c r="E1551">
        <v>1973.83</v>
      </c>
      <c r="F1551">
        <v>32.81</v>
      </c>
      <c r="G1551">
        <v>19.96</v>
      </c>
      <c r="H1551" t="s">
        <v>32</v>
      </c>
      <c r="I1551">
        <v>82</v>
      </c>
      <c r="J1551" s="2" t="s">
        <v>2193</v>
      </c>
      <c r="K1551">
        <f>Table1[[#This Row],[Order_Value]]+Table1[[#This Row],[Delivery_Fee]]-Table1[[#This Row],[Discount]]</f>
        <v>1986.6799999999998</v>
      </c>
      <c r="L1551">
        <f>YEAR(Table1[[#This Row],[Order_Time]])</f>
        <v>2023</v>
      </c>
      <c r="M1551" t="str">
        <f>TEXT(Table1[[#This Row],[Order_Time]],"MMM")</f>
        <v>Mar</v>
      </c>
      <c r="N1551">
        <f>HOUR(Table1[[#This Row],[Order_Time]])</f>
        <v>13</v>
      </c>
      <c r="O1551" t="str">
        <f>IF(Table1[[#This Row],[Order_Value]]&gt;1000,"High","Low")</f>
        <v>High</v>
      </c>
    </row>
    <row r="1552" spans="1:15" x14ac:dyDescent="0.3">
      <c r="A1552" t="s">
        <v>2194</v>
      </c>
      <c r="B1552" s="1">
        <v>44991.583333333336</v>
      </c>
      <c r="C1552" t="s">
        <v>16</v>
      </c>
      <c r="D1552" t="s">
        <v>35</v>
      </c>
      <c r="E1552">
        <v>1672.05</v>
      </c>
      <c r="F1552">
        <v>41.71</v>
      </c>
      <c r="G1552">
        <v>170.47</v>
      </c>
      <c r="H1552" t="s">
        <v>21</v>
      </c>
      <c r="I1552">
        <v>77</v>
      </c>
      <c r="J1552">
        <v>1543.29</v>
      </c>
      <c r="K1552">
        <f>Table1[[#This Row],[Order_Value]]+Table1[[#This Row],[Delivery_Fee]]-Table1[[#This Row],[Discount]]</f>
        <v>1543.29</v>
      </c>
      <c r="L1552">
        <f>YEAR(Table1[[#This Row],[Order_Time]])</f>
        <v>2023</v>
      </c>
      <c r="M1552" t="str">
        <f>TEXT(Table1[[#This Row],[Order_Time]],"MMM")</f>
        <v>Mar</v>
      </c>
      <c r="N1552">
        <f>HOUR(Table1[[#This Row],[Order_Time]])</f>
        <v>14</v>
      </c>
      <c r="O1552" t="str">
        <f>IF(Table1[[#This Row],[Order_Value]]&gt;1000,"High","Low")</f>
        <v>High</v>
      </c>
    </row>
    <row r="1553" spans="1:15" x14ac:dyDescent="0.3">
      <c r="A1553" t="s">
        <v>2195</v>
      </c>
      <c r="B1553" s="1">
        <v>44991.625</v>
      </c>
      <c r="C1553" t="s">
        <v>20</v>
      </c>
      <c r="D1553" t="s">
        <v>30</v>
      </c>
      <c r="E1553">
        <v>574.62</v>
      </c>
      <c r="F1553">
        <v>55.06</v>
      </c>
      <c r="G1553">
        <v>123.63</v>
      </c>
      <c r="H1553" t="s">
        <v>21</v>
      </c>
      <c r="I1553">
        <v>27</v>
      </c>
      <c r="J1553" s="2" t="s">
        <v>2196</v>
      </c>
      <c r="K1553">
        <f>Table1[[#This Row],[Order_Value]]+Table1[[#This Row],[Delivery_Fee]]-Table1[[#This Row],[Discount]]</f>
        <v>506.05000000000007</v>
      </c>
      <c r="L1553">
        <f>YEAR(Table1[[#This Row],[Order_Time]])</f>
        <v>2023</v>
      </c>
      <c r="M1553" t="str">
        <f>TEXT(Table1[[#This Row],[Order_Time]],"MMM")</f>
        <v>Mar</v>
      </c>
      <c r="N1553">
        <f>HOUR(Table1[[#This Row],[Order_Time]])</f>
        <v>15</v>
      </c>
      <c r="O1553" t="str">
        <f>IF(Table1[[#This Row],[Order_Value]]&gt;1000,"High","Low")</f>
        <v>Low</v>
      </c>
    </row>
    <row r="1554" spans="1:15" x14ac:dyDescent="0.3">
      <c r="A1554" t="s">
        <v>2197</v>
      </c>
      <c r="B1554" s="1">
        <v>44991.666666666664</v>
      </c>
      <c r="C1554" t="s">
        <v>26</v>
      </c>
      <c r="D1554" t="s">
        <v>30</v>
      </c>
      <c r="E1554">
        <v>1146.48</v>
      </c>
      <c r="F1554">
        <v>92.48</v>
      </c>
      <c r="G1554">
        <v>16.28</v>
      </c>
      <c r="H1554" t="s">
        <v>21</v>
      </c>
      <c r="I1554">
        <v>75</v>
      </c>
      <c r="J1554">
        <v>1222.68</v>
      </c>
      <c r="K1554">
        <f>Table1[[#This Row],[Order_Value]]+Table1[[#This Row],[Delivery_Fee]]-Table1[[#This Row],[Discount]]</f>
        <v>1222.68</v>
      </c>
      <c r="L1554">
        <f>YEAR(Table1[[#This Row],[Order_Time]])</f>
        <v>2023</v>
      </c>
      <c r="M1554" t="str">
        <f>TEXT(Table1[[#This Row],[Order_Time]],"MMM")</f>
        <v>Mar</v>
      </c>
      <c r="N1554">
        <f>HOUR(Table1[[#This Row],[Order_Time]])</f>
        <v>16</v>
      </c>
      <c r="O1554" t="str">
        <f>IF(Table1[[#This Row],[Order_Value]]&gt;1000,"High","Low")</f>
        <v>High</v>
      </c>
    </row>
    <row r="1555" spans="1:15" x14ac:dyDescent="0.3">
      <c r="A1555" t="s">
        <v>2198</v>
      </c>
      <c r="B1555" s="1">
        <v>44991.708333333336</v>
      </c>
      <c r="C1555" t="s">
        <v>11</v>
      </c>
      <c r="D1555" t="s">
        <v>12</v>
      </c>
      <c r="E1555">
        <v>510.22</v>
      </c>
      <c r="F1555">
        <v>47.14</v>
      </c>
      <c r="G1555">
        <v>53.04</v>
      </c>
      <c r="H1555" t="s">
        <v>21</v>
      </c>
      <c r="I1555">
        <v>10</v>
      </c>
      <c r="J1555">
        <v>504.32</v>
      </c>
      <c r="K1555">
        <f>Table1[[#This Row],[Order_Value]]+Table1[[#This Row],[Delivery_Fee]]-Table1[[#This Row],[Discount]]</f>
        <v>504.32</v>
      </c>
      <c r="L1555">
        <f>YEAR(Table1[[#This Row],[Order_Time]])</f>
        <v>2023</v>
      </c>
      <c r="M1555" t="str">
        <f>TEXT(Table1[[#This Row],[Order_Time]],"MMM")</f>
        <v>Mar</v>
      </c>
      <c r="N1555">
        <f>HOUR(Table1[[#This Row],[Order_Time]])</f>
        <v>17</v>
      </c>
      <c r="O1555" t="str">
        <f>IF(Table1[[#This Row],[Order_Value]]&gt;1000,"High","Low")</f>
        <v>Low</v>
      </c>
    </row>
    <row r="1556" spans="1:15" x14ac:dyDescent="0.3">
      <c r="A1556" t="s">
        <v>2199</v>
      </c>
      <c r="B1556" s="1">
        <v>44991.75</v>
      </c>
      <c r="C1556" t="s">
        <v>24</v>
      </c>
      <c r="D1556" t="s">
        <v>17</v>
      </c>
      <c r="E1556">
        <v>347.2</v>
      </c>
      <c r="F1556">
        <v>1.1399999999999999</v>
      </c>
      <c r="G1556">
        <v>269.95999999999998</v>
      </c>
      <c r="H1556" t="s">
        <v>28</v>
      </c>
      <c r="I1556">
        <v>64</v>
      </c>
      <c r="J1556">
        <v>78.38</v>
      </c>
      <c r="K1556">
        <f>Table1[[#This Row],[Order_Value]]+Table1[[#This Row],[Delivery_Fee]]-Table1[[#This Row],[Discount]]</f>
        <v>78.38</v>
      </c>
      <c r="L1556">
        <f>YEAR(Table1[[#This Row],[Order_Time]])</f>
        <v>2023</v>
      </c>
      <c r="M1556" t="str">
        <f>TEXT(Table1[[#This Row],[Order_Time]],"MMM")</f>
        <v>Mar</v>
      </c>
      <c r="N1556">
        <f>HOUR(Table1[[#This Row],[Order_Time]])</f>
        <v>18</v>
      </c>
      <c r="O1556" t="str">
        <f>IF(Table1[[#This Row],[Order_Value]]&gt;1000,"High","Low")</f>
        <v>Low</v>
      </c>
    </row>
    <row r="1557" spans="1:15" x14ac:dyDescent="0.3">
      <c r="A1557" t="s">
        <v>2200</v>
      </c>
      <c r="B1557" s="1">
        <v>44991.791666666664</v>
      </c>
      <c r="C1557" t="s">
        <v>16</v>
      </c>
      <c r="D1557" t="s">
        <v>41</v>
      </c>
      <c r="E1557">
        <v>1588.87</v>
      </c>
      <c r="F1557">
        <v>49.26</v>
      </c>
      <c r="G1557">
        <v>289.82</v>
      </c>
      <c r="H1557" t="s">
        <v>21</v>
      </c>
      <c r="I1557">
        <v>79</v>
      </c>
      <c r="J1557">
        <v>1348.31</v>
      </c>
      <c r="K1557">
        <f>Table1[[#This Row],[Order_Value]]+Table1[[#This Row],[Delivery_Fee]]-Table1[[#This Row],[Discount]]</f>
        <v>1348.31</v>
      </c>
      <c r="L1557">
        <f>YEAR(Table1[[#This Row],[Order_Time]])</f>
        <v>2023</v>
      </c>
      <c r="M1557" t="str">
        <f>TEXT(Table1[[#This Row],[Order_Time]],"MMM")</f>
        <v>Mar</v>
      </c>
      <c r="N1557">
        <f>HOUR(Table1[[#This Row],[Order_Time]])</f>
        <v>19</v>
      </c>
      <c r="O1557" t="str">
        <f>IF(Table1[[#This Row],[Order_Value]]&gt;1000,"High","Low")</f>
        <v>High</v>
      </c>
    </row>
    <row r="1558" spans="1:15" x14ac:dyDescent="0.3">
      <c r="A1558" t="s">
        <v>2201</v>
      </c>
      <c r="B1558" s="1">
        <v>44991.833333333336</v>
      </c>
      <c r="C1558" t="s">
        <v>45</v>
      </c>
      <c r="D1558" t="s">
        <v>17</v>
      </c>
      <c r="E1558">
        <v>1596.11</v>
      </c>
      <c r="F1558">
        <v>43.78</v>
      </c>
      <c r="G1558">
        <v>396.74</v>
      </c>
      <c r="H1558" t="s">
        <v>32</v>
      </c>
      <c r="I1558">
        <v>71</v>
      </c>
      <c r="J1558" s="2" t="s">
        <v>2202</v>
      </c>
      <c r="K1558">
        <f>Table1[[#This Row],[Order_Value]]+Table1[[#This Row],[Delivery_Fee]]-Table1[[#This Row],[Discount]]</f>
        <v>1243.1499999999999</v>
      </c>
      <c r="L1558">
        <f>YEAR(Table1[[#This Row],[Order_Time]])</f>
        <v>2023</v>
      </c>
      <c r="M1558" t="str">
        <f>TEXT(Table1[[#This Row],[Order_Time]],"MMM")</f>
        <v>Mar</v>
      </c>
      <c r="N1558">
        <f>HOUR(Table1[[#This Row],[Order_Time]])</f>
        <v>20</v>
      </c>
      <c r="O1558" t="str">
        <f>IF(Table1[[#This Row],[Order_Value]]&gt;1000,"High","Low")</f>
        <v>High</v>
      </c>
    </row>
    <row r="1559" spans="1:15" x14ac:dyDescent="0.3">
      <c r="A1559" t="s">
        <v>2203</v>
      </c>
      <c r="B1559" s="1">
        <v>44991.875</v>
      </c>
      <c r="C1559" t="s">
        <v>26</v>
      </c>
      <c r="D1559" t="s">
        <v>12</v>
      </c>
      <c r="E1559">
        <v>1970.24</v>
      </c>
      <c r="F1559">
        <v>98.48</v>
      </c>
      <c r="G1559">
        <v>47.08</v>
      </c>
      <c r="H1559" t="s">
        <v>21</v>
      </c>
      <c r="I1559">
        <v>81</v>
      </c>
      <c r="J1559" s="2" t="s">
        <v>2204</v>
      </c>
      <c r="K1559">
        <f>Table1[[#This Row],[Order_Value]]+Table1[[#This Row],[Delivery_Fee]]-Table1[[#This Row],[Discount]]</f>
        <v>2021.6399999999999</v>
      </c>
      <c r="L1559">
        <f>YEAR(Table1[[#This Row],[Order_Time]])</f>
        <v>2023</v>
      </c>
      <c r="M1559" t="str">
        <f>TEXT(Table1[[#This Row],[Order_Time]],"MMM")</f>
        <v>Mar</v>
      </c>
      <c r="N1559">
        <f>HOUR(Table1[[#This Row],[Order_Time]])</f>
        <v>21</v>
      </c>
      <c r="O1559" t="str">
        <f>IF(Table1[[#This Row],[Order_Value]]&gt;1000,"High","Low")</f>
        <v>High</v>
      </c>
    </row>
    <row r="1560" spans="1:15" x14ac:dyDescent="0.3">
      <c r="A1560" t="s">
        <v>2205</v>
      </c>
      <c r="B1560" s="1">
        <v>44991.916666666664</v>
      </c>
      <c r="C1560" t="s">
        <v>26</v>
      </c>
      <c r="D1560" t="s">
        <v>35</v>
      </c>
      <c r="E1560">
        <v>1367.84</v>
      </c>
      <c r="F1560">
        <v>75.02</v>
      </c>
      <c r="G1560">
        <v>200.61</v>
      </c>
      <c r="H1560" t="s">
        <v>13</v>
      </c>
      <c r="I1560">
        <v>64</v>
      </c>
      <c r="J1560">
        <v>1242.25</v>
      </c>
      <c r="K1560">
        <f>Table1[[#This Row],[Order_Value]]+Table1[[#This Row],[Delivery_Fee]]-Table1[[#This Row],[Discount]]</f>
        <v>1242.25</v>
      </c>
      <c r="L1560">
        <f>YEAR(Table1[[#This Row],[Order_Time]])</f>
        <v>2023</v>
      </c>
      <c r="M1560" t="str">
        <f>TEXT(Table1[[#This Row],[Order_Time]],"MMM")</f>
        <v>Mar</v>
      </c>
      <c r="N1560">
        <f>HOUR(Table1[[#This Row],[Order_Time]])</f>
        <v>22</v>
      </c>
      <c r="O1560" t="str">
        <f>IF(Table1[[#This Row],[Order_Value]]&gt;1000,"High","Low")</f>
        <v>High</v>
      </c>
    </row>
    <row r="1561" spans="1:15" x14ac:dyDescent="0.3">
      <c r="A1561" t="s">
        <v>2206</v>
      </c>
      <c r="B1561" s="1">
        <v>44991.958333333336</v>
      </c>
      <c r="C1561" t="s">
        <v>26</v>
      </c>
      <c r="D1561" t="s">
        <v>12</v>
      </c>
      <c r="E1561">
        <v>900.83</v>
      </c>
      <c r="F1561">
        <v>24.32</v>
      </c>
      <c r="G1561">
        <v>22.19</v>
      </c>
      <c r="H1561" t="s">
        <v>28</v>
      </c>
      <c r="I1561">
        <v>67</v>
      </c>
      <c r="J1561">
        <v>902.96</v>
      </c>
      <c r="K1561">
        <f>Table1[[#This Row],[Order_Value]]+Table1[[#This Row],[Delivery_Fee]]-Table1[[#This Row],[Discount]]</f>
        <v>902.96</v>
      </c>
      <c r="L1561">
        <f>YEAR(Table1[[#This Row],[Order_Time]])</f>
        <v>2023</v>
      </c>
      <c r="M1561" t="str">
        <f>TEXT(Table1[[#This Row],[Order_Time]],"MMM")</f>
        <v>Mar</v>
      </c>
      <c r="N1561">
        <f>HOUR(Table1[[#This Row],[Order_Time]])</f>
        <v>23</v>
      </c>
      <c r="O1561" t="str">
        <f>IF(Table1[[#This Row],[Order_Value]]&gt;1000,"High","Low")</f>
        <v>Low</v>
      </c>
    </row>
    <row r="1562" spans="1:15" x14ac:dyDescent="0.3">
      <c r="A1562" t="s">
        <v>2207</v>
      </c>
      <c r="B1562" s="1">
        <v>44992</v>
      </c>
      <c r="C1562" t="s">
        <v>45</v>
      </c>
      <c r="D1562" t="s">
        <v>12</v>
      </c>
      <c r="E1562">
        <v>497.59</v>
      </c>
      <c r="F1562">
        <v>82.61</v>
      </c>
      <c r="G1562">
        <v>232.73</v>
      </c>
      <c r="H1562" t="s">
        <v>32</v>
      </c>
      <c r="I1562">
        <v>42</v>
      </c>
      <c r="J1562" s="2" t="s">
        <v>2208</v>
      </c>
      <c r="K1562">
        <f>Table1[[#This Row],[Order_Value]]+Table1[[#This Row],[Delivery_Fee]]-Table1[[#This Row],[Discount]]</f>
        <v>347.46999999999991</v>
      </c>
      <c r="L1562">
        <f>YEAR(Table1[[#This Row],[Order_Time]])</f>
        <v>2023</v>
      </c>
      <c r="M1562" t="str">
        <f>TEXT(Table1[[#This Row],[Order_Time]],"MMM")</f>
        <v>Mar</v>
      </c>
      <c r="N1562">
        <f>HOUR(Table1[[#This Row],[Order_Time]])</f>
        <v>0</v>
      </c>
      <c r="O1562" t="str">
        <f>IF(Table1[[#This Row],[Order_Value]]&gt;1000,"High","Low")</f>
        <v>Low</v>
      </c>
    </row>
    <row r="1563" spans="1:15" x14ac:dyDescent="0.3">
      <c r="A1563" t="s">
        <v>2209</v>
      </c>
      <c r="B1563" s="1">
        <v>44992.041666666664</v>
      </c>
      <c r="C1563" t="s">
        <v>24</v>
      </c>
      <c r="D1563" t="s">
        <v>35</v>
      </c>
      <c r="E1563">
        <v>1397.28</v>
      </c>
      <c r="F1563">
        <v>80.81</v>
      </c>
      <c r="G1563">
        <v>487.51</v>
      </c>
      <c r="H1563" t="s">
        <v>28</v>
      </c>
      <c r="I1563">
        <v>67</v>
      </c>
      <c r="J1563" s="2" t="s">
        <v>2210</v>
      </c>
      <c r="K1563">
        <f>Table1[[#This Row],[Order_Value]]+Table1[[#This Row],[Delivery_Fee]]-Table1[[#This Row],[Discount]]</f>
        <v>990.57999999999993</v>
      </c>
      <c r="L1563">
        <f>YEAR(Table1[[#This Row],[Order_Time]])</f>
        <v>2023</v>
      </c>
      <c r="M1563" t="str">
        <f>TEXT(Table1[[#This Row],[Order_Time]],"MMM")</f>
        <v>Mar</v>
      </c>
      <c r="N1563">
        <f>HOUR(Table1[[#This Row],[Order_Time]])</f>
        <v>1</v>
      </c>
      <c r="O1563" t="str">
        <f>IF(Table1[[#This Row],[Order_Value]]&gt;1000,"High","Low")</f>
        <v>High</v>
      </c>
    </row>
    <row r="1564" spans="1:15" x14ac:dyDescent="0.3">
      <c r="A1564" t="s">
        <v>2211</v>
      </c>
      <c r="B1564" s="1">
        <v>44992.083333333336</v>
      </c>
      <c r="C1564" t="s">
        <v>54</v>
      </c>
      <c r="D1564" t="s">
        <v>35</v>
      </c>
      <c r="E1564">
        <v>1899.76</v>
      </c>
      <c r="F1564">
        <v>20.41</v>
      </c>
      <c r="G1564">
        <v>110.36</v>
      </c>
      <c r="H1564" t="s">
        <v>28</v>
      </c>
      <c r="I1564">
        <v>82</v>
      </c>
      <c r="J1564" s="2" t="s">
        <v>2212</v>
      </c>
      <c r="K1564">
        <f>Table1[[#This Row],[Order_Value]]+Table1[[#This Row],[Delivery_Fee]]-Table1[[#This Row],[Discount]]</f>
        <v>1809.8100000000002</v>
      </c>
      <c r="L1564">
        <f>YEAR(Table1[[#This Row],[Order_Time]])</f>
        <v>2023</v>
      </c>
      <c r="M1564" t="str">
        <f>TEXT(Table1[[#This Row],[Order_Time]],"MMM")</f>
        <v>Mar</v>
      </c>
      <c r="N1564">
        <f>HOUR(Table1[[#This Row],[Order_Time]])</f>
        <v>2</v>
      </c>
      <c r="O1564" t="str">
        <f>IF(Table1[[#This Row],[Order_Value]]&gt;1000,"High","Low")</f>
        <v>High</v>
      </c>
    </row>
    <row r="1565" spans="1:15" x14ac:dyDescent="0.3">
      <c r="A1565" t="s">
        <v>2213</v>
      </c>
      <c r="B1565" s="1">
        <v>44992.125</v>
      </c>
      <c r="C1565" t="s">
        <v>26</v>
      </c>
      <c r="D1565" t="s">
        <v>17</v>
      </c>
      <c r="E1565">
        <v>396.86</v>
      </c>
      <c r="F1565">
        <v>64.430000000000007</v>
      </c>
      <c r="G1565">
        <v>437.33</v>
      </c>
      <c r="H1565" t="s">
        <v>32</v>
      </c>
      <c r="I1565">
        <v>37</v>
      </c>
      <c r="J1565" s="2" t="s">
        <v>2214</v>
      </c>
      <c r="K1565">
        <f>Table1[[#This Row],[Order_Value]]+Table1[[#This Row],[Delivery_Fee]]-Table1[[#This Row],[Discount]]</f>
        <v>23.960000000000036</v>
      </c>
      <c r="L1565">
        <f>YEAR(Table1[[#This Row],[Order_Time]])</f>
        <v>2023</v>
      </c>
      <c r="M1565" t="str">
        <f>TEXT(Table1[[#This Row],[Order_Time]],"MMM")</f>
        <v>Mar</v>
      </c>
      <c r="N1565">
        <f>HOUR(Table1[[#This Row],[Order_Time]])</f>
        <v>3</v>
      </c>
      <c r="O1565" t="str">
        <f>IF(Table1[[#This Row],[Order_Value]]&gt;1000,"High","Low")</f>
        <v>Low</v>
      </c>
    </row>
    <row r="1566" spans="1:15" x14ac:dyDescent="0.3">
      <c r="A1566" t="s">
        <v>2215</v>
      </c>
      <c r="B1566" s="1">
        <v>44992.166666666664</v>
      </c>
      <c r="C1566" t="s">
        <v>45</v>
      </c>
      <c r="D1566" t="s">
        <v>30</v>
      </c>
      <c r="E1566">
        <v>1594.82</v>
      </c>
      <c r="F1566">
        <v>45.97</v>
      </c>
      <c r="G1566">
        <v>479.09</v>
      </c>
      <c r="H1566" t="s">
        <v>13</v>
      </c>
      <c r="I1566">
        <v>74</v>
      </c>
      <c r="J1566">
        <v>1161.7</v>
      </c>
      <c r="K1566">
        <f>Table1[[#This Row],[Order_Value]]+Table1[[#This Row],[Delivery_Fee]]-Table1[[#This Row],[Discount]]</f>
        <v>1161.7</v>
      </c>
      <c r="L1566">
        <f>YEAR(Table1[[#This Row],[Order_Time]])</f>
        <v>2023</v>
      </c>
      <c r="M1566" t="str">
        <f>TEXT(Table1[[#This Row],[Order_Time]],"MMM")</f>
        <v>Mar</v>
      </c>
      <c r="N1566">
        <f>HOUR(Table1[[#This Row],[Order_Time]])</f>
        <v>4</v>
      </c>
      <c r="O1566" t="str">
        <f>IF(Table1[[#This Row],[Order_Value]]&gt;1000,"High","Low")</f>
        <v>High</v>
      </c>
    </row>
    <row r="1567" spans="1:15" x14ac:dyDescent="0.3">
      <c r="A1567" t="s">
        <v>2216</v>
      </c>
      <c r="B1567" s="1">
        <v>44992.208333333336</v>
      </c>
      <c r="C1567" t="s">
        <v>20</v>
      </c>
      <c r="D1567" t="s">
        <v>30</v>
      </c>
      <c r="E1567">
        <v>1222.43</v>
      </c>
      <c r="F1567">
        <v>8.99</v>
      </c>
      <c r="G1567">
        <v>447.46</v>
      </c>
      <c r="H1567" t="s">
        <v>28</v>
      </c>
      <c r="I1567">
        <v>56</v>
      </c>
      <c r="J1567">
        <v>783.96</v>
      </c>
      <c r="K1567">
        <f>Table1[[#This Row],[Order_Value]]+Table1[[#This Row],[Delivery_Fee]]-Table1[[#This Row],[Discount]]</f>
        <v>783.96</v>
      </c>
      <c r="L1567">
        <f>YEAR(Table1[[#This Row],[Order_Time]])</f>
        <v>2023</v>
      </c>
      <c r="M1567" t="str">
        <f>TEXT(Table1[[#This Row],[Order_Time]],"MMM")</f>
        <v>Mar</v>
      </c>
      <c r="N1567">
        <f>HOUR(Table1[[#This Row],[Order_Time]])</f>
        <v>5</v>
      </c>
      <c r="O1567" t="str">
        <f>IF(Table1[[#This Row],[Order_Value]]&gt;1000,"High","Low")</f>
        <v>High</v>
      </c>
    </row>
    <row r="1568" spans="1:15" x14ac:dyDescent="0.3">
      <c r="A1568" t="s">
        <v>2217</v>
      </c>
      <c r="B1568" s="1">
        <v>44992.25</v>
      </c>
      <c r="C1568" t="s">
        <v>16</v>
      </c>
      <c r="D1568" t="s">
        <v>17</v>
      </c>
      <c r="E1568">
        <v>1227.32</v>
      </c>
      <c r="F1568">
        <v>0.4</v>
      </c>
      <c r="G1568">
        <v>322.47000000000003</v>
      </c>
      <c r="H1568" t="s">
        <v>28</v>
      </c>
      <c r="I1568">
        <v>66</v>
      </c>
      <c r="J1568">
        <v>905.25</v>
      </c>
      <c r="K1568">
        <f>Table1[[#This Row],[Order_Value]]+Table1[[#This Row],[Delivery_Fee]]-Table1[[#This Row],[Discount]]</f>
        <v>905.25</v>
      </c>
      <c r="L1568">
        <f>YEAR(Table1[[#This Row],[Order_Time]])</f>
        <v>2023</v>
      </c>
      <c r="M1568" t="str">
        <f>TEXT(Table1[[#This Row],[Order_Time]],"MMM")</f>
        <v>Mar</v>
      </c>
      <c r="N1568">
        <f>HOUR(Table1[[#This Row],[Order_Time]])</f>
        <v>6</v>
      </c>
      <c r="O1568" t="str">
        <f>IF(Table1[[#This Row],[Order_Value]]&gt;1000,"High","Low")</f>
        <v>High</v>
      </c>
    </row>
    <row r="1569" spans="1:15" x14ac:dyDescent="0.3">
      <c r="A1569" t="s">
        <v>2218</v>
      </c>
      <c r="B1569" s="1">
        <v>44992.291666666664</v>
      </c>
      <c r="C1569" t="s">
        <v>7370</v>
      </c>
      <c r="D1569" t="s">
        <v>41</v>
      </c>
      <c r="E1569">
        <v>352.69</v>
      </c>
      <c r="F1569">
        <v>23.39</v>
      </c>
      <c r="G1569">
        <v>144.34</v>
      </c>
      <c r="H1569" t="s">
        <v>32</v>
      </c>
      <c r="I1569">
        <v>38</v>
      </c>
      <c r="J1569" s="2" t="s">
        <v>2219</v>
      </c>
      <c r="K1569">
        <f>Table1[[#This Row],[Order_Value]]+Table1[[#This Row],[Delivery_Fee]]-Table1[[#This Row],[Discount]]</f>
        <v>231.73999999999998</v>
      </c>
      <c r="L1569">
        <f>YEAR(Table1[[#This Row],[Order_Time]])</f>
        <v>2023</v>
      </c>
      <c r="M1569" t="str">
        <f>TEXT(Table1[[#This Row],[Order_Time]],"MMM")</f>
        <v>Mar</v>
      </c>
      <c r="N1569">
        <f>HOUR(Table1[[#This Row],[Order_Time]])</f>
        <v>7</v>
      </c>
      <c r="O1569" t="str">
        <f>IF(Table1[[#This Row],[Order_Value]]&gt;1000,"High","Low")</f>
        <v>Low</v>
      </c>
    </row>
    <row r="1570" spans="1:15" x14ac:dyDescent="0.3">
      <c r="A1570" t="s">
        <v>2220</v>
      </c>
      <c r="B1570" s="1">
        <v>44992.333333333336</v>
      </c>
      <c r="C1570" t="s">
        <v>45</v>
      </c>
      <c r="D1570" t="s">
        <v>41</v>
      </c>
      <c r="E1570">
        <v>494.52</v>
      </c>
      <c r="F1570">
        <v>33.36</v>
      </c>
      <c r="G1570">
        <v>193.78</v>
      </c>
      <c r="H1570" t="s">
        <v>13</v>
      </c>
      <c r="I1570">
        <v>47</v>
      </c>
      <c r="J1570">
        <v>334.1</v>
      </c>
      <c r="K1570">
        <f>Table1[[#This Row],[Order_Value]]+Table1[[#This Row],[Delivery_Fee]]-Table1[[#This Row],[Discount]]</f>
        <v>334.1</v>
      </c>
      <c r="L1570">
        <f>YEAR(Table1[[#This Row],[Order_Time]])</f>
        <v>2023</v>
      </c>
      <c r="M1570" t="str">
        <f>TEXT(Table1[[#This Row],[Order_Time]],"MMM")</f>
        <v>Mar</v>
      </c>
      <c r="N1570">
        <f>HOUR(Table1[[#This Row],[Order_Time]])</f>
        <v>8</v>
      </c>
      <c r="O1570" t="str">
        <f>IF(Table1[[#This Row],[Order_Value]]&gt;1000,"High","Low")</f>
        <v>Low</v>
      </c>
    </row>
    <row r="1571" spans="1:15" x14ac:dyDescent="0.3">
      <c r="A1571" t="s">
        <v>2221</v>
      </c>
      <c r="B1571" s="1">
        <v>44992.375</v>
      </c>
      <c r="C1571" t="s">
        <v>26</v>
      </c>
      <c r="D1571" t="s">
        <v>17</v>
      </c>
      <c r="E1571">
        <v>729.45</v>
      </c>
      <c r="F1571">
        <v>22.85</v>
      </c>
      <c r="G1571">
        <v>419.73</v>
      </c>
      <c r="H1571" t="s">
        <v>13</v>
      </c>
      <c r="I1571">
        <v>31</v>
      </c>
      <c r="J1571" s="2" t="s">
        <v>2222</v>
      </c>
      <c r="K1571">
        <f>Table1[[#This Row],[Order_Value]]+Table1[[#This Row],[Delivery_Fee]]-Table1[[#This Row],[Discount]]</f>
        <v>332.57000000000005</v>
      </c>
      <c r="L1571">
        <f>YEAR(Table1[[#This Row],[Order_Time]])</f>
        <v>2023</v>
      </c>
      <c r="M1571" t="str">
        <f>TEXT(Table1[[#This Row],[Order_Time]],"MMM")</f>
        <v>Mar</v>
      </c>
      <c r="N1571">
        <f>HOUR(Table1[[#This Row],[Order_Time]])</f>
        <v>9</v>
      </c>
      <c r="O1571" t="str">
        <f>IF(Table1[[#This Row],[Order_Value]]&gt;1000,"High","Low")</f>
        <v>Low</v>
      </c>
    </row>
    <row r="1572" spans="1:15" x14ac:dyDescent="0.3">
      <c r="A1572" t="s">
        <v>2223</v>
      </c>
      <c r="B1572" s="1">
        <v>44992.416666666664</v>
      </c>
      <c r="C1572" t="s">
        <v>54</v>
      </c>
      <c r="D1572" t="s">
        <v>12</v>
      </c>
      <c r="E1572">
        <v>1666.25</v>
      </c>
      <c r="F1572">
        <v>51.13</v>
      </c>
      <c r="G1572">
        <v>437.89</v>
      </c>
      <c r="H1572" t="s">
        <v>32</v>
      </c>
      <c r="I1572">
        <v>10</v>
      </c>
      <c r="J1572" s="2" t="s">
        <v>2224</v>
      </c>
      <c r="K1572">
        <f>Table1[[#This Row],[Order_Value]]+Table1[[#This Row],[Delivery_Fee]]-Table1[[#This Row],[Discount]]</f>
        <v>1279.4900000000002</v>
      </c>
      <c r="L1572">
        <f>YEAR(Table1[[#This Row],[Order_Time]])</f>
        <v>2023</v>
      </c>
      <c r="M1572" t="str">
        <f>TEXT(Table1[[#This Row],[Order_Time]],"MMM")</f>
        <v>Mar</v>
      </c>
      <c r="N1572">
        <f>HOUR(Table1[[#This Row],[Order_Time]])</f>
        <v>10</v>
      </c>
      <c r="O1572" t="str">
        <f>IF(Table1[[#This Row],[Order_Value]]&gt;1000,"High","Low")</f>
        <v>High</v>
      </c>
    </row>
    <row r="1573" spans="1:15" x14ac:dyDescent="0.3">
      <c r="A1573" t="s">
        <v>2225</v>
      </c>
      <c r="B1573" s="1">
        <v>44992.458333333336</v>
      </c>
      <c r="C1573" t="s">
        <v>16</v>
      </c>
      <c r="D1573" t="s">
        <v>27</v>
      </c>
      <c r="E1573">
        <v>553.47</v>
      </c>
      <c r="F1573">
        <v>56.18</v>
      </c>
      <c r="G1573">
        <v>479.55</v>
      </c>
      <c r="H1573" t="s">
        <v>21</v>
      </c>
      <c r="I1573">
        <v>22</v>
      </c>
      <c r="J1573" s="2" t="s">
        <v>2226</v>
      </c>
      <c r="K1573">
        <f>Table1[[#This Row],[Order_Value]]+Table1[[#This Row],[Delivery_Fee]]-Table1[[#This Row],[Discount]]</f>
        <v>130.09999999999997</v>
      </c>
      <c r="L1573">
        <f>YEAR(Table1[[#This Row],[Order_Time]])</f>
        <v>2023</v>
      </c>
      <c r="M1573" t="str">
        <f>TEXT(Table1[[#This Row],[Order_Time]],"MMM")</f>
        <v>Mar</v>
      </c>
      <c r="N1573">
        <f>HOUR(Table1[[#This Row],[Order_Time]])</f>
        <v>11</v>
      </c>
      <c r="O1573" t="str">
        <f>IF(Table1[[#This Row],[Order_Value]]&gt;1000,"High","Low")</f>
        <v>Low</v>
      </c>
    </row>
    <row r="1574" spans="1:15" x14ac:dyDescent="0.3">
      <c r="A1574" t="s">
        <v>2227</v>
      </c>
      <c r="B1574" s="1">
        <v>44992.5</v>
      </c>
      <c r="C1574" t="s">
        <v>26</v>
      </c>
      <c r="D1574" t="s">
        <v>41</v>
      </c>
      <c r="E1574">
        <v>1271.73</v>
      </c>
      <c r="F1574">
        <v>30.08</v>
      </c>
      <c r="G1574">
        <v>462.34</v>
      </c>
      <c r="H1574" t="s">
        <v>13</v>
      </c>
      <c r="I1574">
        <v>61</v>
      </c>
      <c r="J1574">
        <v>839.47</v>
      </c>
      <c r="K1574">
        <f>Table1[[#This Row],[Order_Value]]+Table1[[#This Row],[Delivery_Fee]]-Table1[[#This Row],[Discount]]</f>
        <v>839.47</v>
      </c>
      <c r="L1574">
        <f>YEAR(Table1[[#This Row],[Order_Time]])</f>
        <v>2023</v>
      </c>
      <c r="M1574" t="str">
        <f>TEXT(Table1[[#This Row],[Order_Time]],"MMM")</f>
        <v>Mar</v>
      </c>
      <c r="N1574">
        <f>HOUR(Table1[[#This Row],[Order_Time]])</f>
        <v>12</v>
      </c>
      <c r="O1574" t="str">
        <f>IF(Table1[[#This Row],[Order_Value]]&gt;1000,"High","Low")</f>
        <v>High</v>
      </c>
    </row>
    <row r="1575" spans="1:15" x14ac:dyDescent="0.3">
      <c r="A1575" t="s">
        <v>2228</v>
      </c>
      <c r="B1575" s="1">
        <v>44992.541666666664</v>
      </c>
      <c r="C1575" t="s">
        <v>16</v>
      </c>
      <c r="D1575" t="s">
        <v>17</v>
      </c>
      <c r="E1575">
        <v>1424.6</v>
      </c>
      <c r="F1575">
        <v>56.83</v>
      </c>
      <c r="G1575">
        <v>367.56</v>
      </c>
      <c r="H1575" t="s">
        <v>13</v>
      </c>
      <c r="I1575">
        <v>24</v>
      </c>
      <c r="J1575">
        <v>1113.8699999999999</v>
      </c>
      <c r="K1575">
        <f>Table1[[#This Row],[Order_Value]]+Table1[[#This Row],[Delivery_Fee]]-Table1[[#This Row],[Discount]]</f>
        <v>1113.8699999999999</v>
      </c>
      <c r="L1575">
        <f>YEAR(Table1[[#This Row],[Order_Time]])</f>
        <v>2023</v>
      </c>
      <c r="M1575" t="str">
        <f>TEXT(Table1[[#This Row],[Order_Time]],"MMM")</f>
        <v>Mar</v>
      </c>
      <c r="N1575">
        <f>HOUR(Table1[[#This Row],[Order_Time]])</f>
        <v>13</v>
      </c>
      <c r="O1575" t="str">
        <f>IF(Table1[[#This Row],[Order_Value]]&gt;1000,"High","Low")</f>
        <v>High</v>
      </c>
    </row>
    <row r="1576" spans="1:15" x14ac:dyDescent="0.3">
      <c r="A1576" t="s">
        <v>2229</v>
      </c>
      <c r="B1576" s="1">
        <v>44992.583333333336</v>
      </c>
      <c r="C1576" t="s">
        <v>45</v>
      </c>
      <c r="D1576" t="s">
        <v>30</v>
      </c>
      <c r="E1576">
        <v>1716.98</v>
      </c>
      <c r="F1576">
        <v>93.97</v>
      </c>
      <c r="G1576">
        <v>438.99</v>
      </c>
      <c r="H1576" t="s">
        <v>21</v>
      </c>
      <c r="I1576">
        <v>72</v>
      </c>
      <c r="J1576">
        <v>1371.96</v>
      </c>
      <c r="K1576">
        <f>Table1[[#This Row],[Order_Value]]+Table1[[#This Row],[Delivery_Fee]]-Table1[[#This Row],[Discount]]</f>
        <v>1371.96</v>
      </c>
      <c r="L1576">
        <f>YEAR(Table1[[#This Row],[Order_Time]])</f>
        <v>2023</v>
      </c>
      <c r="M1576" t="str">
        <f>TEXT(Table1[[#This Row],[Order_Time]],"MMM")</f>
        <v>Mar</v>
      </c>
      <c r="N1576">
        <f>HOUR(Table1[[#This Row],[Order_Time]])</f>
        <v>14</v>
      </c>
      <c r="O1576" t="str">
        <f>IF(Table1[[#This Row],[Order_Value]]&gt;1000,"High","Low")</f>
        <v>High</v>
      </c>
    </row>
    <row r="1577" spans="1:15" x14ac:dyDescent="0.3">
      <c r="A1577" t="s">
        <v>2230</v>
      </c>
      <c r="B1577" s="1">
        <v>44992.625</v>
      </c>
      <c r="C1577" t="s">
        <v>45</v>
      </c>
      <c r="D1577" t="s">
        <v>30</v>
      </c>
      <c r="E1577">
        <v>1396.5</v>
      </c>
      <c r="F1577">
        <v>74.290000000000006</v>
      </c>
      <c r="G1577">
        <v>403.7</v>
      </c>
      <c r="H1577" t="s">
        <v>32</v>
      </c>
      <c r="I1577">
        <v>57</v>
      </c>
      <c r="J1577">
        <v>1067.0899999999999</v>
      </c>
      <c r="K1577">
        <f>Table1[[#This Row],[Order_Value]]+Table1[[#This Row],[Delivery_Fee]]-Table1[[#This Row],[Discount]]</f>
        <v>1067.0899999999999</v>
      </c>
      <c r="L1577">
        <f>YEAR(Table1[[#This Row],[Order_Time]])</f>
        <v>2023</v>
      </c>
      <c r="M1577" t="str">
        <f>TEXT(Table1[[#This Row],[Order_Time]],"MMM")</f>
        <v>Mar</v>
      </c>
      <c r="N1577">
        <f>HOUR(Table1[[#This Row],[Order_Time]])</f>
        <v>15</v>
      </c>
      <c r="O1577" t="str">
        <f>IF(Table1[[#This Row],[Order_Value]]&gt;1000,"High","Low")</f>
        <v>High</v>
      </c>
    </row>
    <row r="1578" spans="1:15" x14ac:dyDescent="0.3">
      <c r="A1578" t="s">
        <v>2231</v>
      </c>
      <c r="B1578" s="1">
        <v>44992.666666666664</v>
      </c>
      <c r="C1578" t="s">
        <v>54</v>
      </c>
      <c r="D1578" t="s">
        <v>30</v>
      </c>
      <c r="E1578">
        <v>1564.66</v>
      </c>
      <c r="F1578">
        <v>74.47</v>
      </c>
      <c r="G1578">
        <v>155.83000000000001</v>
      </c>
      <c r="H1578" t="s">
        <v>21</v>
      </c>
      <c r="I1578">
        <v>47</v>
      </c>
      <c r="J1578" s="2" t="s">
        <v>2232</v>
      </c>
      <c r="K1578">
        <f>Table1[[#This Row],[Order_Value]]+Table1[[#This Row],[Delivery_Fee]]-Table1[[#This Row],[Discount]]</f>
        <v>1483.3000000000002</v>
      </c>
      <c r="L1578">
        <f>YEAR(Table1[[#This Row],[Order_Time]])</f>
        <v>2023</v>
      </c>
      <c r="M1578" t="str">
        <f>TEXT(Table1[[#This Row],[Order_Time]],"MMM")</f>
        <v>Mar</v>
      </c>
      <c r="N1578">
        <f>HOUR(Table1[[#This Row],[Order_Time]])</f>
        <v>16</v>
      </c>
      <c r="O1578" t="str">
        <f>IF(Table1[[#This Row],[Order_Value]]&gt;1000,"High","Low")</f>
        <v>High</v>
      </c>
    </row>
    <row r="1579" spans="1:15" x14ac:dyDescent="0.3">
      <c r="A1579" t="s">
        <v>2233</v>
      </c>
      <c r="B1579" s="1">
        <v>44992.708333333336</v>
      </c>
      <c r="C1579" t="s">
        <v>11</v>
      </c>
      <c r="D1579" t="s">
        <v>12</v>
      </c>
      <c r="E1579">
        <v>220.4</v>
      </c>
      <c r="F1579">
        <v>55</v>
      </c>
      <c r="G1579">
        <v>44.04</v>
      </c>
      <c r="H1579" t="s">
        <v>28</v>
      </c>
      <c r="I1579">
        <v>85</v>
      </c>
      <c r="J1579" s="2" t="s">
        <v>2234</v>
      </c>
      <c r="K1579">
        <f>Table1[[#This Row],[Order_Value]]+Table1[[#This Row],[Delivery_Fee]]-Table1[[#This Row],[Discount]]</f>
        <v>231.35999999999999</v>
      </c>
      <c r="L1579">
        <f>YEAR(Table1[[#This Row],[Order_Time]])</f>
        <v>2023</v>
      </c>
      <c r="M1579" t="str">
        <f>TEXT(Table1[[#This Row],[Order_Time]],"MMM")</f>
        <v>Mar</v>
      </c>
      <c r="N1579">
        <f>HOUR(Table1[[#This Row],[Order_Time]])</f>
        <v>17</v>
      </c>
      <c r="O1579" t="str">
        <f>IF(Table1[[#This Row],[Order_Value]]&gt;1000,"High","Low")</f>
        <v>Low</v>
      </c>
    </row>
    <row r="1580" spans="1:15" x14ac:dyDescent="0.3">
      <c r="A1580" t="s">
        <v>2235</v>
      </c>
      <c r="B1580" s="1">
        <v>44992.75</v>
      </c>
      <c r="C1580" t="s">
        <v>20</v>
      </c>
      <c r="D1580" t="s">
        <v>30</v>
      </c>
      <c r="E1580">
        <v>1088.05</v>
      </c>
      <c r="F1580">
        <v>9.27</v>
      </c>
      <c r="G1580">
        <v>499.17</v>
      </c>
      <c r="H1580" t="s">
        <v>21</v>
      </c>
      <c r="I1580">
        <v>54</v>
      </c>
      <c r="J1580" s="2" t="s">
        <v>2236</v>
      </c>
      <c r="K1580">
        <f>Table1[[#This Row],[Order_Value]]+Table1[[#This Row],[Delivery_Fee]]-Table1[[#This Row],[Discount]]</f>
        <v>598.14999999999986</v>
      </c>
      <c r="L1580">
        <f>YEAR(Table1[[#This Row],[Order_Time]])</f>
        <v>2023</v>
      </c>
      <c r="M1580" t="str">
        <f>TEXT(Table1[[#This Row],[Order_Time]],"MMM")</f>
        <v>Mar</v>
      </c>
      <c r="N1580">
        <f>HOUR(Table1[[#This Row],[Order_Time]])</f>
        <v>18</v>
      </c>
      <c r="O1580" t="str">
        <f>IF(Table1[[#This Row],[Order_Value]]&gt;1000,"High","Low")</f>
        <v>High</v>
      </c>
    </row>
    <row r="1581" spans="1:15" x14ac:dyDescent="0.3">
      <c r="A1581" t="s">
        <v>2237</v>
      </c>
      <c r="B1581" s="1">
        <v>44992.791666666664</v>
      </c>
      <c r="C1581" t="s">
        <v>26</v>
      </c>
      <c r="D1581" t="s">
        <v>12</v>
      </c>
      <c r="E1581">
        <v>411.73</v>
      </c>
      <c r="F1581">
        <v>40.369999999999997</v>
      </c>
      <c r="G1581">
        <v>52.87</v>
      </c>
      <c r="H1581" t="s">
        <v>28</v>
      </c>
      <c r="I1581">
        <v>18</v>
      </c>
      <c r="J1581">
        <v>399.23</v>
      </c>
      <c r="K1581">
        <f>Table1[[#This Row],[Order_Value]]+Table1[[#This Row],[Delivery_Fee]]-Table1[[#This Row],[Discount]]</f>
        <v>399.23</v>
      </c>
      <c r="L1581">
        <f>YEAR(Table1[[#This Row],[Order_Time]])</f>
        <v>2023</v>
      </c>
      <c r="M1581" t="str">
        <f>TEXT(Table1[[#This Row],[Order_Time]],"MMM")</f>
        <v>Mar</v>
      </c>
      <c r="N1581">
        <f>HOUR(Table1[[#This Row],[Order_Time]])</f>
        <v>19</v>
      </c>
      <c r="O1581" t="str">
        <f>IF(Table1[[#This Row],[Order_Value]]&gt;1000,"High","Low")</f>
        <v>Low</v>
      </c>
    </row>
    <row r="1582" spans="1:15" x14ac:dyDescent="0.3">
      <c r="A1582" t="s">
        <v>2238</v>
      </c>
      <c r="B1582" s="1">
        <v>44992.833333333336</v>
      </c>
      <c r="C1582" t="s">
        <v>16</v>
      </c>
      <c r="D1582" t="s">
        <v>27</v>
      </c>
      <c r="E1582">
        <v>1722.71</v>
      </c>
      <c r="F1582">
        <v>3.98</v>
      </c>
      <c r="G1582">
        <v>80.209999999999994</v>
      </c>
      <c r="H1582" t="s">
        <v>21</v>
      </c>
      <c r="I1582">
        <v>34</v>
      </c>
      <c r="J1582">
        <v>1646.48</v>
      </c>
      <c r="K1582">
        <f>Table1[[#This Row],[Order_Value]]+Table1[[#This Row],[Delivery_Fee]]-Table1[[#This Row],[Discount]]</f>
        <v>1646.48</v>
      </c>
      <c r="L1582">
        <f>YEAR(Table1[[#This Row],[Order_Time]])</f>
        <v>2023</v>
      </c>
      <c r="M1582" t="str">
        <f>TEXT(Table1[[#This Row],[Order_Time]],"MMM")</f>
        <v>Mar</v>
      </c>
      <c r="N1582">
        <f>HOUR(Table1[[#This Row],[Order_Time]])</f>
        <v>20</v>
      </c>
      <c r="O1582" t="str">
        <f>IF(Table1[[#This Row],[Order_Value]]&gt;1000,"High","Low")</f>
        <v>High</v>
      </c>
    </row>
    <row r="1583" spans="1:15" x14ac:dyDescent="0.3">
      <c r="A1583" t="s">
        <v>2239</v>
      </c>
      <c r="B1583" s="1">
        <v>44992.875</v>
      </c>
      <c r="C1583" t="s">
        <v>45</v>
      </c>
      <c r="D1583" t="s">
        <v>35</v>
      </c>
      <c r="E1583">
        <v>150.46</v>
      </c>
      <c r="F1583">
        <v>52.26</v>
      </c>
      <c r="G1583">
        <v>185.67</v>
      </c>
      <c r="H1583" t="s">
        <v>32</v>
      </c>
      <c r="I1583">
        <v>37</v>
      </c>
      <c r="J1583" s="2" t="s">
        <v>2240</v>
      </c>
      <c r="K1583">
        <f>Table1[[#This Row],[Order_Value]]+Table1[[#This Row],[Delivery_Fee]]-Table1[[#This Row],[Discount]]</f>
        <v>17.050000000000011</v>
      </c>
      <c r="L1583">
        <f>YEAR(Table1[[#This Row],[Order_Time]])</f>
        <v>2023</v>
      </c>
      <c r="M1583" t="str">
        <f>TEXT(Table1[[#This Row],[Order_Time]],"MMM")</f>
        <v>Mar</v>
      </c>
      <c r="N1583">
        <f>HOUR(Table1[[#This Row],[Order_Time]])</f>
        <v>21</v>
      </c>
      <c r="O1583" t="str">
        <f>IF(Table1[[#This Row],[Order_Value]]&gt;1000,"High","Low")</f>
        <v>Low</v>
      </c>
    </row>
    <row r="1584" spans="1:15" x14ac:dyDescent="0.3">
      <c r="A1584" t="s">
        <v>2241</v>
      </c>
      <c r="B1584" s="1">
        <v>44992.916666666664</v>
      </c>
      <c r="C1584" t="s">
        <v>11</v>
      </c>
      <c r="D1584" t="s">
        <v>35</v>
      </c>
      <c r="E1584">
        <v>528.19000000000005</v>
      </c>
      <c r="F1584">
        <v>18.72</v>
      </c>
      <c r="G1584">
        <v>68.91</v>
      </c>
      <c r="H1584" t="s">
        <v>28</v>
      </c>
      <c r="I1584">
        <v>73</v>
      </c>
      <c r="J1584" s="2" t="s">
        <v>2242</v>
      </c>
      <c r="K1584">
        <f>Table1[[#This Row],[Order_Value]]+Table1[[#This Row],[Delivery_Fee]]-Table1[[#This Row],[Discount]]</f>
        <v>478.00000000000011</v>
      </c>
      <c r="L1584">
        <f>YEAR(Table1[[#This Row],[Order_Time]])</f>
        <v>2023</v>
      </c>
      <c r="M1584" t="str">
        <f>TEXT(Table1[[#This Row],[Order_Time]],"MMM")</f>
        <v>Mar</v>
      </c>
      <c r="N1584">
        <f>HOUR(Table1[[#This Row],[Order_Time]])</f>
        <v>22</v>
      </c>
      <c r="O1584" t="str">
        <f>IF(Table1[[#This Row],[Order_Value]]&gt;1000,"High","Low")</f>
        <v>Low</v>
      </c>
    </row>
    <row r="1585" spans="1:15" x14ac:dyDescent="0.3">
      <c r="A1585" t="s">
        <v>2243</v>
      </c>
      <c r="B1585" s="1">
        <v>44992.958333333336</v>
      </c>
      <c r="C1585" t="s">
        <v>24</v>
      </c>
      <c r="D1585" t="s">
        <v>35</v>
      </c>
      <c r="E1585">
        <v>971.51</v>
      </c>
      <c r="F1585">
        <v>0.16</v>
      </c>
      <c r="G1585">
        <v>373.38</v>
      </c>
      <c r="H1585" t="s">
        <v>13</v>
      </c>
      <c r="I1585">
        <v>33</v>
      </c>
      <c r="J1585">
        <v>598.29</v>
      </c>
      <c r="K1585">
        <f>Table1[[#This Row],[Order_Value]]+Table1[[#This Row],[Delivery_Fee]]-Table1[[#This Row],[Discount]]</f>
        <v>598.29</v>
      </c>
      <c r="L1585">
        <f>YEAR(Table1[[#This Row],[Order_Time]])</f>
        <v>2023</v>
      </c>
      <c r="M1585" t="str">
        <f>TEXT(Table1[[#This Row],[Order_Time]],"MMM")</f>
        <v>Mar</v>
      </c>
      <c r="N1585">
        <f>HOUR(Table1[[#This Row],[Order_Time]])</f>
        <v>23</v>
      </c>
      <c r="O1585" t="str">
        <f>IF(Table1[[#This Row],[Order_Value]]&gt;1000,"High","Low")</f>
        <v>Low</v>
      </c>
    </row>
    <row r="1586" spans="1:15" x14ac:dyDescent="0.3">
      <c r="A1586" t="s">
        <v>2244</v>
      </c>
      <c r="B1586" s="1">
        <v>44993</v>
      </c>
      <c r="C1586" t="s">
        <v>54</v>
      </c>
      <c r="D1586" t="s">
        <v>30</v>
      </c>
      <c r="E1586">
        <v>809.27</v>
      </c>
      <c r="F1586">
        <v>10.83</v>
      </c>
      <c r="G1586">
        <v>384.35</v>
      </c>
      <c r="H1586" t="s">
        <v>21</v>
      </c>
      <c r="I1586">
        <v>51</v>
      </c>
      <c r="J1586">
        <v>435.75</v>
      </c>
      <c r="K1586">
        <f>Table1[[#This Row],[Order_Value]]+Table1[[#This Row],[Delivery_Fee]]-Table1[[#This Row],[Discount]]</f>
        <v>435.75</v>
      </c>
      <c r="L1586">
        <f>YEAR(Table1[[#This Row],[Order_Time]])</f>
        <v>2023</v>
      </c>
      <c r="M1586" t="str">
        <f>TEXT(Table1[[#This Row],[Order_Time]],"MMM")</f>
        <v>Mar</v>
      </c>
      <c r="N1586">
        <f>HOUR(Table1[[#This Row],[Order_Time]])</f>
        <v>0</v>
      </c>
      <c r="O1586" t="str">
        <f>IF(Table1[[#This Row],[Order_Value]]&gt;1000,"High","Low")</f>
        <v>Low</v>
      </c>
    </row>
    <row r="1587" spans="1:15" x14ac:dyDescent="0.3">
      <c r="A1587" t="s">
        <v>2245</v>
      </c>
      <c r="B1587" s="1">
        <v>44993.041666666664</v>
      </c>
      <c r="C1587" t="s">
        <v>45</v>
      </c>
      <c r="D1587" t="s">
        <v>17</v>
      </c>
      <c r="E1587">
        <v>991.81</v>
      </c>
      <c r="F1587">
        <v>97.69</v>
      </c>
      <c r="G1587">
        <v>363.15</v>
      </c>
      <c r="H1587" t="s">
        <v>13</v>
      </c>
      <c r="I1587">
        <v>57</v>
      </c>
      <c r="J1587">
        <v>726.35</v>
      </c>
      <c r="K1587">
        <f>Table1[[#This Row],[Order_Value]]+Table1[[#This Row],[Delivery_Fee]]-Table1[[#This Row],[Discount]]</f>
        <v>726.35</v>
      </c>
      <c r="L1587">
        <f>YEAR(Table1[[#This Row],[Order_Time]])</f>
        <v>2023</v>
      </c>
      <c r="M1587" t="str">
        <f>TEXT(Table1[[#This Row],[Order_Time]],"MMM")</f>
        <v>Mar</v>
      </c>
      <c r="N1587">
        <f>HOUR(Table1[[#This Row],[Order_Time]])</f>
        <v>1</v>
      </c>
      <c r="O1587" t="str">
        <f>IF(Table1[[#This Row],[Order_Value]]&gt;1000,"High","Low")</f>
        <v>Low</v>
      </c>
    </row>
    <row r="1588" spans="1:15" x14ac:dyDescent="0.3">
      <c r="A1588" t="s">
        <v>2246</v>
      </c>
      <c r="B1588" s="1">
        <v>44993.083333333336</v>
      </c>
      <c r="C1588" t="s">
        <v>20</v>
      </c>
      <c r="D1588" t="s">
        <v>27</v>
      </c>
      <c r="E1588">
        <v>262.8</v>
      </c>
      <c r="F1588">
        <v>86.06</v>
      </c>
      <c r="G1588">
        <v>135.44999999999999</v>
      </c>
      <c r="H1588" t="s">
        <v>28</v>
      </c>
      <c r="I1588">
        <v>26</v>
      </c>
      <c r="J1588" s="2" t="s">
        <v>2247</v>
      </c>
      <c r="K1588">
        <f>Table1[[#This Row],[Order_Value]]+Table1[[#This Row],[Delivery_Fee]]-Table1[[#This Row],[Discount]]</f>
        <v>213.41000000000003</v>
      </c>
      <c r="L1588">
        <f>YEAR(Table1[[#This Row],[Order_Time]])</f>
        <v>2023</v>
      </c>
      <c r="M1588" t="str">
        <f>TEXT(Table1[[#This Row],[Order_Time]],"MMM")</f>
        <v>Mar</v>
      </c>
      <c r="N1588">
        <f>HOUR(Table1[[#This Row],[Order_Time]])</f>
        <v>2</v>
      </c>
      <c r="O1588" t="str">
        <f>IF(Table1[[#This Row],[Order_Value]]&gt;1000,"High","Low")</f>
        <v>Low</v>
      </c>
    </row>
    <row r="1589" spans="1:15" x14ac:dyDescent="0.3">
      <c r="A1589" t="s">
        <v>2248</v>
      </c>
      <c r="B1589" s="1">
        <v>44993.125</v>
      </c>
      <c r="C1589" t="s">
        <v>24</v>
      </c>
      <c r="D1589" t="s">
        <v>17</v>
      </c>
      <c r="E1589">
        <v>263.89</v>
      </c>
      <c r="F1589">
        <v>64.38</v>
      </c>
      <c r="G1589">
        <v>382.04</v>
      </c>
      <c r="H1589" t="s">
        <v>32</v>
      </c>
      <c r="I1589">
        <v>53</v>
      </c>
      <c r="J1589">
        <v>-53.77</v>
      </c>
      <c r="K1589">
        <f>Table1[[#This Row],[Order_Value]]+Table1[[#This Row],[Delivery_Fee]]-Table1[[#This Row],[Discount]]</f>
        <v>-53.770000000000039</v>
      </c>
      <c r="L1589">
        <f>YEAR(Table1[[#This Row],[Order_Time]])</f>
        <v>2023</v>
      </c>
      <c r="M1589" t="str">
        <f>TEXT(Table1[[#This Row],[Order_Time]],"MMM")</f>
        <v>Mar</v>
      </c>
      <c r="N1589">
        <f>HOUR(Table1[[#This Row],[Order_Time]])</f>
        <v>3</v>
      </c>
      <c r="O1589" t="str">
        <f>IF(Table1[[#This Row],[Order_Value]]&gt;1000,"High","Low")</f>
        <v>Low</v>
      </c>
    </row>
    <row r="1590" spans="1:15" x14ac:dyDescent="0.3">
      <c r="A1590" t="s">
        <v>2249</v>
      </c>
      <c r="B1590" s="1">
        <v>44993.166666666664</v>
      </c>
      <c r="C1590" t="s">
        <v>54</v>
      </c>
      <c r="D1590" t="s">
        <v>35</v>
      </c>
      <c r="E1590">
        <v>1701.74</v>
      </c>
      <c r="F1590">
        <v>40.78</v>
      </c>
      <c r="G1590">
        <v>149.62</v>
      </c>
      <c r="H1590" t="s">
        <v>13</v>
      </c>
      <c r="I1590">
        <v>77</v>
      </c>
      <c r="J1590">
        <v>1592.9</v>
      </c>
      <c r="K1590">
        <f>Table1[[#This Row],[Order_Value]]+Table1[[#This Row],[Delivery_Fee]]-Table1[[#This Row],[Discount]]</f>
        <v>1592.9</v>
      </c>
      <c r="L1590">
        <f>YEAR(Table1[[#This Row],[Order_Time]])</f>
        <v>2023</v>
      </c>
      <c r="M1590" t="str">
        <f>TEXT(Table1[[#This Row],[Order_Time]],"MMM")</f>
        <v>Mar</v>
      </c>
      <c r="N1590">
        <f>HOUR(Table1[[#This Row],[Order_Time]])</f>
        <v>4</v>
      </c>
      <c r="O1590" t="str">
        <f>IF(Table1[[#This Row],[Order_Value]]&gt;1000,"High","Low")</f>
        <v>High</v>
      </c>
    </row>
    <row r="1591" spans="1:15" x14ac:dyDescent="0.3">
      <c r="A1591" t="s">
        <v>2250</v>
      </c>
      <c r="B1591" s="1">
        <v>44993.208333333336</v>
      </c>
      <c r="C1591" t="s">
        <v>16</v>
      </c>
      <c r="D1591" t="s">
        <v>35</v>
      </c>
      <c r="E1591">
        <v>1217.67</v>
      </c>
      <c r="F1591">
        <v>76.650000000000006</v>
      </c>
      <c r="G1591">
        <v>27.15</v>
      </c>
      <c r="H1591" t="s">
        <v>28</v>
      </c>
      <c r="I1591">
        <v>79</v>
      </c>
      <c r="J1591">
        <v>1267.17</v>
      </c>
      <c r="K1591">
        <f>Table1[[#This Row],[Order_Value]]+Table1[[#This Row],[Delivery_Fee]]-Table1[[#This Row],[Discount]]</f>
        <v>1267.17</v>
      </c>
      <c r="L1591">
        <f>YEAR(Table1[[#This Row],[Order_Time]])</f>
        <v>2023</v>
      </c>
      <c r="M1591" t="str">
        <f>TEXT(Table1[[#This Row],[Order_Time]],"MMM")</f>
        <v>Mar</v>
      </c>
      <c r="N1591">
        <f>HOUR(Table1[[#This Row],[Order_Time]])</f>
        <v>5</v>
      </c>
      <c r="O1591" t="str">
        <f>IF(Table1[[#This Row],[Order_Value]]&gt;1000,"High","Low")</f>
        <v>High</v>
      </c>
    </row>
    <row r="1592" spans="1:15" x14ac:dyDescent="0.3">
      <c r="A1592" t="s">
        <v>2251</v>
      </c>
      <c r="B1592" s="1">
        <v>44993.25</v>
      </c>
      <c r="C1592" t="s">
        <v>26</v>
      </c>
      <c r="D1592" t="s">
        <v>17</v>
      </c>
      <c r="E1592">
        <v>1764.69</v>
      </c>
      <c r="F1592">
        <v>62.03</v>
      </c>
      <c r="G1592">
        <v>75.38</v>
      </c>
      <c r="H1592" t="s">
        <v>13</v>
      </c>
      <c r="I1592">
        <v>70</v>
      </c>
      <c r="J1592" s="2" t="s">
        <v>2252</v>
      </c>
      <c r="K1592">
        <f>Table1[[#This Row],[Order_Value]]+Table1[[#This Row],[Delivery_Fee]]-Table1[[#This Row],[Discount]]</f>
        <v>1751.3400000000001</v>
      </c>
      <c r="L1592">
        <f>YEAR(Table1[[#This Row],[Order_Time]])</f>
        <v>2023</v>
      </c>
      <c r="M1592" t="str">
        <f>TEXT(Table1[[#This Row],[Order_Time]],"MMM")</f>
        <v>Mar</v>
      </c>
      <c r="N1592">
        <f>HOUR(Table1[[#This Row],[Order_Time]])</f>
        <v>6</v>
      </c>
      <c r="O1592" t="str">
        <f>IF(Table1[[#This Row],[Order_Value]]&gt;1000,"High","Low")</f>
        <v>High</v>
      </c>
    </row>
    <row r="1593" spans="1:15" x14ac:dyDescent="0.3">
      <c r="A1593" t="s">
        <v>2253</v>
      </c>
      <c r="B1593" s="1">
        <v>44993.291666666664</v>
      </c>
      <c r="C1593" t="s">
        <v>16</v>
      </c>
      <c r="D1593" t="s">
        <v>30</v>
      </c>
      <c r="E1593">
        <v>528.25</v>
      </c>
      <c r="F1593">
        <v>90.63</v>
      </c>
      <c r="G1593">
        <v>277.31</v>
      </c>
      <c r="H1593" t="s">
        <v>21</v>
      </c>
      <c r="I1593">
        <v>40</v>
      </c>
      <c r="J1593">
        <v>341.57</v>
      </c>
      <c r="K1593">
        <f>Table1[[#This Row],[Order_Value]]+Table1[[#This Row],[Delivery_Fee]]-Table1[[#This Row],[Discount]]</f>
        <v>341.57</v>
      </c>
      <c r="L1593">
        <f>YEAR(Table1[[#This Row],[Order_Time]])</f>
        <v>2023</v>
      </c>
      <c r="M1593" t="str">
        <f>TEXT(Table1[[#This Row],[Order_Time]],"MMM")</f>
        <v>Mar</v>
      </c>
      <c r="N1593">
        <f>HOUR(Table1[[#This Row],[Order_Time]])</f>
        <v>7</v>
      </c>
      <c r="O1593" t="str">
        <f>IF(Table1[[#This Row],[Order_Value]]&gt;1000,"High","Low")</f>
        <v>Low</v>
      </c>
    </row>
    <row r="1594" spans="1:15" x14ac:dyDescent="0.3">
      <c r="A1594" t="s">
        <v>2254</v>
      </c>
      <c r="B1594" s="1">
        <v>44993.333333333336</v>
      </c>
      <c r="C1594" t="s">
        <v>24</v>
      </c>
      <c r="D1594" t="s">
        <v>12</v>
      </c>
      <c r="E1594">
        <v>0</v>
      </c>
      <c r="F1594">
        <v>1.24</v>
      </c>
      <c r="G1594">
        <v>260.48</v>
      </c>
      <c r="H1594" t="s">
        <v>32</v>
      </c>
      <c r="I1594">
        <v>43</v>
      </c>
      <c r="K1594">
        <f>Table1[[#This Row],[Order_Value]]+Table1[[#This Row],[Delivery_Fee]]-Table1[[#This Row],[Discount]]</f>
        <v>-259.24</v>
      </c>
      <c r="L1594">
        <f>YEAR(Table1[[#This Row],[Order_Time]])</f>
        <v>2023</v>
      </c>
      <c r="M1594" t="str">
        <f>TEXT(Table1[[#This Row],[Order_Time]],"MMM")</f>
        <v>Mar</v>
      </c>
      <c r="N1594">
        <f>HOUR(Table1[[#This Row],[Order_Time]])</f>
        <v>8</v>
      </c>
      <c r="O1594" t="str">
        <f>IF(Table1[[#This Row],[Order_Value]]&gt;1000,"High","Low")</f>
        <v>Low</v>
      </c>
    </row>
    <row r="1595" spans="1:15" x14ac:dyDescent="0.3">
      <c r="A1595" t="s">
        <v>2255</v>
      </c>
      <c r="B1595" s="1">
        <v>44993.375</v>
      </c>
      <c r="C1595" t="s">
        <v>54</v>
      </c>
      <c r="D1595" t="s">
        <v>12</v>
      </c>
      <c r="E1595">
        <v>1611.94</v>
      </c>
      <c r="F1595">
        <v>64.75</v>
      </c>
      <c r="G1595">
        <v>464.64</v>
      </c>
      <c r="H1595" t="s">
        <v>28</v>
      </c>
      <c r="I1595">
        <v>24</v>
      </c>
      <c r="J1595" s="2" t="s">
        <v>2256</v>
      </c>
      <c r="K1595">
        <f>Table1[[#This Row],[Order_Value]]+Table1[[#This Row],[Delivery_Fee]]-Table1[[#This Row],[Discount]]</f>
        <v>1212.0500000000002</v>
      </c>
      <c r="L1595">
        <f>YEAR(Table1[[#This Row],[Order_Time]])</f>
        <v>2023</v>
      </c>
      <c r="M1595" t="str">
        <f>TEXT(Table1[[#This Row],[Order_Time]],"MMM")</f>
        <v>Mar</v>
      </c>
      <c r="N1595">
        <f>HOUR(Table1[[#This Row],[Order_Time]])</f>
        <v>9</v>
      </c>
      <c r="O1595" t="str">
        <f>IF(Table1[[#This Row],[Order_Value]]&gt;1000,"High","Low")</f>
        <v>High</v>
      </c>
    </row>
    <row r="1596" spans="1:15" x14ac:dyDescent="0.3">
      <c r="A1596" t="s">
        <v>2257</v>
      </c>
      <c r="B1596" s="1">
        <v>44993.416666666664</v>
      </c>
      <c r="C1596" t="s">
        <v>24</v>
      </c>
      <c r="D1596" t="s">
        <v>27</v>
      </c>
      <c r="E1596">
        <v>636.41</v>
      </c>
      <c r="F1596">
        <v>87.09</v>
      </c>
      <c r="G1596">
        <v>436.77</v>
      </c>
      <c r="H1596" t="s">
        <v>32</v>
      </c>
      <c r="I1596">
        <v>86</v>
      </c>
      <c r="J1596">
        <v>286.73</v>
      </c>
      <c r="K1596">
        <f>Table1[[#This Row],[Order_Value]]+Table1[[#This Row],[Delivery_Fee]]-Table1[[#This Row],[Discount]]</f>
        <v>286.73</v>
      </c>
      <c r="L1596">
        <f>YEAR(Table1[[#This Row],[Order_Time]])</f>
        <v>2023</v>
      </c>
      <c r="M1596" t="str">
        <f>TEXT(Table1[[#This Row],[Order_Time]],"MMM")</f>
        <v>Mar</v>
      </c>
      <c r="N1596">
        <f>HOUR(Table1[[#This Row],[Order_Time]])</f>
        <v>10</v>
      </c>
      <c r="O1596" t="str">
        <f>IF(Table1[[#This Row],[Order_Value]]&gt;1000,"High","Low")</f>
        <v>Low</v>
      </c>
    </row>
    <row r="1597" spans="1:15" x14ac:dyDescent="0.3">
      <c r="A1597" t="s">
        <v>2258</v>
      </c>
      <c r="B1597" s="1">
        <v>44993.458333333336</v>
      </c>
      <c r="C1597" t="s">
        <v>7370</v>
      </c>
      <c r="D1597" t="s">
        <v>41</v>
      </c>
      <c r="E1597">
        <v>721.35</v>
      </c>
      <c r="F1597">
        <v>29.01</v>
      </c>
      <c r="G1597">
        <v>239.47</v>
      </c>
      <c r="H1597" t="s">
        <v>13</v>
      </c>
      <c r="I1597">
        <v>81</v>
      </c>
      <c r="J1597">
        <v>510.89</v>
      </c>
      <c r="K1597">
        <f>Table1[[#This Row],[Order_Value]]+Table1[[#This Row],[Delivery_Fee]]-Table1[[#This Row],[Discount]]</f>
        <v>510.89</v>
      </c>
      <c r="L1597">
        <f>YEAR(Table1[[#This Row],[Order_Time]])</f>
        <v>2023</v>
      </c>
      <c r="M1597" t="str">
        <f>TEXT(Table1[[#This Row],[Order_Time]],"MMM")</f>
        <v>Mar</v>
      </c>
      <c r="N1597">
        <f>HOUR(Table1[[#This Row],[Order_Time]])</f>
        <v>11</v>
      </c>
      <c r="O1597" t="str">
        <f>IF(Table1[[#This Row],[Order_Value]]&gt;1000,"High","Low")</f>
        <v>Low</v>
      </c>
    </row>
    <row r="1598" spans="1:15" x14ac:dyDescent="0.3">
      <c r="A1598" t="s">
        <v>2259</v>
      </c>
      <c r="B1598" s="1">
        <v>44993.5</v>
      </c>
      <c r="C1598" t="s">
        <v>45</v>
      </c>
      <c r="D1598" t="s">
        <v>12</v>
      </c>
      <c r="E1598">
        <v>1979.27</v>
      </c>
      <c r="F1598">
        <v>39.44</v>
      </c>
      <c r="G1598">
        <v>80.010000000000005</v>
      </c>
      <c r="H1598" t="s">
        <v>21</v>
      </c>
      <c r="I1598">
        <v>83</v>
      </c>
      <c r="J1598">
        <v>1938.7</v>
      </c>
      <c r="K1598">
        <f>Table1[[#This Row],[Order_Value]]+Table1[[#This Row],[Delivery_Fee]]-Table1[[#This Row],[Discount]]</f>
        <v>1938.7</v>
      </c>
      <c r="L1598">
        <f>YEAR(Table1[[#This Row],[Order_Time]])</f>
        <v>2023</v>
      </c>
      <c r="M1598" t="str">
        <f>TEXT(Table1[[#This Row],[Order_Time]],"MMM")</f>
        <v>Mar</v>
      </c>
      <c r="N1598">
        <f>HOUR(Table1[[#This Row],[Order_Time]])</f>
        <v>12</v>
      </c>
      <c r="O1598" t="str">
        <f>IF(Table1[[#This Row],[Order_Value]]&gt;1000,"High","Low")</f>
        <v>High</v>
      </c>
    </row>
    <row r="1599" spans="1:15" x14ac:dyDescent="0.3">
      <c r="A1599" t="s">
        <v>2260</v>
      </c>
      <c r="B1599" s="1">
        <v>44993.541666666664</v>
      </c>
      <c r="C1599" t="s">
        <v>45</v>
      </c>
      <c r="D1599" t="s">
        <v>12</v>
      </c>
      <c r="E1599">
        <v>1878.11</v>
      </c>
      <c r="F1599">
        <v>16.73</v>
      </c>
      <c r="G1599">
        <v>197.61</v>
      </c>
      <c r="H1599" t="s">
        <v>13</v>
      </c>
      <c r="I1599">
        <v>60</v>
      </c>
      <c r="J1599">
        <v>1697.23</v>
      </c>
      <c r="K1599">
        <f>Table1[[#This Row],[Order_Value]]+Table1[[#This Row],[Delivery_Fee]]-Table1[[#This Row],[Discount]]</f>
        <v>1697.23</v>
      </c>
      <c r="L1599">
        <f>YEAR(Table1[[#This Row],[Order_Time]])</f>
        <v>2023</v>
      </c>
      <c r="M1599" t="str">
        <f>TEXT(Table1[[#This Row],[Order_Time]],"MMM")</f>
        <v>Mar</v>
      </c>
      <c r="N1599">
        <f>HOUR(Table1[[#This Row],[Order_Time]])</f>
        <v>13</v>
      </c>
      <c r="O1599" t="str">
        <f>IF(Table1[[#This Row],[Order_Value]]&gt;1000,"High","Low")</f>
        <v>High</v>
      </c>
    </row>
    <row r="1600" spans="1:15" x14ac:dyDescent="0.3">
      <c r="A1600" t="s">
        <v>2261</v>
      </c>
      <c r="B1600" s="1">
        <v>44993.583333333336</v>
      </c>
      <c r="C1600" t="s">
        <v>20</v>
      </c>
      <c r="D1600" t="s">
        <v>27</v>
      </c>
      <c r="E1600">
        <v>0</v>
      </c>
      <c r="F1600">
        <v>74.09</v>
      </c>
      <c r="G1600">
        <v>52.04</v>
      </c>
      <c r="H1600" t="s">
        <v>13</v>
      </c>
      <c r="I1600">
        <v>48</v>
      </c>
      <c r="K1600">
        <f>Table1[[#This Row],[Order_Value]]+Table1[[#This Row],[Delivery_Fee]]-Table1[[#This Row],[Discount]]</f>
        <v>22.050000000000004</v>
      </c>
      <c r="L1600">
        <f>YEAR(Table1[[#This Row],[Order_Time]])</f>
        <v>2023</v>
      </c>
      <c r="M1600" t="str">
        <f>TEXT(Table1[[#This Row],[Order_Time]],"MMM")</f>
        <v>Mar</v>
      </c>
      <c r="N1600">
        <f>HOUR(Table1[[#This Row],[Order_Time]])</f>
        <v>14</v>
      </c>
      <c r="O1600" t="str">
        <f>IF(Table1[[#This Row],[Order_Value]]&gt;1000,"High","Low")</f>
        <v>Low</v>
      </c>
    </row>
    <row r="1601" spans="1:15" x14ac:dyDescent="0.3">
      <c r="A1601" t="s">
        <v>2262</v>
      </c>
      <c r="B1601" s="1">
        <v>44993.625</v>
      </c>
      <c r="C1601" t="s">
        <v>16</v>
      </c>
      <c r="D1601" t="s">
        <v>27</v>
      </c>
      <c r="E1601">
        <v>1576.25</v>
      </c>
      <c r="F1601">
        <v>25.14</v>
      </c>
      <c r="G1601">
        <v>174.49</v>
      </c>
      <c r="H1601" t="s">
        <v>32</v>
      </c>
      <c r="I1601">
        <v>71</v>
      </c>
      <c r="J1601">
        <v>1426.9</v>
      </c>
      <c r="K1601">
        <f>Table1[[#This Row],[Order_Value]]+Table1[[#This Row],[Delivery_Fee]]-Table1[[#This Row],[Discount]]</f>
        <v>1426.9</v>
      </c>
      <c r="L1601">
        <f>YEAR(Table1[[#This Row],[Order_Time]])</f>
        <v>2023</v>
      </c>
      <c r="M1601" t="str">
        <f>TEXT(Table1[[#This Row],[Order_Time]],"MMM")</f>
        <v>Mar</v>
      </c>
      <c r="N1601">
        <f>HOUR(Table1[[#This Row],[Order_Time]])</f>
        <v>15</v>
      </c>
      <c r="O1601" t="str">
        <f>IF(Table1[[#This Row],[Order_Value]]&gt;1000,"High","Low")</f>
        <v>High</v>
      </c>
    </row>
    <row r="1602" spans="1:15" x14ac:dyDescent="0.3">
      <c r="A1602" t="s">
        <v>2263</v>
      </c>
      <c r="B1602" s="1">
        <v>44993.666666666664</v>
      </c>
      <c r="C1602" t="s">
        <v>11</v>
      </c>
      <c r="D1602" t="s">
        <v>12</v>
      </c>
      <c r="E1602">
        <v>973.54</v>
      </c>
      <c r="F1602">
        <v>45.85</v>
      </c>
      <c r="G1602">
        <v>166.17</v>
      </c>
      <c r="H1602" t="s">
        <v>32</v>
      </c>
      <c r="I1602">
        <v>71</v>
      </c>
      <c r="J1602">
        <v>853.22</v>
      </c>
      <c r="K1602">
        <f>Table1[[#This Row],[Order_Value]]+Table1[[#This Row],[Delivery_Fee]]-Table1[[#This Row],[Discount]]</f>
        <v>853.22</v>
      </c>
      <c r="L1602">
        <f>YEAR(Table1[[#This Row],[Order_Time]])</f>
        <v>2023</v>
      </c>
      <c r="M1602" t="str">
        <f>TEXT(Table1[[#This Row],[Order_Time]],"MMM")</f>
        <v>Mar</v>
      </c>
      <c r="N1602">
        <f>HOUR(Table1[[#This Row],[Order_Time]])</f>
        <v>16</v>
      </c>
      <c r="O1602" t="str">
        <f>IF(Table1[[#This Row],[Order_Value]]&gt;1000,"High","Low")</f>
        <v>Low</v>
      </c>
    </row>
    <row r="1603" spans="1:15" x14ac:dyDescent="0.3">
      <c r="A1603" t="s">
        <v>2264</v>
      </c>
      <c r="B1603" s="1">
        <v>44993.708333333336</v>
      </c>
      <c r="C1603" t="s">
        <v>11</v>
      </c>
      <c r="D1603" t="s">
        <v>17</v>
      </c>
      <c r="E1603">
        <v>449.04</v>
      </c>
      <c r="F1603">
        <v>32.229999999999997</v>
      </c>
      <c r="G1603">
        <v>74.97</v>
      </c>
      <c r="H1603" t="s">
        <v>28</v>
      </c>
      <c r="I1603">
        <v>10</v>
      </c>
      <c r="J1603" s="2" t="s">
        <v>2265</v>
      </c>
      <c r="K1603">
        <f>Table1[[#This Row],[Order_Value]]+Table1[[#This Row],[Delivery_Fee]]-Table1[[#This Row],[Discount]]</f>
        <v>406.30000000000007</v>
      </c>
      <c r="L1603">
        <f>YEAR(Table1[[#This Row],[Order_Time]])</f>
        <v>2023</v>
      </c>
      <c r="M1603" t="str">
        <f>TEXT(Table1[[#This Row],[Order_Time]],"MMM")</f>
        <v>Mar</v>
      </c>
      <c r="N1603">
        <f>HOUR(Table1[[#This Row],[Order_Time]])</f>
        <v>17</v>
      </c>
      <c r="O1603" t="str">
        <f>IF(Table1[[#This Row],[Order_Value]]&gt;1000,"High","Low")</f>
        <v>Low</v>
      </c>
    </row>
    <row r="1604" spans="1:15" x14ac:dyDescent="0.3">
      <c r="A1604" t="s">
        <v>2266</v>
      </c>
      <c r="B1604" s="1">
        <v>44993.75</v>
      </c>
      <c r="C1604" t="s">
        <v>20</v>
      </c>
      <c r="D1604" t="s">
        <v>27</v>
      </c>
      <c r="E1604">
        <v>281.7</v>
      </c>
      <c r="F1604">
        <v>72.650000000000006</v>
      </c>
      <c r="G1604">
        <v>41.52</v>
      </c>
      <c r="H1604" t="s">
        <v>21</v>
      </c>
      <c r="I1604">
        <v>72</v>
      </c>
      <c r="J1604" s="2" t="s">
        <v>2267</v>
      </c>
      <c r="K1604">
        <f>Table1[[#This Row],[Order_Value]]+Table1[[#This Row],[Delivery_Fee]]-Table1[[#This Row],[Discount]]</f>
        <v>312.83000000000004</v>
      </c>
      <c r="L1604">
        <f>YEAR(Table1[[#This Row],[Order_Time]])</f>
        <v>2023</v>
      </c>
      <c r="M1604" t="str">
        <f>TEXT(Table1[[#This Row],[Order_Time]],"MMM")</f>
        <v>Mar</v>
      </c>
      <c r="N1604">
        <f>HOUR(Table1[[#This Row],[Order_Time]])</f>
        <v>18</v>
      </c>
      <c r="O1604" t="str">
        <f>IF(Table1[[#This Row],[Order_Value]]&gt;1000,"High","Low")</f>
        <v>Low</v>
      </c>
    </row>
    <row r="1605" spans="1:15" x14ac:dyDescent="0.3">
      <c r="A1605" t="s">
        <v>2268</v>
      </c>
      <c r="B1605" s="1">
        <v>44993.791666666664</v>
      </c>
      <c r="C1605" t="s">
        <v>45</v>
      </c>
      <c r="D1605" t="s">
        <v>17</v>
      </c>
      <c r="E1605">
        <v>1746.94</v>
      </c>
      <c r="F1605">
        <v>30.53</v>
      </c>
      <c r="G1605">
        <v>367.74</v>
      </c>
      <c r="H1605" t="s">
        <v>13</v>
      </c>
      <c r="I1605">
        <v>70</v>
      </c>
      <c r="J1605">
        <v>1409.73</v>
      </c>
      <c r="K1605">
        <f>Table1[[#This Row],[Order_Value]]+Table1[[#This Row],[Delivery_Fee]]-Table1[[#This Row],[Discount]]</f>
        <v>1409.73</v>
      </c>
      <c r="L1605">
        <f>YEAR(Table1[[#This Row],[Order_Time]])</f>
        <v>2023</v>
      </c>
      <c r="M1605" t="str">
        <f>TEXT(Table1[[#This Row],[Order_Time]],"MMM")</f>
        <v>Mar</v>
      </c>
      <c r="N1605">
        <f>HOUR(Table1[[#This Row],[Order_Time]])</f>
        <v>19</v>
      </c>
      <c r="O1605" t="str">
        <f>IF(Table1[[#This Row],[Order_Value]]&gt;1000,"High","Low")</f>
        <v>High</v>
      </c>
    </row>
    <row r="1606" spans="1:15" x14ac:dyDescent="0.3">
      <c r="A1606" t="s">
        <v>2269</v>
      </c>
      <c r="B1606" s="1">
        <v>44993.833333333336</v>
      </c>
      <c r="C1606" t="s">
        <v>54</v>
      </c>
      <c r="D1606" t="s">
        <v>27</v>
      </c>
      <c r="E1606">
        <v>0</v>
      </c>
      <c r="F1606">
        <v>90.85</v>
      </c>
      <c r="G1606">
        <v>19.68</v>
      </c>
      <c r="H1606" t="s">
        <v>28</v>
      </c>
      <c r="I1606">
        <v>75</v>
      </c>
      <c r="K1606">
        <f>Table1[[#This Row],[Order_Value]]+Table1[[#This Row],[Delivery_Fee]]-Table1[[#This Row],[Discount]]</f>
        <v>71.169999999999987</v>
      </c>
      <c r="L1606">
        <f>YEAR(Table1[[#This Row],[Order_Time]])</f>
        <v>2023</v>
      </c>
      <c r="M1606" t="str">
        <f>TEXT(Table1[[#This Row],[Order_Time]],"MMM")</f>
        <v>Mar</v>
      </c>
      <c r="N1606">
        <f>HOUR(Table1[[#This Row],[Order_Time]])</f>
        <v>20</v>
      </c>
      <c r="O1606" t="str">
        <f>IF(Table1[[#This Row],[Order_Value]]&gt;1000,"High","Low")</f>
        <v>Low</v>
      </c>
    </row>
    <row r="1607" spans="1:15" x14ac:dyDescent="0.3">
      <c r="A1607" t="s">
        <v>2270</v>
      </c>
      <c r="B1607" s="1">
        <v>44993.875</v>
      </c>
      <c r="C1607" t="s">
        <v>11</v>
      </c>
      <c r="D1607" t="s">
        <v>41</v>
      </c>
      <c r="E1607">
        <v>267.99</v>
      </c>
      <c r="F1607">
        <v>16.989999999999998</v>
      </c>
      <c r="G1607">
        <v>460.88</v>
      </c>
      <c r="H1607" t="s">
        <v>13</v>
      </c>
      <c r="I1607">
        <v>47</v>
      </c>
      <c r="J1607">
        <v>-175.89999999999901</v>
      </c>
      <c r="K1607">
        <f>Table1[[#This Row],[Order_Value]]+Table1[[#This Row],[Delivery_Fee]]-Table1[[#This Row],[Discount]]</f>
        <v>-175.89999999999998</v>
      </c>
      <c r="L1607">
        <f>YEAR(Table1[[#This Row],[Order_Time]])</f>
        <v>2023</v>
      </c>
      <c r="M1607" t="str">
        <f>TEXT(Table1[[#This Row],[Order_Time]],"MMM")</f>
        <v>Mar</v>
      </c>
      <c r="N1607">
        <f>HOUR(Table1[[#This Row],[Order_Time]])</f>
        <v>21</v>
      </c>
      <c r="O1607" t="str">
        <f>IF(Table1[[#This Row],[Order_Value]]&gt;1000,"High","Low")</f>
        <v>Low</v>
      </c>
    </row>
    <row r="1608" spans="1:15" x14ac:dyDescent="0.3">
      <c r="A1608" t="s">
        <v>2271</v>
      </c>
      <c r="B1608" s="1">
        <v>44993.916666666664</v>
      </c>
      <c r="C1608" t="s">
        <v>54</v>
      </c>
      <c r="D1608" t="s">
        <v>12</v>
      </c>
      <c r="E1608">
        <v>431.05</v>
      </c>
      <c r="F1608">
        <v>2.99</v>
      </c>
      <c r="G1608">
        <v>142.44</v>
      </c>
      <c r="H1608" t="s">
        <v>13</v>
      </c>
      <c r="I1608">
        <v>77</v>
      </c>
      <c r="J1608">
        <v>291.60000000000002</v>
      </c>
      <c r="K1608">
        <f>Table1[[#This Row],[Order_Value]]+Table1[[#This Row],[Delivery_Fee]]-Table1[[#This Row],[Discount]]</f>
        <v>291.60000000000002</v>
      </c>
      <c r="L1608">
        <f>YEAR(Table1[[#This Row],[Order_Time]])</f>
        <v>2023</v>
      </c>
      <c r="M1608" t="str">
        <f>TEXT(Table1[[#This Row],[Order_Time]],"MMM")</f>
        <v>Mar</v>
      </c>
      <c r="N1608">
        <f>HOUR(Table1[[#This Row],[Order_Time]])</f>
        <v>22</v>
      </c>
      <c r="O1608" t="str">
        <f>IF(Table1[[#This Row],[Order_Value]]&gt;1000,"High","Low")</f>
        <v>Low</v>
      </c>
    </row>
    <row r="1609" spans="1:15" x14ac:dyDescent="0.3">
      <c r="A1609" t="s">
        <v>2272</v>
      </c>
      <c r="B1609" s="1">
        <v>44993.958333333336</v>
      </c>
      <c r="C1609" t="s">
        <v>54</v>
      </c>
      <c r="D1609" t="s">
        <v>30</v>
      </c>
      <c r="E1609">
        <v>1525.13</v>
      </c>
      <c r="F1609">
        <v>76.2</v>
      </c>
      <c r="G1609">
        <v>402.66</v>
      </c>
      <c r="H1609" t="s">
        <v>21</v>
      </c>
      <c r="I1609">
        <v>40</v>
      </c>
      <c r="J1609">
        <v>1198.67</v>
      </c>
      <c r="K1609">
        <f>Table1[[#This Row],[Order_Value]]+Table1[[#This Row],[Delivery_Fee]]-Table1[[#This Row],[Discount]]</f>
        <v>1198.67</v>
      </c>
      <c r="L1609">
        <f>YEAR(Table1[[#This Row],[Order_Time]])</f>
        <v>2023</v>
      </c>
      <c r="M1609" t="str">
        <f>TEXT(Table1[[#This Row],[Order_Time]],"MMM")</f>
        <v>Mar</v>
      </c>
      <c r="N1609">
        <f>HOUR(Table1[[#This Row],[Order_Time]])</f>
        <v>23</v>
      </c>
      <c r="O1609" t="str">
        <f>IF(Table1[[#This Row],[Order_Value]]&gt;1000,"High","Low")</f>
        <v>High</v>
      </c>
    </row>
    <row r="1610" spans="1:15" x14ac:dyDescent="0.3">
      <c r="A1610" t="s">
        <v>2273</v>
      </c>
      <c r="B1610" s="1">
        <v>44994</v>
      </c>
      <c r="C1610" t="s">
        <v>24</v>
      </c>
      <c r="D1610" t="s">
        <v>30</v>
      </c>
      <c r="E1610">
        <v>887.15</v>
      </c>
      <c r="F1610">
        <v>58.74</v>
      </c>
      <c r="G1610">
        <v>417.59</v>
      </c>
      <c r="H1610" t="s">
        <v>13</v>
      </c>
      <c r="I1610">
        <v>52</v>
      </c>
      <c r="J1610">
        <v>528.29999999999995</v>
      </c>
      <c r="K1610">
        <f>Table1[[#This Row],[Order_Value]]+Table1[[#This Row],[Delivery_Fee]]-Table1[[#This Row],[Discount]]</f>
        <v>528.29999999999995</v>
      </c>
      <c r="L1610">
        <f>YEAR(Table1[[#This Row],[Order_Time]])</f>
        <v>2023</v>
      </c>
      <c r="M1610" t="str">
        <f>TEXT(Table1[[#This Row],[Order_Time]],"MMM")</f>
        <v>Mar</v>
      </c>
      <c r="N1610">
        <f>HOUR(Table1[[#This Row],[Order_Time]])</f>
        <v>0</v>
      </c>
      <c r="O1610" t="str">
        <f>IF(Table1[[#This Row],[Order_Value]]&gt;1000,"High","Low")</f>
        <v>Low</v>
      </c>
    </row>
    <row r="1611" spans="1:15" x14ac:dyDescent="0.3">
      <c r="A1611" t="s">
        <v>2274</v>
      </c>
      <c r="B1611" s="1">
        <v>44994.041666666664</v>
      </c>
      <c r="C1611" t="s">
        <v>26</v>
      </c>
      <c r="D1611" t="s">
        <v>17</v>
      </c>
      <c r="E1611">
        <v>318.19</v>
      </c>
      <c r="F1611">
        <v>85.9</v>
      </c>
      <c r="G1611">
        <v>496.65</v>
      </c>
      <c r="H1611" t="s">
        <v>21</v>
      </c>
      <c r="I1611">
        <v>71</v>
      </c>
      <c r="J1611">
        <v>-92.559999999999903</v>
      </c>
      <c r="K1611">
        <f>Table1[[#This Row],[Order_Value]]+Table1[[#This Row],[Delivery_Fee]]-Table1[[#This Row],[Discount]]</f>
        <v>-92.559999999999945</v>
      </c>
      <c r="L1611">
        <f>YEAR(Table1[[#This Row],[Order_Time]])</f>
        <v>2023</v>
      </c>
      <c r="M1611" t="str">
        <f>TEXT(Table1[[#This Row],[Order_Time]],"MMM")</f>
        <v>Mar</v>
      </c>
      <c r="N1611">
        <f>HOUR(Table1[[#This Row],[Order_Time]])</f>
        <v>1</v>
      </c>
      <c r="O1611" t="str">
        <f>IF(Table1[[#This Row],[Order_Value]]&gt;1000,"High","Low")</f>
        <v>Low</v>
      </c>
    </row>
    <row r="1612" spans="1:15" x14ac:dyDescent="0.3">
      <c r="A1612" t="s">
        <v>2275</v>
      </c>
      <c r="B1612" s="1">
        <v>44994.083333333336</v>
      </c>
      <c r="C1612" t="s">
        <v>26</v>
      </c>
      <c r="D1612" t="s">
        <v>12</v>
      </c>
      <c r="E1612">
        <v>1237.74</v>
      </c>
      <c r="F1612">
        <v>13.32</v>
      </c>
      <c r="G1612">
        <v>131.91</v>
      </c>
      <c r="H1612" t="s">
        <v>13</v>
      </c>
      <c r="I1612">
        <v>52</v>
      </c>
      <c r="J1612" s="2" t="s">
        <v>2276</v>
      </c>
      <c r="K1612">
        <f>Table1[[#This Row],[Order_Value]]+Table1[[#This Row],[Delivery_Fee]]-Table1[[#This Row],[Discount]]</f>
        <v>1119.1499999999999</v>
      </c>
      <c r="L1612">
        <f>YEAR(Table1[[#This Row],[Order_Time]])</f>
        <v>2023</v>
      </c>
      <c r="M1612" t="str">
        <f>TEXT(Table1[[#This Row],[Order_Time]],"MMM")</f>
        <v>Mar</v>
      </c>
      <c r="N1612">
        <f>HOUR(Table1[[#This Row],[Order_Time]])</f>
        <v>2</v>
      </c>
      <c r="O1612" t="str">
        <f>IF(Table1[[#This Row],[Order_Value]]&gt;1000,"High","Low")</f>
        <v>High</v>
      </c>
    </row>
    <row r="1613" spans="1:15" x14ac:dyDescent="0.3">
      <c r="A1613" t="s">
        <v>2277</v>
      </c>
      <c r="B1613" s="1">
        <v>44994.125</v>
      </c>
      <c r="C1613" t="s">
        <v>11</v>
      </c>
      <c r="D1613" t="s">
        <v>35</v>
      </c>
      <c r="E1613">
        <v>714.55</v>
      </c>
      <c r="F1613">
        <v>14.8</v>
      </c>
      <c r="G1613">
        <v>389.19</v>
      </c>
      <c r="H1613" t="s">
        <v>32</v>
      </c>
      <c r="I1613">
        <v>25</v>
      </c>
      <c r="J1613" s="2" t="s">
        <v>2278</v>
      </c>
      <c r="K1613">
        <f>Table1[[#This Row],[Order_Value]]+Table1[[#This Row],[Delivery_Fee]]-Table1[[#This Row],[Discount]]</f>
        <v>340.15999999999991</v>
      </c>
      <c r="L1613">
        <f>YEAR(Table1[[#This Row],[Order_Time]])</f>
        <v>2023</v>
      </c>
      <c r="M1613" t="str">
        <f>TEXT(Table1[[#This Row],[Order_Time]],"MMM")</f>
        <v>Mar</v>
      </c>
      <c r="N1613">
        <f>HOUR(Table1[[#This Row],[Order_Time]])</f>
        <v>3</v>
      </c>
      <c r="O1613" t="str">
        <f>IF(Table1[[#This Row],[Order_Value]]&gt;1000,"High","Low")</f>
        <v>Low</v>
      </c>
    </row>
    <row r="1614" spans="1:15" x14ac:dyDescent="0.3">
      <c r="A1614" t="s">
        <v>2279</v>
      </c>
      <c r="B1614" s="1">
        <v>44994.166666666664</v>
      </c>
      <c r="C1614" t="s">
        <v>54</v>
      </c>
      <c r="D1614" t="s">
        <v>41</v>
      </c>
      <c r="E1614">
        <v>568.85</v>
      </c>
      <c r="F1614">
        <v>21.19</v>
      </c>
      <c r="G1614">
        <v>110.02</v>
      </c>
      <c r="H1614" t="s">
        <v>28</v>
      </c>
      <c r="I1614">
        <v>82</v>
      </c>
      <c r="J1614" s="2" t="s">
        <v>2280</v>
      </c>
      <c r="K1614">
        <f>Table1[[#This Row],[Order_Value]]+Table1[[#This Row],[Delivery_Fee]]-Table1[[#This Row],[Discount]]</f>
        <v>480.0200000000001</v>
      </c>
      <c r="L1614">
        <f>YEAR(Table1[[#This Row],[Order_Time]])</f>
        <v>2023</v>
      </c>
      <c r="M1614" t="str">
        <f>TEXT(Table1[[#This Row],[Order_Time]],"MMM")</f>
        <v>Mar</v>
      </c>
      <c r="N1614">
        <f>HOUR(Table1[[#This Row],[Order_Time]])</f>
        <v>4</v>
      </c>
      <c r="O1614" t="str">
        <f>IF(Table1[[#This Row],[Order_Value]]&gt;1000,"High","Low")</f>
        <v>Low</v>
      </c>
    </row>
    <row r="1615" spans="1:15" x14ac:dyDescent="0.3">
      <c r="A1615" t="s">
        <v>2281</v>
      </c>
      <c r="B1615" s="1">
        <v>44994.208333333336</v>
      </c>
      <c r="C1615" t="s">
        <v>11</v>
      </c>
      <c r="D1615" t="s">
        <v>17</v>
      </c>
      <c r="E1615">
        <v>1563.91</v>
      </c>
      <c r="F1615">
        <v>4.5599999999999996</v>
      </c>
      <c r="G1615">
        <v>374.71</v>
      </c>
      <c r="H1615" t="s">
        <v>13</v>
      </c>
      <c r="I1615">
        <v>27</v>
      </c>
      <c r="J1615">
        <v>1193.76</v>
      </c>
      <c r="K1615">
        <f>Table1[[#This Row],[Order_Value]]+Table1[[#This Row],[Delivery_Fee]]-Table1[[#This Row],[Discount]]</f>
        <v>1193.76</v>
      </c>
      <c r="L1615">
        <f>YEAR(Table1[[#This Row],[Order_Time]])</f>
        <v>2023</v>
      </c>
      <c r="M1615" t="str">
        <f>TEXT(Table1[[#This Row],[Order_Time]],"MMM")</f>
        <v>Mar</v>
      </c>
      <c r="N1615">
        <f>HOUR(Table1[[#This Row],[Order_Time]])</f>
        <v>5</v>
      </c>
      <c r="O1615" t="str">
        <f>IF(Table1[[#This Row],[Order_Value]]&gt;1000,"High","Low")</f>
        <v>High</v>
      </c>
    </row>
    <row r="1616" spans="1:15" x14ac:dyDescent="0.3">
      <c r="A1616" t="s">
        <v>2282</v>
      </c>
      <c r="B1616" s="1">
        <v>44994.25</v>
      </c>
      <c r="C1616" t="s">
        <v>26</v>
      </c>
      <c r="D1616" t="s">
        <v>30</v>
      </c>
      <c r="E1616">
        <v>1512.61</v>
      </c>
      <c r="F1616">
        <v>49.52</v>
      </c>
      <c r="G1616">
        <v>213.81</v>
      </c>
      <c r="H1616" t="s">
        <v>28</v>
      </c>
      <c r="I1616">
        <v>76</v>
      </c>
      <c r="J1616">
        <v>1348.32</v>
      </c>
      <c r="K1616">
        <f>Table1[[#This Row],[Order_Value]]+Table1[[#This Row],[Delivery_Fee]]-Table1[[#This Row],[Discount]]</f>
        <v>1348.32</v>
      </c>
      <c r="L1616">
        <f>YEAR(Table1[[#This Row],[Order_Time]])</f>
        <v>2023</v>
      </c>
      <c r="M1616" t="str">
        <f>TEXT(Table1[[#This Row],[Order_Time]],"MMM")</f>
        <v>Mar</v>
      </c>
      <c r="N1616">
        <f>HOUR(Table1[[#This Row],[Order_Time]])</f>
        <v>6</v>
      </c>
      <c r="O1616" t="str">
        <f>IF(Table1[[#This Row],[Order_Value]]&gt;1000,"High","Low")</f>
        <v>High</v>
      </c>
    </row>
    <row r="1617" spans="1:15" x14ac:dyDescent="0.3">
      <c r="A1617" t="s">
        <v>2283</v>
      </c>
      <c r="B1617" s="1">
        <v>44994.291666666664</v>
      </c>
      <c r="C1617" t="s">
        <v>24</v>
      </c>
      <c r="D1617" t="s">
        <v>12</v>
      </c>
      <c r="E1617">
        <v>493.57</v>
      </c>
      <c r="F1617">
        <v>1.1599999999999999</v>
      </c>
      <c r="G1617">
        <v>1.35</v>
      </c>
      <c r="H1617" t="s">
        <v>32</v>
      </c>
      <c r="I1617">
        <v>70</v>
      </c>
      <c r="J1617">
        <v>493.38</v>
      </c>
      <c r="K1617">
        <f>Table1[[#This Row],[Order_Value]]+Table1[[#This Row],[Delivery_Fee]]-Table1[[#This Row],[Discount]]</f>
        <v>493.38</v>
      </c>
      <c r="L1617">
        <f>YEAR(Table1[[#This Row],[Order_Time]])</f>
        <v>2023</v>
      </c>
      <c r="M1617" t="str">
        <f>TEXT(Table1[[#This Row],[Order_Time]],"MMM")</f>
        <v>Mar</v>
      </c>
      <c r="N1617">
        <f>HOUR(Table1[[#This Row],[Order_Time]])</f>
        <v>7</v>
      </c>
      <c r="O1617" t="str">
        <f>IF(Table1[[#This Row],[Order_Value]]&gt;1000,"High","Low")</f>
        <v>Low</v>
      </c>
    </row>
    <row r="1618" spans="1:15" x14ac:dyDescent="0.3">
      <c r="A1618" t="s">
        <v>2284</v>
      </c>
      <c r="B1618" s="1">
        <v>44994.333333333336</v>
      </c>
      <c r="C1618" t="s">
        <v>26</v>
      </c>
      <c r="D1618" t="s">
        <v>17</v>
      </c>
      <c r="E1618">
        <v>812.85</v>
      </c>
      <c r="F1618">
        <v>55.64</v>
      </c>
      <c r="G1618">
        <v>218.34</v>
      </c>
      <c r="H1618" t="s">
        <v>32</v>
      </c>
      <c r="I1618">
        <v>15</v>
      </c>
      <c r="J1618">
        <v>650.15</v>
      </c>
      <c r="K1618">
        <f>Table1[[#This Row],[Order_Value]]+Table1[[#This Row],[Delivery_Fee]]-Table1[[#This Row],[Discount]]</f>
        <v>650.15</v>
      </c>
      <c r="L1618">
        <f>YEAR(Table1[[#This Row],[Order_Time]])</f>
        <v>2023</v>
      </c>
      <c r="M1618" t="str">
        <f>TEXT(Table1[[#This Row],[Order_Time]],"MMM")</f>
        <v>Mar</v>
      </c>
      <c r="N1618">
        <f>HOUR(Table1[[#This Row],[Order_Time]])</f>
        <v>8</v>
      </c>
      <c r="O1618" t="str">
        <f>IF(Table1[[#This Row],[Order_Value]]&gt;1000,"High","Low")</f>
        <v>Low</v>
      </c>
    </row>
    <row r="1619" spans="1:15" x14ac:dyDescent="0.3">
      <c r="A1619" t="s">
        <v>2285</v>
      </c>
      <c r="B1619" s="1">
        <v>44994.375</v>
      </c>
      <c r="C1619" t="s">
        <v>16</v>
      </c>
      <c r="D1619" t="s">
        <v>27</v>
      </c>
      <c r="E1619">
        <v>143.75</v>
      </c>
      <c r="F1619">
        <v>5.48</v>
      </c>
      <c r="G1619">
        <v>212.45</v>
      </c>
      <c r="H1619" t="s">
        <v>21</v>
      </c>
      <c r="I1619">
        <v>80</v>
      </c>
      <c r="J1619">
        <v>-63.22</v>
      </c>
      <c r="K1619">
        <f>Table1[[#This Row],[Order_Value]]+Table1[[#This Row],[Delivery_Fee]]-Table1[[#This Row],[Discount]]</f>
        <v>-63.22</v>
      </c>
      <c r="L1619">
        <f>YEAR(Table1[[#This Row],[Order_Time]])</f>
        <v>2023</v>
      </c>
      <c r="M1619" t="str">
        <f>TEXT(Table1[[#This Row],[Order_Time]],"MMM")</f>
        <v>Mar</v>
      </c>
      <c r="N1619">
        <f>HOUR(Table1[[#This Row],[Order_Time]])</f>
        <v>9</v>
      </c>
      <c r="O1619" t="str">
        <f>IF(Table1[[#This Row],[Order_Value]]&gt;1000,"High","Low")</f>
        <v>Low</v>
      </c>
    </row>
    <row r="1620" spans="1:15" x14ac:dyDescent="0.3">
      <c r="A1620" t="s">
        <v>2286</v>
      </c>
      <c r="B1620" s="1">
        <v>44994.416666666664</v>
      </c>
      <c r="C1620" t="s">
        <v>7370</v>
      </c>
      <c r="D1620" t="s">
        <v>12</v>
      </c>
      <c r="E1620">
        <v>763.83</v>
      </c>
      <c r="F1620">
        <v>73.44</v>
      </c>
      <c r="G1620">
        <v>264.63</v>
      </c>
      <c r="H1620" t="s">
        <v>13</v>
      </c>
      <c r="I1620">
        <v>88</v>
      </c>
      <c r="J1620">
        <v>572.64</v>
      </c>
      <c r="K1620">
        <f>Table1[[#This Row],[Order_Value]]+Table1[[#This Row],[Delivery_Fee]]-Table1[[#This Row],[Discount]]</f>
        <v>572.64</v>
      </c>
      <c r="L1620">
        <f>YEAR(Table1[[#This Row],[Order_Time]])</f>
        <v>2023</v>
      </c>
      <c r="M1620" t="str">
        <f>TEXT(Table1[[#This Row],[Order_Time]],"MMM")</f>
        <v>Mar</v>
      </c>
      <c r="N1620">
        <f>HOUR(Table1[[#This Row],[Order_Time]])</f>
        <v>10</v>
      </c>
      <c r="O1620" t="str">
        <f>IF(Table1[[#This Row],[Order_Value]]&gt;1000,"High","Low")</f>
        <v>Low</v>
      </c>
    </row>
    <row r="1621" spans="1:15" x14ac:dyDescent="0.3">
      <c r="A1621" t="s">
        <v>2287</v>
      </c>
      <c r="B1621" s="1">
        <v>44994.458333333336</v>
      </c>
      <c r="C1621" t="s">
        <v>54</v>
      </c>
      <c r="D1621" t="s">
        <v>27</v>
      </c>
      <c r="E1621">
        <v>1533.78</v>
      </c>
      <c r="F1621">
        <v>81.31</v>
      </c>
      <c r="G1621">
        <v>42.26</v>
      </c>
      <c r="H1621" t="s">
        <v>28</v>
      </c>
      <c r="I1621">
        <v>28</v>
      </c>
      <c r="J1621">
        <v>1572.83</v>
      </c>
      <c r="K1621">
        <f>Table1[[#This Row],[Order_Value]]+Table1[[#This Row],[Delivery_Fee]]-Table1[[#This Row],[Discount]]</f>
        <v>1572.83</v>
      </c>
      <c r="L1621">
        <f>YEAR(Table1[[#This Row],[Order_Time]])</f>
        <v>2023</v>
      </c>
      <c r="M1621" t="str">
        <f>TEXT(Table1[[#This Row],[Order_Time]],"MMM")</f>
        <v>Mar</v>
      </c>
      <c r="N1621">
        <f>HOUR(Table1[[#This Row],[Order_Time]])</f>
        <v>11</v>
      </c>
      <c r="O1621" t="str">
        <f>IF(Table1[[#This Row],[Order_Value]]&gt;1000,"High","Low")</f>
        <v>High</v>
      </c>
    </row>
    <row r="1622" spans="1:15" x14ac:dyDescent="0.3">
      <c r="A1622" t="s">
        <v>2288</v>
      </c>
      <c r="B1622" s="1">
        <v>44994.5</v>
      </c>
      <c r="C1622" t="s">
        <v>54</v>
      </c>
      <c r="D1622" t="s">
        <v>35</v>
      </c>
      <c r="E1622">
        <v>1619.76</v>
      </c>
      <c r="F1622">
        <v>0.14000000000000001</v>
      </c>
      <c r="G1622">
        <v>317.35000000000002</v>
      </c>
      <c r="H1622" t="s">
        <v>21</v>
      </c>
      <c r="I1622">
        <v>39</v>
      </c>
      <c r="J1622" s="2" t="s">
        <v>2289</v>
      </c>
      <c r="K1622">
        <f>Table1[[#This Row],[Order_Value]]+Table1[[#This Row],[Delivery_Fee]]-Table1[[#This Row],[Discount]]</f>
        <v>1302.5500000000002</v>
      </c>
      <c r="L1622">
        <f>YEAR(Table1[[#This Row],[Order_Time]])</f>
        <v>2023</v>
      </c>
      <c r="M1622" t="str">
        <f>TEXT(Table1[[#This Row],[Order_Time]],"MMM")</f>
        <v>Mar</v>
      </c>
      <c r="N1622">
        <f>HOUR(Table1[[#This Row],[Order_Time]])</f>
        <v>12</v>
      </c>
      <c r="O1622" t="str">
        <f>IF(Table1[[#This Row],[Order_Value]]&gt;1000,"High","Low")</f>
        <v>High</v>
      </c>
    </row>
    <row r="1623" spans="1:15" x14ac:dyDescent="0.3">
      <c r="A1623" t="s">
        <v>2290</v>
      </c>
      <c r="B1623" s="1">
        <v>44994.541666666664</v>
      </c>
      <c r="C1623" t="s">
        <v>24</v>
      </c>
      <c r="D1623" t="s">
        <v>30</v>
      </c>
      <c r="E1623">
        <v>1199.78</v>
      </c>
      <c r="F1623">
        <v>14.88</v>
      </c>
      <c r="G1623">
        <v>71.86</v>
      </c>
      <c r="H1623" t="s">
        <v>28</v>
      </c>
      <c r="I1623">
        <v>39</v>
      </c>
      <c r="J1623" s="2" t="s">
        <v>2291</v>
      </c>
      <c r="K1623">
        <f>Table1[[#This Row],[Order_Value]]+Table1[[#This Row],[Delivery_Fee]]-Table1[[#This Row],[Discount]]</f>
        <v>1142.8000000000002</v>
      </c>
      <c r="L1623">
        <f>YEAR(Table1[[#This Row],[Order_Time]])</f>
        <v>2023</v>
      </c>
      <c r="M1623" t="str">
        <f>TEXT(Table1[[#This Row],[Order_Time]],"MMM")</f>
        <v>Mar</v>
      </c>
      <c r="N1623">
        <f>HOUR(Table1[[#This Row],[Order_Time]])</f>
        <v>13</v>
      </c>
      <c r="O1623" t="str">
        <f>IF(Table1[[#This Row],[Order_Value]]&gt;1000,"High","Low")</f>
        <v>High</v>
      </c>
    </row>
    <row r="1624" spans="1:15" x14ac:dyDescent="0.3">
      <c r="A1624" t="s">
        <v>2292</v>
      </c>
      <c r="B1624" s="1">
        <v>44994.583333333336</v>
      </c>
      <c r="C1624" t="s">
        <v>54</v>
      </c>
      <c r="D1624" t="s">
        <v>35</v>
      </c>
      <c r="E1624">
        <v>1210.8399999999999</v>
      </c>
      <c r="F1624">
        <v>39</v>
      </c>
      <c r="G1624">
        <v>140.28</v>
      </c>
      <c r="H1624" t="s">
        <v>21</v>
      </c>
      <c r="I1624">
        <v>33</v>
      </c>
      <c r="J1624">
        <v>1109.56</v>
      </c>
      <c r="K1624">
        <f>Table1[[#This Row],[Order_Value]]+Table1[[#This Row],[Delivery_Fee]]-Table1[[#This Row],[Discount]]</f>
        <v>1109.56</v>
      </c>
      <c r="L1624">
        <f>YEAR(Table1[[#This Row],[Order_Time]])</f>
        <v>2023</v>
      </c>
      <c r="M1624" t="str">
        <f>TEXT(Table1[[#This Row],[Order_Time]],"MMM")</f>
        <v>Mar</v>
      </c>
      <c r="N1624">
        <f>HOUR(Table1[[#This Row],[Order_Time]])</f>
        <v>14</v>
      </c>
      <c r="O1624" t="str">
        <f>IF(Table1[[#This Row],[Order_Value]]&gt;1000,"High","Low")</f>
        <v>High</v>
      </c>
    </row>
    <row r="1625" spans="1:15" x14ac:dyDescent="0.3">
      <c r="A1625" t="s">
        <v>2293</v>
      </c>
      <c r="B1625" s="1">
        <v>44994.625</v>
      </c>
      <c r="C1625" t="s">
        <v>16</v>
      </c>
      <c r="D1625" t="s">
        <v>17</v>
      </c>
      <c r="E1625">
        <v>878.82</v>
      </c>
      <c r="F1625">
        <v>2.88</v>
      </c>
      <c r="G1625">
        <v>220.07</v>
      </c>
      <c r="H1625" t="s">
        <v>28</v>
      </c>
      <c r="I1625">
        <v>43</v>
      </c>
      <c r="J1625" s="2" t="s">
        <v>2294</v>
      </c>
      <c r="K1625">
        <f>Table1[[#This Row],[Order_Value]]+Table1[[#This Row],[Delivery_Fee]]-Table1[[#This Row],[Discount]]</f>
        <v>661.63000000000011</v>
      </c>
      <c r="L1625">
        <f>YEAR(Table1[[#This Row],[Order_Time]])</f>
        <v>2023</v>
      </c>
      <c r="M1625" t="str">
        <f>TEXT(Table1[[#This Row],[Order_Time]],"MMM")</f>
        <v>Mar</v>
      </c>
      <c r="N1625">
        <f>HOUR(Table1[[#This Row],[Order_Time]])</f>
        <v>15</v>
      </c>
      <c r="O1625" t="str">
        <f>IF(Table1[[#This Row],[Order_Value]]&gt;1000,"High","Low")</f>
        <v>Low</v>
      </c>
    </row>
    <row r="1626" spans="1:15" x14ac:dyDescent="0.3">
      <c r="A1626" t="s">
        <v>2295</v>
      </c>
      <c r="B1626" s="1">
        <v>44994.666666666664</v>
      </c>
      <c r="C1626" t="s">
        <v>54</v>
      </c>
      <c r="D1626" t="s">
        <v>17</v>
      </c>
      <c r="E1626">
        <v>1920.29</v>
      </c>
      <c r="F1626">
        <v>10.72</v>
      </c>
      <c r="G1626">
        <v>269.08</v>
      </c>
      <c r="H1626" t="s">
        <v>32</v>
      </c>
      <c r="I1626">
        <v>43</v>
      </c>
      <c r="J1626">
        <v>1661.93</v>
      </c>
      <c r="K1626">
        <f>Table1[[#This Row],[Order_Value]]+Table1[[#This Row],[Delivery_Fee]]-Table1[[#This Row],[Discount]]</f>
        <v>1661.93</v>
      </c>
      <c r="L1626">
        <f>YEAR(Table1[[#This Row],[Order_Time]])</f>
        <v>2023</v>
      </c>
      <c r="M1626" t="str">
        <f>TEXT(Table1[[#This Row],[Order_Time]],"MMM")</f>
        <v>Mar</v>
      </c>
      <c r="N1626">
        <f>HOUR(Table1[[#This Row],[Order_Time]])</f>
        <v>16</v>
      </c>
      <c r="O1626" t="str">
        <f>IF(Table1[[#This Row],[Order_Value]]&gt;1000,"High","Low")</f>
        <v>High</v>
      </c>
    </row>
    <row r="1627" spans="1:15" x14ac:dyDescent="0.3">
      <c r="A1627" t="s">
        <v>2296</v>
      </c>
      <c r="B1627" s="1">
        <v>44994.708333333336</v>
      </c>
      <c r="C1627" t="s">
        <v>54</v>
      </c>
      <c r="D1627" t="s">
        <v>17</v>
      </c>
      <c r="E1627">
        <v>905.6</v>
      </c>
      <c r="F1627">
        <v>40.39</v>
      </c>
      <c r="G1627">
        <v>79.45</v>
      </c>
      <c r="H1627" t="s">
        <v>28</v>
      </c>
      <c r="I1627">
        <v>43</v>
      </c>
      <c r="J1627">
        <v>866.54</v>
      </c>
      <c r="K1627">
        <f>Table1[[#This Row],[Order_Value]]+Table1[[#This Row],[Delivery_Fee]]-Table1[[#This Row],[Discount]]</f>
        <v>866.54</v>
      </c>
      <c r="L1627">
        <f>YEAR(Table1[[#This Row],[Order_Time]])</f>
        <v>2023</v>
      </c>
      <c r="M1627" t="str">
        <f>TEXT(Table1[[#This Row],[Order_Time]],"MMM")</f>
        <v>Mar</v>
      </c>
      <c r="N1627">
        <f>HOUR(Table1[[#This Row],[Order_Time]])</f>
        <v>17</v>
      </c>
      <c r="O1627" t="str">
        <f>IF(Table1[[#This Row],[Order_Value]]&gt;1000,"High","Low")</f>
        <v>Low</v>
      </c>
    </row>
    <row r="1628" spans="1:15" x14ac:dyDescent="0.3">
      <c r="A1628" t="s">
        <v>2297</v>
      </c>
      <c r="B1628" s="1">
        <v>44994.75</v>
      </c>
      <c r="C1628" t="s">
        <v>16</v>
      </c>
      <c r="D1628" t="s">
        <v>30</v>
      </c>
      <c r="E1628">
        <v>1315.75</v>
      </c>
      <c r="F1628">
        <v>48.03</v>
      </c>
      <c r="G1628">
        <v>215.75</v>
      </c>
      <c r="H1628" t="s">
        <v>21</v>
      </c>
      <c r="I1628">
        <v>73</v>
      </c>
      <c r="J1628">
        <v>1148.03</v>
      </c>
      <c r="K1628">
        <f>Table1[[#This Row],[Order_Value]]+Table1[[#This Row],[Delivery_Fee]]-Table1[[#This Row],[Discount]]</f>
        <v>1148.03</v>
      </c>
      <c r="L1628">
        <f>YEAR(Table1[[#This Row],[Order_Time]])</f>
        <v>2023</v>
      </c>
      <c r="M1628" t="str">
        <f>TEXT(Table1[[#This Row],[Order_Time]],"MMM")</f>
        <v>Mar</v>
      </c>
      <c r="N1628">
        <f>HOUR(Table1[[#This Row],[Order_Time]])</f>
        <v>18</v>
      </c>
      <c r="O1628" t="str">
        <f>IF(Table1[[#This Row],[Order_Value]]&gt;1000,"High","Low")</f>
        <v>High</v>
      </c>
    </row>
    <row r="1629" spans="1:15" x14ac:dyDescent="0.3">
      <c r="A1629" t="s">
        <v>2298</v>
      </c>
      <c r="B1629" s="1">
        <v>44994.791666666664</v>
      </c>
      <c r="C1629" t="s">
        <v>20</v>
      </c>
      <c r="D1629" t="s">
        <v>27</v>
      </c>
      <c r="E1629">
        <v>1185.82</v>
      </c>
      <c r="F1629">
        <v>89.02</v>
      </c>
      <c r="G1629">
        <v>290.35000000000002</v>
      </c>
      <c r="H1629" t="s">
        <v>21</v>
      </c>
      <c r="I1629">
        <v>84</v>
      </c>
      <c r="J1629" s="2" t="s">
        <v>2299</v>
      </c>
      <c r="K1629">
        <f>Table1[[#This Row],[Order_Value]]+Table1[[#This Row],[Delivery_Fee]]-Table1[[#This Row],[Discount]]</f>
        <v>984.4899999999999</v>
      </c>
      <c r="L1629">
        <f>YEAR(Table1[[#This Row],[Order_Time]])</f>
        <v>2023</v>
      </c>
      <c r="M1629" t="str">
        <f>TEXT(Table1[[#This Row],[Order_Time]],"MMM")</f>
        <v>Mar</v>
      </c>
      <c r="N1629">
        <f>HOUR(Table1[[#This Row],[Order_Time]])</f>
        <v>19</v>
      </c>
      <c r="O1629" t="str">
        <f>IF(Table1[[#This Row],[Order_Value]]&gt;1000,"High","Low")</f>
        <v>High</v>
      </c>
    </row>
    <row r="1630" spans="1:15" x14ac:dyDescent="0.3">
      <c r="A1630" t="s">
        <v>2300</v>
      </c>
      <c r="B1630" s="1">
        <v>44994.833333333336</v>
      </c>
      <c r="C1630" t="s">
        <v>45</v>
      </c>
      <c r="D1630" t="s">
        <v>30</v>
      </c>
      <c r="E1630">
        <v>1676.45</v>
      </c>
      <c r="F1630">
        <v>55.31</v>
      </c>
      <c r="G1630">
        <v>219.64</v>
      </c>
      <c r="H1630" t="s">
        <v>13</v>
      </c>
      <c r="I1630">
        <v>77</v>
      </c>
      <c r="J1630">
        <v>1512.12</v>
      </c>
      <c r="K1630">
        <f>Table1[[#This Row],[Order_Value]]+Table1[[#This Row],[Delivery_Fee]]-Table1[[#This Row],[Discount]]</f>
        <v>1512.12</v>
      </c>
      <c r="L1630">
        <f>YEAR(Table1[[#This Row],[Order_Time]])</f>
        <v>2023</v>
      </c>
      <c r="M1630" t="str">
        <f>TEXT(Table1[[#This Row],[Order_Time]],"MMM")</f>
        <v>Mar</v>
      </c>
      <c r="N1630">
        <f>HOUR(Table1[[#This Row],[Order_Time]])</f>
        <v>20</v>
      </c>
      <c r="O1630" t="str">
        <f>IF(Table1[[#This Row],[Order_Value]]&gt;1000,"High","Low")</f>
        <v>High</v>
      </c>
    </row>
    <row r="1631" spans="1:15" x14ac:dyDescent="0.3">
      <c r="A1631" t="s">
        <v>2301</v>
      </c>
      <c r="B1631" s="1">
        <v>44994.875</v>
      </c>
      <c r="C1631" t="s">
        <v>16</v>
      </c>
      <c r="D1631" t="s">
        <v>17</v>
      </c>
      <c r="E1631">
        <v>363.75</v>
      </c>
      <c r="F1631">
        <v>73.400000000000006</v>
      </c>
      <c r="G1631">
        <v>399.79</v>
      </c>
      <c r="H1631" t="s">
        <v>13</v>
      </c>
      <c r="I1631">
        <v>71</v>
      </c>
      <c r="J1631" s="2" t="s">
        <v>2302</v>
      </c>
      <c r="K1631">
        <f>Table1[[#This Row],[Order_Value]]+Table1[[#This Row],[Delivery_Fee]]-Table1[[#This Row],[Discount]]</f>
        <v>37.359999999999957</v>
      </c>
      <c r="L1631">
        <f>YEAR(Table1[[#This Row],[Order_Time]])</f>
        <v>2023</v>
      </c>
      <c r="M1631" t="str">
        <f>TEXT(Table1[[#This Row],[Order_Time]],"MMM")</f>
        <v>Mar</v>
      </c>
      <c r="N1631">
        <f>HOUR(Table1[[#This Row],[Order_Time]])</f>
        <v>21</v>
      </c>
      <c r="O1631" t="str">
        <f>IF(Table1[[#This Row],[Order_Value]]&gt;1000,"High","Low")</f>
        <v>Low</v>
      </c>
    </row>
    <row r="1632" spans="1:15" x14ac:dyDescent="0.3">
      <c r="A1632" t="s">
        <v>2303</v>
      </c>
      <c r="B1632" s="1">
        <v>44994.916666666664</v>
      </c>
      <c r="C1632" t="s">
        <v>7370</v>
      </c>
      <c r="D1632" t="s">
        <v>17</v>
      </c>
      <c r="E1632">
        <v>1506.08</v>
      </c>
      <c r="F1632">
        <v>30.26</v>
      </c>
      <c r="G1632">
        <v>492.47</v>
      </c>
      <c r="H1632" t="s">
        <v>32</v>
      </c>
      <c r="I1632">
        <v>72</v>
      </c>
      <c r="J1632">
        <v>1043.8699999999999</v>
      </c>
      <c r="K1632">
        <f>Table1[[#This Row],[Order_Value]]+Table1[[#This Row],[Delivery_Fee]]-Table1[[#This Row],[Discount]]</f>
        <v>1043.8699999999999</v>
      </c>
      <c r="L1632">
        <f>YEAR(Table1[[#This Row],[Order_Time]])</f>
        <v>2023</v>
      </c>
      <c r="M1632" t="str">
        <f>TEXT(Table1[[#This Row],[Order_Time]],"MMM")</f>
        <v>Mar</v>
      </c>
      <c r="N1632">
        <f>HOUR(Table1[[#This Row],[Order_Time]])</f>
        <v>22</v>
      </c>
      <c r="O1632" t="str">
        <f>IF(Table1[[#This Row],[Order_Value]]&gt;1000,"High","Low")</f>
        <v>High</v>
      </c>
    </row>
    <row r="1633" spans="1:15" x14ac:dyDescent="0.3">
      <c r="A1633" t="s">
        <v>2304</v>
      </c>
      <c r="B1633" s="1">
        <v>44994.958333333336</v>
      </c>
      <c r="C1633" t="s">
        <v>20</v>
      </c>
      <c r="D1633" t="s">
        <v>35</v>
      </c>
      <c r="E1633">
        <v>1635.46</v>
      </c>
      <c r="F1633">
        <v>48.93</v>
      </c>
      <c r="G1633">
        <v>117.96</v>
      </c>
      <c r="H1633" t="s">
        <v>21</v>
      </c>
      <c r="I1633">
        <v>27</v>
      </c>
      <c r="J1633">
        <v>1566.43</v>
      </c>
      <c r="K1633">
        <f>Table1[[#This Row],[Order_Value]]+Table1[[#This Row],[Delivery_Fee]]-Table1[[#This Row],[Discount]]</f>
        <v>1566.43</v>
      </c>
      <c r="L1633">
        <f>YEAR(Table1[[#This Row],[Order_Time]])</f>
        <v>2023</v>
      </c>
      <c r="M1633" t="str">
        <f>TEXT(Table1[[#This Row],[Order_Time]],"MMM")</f>
        <v>Mar</v>
      </c>
      <c r="N1633">
        <f>HOUR(Table1[[#This Row],[Order_Time]])</f>
        <v>23</v>
      </c>
      <c r="O1633" t="str">
        <f>IF(Table1[[#This Row],[Order_Value]]&gt;1000,"High","Low")</f>
        <v>High</v>
      </c>
    </row>
    <row r="1634" spans="1:15" x14ac:dyDescent="0.3">
      <c r="A1634" t="s">
        <v>2305</v>
      </c>
      <c r="B1634" s="1">
        <v>44995</v>
      </c>
      <c r="C1634" t="s">
        <v>45</v>
      </c>
      <c r="D1634" t="s">
        <v>35</v>
      </c>
      <c r="E1634">
        <v>0</v>
      </c>
      <c r="F1634">
        <v>88.76</v>
      </c>
      <c r="G1634">
        <v>301.3</v>
      </c>
      <c r="H1634" t="s">
        <v>13</v>
      </c>
      <c r="I1634">
        <v>44</v>
      </c>
      <c r="K1634">
        <f>Table1[[#This Row],[Order_Value]]+Table1[[#This Row],[Delivery_Fee]]-Table1[[#This Row],[Discount]]</f>
        <v>-212.54000000000002</v>
      </c>
      <c r="L1634">
        <f>YEAR(Table1[[#This Row],[Order_Time]])</f>
        <v>2023</v>
      </c>
      <c r="M1634" t="str">
        <f>TEXT(Table1[[#This Row],[Order_Time]],"MMM")</f>
        <v>Mar</v>
      </c>
      <c r="N1634">
        <f>HOUR(Table1[[#This Row],[Order_Time]])</f>
        <v>0</v>
      </c>
      <c r="O1634" t="str">
        <f>IF(Table1[[#This Row],[Order_Value]]&gt;1000,"High","Low")</f>
        <v>Low</v>
      </c>
    </row>
    <row r="1635" spans="1:15" x14ac:dyDescent="0.3">
      <c r="A1635" t="s">
        <v>2306</v>
      </c>
      <c r="B1635" s="1">
        <v>44995.041666666664</v>
      </c>
      <c r="C1635" t="s">
        <v>45</v>
      </c>
      <c r="D1635" t="s">
        <v>17</v>
      </c>
      <c r="E1635">
        <v>1182.8399999999999</v>
      </c>
      <c r="F1635">
        <v>2.84</v>
      </c>
      <c r="G1635">
        <v>476.35</v>
      </c>
      <c r="H1635" t="s">
        <v>21</v>
      </c>
      <c r="I1635">
        <v>73</v>
      </c>
      <c r="J1635" s="2" t="s">
        <v>2307</v>
      </c>
      <c r="K1635">
        <f>Table1[[#This Row],[Order_Value]]+Table1[[#This Row],[Delivery_Fee]]-Table1[[#This Row],[Discount]]</f>
        <v>709.32999999999981</v>
      </c>
      <c r="L1635">
        <f>YEAR(Table1[[#This Row],[Order_Time]])</f>
        <v>2023</v>
      </c>
      <c r="M1635" t="str">
        <f>TEXT(Table1[[#This Row],[Order_Time]],"MMM")</f>
        <v>Mar</v>
      </c>
      <c r="N1635">
        <f>HOUR(Table1[[#This Row],[Order_Time]])</f>
        <v>1</v>
      </c>
      <c r="O1635" t="str">
        <f>IF(Table1[[#This Row],[Order_Value]]&gt;1000,"High","Low")</f>
        <v>High</v>
      </c>
    </row>
    <row r="1636" spans="1:15" x14ac:dyDescent="0.3">
      <c r="A1636" t="s">
        <v>2308</v>
      </c>
      <c r="B1636" s="1">
        <v>44995.083333333336</v>
      </c>
      <c r="C1636" t="s">
        <v>11</v>
      </c>
      <c r="D1636" t="s">
        <v>12</v>
      </c>
      <c r="E1636">
        <v>1809.05</v>
      </c>
      <c r="F1636">
        <v>37.19</v>
      </c>
      <c r="G1636">
        <v>295.49</v>
      </c>
      <c r="H1636" t="s">
        <v>32</v>
      </c>
      <c r="I1636">
        <v>62</v>
      </c>
      <c r="J1636">
        <v>1550.75</v>
      </c>
      <c r="K1636">
        <f>Table1[[#This Row],[Order_Value]]+Table1[[#This Row],[Delivery_Fee]]-Table1[[#This Row],[Discount]]</f>
        <v>1550.75</v>
      </c>
      <c r="L1636">
        <f>YEAR(Table1[[#This Row],[Order_Time]])</f>
        <v>2023</v>
      </c>
      <c r="M1636" t="str">
        <f>TEXT(Table1[[#This Row],[Order_Time]],"MMM")</f>
        <v>Mar</v>
      </c>
      <c r="N1636">
        <f>HOUR(Table1[[#This Row],[Order_Time]])</f>
        <v>2</v>
      </c>
      <c r="O1636" t="str">
        <f>IF(Table1[[#This Row],[Order_Value]]&gt;1000,"High","Low")</f>
        <v>High</v>
      </c>
    </row>
    <row r="1637" spans="1:15" x14ac:dyDescent="0.3">
      <c r="A1637" t="s">
        <v>2309</v>
      </c>
      <c r="B1637" s="1">
        <v>44995.125</v>
      </c>
      <c r="C1637" t="s">
        <v>20</v>
      </c>
      <c r="D1637" t="s">
        <v>27</v>
      </c>
      <c r="E1637">
        <v>1961.07</v>
      </c>
      <c r="F1637">
        <v>88.1</v>
      </c>
      <c r="G1637">
        <v>386.7</v>
      </c>
      <c r="H1637" t="s">
        <v>32</v>
      </c>
      <c r="I1637">
        <v>68</v>
      </c>
      <c r="J1637">
        <v>1662.47</v>
      </c>
      <c r="K1637">
        <f>Table1[[#This Row],[Order_Value]]+Table1[[#This Row],[Delivery_Fee]]-Table1[[#This Row],[Discount]]</f>
        <v>1662.47</v>
      </c>
      <c r="L1637">
        <f>YEAR(Table1[[#This Row],[Order_Time]])</f>
        <v>2023</v>
      </c>
      <c r="M1637" t="str">
        <f>TEXT(Table1[[#This Row],[Order_Time]],"MMM")</f>
        <v>Mar</v>
      </c>
      <c r="N1637">
        <f>HOUR(Table1[[#This Row],[Order_Time]])</f>
        <v>3</v>
      </c>
      <c r="O1637" t="str">
        <f>IF(Table1[[#This Row],[Order_Value]]&gt;1000,"High","Low")</f>
        <v>High</v>
      </c>
    </row>
    <row r="1638" spans="1:15" x14ac:dyDescent="0.3">
      <c r="A1638" t="s">
        <v>2310</v>
      </c>
      <c r="B1638" s="1">
        <v>44995.166666666664</v>
      </c>
      <c r="C1638" t="s">
        <v>54</v>
      </c>
      <c r="D1638" t="s">
        <v>12</v>
      </c>
      <c r="E1638">
        <v>1917.32</v>
      </c>
      <c r="F1638">
        <v>53.94</v>
      </c>
      <c r="G1638">
        <v>424.57</v>
      </c>
      <c r="H1638" t="s">
        <v>32</v>
      </c>
      <c r="I1638">
        <v>19</v>
      </c>
      <c r="J1638">
        <v>1546.69</v>
      </c>
      <c r="K1638">
        <f>Table1[[#This Row],[Order_Value]]+Table1[[#This Row],[Delivery_Fee]]-Table1[[#This Row],[Discount]]</f>
        <v>1546.69</v>
      </c>
      <c r="L1638">
        <f>YEAR(Table1[[#This Row],[Order_Time]])</f>
        <v>2023</v>
      </c>
      <c r="M1638" t="str">
        <f>TEXT(Table1[[#This Row],[Order_Time]],"MMM")</f>
        <v>Mar</v>
      </c>
      <c r="N1638">
        <f>HOUR(Table1[[#This Row],[Order_Time]])</f>
        <v>4</v>
      </c>
      <c r="O1638" t="str">
        <f>IF(Table1[[#This Row],[Order_Value]]&gt;1000,"High","Low")</f>
        <v>High</v>
      </c>
    </row>
    <row r="1639" spans="1:15" x14ac:dyDescent="0.3">
      <c r="A1639" t="s">
        <v>2311</v>
      </c>
      <c r="B1639" s="1">
        <v>44995.208333333336</v>
      </c>
      <c r="C1639" t="s">
        <v>11</v>
      </c>
      <c r="D1639" t="s">
        <v>30</v>
      </c>
      <c r="E1639">
        <v>372.23</v>
      </c>
      <c r="F1639">
        <v>10.89</v>
      </c>
      <c r="G1639">
        <v>352.48</v>
      </c>
      <c r="H1639" t="s">
        <v>28</v>
      </c>
      <c r="I1639">
        <v>73</v>
      </c>
      <c r="J1639" s="2" t="s">
        <v>2312</v>
      </c>
      <c r="K1639">
        <f>Table1[[#This Row],[Order_Value]]+Table1[[#This Row],[Delivery_Fee]]-Table1[[#This Row],[Discount]]</f>
        <v>30.639999999999986</v>
      </c>
      <c r="L1639">
        <f>YEAR(Table1[[#This Row],[Order_Time]])</f>
        <v>2023</v>
      </c>
      <c r="M1639" t="str">
        <f>TEXT(Table1[[#This Row],[Order_Time]],"MMM")</f>
        <v>Mar</v>
      </c>
      <c r="N1639">
        <f>HOUR(Table1[[#This Row],[Order_Time]])</f>
        <v>5</v>
      </c>
      <c r="O1639" t="str">
        <f>IF(Table1[[#This Row],[Order_Value]]&gt;1000,"High","Low")</f>
        <v>Low</v>
      </c>
    </row>
    <row r="1640" spans="1:15" x14ac:dyDescent="0.3">
      <c r="A1640" t="s">
        <v>2313</v>
      </c>
      <c r="B1640" s="1">
        <v>44995.25</v>
      </c>
      <c r="C1640" t="s">
        <v>54</v>
      </c>
      <c r="D1640" t="s">
        <v>17</v>
      </c>
      <c r="E1640">
        <v>836.87</v>
      </c>
      <c r="F1640">
        <v>29.65</v>
      </c>
      <c r="G1640">
        <v>66.28</v>
      </c>
      <c r="H1640" t="s">
        <v>28</v>
      </c>
      <c r="I1640">
        <v>70</v>
      </c>
      <c r="J1640">
        <v>800.24</v>
      </c>
      <c r="K1640">
        <f>Table1[[#This Row],[Order_Value]]+Table1[[#This Row],[Delivery_Fee]]-Table1[[#This Row],[Discount]]</f>
        <v>800.24</v>
      </c>
      <c r="L1640">
        <f>YEAR(Table1[[#This Row],[Order_Time]])</f>
        <v>2023</v>
      </c>
      <c r="M1640" t="str">
        <f>TEXT(Table1[[#This Row],[Order_Time]],"MMM")</f>
        <v>Mar</v>
      </c>
      <c r="N1640">
        <f>HOUR(Table1[[#This Row],[Order_Time]])</f>
        <v>6</v>
      </c>
      <c r="O1640" t="str">
        <f>IF(Table1[[#This Row],[Order_Value]]&gt;1000,"High","Low")</f>
        <v>Low</v>
      </c>
    </row>
    <row r="1641" spans="1:15" x14ac:dyDescent="0.3">
      <c r="A1641" t="s">
        <v>2314</v>
      </c>
      <c r="B1641" s="1">
        <v>44995.291666666664</v>
      </c>
      <c r="C1641" t="s">
        <v>11</v>
      </c>
      <c r="D1641" t="s">
        <v>30</v>
      </c>
      <c r="E1641">
        <v>364.41</v>
      </c>
      <c r="F1641">
        <v>79.16</v>
      </c>
      <c r="G1641">
        <v>236.05</v>
      </c>
      <c r="H1641" t="s">
        <v>21</v>
      </c>
      <c r="I1641">
        <v>40</v>
      </c>
      <c r="J1641" s="2" t="s">
        <v>2315</v>
      </c>
      <c r="K1641">
        <f>Table1[[#This Row],[Order_Value]]+Table1[[#This Row],[Delivery_Fee]]-Table1[[#This Row],[Discount]]</f>
        <v>207.52000000000004</v>
      </c>
      <c r="L1641">
        <f>YEAR(Table1[[#This Row],[Order_Time]])</f>
        <v>2023</v>
      </c>
      <c r="M1641" t="str">
        <f>TEXT(Table1[[#This Row],[Order_Time]],"MMM")</f>
        <v>Mar</v>
      </c>
      <c r="N1641">
        <f>HOUR(Table1[[#This Row],[Order_Time]])</f>
        <v>7</v>
      </c>
      <c r="O1641" t="str">
        <f>IF(Table1[[#This Row],[Order_Value]]&gt;1000,"High","Low")</f>
        <v>Low</v>
      </c>
    </row>
    <row r="1642" spans="1:15" x14ac:dyDescent="0.3">
      <c r="A1642" t="s">
        <v>2316</v>
      </c>
      <c r="B1642" s="1">
        <v>44995.333333333336</v>
      </c>
      <c r="C1642" t="s">
        <v>45</v>
      </c>
      <c r="D1642" t="s">
        <v>27</v>
      </c>
      <c r="E1642">
        <v>225.26</v>
      </c>
      <c r="F1642">
        <v>11.02</v>
      </c>
      <c r="G1642">
        <v>102.72</v>
      </c>
      <c r="H1642" t="s">
        <v>13</v>
      </c>
      <c r="I1642">
        <v>46</v>
      </c>
      <c r="J1642">
        <v>133.56</v>
      </c>
      <c r="K1642">
        <f>Table1[[#This Row],[Order_Value]]+Table1[[#This Row],[Delivery_Fee]]-Table1[[#This Row],[Discount]]</f>
        <v>133.56</v>
      </c>
      <c r="L1642">
        <f>YEAR(Table1[[#This Row],[Order_Time]])</f>
        <v>2023</v>
      </c>
      <c r="M1642" t="str">
        <f>TEXT(Table1[[#This Row],[Order_Time]],"MMM")</f>
        <v>Mar</v>
      </c>
      <c r="N1642">
        <f>HOUR(Table1[[#This Row],[Order_Time]])</f>
        <v>8</v>
      </c>
      <c r="O1642" t="str">
        <f>IF(Table1[[#This Row],[Order_Value]]&gt;1000,"High","Low")</f>
        <v>Low</v>
      </c>
    </row>
    <row r="1643" spans="1:15" x14ac:dyDescent="0.3">
      <c r="A1643" t="s">
        <v>2317</v>
      </c>
      <c r="B1643" s="1">
        <v>44995.375</v>
      </c>
      <c r="C1643" t="s">
        <v>24</v>
      </c>
      <c r="D1643" t="s">
        <v>35</v>
      </c>
      <c r="E1643">
        <v>1913.92</v>
      </c>
      <c r="F1643">
        <v>14.33</v>
      </c>
      <c r="G1643">
        <v>208.47</v>
      </c>
      <c r="H1643" t="s">
        <v>28</v>
      </c>
      <c r="I1643">
        <v>31</v>
      </c>
      <c r="J1643">
        <v>1719.78</v>
      </c>
      <c r="K1643">
        <f>Table1[[#This Row],[Order_Value]]+Table1[[#This Row],[Delivery_Fee]]-Table1[[#This Row],[Discount]]</f>
        <v>1719.78</v>
      </c>
      <c r="L1643">
        <f>YEAR(Table1[[#This Row],[Order_Time]])</f>
        <v>2023</v>
      </c>
      <c r="M1643" t="str">
        <f>TEXT(Table1[[#This Row],[Order_Time]],"MMM")</f>
        <v>Mar</v>
      </c>
      <c r="N1643">
        <f>HOUR(Table1[[#This Row],[Order_Time]])</f>
        <v>9</v>
      </c>
      <c r="O1643" t="str">
        <f>IF(Table1[[#This Row],[Order_Value]]&gt;1000,"High","Low")</f>
        <v>High</v>
      </c>
    </row>
    <row r="1644" spans="1:15" x14ac:dyDescent="0.3">
      <c r="A1644" t="s">
        <v>2318</v>
      </c>
      <c r="B1644" s="1">
        <v>44995.416666666664</v>
      </c>
      <c r="C1644" t="s">
        <v>26</v>
      </c>
      <c r="D1644" t="s">
        <v>41</v>
      </c>
      <c r="E1644">
        <v>484</v>
      </c>
      <c r="F1644">
        <v>49.34</v>
      </c>
      <c r="G1644">
        <v>38.54</v>
      </c>
      <c r="H1644" t="s">
        <v>13</v>
      </c>
      <c r="I1644">
        <v>82</v>
      </c>
      <c r="J1644">
        <v>494.8</v>
      </c>
      <c r="K1644">
        <f>Table1[[#This Row],[Order_Value]]+Table1[[#This Row],[Delivery_Fee]]-Table1[[#This Row],[Discount]]</f>
        <v>494.8</v>
      </c>
      <c r="L1644">
        <f>YEAR(Table1[[#This Row],[Order_Time]])</f>
        <v>2023</v>
      </c>
      <c r="M1644" t="str">
        <f>TEXT(Table1[[#This Row],[Order_Time]],"MMM")</f>
        <v>Mar</v>
      </c>
      <c r="N1644">
        <f>HOUR(Table1[[#This Row],[Order_Time]])</f>
        <v>10</v>
      </c>
      <c r="O1644" t="str">
        <f>IF(Table1[[#This Row],[Order_Value]]&gt;1000,"High","Low")</f>
        <v>Low</v>
      </c>
    </row>
    <row r="1645" spans="1:15" x14ac:dyDescent="0.3">
      <c r="A1645" t="s">
        <v>2319</v>
      </c>
      <c r="B1645" s="1">
        <v>44995.458333333336</v>
      </c>
      <c r="C1645" t="s">
        <v>20</v>
      </c>
      <c r="D1645" t="s">
        <v>27</v>
      </c>
      <c r="E1645">
        <v>705.4</v>
      </c>
      <c r="F1645">
        <v>77.11</v>
      </c>
      <c r="G1645">
        <v>52.57</v>
      </c>
      <c r="H1645" t="s">
        <v>21</v>
      </c>
      <c r="I1645">
        <v>53</v>
      </c>
      <c r="J1645" s="2" t="s">
        <v>2320</v>
      </c>
      <c r="K1645">
        <f>Table1[[#This Row],[Order_Value]]+Table1[[#This Row],[Delivery_Fee]]-Table1[[#This Row],[Discount]]</f>
        <v>729.93999999999994</v>
      </c>
      <c r="L1645">
        <f>YEAR(Table1[[#This Row],[Order_Time]])</f>
        <v>2023</v>
      </c>
      <c r="M1645" t="str">
        <f>TEXT(Table1[[#This Row],[Order_Time]],"MMM")</f>
        <v>Mar</v>
      </c>
      <c r="N1645">
        <f>HOUR(Table1[[#This Row],[Order_Time]])</f>
        <v>11</v>
      </c>
      <c r="O1645" t="str">
        <f>IF(Table1[[#This Row],[Order_Value]]&gt;1000,"High","Low")</f>
        <v>Low</v>
      </c>
    </row>
    <row r="1646" spans="1:15" x14ac:dyDescent="0.3">
      <c r="A1646" t="s">
        <v>2321</v>
      </c>
      <c r="B1646" s="1">
        <v>44995.5</v>
      </c>
      <c r="C1646" t="s">
        <v>16</v>
      </c>
      <c r="D1646" t="s">
        <v>27</v>
      </c>
      <c r="E1646">
        <v>1585.82</v>
      </c>
      <c r="F1646">
        <v>32.869999999999997</v>
      </c>
      <c r="G1646">
        <v>155.37</v>
      </c>
      <c r="H1646" t="s">
        <v>28</v>
      </c>
      <c r="I1646">
        <v>46</v>
      </c>
      <c r="J1646" s="2" t="s">
        <v>2322</v>
      </c>
      <c r="K1646">
        <f>Table1[[#This Row],[Order_Value]]+Table1[[#This Row],[Delivery_Fee]]-Table1[[#This Row],[Discount]]</f>
        <v>1463.3199999999997</v>
      </c>
      <c r="L1646">
        <f>YEAR(Table1[[#This Row],[Order_Time]])</f>
        <v>2023</v>
      </c>
      <c r="M1646" t="str">
        <f>TEXT(Table1[[#This Row],[Order_Time]],"MMM")</f>
        <v>Mar</v>
      </c>
      <c r="N1646">
        <f>HOUR(Table1[[#This Row],[Order_Time]])</f>
        <v>12</v>
      </c>
      <c r="O1646" t="str">
        <f>IF(Table1[[#This Row],[Order_Value]]&gt;1000,"High","Low")</f>
        <v>High</v>
      </c>
    </row>
    <row r="1647" spans="1:15" x14ac:dyDescent="0.3">
      <c r="A1647" t="s">
        <v>2323</v>
      </c>
      <c r="B1647" s="1">
        <v>44995.541666666664</v>
      </c>
      <c r="C1647" t="s">
        <v>20</v>
      </c>
      <c r="D1647" t="s">
        <v>17</v>
      </c>
      <c r="E1647">
        <v>1757.91</v>
      </c>
      <c r="F1647">
        <v>18.93</v>
      </c>
      <c r="G1647">
        <v>470.19</v>
      </c>
      <c r="H1647" t="s">
        <v>13</v>
      </c>
      <c r="I1647">
        <v>41</v>
      </c>
      <c r="J1647">
        <v>1306.6500000000001</v>
      </c>
      <c r="K1647">
        <f>Table1[[#This Row],[Order_Value]]+Table1[[#This Row],[Delivery_Fee]]-Table1[[#This Row],[Discount]]</f>
        <v>1306.6500000000001</v>
      </c>
      <c r="L1647">
        <f>YEAR(Table1[[#This Row],[Order_Time]])</f>
        <v>2023</v>
      </c>
      <c r="M1647" t="str">
        <f>TEXT(Table1[[#This Row],[Order_Time]],"MMM")</f>
        <v>Mar</v>
      </c>
      <c r="N1647">
        <f>HOUR(Table1[[#This Row],[Order_Time]])</f>
        <v>13</v>
      </c>
      <c r="O1647" t="str">
        <f>IF(Table1[[#This Row],[Order_Value]]&gt;1000,"High","Low")</f>
        <v>High</v>
      </c>
    </row>
    <row r="1648" spans="1:15" x14ac:dyDescent="0.3">
      <c r="A1648" t="s">
        <v>2324</v>
      </c>
      <c r="B1648" s="1">
        <v>44995.583333333336</v>
      </c>
      <c r="C1648" t="s">
        <v>54</v>
      </c>
      <c r="D1648" t="s">
        <v>41</v>
      </c>
      <c r="E1648">
        <v>1900.21</v>
      </c>
      <c r="F1648">
        <v>3.13</v>
      </c>
      <c r="G1648">
        <v>473.28</v>
      </c>
      <c r="H1648" t="s">
        <v>28</v>
      </c>
      <c r="I1648">
        <v>54</v>
      </c>
      <c r="J1648" s="2" t="s">
        <v>2325</v>
      </c>
      <c r="K1648">
        <f>Table1[[#This Row],[Order_Value]]+Table1[[#This Row],[Delivery_Fee]]-Table1[[#This Row],[Discount]]</f>
        <v>1430.0600000000002</v>
      </c>
      <c r="L1648">
        <f>YEAR(Table1[[#This Row],[Order_Time]])</f>
        <v>2023</v>
      </c>
      <c r="M1648" t="str">
        <f>TEXT(Table1[[#This Row],[Order_Time]],"MMM")</f>
        <v>Mar</v>
      </c>
      <c r="N1648">
        <f>HOUR(Table1[[#This Row],[Order_Time]])</f>
        <v>14</v>
      </c>
      <c r="O1648" t="str">
        <f>IF(Table1[[#This Row],[Order_Value]]&gt;1000,"High","Low")</f>
        <v>High</v>
      </c>
    </row>
    <row r="1649" spans="1:15" x14ac:dyDescent="0.3">
      <c r="A1649" t="s">
        <v>2326</v>
      </c>
      <c r="B1649" s="1">
        <v>44995.625</v>
      </c>
      <c r="C1649" t="s">
        <v>54</v>
      </c>
      <c r="D1649" t="s">
        <v>41</v>
      </c>
      <c r="E1649">
        <v>1496.21</v>
      </c>
      <c r="F1649">
        <v>94.8</v>
      </c>
      <c r="G1649">
        <v>451.08</v>
      </c>
      <c r="H1649" t="s">
        <v>32</v>
      </c>
      <c r="I1649">
        <v>43</v>
      </c>
      <c r="J1649">
        <v>1139.93</v>
      </c>
      <c r="K1649">
        <f>Table1[[#This Row],[Order_Value]]+Table1[[#This Row],[Delivery_Fee]]-Table1[[#This Row],[Discount]]</f>
        <v>1139.93</v>
      </c>
      <c r="L1649">
        <f>YEAR(Table1[[#This Row],[Order_Time]])</f>
        <v>2023</v>
      </c>
      <c r="M1649" t="str">
        <f>TEXT(Table1[[#This Row],[Order_Time]],"MMM")</f>
        <v>Mar</v>
      </c>
      <c r="N1649">
        <f>HOUR(Table1[[#This Row],[Order_Time]])</f>
        <v>15</v>
      </c>
      <c r="O1649" t="str">
        <f>IF(Table1[[#This Row],[Order_Value]]&gt;1000,"High","Low")</f>
        <v>High</v>
      </c>
    </row>
    <row r="1650" spans="1:15" x14ac:dyDescent="0.3">
      <c r="A1650" t="s">
        <v>2327</v>
      </c>
      <c r="B1650" s="1">
        <v>44995.666666666664</v>
      </c>
      <c r="C1650" t="s">
        <v>45</v>
      </c>
      <c r="D1650" t="s">
        <v>17</v>
      </c>
      <c r="E1650">
        <v>1651.74</v>
      </c>
      <c r="F1650">
        <v>6.07</v>
      </c>
      <c r="G1650">
        <v>371.61</v>
      </c>
      <c r="H1650" t="s">
        <v>28</v>
      </c>
      <c r="I1650">
        <v>34</v>
      </c>
      <c r="J1650" s="2" t="s">
        <v>2328</v>
      </c>
      <c r="K1650">
        <f>Table1[[#This Row],[Order_Value]]+Table1[[#This Row],[Delivery_Fee]]-Table1[[#This Row],[Discount]]</f>
        <v>1286.1999999999998</v>
      </c>
      <c r="L1650">
        <f>YEAR(Table1[[#This Row],[Order_Time]])</f>
        <v>2023</v>
      </c>
      <c r="M1650" t="str">
        <f>TEXT(Table1[[#This Row],[Order_Time]],"MMM")</f>
        <v>Mar</v>
      </c>
      <c r="N1650">
        <f>HOUR(Table1[[#This Row],[Order_Time]])</f>
        <v>16</v>
      </c>
      <c r="O1650" t="str">
        <f>IF(Table1[[#This Row],[Order_Value]]&gt;1000,"High","Low")</f>
        <v>High</v>
      </c>
    </row>
    <row r="1651" spans="1:15" x14ac:dyDescent="0.3">
      <c r="A1651" t="s">
        <v>2329</v>
      </c>
      <c r="B1651" s="1">
        <v>44995.708333333336</v>
      </c>
      <c r="C1651" t="s">
        <v>11</v>
      </c>
      <c r="D1651" t="s">
        <v>27</v>
      </c>
      <c r="E1651">
        <v>1949.91</v>
      </c>
      <c r="F1651">
        <v>92.52</v>
      </c>
      <c r="G1651">
        <v>330</v>
      </c>
      <c r="H1651" t="s">
        <v>28</v>
      </c>
      <c r="I1651">
        <v>24</v>
      </c>
      <c r="J1651">
        <v>1712.43</v>
      </c>
      <c r="K1651">
        <f>Table1[[#This Row],[Order_Value]]+Table1[[#This Row],[Delivery_Fee]]-Table1[[#This Row],[Discount]]</f>
        <v>1712.43</v>
      </c>
      <c r="L1651">
        <f>YEAR(Table1[[#This Row],[Order_Time]])</f>
        <v>2023</v>
      </c>
      <c r="M1651" t="str">
        <f>TEXT(Table1[[#This Row],[Order_Time]],"MMM")</f>
        <v>Mar</v>
      </c>
      <c r="N1651">
        <f>HOUR(Table1[[#This Row],[Order_Time]])</f>
        <v>17</v>
      </c>
      <c r="O1651" t="str">
        <f>IF(Table1[[#This Row],[Order_Value]]&gt;1000,"High","Low")</f>
        <v>High</v>
      </c>
    </row>
    <row r="1652" spans="1:15" x14ac:dyDescent="0.3">
      <c r="A1652" t="s">
        <v>2330</v>
      </c>
      <c r="B1652" s="1">
        <v>44995.75</v>
      </c>
      <c r="C1652" t="s">
        <v>26</v>
      </c>
      <c r="D1652" t="s">
        <v>27</v>
      </c>
      <c r="E1652">
        <v>218.85</v>
      </c>
      <c r="F1652">
        <v>60.14</v>
      </c>
      <c r="G1652">
        <v>489.07</v>
      </c>
      <c r="H1652" t="s">
        <v>21</v>
      </c>
      <c r="I1652">
        <v>14</v>
      </c>
      <c r="J1652">
        <v>-210.07999999999899</v>
      </c>
      <c r="K1652">
        <f>Table1[[#This Row],[Order_Value]]+Table1[[#This Row],[Delivery_Fee]]-Table1[[#This Row],[Discount]]</f>
        <v>-210.07999999999998</v>
      </c>
      <c r="L1652">
        <f>YEAR(Table1[[#This Row],[Order_Time]])</f>
        <v>2023</v>
      </c>
      <c r="M1652" t="str">
        <f>TEXT(Table1[[#This Row],[Order_Time]],"MMM")</f>
        <v>Mar</v>
      </c>
      <c r="N1652">
        <f>HOUR(Table1[[#This Row],[Order_Time]])</f>
        <v>18</v>
      </c>
      <c r="O1652" t="str">
        <f>IF(Table1[[#This Row],[Order_Value]]&gt;1000,"High","Low")</f>
        <v>Low</v>
      </c>
    </row>
    <row r="1653" spans="1:15" x14ac:dyDescent="0.3">
      <c r="A1653" t="s">
        <v>2331</v>
      </c>
      <c r="B1653" s="1">
        <v>44995.791666666664</v>
      </c>
      <c r="C1653" t="s">
        <v>20</v>
      </c>
      <c r="D1653" t="s">
        <v>35</v>
      </c>
      <c r="E1653">
        <v>189.89</v>
      </c>
      <c r="F1653">
        <v>56.9</v>
      </c>
      <c r="G1653">
        <v>105.91</v>
      </c>
      <c r="H1653" t="s">
        <v>28</v>
      </c>
      <c r="I1653">
        <v>14</v>
      </c>
      <c r="J1653">
        <v>140.88</v>
      </c>
      <c r="K1653">
        <f>Table1[[#This Row],[Order_Value]]+Table1[[#This Row],[Delivery_Fee]]-Table1[[#This Row],[Discount]]</f>
        <v>140.88</v>
      </c>
      <c r="L1653">
        <f>YEAR(Table1[[#This Row],[Order_Time]])</f>
        <v>2023</v>
      </c>
      <c r="M1653" t="str">
        <f>TEXT(Table1[[#This Row],[Order_Time]],"MMM")</f>
        <v>Mar</v>
      </c>
      <c r="N1653">
        <f>HOUR(Table1[[#This Row],[Order_Time]])</f>
        <v>19</v>
      </c>
      <c r="O1653" t="str">
        <f>IF(Table1[[#This Row],[Order_Value]]&gt;1000,"High","Low")</f>
        <v>Low</v>
      </c>
    </row>
    <row r="1654" spans="1:15" x14ac:dyDescent="0.3">
      <c r="A1654" t="s">
        <v>2332</v>
      </c>
      <c r="B1654" s="1">
        <v>44995.833333333336</v>
      </c>
      <c r="C1654" t="s">
        <v>20</v>
      </c>
      <c r="D1654" t="s">
        <v>27</v>
      </c>
      <c r="E1654">
        <v>275.39999999999998</v>
      </c>
      <c r="F1654">
        <v>55.81</v>
      </c>
      <c r="G1654">
        <v>222.39</v>
      </c>
      <c r="H1654" t="s">
        <v>32</v>
      </c>
      <c r="I1654">
        <v>55</v>
      </c>
      <c r="J1654">
        <v>108.82</v>
      </c>
      <c r="K1654">
        <f>Table1[[#This Row],[Order_Value]]+Table1[[#This Row],[Delivery_Fee]]-Table1[[#This Row],[Discount]]</f>
        <v>108.82</v>
      </c>
      <c r="L1654">
        <f>YEAR(Table1[[#This Row],[Order_Time]])</f>
        <v>2023</v>
      </c>
      <c r="M1654" t="str">
        <f>TEXT(Table1[[#This Row],[Order_Time]],"MMM")</f>
        <v>Mar</v>
      </c>
      <c r="N1654">
        <f>HOUR(Table1[[#This Row],[Order_Time]])</f>
        <v>20</v>
      </c>
      <c r="O1654" t="str">
        <f>IF(Table1[[#This Row],[Order_Value]]&gt;1000,"High","Low")</f>
        <v>Low</v>
      </c>
    </row>
    <row r="1655" spans="1:15" x14ac:dyDescent="0.3">
      <c r="A1655" t="s">
        <v>2333</v>
      </c>
      <c r="B1655" s="1">
        <v>44995.875</v>
      </c>
      <c r="C1655" t="s">
        <v>45</v>
      </c>
      <c r="D1655" t="s">
        <v>35</v>
      </c>
      <c r="E1655">
        <v>279.37</v>
      </c>
      <c r="F1655">
        <v>21.62</v>
      </c>
      <c r="G1655">
        <v>190.52</v>
      </c>
      <c r="H1655" t="s">
        <v>13</v>
      </c>
      <c r="I1655">
        <v>10</v>
      </c>
      <c r="J1655">
        <v>110.47</v>
      </c>
      <c r="K1655">
        <f>Table1[[#This Row],[Order_Value]]+Table1[[#This Row],[Delivery_Fee]]-Table1[[#This Row],[Discount]]</f>
        <v>110.47</v>
      </c>
      <c r="L1655">
        <f>YEAR(Table1[[#This Row],[Order_Time]])</f>
        <v>2023</v>
      </c>
      <c r="M1655" t="str">
        <f>TEXT(Table1[[#This Row],[Order_Time]],"MMM")</f>
        <v>Mar</v>
      </c>
      <c r="N1655">
        <f>HOUR(Table1[[#This Row],[Order_Time]])</f>
        <v>21</v>
      </c>
      <c r="O1655" t="str">
        <f>IF(Table1[[#This Row],[Order_Value]]&gt;1000,"High","Low")</f>
        <v>Low</v>
      </c>
    </row>
    <row r="1656" spans="1:15" x14ac:dyDescent="0.3">
      <c r="A1656" t="s">
        <v>2334</v>
      </c>
      <c r="B1656" s="1">
        <v>44995.916666666664</v>
      </c>
      <c r="C1656" t="s">
        <v>20</v>
      </c>
      <c r="D1656" t="s">
        <v>17</v>
      </c>
      <c r="E1656">
        <v>874.17</v>
      </c>
      <c r="F1656">
        <v>48.45</v>
      </c>
      <c r="G1656">
        <v>330.07</v>
      </c>
      <c r="H1656" t="s">
        <v>21</v>
      </c>
      <c r="I1656">
        <v>87</v>
      </c>
      <c r="J1656">
        <v>592.54999999999995</v>
      </c>
      <c r="K1656">
        <f>Table1[[#This Row],[Order_Value]]+Table1[[#This Row],[Delivery_Fee]]-Table1[[#This Row],[Discount]]</f>
        <v>592.54999999999995</v>
      </c>
      <c r="L1656">
        <f>YEAR(Table1[[#This Row],[Order_Time]])</f>
        <v>2023</v>
      </c>
      <c r="M1656" t="str">
        <f>TEXT(Table1[[#This Row],[Order_Time]],"MMM")</f>
        <v>Mar</v>
      </c>
      <c r="N1656">
        <f>HOUR(Table1[[#This Row],[Order_Time]])</f>
        <v>22</v>
      </c>
      <c r="O1656" t="str">
        <f>IF(Table1[[#This Row],[Order_Value]]&gt;1000,"High","Low")</f>
        <v>Low</v>
      </c>
    </row>
    <row r="1657" spans="1:15" x14ac:dyDescent="0.3">
      <c r="A1657" t="s">
        <v>2335</v>
      </c>
      <c r="B1657" s="1">
        <v>44995.958333333336</v>
      </c>
      <c r="C1657" t="s">
        <v>26</v>
      </c>
      <c r="D1657" t="s">
        <v>27</v>
      </c>
      <c r="E1657">
        <v>324.10000000000002</v>
      </c>
      <c r="F1657">
        <v>84.26</v>
      </c>
      <c r="G1657">
        <v>353.7</v>
      </c>
      <c r="H1657" t="s">
        <v>32</v>
      </c>
      <c r="I1657">
        <v>38</v>
      </c>
      <c r="J1657" s="2" t="s">
        <v>2336</v>
      </c>
      <c r="K1657">
        <f>Table1[[#This Row],[Order_Value]]+Table1[[#This Row],[Delivery_Fee]]-Table1[[#This Row],[Discount]]</f>
        <v>54.660000000000025</v>
      </c>
      <c r="L1657">
        <f>YEAR(Table1[[#This Row],[Order_Time]])</f>
        <v>2023</v>
      </c>
      <c r="M1657" t="str">
        <f>TEXT(Table1[[#This Row],[Order_Time]],"MMM")</f>
        <v>Mar</v>
      </c>
      <c r="N1657">
        <f>HOUR(Table1[[#This Row],[Order_Time]])</f>
        <v>23</v>
      </c>
      <c r="O1657" t="str">
        <f>IF(Table1[[#This Row],[Order_Value]]&gt;1000,"High","Low")</f>
        <v>Low</v>
      </c>
    </row>
    <row r="1658" spans="1:15" x14ac:dyDescent="0.3">
      <c r="A1658" t="s">
        <v>2337</v>
      </c>
      <c r="B1658" s="1">
        <v>44996</v>
      </c>
      <c r="C1658" t="s">
        <v>16</v>
      </c>
      <c r="D1658" t="s">
        <v>30</v>
      </c>
      <c r="E1658">
        <v>751.43</v>
      </c>
      <c r="F1658">
        <v>43.41</v>
      </c>
      <c r="G1658">
        <v>326.27999999999997</v>
      </c>
      <c r="H1658" t="s">
        <v>32</v>
      </c>
      <c r="I1658">
        <v>31</v>
      </c>
      <c r="J1658" s="2" t="s">
        <v>2338</v>
      </c>
      <c r="K1658">
        <f>Table1[[#This Row],[Order_Value]]+Table1[[#This Row],[Delivery_Fee]]-Table1[[#This Row],[Discount]]</f>
        <v>468.55999999999995</v>
      </c>
      <c r="L1658">
        <f>YEAR(Table1[[#This Row],[Order_Time]])</f>
        <v>2023</v>
      </c>
      <c r="M1658" t="str">
        <f>TEXT(Table1[[#This Row],[Order_Time]],"MMM")</f>
        <v>Mar</v>
      </c>
      <c r="N1658">
        <f>HOUR(Table1[[#This Row],[Order_Time]])</f>
        <v>0</v>
      </c>
      <c r="O1658" t="str">
        <f>IF(Table1[[#This Row],[Order_Value]]&gt;1000,"High","Low")</f>
        <v>Low</v>
      </c>
    </row>
    <row r="1659" spans="1:15" x14ac:dyDescent="0.3">
      <c r="A1659" t="s">
        <v>2339</v>
      </c>
      <c r="B1659" s="1">
        <v>44996.041666666664</v>
      </c>
      <c r="C1659" t="s">
        <v>45</v>
      </c>
      <c r="D1659" t="s">
        <v>17</v>
      </c>
      <c r="E1659">
        <v>1817.76</v>
      </c>
      <c r="F1659">
        <v>6.59</v>
      </c>
      <c r="G1659">
        <v>482.41</v>
      </c>
      <c r="H1659" t="s">
        <v>13</v>
      </c>
      <c r="I1659">
        <v>56</v>
      </c>
      <c r="J1659" s="2" t="s">
        <v>2340</v>
      </c>
      <c r="K1659">
        <f>Table1[[#This Row],[Order_Value]]+Table1[[#This Row],[Delivery_Fee]]-Table1[[#This Row],[Discount]]</f>
        <v>1341.9399999999998</v>
      </c>
      <c r="L1659">
        <f>YEAR(Table1[[#This Row],[Order_Time]])</f>
        <v>2023</v>
      </c>
      <c r="M1659" t="str">
        <f>TEXT(Table1[[#This Row],[Order_Time]],"MMM")</f>
        <v>Mar</v>
      </c>
      <c r="N1659">
        <f>HOUR(Table1[[#This Row],[Order_Time]])</f>
        <v>1</v>
      </c>
      <c r="O1659" t="str">
        <f>IF(Table1[[#This Row],[Order_Value]]&gt;1000,"High","Low")</f>
        <v>High</v>
      </c>
    </row>
    <row r="1660" spans="1:15" x14ac:dyDescent="0.3">
      <c r="A1660" t="s">
        <v>2341</v>
      </c>
      <c r="B1660" s="1">
        <v>44996.083333333336</v>
      </c>
      <c r="C1660" t="s">
        <v>16</v>
      </c>
      <c r="D1660" t="s">
        <v>30</v>
      </c>
      <c r="E1660">
        <v>125.43</v>
      </c>
      <c r="F1660">
        <v>15.19</v>
      </c>
      <c r="G1660">
        <v>284.32</v>
      </c>
      <c r="H1660" t="s">
        <v>13</v>
      </c>
      <c r="I1660">
        <v>75</v>
      </c>
      <c r="J1660">
        <v>-143.69999999999999</v>
      </c>
      <c r="K1660">
        <f>Table1[[#This Row],[Order_Value]]+Table1[[#This Row],[Delivery_Fee]]-Table1[[#This Row],[Discount]]</f>
        <v>-143.69999999999999</v>
      </c>
      <c r="L1660">
        <f>YEAR(Table1[[#This Row],[Order_Time]])</f>
        <v>2023</v>
      </c>
      <c r="M1660" t="str">
        <f>TEXT(Table1[[#This Row],[Order_Time]],"MMM")</f>
        <v>Mar</v>
      </c>
      <c r="N1660">
        <f>HOUR(Table1[[#This Row],[Order_Time]])</f>
        <v>2</v>
      </c>
      <c r="O1660" t="str">
        <f>IF(Table1[[#This Row],[Order_Value]]&gt;1000,"High","Low")</f>
        <v>Low</v>
      </c>
    </row>
    <row r="1661" spans="1:15" x14ac:dyDescent="0.3">
      <c r="A1661" t="s">
        <v>2342</v>
      </c>
      <c r="B1661" s="1">
        <v>44996.125</v>
      </c>
      <c r="C1661" t="s">
        <v>45</v>
      </c>
      <c r="D1661" t="s">
        <v>30</v>
      </c>
      <c r="E1661">
        <v>1068.27</v>
      </c>
      <c r="F1661">
        <v>18.399999999999999</v>
      </c>
      <c r="G1661">
        <v>394.97</v>
      </c>
      <c r="H1661" t="s">
        <v>32</v>
      </c>
      <c r="I1661">
        <v>45</v>
      </c>
      <c r="J1661">
        <v>691.7</v>
      </c>
      <c r="K1661">
        <f>Table1[[#This Row],[Order_Value]]+Table1[[#This Row],[Delivery_Fee]]-Table1[[#This Row],[Discount]]</f>
        <v>691.7</v>
      </c>
      <c r="L1661">
        <f>YEAR(Table1[[#This Row],[Order_Time]])</f>
        <v>2023</v>
      </c>
      <c r="M1661" t="str">
        <f>TEXT(Table1[[#This Row],[Order_Time]],"MMM")</f>
        <v>Mar</v>
      </c>
      <c r="N1661">
        <f>HOUR(Table1[[#This Row],[Order_Time]])</f>
        <v>3</v>
      </c>
      <c r="O1661" t="str">
        <f>IF(Table1[[#This Row],[Order_Value]]&gt;1000,"High","Low")</f>
        <v>High</v>
      </c>
    </row>
    <row r="1662" spans="1:15" x14ac:dyDescent="0.3">
      <c r="A1662" t="s">
        <v>2343</v>
      </c>
      <c r="B1662" s="1">
        <v>44996.166666666664</v>
      </c>
      <c r="C1662" t="s">
        <v>24</v>
      </c>
      <c r="D1662" t="s">
        <v>27</v>
      </c>
      <c r="E1662">
        <v>1122.75</v>
      </c>
      <c r="F1662">
        <v>67.33</v>
      </c>
      <c r="G1662">
        <v>105.23</v>
      </c>
      <c r="H1662" t="s">
        <v>32</v>
      </c>
      <c r="I1662">
        <v>54</v>
      </c>
      <c r="J1662">
        <v>1084.8499999999999</v>
      </c>
      <c r="K1662">
        <f>Table1[[#This Row],[Order_Value]]+Table1[[#This Row],[Delivery_Fee]]-Table1[[#This Row],[Discount]]</f>
        <v>1084.8499999999999</v>
      </c>
      <c r="L1662">
        <f>YEAR(Table1[[#This Row],[Order_Time]])</f>
        <v>2023</v>
      </c>
      <c r="M1662" t="str">
        <f>TEXT(Table1[[#This Row],[Order_Time]],"MMM")</f>
        <v>Mar</v>
      </c>
      <c r="N1662">
        <f>HOUR(Table1[[#This Row],[Order_Time]])</f>
        <v>4</v>
      </c>
      <c r="O1662" t="str">
        <f>IF(Table1[[#This Row],[Order_Value]]&gt;1000,"High","Low")</f>
        <v>High</v>
      </c>
    </row>
    <row r="1663" spans="1:15" x14ac:dyDescent="0.3">
      <c r="A1663" t="s">
        <v>2344</v>
      </c>
      <c r="B1663" s="1">
        <v>44996.208333333336</v>
      </c>
      <c r="C1663" t="s">
        <v>45</v>
      </c>
      <c r="D1663" t="s">
        <v>17</v>
      </c>
      <c r="E1663">
        <v>898.07</v>
      </c>
      <c r="F1663">
        <v>24.68</v>
      </c>
      <c r="G1663">
        <v>389.92</v>
      </c>
      <c r="H1663" t="s">
        <v>32</v>
      </c>
      <c r="I1663">
        <v>33</v>
      </c>
      <c r="J1663" s="2" t="s">
        <v>2345</v>
      </c>
      <c r="K1663">
        <f>Table1[[#This Row],[Order_Value]]+Table1[[#This Row],[Delivery_Fee]]-Table1[[#This Row],[Discount]]</f>
        <v>532.82999999999993</v>
      </c>
      <c r="L1663">
        <f>YEAR(Table1[[#This Row],[Order_Time]])</f>
        <v>2023</v>
      </c>
      <c r="M1663" t="str">
        <f>TEXT(Table1[[#This Row],[Order_Time]],"MMM")</f>
        <v>Mar</v>
      </c>
      <c r="N1663">
        <f>HOUR(Table1[[#This Row],[Order_Time]])</f>
        <v>5</v>
      </c>
      <c r="O1663" t="str">
        <f>IF(Table1[[#This Row],[Order_Value]]&gt;1000,"High","Low")</f>
        <v>Low</v>
      </c>
    </row>
    <row r="1664" spans="1:15" x14ac:dyDescent="0.3">
      <c r="A1664" t="s">
        <v>2346</v>
      </c>
      <c r="B1664" s="1">
        <v>44996.25</v>
      </c>
      <c r="C1664" t="s">
        <v>26</v>
      </c>
      <c r="D1664" t="s">
        <v>30</v>
      </c>
      <c r="E1664">
        <v>389.71</v>
      </c>
      <c r="F1664">
        <v>54.12</v>
      </c>
      <c r="G1664">
        <v>195.94</v>
      </c>
      <c r="H1664" t="s">
        <v>32</v>
      </c>
      <c r="I1664">
        <v>57</v>
      </c>
      <c r="J1664">
        <v>247.89</v>
      </c>
      <c r="K1664">
        <f>Table1[[#This Row],[Order_Value]]+Table1[[#This Row],[Delivery_Fee]]-Table1[[#This Row],[Discount]]</f>
        <v>247.89</v>
      </c>
      <c r="L1664">
        <f>YEAR(Table1[[#This Row],[Order_Time]])</f>
        <v>2023</v>
      </c>
      <c r="M1664" t="str">
        <f>TEXT(Table1[[#This Row],[Order_Time]],"MMM")</f>
        <v>Mar</v>
      </c>
      <c r="N1664">
        <f>HOUR(Table1[[#This Row],[Order_Time]])</f>
        <v>6</v>
      </c>
      <c r="O1664" t="str">
        <f>IF(Table1[[#This Row],[Order_Value]]&gt;1000,"High","Low")</f>
        <v>Low</v>
      </c>
    </row>
    <row r="1665" spans="1:15" x14ac:dyDescent="0.3">
      <c r="A1665" t="s">
        <v>2347</v>
      </c>
      <c r="B1665" s="1">
        <v>44996.291666666664</v>
      </c>
      <c r="C1665" t="s">
        <v>20</v>
      </c>
      <c r="D1665" t="s">
        <v>27</v>
      </c>
      <c r="E1665">
        <v>852.46</v>
      </c>
      <c r="F1665">
        <v>94.65</v>
      </c>
      <c r="G1665">
        <v>475.5</v>
      </c>
      <c r="H1665" t="s">
        <v>32</v>
      </c>
      <c r="I1665">
        <v>10</v>
      </c>
      <c r="J1665">
        <v>471.61</v>
      </c>
      <c r="K1665">
        <f>Table1[[#This Row],[Order_Value]]+Table1[[#This Row],[Delivery_Fee]]-Table1[[#This Row],[Discount]]</f>
        <v>471.61</v>
      </c>
      <c r="L1665">
        <f>YEAR(Table1[[#This Row],[Order_Time]])</f>
        <v>2023</v>
      </c>
      <c r="M1665" t="str">
        <f>TEXT(Table1[[#This Row],[Order_Time]],"MMM")</f>
        <v>Mar</v>
      </c>
      <c r="N1665">
        <f>HOUR(Table1[[#This Row],[Order_Time]])</f>
        <v>7</v>
      </c>
      <c r="O1665" t="str">
        <f>IF(Table1[[#This Row],[Order_Value]]&gt;1000,"High","Low")</f>
        <v>Low</v>
      </c>
    </row>
    <row r="1666" spans="1:15" x14ac:dyDescent="0.3">
      <c r="A1666" t="s">
        <v>2348</v>
      </c>
      <c r="B1666" s="1">
        <v>44996.333333333336</v>
      </c>
      <c r="C1666" t="s">
        <v>20</v>
      </c>
      <c r="D1666" t="s">
        <v>41</v>
      </c>
      <c r="E1666">
        <v>297.36</v>
      </c>
      <c r="F1666">
        <v>51.27</v>
      </c>
      <c r="G1666">
        <v>225.31</v>
      </c>
      <c r="H1666" t="s">
        <v>21</v>
      </c>
      <c r="I1666">
        <v>28</v>
      </c>
      <c r="J1666">
        <v>123.32</v>
      </c>
      <c r="K1666">
        <f>Table1[[#This Row],[Order_Value]]+Table1[[#This Row],[Delivery_Fee]]-Table1[[#This Row],[Discount]]</f>
        <v>123.32</v>
      </c>
      <c r="L1666">
        <f>YEAR(Table1[[#This Row],[Order_Time]])</f>
        <v>2023</v>
      </c>
      <c r="M1666" t="str">
        <f>TEXT(Table1[[#This Row],[Order_Time]],"MMM")</f>
        <v>Mar</v>
      </c>
      <c r="N1666">
        <f>HOUR(Table1[[#This Row],[Order_Time]])</f>
        <v>8</v>
      </c>
      <c r="O1666" t="str">
        <f>IF(Table1[[#This Row],[Order_Value]]&gt;1000,"High","Low")</f>
        <v>Low</v>
      </c>
    </row>
    <row r="1667" spans="1:15" x14ac:dyDescent="0.3">
      <c r="A1667" t="s">
        <v>2349</v>
      </c>
      <c r="B1667" s="1">
        <v>44996.375</v>
      </c>
      <c r="C1667" t="s">
        <v>24</v>
      </c>
      <c r="D1667" t="s">
        <v>17</v>
      </c>
      <c r="E1667">
        <v>893.7</v>
      </c>
      <c r="F1667">
        <v>26.19</v>
      </c>
      <c r="G1667">
        <v>60.63</v>
      </c>
      <c r="H1667" t="s">
        <v>13</v>
      </c>
      <c r="I1667">
        <v>62</v>
      </c>
      <c r="J1667" s="2" t="s">
        <v>2350</v>
      </c>
      <c r="K1667">
        <f>Table1[[#This Row],[Order_Value]]+Table1[[#This Row],[Delivery_Fee]]-Table1[[#This Row],[Discount]]</f>
        <v>859.2600000000001</v>
      </c>
      <c r="L1667">
        <f>YEAR(Table1[[#This Row],[Order_Time]])</f>
        <v>2023</v>
      </c>
      <c r="M1667" t="str">
        <f>TEXT(Table1[[#This Row],[Order_Time]],"MMM")</f>
        <v>Mar</v>
      </c>
      <c r="N1667">
        <f>HOUR(Table1[[#This Row],[Order_Time]])</f>
        <v>9</v>
      </c>
      <c r="O1667" t="str">
        <f>IF(Table1[[#This Row],[Order_Value]]&gt;1000,"High","Low")</f>
        <v>Low</v>
      </c>
    </row>
    <row r="1668" spans="1:15" x14ac:dyDescent="0.3">
      <c r="A1668" t="s">
        <v>2351</v>
      </c>
      <c r="B1668" s="1">
        <v>44996.416666666664</v>
      </c>
      <c r="C1668" t="s">
        <v>24</v>
      </c>
      <c r="D1668" t="s">
        <v>17</v>
      </c>
      <c r="E1668">
        <v>259.74</v>
      </c>
      <c r="F1668">
        <v>69</v>
      </c>
      <c r="G1668">
        <v>380.66</v>
      </c>
      <c r="H1668" t="s">
        <v>13</v>
      </c>
      <c r="I1668">
        <v>64</v>
      </c>
      <c r="J1668">
        <v>-51.92</v>
      </c>
      <c r="K1668">
        <f>Table1[[#This Row],[Order_Value]]+Table1[[#This Row],[Delivery_Fee]]-Table1[[#This Row],[Discount]]</f>
        <v>-51.920000000000016</v>
      </c>
      <c r="L1668">
        <f>YEAR(Table1[[#This Row],[Order_Time]])</f>
        <v>2023</v>
      </c>
      <c r="M1668" t="str">
        <f>TEXT(Table1[[#This Row],[Order_Time]],"MMM")</f>
        <v>Mar</v>
      </c>
      <c r="N1668">
        <f>HOUR(Table1[[#This Row],[Order_Time]])</f>
        <v>10</v>
      </c>
      <c r="O1668" t="str">
        <f>IF(Table1[[#This Row],[Order_Value]]&gt;1000,"High","Low")</f>
        <v>Low</v>
      </c>
    </row>
    <row r="1669" spans="1:15" x14ac:dyDescent="0.3">
      <c r="A1669" t="s">
        <v>2352</v>
      </c>
      <c r="B1669" s="1">
        <v>44996.458333333336</v>
      </c>
      <c r="C1669" t="s">
        <v>11</v>
      </c>
      <c r="D1669" t="s">
        <v>17</v>
      </c>
      <c r="E1669">
        <v>992.31</v>
      </c>
      <c r="F1669">
        <v>90.57</v>
      </c>
      <c r="G1669">
        <v>440.32</v>
      </c>
      <c r="H1669" t="s">
        <v>28</v>
      </c>
      <c r="I1669">
        <v>34</v>
      </c>
      <c r="J1669">
        <v>642.55999999999995</v>
      </c>
      <c r="K1669">
        <f>Table1[[#This Row],[Order_Value]]+Table1[[#This Row],[Delivery_Fee]]-Table1[[#This Row],[Discount]]</f>
        <v>642.55999999999995</v>
      </c>
      <c r="L1669">
        <f>YEAR(Table1[[#This Row],[Order_Time]])</f>
        <v>2023</v>
      </c>
      <c r="M1669" t="str">
        <f>TEXT(Table1[[#This Row],[Order_Time]],"MMM")</f>
        <v>Mar</v>
      </c>
      <c r="N1669">
        <f>HOUR(Table1[[#This Row],[Order_Time]])</f>
        <v>11</v>
      </c>
      <c r="O1669" t="str">
        <f>IF(Table1[[#This Row],[Order_Value]]&gt;1000,"High","Low")</f>
        <v>Low</v>
      </c>
    </row>
    <row r="1670" spans="1:15" x14ac:dyDescent="0.3">
      <c r="A1670" t="s">
        <v>2353</v>
      </c>
      <c r="B1670" s="1">
        <v>44996.5</v>
      </c>
      <c r="C1670" t="s">
        <v>11</v>
      </c>
      <c r="D1670" t="s">
        <v>12</v>
      </c>
      <c r="E1670">
        <v>402.18</v>
      </c>
      <c r="F1670">
        <v>35.520000000000003</v>
      </c>
      <c r="G1670">
        <v>412.68</v>
      </c>
      <c r="H1670" t="s">
        <v>32</v>
      </c>
      <c r="I1670">
        <v>12</v>
      </c>
      <c r="J1670" s="2" t="s">
        <v>2354</v>
      </c>
      <c r="K1670">
        <f>Table1[[#This Row],[Order_Value]]+Table1[[#This Row],[Delivery_Fee]]-Table1[[#This Row],[Discount]]</f>
        <v>25.019999999999982</v>
      </c>
      <c r="L1670">
        <f>YEAR(Table1[[#This Row],[Order_Time]])</f>
        <v>2023</v>
      </c>
      <c r="M1670" t="str">
        <f>TEXT(Table1[[#This Row],[Order_Time]],"MMM")</f>
        <v>Mar</v>
      </c>
      <c r="N1670">
        <f>HOUR(Table1[[#This Row],[Order_Time]])</f>
        <v>12</v>
      </c>
      <c r="O1670" t="str">
        <f>IF(Table1[[#This Row],[Order_Value]]&gt;1000,"High","Low")</f>
        <v>Low</v>
      </c>
    </row>
    <row r="1671" spans="1:15" x14ac:dyDescent="0.3">
      <c r="A1671" t="s">
        <v>2355</v>
      </c>
      <c r="B1671" s="1">
        <v>44996.541666666664</v>
      </c>
      <c r="C1671" t="s">
        <v>16</v>
      </c>
      <c r="D1671" t="s">
        <v>41</v>
      </c>
      <c r="E1671">
        <v>205.11</v>
      </c>
      <c r="F1671">
        <v>52.43</v>
      </c>
      <c r="G1671">
        <v>57.87</v>
      </c>
      <c r="H1671" t="s">
        <v>13</v>
      </c>
      <c r="I1671">
        <v>38</v>
      </c>
      <c r="J1671" s="2" t="s">
        <v>2356</v>
      </c>
      <c r="K1671">
        <f>Table1[[#This Row],[Order_Value]]+Table1[[#This Row],[Delivery_Fee]]-Table1[[#This Row],[Discount]]</f>
        <v>199.67000000000002</v>
      </c>
      <c r="L1671">
        <f>YEAR(Table1[[#This Row],[Order_Time]])</f>
        <v>2023</v>
      </c>
      <c r="M1671" t="str">
        <f>TEXT(Table1[[#This Row],[Order_Time]],"MMM")</f>
        <v>Mar</v>
      </c>
      <c r="N1671">
        <f>HOUR(Table1[[#This Row],[Order_Time]])</f>
        <v>13</v>
      </c>
      <c r="O1671" t="str">
        <f>IF(Table1[[#This Row],[Order_Value]]&gt;1000,"High","Low")</f>
        <v>Low</v>
      </c>
    </row>
    <row r="1672" spans="1:15" x14ac:dyDescent="0.3">
      <c r="A1672" t="s">
        <v>2357</v>
      </c>
      <c r="B1672" s="1">
        <v>44996.583333333336</v>
      </c>
      <c r="C1672" t="s">
        <v>45</v>
      </c>
      <c r="D1672" t="s">
        <v>41</v>
      </c>
      <c r="E1672">
        <v>1427.6</v>
      </c>
      <c r="F1672">
        <v>24.04</v>
      </c>
      <c r="G1672">
        <v>456.64</v>
      </c>
      <c r="H1672" t="s">
        <v>32</v>
      </c>
      <c r="I1672">
        <v>65</v>
      </c>
      <c r="J1672" s="2" t="s">
        <v>2358</v>
      </c>
      <c r="K1672">
        <f>Table1[[#This Row],[Order_Value]]+Table1[[#This Row],[Delivery_Fee]]-Table1[[#This Row],[Discount]]</f>
        <v>994.99999999999989</v>
      </c>
      <c r="L1672">
        <f>YEAR(Table1[[#This Row],[Order_Time]])</f>
        <v>2023</v>
      </c>
      <c r="M1672" t="str">
        <f>TEXT(Table1[[#This Row],[Order_Time]],"MMM")</f>
        <v>Mar</v>
      </c>
      <c r="N1672">
        <f>HOUR(Table1[[#This Row],[Order_Time]])</f>
        <v>14</v>
      </c>
      <c r="O1672" t="str">
        <f>IF(Table1[[#This Row],[Order_Value]]&gt;1000,"High","Low")</f>
        <v>High</v>
      </c>
    </row>
    <row r="1673" spans="1:15" x14ac:dyDescent="0.3">
      <c r="A1673" t="s">
        <v>2359</v>
      </c>
      <c r="B1673" s="1">
        <v>44996.625</v>
      </c>
      <c r="C1673" t="s">
        <v>54</v>
      </c>
      <c r="D1673" t="s">
        <v>27</v>
      </c>
      <c r="E1673">
        <v>1552.41</v>
      </c>
      <c r="F1673">
        <v>90.93</v>
      </c>
      <c r="G1673">
        <v>441.98</v>
      </c>
      <c r="H1673" t="s">
        <v>21</v>
      </c>
      <c r="I1673">
        <v>38</v>
      </c>
      <c r="J1673" s="2" t="s">
        <v>2360</v>
      </c>
      <c r="K1673">
        <f>Table1[[#This Row],[Order_Value]]+Table1[[#This Row],[Delivery_Fee]]-Table1[[#This Row],[Discount]]</f>
        <v>1201.3600000000001</v>
      </c>
      <c r="L1673">
        <f>YEAR(Table1[[#This Row],[Order_Time]])</f>
        <v>2023</v>
      </c>
      <c r="M1673" t="str">
        <f>TEXT(Table1[[#This Row],[Order_Time]],"MMM")</f>
        <v>Mar</v>
      </c>
      <c r="N1673">
        <f>HOUR(Table1[[#This Row],[Order_Time]])</f>
        <v>15</v>
      </c>
      <c r="O1673" t="str">
        <f>IF(Table1[[#This Row],[Order_Value]]&gt;1000,"High","Low")</f>
        <v>High</v>
      </c>
    </row>
    <row r="1674" spans="1:15" x14ac:dyDescent="0.3">
      <c r="A1674" t="s">
        <v>2361</v>
      </c>
      <c r="B1674" s="1">
        <v>44996.666666666664</v>
      </c>
      <c r="C1674" t="s">
        <v>20</v>
      </c>
      <c r="D1674" t="s">
        <v>27</v>
      </c>
      <c r="E1674">
        <v>228.79</v>
      </c>
      <c r="F1674">
        <v>49.46</v>
      </c>
      <c r="G1674">
        <v>155.06</v>
      </c>
      <c r="H1674" t="s">
        <v>28</v>
      </c>
      <c r="I1674">
        <v>54</v>
      </c>
      <c r="J1674">
        <v>123.19</v>
      </c>
      <c r="K1674">
        <f>Table1[[#This Row],[Order_Value]]+Table1[[#This Row],[Delivery_Fee]]-Table1[[#This Row],[Discount]]</f>
        <v>123.19</v>
      </c>
      <c r="L1674">
        <f>YEAR(Table1[[#This Row],[Order_Time]])</f>
        <v>2023</v>
      </c>
      <c r="M1674" t="str">
        <f>TEXT(Table1[[#This Row],[Order_Time]],"MMM")</f>
        <v>Mar</v>
      </c>
      <c r="N1674">
        <f>HOUR(Table1[[#This Row],[Order_Time]])</f>
        <v>16</v>
      </c>
      <c r="O1674" t="str">
        <f>IF(Table1[[#This Row],[Order_Value]]&gt;1000,"High","Low")</f>
        <v>Low</v>
      </c>
    </row>
    <row r="1675" spans="1:15" x14ac:dyDescent="0.3">
      <c r="A1675" t="s">
        <v>2362</v>
      </c>
      <c r="B1675" s="1">
        <v>44996.708333333336</v>
      </c>
      <c r="C1675" t="s">
        <v>54</v>
      </c>
      <c r="D1675" t="s">
        <v>27</v>
      </c>
      <c r="E1675">
        <v>1624.12</v>
      </c>
      <c r="F1675">
        <v>79.42</v>
      </c>
      <c r="G1675">
        <v>46.06</v>
      </c>
      <c r="H1675" t="s">
        <v>21</v>
      </c>
      <c r="I1675">
        <v>65</v>
      </c>
      <c r="J1675">
        <v>1657.48</v>
      </c>
      <c r="K1675">
        <f>Table1[[#This Row],[Order_Value]]+Table1[[#This Row],[Delivery_Fee]]-Table1[[#This Row],[Discount]]</f>
        <v>1657.48</v>
      </c>
      <c r="L1675">
        <f>YEAR(Table1[[#This Row],[Order_Time]])</f>
        <v>2023</v>
      </c>
      <c r="M1675" t="str">
        <f>TEXT(Table1[[#This Row],[Order_Time]],"MMM")</f>
        <v>Mar</v>
      </c>
      <c r="N1675">
        <f>HOUR(Table1[[#This Row],[Order_Time]])</f>
        <v>17</v>
      </c>
      <c r="O1675" t="str">
        <f>IF(Table1[[#This Row],[Order_Value]]&gt;1000,"High","Low")</f>
        <v>High</v>
      </c>
    </row>
    <row r="1676" spans="1:15" x14ac:dyDescent="0.3">
      <c r="A1676" t="s">
        <v>2363</v>
      </c>
      <c r="B1676" s="1">
        <v>44996.75</v>
      </c>
      <c r="C1676" t="s">
        <v>11</v>
      </c>
      <c r="D1676" t="s">
        <v>41</v>
      </c>
      <c r="E1676">
        <v>1553.58</v>
      </c>
      <c r="F1676">
        <v>43.82</v>
      </c>
      <c r="G1676">
        <v>430.18</v>
      </c>
      <c r="H1676" t="s">
        <v>28</v>
      </c>
      <c r="I1676">
        <v>30</v>
      </c>
      <c r="J1676" s="2" t="s">
        <v>2364</v>
      </c>
      <c r="K1676">
        <f>Table1[[#This Row],[Order_Value]]+Table1[[#This Row],[Delivery_Fee]]-Table1[[#This Row],[Discount]]</f>
        <v>1167.2199999999998</v>
      </c>
      <c r="L1676">
        <f>YEAR(Table1[[#This Row],[Order_Time]])</f>
        <v>2023</v>
      </c>
      <c r="M1676" t="str">
        <f>TEXT(Table1[[#This Row],[Order_Time]],"MMM")</f>
        <v>Mar</v>
      </c>
      <c r="N1676">
        <f>HOUR(Table1[[#This Row],[Order_Time]])</f>
        <v>18</v>
      </c>
      <c r="O1676" t="str">
        <f>IF(Table1[[#This Row],[Order_Value]]&gt;1000,"High","Low")</f>
        <v>High</v>
      </c>
    </row>
    <row r="1677" spans="1:15" x14ac:dyDescent="0.3">
      <c r="A1677" t="s">
        <v>2365</v>
      </c>
      <c r="B1677" s="1">
        <v>44996.791666666664</v>
      </c>
      <c r="C1677" t="s">
        <v>24</v>
      </c>
      <c r="D1677" t="s">
        <v>30</v>
      </c>
      <c r="E1677">
        <v>279.02999999999997</v>
      </c>
      <c r="F1677">
        <v>77.86</v>
      </c>
      <c r="G1677">
        <v>315.52999999999997</v>
      </c>
      <c r="H1677" t="s">
        <v>13</v>
      </c>
      <c r="I1677">
        <v>84</v>
      </c>
      <c r="J1677" s="2" t="s">
        <v>2366</v>
      </c>
      <c r="K1677">
        <f>Table1[[#This Row],[Order_Value]]+Table1[[#This Row],[Delivery_Fee]]-Table1[[#This Row],[Discount]]</f>
        <v>41.360000000000014</v>
      </c>
      <c r="L1677">
        <f>YEAR(Table1[[#This Row],[Order_Time]])</f>
        <v>2023</v>
      </c>
      <c r="M1677" t="str">
        <f>TEXT(Table1[[#This Row],[Order_Time]],"MMM")</f>
        <v>Mar</v>
      </c>
      <c r="N1677">
        <f>HOUR(Table1[[#This Row],[Order_Time]])</f>
        <v>19</v>
      </c>
      <c r="O1677" t="str">
        <f>IF(Table1[[#This Row],[Order_Value]]&gt;1000,"High","Low")</f>
        <v>Low</v>
      </c>
    </row>
    <row r="1678" spans="1:15" x14ac:dyDescent="0.3">
      <c r="A1678" t="s">
        <v>2367</v>
      </c>
      <c r="B1678" s="1">
        <v>44996.833333333336</v>
      </c>
      <c r="C1678" t="s">
        <v>45</v>
      </c>
      <c r="D1678" t="s">
        <v>17</v>
      </c>
      <c r="E1678">
        <v>1293.1300000000001</v>
      </c>
      <c r="F1678">
        <v>39.15</v>
      </c>
      <c r="G1678">
        <v>308.76</v>
      </c>
      <c r="H1678" t="s">
        <v>21</v>
      </c>
      <c r="I1678">
        <v>58</v>
      </c>
      <c r="J1678" s="2" t="s">
        <v>2368</v>
      </c>
      <c r="K1678">
        <f>Table1[[#This Row],[Order_Value]]+Table1[[#This Row],[Delivery_Fee]]-Table1[[#This Row],[Discount]]</f>
        <v>1023.5200000000002</v>
      </c>
      <c r="L1678">
        <f>YEAR(Table1[[#This Row],[Order_Time]])</f>
        <v>2023</v>
      </c>
      <c r="M1678" t="str">
        <f>TEXT(Table1[[#This Row],[Order_Time]],"MMM")</f>
        <v>Mar</v>
      </c>
      <c r="N1678">
        <f>HOUR(Table1[[#This Row],[Order_Time]])</f>
        <v>20</v>
      </c>
      <c r="O1678" t="str">
        <f>IF(Table1[[#This Row],[Order_Value]]&gt;1000,"High","Low")</f>
        <v>High</v>
      </c>
    </row>
    <row r="1679" spans="1:15" x14ac:dyDescent="0.3">
      <c r="A1679" t="s">
        <v>2369</v>
      </c>
      <c r="B1679" s="1">
        <v>44996.875</v>
      </c>
      <c r="C1679" t="s">
        <v>16</v>
      </c>
      <c r="D1679" t="s">
        <v>30</v>
      </c>
      <c r="E1679">
        <v>666.75</v>
      </c>
      <c r="F1679">
        <v>58.55</v>
      </c>
      <c r="G1679">
        <v>11.66</v>
      </c>
      <c r="H1679" t="s">
        <v>13</v>
      </c>
      <c r="I1679">
        <v>53</v>
      </c>
      <c r="J1679">
        <v>713.64</v>
      </c>
      <c r="K1679">
        <f>Table1[[#This Row],[Order_Value]]+Table1[[#This Row],[Delivery_Fee]]-Table1[[#This Row],[Discount]]</f>
        <v>713.64</v>
      </c>
      <c r="L1679">
        <f>YEAR(Table1[[#This Row],[Order_Time]])</f>
        <v>2023</v>
      </c>
      <c r="M1679" t="str">
        <f>TEXT(Table1[[#This Row],[Order_Time]],"MMM")</f>
        <v>Mar</v>
      </c>
      <c r="N1679">
        <f>HOUR(Table1[[#This Row],[Order_Time]])</f>
        <v>21</v>
      </c>
      <c r="O1679" t="str">
        <f>IF(Table1[[#This Row],[Order_Value]]&gt;1000,"High","Low")</f>
        <v>Low</v>
      </c>
    </row>
    <row r="1680" spans="1:15" x14ac:dyDescent="0.3">
      <c r="A1680" t="s">
        <v>2370</v>
      </c>
      <c r="B1680" s="1">
        <v>44996.916666666664</v>
      </c>
      <c r="C1680" t="s">
        <v>16</v>
      </c>
      <c r="D1680" t="s">
        <v>41</v>
      </c>
      <c r="E1680">
        <v>1085.67</v>
      </c>
      <c r="F1680">
        <v>64.45</v>
      </c>
      <c r="G1680">
        <v>278.3</v>
      </c>
      <c r="H1680" t="s">
        <v>21</v>
      </c>
      <c r="I1680">
        <v>78</v>
      </c>
      <c r="J1680" s="2" t="s">
        <v>2371</v>
      </c>
      <c r="K1680">
        <f>Table1[[#This Row],[Order_Value]]+Table1[[#This Row],[Delivery_Fee]]-Table1[[#This Row],[Discount]]</f>
        <v>871.82000000000016</v>
      </c>
      <c r="L1680">
        <f>YEAR(Table1[[#This Row],[Order_Time]])</f>
        <v>2023</v>
      </c>
      <c r="M1680" t="str">
        <f>TEXT(Table1[[#This Row],[Order_Time]],"MMM")</f>
        <v>Mar</v>
      </c>
      <c r="N1680">
        <f>HOUR(Table1[[#This Row],[Order_Time]])</f>
        <v>22</v>
      </c>
      <c r="O1680" t="str">
        <f>IF(Table1[[#This Row],[Order_Value]]&gt;1000,"High","Low")</f>
        <v>High</v>
      </c>
    </row>
    <row r="1681" spans="1:15" x14ac:dyDescent="0.3">
      <c r="A1681" t="s">
        <v>2372</v>
      </c>
      <c r="B1681" s="1">
        <v>44996.958333333336</v>
      </c>
      <c r="C1681" t="s">
        <v>26</v>
      </c>
      <c r="D1681" t="s">
        <v>35</v>
      </c>
      <c r="E1681">
        <v>485.7</v>
      </c>
      <c r="F1681">
        <v>54.84</v>
      </c>
      <c r="G1681">
        <v>312.56</v>
      </c>
      <c r="H1681" t="s">
        <v>21</v>
      </c>
      <c r="I1681">
        <v>86</v>
      </c>
      <c r="J1681" s="2" t="s">
        <v>2373</v>
      </c>
      <c r="K1681">
        <f>Table1[[#This Row],[Order_Value]]+Table1[[#This Row],[Delivery_Fee]]-Table1[[#This Row],[Discount]]</f>
        <v>227.97999999999996</v>
      </c>
      <c r="L1681">
        <f>YEAR(Table1[[#This Row],[Order_Time]])</f>
        <v>2023</v>
      </c>
      <c r="M1681" t="str">
        <f>TEXT(Table1[[#This Row],[Order_Time]],"MMM")</f>
        <v>Mar</v>
      </c>
      <c r="N1681">
        <f>HOUR(Table1[[#This Row],[Order_Time]])</f>
        <v>23</v>
      </c>
      <c r="O1681" t="str">
        <f>IF(Table1[[#This Row],[Order_Value]]&gt;1000,"High","Low")</f>
        <v>Low</v>
      </c>
    </row>
    <row r="1682" spans="1:15" x14ac:dyDescent="0.3">
      <c r="A1682" t="s">
        <v>2374</v>
      </c>
      <c r="B1682" s="1">
        <v>44997</v>
      </c>
      <c r="C1682" t="s">
        <v>54</v>
      </c>
      <c r="D1682" t="s">
        <v>30</v>
      </c>
      <c r="E1682">
        <v>712.35</v>
      </c>
      <c r="F1682">
        <v>0.21</v>
      </c>
      <c r="G1682">
        <v>200.18</v>
      </c>
      <c r="H1682" t="s">
        <v>21</v>
      </c>
      <c r="I1682">
        <v>24</v>
      </c>
      <c r="J1682" s="2" t="s">
        <v>2375</v>
      </c>
      <c r="K1682">
        <f>Table1[[#This Row],[Order_Value]]+Table1[[#This Row],[Delivery_Fee]]-Table1[[#This Row],[Discount]]</f>
        <v>512.38000000000011</v>
      </c>
      <c r="L1682">
        <f>YEAR(Table1[[#This Row],[Order_Time]])</f>
        <v>2023</v>
      </c>
      <c r="M1682" t="str">
        <f>TEXT(Table1[[#This Row],[Order_Time]],"MMM")</f>
        <v>Mar</v>
      </c>
      <c r="N1682">
        <f>HOUR(Table1[[#This Row],[Order_Time]])</f>
        <v>0</v>
      </c>
      <c r="O1682" t="str">
        <f>IF(Table1[[#This Row],[Order_Value]]&gt;1000,"High","Low")</f>
        <v>Low</v>
      </c>
    </row>
    <row r="1683" spans="1:15" x14ac:dyDescent="0.3">
      <c r="A1683" t="s">
        <v>2376</v>
      </c>
      <c r="B1683" s="1">
        <v>44997.041666666664</v>
      </c>
      <c r="C1683" t="s">
        <v>24</v>
      </c>
      <c r="D1683" t="s">
        <v>17</v>
      </c>
      <c r="E1683">
        <v>1077.28</v>
      </c>
      <c r="F1683">
        <v>20.67</v>
      </c>
      <c r="G1683">
        <v>295.14999999999998</v>
      </c>
      <c r="H1683" t="s">
        <v>32</v>
      </c>
      <c r="I1683">
        <v>88</v>
      </c>
      <c r="J1683" s="2" t="s">
        <v>2377</v>
      </c>
      <c r="K1683">
        <f>Table1[[#This Row],[Order_Value]]+Table1[[#This Row],[Delivery_Fee]]-Table1[[#This Row],[Discount]]</f>
        <v>802.80000000000007</v>
      </c>
      <c r="L1683">
        <f>YEAR(Table1[[#This Row],[Order_Time]])</f>
        <v>2023</v>
      </c>
      <c r="M1683" t="str">
        <f>TEXT(Table1[[#This Row],[Order_Time]],"MMM")</f>
        <v>Mar</v>
      </c>
      <c r="N1683">
        <f>HOUR(Table1[[#This Row],[Order_Time]])</f>
        <v>1</v>
      </c>
      <c r="O1683" t="str">
        <f>IF(Table1[[#This Row],[Order_Value]]&gt;1000,"High","Low")</f>
        <v>High</v>
      </c>
    </row>
    <row r="1684" spans="1:15" x14ac:dyDescent="0.3">
      <c r="A1684" t="s">
        <v>2378</v>
      </c>
      <c r="B1684" s="1">
        <v>44997.083333333336</v>
      </c>
      <c r="C1684" t="s">
        <v>11</v>
      </c>
      <c r="D1684" t="s">
        <v>27</v>
      </c>
      <c r="E1684">
        <v>1684.14</v>
      </c>
      <c r="F1684">
        <v>3.76</v>
      </c>
      <c r="G1684">
        <v>123.92</v>
      </c>
      <c r="H1684" t="s">
        <v>21</v>
      </c>
      <c r="I1684">
        <v>78</v>
      </c>
      <c r="J1684">
        <v>1563.98</v>
      </c>
      <c r="K1684">
        <f>Table1[[#This Row],[Order_Value]]+Table1[[#This Row],[Delivery_Fee]]-Table1[[#This Row],[Discount]]</f>
        <v>1563.98</v>
      </c>
      <c r="L1684">
        <f>YEAR(Table1[[#This Row],[Order_Time]])</f>
        <v>2023</v>
      </c>
      <c r="M1684" t="str">
        <f>TEXT(Table1[[#This Row],[Order_Time]],"MMM")</f>
        <v>Mar</v>
      </c>
      <c r="N1684">
        <f>HOUR(Table1[[#This Row],[Order_Time]])</f>
        <v>2</v>
      </c>
      <c r="O1684" t="str">
        <f>IF(Table1[[#This Row],[Order_Value]]&gt;1000,"High","Low")</f>
        <v>High</v>
      </c>
    </row>
    <row r="1685" spans="1:15" x14ac:dyDescent="0.3">
      <c r="A1685" t="s">
        <v>2379</v>
      </c>
      <c r="B1685" s="1">
        <v>44997.125</v>
      </c>
      <c r="C1685" t="s">
        <v>54</v>
      </c>
      <c r="D1685" t="s">
        <v>27</v>
      </c>
      <c r="E1685">
        <v>1745.31</v>
      </c>
      <c r="F1685">
        <v>22.86</v>
      </c>
      <c r="G1685">
        <v>15.93</v>
      </c>
      <c r="H1685" t="s">
        <v>13</v>
      </c>
      <c r="I1685">
        <v>52</v>
      </c>
      <c r="J1685" s="2" t="s">
        <v>2380</v>
      </c>
      <c r="K1685">
        <f>Table1[[#This Row],[Order_Value]]+Table1[[#This Row],[Delivery_Fee]]-Table1[[#This Row],[Discount]]</f>
        <v>1752.2399999999998</v>
      </c>
      <c r="L1685">
        <f>YEAR(Table1[[#This Row],[Order_Time]])</f>
        <v>2023</v>
      </c>
      <c r="M1685" t="str">
        <f>TEXT(Table1[[#This Row],[Order_Time]],"MMM")</f>
        <v>Mar</v>
      </c>
      <c r="N1685">
        <f>HOUR(Table1[[#This Row],[Order_Time]])</f>
        <v>3</v>
      </c>
      <c r="O1685" t="str">
        <f>IF(Table1[[#This Row],[Order_Value]]&gt;1000,"High","Low")</f>
        <v>High</v>
      </c>
    </row>
    <row r="1686" spans="1:15" x14ac:dyDescent="0.3">
      <c r="A1686" t="s">
        <v>2381</v>
      </c>
      <c r="B1686" s="1">
        <v>44997.166666666664</v>
      </c>
      <c r="C1686" t="s">
        <v>20</v>
      </c>
      <c r="D1686" t="s">
        <v>27</v>
      </c>
      <c r="E1686">
        <v>378.72</v>
      </c>
      <c r="F1686">
        <v>48.12</v>
      </c>
      <c r="G1686">
        <v>427.45</v>
      </c>
      <c r="H1686" t="s">
        <v>13</v>
      </c>
      <c r="I1686">
        <v>46</v>
      </c>
      <c r="J1686">
        <v>-0.60999999999995602</v>
      </c>
      <c r="K1686">
        <f>Table1[[#This Row],[Order_Value]]+Table1[[#This Row],[Delivery_Fee]]-Table1[[#This Row],[Discount]]</f>
        <v>-0.6099999999999568</v>
      </c>
      <c r="L1686">
        <f>YEAR(Table1[[#This Row],[Order_Time]])</f>
        <v>2023</v>
      </c>
      <c r="M1686" t="str">
        <f>TEXT(Table1[[#This Row],[Order_Time]],"MMM")</f>
        <v>Mar</v>
      </c>
      <c r="N1686">
        <f>HOUR(Table1[[#This Row],[Order_Time]])</f>
        <v>4</v>
      </c>
      <c r="O1686" t="str">
        <f>IF(Table1[[#This Row],[Order_Value]]&gt;1000,"High","Low")</f>
        <v>Low</v>
      </c>
    </row>
    <row r="1687" spans="1:15" x14ac:dyDescent="0.3">
      <c r="A1687" t="s">
        <v>2382</v>
      </c>
      <c r="B1687" s="1">
        <v>44997.208333333336</v>
      </c>
      <c r="C1687" t="s">
        <v>26</v>
      </c>
      <c r="D1687" t="s">
        <v>12</v>
      </c>
      <c r="E1687">
        <v>1430.68</v>
      </c>
      <c r="F1687">
        <v>1.45</v>
      </c>
      <c r="G1687">
        <v>387.88</v>
      </c>
      <c r="H1687" t="s">
        <v>28</v>
      </c>
      <c r="I1687">
        <v>89</v>
      </c>
      <c r="J1687">
        <v>1044.25</v>
      </c>
      <c r="K1687">
        <f>Table1[[#This Row],[Order_Value]]+Table1[[#This Row],[Delivery_Fee]]-Table1[[#This Row],[Discount]]</f>
        <v>1044.25</v>
      </c>
      <c r="L1687">
        <f>YEAR(Table1[[#This Row],[Order_Time]])</f>
        <v>2023</v>
      </c>
      <c r="M1687" t="str">
        <f>TEXT(Table1[[#This Row],[Order_Time]],"MMM")</f>
        <v>Mar</v>
      </c>
      <c r="N1687">
        <f>HOUR(Table1[[#This Row],[Order_Time]])</f>
        <v>5</v>
      </c>
      <c r="O1687" t="str">
        <f>IF(Table1[[#This Row],[Order_Value]]&gt;1000,"High","Low")</f>
        <v>High</v>
      </c>
    </row>
    <row r="1688" spans="1:15" x14ac:dyDescent="0.3">
      <c r="A1688" t="s">
        <v>2383</v>
      </c>
      <c r="B1688" s="1">
        <v>44997.25</v>
      </c>
      <c r="C1688" t="s">
        <v>54</v>
      </c>
      <c r="D1688" t="s">
        <v>35</v>
      </c>
      <c r="E1688">
        <v>227.97</v>
      </c>
      <c r="F1688">
        <v>71.42</v>
      </c>
      <c r="G1688">
        <v>342.3</v>
      </c>
      <c r="H1688" t="s">
        <v>28</v>
      </c>
      <c r="I1688">
        <v>59</v>
      </c>
      <c r="J1688">
        <v>-42.91</v>
      </c>
      <c r="K1688">
        <f>Table1[[#This Row],[Order_Value]]+Table1[[#This Row],[Delivery_Fee]]-Table1[[#This Row],[Discount]]</f>
        <v>-42.910000000000025</v>
      </c>
      <c r="L1688">
        <f>YEAR(Table1[[#This Row],[Order_Time]])</f>
        <v>2023</v>
      </c>
      <c r="M1688" t="str">
        <f>TEXT(Table1[[#This Row],[Order_Time]],"MMM")</f>
        <v>Mar</v>
      </c>
      <c r="N1688">
        <f>HOUR(Table1[[#This Row],[Order_Time]])</f>
        <v>6</v>
      </c>
      <c r="O1688" t="str">
        <f>IF(Table1[[#This Row],[Order_Value]]&gt;1000,"High","Low")</f>
        <v>Low</v>
      </c>
    </row>
    <row r="1689" spans="1:15" x14ac:dyDescent="0.3">
      <c r="A1689" t="s">
        <v>2384</v>
      </c>
      <c r="B1689" s="1">
        <v>44997.291666666664</v>
      </c>
      <c r="C1689" t="s">
        <v>20</v>
      </c>
      <c r="D1689" t="s">
        <v>17</v>
      </c>
      <c r="E1689">
        <v>0</v>
      </c>
      <c r="F1689">
        <v>95.99</v>
      </c>
      <c r="G1689">
        <v>119.84</v>
      </c>
      <c r="H1689" t="s">
        <v>28</v>
      </c>
      <c r="I1689">
        <v>40</v>
      </c>
      <c r="K1689">
        <f>Table1[[#This Row],[Order_Value]]+Table1[[#This Row],[Delivery_Fee]]-Table1[[#This Row],[Discount]]</f>
        <v>-23.850000000000009</v>
      </c>
      <c r="L1689">
        <f>YEAR(Table1[[#This Row],[Order_Time]])</f>
        <v>2023</v>
      </c>
      <c r="M1689" t="str">
        <f>TEXT(Table1[[#This Row],[Order_Time]],"MMM")</f>
        <v>Mar</v>
      </c>
      <c r="N1689">
        <f>HOUR(Table1[[#This Row],[Order_Time]])</f>
        <v>7</v>
      </c>
      <c r="O1689" t="str">
        <f>IF(Table1[[#This Row],[Order_Value]]&gt;1000,"High","Low")</f>
        <v>Low</v>
      </c>
    </row>
    <row r="1690" spans="1:15" x14ac:dyDescent="0.3">
      <c r="A1690" t="s">
        <v>2385</v>
      </c>
      <c r="B1690" s="1">
        <v>44997.333333333336</v>
      </c>
      <c r="C1690" t="s">
        <v>45</v>
      </c>
      <c r="D1690" t="s">
        <v>35</v>
      </c>
      <c r="E1690">
        <v>709.18</v>
      </c>
      <c r="F1690">
        <v>98.46</v>
      </c>
      <c r="G1690">
        <v>439.41</v>
      </c>
      <c r="H1690" t="s">
        <v>28</v>
      </c>
      <c r="I1690">
        <v>30</v>
      </c>
      <c r="J1690" s="2" t="s">
        <v>2386</v>
      </c>
      <c r="K1690">
        <f>Table1[[#This Row],[Order_Value]]+Table1[[#This Row],[Delivery_Fee]]-Table1[[#This Row],[Discount]]</f>
        <v>368.22999999999996</v>
      </c>
      <c r="L1690">
        <f>YEAR(Table1[[#This Row],[Order_Time]])</f>
        <v>2023</v>
      </c>
      <c r="M1690" t="str">
        <f>TEXT(Table1[[#This Row],[Order_Time]],"MMM")</f>
        <v>Mar</v>
      </c>
      <c r="N1690">
        <f>HOUR(Table1[[#This Row],[Order_Time]])</f>
        <v>8</v>
      </c>
      <c r="O1690" t="str">
        <f>IF(Table1[[#This Row],[Order_Value]]&gt;1000,"High","Low")</f>
        <v>Low</v>
      </c>
    </row>
    <row r="1691" spans="1:15" x14ac:dyDescent="0.3">
      <c r="A1691" t="s">
        <v>2387</v>
      </c>
      <c r="B1691" s="1">
        <v>44997.375</v>
      </c>
      <c r="C1691" t="s">
        <v>24</v>
      </c>
      <c r="D1691" t="s">
        <v>30</v>
      </c>
      <c r="E1691">
        <v>1920.77</v>
      </c>
      <c r="F1691">
        <v>55.2</v>
      </c>
      <c r="G1691">
        <v>162.55000000000001</v>
      </c>
      <c r="H1691" t="s">
        <v>32</v>
      </c>
      <c r="I1691">
        <v>39</v>
      </c>
      <c r="J1691">
        <v>1813.42</v>
      </c>
      <c r="K1691">
        <f>Table1[[#This Row],[Order_Value]]+Table1[[#This Row],[Delivery_Fee]]-Table1[[#This Row],[Discount]]</f>
        <v>1813.42</v>
      </c>
      <c r="L1691">
        <f>YEAR(Table1[[#This Row],[Order_Time]])</f>
        <v>2023</v>
      </c>
      <c r="M1691" t="str">
        <f>TEXT(Table1[[#This Row],[Order_Time]],"MMM")</f>
        <v>Mar</v>
      </c>
      <c r="N1691">
        <f>HOUR(Table1[[#This Row],[Order_Time]])</f>
        <v>9</v>
      </c>
      <c r="O1691" t="str">
        <f>IF(Table1[[#This Row],[Order_Value]]&gt;1000,"High","Low")</f>
        <v>High</v>
      </c>
    </row>
    <row r="1692" spans="1:15" x14ac:dyDescent="0.3">
      <c r="A1692" t="s">
        <v>2388</v>
      </c>
      <c r="B1692" s="1">
        <v>44997.416666666664</v>
      </c>
      <c r="C1692" t="s">
        <v>20</v>
      </c>
      <c r="D1692" t="s">
        <v>30</v>
      </c>
      <c r="E1692">
        <v>346.18</v>
      </c>
      <c r="F1692">
        <v>91.58</v>
      </c>
      <c r="G1692">
        <v>87.71</v>
      </c>
      <c r="H1692" t="s">
        <v>32</v>
      </c>
      <c r="I1692">
        <v>47</v>
      </c>
      <c r="J1692">
        <v>350.05</v>
      </c>
      <c r="K1692">
        <f>Table1[[#This Row],[Order_Value]]+Table1[[#This Row],[Delivery_Fee]]-Table1[[#This Row],[Discount]]</f>
        <v>350.05</v>
      </c>
      <c r="L1692">
        <f>YEAR(Table1[[#This Row],[Order_Time]])</f>
        <v>2023</v>
      </c>
      <c r="M1692" t="str">
        <f>TEXT(Table1[[#This Row],[Order_Time]],"MMM")</f>
        <v>Mar</v>
      </c>
      <c r="N1692">
        <f>HOUR(Table1[[#This Row],[Order_Time]])</f>
        <v>10</v>
      </c>
      <c r="O1692" t="str">
        <f>IF(Table1[[#This Row],[Order_Value]]&gt;1000,"High","Low")</f>
        <v>Low</v>
      </c>
    </row>
    <row r="1693" spans="1:15" x14ac:dyDescent="0.3">
      <c r="A1693" t="s">
        <v>2389</v>
      </c>
      <c r="B1693" s="1">
        <v>44997.458333333336</v>
      </c>
      <c r="C1693" t="s">
        <v>54</v>
      </c>
      <c r="D1693" t="s">
        <v>17</v>
      </c>
      <c r="E1693">
        <v>1510.89</v>
      </c>
      <c r="F1693">
        <v>29.29</v>
      </c>
      <c r="G1693">
        <v>481.93</v>
      </c>
      <c r="H1693" t="s">
        <v>28</v>
      </c>
      <c r="I1693">
        <v>71</v>
      </c>
      <c r="J1693">
        <v>1058.25</v>
      </c>
      <c r="K1693">
        <f>Table1[[#This Row],[Order_Value]]+Table1[[#This Row],[Delivery_Fee]]-Table1[[#This Row],[Discount]]</f>
        <v>1058.25</v>
      </c>
      <c r="L1693">
        <f>YEAR(Table1[[#This Row],[Order_Time]])</f>
        <v>2023</v>
      </c>
      <c r="M1693" t="str">
        <f>TEXT(Table1[[#This Row],[Order_Time]],"MMM")</f>
        <v>Mar</v>
      </c>
      <c r="N1693">
        <f>HOUR(Table1[[#This Row],[Order_Time]])</f>
        <v>11</v>
      </c>
      <c r="O1693" t="str">
        <f>IF(Table1[[#This Row],[Order_Value]]&gt;1000,"High","Low")</f>
        <v>High</v>
      </c>
    </row>
    <row r="1694" spans="1:15" x14ac:dyDescent="0.3">
      <c r="A1694" t="s">
        <v>2390</v>
      </c>
      <c r="B1694" s="1">
        <v>44997.5</v>
      </c>
      <c r="C1694" t="s">
        <v>20</v>
      </c>
      <c r="D1694" t="s">
        <v>17</v>
      </c>
      <c r="E1694">
        <v>351.44</v>
      </c>
      <c r="F1694">
        <v>74.06</v>
      </c>
      <c r="G1694">
        <v>65.59</v>
      </c>
      <c r="H1694" t="s">
        <v>21</v>
      </c>
      <c r="I1694">
        <v>21</v>
      </c>
      <c r="J1694" s="2" t="s">
        <v>2391</v>
      </c>
      <c r="K1694">
        <f>Table1[[#This Row],[Order_Value]]+Table1[[#This Row],[Delivery_Fee]]-Table1[[#This Row],[Discount]]</f>
        <v>359.90999999999997</v>
      </c>
      <c r="L1694">
        <f>YEAR(Table1[[#This Row],[Order_Time]])</f>
        <v>2023</v>
      </c>
      <c r="M1694" t="str">
        <f>TEXT(Table1[[#This Row],[Order_Time]],"MMM")</f>
        <v>Mar</v>
      </c>
      <c r="N1694">
        <f>HOUR(Table1[[#This Row],[Order_Time]])</f>
        <v>12</v>
      </c>
      <c r="O1694" t="str">
        <f>IF(Table1[[#This Row],[Order_Value]]&gt;1000,"High","Low")</f>
        <v>Low</v>
      </c>
    </row>
    <row r="1695" spans="1:15" x14ac:dyDescent="0.3">
      <c r="A1695" t="s">
        <v>2392</v>
      </c>
      <c r="B1695" s="1">
        <v>44997.541666666664</v>
      </c>
      <c r="C1695" t="s">
        <v>26</v>
      </c>
      <c r="D1695" t="s">
        <v>27</v>
      </c>
      <c r="E1695">
        <v>324.22000000000003</v>
      </c>
      <c r="F1695">
        <v>90</v>
      </c>
      <c r="G1695">
        <v>433.06</v>
      </c>
      <c r="H1695" t="s">
        <v>28</v>
      </c>
      <c r="I1695">
        <v>86</v>
      </c>
      <c r="J1695">
        <v>-18.8399999999999</v>
      </c>
      <c r="K1695">
        <f>Table1[[#This Row],[Order_Value]]+Table1[[#This Row],[Delivery_Fee]]-Table1[[#This Row],[Discount]]</f>
        <v>-18.839999999999975</v>
      </c>
      <c r="L1695">
        <f>YEAR(Table1[[#This Row],[Order_Time]])</f>
        <v>2023</v>
      </c>
      <c r="M1695" t="str">
        <f>TEXT(Table1[[#This Row],[Order_Time]],"MMM")</f>
        <v>Mar</v>
      </c>
      <c r="N1695">
        <f>HOUR(Table1[[#This Row],[Order_Time]])</f>
        <v>13</v>
      </c>
      <c r="O1695" t="str">
        <f>IF(Table1[[#This Row],[Order_Value]]&gt;1000,"High","Low")</f>
        <v>Low</v>
      </c>
    </row>
    <row r="1696" spans="1:15" x14ac:dyDescent="0.3">
      <c r="A1696" t="s">
        <v>2393</v>
      </c>
      <c r="B1696" s="1">
        <v>44997.583333333336</v>
      </c>
      <c r="C1696" t="s">
        <v>16</v>
      </c>
      <c r="D1696" t="s">
        <v>27</v>
      </c>
      <c r="E1696">
        <v>1712.73</v>
      </c>
      <c r="F1696">
        <v>54.13</v>
      </c>
      <c r="G1696">
        <v>485.89</v>
      </c>
      <c r="H1696" t="s">
        <v>13</v>
      </c>
      <c r="I1696">
        <v>37</v>
      </c>
      <c r="J1696" s="2" t="s">
        <v>2394</v>
      </c>
      <c r="K1696">
        <f>Table1[[#This Row],[Order_Value]]+Table1[[#This Row],[Delivery_Fee]]-Table1[[#This Row],[Discount]]</f>
        <v>1280.9700000000003</v>
      </c>
      <c r="L1696">
        <f>YEAR(Table1[[#This Row],[Order_Time]])</f>
        <v>2023</v>
      </c>
      <c r="M1696" t="str">
        <f>TEXT(Table1[[#This Row],[Order_Time]],"MMM")</f>
        <v>Mar</v>
      </c>
      <c r="N1696">
        <f>HOUR(Table1[[#This Row],[Order_Time]])</f>
        <v>14</v>
      </c>
      <c r="O1696" t="str">
        <f>IF(Table1[[#This Row],[Order_Value]]&gt;1000,"High","Low")</f>
        <v>High</v>
      </c>
    </row>
    <row r="1697" spans="1:15" x14ac:dyDescent="0.3">
      <c r="A1697" t="s">
        <v>2395</v>
      </c>
      <c r="B1697" s="1">
        <v>44997.625</v>
      </c>
      <c r="C1697" t="s">
        <v>26</v>
      </c>
      <c r="D1697" t="s">
        <v>30</v>
      </c>
      <c r="E1697">
        <v>632.84</v>
      </c>
      <c r="F1697">
        <v>21.55</v>
      </c>
      <c r="G1697">
        <v>281.81</v>
      </c>
      <c r="H1697" t="s">
        <v>13</v>
      </c>
      <c r="I1697">
        <v>80</v>
      </c>
      <c r="J1697">
        <v>372.58</v>
      </c>
      <c r="K1697">
        <f>Table1[[#This Row],[Order_Value]]+Table1[[#This Row],[Delivery_Fee]]-Table1[[#This Row],[Discount]]</f>
        <v>372.58</v>
      </c>
      <c r="L1697">
        <f>YEAR(Table1[[#This Row],[Order_Time]])</f>
        <v>2023</v>
      </c>
      <c r="M1697" t="str">
        <f>TEXT(Table1[[#This Row],[Order_Time]],"MMM")</f>
        <v>Mar</v>
      </c>
      <c r="N1697">
        <f>HOUR(Table1[[#This Row],[Order_Time]])</f>
        <v>15</v>
      </c>
      <c r="O1697" t="str">
        <f>IF(Table1[[#This Row],[Order_Value]]&gt;1000,"High","Low")</f>
        <v>Low</v>
      </c>
    </row>
    <row r="1698" spans="1:15" x14ac:dyDescent="0.3">
      <c r="A1698" t="s">
        <v>2396</v>
      </c>
      <c r="B1698" s="1">
        <v>44997.666666666664</v>
      </c>
      <c r="C1698" t="s">
        <v>11</v>
      </c>
      <c r="D1698" t="s">
        <v>35</v>
      </c>
      <c r="E1698">
        <v>647.66999999999996</v>
      </c>
      <c r="F1698">
        <v>28.79</v>
      </c>
      <c r="G1698">
        <v>481.19</v>
      </c>
      <c r="H1698" t="s">
        <v>21</v>
      </c>
      <c r="I1698">
        <v>19</v>
      </c>
      <c r="J1698" s="2" t="s">
        <v>2397</v>
      </c>
      <c r="K1698">
        <f>Table1[[#This Row],[Order_Value]]+Table1[[#This Row],[Delivery_Fee]]-Table1[[#This Row],[Discount]]</f>
        <v>195.26999999999992</v>
      </c>
      <c r="L1698">
        <f>YEAR(Table1[[#This Row],[Order_Time]])</f>
        <v>2023</v>
      </c>
      <c r="M1698" t="str">
        <f>TEXT(Table1[[#This Row],[Order_Time]],"MMM")</f>
        <v>Mar</v>
      </c>
      <c r="N1698">
        <f>HOUR(Table1[[#This Row],[Order_Time]])</f>
        <v>16</v>
      </c>
      <c r="O1698" t="str">
        <f>IF(Table1[[#This Row],[Order_Value]]&gt;1000,"High","Low")</f>
        <v>Low</v>
      </c>
    </row>
    <row r="1699" spans="1:15" x14ac:dyDescent="0.3">
      <c r="A1699" t="s">
        <v>2398</v>
      </c>
      <c r="B1699" s="1">
        <v>44997.708333333336</v>
      </c>
      <c r="C1699" t="s">
        <v>20</v>
      </c>
      <c r="D1699" t="s">
        <v>12</v>
      </c>
      <c r="E1699">
        <v>1527.26</v>
      </c>
      <c r="F1699">
        <v>2.12</v>
      </c>
      <c r="G1699">
        <v>435.13</v>
      </c>
      <c r="H1699" t="s">
        <v>32</v>
      </c>
      <c r="I1699">
        <v>83</v>
      </c>
      <c r="J1699">
        <v>1094.25</v>
      </c>
      <c r="K1699">
        <f>Table1[[#This Row],[Order_Value]]+Table1[[#This Row],[Delivery_Fee]]-Table1[[#This Row],[Discount]]</f>
        <v>1094.25</v>
      </c>
      <c r="L1699">
        <f>YEAR(Table1[[#This Row],[Order_Time]])</f>
        <v>2023</v>
      </c>
      <c r="M1699" t="str">
        <f>TEXT(Table1[[#This Row],[Order_Time]],"MMM")</f>
        <v>Mar</v>
      </c>
      <c r="N1699">
        <f>HOUR(Table1[[#This Row],[Order_Time]])</f>
        <v>17</v>
      </c>
      <c r="O1699" t="str">
        <f>IF(Table1[[#This Row],[Order_Value]]&gt;1000,"High","Low")</f>
        <v>High</v>
      </c>
    </row>
    <row r="1700" spans="1:15" x14ac:dyDescent="0.3">
      <c r="A1700" t="s">
        <v>2399</v>
      </c>
      <c r="B1700" s="1">
        <v>44997.75</v>
      </c>
      <c r="C1700" t="s">
        <v>24</v>
      </c>
      <c r="D1700" t="s">
        <v>30</v>
      </c>
      <c r="E1700">
        <v>883.48</v>
      </c>
      <c r="F1700">
        <v>47.76</v>
      </c>
      <c r="G1700">
        <v>38.04</v>
      </c>
      <c r="H1700" t="s">
        <v>32</v>
      </c>
      <c r="I1700">
        <v>63</v>
      </c>
      <c r="J1700">
        <v>893.2</v>
      </c>
      <c r="K1700">
        <f>Table1[[#This Row],[Order_Value]]+Table1[[#This Row],[Delivery_Fee]]-Table1[[#This Row],[Discount]]</f>
        <v>893.2</v>
      </c>
      <c r="L1700">
        <f>YEAR(Table1[[#This Row],[Order_Time]])</f>
        <v>2023</v>
      </c>
      <c r="M1700" t="str">
        <f>TEXT(Table1[[#This Row],[Order_Time]],"MMM")</f>
        <v>Mar</v>
      </c>
      <c r="N1700">
        <f>HOUR(Table1[[#This Row],[Order_Time]])</f>
        <v>18</v>
      </c>
      <c r="O1700" t="str">
        <f>IF(Table1[[#This Row],[Order_Value]]&gt;1000,"High","Low")</f>
        <v>Low</v>
      </c>
    </row>
    <row r="1701" spans="1:15" x14ac:dyDescent="0.3">
      <c r="A1701" t="s">
        <v>2400</v>
      </c>
      <c r="B1701" s="1">
        <v>44997.791666666664</v>
      </c>
      <c r="C1701" t="s">
        <v>54</v>
      </c>
      <c r="D1701" t="s">
        <v>27</v>
      </c>
      <c r="E1701">
        <v>1141.82</v>
      </c>
      <c r="F1701">
        <v>64.430000000000007</v>
      </c>
      <c r="G1701">
        <v>317.55</v>
      </c>
      <c r="H1701" t="s">
        <v>21</v>
      </c>
      <c r="I1701">
        <v>41</v>
      </c>
      <c r="J1701">
        <v>888.7</v>
      </c>
      <c r="K1701">
        <f>Table1[[#This Row],[Order_Value]]+Table1[[#This Row],[Delivery_Fee]]-Table1[[#This Row],[Discount]]</f>
        <v>888.7</v>
      </c>
      <c r="L1701">
        <f>YEAR(Table1[[#This Row],[Order_Time]])</f>
        <v>2023</v>
      </c>
      <c r="M1701" t="str">
        <f>TEXT(Table1[[#This Row],[Order_Time]],"MMM")</f>
        <v>Mar</v>
      </c>
      <c r="N1701">
        <f>HOUR(Table1[[#This Row],[Order_Time]])</f>
        <v>19</v>
      </c>
      <c r="O1701" t="str">
        <f>IF(Table1[[#This Row],[Order_Value]]&gt;1000,"High","Low")</f>
        <v>High</v>
      </c>
    </row>
    <row r="1702" spans="1:15" x14ac:dyDescent="0.3">
      <c r="A1702" t="s">
        <v>2401</v>
      </c>
      <c r="B1702" s="1">
        <v>44997.833333333336</v>
      </c>
      <c r="C1702" t="s">
        <v>54</v>
      </c>
      <c r="D1702" t="s">
        <v>35</v>
      </c>
      <c r="E1702">
        <v>1834.58</v>
      </c>
      <c r="F1702">
        <v>66.040000000000006</v>
      </c>
      <c r="G1702">
        <v>225.01</v>
      </c>
      <c r="H1702" t="s">
        <v>28</v>
      </c>
      <c r="I1702">
        <v>77</v>
      </c>
      <c r="J1702">
        <v>1675.61</v>
      </c>
      <c r="K1702">
        <f>Table1[[#This Row],[Order_Value]]+Table1[[#This Row],[Delivery_Fee]]-Table1[[#This Row],[Discount]]</f>
        <v>1675.61</v>
      </c>
      <c r="L1702">
        <f>YEAR(Table1[[#This Row],[Order_Time]])</f>
        <v>2023</v>
      </c>
      <c r="M1702" t="str">
        <f>TEXT(Table1[[#This Row],[Order_Time]],"MMM")</f>
        <v>Mar</v>
      </c>
      <c r="N1702">
        <f>HOUR(Table1[[#This Row],[Order_Time]])</f>
        <v>20</v>
      </c>
      <c r="O1702" t="str">
        <f>IF(Table1[[#This Row],[Order_Value]]&gt;1000,"High","Low")</f>
        <v>High</v>
      </c>
    </row>
    <row r="1703" spans="1:15" x14ac:dyDescent="0.3">
      <c r="A1703" t="s">
        <v>2402</v>
      </c>
      <c r="B1703" s="1">
        <v>44997.875</v>
      </c>
      <c r="C1703" t="s">
        <v>16</v>
      </c>
      <c r="D1703" t="s">
        <v>12</v>
      </c>
      <c r="E1703">
        <v>199.8</v>
      </c>
      <c r="F1703">
        <v>2.09</v>
      </c>
      <c r="G1703">
        <v>383.41</v>
      </c>
      <c r="H1703" t="s">
        <v>13</v>
      </c>
      <c r="I1703">
        <v>51</v>
      </c>
      <c r="J1703">
        <v>-181.52</v>
      </c>
      <c r="K1703">
        <f>Table1[[#This Row],[Order_Value]]+Table1[[#This Row],[Delivery_Fee]]-Table1[[#This Row],[Discount]]</f>
        <v>-181.52</v>
      </c>
      <c r="L1703">
        <f>YEAR(Table1[[#This Row],[Order_Time]])</f>
        <v>2023</v>
      </c>
      <c r="M1703" t="str">
        <f>TEXT(Table1[[#This Row],[Order_Time]],"MMM")</f>
        <v>Mar</v>
      </c>
      <c r="N1703">
        <f>HOUR(Table1[[#This Row],[Order_Time]])</f>
        <v>21</v>
      </c>
      <c r="O1703" t="str">
        <f>IF(Table1[[#This Row],[Order_Value]]&gt;1000,"High","Low")</f>
        <v>Low</v>
      </c>
    </row>
    <row r="1704" spans="1:15" x14ac:dyDescent="0.3">
      <c r="A1704" t="s">
        <v>2403</v>
      </c>
      <c r="B1704" s="1">
        <v>44997.916666666664</v>
      </c>
      <c r="C1704" t="s">
        <v>20</v>
      </c>
      <c r="D1704" t="s">
        <v>17</v>
      </c>
      <c r="E1704">
        <v>704.17</v>
      </c>
      <c r="F1704">
        <v>30.97</v>
      </c>
      <c r="G1704">
        <v>15.34</v>
      </c>
      <c r="H1704" t="s">
        <v>21</v>
      </c>
      <c r="I1704">
        <v>46</v>
      </c>
      <c r="J1704">
        <v>719.8</v>
      </c>
      <c r="K1704">
        <f>Table1[[#This Row],[Order_Value]]+Table1[[#This Row],[Delivery_Fee]]-Table1[[#This Row],[Discount]]</f>
        <v>719.8</v>
      </c>
      <c r="L1704">
        <f>YEAR(Table1[[#This Row],[Order_Time]])</f>
        <v>2023</v>
      </c>
      <c r="M1704" t="str">
        <f>TEXT(Table1[[#This Row],[Order_Time]],"MMM")</f>
        <v>Mar</v>
      </c>
      <c r="N1704">
        <f>HOUR(Table1[[#This Row],[Order_Time]])</f>
        <v>22</v>
      </c>
      <c r="O1704" t="str">
        <f>IF(Table1[[#This Row],[Order_Value]]&gt;1000,"High","Low")</f>
        <v>Low</v>
      </c>
    </row>
    <row r="1705" spans="1:15" x14ac:dyDescent="0.3">
      <c r="A1705" t="s">
        <v>2404</v>
      </c>
      <c r="B1705" s="1">
        <v>44997.958333333336</v>
      </c>
      <c r="C1705" t="s">
        <v>24</v>
      </c>
      <c r="D1705" t="s">
        <v>41</v>
      </c>
      <c r="E1705">
        <v>916.65</v>
      </c>
      <c r="F1705">
        <v>61.66</v>
      </c>
      <c r="G1705">
        <v>159.68</v>
      </c>
      <c r="H1705" t="s">
        <v>13</v>
      </c>
      <c r="I1705">
        <v>17</v>
      </c>
      <c r="J1705" s="2" t="s">
        <v>2405</v>
      </c>
      <c r="K1705">
        <f>Table1[[#This Row],[Order_Value]]+Table1[[#This Row],[Delivery_Fee]]-Table1[[#This Row],[Discount]]</f>
        <v>818.62999999999988</v>
      </c>
      <c r="L1705">
        <f>YEAR(Table1[[#This Row],[Order_Time]])</f>
        <v>2023</v>
      </c>
      <c r="M1705" t="str">
        <f>TEXT(Table1[[#This Row],[Order_Time]],"MMM")</f>
        <v>Mar</v>
      </c>
      <c r="N1705">
        <f>HOUR(Table1[[#This Row],[Order_Time]])</f>
        <v>23</v>
      </c>
      <c r="O1705" t="str">
        <f>IF(Table1[[#This Row],[Order_Value]]&gt;1000,"High","Low")</f>
        <v>Low</v>
      </c>
    </row>
    <row r="1706" spans="1:15" x14ac:dyDescent="0.3">
      <c r="A1706" t="s">
        <v>2406</v>
      </c>
      <c r="B1706" s="1">
        <v>44998</v>
      </c>
      <c r="C1706" t="s">
        <v>11</v>
      </c>
      <c r="D1706" t="s">
        <v>30</v>
      </c>
      <c r="E1706">
        <v>1629.01</v>
      </c>
      <c r="F1706">
        <v>58.83</v>
      </c>
      <c r="G1706">
        <v>47.77</v>
      </c>
      <c r="H1706" t="s">
        <v>21</v>
      </c>
      <c r="I1706">
        <v>62</v>
      </c>
      <c r="J1706">
        <v>1640.07</v>
      </c>
      <c r="K1706">
        <f>Table1[[#This Row],[Order_Value]]+Table1[[#This Row],[Delivery_Fee]]-Table1[[#This Row],[Discount]]</f>
        <v>1640.07</v>
      </c>
      <c r="L1706">
        <f>YEAR(Table1[[#This Row],[Order_Time]])</f>
        <v>2023</v>
      </c>
      <c r="M1706" t="str">
        <f>TEXT(Table1[[#This Row],[Order_Time]],"MMM")</f>
        <v>Mar</v>
      </c>
      <c r="N1706">
        <f>HOUR(Table1[[#This Row],[Order_Time]])</f>
        <v>0</v>
      </c>
      <c r="O1706" t="str">
        <f>IF(Table1[[#This Row],[Order_Value]]&gt;1000,"High","Low")</f>
        <v>High</v>
      </c>
    </row>
    <row r="1707" spans="1:15" x14ac:dyDescent="0.3">
      <c r="A1707" t="s">
        <v>2407</v>
      </c>
      <c r="B1707" s="1">
        <v>44998.041666666664</v>
      </c>
      <c r="C1707" t="s">
        <v>20</v>
      </c>
      <c r="D1707" t="s">
        <v>41</v>
      </c>
      <c r="E1707">
        <v>1438.24</v>
      </c>
      <c r="F1707">
        <v>46.04</v>
      </c>
      <c r="G1707">
        <v>340.71</v>
      </c>
      <c r="H1707" t="s">
        <v>32</v>
      </c>
      <c r="I1707">
        <v>65</v>
      </c>
      <c r="J1707">
        <v>1143.57</v>
      </c>
      <c r="K1707">
        <f>Table1[[#This Row],[Order_Value]]+Table1[[#This Row],[Delivery_Fee]]-Table1[[#This Row],[Discount]]</f>
        <v>1143.57</v>
      </c>
      <c r="L1707">
        <f>YEAR(Table1[[#This Row],[Order_Time]])</f>
        <v>2023</v>
      </c>
      <c r="M1707" t="str">
        <f>TEXT(Table1[[#This Row],[Order_Time]],"MMM")</f>
        <v>Mar</v>
      </c>
      <c r="N1707">
        <f>HOUR(Table1[[#This Row],[Order_Time]])</f>
        <v>1</v>
      </c>
      <c r="O1707" t="str">
        <f>IF(Table1[[#This Row],[Order_Value]]&gt;1000,"High","Low")</f>
        <v>High</v>
      </c>
    </row>
    <row r="1708" spans="1:15" x14ac:dyDescent="0.3">
      <c r="A1708" t="s">
        <v>2408</v>
      </c>
      <c r="B1708" s="1">
        <v>44998.083333333336</v>
      </c>
      <c r="C1708" t="s">
        <v>45</v>
      </c>
      <c r="D1708" t="s">
        <v>12</v>
      </c>
      <c r="E1708">
        <v>1721.01</v>
      </c>
      <c r="F1708">
        <v>26.28</v>
      </c>
      <c r="G1708">
        <v>164.18</v>
      </c>
      <c r="H1708" t="s">
        <v>21</v>
      </c>
      <c r="I1708">
        <v>58</v>
      </c>
      <c r="J1708">
        <v>1583.11</v>
      </c>
      <c r="K1708">
        <f>Table1[[#This Row],[Order_Value]]+Table1[[#This Row],[Delivery_Fee]]-Table1[[#This Row],[Discount]]</f>
        <v>1583.11</v>
      </c>
      <c r="L1708">
        <f>YEAR(Table1[[#This Row],[Order_Time]])</f>
        <v>2023</v>
      </c>
      <c r="M1708" t="str">
        <f>TEXT(Table1[[#This Row],[Order_Time]],"MMM")</f>
        <v>Mar</v>
      </c>
      <c r="N1708">
        <f>HOUR(Table1[[#This Row],[Order_Time]])</f>
        <v>2</v>
      </c>
      <c r="O1708" t="str">
        <f>IF(Table1[[#This Row],[Order_Value]]&gt;1000,"High","Low")</f>
        <v>High</v>
      </c>
    </row>
    <row r="1709" spans="1:15" x14ac:dyDescent="0.3">
      <c r="A1709" t="s">
        <v>2409</v>
      </c>
      <c r="B1709" s="1">
        <v>44998.125</v>
      </c>
      <c r="C1709" t="s">
        <v>20</v>
      </c>
      <c r="D1709" t="s">
        <v>41</v>
      </c>
      <c r="E1709">
        <v>1796.55</v>
      </c>
      <c r="F1709">
        <v>31.75</v>
      </c>
      <c r="G1709">
        <v>337.55</v>
      </c>
      <c r="H1709" t="s">
        <v>21</v>
      </c>
      <c r="I1709">
        <v>83</v>
      </c>
      <c r="J1709">
        <v>1490.75</v>
      </c>
      <c r="K1709">
        <f>Table1[[#This Row],[Order_Value]]+Table1[[#This Row],[Delivery_Fee]]-Table1[[#This Row],[Discount]]</f>
        <v>1490.75</v>
      </c>
      <c r="L1709">
        <f>YEAR(Table1[[#This Row],[Order_Time]])</f>
        <v>2023</v>
      </c>
      <c r="M1709" t="str">
        <f>TEXT(Table1[[#This Row],[Order_Time]],"MMM")</f>
        <v>Mar</v>
      </c>
      <c r="N1709">
        <f>HOUR(Table1[[#This Row],[Order_Time]])</f>
        <v>3</v>
      </c>
      <c r="O1709" t="str">
        <f>IF(Table1[[#This Row],[Order_Value]]&gt;1000,"High","Low")</f>
        <v>High</v>
      </c>
    </row>
    <row r="1710" spans="1:15" x14ac:dyDescent="0.3">
      <c r="A1710" t="s">
        <v>2410</v>
      </c>
      <c r="B1710" s="1">
        <v>44998.166666666664</v>
      </c>
      <c r="C1710" t="s">
        <v>20</v>
      </c>
      <c r="D1710" t="s">
        <v>17</v>
      </c>
      <c r="E1710">
        <v>841.62</v>
      </c>
      <c r="F1710">
        <v>75.989999999999995</v>
      </c>
      <c r="G1710">
        <v>393.46</v>
      </c>
      <c r="H1710" t="s">
        <v>13</v>
      </c>
      <c r="I1710">
        <v>77</v>
      </c>
      <c r="J1710" s="2" t="s">
        <v>2411</v>
      </c>
      <c r="K1710">
        <f>Table1[[#This Row],[Order_Value]]+Table1[[#This Row],[Delivery_Fee]]-Table1[[#This Row],[Discount]]</f>
        <v>524.15000000000009</v>
      </c>
      <c r="L1710">
        <f>YEAR(Table1[[#This Row],[Order_Time]])</f>
        <v>2023</v>
      </c>
      <c r="M1710" t="str">
        <f>TEXT(Table1[[#This Row],[Order_Time]],"MMM")</f>
        <v>Mar</v>
      </c>
      <c r="N1710">
        <f>HOUR(Table1[[#This Row],[Order_Time]])</f>
        <v>4</v>
      </c>
      <c r="O1710" t="str">
        <f>IF(Table1[[#This Row],[Order_Value]]&gt;1000,"High","Low")</f>
        <v>Low</v>
      </c>
    </row>
    <row r="1711" spans="1:15" x14ac:dyDescent="0.3">
      <c r="A1711" t="s">
        <v>2412</v>
      </c>
      <c r="B1711" s="1">
        <v>44998.208333333336</v>
      </c>
      <c r="C1711" t="s">
        <v>20</v>
      </c>
      <c r="D1711" t="s">
        <v>35</v>
      </c>
      <c r="E1711">
        <v>1966.36</v>
      </c>
      <c r="F1711">
        <v>82.78</v>
      </c>
      <c r="G1711">
        <v>287.62</v>
      </c>
      <c r="H1711" t="s">
        <v>13</v>
      </c>
      <c r="I1711">
        <v>22</v>
      </c>
      <c r="J1711">
        <v>1761.52</v>
      </c>
      <c r="K1711">
        <f>Table1[[#This Row],[Order_Value]]+Table1[[#This Row],[Delivery_Fee]]-Table1[[#This Row],[Discount]]</f>
        <v>1761.52</v>
      </c>
      <c r="L1711">
        <f>YEAR(Table1[[#This Row],[Order_Time]])</f>
        <v>2023</v>
      </c>
      <c r="M1711" t="str">
        <f>TEXT(Table1[[#This Row],[Order_Time]],"MMM")</f>
        <v>Mar</v>
      </c>
      <c r="N1711">
        <f>HOUR(Table1[[#This Row],[Order_Time]])</f>
        <v>5</v>
      </c>
      <c r="O1711" t="str">
        <f>IF(Table1[[#This Row],[Order_Value]]&gt;1000,"High","Low")</f>
        <v>High</v>
      </c>
    </row>
    <row r="1712" spans="1:15" x14ac:dyDescent="0.3">
      <c r="A1712" t="s">
        <v>2413</v>
      </c>
      <c r="B1712" s="1">
        <v>44998.25</v>
      </c>
      <c r="C1712" t="s">
        <v>54</v>
      </c>
      <c r="D1712" t="s">
        <v>35</v>
      </c>
      <c r="E1712">
        <v>328.56</v>
      </c>
      <c r="F1712">
        <v>70.41</v>
      </c>
      <c r="G1712">
        <v>109.95</v>
      </c>
      <c r="H1712" t="s">
        <v>28</v>
      </c>
      <c r="I1712">
        <v>56</v>
      </c>
      <c r="J1712" s="2" t="s">
        <v>2414</v>
      </c>
      <c r="K1712">
        <f>Table1[[#This Row],[Order_Value]]+Table1[[#This Row],[Delivery_Fee]]-Table1[[#This Row],[Discount]]</f>
        <v>289.02000000000004</v>
      </c>
      <c r="L1712">
        <f>YEAR(Table1[[#This Row],[Order_Time]])</f>
        <v>2023</v>
      </c>
      <c r="M1712" t="str">
        <f>TEXT(Table1[[#This Row],[Order_Time]],"MMM")</f>
        <v>Mar</v>
      </c>
      <c r="N1712">
        <f>HOUR(Table1[[#This Row],[Order_Time]])</f>
        <v>6</v>
      </c>
      <c r="O1712" t="str">
        <f>IF(Table1[[#This Row],[Order_Value]]&gt;1000,"High","Low")</f>
        <v>Low</v>
      </c>
    </row>
    <row r="1713" spans="1:15" x14ac:dyDescent="0.3">
      <c r="A1713" t="s">
        <v>2415</v>
      </c>
      <c r="B1713" s="1">
        <v>44998.291666666664</v>
      </c>
      <c r="C1713" t="s">
        <v>16</v>
      </c>
      <c r="D1713" t="s">
        <v>12</v>
      </c>
      <c r="E1713">
        <v>1844.51</v>
      </c>
      <c r="F1713">
        <v>90.27</v>
      </c>
      <c r="G1713">
        <v>491.94</v>
      </c>
      <c r="H1713" t="s">
        <v>32</v>
      </c>
      <c r="I1713">
        <v>50</v>
      </c>
      <c r="J1713">
        <v>1442.84</v>
      </c>
      <c r="K1713">
        <f>Table1[[#This Row],[Order_Value]]+Table1[[#This Row],[Delivery_Fee]]-Table1[[#This Row],[Discount]]</f>
        <v>1442.84</v>
      </c>
      <c r="L1713">
        <f>YEAR(Table1[[#This Row],[Order_Time]])</f>
        <v>2023</v>
      </c>
      <c r="M1713" t="str">
        <f>TEXT(Table1[[#This Row],[Order_Time]],"MMM")</f>
        <v>Mar</v>
      </c>
      <c r="N1713">
        <f>HOUR(Table1[[#This Row],[Order_Time]])</f>
        <v>7</v>
      </c>
      <c r="O1713" t="str">
        <f>IF(Table1[[#This Row],[Order_Value]]&gt;1000,"High","Low")</f>
        <v>High</v>
      </c>
    </row>
    <row r="1714" spans="1:15" x14ac:dyDescent="0.3">
      <c r="A1714" t="s">
        <v>2416</v>
      </c>
      <c r="B1714" s="1">
        <v>44998.333333333336</v>
      </c>
      <c r="C1714" t="s">
        <v>54</v>
      </c>
      <c r="D1714" t="s">
        <v>35</v>
      </c>
      <c r="E1714">
        <v>1496.39</v>
      </c>
      <c r="F1714">
        <v>38.75</v>
      </c>
      <c r="G1714">
        <v>331.34</v>
      </c>
      <c r="H1714" t="s">
        <v>28</v>
      </c>
      <c r="I1714">
        <v>28</v>
      </c>
      <c r="J1714" s="2" t="s">
        <v>2417</v>
      </c>
      <c r="K1714">
        <f>Table1[[#This Row],[Order_Value]]+Table1[[#This Row],[Delivery_Fee]]-Table1[[#This Row],[Discount]]</f>
        <v>1203.8000000000002</v>
      </c>
      <c r="L1714">
        <f>YEAR(Table1[[#This Row],[Order_Time]])</f>
        <v>2023</v>
      </c>
      <c r="M1714" t="str">
        <f>TEXT(Table1[[#This Row],[Order_Time]],"MMM")</f>
        <v>Mar</v>
      </c>
      <c r="N1714">
        <f>HOUR(Table1[[#This Row],[Order_Time]])</f>
        <v>8</v>
      </c>
      <c r="O1714" t="str">
        <f>IF(Table1[[#This Row],[Order_Value]]&gt;1000,"High","Low")</f>
        <v>High</v>
      </c>
    </row>
    <row r="1715" spans="1:15" x14ac:dyDescent="0.3">
      <c r="A1715" t="s">
        <v>2418</v>
      </c>
      <c r="B1715" s="1">
        <v>44998.375</v>
      </c>
      <c r="C1715" t="s">
        <v>20</v>
      </c>
      <c r="D1715" t="s">
        <v>12</v>
      </c>
      <c r="E1715">
        <v>1378.52</v>
      </c>
      <c r="F1715">
        <v>56.27</v>
      </c>
      <c r="G1715">
        <v>256.57</v>
      </c>
      <c r="H1715" t="s">
        <v>13</v>
      </c>
      <c r="I1715">
        <v>42</v>
      </c>
      <c r="J1715">
        <v>1178.22</v>
      </c>
      <c r="K1715">
        <f>Table1[[#This Row],[Order_Value]]+Table1[[#This Row],[Delivery_Fee]]-Table1[[#This Row],[Discount]]</f>
        <v>1178.22</v>
      </c>
      <c r="L1715">
        <f>YEAR(Table1[[#This Row],[Order_Time]])</f>
        <v>2023</v>
      </c>
      <c r="M1715" t="str">
        <f>TEXT(Table1[[#This Row],[Order_Time]],"MMM")</f>
        <v>Mar</v>
      </c>
      <c r="N1715">
        <f>HOUR(Table1[[#This Row],[Order_Time]])</f>
        <v>9</v>
      </c>
      <c r="O1715" t="str">
        <f>IF(Table1[[#This Row],[Order_Value]]&gt;1000,"High","Low")</f>
        <v>High</v>
      </c>
    </row>
    <row r="1716" spans="1:15" x14ac:dyDescent="0.3">
      <c r="A1716" t="s">
        <v>2419</v>
      </c>
      <c r="B1716" s="1">
        <v>44998.416666666664</v>
      </c>
      <c r="C1716" t="s">
        <v>20</v>
      </c>
      <c r="D1716" t="s">
        <v>17</v>
      </c>
      <c r="E1716">
        <v>1981.87</v>
      </c>
      <c r="F1716">
        <v>5.74</v>
      </c>
      <c r="G1716">
        <v>79.06</v>
      </c>
      <c r="H1716" t="s">
        <v>13</v>
      </c>
      <c r="I1716">
        <v>24</v>
      </c>
      <c r="J1716">
        <v>1908.55</v>
      </c>
      <c r="K1716">
        <f>Table1[[#This Row],[Order_Value]]+Table1[[#This Row],[Delivery_Fee]]-Table1[[#This Row],[Discount]]</f>
        <v>1908.55</v>
      </c>
      <c r="L1716">
        <f>YEAR(Table1[[#This Row],[Order_Time]])</f>
        <v>2023</v>
      </c>
      <c r="M1716" t="str">
        <f>TEXT(Table1[[#This Row],[Order_Time]],"MMM")</f>
        <v>Mar</v>
      </c>
      <c r="N1716">
        <f>HOUR(Table1[[#This Row],[Order_Time]])</f>
        <v>10</v>
      </c>
      <c r="O1716" t="str">
        <f>IF(Table1[[#This Row],[Order_Value]]&gt;1000,"High","Low")</f>
        <v>High</v>
      </c>
    </row>
    <row r="1717" spans="1:15" x14ac:dyDescent="0.3">
      <c r="A1717" t="s">
        <v>2420</v>
      </c>
      <c r="B1717" s="1">
        <v>44998.458333333336</v>
      </c>
      <c r="C1717" t="s">
        <v>16</v>
      </c>
      <c r="D1717" t="s">
        <v>41</v>
      </c>
      <c r="E1717">
        <v>123.43</v>
      </c>
      <c r="F1717">
        <v>63</v>
      </c>
      <c r="G1717">
        <v>302.02999999999997</v>
      </c>
      <c r="H1717" t="s">
        <v>13</v>
      </c>
      <c r="I1717">
        <v>39</v>
      </c>
      <c r="J1717">
        <v>-115.599999999999</v>
      </c>
      <c r="K1717">
        <f>Table1[[#This Row],[Order_Value]]+Table1[[#This Row],[Delivery_Fee]]-Table1[[#This Row],[Discount]]</f>
        <v>-115.59999999999997</v>
      </c>
      <c r="L1717">
        <f>YEAR(Table1[[#This Row],[Order_Time]])</f>
        <v>2023</v>
      </c>
      <c r="M1717" t="str">
        <f>TEXT(Table1[[#This Row],[Order_Time]],"MMM")</f>
        <v>Mar</v>
      </c>
      <c r="N1717">
        <f>HOUR(Table1[[#This Row],[Order_Time]])</f>
        <v>11</v>
      </c>
      <c r="O1717" t="str">
        <f>IF(Table1[[#This Row],[Order_Value]]&gt;1000,"High","Low")</f>
        <v>Low</v>
      </c>
    </row>
    <row r="1718" spans="1:15" x14ac:dyDescent="0.3">
      <c r="A1718" t="s">
        <v>2421</v>
      </c>
      <c r="B1718" s="1">
        <v>44998.5</v>
      </c>
      <c r="C1718" t="s">
        <v>24</v>
      </c>
      <c r="D1718" t="s">
        <v>30</v>
      </c>
      <c r="E1718">
        <v>311.05</v>
      </c>
      <c r="F1718">
        <v>68.7</v>
      </c>
      <c r="G1718">
        <v>476.52</v>
      </c>
      <c r="H1718" t="s">
        <v>13</v>
      </c>
      <c r="I1718">
        <v>15</v>
      </c>
      <c r="J1718">
        <v>-96.769999999999897</v>
      </c>
      <c r="K1718">
        <f>Table1[[#This Row],[Order_Value]]+Table1[[#This Row],[Delivery_Fee]]-Table1[[#This Row],[Discount]]</f>
        <v>-96.769999999999982</v>
      </c>
      <c r="L1718">
        <f>YEAR(Table1[[#This Row],[Order_Time]])</f>
        <v>2023</v>
      </c>
      <c r="M1718" t="str">
        <f>TEXT(Table1[[#This Row],[Order_Time]],"MMM")</f>
        <v>Mar</v>
      </c>
      <c r="N1718">
        <f>HOUR(Table1[[#This Row],[Order_Time]])</f>
        <v>12</v>
      </c>
      <c r="O1718" t="str">
        <f>IF(Table1[[#This Row],[Order_Value]]&gt;1000,"High","Low")</f>
        <v>Low</v>
      </c>
    </row>
    <row r="1719" spans="1:15" x14ac:dyDescent="0.3">
      <c r="A1719" t="s">
        <v>2422</v>
      </c>
      <c r="B1719" s="1">
        <v>44998.541666666664</v>
      </c>
      <c r="C1719" t="s">
        <v>54</v>
      </c>
      <c r="D1719" t="s">
        <v>35</v>
      </c>
      <c r="E1719">
        <v>1541.18</v>
      </c>
      <c r="F1719">
        <v>76.290000000000006</v>
      </c>
      <c r="G1719">
        <v>412.98</v>
      </c>
      <c r="H1719" t="s">
        <v>28</v>
      </c>
      <c r="I1719">
        <v>33</v>
      </c>
      <c r="J1719">
        <v>1204.49</v>
      </c>
      <c r="K1719">
        <f>Table1[[#This Row],[Order_Value]]+Table1[[#This Row],[Delivery_Fee]]-Table1[[#This Row],[Discount]]</f>
        <v>1204.49</v>
      </c>
      <c r="L1719">
        <f>YEAR(Table1[[#This Row],[Order_Time]])</f>
        <v>2023</v>
      </c>
      <c r="M1719" t="str">
        <f>TEXT(Table1[[#This Row],[Order_Time]],"MMM")</f>
        <v>Mar</v>
      </c>
      <c r="N1719">
        <f>HOUR(Table1[[#This Row],[Order_Time]])</f>
        <v>13</v>
      </c>
      <c r="O1719" t="str">
        <f>IF(Table1[[#This Row],[Order_Value]]&gt;1000,"High","Low")</f>
        <v>High</v>
      </c>
    </row>
    <row r="1720" spans="1:15" x14ac:dyDescent="0.3">
      <c r="A1720" t="s">
        <v>2423</v>
      </c>
      <c r="B1720" s="1">
        <v>44998.583333333336</v>
      </c>
      <c r="C1720" t="s">
        <v>16</v>
      </c>
      <c r="D1720" t="s">
        <v>35</v>
      </c>
      <c r="E1720">
        <v>1395.09</v>
      </c>
      <c r="F1720">
        <v>10.8</v>
      </c>
      <c r="G1720">
        <v>161.54</v>
      </c>
      <c r="H1720" t="s">
        <v>21</v>
      </c>
      <c r="I1720">
        <v>40</v>
      </c>
      <c r="J1720">
        <v>1244.3499999999999</v>
      </c>
      <c r="K1720">
        <f>Table1[[#This Row],[Order_Value]]+Table1[[#This Row],[Delivery_Fee]]-Table1[[#This Row],[Discount]]</f>
        <v>1244.3499999999999</v>
      </c>
      <c r="L1720">
        <f>YEAR(Table1[[#This Row],[Order_Time]])</f>
        <v>2023</v>
      </c>
      <c r="M1720" t="str">
        <f>TEXT(Table1[[#This Row],[Order_Time]],"MMM")</f>
        <v>Mar</v>
      </c>
      <c r="N1720">
        <f>HOUR(Table1[[#This Row],[Order_Time]])</f>
        <v>14</v>
      </c>
      <c r="O1720" t="str">
        <f>IF(Table1[[#This Row],[Order_Value]]&gt;1000,"High","Low")</f>
        <v>High</v>
      </c>
    </row>
    <row r="1721" spans="1:15" x14ac:dyDescent="0.3">
      <c r="A1721" t="s">
        <v>2424</v>
      </c>
      <c r="B1721" s="1">
        <v>44998.625</v>
      </c>
      <c r="C1721" t="s">
        <v>11</v>
      </c>
      <c r="D1721" t="s">
        <v>12</v>
      </c>
      <c r="E1721">
        <v>0</v>
      </c>
      <c r="F1721">
        <v>91.82</v>
      </c>
      <c r="G1721">
        <v>409.25</v>
      </c>
      <c r="H1721" t="s">
        <v>28</v>
      </c>
      <c r="I1721">
        <v>37</v>
      </c>
      <c r="K1721">
        <f>Table1[[#This Row],[Order_Value]]+Table1[[#This Row],[Delivery_Fee]]-Table1[[#This Row],[Discount]]</f>
        <v>-317.43</v>
      </c>
      <c r="L1721">
        <f>YEAR(Table1[[#This Row],[Order_Time]])</f>
        <v>2023</v>
      </c>
      <c r="M1721" t="str">
        <f>TEXT(Table1[[#This Row],[Order_Time]],"MMM")</f>
        <v>Mar</v>
      </c>
      <c r="N1721">
        <f>HOUR(Table1[[#This Row],[Order_Time]])</f>
        <v>15</v>
      </c>
      <c r="O1721" t="str">
        <f>IF(Table1[[#This Row],[Order_Value]]&gt;1000,"High","Low")</f>
        <v>Low</v>
      </c>
    </row>
    <row r="1722" spans="1:15" x14ac:dyDescent="0.3">
      <c r="A1722" t="s">
        <v>2425</v>
      </c>
      <c r="B1722" s="1">
        <v>44998.666666666664</v>
      </c>
      <c r="C1722" t="s">
        <v>26</v>
      </c>
      <c r="D1722" t="s">
        <v>35</v>
      </c>
      <c r="E1722">
        <v>1151.55</v>
      </c>
      <c r="F1722">
        <v>92.59</v>
      </c>
      <c r="G1722">
        <v>48.9</v>
      </c>
      <c r="H1722" t="s">
        <v>32</v>
      </c>
      <c r="I1722">
        <v>42</v>
      </c>
      <c r="J1722" s="2" t="s">
        <v>2426</v>
      </c>
      <c r="K1722">
        <f>Table1[[#This Row],[Order_Value]]+Table1[[#This Row],[Delivery_Fee]]-Table1[[#This Row],[Discount]]</f>
        <v>1195.2399999999998</v>
      </c>
      <c r="L1722">
        <f>YEAR(Table1[[#This Row],[Order_Time]])</f>
        <v>2023</v>
      </c>
      <c r="M1722" t="str">
        <f>TEXT(Table1[[#This Row],[Order_Time]],"MMM")</f>
        <v>Mar</v>
      </c>
      <c r="N1722">
        <f>HOUR(Table1[[#This Row],[Order_Time]])</f>
        <v>16</v>
      </c>
      <c r="O1722" t="str">
        <f>IF(Table1[[#This Row],[Order_Value]]&gt;1000,"High","Low")</f>
        <v>High</v>
      </c>
    </row>
    <row r="1723" spans="1:15" x14ac:dyDescent="0.3">
      <c r="A1723" t="s">
        <v>2427</v>
      </c>
      <c r="B1723" s="1">
        <v>44998.708333333336</v>
      </c>
      <c r="C1723" t="s">
        <v>24</v>
      </c>
      <c r="D1723" t="s">
        <v>35</v>
      </c>
      <c r="E1723">
        <v>294.57</v>
      </c>
      <c r="F1723">
        <v>30.26</v>
      </c>
      <c r="G1723">
        <v>249.73</v>
      </c>
      <c r="H1723" t="s">
        <v>28</v>
      </c>
      <c r="I1723">
        <v>50</v>
      </c>
      <c r="J1723">
        <v>75.099999999999994</v>
      </c>
      <c r="K1723">
        <f>Table1[[#This Row],[Order_Value]]+Table1[[#This Row],[Delivery_Fee]]-Table1[[#This Row],[Discount]]</f>
        <v>75.099999999999994</v>
      </c>
      <c r="L1723">
        <f>YEAR(Table1[[#This Row],[Order_Time]])</f>
        <v>2023</v>
      </c>
      <c r="M1723" t="str">
        <f>TEXT(Table1[[#This Row],[Order_Time]],"MMM")</f>
        <v>Mar</v>
      </c>
      <c r="N1723">
        <f>HOUR(Table1[[#This Row],[Order_Time]])</f>
        <v>17</v>
      </c>
      <c r="O1723" t="str">
        <f>IF(Table1[[#This Row],[Order_Value]]&gt;1000,"High","Low")</f>
        <v>Low</v>
      </c>
    </row>
    <row r="1724" spans="1:15" x14ac:dyDescent="0.3">
      <c r="A1724" t="s">
        <v>2428</v>
      </c>
      <c r="B1724" s="1">
        <v>44998.75</v>
      </c>
      <c r="C1724" t="s">
        <v>26</v>
      </c>
      <c r="D1724" t="s">
        <v>27</v>
      </c>
      <c r="E1724">
        <v>1784</v>
      </c>
      <c r="F1724">
        <v>64.930000000000007</v>
      </c>
      <c r="G1724">
        <v>26.93</v>
      </c>
      <c r="H1724" t="s">
        <v>28</v>
      </c>
      <c r="I1724">
        <v>15</v>
      </c>
      <c r="J1724">
        <v>1822</v>
      </c>
      <c r="K1724">
        <f>Table1[[#This Row],[Order_Value]]+Table1[[#This Row],[Delivery_Fee]]-Table1[[#This Row],[Discount]]</f>
        <v>1822</v>
      </c>
      <c r="L1724">
        <f>YEAR(Table1[[#This Row],[Order_Time]])</f>
        <v>2023</v>
      </c>
      <c r="M1724" t="str">
        <f>TEXT(Table1[[#This Row],[Order_Time]],"MMM")</f>
        <v>Mar</v>
      </c>
      <c r="N1724">
        <f>HOUR(Table1[[#This Row],[Order_Time]])</f>
        <v>18</v>
      </c>
      <c r="O1724" t="str">
        <f>IF(Table1[[#This Row],[Order_Value]]&gt;1000,"High","Low")</f>
        <v>High</v>
      </c>
    </row>
    <row r="1725" spans="1:15" x14ac:dyDescent="0.3">
      <c r="A1725" t="s">
        <v>2429</v>
      </c>
      <c r="B1725" s="1">
        <v>44998.791666666664</v>
      </c>
      <c r="C1725" t="s">
        <v>16</v>
      </c>
      <c r="D1725" t="s">
        <v>30</v>
      </c>
      <c r="E1725">
        <v>236.81</v>
      </c>
      <c r="F1725">
        <v>2.9</v>
      </c>
      <c r="G1725">
        <v>316.44</v>
      </c>
      <c r="H1725" t="s">
        <v>28</v>
      </c>
      <c r="I1725">
        <v>85</v>
      </c>
      <c r="J1725">
        <v>-76.729999999999905</v>
      </c>
      <c r="K1725">
        <f>Table1[[#This Row],[Order_Value]]+Table1[[#This Row],[Delivery_Fee]]-Table1[[#This Row],[Discount]]</f>
        <v>-76.72999999999999</v>
      </c>
      <c r="L1725">
        <f>YEAR(Table1[[#This Row],[Order_Time]])</f>
        <v>2023</v>
      </c>
      <c r="M1725" t="str">
        <f>TEXT(Table1[[#This Row],[Order_Time]],"MMM")</f>
        <v>Mar</v>
      </c>
      <c r="N1725">
        <f>HOUR(Table1[[#This Row],[Order_Time]])</f>
        <v>19</v>
      </c>
      <c r="O1725" t="str">
        <f>IF(Table1[[#This Row],[Order_Value]]&gt;1000,"High","Low")</f>
        <v>Low</v>
      </c>
    </row>
    <row r="1726" spans="1:15" x14ac:dyDescent="0.3">
      <c r="A1726" t="s">
        <v>2430</v>
      </c>
      <c r="B1726" s="1">
        <v>44998.833333333336</v>
      </c>
      <c r="C1726" t="s">
        <v>24</v>
      </c>
      <c r="D1726" t="s">
        <v>41</v>
      </c>
      <c r="E1726">
        <v>1217.4100000000001</v>
      </c>
      <c r="F1726">
        <v>80.290000000000006</v>
      </c>
      <c r="G1726">
        <v>13.54</v>
      </c>
      <c r="H1726" t="s">
        <v>28</v>
      </c>
      <c r="I1726">
        <v>48</v>
      </c>
      <c r="J1726">
        <v>1284.1600000000001</v>
      </c>
      <c r="K1726">
        <f>Table1[[#This Row],[Order_Value]]+Table1[[#This Row],[Delivery_Fee]]-Table1[[#This Row],[Discount]]</f>
        <v>1284.1600000000001</v>
      </c>
      <c r="L1726">
        <f>YEAR(Table1[[#This Row],[Order_Time]])</f>
        <v>2023</v>
      </c>
      <c r="M1726" t="str">
        <f>TEXT(Table1[[#This Row],[Order_Time]],"MMM")</f>
        <v>Mar</v>
      </c>
      <c r="N1726">
        <f>HOUR(Table1[[#This Row],[Order_Time]])</f>
        <v>20</v>
      </c>
      <c r="O1726" t="str">
        <f>IF(Table1[[#This Row],[Order_Value]]&gt;1000,"High","Low")</f>
        <v>High</v>
      </c>
    </row>
    <row r="1727" spans="1:15" x14ac:dyDescent="0.3">
      <c r="A1727" t="s">
        <v>2431</v>
      </c>
      <c r="B1727" s="1">
        <v>44998.875</v>
      </c>
      <c r="C1727" t="s">
        <v>20</v>
      </c>
      <c r="D1727" t="s">
        <v>12</v>
      </c>
      <c r="E1727">
        <v>1809.94</v>
      </c>
      <c r="F1727">
        <v>48.95</v>
      </c>
      <c r="G1727">
        <v>490.37</v>
      </c>
      <c r="H1727" t="s">
        <v>21</v>
      </c>
      <c r="I1727">
        <v>51</v>
      </c>
      <c r="J1727">
        <v>1368.52</v>
      </c>
      <c r="K1727">
        <f>Table1[[#This Row],[Order_Value]]+Table1[[#This Row],[Delivery_Fee]]-Table1[[#This Row],[Discount]]</f>
        <v>1368.52</v>
      </c>
      <c r="L1727">
        <f>YEAR(Table1[[#This Row],[Order_Time]])</f>
        <v>2023</v>
      </c>
      <c r="M1727" t="str">
        <f>TEXT(Table1[[#This Row],[Order_Time]],"MMM")</f>
        <v>Mar</v>
      </c>
      <c r="N1727">
        <f>HOUR(Table1[[#This Row],[Order_Time]])</f>
        <v>21</v>
      </c>
      <c r="O1727" t="str">
        <f>IF(Table1[[#This Row],[Order_Value]]&gt;1000,"High","Low")</f>
        <v>High</v>
      </c>
    </row>
    <row r="1728" spans="1:15" x14ac:dyDescent="0.3">
      <c r="A1728" t="s">
        <v>2432</v>
      </c>
      <c r="B1728" s="1">
        <v>44998.916666666664</v>
      </c>
      <c r="C1728" t="s">
        <v>45</v>
      </c>
      <c r="D1728" t="s">
        <v>41</v>
      </c>
      <c r="E1728">
        <v>0</v>
      </c>
      <c r="F1728">
        <v>74.3</v>
      </c>
      <c r="G1728">
        <v>109.07</v>
      </c>
      <c r="H1728" t="s">
        <v>13</v>
      </c>
      <c r="I1728">
        <v>38</v>
      </c>
      <c r="K1728">
        <f>Table1[[#This Row],[Order_Value]]+Table1[[#This Row],[Delivery_Fee]]-Table1[[#This Row],[Discount]]</f>
        <v>-34.769999999999996</v>
      </c>
      <c r="L1728">
        <f>YEAR(Table1[[#This Row],[Order_Time]])</f>
        <v>2023</v>
      </c>
      <c r="M1728" t="str">
        <f>TEXT(Table1[[#This Row],[Order_Time]],"MMM")</f>
        <v>Mar</v>
      </c>
      <c r="N1728">
        <f>HOUR(Table1[[#This Row],[Order_Time]])</f>
        <v>22</v>
      </c>
      <c r="O1728" t="str">
        <f>IF(Table1[[#This Row],[Order_Value]]&gt;1000,"High","Low")</f>
        <v>Low</v>
      </c>
    </row>
    <row r="1729" spans="1:15" x14ac:dyDescent="0.3">
      <c r="A1729" t="s">
        <v>2433</v>
      </c>
      <c r="B1729" s="1">
        <v>44998.958333333336</v>
      </c>
      <c r="C1729" t="s">
        <v>16</v>
      </c>
      <c r="D1729" t="s">
        <v>30</v>
      </c>
      <c r="E1729">
        <v>1419.7</v>
      </c>
      <c r="F1729">
        <v>70.12</v>
      </c>
      <c r="G1729">
        <v>442.9</v>
      </c>
      <c r="H1729" t="s">
        <v>21</v>
      </c>
      <c r="I1729">
        <v>16</v>
      </c>
      <c r="J1729">
        <v>1046.92</v>
      </c>
      <c r="K1729">
        <f>Table1[[#This Row],[Order_Value]]+Table1[[#This Row],[Delivery_Fee]]-Table1[[#This Row],[Discount]]</f>
        <v>1046.92</v>
      </c>
      <c r="L1729">
        <f>YEAR(Table1[[#This Row],[Order_Time]])</f>
        <v>2023</v>
      </c>
      <c r="M1729" t="str">
        <f>TEXT(Table1[[#This Row],[Order_Time]],"MMM")</f>
        <v>Mar</v>
      </c>
      <c r="N1729">
        <f>HOUR(Table1[[#This Row],[Order_Time]])</f>
        <v>23</v>
      </c>
      <c r="O1729" t="str">
        <f>IF(Table1[[#This Row],[Order_Value]]&gt;1000,"High","Low")</f>
        <v>High</v>
      </c>
    </row>
    <row r="1730" spans="1:15" x14ac:dyDescent="0.3">
      <c r="A1730" t="s">
        <v>2434</v>
      </c>
      <c r="B1730" s="1">
        <v>44999</v>
      </c>
      <c r="C1730" t="s">
        <v>20</v>
      </c>
      <c r="D1730" t="s">
        <v>35</v>
      </c>
      <c r="E1730">
        <v>0</v>
      </c>
      <c r="F1730">
        <v>63.81</v>
      </c>
      <c r="G1730">
        <v>107.68</v>
      </c>
      <c r="H1730" t="s">
        <v>21</v>
      </c>
      <c r="I1730">
        <v>43</v>
      </c>
      <c r="K1730">
        <f>Table1[[#This Row],[Order_Value]]+Table1[[#This Row],[Delivery_Fee]]-Table1[[#This Row],[Discount]]</f>
        <v>-43.870000000000005</v>
      </c>
      <c r="L1730">
        <f>YEAR(Table1[[#This Row],[Order_Time]])</f>
        <v>2023</v>
      </c>
      <c r="M1730" t="str">
        <f>TEXT(Table1[[#This Row],[Order_Time]],"MMM")</f>
        <v>Mar</v>
      </c>
      <c r="N1730">
        <f>HOUR(Table1[[#This Row],[Order_Time]])</f>
        <v>0</v>
      </c>
      <c r="O1730" t="str">
        <f>IF(Table1[[#This Row],[Order_Value]]&gt;1000,"High","Low")</f>
        <v>Low</v>
      </c>
    </row>
    <row r="1731" spans="1:15" x14ac:dyDescent="0.3">
      <c r="A1731" t="s">
        <v>2435</v>
      </c>
      <c r="B1731" s="1">
        <v>44999.041666666664</v>
      </c>
      <c r="C1731" t="s">
        <v>16</v>
      </c>
      <c r="D1731" t="s">
        <v>17</v>
      </c>
      <c r="E1731">
        <v>424.25</v>
      </c>
      <c r="F1731">
        <v>38.04</v>
      </c>
      <c r="G1731">
        <v>275.87</v>
      </c>
      <c r="H1731" t="s">
        <v>32</v>
      </c>
      <c r="I1731">
        <v>47</v>
      </c>
      <c r="J1731" s="2" t="s">
        <v>2436</v>
      </c>
      <c r="K1731">
        <f>Table1[[#This Row],[Order_Value]]+Table1[[#This Row],[Delivery_Fee]]-Table1[[#This Row],[Discount]]</f>
        <v>186.42000000000002</v>
      </c>
      <c r="L1731">
        <f>YEAR(Table1[[#This Row],[Order_Time]])</f>
        <v>2023</v>
      </c>
      <c r="M1731" t="str">
        <f>TEXT(Table1[[#This Row],[Order_Time]],"MMM")</f>
        <v>Mar</v>
      </c>
      <c r="N1731">
        <f>HOUR(Table1[[#This Row],[Order_Time]])</f>
        <v>1</v>
      </c>
      <c r="O1731" t="str">
        <f>IF(Table1[[#This Row],[Order_Value]]&gt;1000,"High","Low")</f>
        <v>Low</v>
      </c>
    </row>
    <row r="1732" spans="1:15" x14ac:dyDescent="0.3">
      <c r="A1732" t="s">
        <v>2437</v>
      </c>
      <c r="B1732" s="1">
        <v>44999.083333333336</v>
      </c>
      <c r="C1732" t="s">
        <v>45</v>
      </c>
      <c r="D1732" t="s">
        <v>27</v>
      </c>
      <c r="E1732">
        <v>379.41</v>
      </c>
      <c r="F1732">
        <v>97.34</v>
      </c>
      <c r="G1732">
        <v>189.76</v>
      </c>
      <c r="H1732" t="s">
        <v>21</v>
      </c>
      <c r="I1732">
        <v>27</v>
      </c>
      <c r="J1732">
        <v>286.99</v>
      </c>
      <c r="K1732">
        <f>Table1[[#This Row],[Order_Value]]+Table1[[#This Row],[Delivery_Fee]]-Table1[[#This Row],[Discount]]</f>
        <v>286.99</v>
      </c>
      <c r="L1732">
        <f>YEAR(Table1[[#This Row],[Order_Time]])</f>
        <v>2023</v>
      </c>
      <c r="M1732" t="str">
        <f>TEXT(Table1[[#This Row],[Order_Time]],"MMM")</f>
        <v>Mar</v>
      </c>
      <c r="N1732">
        <f>HOUR(Table1[[#This Row],[Order_Time]])</f>
        <v>2</v>
      </c>
      <c r="O1732" t="str">
        <f>IF(Table1[[#This Row],[Order_Value]]&gt;1000,"High","Low")</f>
        <v>Low</v>
      </c>
    </row>
    <row r="1733" spans="1:15" x14ac:dyDescent="0.3">
      <c r="A1733" t="s">
        <v>2438</v>
      </c>
      <c r="B1733" s="1">
        <v>44999.125</v>
      </c>
      <c r="C1733" t="s">
        <v>24</v>
      </c>
      <c r="D1733" t="s">
        <v>41</v>
      </c>
      <c r="E1733">
        <v>145.38</v>
      </c>
      <c r="F1733">
        <v>34.159999999999997</v>
      </c>
      <c r="G1733">
        <v>480.33</v>
      </c>
      <c r="H1733" t="s">
        <v>21</v>
      </c>
      <c r="I1733">
        <v>12</v>
      </c>
      <c r="J1733">
        <v>-300.789999999999</v>
      </c>
      <c r="K1733">
        <f>Table1[[#This Row],[Order_Value]]+Table1[[#This Row],[Delivery_Fee]]-Table1[[#This Row],[Discount]]</f>
        <v>-300.78999999999996</v>
      </c>
      <c r="L1733">
        <f>YEAR(Table1[[#This Row],[Order_Time]])</f>
        <v>2023</v>
      </c>
      <c r="M1733" t="str">
        <f>TEXT(Table1[[#This Row],[Order_Time]],"MMM")</f>
        <v>Mar</v>
      </c>
      <c r="N1733">
        <f>HOUR(Table1[[#This Row],[Order_Time]])</f>
        <v>3</v>
      </c>
      <c r="O1733" t="str">
        <f>IF(Table1[[#This Row],[Order_Value]]&gt;1000,"High","Low")</f>
        <v>Low</v>
      </c>
    </row>
    <row r="1734" spans="1:15" x14ac:dyDescent="0.3">
      <c r="A1734" t="s">
        <v>2439</v>
      </c>
      <c r="B1734" s="1">
        <v>44999.166666666664</v>
      </c>
      <c r="C1734" t="s">
        <v>24</v>
      </c>
      <c r="D1734" t="s">
        <v>27</v>
      </c>
      <c r="E1734">
        <v>1889.42</v>
      </c>
      <c r="F1734">
        <v>4.87</v>
      </c>
      <c r="G1734">
        <v>356.88</v>
      </c>
      <c r="H1734" t="s">
        <v>13</v>
      </c>
      <c r="I1734">
        <v>23</v>
      </c>
      <c r="J1734" s="2" t="s">
        <v>2440</v>
      </c>
      <c r="K1734">
        <f>Table1[[#This Row],[Order_Value]]+Table1[[#This Row],[Delivery_Fee]]-Table1[[#This Row],[Discount]]</f>
        <v>1537.4099999999999</v>
      </c>
      <c r="L1734">
        <f>YEAR(Table1[[#This Row],[Order_Time]])</f>
        <v>2023</v>
      </c>
      <c r="M1734" t="str">
        <f>TEXT(Table1[[#This Row],[Order_Time]],"MMM")</f>
        <v>Mar</v>
      </c>
      <c r="N1734">
        <f>HOUR(Table1[[#This Row],[Order_Time]])</f>
        <v>4</v>
      </c>
      <c r="O1734" t="str">
        <f>IF(Table1[[#This Row],[Order_Value]]&gt;1000,"High","Low")</f>
        <v>High</v>
      </c>
    </row>
    <row r="1735" spans="1:15" x14ac:dyDescent="0.3">
      <c r="A1735" t="s">
        <v>2441</v>
      </c>
      <c r="B1735" s="1">
        <v>44999.208333333336</v>
      </c>
      <c r="C1735" t="s">
        <v>24</v>
      </c>
      <c r="D1735" t="s">
        <v>30</v>
      </c>
      <c r="E1735">
        <v>1087.6600000000001</v>
      </c>
      <c r="F1735">
        <v>64.430000000000007</v>
      </c>
      <c r="G1735">
        <v>309.18</v>
      </c>
      <c r="H1735" t="s">
        <v>32</v>
      </c>
      <c r="I1735">
        <v>23</v>
      </c>
      <c r="J1735" s="2" t="s">
        <v>2442</v>
      </c>
      <c r="K1735">
        <f>Table1[[#This Row],[Order_Value]]+Table1[[#This Row],[Delivery_Fee]]-Table1[[#This Row],[Discount]]</f>
        <v>842.91000000000008</v>
      </c>
      <c r="L1735">
        <f>YEAR(Table1[[#This Row],[Order_Time]])</f>
        <v>2023</v>
      </c>
      <c r="M1735" t="str">
        <f>TEXT(Table1[[#This Row],[Order_Time]],"MMM")</f>
        <v>Mar</v>
      </c>
      <c r="N1735">
        <f>HOUR(Table1[[#This Row],[Order_Time]])</f>
        <v>5</v>
      </c>
      <c r="O1735" t="str">
        <f>IF(Table1[[#This Row],[Order_Value]]&gt;1000,"High","Low")</f>
        <v>High</v>
      </c>
    </row>
    <row r="1736" spans="1:15" x14ac:dyDescent="0.3">
      <c r="A1736" t="s">
        <v>2443</v>
      </c>
      <c r="B1736" s="1">
        <v>44999.25</v>
      </c>
      <c r="C1736" t="s">
        <v>11</v>
      </c>
      <c r="D1736" t="s">
        <v>27</v>
      </c>
      <c r="E1736">
        <v>752.84</v>
      </c>
      <c r="F1736">
        <v>79.45</v>
      </c>
      <c r="G1736">
        <v>194.34</v>
      </c>
      <c r="H1736" t="s">
        <v>28</v>
      </c>
      <c r="I1736">
        <v>48</v>
      </c>
      <c r="J1736">
        <v>637.95000000000005</v>
      </c>
      <c r="K1736">
        <f>Table1[[#This Row],[Order_Value]]+Table1[[#This Row],[Delivery_Fee]]-Table1[[#This Row],[Discount]]</f>
        <v>637.95000000000005</v>
      </c>
      <c r="L1736">
        <f>YEAR(Table1[[#This Row],[Order_Time]])</f>
        <v>2023</v>
      </c>
      <c r="M1736" t="str">
        <f>TEXT(Table1[[#This Row],[Order_Time]],"MMM")</f>
        <v>Mar</v>
      </c>
      <c r="N1736">
        <f>HOUR(Table1[[#This Row],[Order_Time]])</f>
        <v>6</v>
      </c>
      <c r="O1736" t="str">
        <f>IF(Table1[[#This Row],[Order_Value]]&gt;1000,"High","Low")</f>
        <v>Low</v>
      </c>
    </row>
    <row r="1737" spans="1:15" x14ac:dyDescent="0.3">
      <c r="A1737" t="s">
        <v>2444</v>
      </c>
      <c r="B1737" s="1">
        <v>44999.291666666664</v>
      </c>
      <c r="C1737" t="s">
        <v>20</v>
      </c>
      <c r="D1737" t="s">
        <v>41</v>
      </c>
      <c r="E1737">
        <v>489.74</v>
      </c>
      <c r="F1737">
        <v>77.31</v>
      </c>
      <c r="G1737">
        <v>102.78</v>
      </c>
      <c r="H1737" t="s">
        <v>32</v>
      </c>
      <c r="I1737">
        <v>45</v>
      </c>
      <c r="J1737">
        <v>464.27</v>
      </c>
      <c r="K1737">
        <f>Table1[[#This Row],[Order_Value]]+Table1[[#This Row],[Delivery_Fee]]-Table1[[#This Row],[Discount]]</f>
        <v>464.27</v>
      </c>
      <c r="L1737">
        <f>YEAR(Table1[[#This Row],[Order_Time]])</f>
        <v>2023</v>
      </c>
      <c r="M1737" t="str">
        <f>TEXT(Table1[[#This Row],[Order_Time]],"MMM")</f>
        <v>Mar</v>
      </c>
      <c r="N1737">
        <f>HOUR(Table1[[#This Row],[Order_Time]])</f>
        <v>7</v>
      </c>
      <c r="O1737" t="str">
        <f>IF(Table1[[#This Row],[Order_Value]]&gt;1000,"High","Low")</f>
        <v>Low</v>
      </c>
    </row>
    <row r="1738" spans="1:15" x14ac:dyDescent="0.3">
      <c r="A1738" t="s">
        <v>2445</v>
      </c>
      <c r="B1738" s="1">
        <v>44999.333333333336</v>
      </c>
      <c r="C1738" t="s">
        <v>24</v>
      </c>
      <c r="D1738" t="s">
        <v>27</v>
      </c>
      <c r="E1738">
        <v>1800.14</v>
      </c>
      <c r="F1738">
        <v>82.93</v>
      </c>
      <c r="G1738">
        <v>260.88</v>
      </c>
      <c r="H1738" t="s">
        <v>13</v>
      </c>
      <c r="I1738">
        <v>33</v>
      </c>
      <c r="J1738">
        <v>1622.19</v>
      </c>
      <c r="K1738">
        <f>Table1[[#This Row],[Order_Value]]+Table1[[#This Row],[Delivery_Fee]]-Table1[[#This Row],[Discount]]</f>
        <v>1622.19</v>
      </c>
      <c r="L1738">
        <f>YEAR(Table1[[#This Row],[Order_Time]])</f>
        <v>2023</v>
      </c>
      <c r="M1738" t="str">
        <f>TEXT(Table1[[#This Row],[Order_Time]],"MMM")</f>
        <v>Mar</v>
      </c>
      <c r="N1738">
        <f>HOUR(Table1[[#This Row],[Order_Time]])</f>
        <v>8</v>
      </c>
      <c r="O1738" t="str">
        <f>IF(Table1[[#This Row],[Order_Value]]&gt;1000,"High","Low")</f>
        <v>High</v>
      </c>
    </row>
    <row r="1739" spans="1:15" x14ac:dyDescent="0.3">
      <c r="A1739" t="s">
        <v>2446</v>
      </c>
      <c r="B1739" s="1">
        <v>44999.375</v>
      </c>
      <c r="C1739" t="s">
        <v>24</v>
      </c>
      <c r="D1739" t="s">
        <v>41</v>
      </c>
      <c r="E1739">
        <v>340.54</v>
      </c>
      <c r="F1739">
        <v>11.03</v>
      </c>
      <c r="G1739">
        <v>271.64</v>
      </c>
      <c r="H1739" t="s">
        <v>32</v>
      </c>
      <c r="I1739">
        <v>44</v>
      </c>
      <c r="J1739">
        <v>79.930000000000007</v>
      </c>
      <c r="K1739">
        <f>Table1[[#This Row],[Order_Value]]+Table1[[#This Row],[Delivery_Fee]]-Table1[[#This Row],[Discount]]</f>
        <v>79.930000000000007</v>
      </c>
      <c r="L1739">
        <f>YEAR(Table1[[#This Row],[Order_Time]])</f>
        <v>2023</v>
      </c>
      <c r="M1739" t="str">
        <f>TEXT(Table1[[#This Row],[Order_Time]],"MMM")</f>
        <v>Mar</v>
      </c>
      <c r="N1739">
        <f>HOUR(Table1[[#This Row],[Order_Time]])</f>
        <v>9</v>
      </c>
      <c r="O1739" t="str">
        <f>IF(Table1[[#This Row],[Order_Value]]&gt;1000,"High","Low")</f>
        <v>Low</v>
      </c>
    </row>
    <row r="1740" spans="1:15" x14ac:dyDescent="0.3">
      <c r="A1740" t="s">
        <v>2447</v>
      </c>
      <c r="B1740" s="1">
        <v>44999.416666666664</v>
      </c>
      <c r="C1740" t="s">
        <v>16</v>
      </c>
      <c r="D1740" t="s">
        <v>27</v>
      </c>
      <c r="E1740">
        <v>1779.65</v>
      </c>
      <c r="F1740">
        <v>37.9</v>
      </c>
      <c r="G1740">
        <v>368.81</v>
      </c>
      <c r="H1740" t="s">
        <v>13</v>
      </c>
      <c r="I1740">
        <v>74</v>
      </c>
      <c r="J1740" s="2" t="s">
        <v>2448</v>
      </c>
      <c r="K1740">
        <f>Table1[[#This Row],[Order_Value]]+Table1[[#This Row],[Delivery_Fee]]-Table1[[#This Row],[Discount]]</f>
        <v>1448.7400000000002</v>
      </c>
      <c r="L1740">
        <f>YEAR(Table1[[#This Row],[Order_Time]])</f>
        <v>2023</v>
      </c>
      <c r="M1740" t="str">
        <f>TEXT(Table1[[#This Row],[Order_Time]],"MMM")</f>
        <v>Mar</v>
      </c>
      <c r="N1740">
        <f>HOUR(Table1[[#This Row],[Order_Time]])</f>
        <v>10</v>
      </c>
      <c r="O1740" t="str">
        <f>IF(Table1[[#This Row],[Order_Value]]&gt;1000,"High","Low")</f>
        <v>High</v>
      </c>
    </row>
    <row r="1741" spans="1:15" x14ac:dyDescent="0.3">
      <c r="A1741" t="s">
        <v>2449</v>
      </c>
      <c r="B1741" s="1">
        <v>44999.458333333336</v>
      </c>
      <c r="C1741" t="s">
        <v>16</v>
      </c>
      <c r="D1741" t="s">
        <v>41</v>
      </c>
      <c r="E1741">
        <v>858.97</v>
      </c>
      <c r="F1741">
        <v>62.78</v>
      </c>
      <c r="G1741">
        <v>146.93</v>
      </c>
      <c r="H1741" t="s">
        <v>28</v>
      </c>
      <c r="I1741">
        <v>53</v>
      </c>
      <c r="J1741" s="2" t="s">
        <v>2450</v>
      </c>
      <c r="K1741">
        <f>Table1[[#This Row],[Order_Value]]+Table1[[#This Row],[Delivery_Fee]]-Table1[[#This Row],[Discount]]</f>
        <v>774.81999999999994</v>
      </c>
      <c r="L1741">
        <f>YEAR(Table1[[#This Row],[Order_Time]])</f>
        <v>2023</v>
      </c>
      <c r="M1741" t="str">
        <f>TEXT(Table1[[#This Row],[Order_Time]],"MMM")</f>
        <v>Mar</v>
      </c>
      <c r="N1741">
        <f>HOUR(Table1[[#This Row],[Order_Time]])</f>
        <v>11</v>
      </c>
      <c r="O1741" t="str">
        <f>IF(Table1[[#This Row],[Order_Value]]&gt;1000,"High","Low")</f>
        <v>Low</v>
      </c>
    </row>
    <row r="1742" spans="1:15" x14ac:dyDescent="0.3">
      <c r="A1742" t="s">
        <v>2451</v>
      </c>
      <c r="B1742" s="1">
        <v>44999.5</v>
      </c>
      <c r="C1742" t="s">
        <v>54</v>
      </c>
      <c r="D1742" t="s">
        <v>27</v>
      </c>
      <c r="E1742">
        <v>1993.75</v>
      </c>
      <c r="F1742">
        <v>36.78</v>
      </c>
      <c r="G1742">
        <v>328.14</v>
      </c>
      <c r="H1742" t="s">
        <v>28</v>
      </c>
      <c r="I1742">
        <v>54</v>
      </c>
      <c r="J1742" s="2" t="s">
        <v>2452</v>
      </c>
      <c r="K1742">
        <f>Table1[[#This Row],[Order_Value]]+Table1[[#This Row],[Delivery_Fee]]-Table1[[#This Row],[Discount]]</f>
        <v>1702.3899999999999</v>
      </c>
      <c r="L1742">
        <f>YEAR(Table1[[#This Row],[Order_Time]])</f>
        <v>2023</v>
      </c>
      <c r="M1742" t="str">
        <f>TEXT(Table1[[#This Row],[Order_Time]],"MMM")</f>
        <v>Mar</v>
      </c>
      <c r="N1742">
        <f>HOUR(Table1[[#This Row],[Order_Time]])</f>
        <v>12</v>
      </c>
      <c r="O1742" t="str">
        <f>IF(Table1[[#This Row],[Order_Value]]&gt;1000,"High","Low")</f>
        <v>High</v>
      </c>
    </row>
    <row r="1743" spans="1:15" x14ac:dyDescent="0.3">
      <c r="A1743" t="s">
        <v>2453</v>
      </c>
      <c r="B1743" s="1">
        <v>44999.541666666664</v>
      </c>
      <c r="C1743" t="s">
        <v>45</v>
      </c>
      <c r="D1743" t="s">
        <v>35</v>
      </c>
      <c r="E1743">
        <v>934.73</v>
      </c>
      <c r="F1743">
        <v>48.07</v>
      </c>
      <c r="G1743">
        <v>378.7</v>
      </c>
      <c r="H1743" t="s">
        <v>32</v>
      </c>
      <c r="I1743">
        <v>86</v>
      </c>
      <c r="J1743" s="2" t="s">
        <v>2454</v>
      </c>
      <c r="K1743">
        <f>Table1[[#This Row],[Order_Value]]+Table1[[#This Row],[Delivery_Fee]]-Table1[[#This Row],[Discount]]</f>
        <v>604.10000000000014</v>
      </c>
      <c r="L1743">
        <f>YEAR(Table1[[#This Row],[Order_Time]])</f>
        <v>2023</v>
      </c>
      <c r="M1743" t="str">
        <f>TEXT(Table1[[#This Row],[Order_Time]],"MMM")</f>
        <v>Mar</v>
      </c>
      <c r="N1743">
        <f>HOUR(Table1[[#This Row],[Order_Time]])</f>
        <v>13</v>
      </c>
      <c r="O1743" t="str">
        <f>IF(Table1[[#This Row],[Order_Value]]&gt;1000,"High","Low")</f>
        <v>Low</v>
      </c>
    </row>
    <row r="1744" spans="1:15" x14ac:dyDescent="0.3">
      <c r="A1744" t="s">
        <v>2455</v>
      </c>
      <c r="B1744" s="1">
        <v>44999.583333333336</v>
      </c>
      <c r="C1744" t="s">
        <v>26</v>
      </c>
      <c r="D1744" t="s">
        <v>12</v>
      </c>
      <c r="E1744">
        <v>1795.1</v>
      </c>
      <c r="F1744">
        <v>3.93</v>
      </c>
      <c r="G1744">
        <v>470.93</v>
      </c>
      <c r="H1744" t="s">
        <v>28</v>
      </c>
      <c r="I1744">
        <v>11</v>
      </c>
      <c r="J1744">
        <v>1328.1</v>
      </c>
      <c r="K1744">
        <f>Table1[[#This Row],[Order_Value]]+Table1[[#This Row],[Delivery_Fee]]-Table1[[#This Row],[Discount]]</f>
        <v>1328.1</v>
      </c>
      <c r="L1744">
        <f>YEAR(Table1[[#This Row],[Order_Time]])</f>
        <v>2023</v>
      </c>
      <c r="M1744" t="str">
        <f>TEXT(Table1[[#This Row],[Order_Time]],"MMM")</f>
        <v>Mar</v>
      </c>
      <c r="N1744">
        <f>HOUR(Table1[[#This Row],[Order_Time]])</f>
        <v>14</v>
      </c>
      <c r="O1744" t="str">
        <f>IF(Table1[[#This Row],[Order_Value]]&gt;1000,"High","Low")</f>
        <v>High</v>
      </c>
    </row>
    <row r="1745" spans="1:15" x14ac:dyDescent="0.3">
      <c r="A1745" t="s">
        <v>2456</v>
      </c>
      <c r="B1745" s="1">
        <v>44999.625</v>
      </c>
      <c r="C1745" t="s">
        <v>54</v>
      </c>
      <c r="D1745" t="s">
        <v>41</v>
      </c>
      <c r="E1745">
        <v>402.48</v>
      </c>
      <c r="F1745">
        <v>47.93</v>
      </c>
      <c r="G1745">
        <v>114.43</v>
      </c>
      <c r="H1745" t="s">
        <v>32</v>
      </c>
      <c r="I1745">
        <v>23</v>
      </c>
      <c r="J1745">
        <v>335.98</v>
      </c>
      <c r="K1745">
        <f>Table1[[#This Row],[Order_Value]]+Table1[[#This Row],[Delivery_Fee]]-Table1[[#This Row],[Discount]]</f>
        <v>335.98</v>
      </c>
      <c r="L1745">
        <f>YEAR(Table1[[#This Row],[Order_Time]])</f>
        <v>2023</v>
      </c>
      <c r="M1745" t="str">
        <f>TEXT(Table1[[#This Row],[Order_Time]],"MMM")</f>
        <v>Mar</v>
      </c>
      <c r="N1745">
        <f>HOUR(Table1[[#This Row],[Order_Time]])</f>
        <v>15</v>
      </c>
      <c r="O1745" t="str">
        <f>IF(Table1[[#This Row],[Order_Value]]&gt;1000,"High","Low")</f>
        <v>Low</v>
      </c>
    </row>
    <row r="1746" spans="1:15" x14ac:dyDescent="0.3">
      <c r="A1746" t="s">
        <v>2457</v>
      </c>
      <c r="B1746" s="1">
        <v>44999.666666666664</v>
      </c>
      <c r="C1746" t="s">
        <v>20</v>
      </c>
      <c r="D1746" t="s">
        <v>12</v>
      </c>
      <c r="E1746">
        <v>466.82</v>
      </c>
      <c r="F1746">
        <v>21.16</v>
      </c>
      <c r="G1746">
        <v>160.84</v>
      </c>
      <c r="H1746" t="s">
        <v>13</v>
      </c>
      <c r="I1746">
        <v>12</v>
      </c>
      <c r="J1746">
        <v>327.14</v>
      </c>
      <c r="K1746">
        <f>Table1[[#This Row],[Order_Value]]+Table1[[#This Row],[Delivery_Fee]]-Table1[[#This Row],[Discount]]</f>
        <v>327.14</v>
      </c>
      <c r="L1746">
        <f>YEAR(Table1[[#This Row],[Order_Time]])</f>
        <v>2023</v>
      </c>
      <c r="M1746" t="str">
        <f>TEXT(Table1[[#This Row],[Order_Time]],"MMM")</f>
        <v>Mar</v>
      </c>
      <c r="N1746">
        <f>HOUR(Table1[[#This Row],[Order_Time]])</f>
        <v>16</v>
      </c>
      <c r="O1746" t="str">
        <f>IF(Table1[[#This Row],[Order_Value]]&gt;1000,"High","Low")</f>
        <v>Low</v>
      </c>
    </row>
    <row r="1747" spans="1:15" x14ac:dyDescent="0.3">
      <c r="A1747" t="s">
        <v>2458</v>
      </c>
      <c r="B1747" s="1">
        <v>44999.708333333336</v>
      </c>
      <c r="C1747" t="s">
        <v>54</v>
      </c>
      <c r="D1747" t="s">
        <v>41</v>
      </c>
      <c r="E1747">
        <v>983.14</v>
      </c>
      <c r="F1747">
        <v>34.549999999999997</v>
      </c>
      <c r="G1747">
        <v>301.89999999999998</v>
      </c>
      <c r="H1747" t="s">
        <v>32</v>
      </c>
      <c r="I1747">
        <v>17</v>
      </c>
      <c r="J1747">
        <v>715.79</v>
      </c>
      <c r="K1747">
        <f>Table1[[#This Row],[Order_Value]]+Table1[[#This Row],[Delivery_Fee]]-Table1[[#This Row],[Discount]]</f>
        <v>715.79</v>
      </c>
      <c r="L1747">
        <f>YEAR(Table1[[#This Row],[Order_Time]])</f>
        <v>2023</v>
      </c>
      <c r="M1747" t="str">
        <f>TEXT(Table1[[#This Row],[Order_Time]],"MMM")</f>
        <v>Mar</v>
      </c>
      <c r="N1747">
        <f>HOUR(Table1[[#This Row],[Order_Time]])</f>
        <v>17</v>
      </c>
      <c r="O1747" t="str">
        <f>IF(Table1[[#This Row],[Order_Value]]&gt;1000,"High","Low")</f>
        <v>Low</v>
      </c>
    </row>
    <row r="1748" spans="1:15" x14ac:dyDescent="0.3">
      <c r="A1748" t="s">
        <v>2459</v>
      </c>
      <c r="B1748" s="1">
        <v>44999.75</v>
      </c>
      <c r="C1748" t="s">
        <v>11</v>
      </c>
      <c r="D1748" t="s">
        <v>30</v>
      </c>
      <c r="E1748">
        <v>1097.8499999999999</v>
      </c>
      <c r="F1748">
        <v>19.55</v>
      </c>
      <c r="G1748">
        <v>499.27</v>
      </c>
      <c r="H1748" t="s">
        <v>13</v>
      </c>
      <c r="I1748">
        <v>72</v>
      </c>
      <c r="J1748" s="2" t="s">
        <v>2460</v>
      </c>
      <c r="K1748">
        <f>Table1[[#This Row],[Order_Value]]+Table1[[#This Row],[Delivery_Fee]]-Table1[[#This Row],[Discount]]</f>
        <v>618.12999999999988</v>
      </c>
      <c r="L1748">
        <f>YEAR(Table1[[#This Row],[Order_Time]])</f>
        <v>2023</v>
      </c>
      <c r="M1748" t="str">
        <f>TEXT(Table1[[#This Row],[Order_Time]],"MMM")</f>
        <v>Mar</v>
      </c>
      <c r="N1748">
        <f>HOUR(Table1[[#This Row],[Order_Time]])</f>
        <v>18</v>
      </c>
      <c r="O1748" t="str">
        <f>IF(Table1[[#This Row],[Order_Value]]&gt;1000,"High","Low")</f>
        <v>High</v>
      </c>
    </row>
    <row r="1749" spans="1:15" x14ac:dyDescent="0.3">
      <c r="A1749" t="s">
        <v>2461</v>
      </c>
      <c r="B1749" s="1">
        <v>44999.791666666664</v>
      </c>
      <c r="C1749" t="s">
        <v>45</v>
      </c>
      <c r="D1749" t="s">
        <v>35</v>
      </c>
      <c r="E1749">
        <v>250.73</v>
      </c>
      <c r="F1749">
        <v>81.239999999999995</v>
      </c>
      <c r="G1749">
        <v>233.21</v>
      </c>
      <c r="H1749" t="s">
        <v>21</v>
      </c>
      <c r="I1749">
        <v>40</v>
      </c>
      <c r="J1749" s="2" t="s">
        <v>2462</v>
      </c>
      <c r="K1749">
        <f>Table1[[#This Row],[Order_Value]]+Table1[[#This Row],[Delivery_Fee]]-Table1[[#This Row],[Discount]]</f>
        <v>98.759999999999962</v>
      </c>
      <c r="L1749">
        <f>YEAR(Table1[[#This Row],[Order_Time]])</f>
        <v>2023</v>
      </c>
      <c r="M1749" t="str">
        <f>TEXT(Table1[[#This Row],[Order_Time]],"MMM")</f>
        <v>Mar</v>
      </c>
      <c r="N1749">
        <f>HOUR(Table1[[#This Row],[Order_Time]])</f>
        <v>19</v>
      </c>
      <c r="O1749" t="str">
        <f>IF(Table1[[#This Row],[Order_Value]]&gt;1000,"High","Low")</f>
        <v>Low</v>
      </c>
    </row>
    <row r="1750" spans="1:15" x14ac:dyDescent="0.3">
      <c r="A1750" t="s">
        <v>2463</v>
      </c>
      <c r="B1750" s="1">
        <v>44999.833333333336</v>
      </c>
      <c r="C1750" t="s">
        <v>20</v>
      </c>
      <c r="D1750" t="s">
        <v>12</v>
      </c>
      <c r="E1750">
        <v>983.59</v>
      </c>
      <c r="F1750">
        <v>78.84</v>
      </c>
      <c r="G1750">
        <v>78.7</v>
      </c>
      <c r="H1750" t="s">
        <v>21</v>
      </c>
      <c r="I1750">
        <v>25</v>
      </c>
      <c r="J1750">
        <v>983.73</v>
      </c>
      <c r="K1750">
        <f>Table1[[#This Row],[Order_Value]]+Table1[[#This Row],[Delivery_Fee]]-Table1[[#This Row],[Discount]]</f>
        <v>983.73</v>
      </c>
      <c r="L1750">
        <f>YEAR(Table1[[#This Row],[Order_Time]])</f>
        <v>2023</v>
      </c>
      <c r="M1750" t="str">
        <f>TEXT(Table1[[#This Row],[Order_Time]],"MMM")</f>
        <v>Mar</v>
      </c>
      <c r="N1750">
        <f>HOUR(Table1[[#This Row],[Order_Time]])</f>
        <v>20</v>
      </c>
      <c r="O1750" t="str">
        <f>IF(Table1[[#This Row],[Order_Value]]&gt;1000,"High","Low")</f>
        <v>Low</v>
      </c>
    </row>
    <row r="1751" spans="1:15" x14ac:dyDescent="0.3">
      <c r="A1751" t="s">
        <v>2464</v>
      </c>
      <c r="B1751" s="1">
        <v>44999.875</v>
      </c>
      <c r="C1751" t="s">
        <v>16</v>
      </c>
      <c r="D1751" t="s">
        <v>41</v>
      </c>
      <c r="E1751">
        <v>1566.05</v>
      </c>
      <c r="F1751">
        <v>9.16</v>
      </c>
      <c r="G1751">
        <v>313.86</v>
      </c>
      <c r="H1751" t="s">
        <v>32</v>
      </c>
      <c r="I1751">
        <v>33</v>
      </c>
      <c r="J1751">
        <v>1261.3499999999999</v>
      </c>
      <c r="K1751">
        <f>Table1[[#This Row],[Order_Value]]+Table1[[#This Row],[Delivery_Fee]]-Table1[[#This Row],[Discount]]</f>
        <v>1261.3499999999999</v>
      </c>
      <c r="L1751">
        <f>YEAR(Table1[[#This Row],[Order_Time]])</f>
        <v>2023</v>
      </c>
      <c r="M1751" t="str">
        <f>TEXT(Table1[[#This Row],[Order_Time]],"MMM")</f>
        <v>Mar</v>
      </c>
      <c r="N1751">
        <f>HOUR(Table1[[#This Row],[Order_Time]])</f>
        <v>21</v>
      </c>
      <c r="O1751" t="str">
        <f>IF(Table1[[#This Row],[Order_Value]]&gt;1000,"High","Low")</f>
        <v>High</v>
      </c>
    </row>
    <row r="1752" spans="1:15" x14ac:dyDescent="0.3">
      <c r="A1752" t="s">
        <v>2465</v>
      </c>
      <c r="B1752" s="1">
        <v>44999.916666666664</v>
      </c>
      <c r="C1752" t="s">
        <v>24</v>
      </c>
      <c r="D1752" t="s">
        <v>12</v>
      </c>
      <c r="E1752">
        <v>467.39</v>
      </c>
      <c r="F1752">
        <v>33.08</v>
      </c>
      <c r="G1752">
        <v>229.23</v>
      </c>
      <c r="H1752" t="s">
        <v>21</v>
      </c>
      <c r="I1752">
        <v>24</v>
      </c>
      <c r="J1752">
        <v>271.24</v>
      </c>
      <c r="K1752">
        <f>Table1[[#This Row],[Order_Value]]+Table1[[#This Row],[Delivery_Fee]]-Table1[[#This Row],[Discount]]</f>
        <v>271.24</v>
      </c>
      <c r="L1752">
        <f>YEAR(Table1[[#This Row],[Order_Time]])</f>
        <v>2023</v>
      </c>
      <c r="M1752" t="str">
        <f>TEXT(Table1[[#This Row],[Order_Time]],"MMM")</f>
        <v>Mar</v>
      </c>
      <c r="N1752">
        <f>HOUR(Table1[[#This Row],[Order_Time]])</f>
        <v>22</v>
      </c>
      <c r="O1752" t="str">
        <f>IF(Table1[[#This Row],[Order_Value]]&gt;1000,"High","Low")</f>
        <v>Low</v>
      </c>
    </row>
    <row r="1753" spans="1:15" x14ac:dyDescent="0.3">
      <c r="A1753" t="s">
        <v>2466</v>
      </c>
      <c r="B1753" s="1">
        <v>44999.958333333336</v>
      </c>
      <c r="C1753" t="s">
        <v>16</v>
      </c>
      <c r="D1753" t="s">
        <v>17</v>
      </c>
      <c r="E1753">
        <v>223.53</v>
      </c>
      <c r="F1753">
        <v>67.47</v>
      </c>
      <c r="G1753">
        <v>217.53</v>
      </c>
      <c r="H1753" t="s">
        <v>28</v>
      </c>
      <c r="I1753">
        <v>26</v>
      </c>
      <c r="J1753">
        <v>73.47</v>
      </c>
      <c r="K1753">
        <f>Table1[[#This Row],[Order_Value]]+Table1[[#This Row],[Delivery_Fee]]-Table1[[#This Row],[Discount]]</f>
        <v>73.47</v>
      </c>
      <c r="L1753">
        <f>YEAR(Table1[[#This Row],[Order_Time]])</f>
        <v>2023</v>
      </c>
      <c r="M1753" t="str">
        <f>TEXT(Table1[[#This Row],[Order_Time]],"MMM")</f>
        <v>Mar</v>
      </c>
      <c r="N1753">
        <f>HOUR(Table1[[#This Row],[Order_Time]])</f>
        <v>23</v>
      </c>
      <c r="O1753" t="str">
        <f>IF(Table1[[#This Row],[Order_Value]]&gt;1000,"High","Low")</f>
        <v>Low</v>
      </c>
    </row>
    <row r="1754" spans="1:15" x14ac:dyDescent="0.3">
      <c r="A1754" t="s">
        <v>2467</v>
      </c>
      <c r="B1754" s="1">
        <v>45000</v>
      </c>
      <c r="C1754" t="s">
        <v>16</v>
      </c>
      <c r="D1754" t="s">
        <v>30</v>
      </c>
      <c r="E1754">
        <v>1765.65</v>
      </c>
      <c r="F1754">
        <v>8.33</v>
      </c>
      <c r="G1754">
        <v>261.98</v>
      </c>
      <c r="H1754" t="s">
        <v>21</v>
      </c>
      <c r="I1754">
        <v>75</v>
      </c>
      <c r="J1754">
        <v>1512</v>
      </c>
      <c r="K1754">
        <f>Table1[[#This Row],[Order_Value]]+Table1[[#This Row],[Delivery_Fee]]-Table1[[#This Row],[Discount]]</f>
        <v>1512</v>
      </c>
      <c r="L1754">
        <f>YEAR(Table1[[#This Row],[Order_Time]])</f>
        <v>2023</v>
      </c>
      <c r="M1754" t="str">
        <f>TEXT(Table1[[#This Row],[Order_Time]],"MMM")</f>
        <v>Mar</v>
      </c>
      <c r="N1754">
        <f>HOUR(Table1[[#This Row],[Order_Time]])</f>
        <v>0</v>
      </c>
      <c r="O1754" t="str">
        <f>IF(Table1[[#This Row],[Order_Value]]&gt;1000,"High","Low")</f>
        <v>High</v>
      </c>
    </row>
    <row r="1755" spans="1:15" x14ac:dyDescent="0.3">
      <c r="A1755" t="s">
        <v>2468</v>
      </c>
      <c r="B1755" s="1">
        <v>45000.041666666664</v>
      </c>
      <c r="C1755" t="s">
        <v>16</v>
      </c>
      <c r="D1755" t="s">
        <v>30</v>
      </c>
      <c r="E1755">
        <v>946.88</v>
      </c>
      <c r="F1755">
        <v>43.82</v>
      </c>
      <c r="G1755">
        <v>191.55</v>
      </c>
      <c r="H1755" t="s">
        <v>28</v>
      </c>
      <c r="I1755">
        <v>80</v>
      </c>
      <c r="J1755" s="2" t="s">
        <v>2469</v>
      </c>
      <c r="K1755">
        <f>Table1[[#This Row],[Order_Value]]+Table1[[#This Row],[Delivery_Fee]]-Table1[[#This Row],[Discount]]</f>
        <v>799.15000000000009</v>
      </c>
      <c r="L1755">
        <f>YEAR(Table1[[#This Row],[Order_Time]])</f>
        <v>2023</v>
      </c>
      <c r="M1755" t="str">
        <f>TEXT(Table1[[#This Row],[Order_Time]],"MMM")</f>
        <v>Mar</v>
      </c>
      <c r="N1755">
        <f>HOUR(Table1[[#This Row],[Order_Time]])</f>
        <v>1</v>
      </c>
      <c r="O1755" t="str">
        <f>IF(Table1[[#This Row],[Order_Value]]&gt;1000,"High","Low")</f>
        <v>Low</v>
      </c>
    </row>
    <row r="1756" spans="1:15" x14ac:dyDescent="0.3">
      <c r="A1756" t="s">
        <v>2470</v>
      </c>
      <c r="B1756" s="1">
        <v>45000.083333333336</v>
      </c>
      <c r="C1756" t="s">
        <v>26</v>
      </c>
      <c r="D1756" t="s">
        <v>35</v>
      </c>
      <c r="E1756">
        <v>1989.8</v>
      </c>
      <c r="F1756">
        <v>67.95</v>
      </c>
      <c r="G1756">
        <v>32.92</v>
      </c>
      <c r="H1756" t="s">
        <v>21</v>
      </c>
      <c r="I1756">
        <v>43</v>
      </c>
      <c r="J1756">
        <v>2024.83</v>
      </c>
      <c r="K1756">
        <f>Table1[[#This Row],[Order_Value]]+Table1[[#This Row],[Delivery_Fee]]-Table1[[#This Row],[Discount]]</f>
        <v>2024.83</v>
      </c>
      <c r="L1756">
        <f>YEAR(Table1[[#This Row],[Order_Time]])</f>
        <v>2023</v>
      </c>
      <c r="M1756" t="str">
        <f>TEXT(Table1[[#This Row],[Order_Time]],"MMM")</f>
        <v>Mar</v>
      </c>
      <c r="N1756">
        <f>HOUR(Table1[[#This Row],[Order_Time]])</f>
        <v>2</v>
      </c>
      <c r="O1756" t="str">
        <f>IF(Table1[[#This Row],[Order_Value]]&gt;1000,"High","Low")</f>
        <v>High</v>
      </c>
    </row>
    <row r="1757" spans="1:15" x14ac:dyDescent="0.3">
      <c r="A1757" t="s">
        <v>2471</v>
      </c>
      <c r="B1757" s="1">
        <v>45000.125</v>
      </c>
      <c r="C1757" t="s">
        <v>16</v>
      </c>
      <c r="D1757" t="s">
        <v>27</v>
      </c>
      <c r="E1757">
        <v>214.56</v>
      </c>
      <c r="F1757">
        <v>20.399999999999999</v>
      </c>
      <c r="G1757">
        <v>96.55</v>
      </c>
      <c r="H1757" t="s">
        <v>32</v>
      </c>
      <c r="I1757">
        <v>34</v>
      </c>
      <c r="J1757" s="2" t="s">
        <v>2472</v>
      </c>
      <c r="K1757">
        <f>Table1[[#This Row],[Order_Value]]+Table1[[#This Row],[Delivery_Fee]]-Table1[[#This Row],[Discount]]</f>
        <v>138.41000000000003</v>
      </c>
      <c r="L1757">
        <f>YEAR(Table1[[#This Row],[Order_Time]])</f>
        <v>2023</v>
      </c>
      <c r="M1757" t="str">
        <f>TEXT(Table1[[#This Row],[Order_Time]],"MMM")</f>
        <v>Mar</v>
      </c>
      <c r="N1757">
        <f>HOUR(Table1[[#This Row],[Order_Time]])</f>
        <v>3</v>
      </c>
      <c r="O1757" t="str">
        <f>IF(Table1[[#This Row],[Order_Value]]&gt;1000,"High","Low")</f>
        <v>Low</v>
      </c>
    </row>
    <row r="1758" spans="1:15" x14ac:dyDescent="0.3">
      <c r="A1758" t="s">
        <v>2473</v>
      </c>
      <c r="B1758" s="1">
        <v>45000.166666666664</v>
      </c>
      <c r="C1758" t="s">
        <v>54</v>
      </c>
      <c r="D1758" t="s">
        <v>17</v>
      </c>
      <c r="E1758">
        <v>941.8</v>
      </c>
      <c r="F1758">
        <v>1.33</v>
      </c>
      <c r="G1758">
        <v>235.94</v>
      </c>
      <c r="H1758" t="s">
        <v>13</v>
      </c>
      <c r="I1758">
        <v>52</v>
      </c>
      <c r="J1758">
        <v>707.19</v>
      </c>
      <c r="K1758">
        <f>Table1[[#This Row],[Order_Value]]+Table1[[#This Row],[Delivery_Fee]]-Table1[[#This Row],[Discount]]</f>
        <v>707.19</v>
      </c>
      <c r="L1758">
        <f>YEAR(Table1[[#This Row],[Order_Time]])</f>
        <v>2023</v>
      </c>
      <c r="M1758" t="str">
        <f>TEXT(Table1[[#This Row],[Order_Time]],"MMM")</f>
        <v>Mar</v>
      </c>
      <c r="N1758">
        <f>HOUR(Table1[[#This Row],[Order_Time]])</f>
        <v>4</v>
      </c>
      <c r="O1758" t="str">
        <f>IF(Table1[[#This Row],[Order_Value]]&gt;1000,"High","Low")</f>
        <v>Low</v>
      </c>
    </row>
    <row r="1759" spans="1:15" x14ac:dyDescent="0.3">
      <c r="A1759" t="s">
        <v>2474</v>
      </c>
      <c r="B1759" s="1">
        <v>45000.208333333336</v>
      </c>
      <c r="C1759" t="s">
        <v>11</v>
      </c>
      <c r="D1759" t="s">
        <v>35</v>
      </c>
      <c r="E1759">
        <v>1663.31</v>
      </c>
      <c r="F1759">
        <v>0.39</v>
      </c>
      <c r="G1759">
        <v>216.41</v>
      </c>
      <c r="H1759" t="s">
        <v>28</v>
      </c>
      <c r="I1759">
        <v>17</v>
      </c>
      <c r="J1759">
        <v>1447.29</v>
      </c>
      <c r="K1759">
        <f>Table1[[#This Row],[Order_Value]]+Table1[[#This Row],[Delivery_Fee]]-Table1[[#This Row],[Discount]]</f>
        <v>1447.29</v>
      </c>
      <c r="L1759">
        <f>YEAR(Table1[[#This Row],[Order_Time]])</f>
        <v>2023</v>
      </c>
      <c r="M1759" t="str">
        <f>TEXT(Table1[[#This Row],[Order_Time]],"MMM")</f>
        <v>Mar</v>
      </c>
      <c r="N1759">
        <f>HOUR(Table1[[#This Row],[Order_Time]])</f>
        <v>5</v>
      </c>
      <c r="O1759" t="str">
        <f>IF(Table1[[#This Row],[Order_Value]]&gt;1000,"High","Low")</f>
        <v>High</v>
      </c>
    </row>
    <row r="1760" spans="1:15" x14ac:dyDescent="0.3">
      <c r="A1760" t="s">
        <v>2475</v>
      </c>
      <c r="B1760" s="1">
        <v>45000.25</v>
      </c>
      <c r="C1760" t="s">
        <v>24</v>
      </c>
      <c r="D1760" t="s">
        <v>35</v>
      </c>
      <c r="E1760">
        <v>1987.79</v>
      </c>
      <c r="F1760">
        <v>57.51</v>
      </c>
      <c r="G1760">
        <v>260.01</v>
      </c>
      <c r="H1760" t="s">
        <v>32</v>
      </c>
      <c r="I1760">
        <v>67</v>
      </c>
      <c r="J1760">
        <v>1785.29</v>
      </c>
      <c r="K1760">
        <f>Table1[[#This Row],[Order_Value]]+Table1[[#This Row],[Delivery_Fee]]-Table1[[#This Row],[Discount]]</f>
        <v>1785.29</v>
      </c>
      <c r="L1760">
        <f>YEAR(Table1[[#This Row],[Order_Time]])</f>
        <v>2023</v>
      </c>
      <c r="M1760" t="str">
        <f>TEXT(Table1[[#This Row],[Order_Time]],"MMM")</f>
        <v>Mar</v>
      </c>
      <c r="N1760">
        <f>HOUR(Table1[[#This Row],[Order_Time]])</f>
        <v>6</v>
      </c>
      <c r="O1760" t="str">
        <f>IF(Table1[[#This Row],[Order_Value]]&gt;1000,"High","Low")</f>
        <v>High</v>
      </c>
    </row>
    <row r="1761" spans="1:15" x14ac:dyDescent="0.3">
      <c r="A1761" t="s">
        <v>2476</v>
      </c>
      <c r="B1761" s="1">
        <v>45000.291666666664</v>
      </c>
      <c r="C1761" t="s">
        <v>16</v>
      </c>
      <c r="D1761" t="s">
        <v>27</v>
      </c>
      <c r="E1761">
        <v>931.58</v>
      </c>
      <c r="F1761">
        <v>30.62</v>
      </c>
      <c r="G1761">
        <v>454.84</v>
      </c>
      <c r="H1761" t="s">
        <v>21</v>
      </c>
      <c r="I1761">
        <v>64</v>
      </c>
      <c r="J1761" s="2" t="s">
        <v>2477</v>
      </c>
      <c r="K1761">
        <f>Table1[[#This Row],[Order_Value]]+Table1[[#This Row],[Delivery_Fee]]-Table1[[#This Row],[Discount]]</f>
        <v>507.36000000000007</v>
      </c>
      <c r="L1761">
        <f>YEAR(Table1[[#This Row],[Order_Time]])</f>
        <v>2023</v>
      </c>
      <c r="M1761" t="str">
        <f>TEXT(Table1[[#This Row],[Order_Time]],"MMM")</f>
        <v>Mar</v>
      </c>
      <c r="N1761">
        <f>HOUR(Table1[[#This Row],[Order_Time]])</f>
        <v>7</v>
      </c>
      <c r="O1761" t="str">
        <f>IF(Table1[[#This Row],[Order_Value]]&gt;1000,"High","Low")</f>
        <v>Low</v>
      </c>
    </row>
    <row r="1762" spans="1:15" x14ac:dyDescent="0.3">
      <c r="A1762" t="s">
        <v>2478</v>
      </c>
      <c r="B1762" s="1">
        <v>45000.333333333336</v>
      </c>
      <c r="C1762" t="s">
        <v>20</v>
      </c>
      <c r="D1762" t="s">
        <v>30</v>
      </c>
      <c r="E1762">
        <v>1278.78</v>
      </c>
      <c r="F1762">
        <v>40.119999999999997</v>
      </c>
      <c r="G1762">
        <v>138.19</v>
      </c>
      <c r="H1762" t="s">
        <v>32</v>
      </c>
      <c r="I1762">
        <v>30</v>
      </c>
      <c r="J1762" s="2" t="s">
        <v>2479</v>
      </c>
      <c r="K1762">
        <f>Table1[[#This Row],[Order_Value]]+Table1[[#This Row],[Delivery_Fee]]-Table1[[#This Row],[Discount]]</f>
        <v>1180.7099999999998</v>
      </c>
      <c r="L1762">
        <f>YEAR(Table1[[#This Row],[Order_Time]])</f>
        <v>2023</v>
      </c>
      <c r="M1762" t="str">
        <f>TEXT(Table1[[#This Row],[Order_Time]],"MMM")</f>
        <v>Mar</v>
      </c>
      <c r="N1762">
        <f>HOUR(Table1[[#This Row],[Order_Time]])</f>
        <v>8</v>
      </c>
      <c r="O1762" t="str">
        <f>IF(Table1[[#This Row],[Order_Value]]&gt;1000,"High","Low")</f>
        <v>High</v>
      </c>
    </row>
    <row r="1763" spans="1:15" x14ac:dyDescent="0.3">
      <c r="A1763" t="s">
        <v>2480</v>
      </c>
      <c r="B1763" s="1">
        <v>45000.375</v>
      </c>
      <c r="C1763" t="s">
        <v>7370</v>
      </c>
      <c r="D1763" t="s">
        <v>27</v>
      </c>
      <c r="E1763">
        <v>321.17</v>
      </c>
      <c r="F1763">
        <v>19.82</v>
      </c>
      <c r="G1763">
        <v>245.8</v>
      </c>
      <c r="H1763" t="s">
        <v>21</v>
      </c>
      <c r="I1763">
        <v>84</v>
      </c>
      <c r="J1763">
        <v>95.19</v>
      </c>
      <c r="K1763">
        <f>Table1[[#This Row],[Order_Value]]+Table1[[#This Row],[Delivery_Fee]]-Table1[[#This Row],[Discount]]</f>
        <v>95.19</v>
      </c>
      <c r="L1763">
        <f>YEAR(Table1[[#This Row],[Order_Time]])</f>
        <v>2023</v>
      </c>
      <c r="M1763" t="str">
        <f>TEXT(Table1[[#This Row],[Order_Time]],"MMM")</f>
        <v>Mar</v>
      </c>
      <c r="N1763">
        <f>HOUR(Table1[[#This Row],[Order_Time]])</f>
        <v>9</v>
      </c>
      <c r="O1763" t="str">
        <f>IF(Table1[[#This Row],[Order_Value]]&gt;1000,"High","Low")</f>
        <v>Low</v>
      </c>
    </row>
    <row r="1764" spans="1:15" x14ac:dyDescent="0.3">
      <c r="A1764" t="s">
        <v>2481</v>
      </c>
      <c r="B1764" s="1">
        <v>45000.416666666664</v>
      </c>
      <c r="C1764" t="s">
        <v>11</v>
      </c>
      <c r="D1764" t="s">
        <v>17</v>
      </c>
      <c r="E1764">
        <v>870.84</v>
      </c>
      <c r="F1764">
        <v>26.23</v>
      </c>
      <c r="G1764">
        <v>43.14</v>
      </c>
      <c r="H1764" t="s">
        <v>32</v>
      </c>
      <c r="I1764">
        <v>59</v>
      </c>
      <c r="J1764" s="2" t="s">
        <v>2482</v>
      </c>
      <c r="K1764">
        <f>Table1[[#This Row],[Order_Value]]+Table1[[#This Row],[Delivery_Fee]]-Table1[[#This Row],[Discount]]</f>
        <v>853.93000000000006</v>
      </c>
      <c r="L1764">
        <f>YEAR(Table1[[#This Row],[Order_Time]])</f>
        <v>2023</v>
      </c>
      <c r="M1764" t="str">
        <f>TEXT(Table1[[#This Row],[Order_Time]],"MMM")</f>
        <v>Mar</v>
      </c>
      <c r="N1764">
        <f>HOUR(Table1[[#This Row],[Order_Time]])</f>
        <v>10</v>
      </c>
      <c r="O1764" t="str">
        <f>IF(Table1[[#This Row],[Order_Value]]&gt;1000,"High","Low")</f>
        <v>Low</v>
      </c>
    </row>
    <row r="1765" spans="1:15" x14ac:dyDescent="0.3">
      <c r="A1765" t="s">
        <v>2483</v>
      </c>
      <c r="B1765" s="1">
        <v>45000.458333333336</v>
      </c>
      <c r="C1765" t="s">
        <v>24</v>
      </c>
      <c r="D1765" t="s">
        <v>41</v>
      </c>
      <c r="E1765">
        <v>1095.93</v>
      </c>
      <c r="F1765">
        <v>34.86</v>
      </c>
      <c r="G1765">
        <v>371.53</v>
      </c>
      <c r="H1765" t="s">
        <v>21</v>
      </c>
      <c r="I1765">
        <v>64</v>
      </c>
      <c r="J1765">
        <v>759.26</v>
      </c>
      <c r="K1765">
        <f>Table1[[#This Row],[Order_Value]]+Table1[[#This Row],[Delivery_Fee]]-Table1[[#This Row],[Discount]]</f>
        <v>759.26</v>
      </c>
      <c r="L1765">
        <f>YEAR(Table1[[#This Row],[Order_Time]])</f>
        <v>2023</v>
      </c>
      <c r="M1765" t="str">
        <f>TEXT(Table1[[#This Row],[Order_Time]],"MMM")</f>
        <v>Mar</v>
      </c>
      <c r="N1765">
        <f>HOUR(Table1[[#This Row],[Order_Time]])</f>
        <v>11</v>
      </c>
      <c r="O1765" t="str">
        <f>IF(Table1[[#This Row],[Order_Value]]&gt;1000,"High","Low")</f>
        <v>High</v>
      </c>
    </row>
    <row r="1766" spans="1:15" x14ac:dyDescent="0.3">
      <c r="A1766" t="s">
        <v>2484</v>
      </c>
      <c r="B1766" s="1">
        <v>45000.5</v>
      </c>
      <c r="C1766" t="s">
        <v>24</v>
      </c>
      <c r="D1766" t="s">
        <v>12</v>
      </c>
      <c r="E1766">
        <v>1868.39</v>
      </c>
      <c r="F1766">
        <v>4.34</v>
      </c>
      <c r="G1766">
        <v>54.72</v>
      </c>
      <c r="H1766" t="s">
        <v>32</v>
      </c>
      <c r="I1766">
        <v>12</v>
      </c>
      <c r="J1766">
        <v>1818.01</v>
      </c>
      <c r="K1766">
        <f>Table1[[#This Row],[Order_Value]]+Table1[[#This Row],[Delivery_Fee]]-Table1[[#This Row],[Discount]]</f>
        <v>1818.01</v>
      </c>
      <c r="L1766">
        <f>YEAR(Table1[[#This Row],[Order_Time]])</f>
        <v>2023</v>
      </c>
      <c r="M1766" t="str">
        <f>TEXT(Table1[[#This Row],[Order_Time]],"MMM")</f>
        <v>Mar</v>
      </c>
      <c r="N1766">
        <f>HOUR(Table1[[#This Row],[Order_Time]])</f>
        <v>12</v>
      </c>
      <c r="O1766" t="str">
        <f>IF(Table1[[#This Row],[Order_Value]]&gt;1000,"High","Low")</f>
        <v>High</v>
      </c>
    </row>
    <row r="1767" spans="1:15" x14ac:dyDescent="0.3">
      <c r="A1767" t="s">
        <v>2485</v>
      </c>
      <c r="B1767" s="1">
        <v>45000.541666666664</v>
      </c>
      <c r="C1767" t="s">
        <v>45</v>
      </c>
      <c r="D1767" t="s">
        <v>35</v>
      </c>
      <c r="E1767">
        <v>757.02</v>
      </c>
      <c r="F1767">
        <v>59.26</v>
      </c>
      <c r="G1767">
        <v>106.4</v>
      </c>
      <c r="H1767" t="s">
        <v>13</v>
      </c>
      <c r="I1767">
        <v>21</v>
      </c>
      <c r="J1767">
        <v>709.88</v>
      </c>
      <c r="K1767">
        <f>Table1[[#This Row],[Order_Value]]+Table1[[#This Row],[Delivery_Fee]]-Table1[[#This Row],[Discount]]</f>
        <v>709.88</v>
      </c>
      <c r="L1767">
        <f>YEAR(Table1[[#This Row],[Order_Time]])</f>
        <v>2023</v>
      </c>
      <c r="M1767" t="str">
        <f>TEXT(Table1[[#This Row],[Order_Time]],"MMM")</f>
        <v>Mar</v>
      </c>
      <c r="N1767">
        <f>HOUR(Table1[[#This Row],[Order_Time]])</f>
        <v>13</v>
      </c>
      <c r="O1767" t="str">
        <f>IF(Table1[[#This Row],[Order_Value]]&gt;1000,"High","Low")</f>
        <v>Low</v>
      </c>
    </row>
    <row r="1768" spans="1:15" x14ac:dyDescent="0.3">
      <c r="A1768" t="s">
        <v>2486</v>
      </c>
      <c r="B1768" s="1">
        <v>45000.583333333336</v>
      </c>
      <c r="C1768" t="s">
        <v>20</v>
      </c>
      <c r="D1768" t="s">
        <v>12</v>
      </c>
      <c r="E1768">
        <v>1144.47</v>
      </c>
      <c r="F1768">
        <v>56.02</v>
      </c>
      <c r="G1768">
        <v>485.03</v>
      </c>
      <c r="H1768" t="s">
        <v>28</v>
      </c>
      <c r="I1768">
        <v>80</v>
      </c>
      <c r="J1768">
        <v>715.46</v>
      </c>
      <c r="K1768">
        <f>Table1[[#This Row],[Order_Value]]+Table1[[#This Row],[Delivery_Fee]]-Table1[[#This Row],[Discount]]</f>
        <v>715.46</v>
      </c>
      <c r="L1768">
        <f>YEAR(Table1[[#This Row],[Order_Time]])</f>
        <v>2023</v>
      </c>
      <c r="M1768" t="str">
        <f>TEXT(Table1[[#This Row],[Order_Time]],"MMM")</f>
        <v>Mar</v>
      </c>
      <c r="N1768">
        <f>HOUR(Table1[[#This Row],[Order_Time]])</f>
        <v>14</v>
      </c>
      <c r="O1768" t="str">
        <f>IF(Table1[[#This Row],[Order_Value]]&gt;1000,"High","Low")</f>
        <v>High</v>
      </c>
    </row>
    <row r="1769" spans="1:15" x14ac:dyDescent="0.3">
      <c r="A1769" t="s">
        <v>2487</v>
      </c>
      <c r="B1769" s="1">
        <v>45000.625</v>
      </c>
      <c r="C1769" t="s">
        <v>26</v>
      </c>
      <c r="D1769" t="s">
        <v>41</v>
      </c>
      <c r="E1769">
        <v>1957.13</v>
      </c>
      <c r="F1769">
        <v>83.87</v>
      </c>
      <c r="G1769">
        <v>286.26</v>
      </c>
      <c r="H1769" t="s">
        <v>13</v>
      </c>
      <c r="I1769">
        <v>47</v>
      </c>
      <c r="J1769">
        <v>1754.74</v>
      </c>
      <c r="K1769">
        <f>Table1[[#This Row],[Order_Value]]+Table1[[#This Row],[Delivery_Fee]]-Table1[[#This Row],[Discount]]</f>
        <v>1754.74</v>
      </c>
      <c r="L1769">
        <f>YEAR(Table1[[#This Row],[Order_Time]])</f>
        <v>2023</v>
      </c>
      <c r="M1769" t="str">
        <f>TEXT(Table1[[#This Row],[Order_Time]],"MMM")</f>
        <v>Mar</v>
      </c>
      <c r="N1769">
        <f>HOUR(Table1[[#This Row],[Order_Time]])</f>
        <v>15</v>
      </c>
      <c r="O1769" t="str">
        <f>IF(Table1[[#This Row],[Order_Value]]&gt;1000,"High","Low")</f>
        <v>High</v>
      </c>
    </row>
    <row r="1770" spans="1:15" x14ac:dyDescent="0.3">
      <c r="A1770" t="s">
        <v>2488</v>
      </c>
      <c r="B1770" s="1">
        <v>45000.666666666664</v>
      </c>
      <c r="C1770" t="s">
        <v>11</v>
      </c>
      <c r="D1770" t="s">
        <v>17</v>
      </c>
      <c r="E1770">
        <v>380.55</v>
      </c>
      <c r="F1770">
        <v>45.74</v>
      </c>
      <c r="G1770">
        <v>253.71</v>
      </c>
      <c r="H1770" t="s">
        <v>32</v>
      </c>
      <c r="I1770">
        <v>68</v>
      </c>
      <c r="J1770">
        <v>172.58</v>
      </c>
      <c r="K1770">
        <f>Table1[[#This Row],[Order_Value]]+Table1[[#This Row],[Delivery_Fee]]-Table1[[#This Row],[Discount]]</f>
        <v>172.58</v>
      </c>
      <c r="L1770">
        <f>YEAR(Table1[[#This Row],[Order_Time]])</f>
        <v>2023</v>
      </c>
      <c r="M1770" t="str">
        <f>TEXT(Table1[[#This Row],[Order_Time]],"MMM")</f>
        <v>Mar</v>
      </c>
      <c r="N1770">
        <f>HOUR(Table1[[#This Row],[Order_Time]])</f>
        <v>16</v>
      </c>
      <c r="O1770" t="str">
        <f>IF(Table1[[#This Row],[Order_Value]]&gt;1000,"High","Low")</f>
        <v>Low</v>
      </c>
    </row>
    <row r="1771" spans="1:15" x14ac:dyDescent="0.3">
      <c r="A1771" t="s">
        <v>2489</v>
      </c>
      <c r="B1771" s="1">
        <v>45000.708333333336</v>
      </c>
      <c r="C1771" t="s">
        <v>20</v>
      </c>
      <c r="D1771" t="s">
        <v>35</v>
      </c>
      <c r="E1771">
        <v>879.75</v>
      </c>
      <c r="F1771">
        <v>15.66</v>
      </c>
      <c r="G1771">
        <v>248.27</v>
      </c>
      <c r="H1771" t="s">
        <v>13</v>
      </c>
      <c r="I1771">
        <v>64</v>
      </c>
      <c r="J1771">
        <v>647.14</v>
      </c>
      <c r="K1771">
        <f>Table1[[#This Row],[Order_Value]]+Table1[[#This Row],[Delivery_Fee]]-Table1[[#This Row],[Discount]]</f>
        <v>647.14</v>
      </c>
      <c r="L1771">
        <f>YEAR(Table1[[#This Row],[Order_Time]])</f>
        <v>2023</v>
      </c>
      <c r="M1771" t="str">
        <f>TEXT(Table1[[#This Row],[Order_Time]],"MMM")</f>
        <v>Mar</v>
      </c>
      <c r="N1771">
        <f>HOUR(Table1[[#This Row],[Order_Time]])</f>
        <v>17</v>
      </c>
      <c r="O1771" t="str">
        <f>IF(Table1[[#This Row],[Order_Value]]&gt;1000,"High","Low")</f>
        <v>Low</v>
      </c>
    </row>
    <row r="1772" spans="1:15" x14ac:dyDescent="0.3">
      <c r="A1772" t="s">
        <v>2490</v>
      </c>
      <c r="B1772" s="1">
        <v>45000.75</v>
      </c>
      <c r="C1772" t="s">
        <v>54</v>
      </c>
      <c r="D1772" t="s">
        <v>17</v>
      </c>
      <c r="E1772">
        <v>1186.47</v>
      </c>
      <c r="F1772">
        <v>22.65</v>
      </c>
      <c r="G1772">
        <v>258.95999999999998</v>
      </c>
      <c r="H1772" t="s">
        <v>21</v>
      </c>
      <c r="I1772">
        <v>27</v>
      </c>
      <c r="J1772" s="2" t="s">
        <v>2491</v>
      </c>
      <c r="K1772">
        <f>Table1[[#This Row],[Order_Value]]+Table1[[#This Row],[Delivery_Fee]]-Table1[[#This Row],[Discount]]</f>
        <v>950.16000000000008</v>
      </c>
      <c r="L1772">
        <f>YEAR(Table1[[#This Row],[Order_Time]])</f>
        <v>2023</v>
      </c>
      <c r="M1772" t="str">
        <f>TEXT(Table1[[#This Row],[Order_Time]],"MMM")</f>
        <v>Mar</v>
      </c>
      <c r="N1772">
        <f>HOUR(Table1[[#This Row],[Order_Time]])</f>
        <v>18</v>
      </c>
      <c r="O1772" t="str">
        <f>IF(Table1[[#This Row],[Order_Value]]&gt;1000,"High","Low")</f>
        <v>High</v>
      </c>
    </row>
    <row r="1773" spans="1:15" x14ac:dyDescent="0.3">
      <c r="A1773" t="s">
        <v>2492</v>
      </c>
      <c r="B1773" s="1">
        <v>45000.791666666664</v>
      </c>
      <c r="C1773" t="s">
        <v>20</v>
      </c>
      <c r="D1773" t="s">
        <v>27</v>
      </c>
      <c r="E1773">
        <v>1821.08</v>
      </c>
      <c r="F1773">
        <v>64.569999999999993</v>
      </c>
      <c r="G1773">
        <v>425.25</v>
      </c>
      <c r="H1773" t="s">
        <v>13</v>
      </c>
      <c r="I1773">
        <v>76</v>
      </c>
      <c r="J1773" s="2" t="s">
        <v>2493</v>
      </c>
      <c r="K1773">
        <f>Table1[[#This Row],[Order_Value]]+Table1[[#This Row],[Delivery_Fee]]-Table1[[#This Row],[Discount]]</f>
        <v>1460.3999999999999</v>
      </c>
      <c r="L1773">
        <f>YEAR(Table1[[#This Row],[Order_Time]])</f>
        <v>2023</v>
      </c>
      <c r="M1773" t="str">
        <f>TEXT(Table1[[#This Row],[Order_Time]],"MMM")</f>
        <v>Mar</v>
      </c>
      <c r="N1773">
        <f>HOUR(Table1[[#This Row],[Order_Time]])</f>
        <v>19</v>
      </c>
      <c r="O1773" t="str">
        <f>IF(Table1[[#This Row],[Order_Value]]&gt;1000,"High","Low")</f>
        <v>High</v>
      </c>
    </row>
    <row r="1774" spans="1:15" x14ac:dyDescent="0.3">
      <c r="A1774" t="s">
        <v>2494</v>
      </c>
      <c r="B1774" s="1">
        <v>45000.833333333336</v>
      </c>
      <c r="C1774" t="s">
        <v>20</v>
      </c>
      <c r="D1774" t="s">
        <v>17</v>
      </c>
      <c r="E1774">
        <v>1691.11</v>
      </c>
      <c r="F1774">
        <v>29.73</v>
      </c>
      <c r="G1774">
        <v>19.649999999999999</v>
      </c>
      <c r="H1774" t="s">
        <v>13</v>
      </c>
      <c r="I1774">
        <v>61</v>
      </c>
      <c r="J1774" s="2" t="s">
        <v>2495</v>
      </c>
      <c r="K1774">
        <f>Table1[[#This Row],[Order_Value]]+Table1[[#This Row],[Delivery_Fee]]-Table1[[#This Row],[Discount]]</f>
        <v>1701.1899999999998</v>
      </c>
      <c r="L1774">
        <f>YEAR(Table1[[#This Row],[Order_Time]])</f>
        <v>2023</v>
      </c>
      <c r="M1774" t="str">
        <f>TEXT(Table1[[#This Row],[Order_Time]],"MMM")</f>
        <v>Mar</v>
      </c>
      <c r="N1774">
        <f>HOUR(Table1[[#This Row],[Order_Time]])</f>
        <v>20</v>
      </c>
      <c r="O1774" t="str">
        <f>IF(Table1[[#This Row],[Order_Value]]&gt;1000,"High","Low")</f>
        <v>High</v>
      </c>
    </row>
    <row r="1775" spans="1:15" x14ac:dyDescent="0.3">
      <c r="A1775" t="s">
        <v>2496</v>
      </c>
      <c r="B1775" s="1">
        <v>45000.875</v>
      </c>
      <c r="C1775" t="s">
        <v>45</v>
      </c>
      <c r="D1775" t="s">
        <v>12</v>
      </c>
      <c r="E1775">
        <v>355.88</v>
      </c>
      <c r="F1775">
        <v>61.7</v>
      </c>
      <c r="G1775">
        <v>383.22</v>
      </c>
      <c r="H1775" t="s">
        <v>32</v>
      </c>
      <c r="I1775">
        <v>88</v>
      </c>
      <c r="J1775" s="2" t="s">
        <v>2497</v>
      </c>
      <c r="K1775">
        <f>Table1[[#This Row],[Order_Value]]+Table1[[#This Row],[Delivery_Fee]]-Table1[[#This Row],[Discount]]</f>
        <v>34.359999999999957</v>
      </c>
      <c r="L1775">
        <f>YEAR(Table1[[#This Row],[Order_Time]])</f>
        <v>2023</v>
      </c>
      <c r="M1775" t="str">
        <f>TEXT(Table1[[#This Row],[Order_Time]],"MMM")</f>
        <v>Mar</v>
      </c>
      <c r="N1775">
        <f>HOUR(Table1[[#This Row],[Order_Time]])</f>
        <v>21</v>
      </c>
      <c r="O1775" t="str">
        <f>IF(Table1[[#This Row],[Order_Value]]&gt;1000,"High","Low")</f>
        <v>Low</v>
      </c>
    </row>
    <row r="1776" spans="1:15" x14ac:dyDescent="0.3">
      <c r="A1776" t="s">
        <v>2498</v>
      </c>
      <c r="B1776" s="1">
        <v>45000.916666666664</v>
      </c>
      <c r="C1776" t="s">
        <v>45</v>
      </c>
      <c r="D1776" t="s">
        <v>35</v>
      </c>
      <c r="E1776">
        <v>640.57000000000005</v>
      </c>
      <c r="F1776">
        <v>57.76</v>
      </c>
      <c r="G1776">
        <v>42.55</v>
      </c>
      <c r="H1776" t="s">
        <v>32</v>
      </c>
      <c r="I1776">
        <v>57</v>
      </c>
      <c r="J1776" s="2" t="s">
        <v>2499</v>
      </c>
      <c r="K1776">
        <f>Table1[[#This Row],[Order_Value]]+Table1[[#This Row],[Delivery_Fee]]-Table1[[#This Row],[Discount]]</f>
        <v>655.78000000000009</v>
      </c>
      <c r="L1776">
        <f>YEAR(Table1[[#This Row],[Order_Time]])</f>
        <v>2023</v>
      </c>
      <c r="M1776" t="str">
        <f>TEXT(Table1[[#This Row],[Order_Time]],"MMM")</f>
        <v>Mar</v>
      </c>
      <c r="N1776">
        <f>HOUR(Table1[[#This Row],[Order_Time]])</f>
        <v>22</v>
      </c>
      <c r="O1776" t="str">
        <f>IF(Table1[[#This Row],[Order_Value]]&gt;1000,"High","Low")</f>
        <v>Low</v>
      </c>
    </row>
    <row r="1777" spans="1:15" x14ac:dyDescent="0.3">
      <c r="A1777" t="s">
        <v>2500</v>
      </c>
      <c r="B1777" s="1">
        <v>45000.958333333336</v>
      </c>
      <c r="C1777" t="s">
        <v>24</v>
      </c>
      <c r="D1777" t="s">
        <v>30</v>
      </c>
      <c r="E1777">
        <v>455.09</v>
      </c>
      <c r="F1777">
        <v>74.760000000000005</v>
      </c>
      <c r="G1777">
        <v>287.52999999999997</v>
      </c>
      <c r="H1777" t="s">
        <v>32</v>
      </c>
      <c r="I1777">
        <v>61</v>
      </c>
      <c r="J1777" s="2" t="s">
        <v>2501</v>
      </c>
      <c r="K1777">
        <f>Table1[[#This Row],[Order_Value]]+Table1[[#This Row],[Delivery_Fee]]-Table1[[#This Row],[Discount]]</f>
        <v>242.32000000000005</v>
      </c>
      <c r="L1777">
        <f>YEAR(Table1[[#This Row],[Order_Time]])</f>
        <v>2023</v>
      </c>
      <c r="M1777" t="str">
        <f>TEXT(Table1[[#This Row],[Order_Time]],"MMM")</f>
        <v>Mar</v>
      </c>
      <c r="N1777">
        <f>HOUR(Table1[[#This Row],[Order_Time]])</f>
        <v>23</v>
      </c>
      <c r="O1777" t="str">
        <f>IF(Table1[[#This Row],[Order_Value]]&gt;1000,"High","Low")</f>
        <v>Low</v>
      </c>
    </row>
    <row r="1778" spans="1:15" x14ac:dyDescent="0.3">
      <c r="A1778" t="s">
        <v>2502</v>
      </c>
      <c r="B1778" s="1">
        <v>45001</v>
      </c>
      <c r="C1778" t="s">
        <v>45</v>
      </c>
      <c r="D1778" t="s">
        <v>17</v>
      </c>
      <c r="E1778">
        <v>519.92999999999995</v>
      </c>
      <c r="F1778">
        <v>21.58</v>
      </c>
      <c r="G1778">
        <v>400.65</v>
      </c>
      <c r="H1778" t="s">
        <v>28</v>
      </c>
      <c r="I1778">
        <v>63</v>
      </c>
      <c r="J1778">
        <v>140.86000000000001</v>
      </c>
      <c r="K1778">
        <f>Table1[[#This Row],[Order_Value]]+Table1[[#This Row],[Delivery_Fee]]-Table1[[#This Row],[Discount]]</f>
        <v>140.86000000000001</v>
      </c>
      <c r="L1778">
        <f>YEAR(Table1[[#This Row],[Order_Time]])</f>
        <v>2023</v>
      </c>
      <c r="M1778" t="str">
        <f>TEXT(Table1[[#This Row],[Order_Time]],"MMM")</f>
        <v>Mar</v>
      </c>
      <c r="N1778">
        <f>HOUR(Table1[[#This Row],[Order_Time]])</f>
        <v>0</v>
      </c>
      <c r="O1778" t="str">
        <f>IF(Table1[[#This Row],[Order_Value]]&gt;1000,"High","Low")</f>
        <v>Low</v>
      </c>
    </row>
    <row r="1779" spans="1:15" x14ac:dyDescent="0.3">
      <c r="A1779" t="s">
        <v>2503</v>
      </c>
      <c r="B1779" s="1">
        <v>45001.041666666664</v>
      </c>
      <c r="C1779" t="s">
        <v>20</v>
      </c>
      <c r="D1779" t="s">
        <v>27</v>
      </c>
      <c r="E1779">
        <v>849.39</v>
      </c>
      <c r="F1779">
        <v>65.73</v>
      </c>
      <c r="G1779">
        <v>58.78</v>
      </c>
      <c r="H1779" t="s">
        <v>28</v>
      </c>
      <c r="I1779">
        <v>16</v>
      </c>
      <c r="J1779">
        <v>856.34</v>
      </c>
      <c r="K1779">
        <f>Table1[[#This Row],[Order_Value]]+Table1[[#This Row],[Delivery_Fee]]-Table1[[#This Row],[Discount]]</f>
        <v>856.34</v>
      </c>
      <c r="L1779">
        <f>YEAR(Table1[[#This Row],[Order_Time]])</f>
        <v>2023</v>
      </c>
      <c r="M1779" t="str">
        <f>TEXT(Table1[[#This Row],[Order_Time]],"MMM")</f>
        <v>Mar</v>
      </c>
      <c r="N1779">
        <f>HOUR(Table1[[#This Row],[Order_Time]])</f>
        <v>1</v>
      </c>
      <c r="O1779" t="str">
        <f>IF(Table1[[#This Row],[Order_Value]]&gt;1000,"High","Low")</f>
        <v>Low</v>
      </c>
    </row>
    <row r="1780" spans="1:15" x14ac:dyDescent="0.3">
      <c r="A1780" t="s">
        <v>2504</v>
      </c>
      <c r="B1780" s="1">
        <v>45001.083333333336</v>
      </c>
      <c r="C1780" t="s">
        <v>16</v>
      </c>
      <c r="D1780" t="s">
        <v>12</v>
      </c>
      <c r="E1780">
        <v>1054.8800000000001</v>
      </c>
      <c r="F1780">
        <v>49</v>
      </c>
      <c r="G1780">
        <v>197.82</v>
      </c>
      <c r="H1780" t="s">
        <v>32</v>
      </c>
      <c r="I1780">
        <v>78</v>
      </c>
      <c r="J1780" s="2" t="s">
        <v>2505</v>
      </c>
      <c r="K1780">
        <f>Table1[[#This Row],[Order_Value]]+Table1[[#This Row],[Delivery_Fee]]-Table1[[#This Row],[Discount]]</f>
        <v>906.06000000000017</v>
      </c>
      <c r="L1780">
        <f>YEAR(Table1[[#This Row],[Order_Time]])</f>
        <v>2023</v>
      </c>
      <c r="M1780" t="str">
        <f>TEXT(Table1[[#This Row],[Order_Time]],"MMM")</f>
        <v>Mar</v>
      </c>
      <c r="N1780">
        <f>HOUR(Table1[[#This Row],[Order_Time]])</f>
        <v>2</v>
      </c>
      <c r="O1780" t="str">
        <f>IF(Table1[[#This Row],[Order_Value]]&gt;1000,"High","Low")</f>
        <v>High</v>
      </c>
    </row>
    <row r="1781" spans="1:15" x14ac:dyDescent="0.3">
      <c r="A1781" t="s">
        <v>2506</v>
      </c>
      <c r="B1781" s="1">
        <v>45001.125</v>
      </c>
      <c r="C1781" t="s">
        <v>24</v>
      </c>
      <c r="D1781" t="s">
        <v>12</v>
      </c>
      <c r="E1781">
        <v>346.26</v>
      </c>
      <c r="F1781">
        <v>0.05</v>
      </c>
      <c r="G1781">
        <v>495.29</v>
      </c>
      <c r="H1781" t="s">
        <v>13</v>
      </c>
      <c r="I1781">
        <v>48</v>
      </c>
      <c r="J1781">
        <v>-148.97999999999999</v>
      </c>
      <c r="K1781">
        <f>Table1[[#This Row],[Order_Value]]+Table1[[#This Row],[Delivery_Fee]]-Table1[[#This Row],[Discount]]</f>
        <v>-148.98000000000002</v>
      </c>
      <c r="L1781">
        <f>YEAR(Table1[[#This Row],[Order_Time]])</f>
        <v>2023</v>
      </c>
      <c r="M1781" t="str">
        <f>TEXT(Table1[[#This Row],[Order_Time]],"MMM")</f>
        <v>Mar</v>
      </c>
      <c r="N1781">
        <f>HOUR(Table1[[#This Row],[Order_Time]])</f>
        <v>3</v>
      </c>
      <c r="O1781" t="str">
        <f>IF(Table1[[#This Row],[Order_Value]]&gt;1000,"High","Low")</f>
        <v>Low</v>
      </c>
    </row>
    <row r="1782" spans="1:15" x14ac:dyDescent="0.3">
      <c r="A1782" t="s">
        <v>2507</v>
      </c>
      <c r="B1782" s="1">
        <v>45001.166666666664</v>
      </c>
      <c r="C1782" t="s">
        <v>24</v>
      </c>
      <c r="D1782" t="s">
        <v>30</v>
      </c>
      <c r="E1782">
        <v>210.33</v>
      </c>
      <c r="F1782">
        <v>17.829999999999998</v>
      </c>
      <c r="G1782">
        <v>474.32</v>
      </c>
      <c r="H1782" t="s">
        <v>13</v>
      </c>
      <c r="I1782">
        <v>45</v>
      </c>
      <c r="J1782">
        <v>-246.159999999999</v>
      </c>
      <c r="K1782">
        <f>Table1[[#This Row],[Order_Value]]+Table1[[#This Row],[Delivery_Fee]]-Table1[[#This Row],[Discount]]</f>
        <v>-246.15999999999997</v>
      </c>
      <c r="L1782">
        <f>YEAR(Table1[[#This Row],[Order_Time]])</f>
        <v>2023</v>
      </c>
      <c r="M1782" t="str">
        <f>TEXT(Table1[[#This Row],[Order_Time]],"MMM")</f>
        <v>Mar</v>
      </c>
      <c r="N1782">
        <f>HOUR(Table1[[#This Row],[Order_Time]])</f>
        <v>4</v>
      </c>
      <c r="O1782" t="str">
        <f>IF(Table1[[#This Row],[Order_Value]]&gt;1000,"High","Low")</f>
        <v>Low</v>
      </c>
    </row>
    <row r="1783" spans="1:15" x14ac:dyDescent="0.3">
      <c r="A1783" t="s">
        <v>2508</v>
      </c>
      <c r="B1783" s="1">
        <v>45001.208333333336</v>
      </c>
      <c r="C1783" t="s">
        <v>24</v>
      </c>
      <c r="D1783" t="s">
        <v>12</v>
      </c>
      <c r="E1783">
        <v>854.26</v>
      </c>
      <c r="F1783">
        <v>4.91</v>
      </c>
      <c r="G1783">
        <v>179.78</v>
      </c>
      <c r="H1783" t="s">
        <v>21</v>
      </c>
      <c r="I1783">
        <v>25</v>
      </c>
      <c r="J1783">
        <v>679.39</v>
      </c>
      <c r="K1783">
        <f>Table1[[#This Row],[Order_Value]]+Table1[[#This Row],[Delivery_Fee]]-Table1[[#This Row],[Discount]]</f>
        <v>679.39</v>
      </c>
      <c r="L1783">
        <f>YEAR(Table1[[#This Row],[Order_Time]])</f>
        <v>2023</v>
      </c>
      <c r="M1783" t="str">
        <f>TEXT(Table1[[#This Row],[Order_Time]],"MMM")</f>
        <v>Mar</v>
      </c>
      <c r="N1783">
        <f>HOUR(Table1[[#This Row],[Order_Time]])</f>
        <v>5</v>
      </c>
      <c r="O1783" t="str">
        <f>IF(Table1[[#This Row],[Order_Value]]&gt;1000,"High","Low")</f>
        <v>Low</v>
      </c>
    </row>
    <row r="1784" spans="1:15" x14ac:dyDescent="0.3">
      <c r="A1784" t="s">
        <v>2509</v>
      </c>
      <c r="B1784" s="1">
        <v>45001.25</v>
      </c>
      <c r="C1784" t="s">
        <v>45</v>
      </c>
      <c r="D1784" t="s">
        <v>41</v>
      </c>
      <c r="E1784">
        <v>459.52</v>
      </c>
      <c r="F1784">
        <v>99.06</v>
      </c>
      <c r="G1784">
        <v>278.36</v>
      </c>
      <c r="H1784" t="s">
        <v>32</v>
      </c>
      <c r="I1784">
        <v>14</v>
      </c>
      <c r="J1784" s="2" t="s">
        <v>2510</v>
      </c>
      <c r="K1784">
        <f>Table1[[#This Row],[Order_Value]]+Table1[[#This Row],[Delivery_Fee]]-Table1[[#This Row],[Discount]]</f>
        <v>280.21999999999991</v>
      </c>
      <c r="L1784">
        <f>YEAR(Table1[[#This Row],[Order_Time]])</f>
        <v>2023</v>
      </c>
      <c r="M1784" t="str">
        <f>TEXT(Table1[[#This Row],[Order_Time]],"MMM")</f>
        <v>Mar</v>
      </c>
      <c r="N1784">
        <f>HOUR(Table1[[#This Row],[Order_Time]])</f>
        <v>6</v>
      </c>
      <c r="O1784" t="str">
        <f>IF(Table1[[#This Row],[Order_Value]]&gt;1000,"High","Low")</f>
        <v>Low</v>
      </c>
    </row>
    <row r="1785" spans="1:15" x14ac:dyDescent="0.3">
      <c r="A1785" t="s">
        <v>2511</v>
      </c>
      <c r="B1785" s="1">
        <v>45001.291666666664</v>
      </c>
      <c r="C1785" t="s">
        <v>45</v>
      </c>
      <c r="D1785" t="s">
        <v>12</v>
      </c>
      <c r="E1785">
        <v>1863.27</v>
      </c>
      <c r="F1785">
        <v>59.86</v>
      </c>
      <c r="G1785">
        <v>25.22</v>
      </c>
      <c r="H1785" t="s">
        <v>28</v>
      </c>
      <c r="I1785">
        <v>25</v>
      </c>
      <c r="J1785" s="2" t="s">
        <v>2512</v>
      </c>
      <c r="K1785">
        <f>Table1[[#This Row],[Order_Value]]+Table1[[#This Row],[Delivery_Fee]]-Table1[[#This Row],[Discount]]</f>
        <v>1897.9099999999999</v>
      </c>
      <c r="L1785">
        <f>YEAR(Table1[[#This Row],[Order_Time]])</f>
        <v>2023</v>
      </c>
      <c r="M1785" t="str">
        <f>TEXT(Table1[[#This Row],[Order_Time]],"MMM")</f>
        <v>Mar</v>
      </c>
      <c r="N1785">
        <f>HOUR(Table1[[#This Row],[Order_Time]])</f>
        <v>7</v>
      </c>
      <c r="O1785" t="str">
        <f>IF(Table1[[#This Row],[Order_Value]]&gt;1000,"High","Low")</f>
        <v>High</v>
      </c>
    </row>
    <row r="1786" spans="1:15" x14ac:dyDescent="0.3">
      <c r="A1786" t="s">
        <v>2513</v>
      </c>
      <c r="B1786" s="1">
        <v>45001.333333333336</v>
      </c>
      <c r="C1786" t="s">
        <v>24</v>
      </c>
      <c r="D1786" t="s">
        <v>27</v>
      </c>
      <c r="E1786">
        <v>1361.08</v>
      </c>
      <c r="F1786">
        <v>20.92</v>
      </c>
      <c r="G1786">
        <v>355.2</v>
      </c>
      <c r="H1786" t="s">
        <v>28</v>
      </c>
      <c r="I1786">
        <v>49</v>
      </c>
      <c r="J1786">
        <v>1026.8</v>
      </c>
      <c r="K1786">
        <f>Table1[[#This Row],[Order_Value]]+Table1[[#This Row],[Delivery_Fee]]-Table1[[#This Row],[Discount]]</f>
        <v>1026.8</v>
      </c>
      <c r="L1786">
        <f>YEAR(Table1[[#This Row],[Order_Time]])</f>
        <v>2023</v>
      </c>
      <c r="M1786" t="str">
        <f>TEXT(Table1[[#This Row],[Order_Time]],"MMM")</f>
        <v>Mar</v>
      </c>
      <c r="N1786">
        <f>HOUR(Table1[[#This Row],[Order_Time]])</f>
        <v>8</v>
      </c>
      <c r="O1786" t="str">
        <f>IF(Table1[[#This Row],[Order_Value]]&gt;1000,"High","Low")</f>
        <v>High</v>
      </c>
    </row>
    <row r="1787" spans="1:15" x14ac:dyDescent="0.3">
      <c r="A1787" t="s">
        <v>2514</v>
      </c>
      <c r="B1787" s="1">
        <v>45001.375</v>
      </c>
      <c r="C1787" t="s">
        <v>11</v>
      </c>
      <c r="D1787" t="s">
        <v>12</v>
      </c>
      <c r="E1787">
        <v>1669.71</v>
      </c>
      <c r="F1787">
        <v>89.31</v>
      </c>
      <c r="G1787">
        <v>54.29</v>
      </c>
      <c r="H1787" t="s">
        <v>13</v>
      </c>
      <c r="I1787">
        <v>16</v>
      </c>
      <c r="J1787">
        <v>1704.73</v>
      </c>
      <c r="K1787">
        <f>Table1[[#This Row],[Order_Value]]+Table1[[#This Row],[Delivery_Fee]]-Table1[[#This Row],[Discount]]</f>
        <v>1704.73</v>
      </c>
      <c r="L1787">
        <f>YEAR(Table1[[#This Row],[Order_Time]])</f>
        <v>2023</v>
      </c>
      <c r="M1787" t="str">
        <f>TEXT(Table1[[#This Row],[Order_Time]],"MMM")</f>
        <v>Mar</v>
      </c>
      <c r="N1787">
        <f>HOUR(Table1[[#This Row],[Order_Time]])</f>
        <v>9</v>
      </c>
      <c r="O1787" t="str">
        <f>IF(Table1[[#This Row],[Order_Value]]&gt;1000,"High","Low")</f>
        <v>High</v>
      </c>
    </row>
    <row r="1788" spans="1:15" x14ac:dyDescent="0.3">
      <c r="A1788" t="s">
        <v>2515</v>
      </c>
      <c r="B1788" s="1">
        <v>45001.416666666664</v>
      </c>
      <c r="C1788" t="s">
        <v>26</v>
      </c>
      <c r="D1788" t="s">
        <v>30</v>
      </c>
      <c r="E1788">
        <v>965.03</v>
      </c>
      <c r="F1788">
        <v>50.72</v>
      </c>
      <c r="G1788">
        <v>108.55</v>
      </c>
      <c r="H1788" t="s">
        <v>32</v>
      </c>
      <c r="I1788">
        <v>28</v>
      </c>
      <c r="J1788">
        <v>907.2</v>
      </c>
      <c r="K1788">
        <f>Table1[[#This Row],[Order_Value]]+Table1[[#This Row],[Delivery_Fee]]-Table1[[#This Row],[Discount]]</f>
        <v>907.2</v>
      </c>
      <c r="L1788">
        <f>YEAR(Table1[[#This Row],[Order_Time]])</f>
        <v>2023</v>
      </c>
      <c r="M1788" t="str">
        <f>TEXT(Table1[[#This Row],[Order_Time]],"MMM")</f>
        <v>Mar</v>
      </c>
      <c r="N1788">
        <f>HOUR(Table1[[#This Row],[Order_Time]])</f>
        <v>10</v>
      </c>
      <c r="O1788" t="str">
        <f>IF(Table1[[#This Row],[Order_Value]]&gt;1000,"High","Low")</f>
        <v>Low</v>
      </c>
    </row>
    <row r="1789" spans="1:15" x14ac:dyDescent="0.3">
      <c r="A1789" t="s">
        <v>2516</v>
      </c>
      <c r="B1789" s="1">
        <v>45001.458333333336</v>
      </c>
      <c r="C1789" t="s">
        <v>16</v>
      </c>
      <c r="D1789" t="s">
        <v>30</v>
      </c>
      <c r="E1789">
        <v>1707.56</v>
      </c>
      <c r="F1789">
        <v>92.96</v>
      </c>
      <c r="G1789">
        <v>196.43</v>
      </c>
      <c r="H1789" t="s">
        <v>13</v>
      </c>
      <c r="I1789">
        <v>66</v>
      </c>
      <c r="J1789">
        <v>1604.09</v>
      </c>
      <c r="K1789">
        <f>Table1[[#This Row],[Order_Value]]+Table1[[#This Row],[Delivery_Fee]]-Table1[[#This Row],[Discount]]</f>
        <v>1604.09</v>
      </c>
      <c r="L1789">
        <f>YEAR(Table1[[#This Row],[Order_Time]])</f>
        <v>2023</v>
      </c>
      <c r="M1789" t="str">
        <f>TEXT(Table1[[#This Row],[Order_Time]],"MMM")</f>
        <v>Mar</v>
      </c>
      <c r="N1789">
        <f>HOUR(Table1[[#This Row],[Order_Time]])</f>
        <v>11</v>
      </c>
      <c r="O1789" t="str">
        <f>IF(Table1[[#This Row],[Order_Value]]&gt;1000,"High","Low")</f>
        <v>High</v>
      </c>
    </row>
    <row r="1790" spans="1:15" x14ac:dyDescent="0.3">
      <c r="A1790" t="s">
        <v>2517</v>
      </c>
      <c r="B1790" s="1">
        <v>45001.5</v>
      </c>
      <c r="C1790" t="s">
        <v>26</v>
      </c>
      <c r="D1790" t="s">
        <v>27</v>
      </c>
      <c r="E1790">
        <v>199.06</v>
      </c>
      <c r="F1790">
        <v>86.17</v>
      </c>
      <c r="G1790">
        <v>195.69</v>
      </c>
      <c r="H1790" t="s">
        <v>32</v>
      </c>
      <c r="I1790">
        <v>45</v>
      </c>
      <c r="J1790" s="2" t="s">
        <v>2518</v>
      </c>
      <c r="K1790">
        <f>Table1[[#This Row],[Order_Value]]+Table1[[#This Row],[Delivery_Fee]]-Table1[[#This Row],[Discount]]</f>
        <v>89.54000000000002</v>
      </c>
      <c r="L1790">
        <f>YEAR(Table1[[#This Row],[Order_Time]])</f>
        <v>2023</v>
      </c>
      <c r="M1790" t="str">
        <f>TEXT(Table1[[#This Row],[Order_Time]],"MMM")</f>
        <v>Mar</v>
      </c>
      <c r="N1790">
        <f>HOUR(Table1[[#This Row],[Order_Time]])</f>
        <v>12</v>
      </c>
      <c r="O1790" t="str">
        <f>IF(Table1[[#This Row],[Order_Value]]&gt;1000,"High","Low")</f>
        <v>Low</v>
      </c>
    </row>
    <row r="1791" spans="1:15" x14ac:dyDescent="0.3">
      <c r="A1791" t="s">
        <v>2519</v>
      </c>
      <c r="B1791" s="1">
        <v>45001.541666666664</v>
      </c>
      <c r="C1791" t="s">
        <v>54</v>
      </c>
      <c r="D1791" t="s">
        <v>12</v>
      </c>
      <c r="E1791">
        <v>904.12</v>
      </c>
      <c r="F1791">
        <v>48.85</v>
      </c>
      <c r="G1791">
        <v>243.75</v>
      </c>
      <c r="H1791" t="s">
        <v>21</v>
      </c>
      <c r="I1791">
        <v>17</v>
      </c>
      <c r="J1791">
        <v>709.22</v>
      </c>
      <c r="K1791">
        <f>Table1[[#This Row],[Order_Value]]+Table1[[#This Row],[Delivery_Fee]]-Table1[[#This Row],[Discount]]</f>
        <v>709.22</v>
      </c>
      <c r="L1791">
        <f>YEAR(Table1[[#This Row],[Order_Time]])</f>
        <v>2023</v>
      </c>
      <c r="M1791" t="str">
        <f>TEXT(Table1[[#This Row],[Order_Time]],"MMM")</f>
        <v>Mar</v>
      </c>
      <c r="N1791">
        <f>HOUR(Table1[[#This Row],[Order_Time]])</f>
        <v>13</v>
      </c>
      <c r="O1791" t="str">
        <f>IF(Table1[[#This Row],[Order_Value]]&gt;1000,"High","Low")</f>
        <v>Low</v>
      </c>
    </row>
    <row r="1792" spans="1:15" x14ac:dyDescent="0.3">
      <c r="A1792" t="s">
        <v>2520</v>
      </c>
      <c r="B1792" s="1">
        <v>45001.583333333336</v>
      </c>
      <c r="C1792" t="s">
        <v>45</v>
      </c>
      <c r="D1792" t="s">
        <v>41</v>
      </c>
      <c r="E1792">
        <v>302.72000000000003</v>
      </c>
      <c r="F1792">
        <v>38.270000000000003</v>
      </c>
      <c r="G1792">
        <v>118.72</v>
      </c>
      <c r="H1792" t="s">
        <v>13</v>
      </c>
      <c r="I1792">
        <v>50</v>
      </c>
      <c r="J1792">
        <v>222.27</v>
      </c>
      <c r="K1792">
        <f>Table1[[#This Row],[Order_Value]]+Table1[[#This Row],[Delivery_Fee]]-Table1[[#This Row],[Discount]]</f>
        <v>222.27</v>
      </c>
      <c r="L1792">
        <f>YEAR(Table1[[#This Row],[Order_Time]])</f>
        <v>2023</v>
      </c>
      <c r="M1792" t="str">
        <f>TEXT(Table1[[#This Row],[Order_Time]],"MMM")</f>
        <v>Mar</v>
      </c>
      <c r="N1792">
        <f>HOUR(Table1[[#This Row],[Order_Time]])</f>
        <v>14</v>
      </c>
      <c r="O1792" t="str">
        <f>IF(Table1[[#This Row],[Order_Value]]&gt;1000,"High","Low")</f>
        <v>Low</v>
      </c>
    </row>
    <row r="1793" spans="1:15" x14ac:dyDescent="0.3">
      <c r="A1793" t="s">
        <v>2521</v>
      </c>
      <c r="B1793" s="1">
        <v>45001.625</v>
      </c>
      <c r="C1793" t="s">
        <v>26</v>
      </c>
      <c r="D1793" t="s">
        <v>35</v>
      </c>
      <c r="E1793">
        <v>0</v>
      </c>
      <c r="F1793">
        <v>37.880000000000003</v>
      </c>
      <c r="G1793">
        <v>229.83</v>
      </c>
      <c r="H1793" t="s">
        <v>32</v>
      </c>
      <c r="I1793">
        <v>77</v>
      </c>
      <c r="K1793">
        <f>Table1[[#This Row],[Order_Value]]+Table1[[#This Row],[Delivery_Fee]]-Table1[[#This Row],[Discount]]</f>
        <v>-191.95000000000002</v>
      </c>
      <c r="L1793">
        <f>YEAR(Table1[[#This Row],[Order_Time]])</f>
        <v>2023</v>
      </c>
      <c r="M1793" t="str">
        <f>TEXT(Table1[[#This Row],[Order_Time]],"MMM")</f>
        <v>Mar</v>
      </c>
      <c r="N1793">
        <f>HOUR(Table1[[#This Row],[Order_Time]])</f>
        <v>15</v>
      </c>
      <c r="O1793" t="str">
        <f>IF(Table1[[#This Row],[Order_Value]]&gt;1000,"High","Low")</f>
        <v>Low</v>
      </c>
    </row>
    <row r="1794" spans="1:15" x14ac:dyDescent="0.3">
      <c r="A1794" t="s">
        <v>2522</v>
      </c>
      <c r="B1794" s="1">
        <v>45001.666666666664</v>
      </c>
      <c r="C1794" t="s">
        <v>11</v>
      </c>
      <c r="D1794" t="s">
        <v>12</v>
      </c>
      <c r="E1794">
        <v>1312.58</v>
      </c>
      <c r="F1794">
        <v>6.11</v>
      </c>
      <c r="G1794">
        <v>216.61</v>
      </c>
      <c r="H1794" t="s">
        <v>21</v>
      </c>
      <c r="I1794">
        <v>76</v>
      </c>
      <c r="J1794">
        <v>1102.08</v>
      </c>
      <c r="K1794">
        <f>Table1[[#This Row],[Order_Value]]+Table1[[#This Row],[Delivery_Fee]]-Table1[[#This Row],[Discount]]</f>
        <v>1102.08</v>
      </c>
      <c r="L1794">
        <f>YEAR(Table1[[#This Row],[Order_Time]])</f>
        <v>2023</v>
      </c>
      <c r="M1794" t="str">
        <f>TEXT(Table1[[#This Row],[Order_Time]],"MMM")</f>
        <v>Mar</v>
      </c>
      <c r="N1794">
        <f>HOUR(Table1[[#This Row],[Order_Time]])</f>
        <v>16</v>
      </c>
      <c r="O1794" t="str">
        <f>IF(Table1[[#This Row],[Order_Value]]&gt;1000,"High","Low")</f>
        <v>High</v>
      </c>
    </row>
    <row r="1795" spans="1:15" x14ac:dyDescent="0.3">
      <c r="A1795" t="s">
        <v>2523</v>
      </c>
      <c r="B1795" s="1">
        <v>45001.708333333336</v>
      </c>
      <c r="C1795" t="s">
        <v>24</v>
      </c>
      <c r="D1795" t="s">
        <v>35</v>
      </c>
      <c r="E1795">
        <v>1519.05</v>
      </c>
      <c r="F1795">
        <v>42.47</v>
      </c>
      <c r="G1795">
        <v>118.26</v>
      </c>
      <c r="H1795" t="s">
        <v>28</v>
      </c>
      <c r="I1795">
        <v>37</v>
      </c>
      <c r="J1795">
        <v>1443.26</v>
      </c>
      <c r="K1795">
        <f>Table1[[#This Row],[Order_Value]]+Table1[[#This Row],[Delivery_Fee]]-Table1[[#This Row],[Discount]]</f>
        <v>1443.26</v>
      </c>
      <c r="L1795">
        <f>YEAR(Table1[[#This Row],[Order_Time]])</f>
        <v>2023</v>
      </c>
      <c r="M1795" t="str">
        <f>TEXT(Table1[[#This Row],[Order_Time]],"MMM")</f>
        <v>Mar</v>
      </c>
      <c r="N1795">
        <f>HOUR(Table1[[#This Row],[Order_Time]])</f>
        <v>17</v>
      </c>
      <c r="O1795" t="str">
        <f>IF(Table1[[#This Row],[Order_Value]]&gt;1000,"High","Low")</f>
        <v>High</v>
      </c>
    </row>
    <row r="1796" spans="1:15" x14ac:dyDescent="0.3">
      <c r="A1796" t="s">
        <v>2524</v>
      </c>
      <c r="B1796" s="1">
        <v>45001.75</v>
      </c>
      <c r="C1796" t="s">
        <v>45</v>
      </c>
      <c r="D1796" t="s">
        <v>41</v>
      </c>
      <c r="E1796">
        <v>789.82</v>
      </c>
      <c r="F1796">
        <v>7.86</v>
      </c>
      <c r="G1796">
        <v>71.58</v>
      </c>
      <c r="H1796" t="s">
        <v>28</v>
      </c>
      <c r="I1796">
        <v>38</v>
      </c>
      <c r="J1796">
        <v>726.1</v>
      </c>
      <c r="K1796">
        <f>Table1[[#This Row],[Order_Value]]+Table1[[#This Row],[Delivery_Fee]]-Table1[[#This Row],[Discount]]</f>
        <v>726.1</v>
      </c>
      <c r="L1796">
        <f>YEAR(Table1[[#This Row],[Order_Time]])</f>
        <v>2023</v>
      </c>
      <c r="M1796" t="str">
        <f>TEXT(Table1[[#This Row],[Order_Time]],"MMM")</f>
        <v>Mar</v>
      </c>
      <c r="N1796">
        <f>HOUR(Table1[[#This Row],[Order_Time]])</f>
        <v>18</v>
      </c>
      <c r="O1796" t="str">
        <f>IF(Table1[[#This Row],[Order_Value]]&gt;1000,"High","Low")</f>
        <v>Low</v>
      </c>
    </row>
    <row r="1797" spans="1:15" x14ac:dyDescent="0.3">
      <c r="A1797" t="s">
        <v>2525</v>
      </c>
      <c r="B1797" s="1">
        <v>45001.791666666664</v>
      </c>
      <c r="C1797" t="s">
        <v>11</v>
      </c>
      <c r="D1797" t="s">
        <v>27</v>
      </c>
      <c r="E1797">
        <v>1686.28</v>
      </c>
      <c r="F1797">
        <v>36.369999999999997</v>
      </c>
      <c r="G1797">
        <v>155.36000000000001</v>
      </c>
      <c r="H1797" t="s">
        <v>21</v>
      </c>
      <c r="I1797">
        <v>74</v>
      </c>
      <c r="J1797">
        <v>1567.29</v>
      </c>
      <c r="K1797">
        <f>Table1[[#This Row],[Order_Value]]+Table1[[#This Row],[Delivery_Fee]]-Table1[[#This Row],[Discount]]</f>
        <v>1567.29</v>
      </c>
      <c r="L1797">
        <f>YEAR(Table1[[#This Row],[Order_Time]])</f>
        <v>2023</v>
      </c>
      <c r="M1797" t="str">
        <f>TEXT(Table1[[#This Row],[Order_Time]],"MMM")</f>
        <v>Mar</v>
      </c>
      <c r="N1797">
        <f>HOUR(Table1[[#This Row],[Order_Time]])</f>
        <v>19</v>
      </c>
      <c r="O1797" t="str">
        <f>IF(Table1[[#This Row],[Order_Value]]&gt;1000,"High","Low")</f>
        <v>High</v>
      </c>
    </row>
    <row r="1798" spans="1:15" x14ac:dyDescent="0.3">
      <c r="A1798" t="s">
        <v>2526</v>
      </c>
      <c r="B1798" s="1">
        <v>45001.833333333336</v>
      </c>
      <c r="C1798" t="s">
        <v>16</v>
      </c>
      <c r="D1798" t="s">
        <v>41</v>
      </c>
      <c r="E1798">
        <v>1528.53</v>
      </c>
      <c r="F1798">
        <v>33.93</v>
      </c>
      <c r="G1798">
        <v>267.94</v>
      </c>
      <c r="H1798" t="s">
        <v>13</v>
      </c>
      <c r="I1798">
        <v>83</v>
      </c>
      <c r="J1798">
        <v>1294.52</v>
      </c>
      <c r="K1798">
        <f>Table1[[#This Row],[Order_Value]]+Table1[[#This Row],[Delivery_Fee]]-Table1[[#This Row],[Discount]]</f>
        <v>1294.52</v>
      </c>
      <c r="L1798">
        <f>YEAR(Table1[[#This Row],[Order_Time]])</f>
        <v>2023</v>
      </c>
      <c r="M1798" t="str">
        <f>TEXT(Table1[[#This Row],[Order_Time]],"MMM")</f>
        <v>Mar</v>
      </c>
      <c r="N1798">
        <f>HOUR(Table1[[#This Row],[Order_Time]])</f>
        <v>20</v>
      </c>
      <c r="O1798" t="str">
        <f>IF(Table1[[#This Row],[Order_Value]]&gt;1000,"High","Low")</f>
        <v>High</v>
      </c>
    </row>
    <row r="1799" spans="1:15" x14ac:dyDescent="0.3">
      <c r="A1799" t="s">
        <v>2527</v>
      </c>
      <c r="B1799" s="1">
        <v>45001.875</v>
      </c>
      <c r="C1799" t="s">
        <v>26</v>
      </c>
      <c r="D1799" t="s">
        <v>35</v>
      </c>
      <c r="E1799">
        <v>935.95</v>
      </c>
      <c r="F1799">
        <v>16.43</v>
      </c>
      <c r="G1799">
        <v>369.97</v>
      </c>
      <c r="H1799" t="s">
        <v>32</v>
      </c>
      <c r="I1799">
        <v>34</v>
      </c>
      <c r="J1799">
        <v>582.41</v>
      </c>
      <c r="K1799">
        <f>Table1[[#This Row],[Order_Value]]+Table1[[#This Row],[Delivery_Fee]]-Table1[[#This Row],[Discount]]</f>
        <v>582.41</v>
      </c>
      <c r="L1799">
        <f>YEAR(Table1[[#This Row],[Order_Time]])</f>
        <v>2023</v>
      </c>
      <c r="M1799" t="str">
        <f>TEXT(Table1[[#This Row],[Order_Time]],"MMM")</f>
        <v>Mar</v>
      </c>
      <c r="N1799">
        <f>HOUR(Table1[[#This Row],[Order_Time]])</f>
        <v>21</v>
      </c>
      <c r="O1799" t="str">
        <f>IF(Table1[[#This Row],[Order_Value]]&gt;1000,"High","Low")</f>
        <v>Low</v>
      </c>
    </row>
    <row r="1800" spans="1:15" x14ac:dyDescent="0.3">
      <c r="A1800" t="s">
        <v>2528</v>
      </c>
      <c r="B1800" s="1">
        <v>45001.916666666664</v>
      </c>
      <c r="C1800" t="s">
        <v>26</v>
      </c>
      <c r="D1800" t="s">
        <v>27</v>
      </c>
      <c r="E1800">
        <v>1041.79</v>
      </c>
      <c r="F1800">
        <v>49.75</v>
      </c>
      <c r="G1800">
        <v>41.75</v>
      </c>
      <c r="H1800" t="s">
        <v>28</v>
      </c>
      <c r="I1800">
        <v>26</v>
      </c>
      <c r="J1800">
        <v>1049.79</v>
      </c>
      <c r="K1800">
        <f>Table1[[#This Row],[Order_Value]]+Table1[[#This Row],[Delivery_Fee]]-Table1[[#This Row],[Discount]]</f>
        <v>1049.79</v>
      </c>
      <c r="L1800">
        <f>YEAR(Table1[[#This Row],[Order_Time]])</f>
        <v>2023</v>
      </c>
      <c r="M1800" t="str">
        <f>TEXT(Table1[[#This Row],[Order_Time]],"MMM")</f>
        <v>Mar</v>
      </c>
      <c r="N1800">
        <f>HOUR(Table1[[#This Row],[Order_Time]])</f>
        <v>22</v>
      </c>
      <c r="O1800" t="str">
        <f>IF(Table1[[#This Row],[Order_Value]]&gt;1000,"High","Low")</f>
        <v>High</v>
      </c>
    </row>
    <row r="1801" spans="1:15" x14ac:dyDescent="0.3">
      <c r="A1801" t="s">
        <v>2529</v>
      </c>
      <c r="B1801" s="1">
        <v>45001.958333333336</v>
      </c>
      <c r="C1801" t="s">
        <v>16</v>
      </c>
      <c r="D1801" t="s">
        <v>35</v>
      </c>
      <c r="E1801">
        <v>1539.2</v>
      </c>
      <c r="F1801">
        <v>59.22</v>
      </c>
      <c r="G1801">
        <v>400.85</v>
      </c>
      <c r="H1801" t="s">
        <v>32</v>
      </c>
      <c r="I1801">
        <v>33</v>
      </c>
      <c r="J1801" s="2" t="s">
        <v>2530</v>
      </c>
      <c r="K1801">
        <f>Table1[[#This Row],[Order_Value]]+Table1[[#This Row],[Delivery_Fee]]-Table1[[#This Row],[Discount]]</f>
        <v>1197.5700000000002</v>
      </c>
      <c r="L1801">
        <f>YEAR(Table1[[#This Row],[Order_Time]])</f>
        <v>2023</v>
      </c>
      <c r="M1801" t="str">
        <f>TEXT(Table1[[#This Row],[Order_Time]],"MMM")</f>
        <v>Mar</v>
      </c>
      <c r="N1801">
        <f>HOUR(Table1[[#This Row],[Order_Time]])</f>
        <v>23</v>
      </c>
      <c r="O1801" t="str">
        <f>IF(Table1[[#This Row],[Order_Value]]&gt;1000,"High","Low")</f>
        <v>High</v>
      </c>
    </row>
    <row r="1802" spans="1:15" x14ac:dyDescent="0.3">
      <c r="A1802" t="s">
        <v>2531</v>
      </c>
      <c r="B1802" s="1">
        <v>45002</v>
      </c>
      <c r="C1802" t="s">
        <v>26</v>
      </c>
      <c r="D1802" t="s">
        <v>12</v>
      </c>
      <c r="E1802">
        <v>1823.12</v>
      </c>
      <c r="F1802">
        <v>3.35</v>
      </c>
      <c r="G1802">
        <v>306.99</v>
      </c>
      <c r="H1802" t="s">
        <v>21</v>
      </c>
      <c r="I1802">
        <v>55</v>
      </c>
      <c r="J1802" s="2" t="s">
        <v>2532</v>
      </c>
      <c r="K1802">
        <f>Table1[[#This Row],[Order_Value]]+Table1[[#This Row],[Delivery_Fee]]-Table1[[#This Row],[Discount]]</f>
        <v>1519.4799999999998</v>
      </c>
      <c r="L1802">
        <f>YEAR(Table1[[#This Row],[Order_Time]])</f>
        <v>2023</v>
      </c>
      <c r="M1802" t="str">
        <f>TEXT(Table1[[#This Row],[Order_Time]],"MMM")</f>
        <v>Mar</v>
      </c>
      <c r="N1802">
        <f>HOUR(Table1[[#This Row],[Order_Time]])</f>
        <v>0</v>
      </c>
      <c r="O1802" t="str">
        <f>IF(Table1[[#This Row],[Order_Value]]&gt;1000,"High","Low")</f>
        <v>High</v>
      </c>
    </row>
    <row r="1803" spans="1:15" x14ac:dyDescent="0.3">
      <c r="A1803" t="s">
        <v>2533</v>
      </c>
      <c r="B1803" s="1">
        <v>45002.041666666664</v>
      </c>
      <c r="C1803" t="s">
        <v>11</v>
      </c>
      <c r="D1803" t="s">
        <v>17</v>
      </c>
      <c r="E1803">
        <v>1992.56</v>
      </c>
      <c r="F1803">
        <v>12.85</v>
      </c>
      <c r="G1803">
        <v>275.98</v>
      </c>
      <c r="H1803" t="s">
        <v>13</v>
      </c>
      <c r="I1803">
        <v>11</v>
      </c>
      <c r="J1803" s="2" t="s">
        <v>2534</v>
      </c>
      <c r="K1803">
        <f>Table1[[#This Row],[Order_Value]]+Table1[[#This Row],[Delivery_Fee]]-Table1[[#This Row],[Discount]]</f>
        <v>1729.4299999999998</v>
      </c>
      <c r="L1803">
        <f>YEAR(Table1[[#This Row],[Order_Time]])</f>
        <v>2023</v>
      </c>
      <c r="M1803" t="str">
        <f>TEXT(Table1[[#This Row],[Order_Time]],"MMM")</f>
        <v>Mar</v>
      </c>
      <c r="N1803">
        <f>HOUR(Table1[[#This Row],[Order_Time]])</f>
        <v>1</v>
      </c>
      <c r="O1803" t="str">
        <f>IF(Table1[[#This Row],[Order_Value]]&gt;1000,"High","Low")</f>
        <v>High</v>
      </c>
    </row>
    <row r="1804" spans="1:15" x14ac:dyDescent="0.3">
      <c r="A1804" t="s">
        <v>2535</v>
      </c>
      <c r="B1804" s="1">
        <v>45002.083333333336</v>
      </c>
      <c r="C1804" t="s">
        <v>16</v>
      </c>
      <c r="D1804" t="s">
        <v>12</v>
      </c>
      <c r="E1804">
        <v>686.77</v>
      </c>
      <c r="F1804">
        <v>25.83</v>
      </c>
      <c r="G1804">
        <v>137.35</v>
      </c>
      <c r="H1804" t="s">
        <v>21</v>
      </c>
      <c r="I1804">
        <v>52</v>
      </c>
      <c r="J1804">
        <v>575.25</v>
      </c>
      <c r="K1804">
        <f>Table1[[#This Row],[Order_Value]]+Table1[[#This Row],[Delivery_Fee]]-Table1[[#This Row],[Discount]]</f>
        <v>575.25</v>
      </c>
      <c r="L1804">
        <f>YEAR(Table1[[#This Row],[Order_Time]])</f>
        <v>2023</v>
      </c>
      <c r="M1804" t="str">
        <f>TEXT(Table1[[#This Row],[Order_Time]],"MMM")</f>
        <v>Mar</v>
      </c>
      <c r="N1804">
        <f>HOUR(Table1[[#This Row],[Order_Time]])</f>
        <v>2</v>
      </c>
      <c r="O1804" t="str">
        <f>IF(Table1[[#This Row],[Order_Value]]&gt;1000,"High","Low")</f>
        <v>Low</v>
      </c>
    </row>
    <row r="1805" spans="1:15" x14ac:dyDescent="0.3">
      <c r="A1805" t="s">
        <v>2536</v>
      </c>
      <c r="B1805" s="1">
        <v>45002.125</v>
      </c>
      <c r="C1805" t="s">
        <v>54</v>
      </c>
      <c r="D1805" t="s">
        <v>17</v>
      </c>
      <c r="E1805">
        <v>1512.43</v>
      </c>
      <c r="F1805">
        <v>3.52</v>
      </c>
      <c r="G1805">
        <v>246.98</v>
      </c>
      <c r="H1805" t="s">
        <v>28</v>
      </c>
      <c r="I1805">
        <v>45</v>
      </c>
      <c r="J1805">
        <v>1268.97</v>
      </c>
      <c r="K1805">
        <f>Table1[[#This Row],[Order_Value]]+Table1[[#This Row],[Delivery_Fee]]-Table1[[#This Row],[Discount]]</f>
        <v>1268.97</v>
      </c>
      <c r="L1805">
        <f>YEAR(Table1[[#This Row],[Order_Time]])</f>
        <v>2023</v>
      </c>
      <c r="M1805" t="str">
        <f>TEXT(Table1[[#This Row],[Order_Time]],"MMM")</f>
        <v>Mar</v>
      </c>
      <c r="N1805">
        <f>HOUR(Table1[[#This Row],[Order_Time]])</f>
        <v>3</v>
      </c>
      <c r="O1805" t="str">
        <f>IF(Table1[[#This Row],[Order_Value]]&gt;1000,"High","Low")</f>
        <v>High</v>
      </c>
    </row>
    <row r="1806" spans="1:15" x14ac:dyDescent="0.3">
      <c r="A1806" t="s">
        <v>2537</v>
      </c>
      <c r="B1806" s="1">
        <v>45002.166666666664</v>
      </c>
      <c r="C1806" t="s">
        <v>45</v>
      </c>
      <c r="D1806" t="s">
        <v>17</v>
      </c>
      <c r="E1806">
        <v>1952.59</v>
      </c>
      <c r="F1806">
        <v>48.96</v>
      </c>
      <c r="G1806">
        <v>428.92</v>
      </c>
      <c r="H1806" t="s">
        <v>28</v>
      </c>
      <c r="I1806">
        <v>68</v>
      </c>
      <c r="J1806" s="2" t="s">
        <v>2538</v>
      </c>
      <c r="K1806">
        <f>Table1[[#This Row],[Order_Value]]+Table1[[#This Row],[Delivery_Fee]]-Table1[[#This Row],[Discount]]</f>
        <v>1572.6299999999999</v>
      </c>
      <c r="L1806">
        <f>YEAR(Table1[[#This Row],[Order_Time]])</f>
        <v>2023</v>
      </c>
      <c r="M1806" t="str">
        <f>TEXT(Table1[[#This Row],[Order_Time]],"MMM")</f>
        <v>Mar</v>
      </c>
      <c r="N1806">
        <f>HOUR(Table1[[#This Row],[Order_Time]])</f>
        <v>4</v>
      </c>
      <c r="O1806" t="str">
        <f>IF(Table1[[#This Row],[Order_Value]]&gt;1000,"High","Low")</f>
        <v>High</v>
      </c>
    </row>
    <row r="1807" spans="1:15" x14ac:dyDescent="0.3">
      <c r="A1807" t="s">
        <v>2539</v>
      </c>
      <c r="B1807" s="1">
        <v>45002.208333333336</v>
      </c>
      <c r="C1807" t="s">
        <v>26</v>
      </c>
      <c r="D1807" t="s">
        <v>30</v>
      </c>
      <c r="E1807">
        <v>1641.13</v>
      </c>
      <c r="F1807">
        <v>45.87</v>
      </c>
      <c r="G1807">
        <v>17.93</v>
      </c>
      <c r="H1807" t="s">
        <v>28</v>
      </c>
      <c r="I1807">
        <v>37</v>
      </c>
      <c r="J1807">
        <v>1669.07</v>
      </c>
      <c r="K1807">
        <f>Table1[[#This Row],[Order_Value]]+Table1[[#This Row],[Delivery_Fee]]-Table1[[#This Row],[Discount]]</f>
        <v>1669.07</v>
      </c>
      <c r="L1807">
        <f>YEAR(Table1[[#This Row],[Order_Time]])</f>
        <v>2023</v>
      </c>
      <c r="M1807" t="str">
        <f>TEXT(Table1[[#This Row],[Order_Time]],"MMM")</f>
        <v>Mar</v>
      </c>
      <c r="N1807">
        <f>HOUR(Table1[[#This Row],[Order_Time]])</f>
        <v>5</v>
      </c>
      <c r="O1807" t="str">
        <f>IF(Table1[[#This Row],[Order_Value]]&gt;1000,"High","Low")</f>
        <v>High</v>
      </c>
    </row>
    <row r="1808" spans="1:15" x14ac:dyDescent="0.3">
      <c r="A1808" t="s">
        <v>2540</v>
      </c>
      <c r="B1808" s="1">
        <v>45002.25</v>
      </c>
      <c r="C1808" t="s">
        <v>7370</v>
      </c>
      <c r="D1808" t="s">
        <v>17</v>
      </c>
      <c r="E1808">
        <v>1759.05</v>
      </c>
      <c r="F1808">
        <v>36.47</v>
      </c>
      <c r="G1808">
        <v>43.01</v>
      </c>
      <c r="H1808" t="s">
        <v>32</v>
      </c>
      <c r="I1808">
        <v>24</v>
      </c>
      <c r="J1808">
        <v>1752.51</v>
      </c>
      <c r="K1808">
        <f>Table1[[#This Row],[Order_Value]]+Table1[[#This Row],[Delivery_Fee]]-Table1[[#This Row],[Discount]]</f>
        <v>1752.51</v>
      </c>
      <c r="L1808">
        <f>YEAR(Table1[[#This Row],[Order_Time]])</f>
        <v>2023</v>
      </c>
      <c r="M1808" t="str">
        <f>TEXT(Table1[[#This Row],[Order_Time]],"MMM")</f>
        <v>Mar</v>
      </c>
      <c r="N1808">
        <f>HOUR(Table1[[#This Row],[Order_Time]])</f>
        <v>6</v>
      </c>
      <c r="O1808" t="str">
        <f>IF(Table1[[#This Row],[Order_Value]]&gt;1000,"High","Low")</f>
        <v>High</v>
      </c>
    </row>
    <row r="1809" spans="1:15" x14ac:dyDescent="0.3">
      <c r="A1809" t="s">
        <v>2541</v>
      </c>
      <c r="B1809" s="1">
        <v>45002.291666666664</v>
      </c>
      <c r="C1809" t="s">
        <v>11</v>
      </c>
      <c r="D1809" t="s">
        <v>12</v>
      </c>
      <c r="E1809">
        <v>250.75</v>
      </c>
      <c r="F1809">
        <v>91.68</v>
      </c>
      <c r="G1809">
        <v>191.15</v>
      </c>
      <c r="H1809" t="s">
        <v>32</v>
      </c>
      <c r="I1809">
        <v>77</v>
      </c>
      <c r="J1809">
        <v>151.28</v>
      </c>
      <c r="K1809">
        <f>Table1[[#This Row],[Order_Value]]+Table1[[#This Row],[Delivery_Fee]]-Table1[[#This Row],[Discount]]</f>
        <v>151.28</v>
      </c>
      <c r="L1809">
        <f>YEAR(Table1[[#This Row],[Order_Time]])</f>
        <v>2023</v>
      </c>
      <c r="M1809" t="str">
        <f>TEXT(Table1[[#This Row],[Order_Time]],"MMM")</f>
        <v>Mar</v>
      </c>
      <c r="N1809">
        <f>HOUR(Table1[[#This Row],[Order_Time]])</f>
        <v>7</v>
      </c>
      <c r="O1809" t="str">
        <f>IF(Table1[[#This Row],[Order_Value]]&gt;1000,"High","Low")</f>
        <v>Low</v>
      </c>
    </row>
    <row r="1810" spans="1:15" x14ac:dyDescent="0.3">
      <c r="A1810" t="s">
        <v>2542</v>
      </c>
      <c r="B1810" s="1">
        <v>45002.333333333336</v>
      </c>
      <c r="C1810" t="s">
        <v>45</v>
      </c>
      <c r="D1810" t="s">
        <v>30</v>
      </c>
      <c r="E1810">
        <v>930.22</v>
      </c>
      <c r="F1810">
        <v>8.4600000000000009</v>
      </c>
      <c r="G1810">
        <v>314.98</v>
      </c>
      <c r="H1810" t="s">
        <v>21</v>
      </c>
      <c r="I1810">
        <v>13</v>
      </c>
      <c r="J1810">
        <v>623.70000000000005</v>
      </c>
      <c r="K1810">
        <f>Table1[[#This Row],[Order_Value]]+Table1[[#This Row],[Delivery_Fee]]-Table1[[#This Row],[Discount]]</f>
        <v>623.70000000000005</v>
      </c>
      <c r="L1810">
        <f>YEAR(Table1[[#This Row],[Order_Time]])</f>
        <v>2023</v>
      </c>
      <c r="M1810" t="str">
        <f>TEXT(Table1[[#This Row],[Order_Time]],"MMM")</f>
        <v>Mar</v>
      </c>
      <c r="N1810">
        <f>HOUR(Table1[[#This Row],[Order_Time]])</f>
        <v>8</v>
      </c>
      <c r="O1810" t="str">
        <f>IF(Table1[[#This Row],[Order_Value]]&gt;1000,"High","Low")</f>
        <v>Low</v>
      </c>
    </row>
    <row r="1811" spans="1:15" x14ac:dyDescent="0.3">
      <c r="A1811" t="s">
        <v>2543</v>
      </c>
      <c r="B1811" s="1">
        <v>45002.375</v>
      </c>
      <c r="C1811" t="s">
        <v>24</v>
      </c>
      <c r="D1811" t="s">
        <v>27</v>
      </c>
      <c r="E1811">
        <v>479.5</v>
      </c>
      <c r="F1811">
        <v>23.14</v>
      </c>
      <c r="G1811">
        <v>232.65</v>
      </c>
      <c r="H1811" t="s">
        <v>32</v>
      </c>
      <c r="I1811">
        <v>88</v>
      </c>
      <c r="J1811">
        <v>269.99</v>
      </c>
      <c r="K1811">
        <f>Table1[[#This Row],[Order_Value]]+Table1[[#This Row],[Delivery_Fee]]-Table1[[#This Row],[Discount]]</f>
        <v>269.99</v>
      </c>
      <c r="L1811">
        <f>YEAR(Table1[[#This Row],[Order_Time]])</f>
        <v>2023</v>
      </c>
      <c r="M1811" t="str">
        <f>TEXT(Table1[[#This Row],[Order_Time]],"MMM")</f>
        <v>Mar</v>
      </c>
      <c r="N1811">
        <f>HOUR(Table1[[#This Row],[Order_Time]])</f>
        <v>9</v>
      </c>
      <c r="O1811" t="str">
        <f>IF(Table1[[#This Row],[Order_Value]]&gt;1000,"High","Low")</f>
        <v>Low</v>
      </c>
    </row>
    <row r="1812" spans="1:15" x14ac:dyDescent="0.3">
      <c r="A1812" t="s">
        <v>2544</v>
      </c>
      <c r="B1812" s="1">
        <v>45002.416666666664</v>
      </c>
      <c r="C1812" t="s">
        <v>16</v>
      </c>
      <c r="D1812" t="s">
        <v>17</v>
      </c>
      <c r="E1812">
        <v>1411.14</v>
      </c>
      <c r="F1812">
        <v>90.29</v>
      </c>
      <c r="G1812">
        <v>292.25</v>
      </c>
      <c r="H1812" t="s">
        <v>21</v>
      </c>
      <c r="I1812">
        <v>88</v>
      </c>
      <c r="J1812">
        <v>1209.18</v>
      </c>
      <c r="K1812">
        <f>Table1[[#This Row],[Order_Value]]+Table1[[#This Row],[Delivery_Fee]]-Table1[[#This Row],[Discount]]</f>
        <v>1209.18</v>
      </c>
      <c r="L1812">
        <f>YEAR(Table1[[#This Row],[Order_Time]])</f>
        <v>2023</v>
      </c>
      <c r="M1812" t="str">
        <f>TEXT(Table1[[#This Row],[Order_Time]],"MMM")</f>
        <v>Mar</v>
      </c>
      <c r="N1812">
        <f>HOUR(Table1[[#This Row],[Order_Time]])</f>
        <v>10</v>
      </c>
      <c r="O1812" t="str">
        <f>IF(Table1[[#This Row],[Order_Value]]&gt;1000,"High","Low")</f>
        <v>High</v>
      </c>
    </row>
    <row r="1813" spans="1:15" x14ac:dyDescent="0.3">
      <c r="A1813" t="s">
        <v>2545</v>
      </c>
      <c r="B1813" s="1">
        <v>45002.458333333336</v>
      </c>
      <c r="C1813" t="s">
        <v>16</v>
      </c>
      <c r="D1813" t="s">
        <v>35</v>
      </c>
      <c r="E1813">
        <v>1472.16</v>
      </c>
      <c r="F1813">
        <v>53.36</v>
      </c>
      <c r="G1813">
        <v>234.17</v>
      </c>
      <c r="H1813" t="s">
        <v>28</v>
      </c>
      <c r="I1813">
        <v>22</v>
      </c>
      <c r="J1813">
        <v>1291.3499999999999</v>
      </c>
      <c r="K1813">
        <f>Table1[[#This Row],[Order_Value]]+Table1[[#This Row],[Delivery_Fee]]-Table1[[#This Row],[Discount]]</f>
        <v>1291.3499999999999</v>
      </c>
      <c r="L1813">
        <f>YEAR(Table1[[#This Row],[Order_Time]])</f>
        <v>2023</v>
      </c>
      <c r="M1813" t="str">
        <f>TEXT(Table1[[#This Row],[Order_Time]],"MMM")</f>
        <v>Mar</v>
      </c>
      <c r="N1813">
        <f>HOUR(Table1[[#This Row],[Order_Time]])</f>
        <v>11</v>
      </c>
      <c r="O1813" t="str">
        <f>IF(Table1[[#This Row],[Order_Value]]&gt;1000,"High","Low")</f>
        <v>High</v>
      </c>
    </row>
    <row r="1814" spans="1:15" x14ac:dyDescent="0.3">
      <c r="A1814" t="s">
        <v>2546</v>
      </c>
      <c r="B1814" s="1">
        <v>45002.5</v>
      </c>
      <c r="C1814" t="s">
        <v>24</v>
      </c>
      <c r="D1814" t="s">
        <v>27</v>
      </c>
      <c r="E1814">
        <v>1864.6</v>
      </c>
      <c r="F1814">
        <v>48.37</v>
      </c>
      <c r="G1814">
        <v>163.66999999999999</v>
      </c>
      <c r="H1814" t="s">
        <v>21</v>
      </c>
      <c r="I1814">
        <v>22</v>
      </c>
      <c r="J1814" s="2" t="s">
        <v>2547</v>
      </c>
      <c r="K1814">
        <f>Table1[[#This Row],[Order_Value]]+Table1[[#This Row],[Delivery_Fee]]-Table1[[#This Row],[Discount]]</f>
        <v>1749.2999999999997</v>
      </c>
      <c r="L1814">
        <f>YEAR(Table1[[#This Row],[Order_Time]])</f>
        <v>2023</v>
      </c>
      <c r="M1814" t="str">
        <f>TEXT(Table1[[#This Row],[Order_Time]],"MMM")</f>
        <v>Mar</v>
      </c>
      <c r="N1814">
        <f>HOUR(Table1[[#This Row],[Order_Time]])</f>
        <v>12</v>
      </c>
      <c r="O1814" t="str">
        <f>IF(Table1[[#This Row],[Order_Value]]&gt;1000,"High","Low")</f>
        <v>High</v>
      </c>
    </row>
    <row r="1815" spans="1:15" x14ac:dyDescent="0.3">
      <c r="A1815" t="s">
        <v>2548</v>
      </c>
      <c r="B1815" s="1">
        <v>45002.541666666664</v>
      </c>
      <c r="C1815" t="s">
        <v>26</v>
      </c>
      <c r="D1815" t="s">
        <v>35</v>
      </c>
      <c r="E1815">
        <v>1186.97</v>
      </c>
      <c r="F1815">
        <v>50.52</v>
      </c>
      <c r="G1815">
        <v>41.6</v>
      </c>
      <c r="H1815" t="s">
        <v>21</v>
      </c>
      <c r="I1815">
        <v>10</v>
      </c>
      <c r="J1815">
        <v>1195.8900000000001</v>
      </c>
      <c r="K1815">
        <f>Table1[[#This Row],[Order_Value]]+Table1[[#This Row],[Delivery_Fee]]-Table1[[#This Row],[Discount]]</f>
        <v>1195.8900000000001</v>
      </c>
      <c r="L1815">
        <f>YEAR(Table1[[#This Row],[Order_Time]])</f>
        <v>2023</v>
      </c>
      <c r="M1815" t="str">
        <f>TEXT(Table1[[#This Row],[Order_Time]],"MMM")</f>
        <v>Mar</v>
      </c>
      <c r="N1815">
        <f>HOUR(Table1[[#This Row],[Order_Time]])</f>
        <v>13</v>
      </c>
      <c r="O1815" t="str">
        <f>IF(Table1[[#This Row],[Order_Value]]&gt;1000,"High","Low")</f>
        <v>High</v>
      </c>
    </row>
    <row r="1816" spans="1:15" x14ac:dyDescent="0.3">
      <c r="A1816" t="s">
        <v>2549</v>
      </c>
      <c r="B1816" s="1">
        <v>45002.583333333336</v>
      </c>
      <c r="C1816" t="s">
        <v>24</v>
      </c>
      <c r="D1816" t="s">
        <v>27</v>
      </c>
      <c r="E1816">
        <v>154.96</v>
      </c>
      <c r="F1816">
        <v>62.21</v>
      </c>
      <c r="G1816">
        <v>195.75</v>
      </c>
      <c r="H1816" t="s">
        <v>21</v>
      </c>
      <c r="I1816">
        <v>30</v>
      </c>
      <c r="J1816" s="2" t="s">
        <v>2550</v>
      </c>
      <c r="K1816">
        <f>Table1[[#This Row],[Order_Value]]+Table1[[#This Row],[Delivery_Fee]]-Table1[[#This Row],[Discount]]</f>
        <v>21.420000000000016</v>
      </c>
      <c r="L1816">
        <f>YEAR(Table1[[#This Row],[Order_Time]])</f>
        <v>2023</v>
      </c>
      <c r="M1816" t="str">
        <f>TEXT(Table1[[#This Row],[Order_Time]],"MMM")</f>
        <v>Mar</v>
      </c>
      <c r="N1816">
        <f>HOUR(Table1[[#This Row],[Order_Time]])</f>
        <v>14</v>
      </c>
      <c r="O1816" t="str">
        <f>IF(Table1[[#This Row],[Order_Value]]&gt;1000,"High","Low")</f>
        <v>Low</v>
      </c>
    </row>
    <row r="1817" spans="1:15" x14ac:dyDescent="0.3">
      <c r="A1817" t="s">
        <v>2551</v>
      </c>
      <c r="B1817" s="1">
        <v>45002.625</v>
      </c>
      <c r="C1817" t="s">
        <v>45</v>
      </c>
      <c r="D1817" t="s">
        <v>41</v>
      </c>
      <c r="E1817">
        <v>911.03</v>
      </c>
      <c r="F1817">
        <v>90.87</v>
      </c>
      <c r="G1817">
        <v>95.91</v>
      </c>
      <c r="H1817" t="s">
        <v>13</v>
      </c>
      <c r="I1817">
        <v>72</v>
      </c>
      <c r="J1817">
        <v>905.99</v>
      </c>
      <c r="K1817">
        <f>Table1[[#This Row],[Order_Value]]+Table1[[#This Row],[Delivery_Fee]]-Table1[[#This Row],[Discount]]</f>
        <v>905.99</v>
      </c>
      <c r="L1817">
        <f>YEAR(Table1[[#This Row],[Order_Time]])</f>
        <v>2023</v>
      </c>
      <c r="M1817" t="str">
        <f>TEXT(Table1[[#This Row],[Order_Time]],"MMM")</f>
        <v>Mar</v>
      </c>
      <c r="N1817">
        <f>HOUR(Table1[[#This Row],[Order_Time]])</f>
        <v>15</v>
      </c>
      <c r="O1817" t="str">
        <f>IF(Table1[[#This Row],[Order_Value]]&gt;1000,"High","Low")</f>
        <v>Low</v>
      </c>
    </row>
    <row r="1818" spans="1:15" x14ac:dyDescent="0.3">
      <c r="A1818" t="s">
        <v>2552</v>
      </c>
      <c r="B1818" s="1">
        <v>45002.666666666664</v>
      </c>
      <c r="C1818" t="s">
        <v>26</v>
      </c>
      <c r="D1818" t="s">
        <v>12</v>
      </c>
      <c r="E1818">
        <v>272.08</v>
      </c>
      <c r="F1818">
        <v>76.849999999999994</v>
      </c>
      <c r="G1818">
        <v>9.48</v>
      </c>
      <c r="H1818" t="s">
        <v>13</v>
      </c>
      <c r="I1818">
        <v>68</v>
      </c>
      <c r="J1818" s="2" t="s">
        <v>2553</v>
      </c>
      <c r="K1818">
        <f>Table1[[#This Row],[Order_Value]]+Table1[[#This Row],[Delivery_Fee]]-Table1[[#This Row],[Discount]]</f>
        <v>339.44999999999993</v>
      </c>
      <c r="L1818">
        <f>YEAR(Table1[[#This Row],[Order_Time]])</f>
        <v>2023</v>
      </c>
      <c r="M1818" t="str">
        <f>TEXT(Table1[[#This Row],[Order_Time]],"MMM")</f>
        <v>Mar</v>
      </c>
      <c r="N1818">
        <f>HOUR(Table1[[#This Row],[Order_Time]])</f>
        <v>16</v>
      </c>
      <c r="O1818" t="str">
        <f>IF(Table1[[#This Row],[Order_Value]]&gt;1000,"High","Low")</f>
        <v>Low</v>
      </c>
    </row>
    <row r="1819" spans="1:15" x14ac:dyDescent="0.3">
      <c r="A1819" t="s">
        <v>2554</v>
      </c>
      <c r="B1819" s="1">
        <v>45002.708333333336</v>
      </c>
      <c r="C1819" t="s">
        <v>11</v>
      </c>
      <c r="D1819" t="s">
        <v>30</v>
      </c>
      <c r="E1819">
        <v>894.01</v>
      </c>
      <c r="F1819">
        <v>6.68</v>
      </c>
      <c r="G1819">
        <v>247.35</v>
      </c>
      <c r="H1819" t="s">
        <v>21</v>
      </c>
      <c r="I1819">
        <v>23</v>
      </c>
      <c r="J1819" s="2" t="s">
        <v>2555</v>
      </c>
      <c r="K1819">
        <f>Table1[[#This Row],[Order_Value]]+Table1[[#This Row],[Delivery_Fee]]-Table1[[#This Row],[Discount]]</f>
        <v>653.33999999999992</v>
      </c>
      <c r="L1819">
        <f>YEAR(Table1[[#This Row],[Order_Time]])</f>
        <v>2023</v>
      </c>
      <c r="M1819" t="str">
        <f>TEXT(Table1[[#This Row],[Order_Time]],"MMM")</f>
        <v>Mar</v>
      </c>
      <c r="N1819">
        <f>HOUR(Table1[[#This Row],[Order_Time]])</f>
        <v>17</v>
      </c>
      <c r="O1819" t="str">
        <f>IF(Table1[[#This Row],[Order_Value]]&gt;1000,"High","Low")</f>
        <v>Low</v>
      </c>
    </row>
    <row r="1820" spans="1:15" x14ac:dyDescent="0.3">
      <c r="A1820" t="s">
        <v>2556</v>
      </c>
      <c r="B1820" s="1">
        <v>45002.75</v>
      </c>
      <c r="C1820" t="s">
        <v>20</v>
      </c>
      <c r="D1820" t="s">
        <v>17</v>
      </c>
      <c r="E1820">
        <v>1783.68</v>
      </c>
      <c r="F1820">
        <v>75.37</v>
      </c>
      <c r="G1820">
        <v>291.26</v>
      </c>
      <c r="H1820" t="s">
        <v>21</v>
      </c>
      <c r="I1820">
        <v>88</v>
      </c>
      <c r="J1820" s="2" t="s">
        <v>2557</v>
      </c>
      <c r="K1820">
        <f>Table1[[#This Row],[Order_Value]]+Table1[[#This Row],[Delivery_Fee]]-Table1[[#This Row],[Discount]]</f>
        <v>1567.7900000000002</v>
      </c>
      <c r="L1820">
        <f>YEAR(Table1[[#This Row],[Order_Time]])</f>
        <v>2023</v>
      </c>
      <c r="M1820" t="str">
        <f>TEXT(Table1[[#This Row],[Order_Time]],"MMM")</f>
        <v>Mar</v>
      </c>
      <c r="N1820">
        <f>HOUR(Table1[[#This Row],[Order_Time]])</f>
        <v>18</v>
      </c>
      <c r="O1820" t="str">
        <f>IF(Table1[[#This Row],[Order_Value]]&gt;1000,"High","Low")</f>
        <v>High</v>
      </c>
    </row>
    <row r="1821" spans="1:15" x14ac:dyDescent="0.3">
      <c r="A1821" t="s">
        <v>2558</v>
      </c>
      <c r="B1821" s="1">
        <v>45002.791666666664</v>
      </c>
      <c r="C1821" t="s">
        <v>16</v>
      </c>
      <c r="D1821" t="s">
        <v>12</v>
      </c>
      <c r="E1821">
        <v>1521.07</v>
      </c>
      <c r="F1821">
        <v>72.86</v>
      </c>
      <c r="G1821">
        <v>311.82</v>
      </c>
      <c r="H1821" t="s">
        <v>28</v>
      </c>
      <c r="I1821">
        <v>56</v>
      </c>
      <c r="J1821">
        <v>1282.1099999999999</v>
      </c>
      <c r="K1821">
        <f>Table1[[#This Row],[Order_Value]]+Table1[[#This Row],[Delivery_Fee]]-Table1[[#This Row],[Discount]]</f>
        <v>1282.1099999999999</v>
      </c>
      <c r="L1821">
        <f>YEAR(Table1[[#This Row],[Order_Time]])</f>
        <v>2023</v>
      </c>
      <c r="M1821" t="str">
        <f>TEXT(Table1[[#This Row],[Order_Time]],"MMM")</f>
        <v>Mar</v>
      </c>
      <c r="N1821">
        <f>HOUR(Table1[[#This Row],[Order_Time]])</f>
        <v>19</v>
      </c>
      <c r="O1821" t="str">
        <f>IF(Table1[[#This Row],[Order_Value]]&gt;1000,"High","Low")</f>
        <v>High</v>
      </c>
    </row>
    <row r="1822" spans="1:15" x14ac:dyDescent="0.3">
      <c r="A1822" t="s">
        <v>2559</v>
      </c>
      <c r="B1822" s="1">
        <v>45002.833333333336</v>
      </c>
      <c r="C1822" t="s">
        <v>20</v>
      </c>
      <c r="D1822" t="s">
        <v>30</v>
      </c>
      <c r="E1822">
        <v>1932.7</v>
      </c>
      <c r="F1822">
        <v>32.22</v>
      </c>
      <c r="G1822">
        <v>160.01</v>
      </c>
      <c r="H1822" t="s">
        <v>32</v>
      </c>
      <c r="I1822">
        <v>45</v>
      </c>
      <c r="J1822">
        <v>1804.91</v>
      </c>
      <c r="K1822">
        <f>Table1[[#This Row],[Order_Value]]+Table1[[#This Row],[Delivery_Fee]]-Table1[[#This Row],[Discount]]</f>
        <v>1804.91</v>
      </c>
      <c r="L1822">
        <f>YEAR(Table1[[#This Row],[Order_Time]])</f>
        <v>2023</v>
      </c>
      <c r="M1822" t="str">
        <f>TEXT(Table1[[#This Row],[Order_Time]],"MMM")</f>
        <v>Mar</v>
      </c>
      <c r="N1822">
        <f>HOUR(Table1[[#This Row],[Order_Time]])</f>
        <v>20</v>
      </c>
      <c r="O1822" t="str">
        <f>IF(Table1[[#This Row],[Order_Value]]&gt;1000,"High","Low")</f>
        <v>High</v>
      </c>
    </row>
    <row r="1823" spans="1:15" x14ac:dyDescent="0.3">
      <c r="A1823" t="s">
        <v>2560</v>
      </c>
      <c r="B1823" s="1">
        <v>45002.875</v>
      </c>
      <c r="C1823" t="s">
        <v>20</v>
      </c>
      <c r="D1823" t="s">
        <v>30</v>
      </c>
      <c r="E1823">
        <v>369.68</v>
      </c>
      <c r="F1823">
        <v>49.79</v>
      </c>
      <c r="G1823">
        <v>376.64</v>
      </c>
      <c r="H1823" t="s">
        <v>21</v>
      </c>
      <c r="I1823">
        <v>53</v>
      </c>
      <c r="J1823" s="2" t="s">
        <v>2561</v>
      </c>
      <c r="K1823">
        <f>Table1[[#This Row],[Order_Value]]+Table1[[#This Row],[Delivery_Fee]]-Table1[[#This Row],[Discount]]</f>
        <v>42.830000000000041</v>
      </c>
      <c r="L1823">
        <f>YEAR(Table1[[#This Row],[Order_Time]])</f>
        <v>2023</v>
      </c>
      <c r="M1823" t="str">
        <f>TEXT(Table1[[#This Row],[Order_Time]],"MMM")</f>
        <v>Mar</v>
      </c>
      <c r="N1823">
        <f>HOUR(Table1[[#This Row],[Order_Time]])</f>
        <v>21</v>
      </c>
      <c r="O1823" t="str">
        <f>IF(Table1[[#This Row],[Order_Value]]&gt;1000,"High","Low")</f>
        <v>Low</v>
      </c>
    </row>
    <row r="1824" spans="1:15" x14ac:dyDescent="0.3">
      <c r="A1824" t="s">
        <v>2562</v>
      </c>
      <c r="B1824" s="1">
        <v>45002.916666666664</v>
      </c>
      <c r="C1824" t="s">
        <v>54</v>
      </c>
      <c r="D1824" t="s">
        <v>35</v>
      </c>
      <c r="E1824">
        <v>184.29</v>
      </c>
      <c r="F1824">
        <v>19.25</v>
      </c>
      <c r="G1824">
        <v>19.87</v>
      </c>
      <c r="H1824" t="s">
        <v>21</v>
      </c>
      <c r="I1824">
        <v>75</v>
      </c>
      <c r="J1824">
        <v>183.67</v>
      </c>
      <c r="K1824">
        <f>Table1[[#This Row],[Order_Value]]+Table1[[#This Row],[Delivery_Fee]]-Table1[[#This Row],[Discount]]</f>
        <v>183.67</v>
      </c>
      <c r="L1824">
        <f>YEAR(Table1[[#This Row],[Order_Time]])</f>
        <v>2023</v>
      </c>
      <c r="M1824" t="str">
        <f>TEXT(Table1[[#This Row],[Order_Time]],"MMM")</f>
        <v>Mar</v>
      </c>
      <c r="N1824">
        <f>HOUR(Table1[[#This Row],[Order_Time]])</f>
        <v>22</v>
      </c>
      <c r="O1824" t="str">
        <f>IF(Table1[[#This Row],[Order_Value]]&gt;1000,"High","Low")</f>
        <v>Low</v>
      </c>
    </row>
    <row r="1825" spans="1:15" x14ac:dyDescent="0.3">
      <c r="A1825" t="s">
        <v>2563</v>
      </c>
      <c r="B1825" s="1">
        <v>45002.958333333336</v>
      </c>
      <c r="C1825" t="s">
        <v>24</v>
      </c>
      <c r="D1825" t="s">
        <v>30</v>
      </c>
      <c r="E1825">
        <v>1173.5899999999999</v>
      </c>
      <c r="F1825">
        <v>35.380000000000003</v>
      </c>
      <c r="G1825">
        <v>471.57</v>
      </c>
      <c r="H1825" t="s">
        <v>28</v>
      </c>
      <c r="I1825">
        <v>89</v>
      </c>
      <c r="J1825" s="2" t="s">
        <v>2564</v>
      </c>
      <c r="K1825">
        <f>Table1[[#This Row],[Order_Value]]+Table1[[#This Row],[Delivery_Fee]]-Table1[[#This Row],[Discount]]</f>
        <v>737.40000000000009</v>
      </c>
      <c r="L1825">
        <f>YEAR(Table1[[#This Row],[Order_Time]])</f>
        <v>2023</v>
      </c>
      <c r="M1825" t="str">
        <f>TEXT(Table1[[#This Row],[Order_Time]],"MMM")</f>
        <v>Mar</v>
      </c>
      <c r="N1825">
        <f>HOUR(Table1[[#This Row],[Order_Time]])</f>
        <v>23</v>
      </c>
      <c r="O1825" t="str">
        <f>IF(Table1[[#This Row],[Order_Value]]&gt;1000,"High","Low")</f>
        <v>High</v>
      </c>
    </row>
    <row r="1826" spans="1:15" x14ac:dyDescent="0.3">
      <c r="A1826" t="s">
        <v>2565</v>
      </c>
      <c r="B1826" s="1">
        <v>45003</v>
      </c>
      <c r="C1826" t="s">
        <v>24</v>
      </c>
      <c r="D1826" t="s">
        <v>17</v>
      </c>
      <c r="E1826">
        <v>1255.32</v>
      </c>
      <c r="F1826">
        <v>76.25</v>
      </c>
      <c r="G1826">
        <v>287.33999999999997</v>
      </c>
      <c r="H1826" t="s">
        <v>28</v>
      </c>
      <c r="I1826">
        <v>67</v>
      </c>
      <c r="J1826">
        <v>1044.23</v>
      </c>
      <c r="K1826">
        <f>Table1[[#This Row],[Order_Value]]+Table1[[#This Row],[Delivery_Fee]]-Table1[[#This Row],[Discount]]</f>
        <v>1044.23</v>
      </c>
      <c r="L1826">
        <f>YEAR(Table1[[#This Row],[Order_Time]])</f>
        <v>2023</v>
      </c>
      <c r="M1826" t="str">
        <f>TEXT(Table1[[#This Row],[Order_Time]],"MMM")</f>
        <v>Mar</v>
      </c>
      <c r="N1826">
        <f>HOUR(Table1[[#This Row],[Order_Time]])</f>
        <v>0</v>
      </c>
      <c r="O1826" t="str">
        <f>IF(Table1[[#This Row],[Order_Value]]&gt;1000,"High","Low")</f>
        <v>High</v>
      </c>
    </row>
    <row r="1827" spans="1:15" x14ac:dyDescent="0.3">
      <c r="A1827" t="s">
        <v>2566</v>
      </c>
      <c r="B1827" s="1">
        <v>45003.041666666664</v>
      </c>
      <c r="C1827" t="s">
        <v>45</v>
      </c>
      <c r="D1827" t="s">
        <v>30</v>
      </c>
      <c r="E1827">
        <v>1533.78</v>
      </c>
      <c r="F1827">
        <v>0.34</v>
      </c>
      <c r="G1827">
        <v>144.34</v>
      </c>
      <c r="H1827" t="s">
        <v>21</v>
      </c>
      <c r="I1827">
        <v>79</v>
      </c>
      <c r="J1827">
        <v>1389.78</v>
      </c>
      <c r="K1827">
        <f>Table1[[#This Row],[Order_Value]]+Table1[[#This Row],[Delivery_Fee]]-Table1[[#This Row],[Discount]]</f>
        <v>1389.78</v>
      </c>
      <c r="L1827">
        <f>YEAR(Table1[[#This Row],[Order_Time]])</f>
        <v>2023</v>
      </c>
      <c r="M1827" t="str">
        <f>TEXT(Table1[[#This Row],[Order_Time]],"MMM")</f>
        <v>Mar</v>
      </c>
      <c r="N1827">
        <f>HOUR(Table1[[#This Row],[Order_Time]])</f>
        <v>1</v>
      </c>
      <c r="O1827" t="str">
        <f>IF(Table1[[#This Row],[Order_Value]]&gt;1000,"High","Low")</f>
        <v>High</v>
      </c>
    </row>
    <row r="1828" spans="1:15" x14ac:dyDescent="0.3">
      <c r="A1828" t="s">
        <v>2567</v>
      </c>
      <c r="B1828" s="1">
        <v>45003.083333333336</v>
      </c>
      <c r="C1828" t="s">
        <v>45</v>
      </c>
      <c r="D1828" t="s">
        <v>35</v>
      </c>
      <c r="E1828">
        <v>1065.52</v>
      </c>
      <c r="F1828">
        <v>14.5</v>
      </c>
      <c r="G1828">
        <v>322.13</v>
      </c>
      <c r="H1828" t="s">
        <v>32</v>
      </c>
      <c r="I1828">
        <v>30</v>
      </c>
      <c r="J1828">
        <v>757.89</v>
      </c>
      <c r="K1828">
        <f>Table1[[#This Row],[Order_Value]]+Table1[[#This Row],[Delivery_Fee]]-Table1[[#This Row],[Discount]]</f>
        <v>757.89</v>
      </c>
      <c r="L1828">
        <f>YEAR(Table1[[#This Row],[Order_Time]])</f>
        <v>2023</v>
      </c>
      <c r="M1828" t="str">
        <f>TEXT(Table1[[#This Row],[Order_Time]],"MMM")</f>
        <v>Mar</v>
      </c>
      <c r="N1828">
        <f>HOUR(Table1[[#This Row],[Order_Time]])</f>
        <v>2</v>
      </c>
      <c r="O1828" t="str">
        <f>IF(Table1[[#This Row],[Order_Value]]&gt;1000,"High","Low")</f>
        <v>High</v>
      </c>
    </row>
    <row r="1829" spans="1:15" x14ac:dyDescent="0.3">
      <c r="A1829" t="s">
        <v>2568</v>
      </c>
      <c r="B1829" s="1">
        <v>45003.125</v>
      </c>
      <c r="C1829" t="s">
        <v>24</v>
      </c>
      <c r="D1829" t="s">
        <v>30</v>
      </c>
      <c r="E1829">
        <v>1882.59</v>
      </c>
      <c r="F1829">
        <v>31.15</v>
      </c>
      <c r="G1829">
        <v>477.83</v>
      </c>
      <c r="H1829" t="s">
        <v>28</v>
      </c>
      <c r="I1829">
        <v>29</v>
      </c>
      <c r="J1829">
        <v>1435.91</v>
      </c>
      <c r="K1829">
        <f>Table1[[#This Row],[Order_Value]]+Table1[[#This Row],[Delivery_Fee]]-Table1[[#This Row],[Discount]]</f>
        <v>1435.91</v>
      </c>
      <c r="L1829">
        <f>YEAR(Table1[[#This Row],[Order_Time]])</f>
        <v>2023</v>
      </c>
      <c r="M1829" t="str">
        <f>TEXT(Table1[[#This Row],[Order_Time]],"MMM")</f>
        <v>Mar</v>
      </c>
      <c r="N1829">
        <f>HOUR(Table1[[#This Row],[Order_Time]])</f>
        <v>3</v>
      </c>
      <c r="O1829" t="str">
        <f>IF(Table1[[#This Row],[Order_Value]]&gt;1000,"High","Low")</f>
        <v>High</v>
      </c>
    </row>
    <row r="1830" spans="1:15" x14ac:dyDescent="0.3">
      <c r="A1830" t="s">
        <v>2569</v>
      </c>
      <c r="B1830" s="1">
        <v>45003.166666666664</v>
      </c>
      <c r="C1830" t="s">
        <v>45</v>
      </c>
      <c r="D1830" t="s">
        <v>27</v>
      </c>
      <c r="E1830">
        <v>1335.93</v>
      </c>
      <c r="F1830">
        <v>65.62</v>
      </c>
      <c r="G1830">
        <v>196.51</v>
      </c>
      <c r="H1830" t="s">
        <v>13</v>
      </c>
      <c r="I1830">
        <v>82</v>
      </c>
      <c r="J1830" s="2" t="s">
        <v>2570</v>
      </c>
      <c r="K1830">
        <f>Table1[[#This Row],[Order_Value]]+Table1[[#This Row],[Delivery_Fee]]-Table1[[#This Row],[Discount]]</f>
        <v>1205.0400000000002</v>
      </c>
      <c r="L1830">
        <f>YEAR(Table1[[#This Row],[Order_Time]])</f>
        <v>2023</v>
      </c>
      <c r="M1830" t="str">
        <f>TEXT(Table1[[#This Row],[Order_Time]],"MMM")</f>
        <v>Mar</v>
      </c>
      <c r="N1830">
        <f>HOUR(Table1[[#This Row],[Order_Time]])</f>
        <v>4</v>
      </c>
      <c r="O1830" t="str">
        <f>IF(Table1[[#This Row],[Order_Value]]&gt;1000,"High","Low")</f>
        <v>High</v>
      </c>
    </row>
    <row r="1831" spans="1:15" x14ac:dyDescent="0.3">
      <c r="A1831" t="s">
        <v>2571</v>
      </c>
      <c r="B1831" s="1">
        <v>45003.208333333336</v>
      </c>
      <c r="C1831" t="s">
        <v>45</v>
      </c>
      <c r="D1831" t="s">
        <v>35</v>
      </c>
      <c r="E1831">
        <v>1199.9000000000001</v>
      </c>
      <c r="F1831">
        <v>60.41</v>
      </c>
      <c r="G1831">
        <v>458.59</v>
      </c>
      <c r="H1831" t="s">
        <v>21</v>
      </c>
      <c r="I1831">
        <v>56</v>
      </c>
      <c r="J1831" s="2" t="s">
        <v>2572</v>
      </c>
      <c r="K1831">
        <f>Table1[[#This Row],[Order_Value]]+Table1[[#This Row],[Delivery_Fee]]-Table1[[#This Row],[Discount]]</f>
        <v>801.72000000000025</v>
      </c>
      <c r="L1831">
        <f>YEAR(Table1[[#This Row],[Order_Time]])</f>
        <v>2023</v>
      </c>
      <c r="M1831" t="str">
        <f>TEXT(Table1[[#This Row],[Order_Time]],"MMM")</f>
        <v>Mar</v>
      </c>
      <c r="N1831">
        <f>HOUR(Table1[[#This Row],[Order_Time]])</f>
        <v>5</v>
      </c>
      <c r="O1831" t="str">
        <f>IF(Table1[[#This Row],[Order_Value]]&gt;1000,"High","Low")</f>
        <v>High</v>
      </c>
    </row>
    <row r="1832" spans="1:15" x14ac:dyDescent="0.3">
      <c r="A1832" t="s">
        <v>2573</v>
      </c>
      <c r="B1832" s="1">
        <v>45003.25</v>
      </c>
      <c r="C1832" t="s">
        <v>16</v>
      </c>
      <c r="D1832" t="s">
        <v>12</v>
      </c>
      <c r="E1832">
        <v>0</v>
      </c>
      <c r="F1832">
        <v>26.59</v>
      </c>
      <c r="G1832">
        <v>167.57</v>
      </c>
      <c r="H1832" t="s">
        <v>21</v>
      </c>
      <c r="I1832">
        <v>87</v>
      </c>
      <c r="K1832">
        <f>Table1[[#This Row],[Order_Value]]+Table1[[#This Row],[Delivery_Fee]]-Table1[[#This Row],[Discount]]</f>
        <v>-140.97999999999999</v>
      </c>
      <c r="L1832">
        <f>YEAR(Table1[[#This Row],[Order_Time]])</f>
        <v>2023</v>
      </c>
      <c r="M1832" t="str">
        <f>TEXT(Table1[[#This Row],[Order_Time]],"MMM")</f>
        <v>Mar</v>
      </c>
      <c r="N1832">
        <f>HOUR(Table1[[#This Row],[Order_Time]])</f>
        <v>6</v>
      </c>
      <c r="O1832" t="str">
        <f>IF(Table1[[#This Row],[Order_Value]]&gt;1000,"High","Low")</f>
        <v>Low</v>
      </c>
    </row>
    <row r="1833" spans="1:15" x14ac:dyDescent="0.3">
      <c r="A1833" t="s">
        <v>2574</v>
      </c>
      <c r="B1833" s="1">
        <v>45003.291666666664</v>
      </c>
      <c r="C1833" t="s">
        <v>24</v>
      </c>
      <c r="D1833" t="s">
        <v>17</v>
      </c>
      <c r="E1833">
        <v>473.93</v>
      </c>
      <c r="F1833">
        <v>14.78</v>
      </c>
      <c r="G1833">
        <v>442.44</v>
      </c>
      <c r="H1833" t="s">
        <v>21</v>
      </c>
      <c r="I1833">
        <v>41</v>
      </c>
      <c r="J1833" s="2" t="s">
        <v>2575</v>
      </c>
      <c r="K1833">
        <f>Table1[[#This Row],[Order_Value]]+Table1[[#This Row],[Delivery_Fee]]-Table1[[#This Row],[Discount]]</f>
        <v>46.269999999999982</v>
      </c>
      <c r="L1833">
        <f>YEAR(Table1[[#This Row],[Order_Time]])</f>
        <v>2023</v>
      </c>
      <c r="M1833" t="str">
        <f>TEXT(Table1[[#This Row],[Order_Time]],"MMM")</f>
        <v>Mar</v>
      </c>
      <c r="N1833">
        <f>HOUR(Table1[[#This Row],[Order_Time]])</f>
        <v>7</v>
      </c>
      <c r="O1833" t="str">
        <f>IF(Table1[[#This Row],[Order_Value]]&gt;1000,"High","Low")</f>
        <v>Low</v>
      </c>
    </row>
    <row r="1834" spans="1:15" x14ac:dyDescent="0.3">
      <c r="A1834" t="s">
        <v>2576</v>
      </c>
      <c r="B1834" s="1">
        <v>45003.333333333336</v>
      </c>
      <c r="C1834" t="s">
        <v>54</v>
      </c>
      <c r="D1834" t="s">
        <v>27</v>
      </c>
      <c r="E1834">
        <v>1201.67</v>
      </c>
      <c r="F1834">
        <v>86.03</v>
      </c>
      <c r="G1834">
        <v>51.73</v>
      </c>
      <c r="H1834" t="s">
        <v>28</v>
      </c>
      <c r="I1834">
        <v>86</v>
      </c>
      <c r="J1834">
        <v>1235.97</v>
      </c>
      <c r="K1834">
        <f>Table1[[#This Row],[Order_Value]]+Table1[[#This Row],[Delivery_Fee]]-Table1[[#This Row],[Discount]]</f>
        <v>1235.97</v>
      </c>
      <c r="L1834">
        <f>YEAR(Table1[[#This Row],[Order_Time]])</f>
        <v>2023</v>
      </c>
      <c r="M1834" t="str">
        <f>TEXT(Table1[[#This Row],[Order_Time]],"MMM")</f>
        <v>Mar</v>
      </c>
      <c r="N1834">
        <f>HOUR(Table1[[#This Row],[Order_Time]])</f>
        <v>8</v>
      </c>
      <c r="O1834" t="str">
        <f>IF(Table1[[#This Row],[Order_Value]]&gt;1000,"High","Low")</f>
        <v>High</v>
      </c>
    </row>
    <row r="1835" spans="1:15" x14ac:dyDescent="0.3">
      <c r="A1835" t="s">
        <v>2577</v>
      </c>
      <c r="B1835" s="1">
        <v>45003.375</v>
      </c>
      <c r="C1835" t="s">
        <v>45</v>
      </c>
      <c r="D1835" t="s">
        <v>35</v>
      </c>
      <c r="E1835">
        <v>443.94</v>
      </c>
      <c r="F1835">
        <v>82.25</v>
      </c>
      <c r="G1835">
        <v>51.06</v>
      </c>
      <c r="H1835" t="s">
        <v>13</v>
      </c>
      <c r="I1835">
        <v>79</v>
      </c>
      <c r="J1835" s="2" t="s">
        <v>2578</v>
      </c>
      <c r="K1835">
        <f>Table1[[#This Row],[Order_Value]]+Table1[[#This Row],[Delivery_Fee]]-Table1[[#This Row],[Discount]]</f>
        <v>475.13000000000005</v>
      </c>
      <c r="L1835">
        <f>YEAR(Table1[[#This Row],[Order_Time]])</f>
        <v>2023</v>
      </c>
      <c r="M1835" t="str">
        <f>TEXT(Table1[[#This Row],[Order_Time]],"MMM")</f>
        <v>Mar</v>
      </c>
      <c r="N1835">
        <f>HOUR(Table1[[#This Row],[Order_Time]])</f>
        <v>9</v>
      </c>
      <c r="O1835" t="str">
        <f>IF(Table1[[#This Row],[Order_Value]]&gt;1000,"High","Low")</f>
        <v>Low</v>
      </c>
    </row>
    <row r="1836" spans="1:15" x14ac:dyDescent="0.3">
      <c r="A1836" t="s">
        <v>2579</v>
      </c>
      <c r="B1836" s="1">
        <v>45003.416666666664</v>
      </c>
      <c r="C1836" t="s">
        <v>11</v>
      </c>
      <c r="D1836" t="s">
        <v>30</v>
      </c>
      <c r="E1836">
        <v>774.4</v>
      </c>
      <c r="F1836">
        <v>76.599999999999994</v>
      </c>
      <c r="G1836">
        <v>453.87</v>
      </c>
      <c r="H1836" t="s">
        <v>21</v>
      </c>
      <c r="I1836">
        <v>18</v>
      </c>
      <c r="J1836">
        <v>397.13</v>
      </c>
      <c r="K1836">
        <f>Table1[[#This Row],[Order_Value]]+Table1[[#This Row],[Delivery_Fee]]-Table1[[#This Row],[Discount]]</f>
        <v>397.13</v>
      </c>
      <c r="L1836">
        <f>YEAR(Table1[[#This Row],[Order_Time]])</f>
        <v>2023</v>
      </c>
      <c r="M1836" t="str">
        <f>TEXT(Table1[[#This Row],[Order_Time]],"MMM")</f>
        <v>Mar</v>
      </c>
      <c r="N1836">
        <f>HOUR(Table1[[#This Row],[Order_Time]])</f>
        <v>10</v>
      </c>
      <c r="O1836" t="str">
        <f>IF(Table1[[#This Row],[Order_Value]]&gt;1000,"High","Low")</f>
        <v>Low</v>
      </c>
    </row>
    <row r="1837" spans="1:15" x14ac:dyDescent="0.3">
      <c r="A1837" t="s">
        <v>2580</v>
      </c>
      <c r="B1837" s="1">
        <v>45003.458333333336</v>
      </c>
      <c r="C1837" t="s">
        <v>16</v>
      </c>
      <c r="D1837" t="s">
        <v>27</v>
      </c>
      <c r="E1837">
        <v>1676.13</v>
      </c>
      <c r="F1837">
        <v>40.270000000000003</v>
      </c>
      <c r="G1837">
        <v>134.01</v>
      </c>
      <c r="H1837" t="s">
        <v>21</v>
      </c>
      <c r="I1837">
        <v>16</v>
      </c>
      <c r="J1837">
        <v>1582.39</v>
      </c>
      <c r="K1837">
        <f>Table1[[#This Row],[Order_Value]]+Table1[[#This Row],[Delivery_Fee]]-Table1[[#This Row],[Discount]]</f>
        <v>1582.39</v>
      </c>
      <c r="L1837">
        <f>YEAR(Table1[[#This Row],[Order_Time]])</f>
        <v>2023</v>
      </c>
      <c r="M1837" t="str">
        <f>TEXT(Table1[[#This Row],[Order_Time]],"MMM")</f>
        <v>Mar</v>
      </c>
      <c r="N1837">
        <f>HOUR(Table1[[#This Row],[Order_Time]])</f>
        <v>11</v>
      </c>
      <c r="O1837" t="str">
        <f>IF(Table1[[#This Row],[Order_Value]]&gt;1000,"High","Low")</f>
        <v>High</v>
      </c>
    </row>
    <row r="1838" spans="1:15" x14ac:dyDescent="0.3">
      <c r="A1838" t="s">
        <v>2581</v>
      </c>
      <c r="B1838" s="1">
        <v>45003.5</v>
      </c>
      <c r="C1838" t="s">
        <v>54</v>
      </c>
      <c r="D1838" t="s">
        <v>27</v>
      </c>
      <c r="E1838">
        <v>148.88999999999999</v>
      </c>
      <c r="F1838">
        <v>11.47</v>
      </c>
      <c r="G1838">
        <v>101.46</v>
      </c>
      <c r="H1838" t="s">
        <v>21</v>
      </c>
      <c r="I1838">
        <v>66</v>
      </c>
      <c r="J1838" s="2" t="s">
        <v>2582</v>
      </c>
      <c r="K1838">
        <f>Table1[[#This Row],[Order_Value]]+Table1[[#This Row],[Delivery_Fee]]-Table1[[#This Row],[Discount]]</f>
        <v>58.899999999999991</v>
      </c>
      <c r="L1838">
        <f>YEAR(Table1[[#This Row],[Order_Time]])</f>
        <v>2023</v>
      </c>
      <c r="M1838" t="str">
        <f>TEXT(Table1[[#This Row],[Order_Time]],"MMM")</f>
        <v>Mar</v>
      </c>
      <c r="N1838">
        <f>HOUR(Table1[[#This Row],[Order_Time]])</f>
        <v>12</v>
      </c>
      <c r="O1838" t="str">
        <f>IF(Table1[[#This Row],[Order_Value]]&gt;1000,"High","Low")</f>
        <v>Low</v>
      </c>
    </row>
    <row r="1839" spans="1:15" x14ac:dyDescent="0.3">
      <c r="A1839" t="s">
        <v>2583</v>
      </c>
      <c r="B1839" s="1">
        <v>45003.541666666664</v>
      </c>
      <c r="C1839" t="s">
        <v>45</v>
      </c>
      <c r="D1839" t="s">
        <v>27</v>
      </c>
      <c r="E1839">
        <v>378.31</v>
      </c>
      <c r="F1839">
        <v>63.12</v>
      </c>
      <c r="G1839">
        <v>315.41000000000003</v>
      </c>
      <c r="H1839" t="s">
        <v>13</v>
      </c>
      <c r="I1839">
        <v>82</v>
      </c>
      <c r="J1839" s="2" t="s">
        <v>2584</v>
      </c>
      <c r="K1839">
        <f>Table1[[#This Row],[Order_Value]]+Table1[[#This Row],[Delivery_Fee]]-Table1[[#This Row],[Discount]]</f>
        <v>126.01999999999998</v>
      </c>
      <c r="L1839">
        <f>YEAR(Table1[[#This Row],[Order_Time]])</f>
        <v>2023</v>
      </c>
      <c r="M1839" t="str">
        <f>TEXT(Table1[[#This Row],[Order_Time]],"MMM")</f>
        <v>Mar</v>
      </c>
      <c r="N1839">
        <f>HOUR(Table1[[#This Row],[Order_Time]])</f>
        <v>13</v>
      </c>
      <c r="O1839" t="str">
        <f>IF(Table1[[#This Row],[Order_Value]]&gt;1000,"High","Low")</f>
        <v>Low</v>
      </c>
    </row>
    <row r="1840" spans="1:15" x14ac:dyDescent="0.3">
      <c r="A1840" t="s">
        <v>2585</v>
      </c>
      <c r="B1840" s="1">
        <v>45003.583333333336</v>
      </c>
      <c r="C1840" t="s">
        <v>54</v>
      </c>
      <c r="D1840" t="s">
        <v>17</v>
      </c>
      <c r="E1840">
        <v>762.92</v>
      </c>
      <c r="F1840">
        <v>10.6</v>
      </c>
      <c r="G1840">
        <v>185.26</v>
      </c>
      <c r="H1840" t="s">
        <v>28</v>
      </c>
      <c r="I1840">
        <v>71</v>
      </c>
      <c r="J1840">
        <v>588.26</v>
      </c>
      <c r="K1840">
        <f>Table1[[#This Row],[Order_Value]]+Table1[[#This Row],[Delivery_Fee]]-Table1[[#This Row],[Discount]]</f>
        <v>588.26</v>
      </c>
      <c r="L1840">
        <f>YEAR(Table1[[#This Row],[Order_Time]])</f>
        <v>2023</v>
      </c>
      <c r="M1840" t="str">
        <f>TEXT(Table1[[#This Row],[Order_Time]],"MMM")</f>
        <v>Mar</v>
      </c>
      <c r="N1840">
        <f>HOUR(Table1[[#This Row],[Order_Time]])</f>
        <v>14</v>
      </c>
      <c r="O1840" t="str">
        <f>IF(Table1[[#This Row],[Order_Value]]&gt;1000,"High","Low")</f>
        <v>Low</v>
      </c>
    </row>
    <row r="1841" spans="1:15" x14ac:dyDescent="0.3">
      <c r="A1841" t="s">
        <v>2586</v>
      </c>
      <c r="B1841" s="1">
        <v>45003.625</v>
      </c>
      <c r="C1841" t="s">
        <v>16</v>
      </c>
      <c r="D1841" t="s">
        <v>27</v>
      </c>
      <c r="E1841">
        <v>1044.4100000000001</v>
      </c>
      <c r="F1841">
        <v>22.26</v>
      </c>
      <c r="G1841">
        <v>255.21</v>
      </c>
      <c r="H1841" t="s">
        <v>28</v>
      </c>
      <c r="I1841">
        <v>72</v>
      </c>
      <c r="J1841">
        <v>811.46</v>
      </c>
      <c r="K1841">
        <f>Table1[[#This Row],[Order_Value]]+Table1[[#This Row],[Delivery_Fee]]-Table1[[#This Row],[Discount]]</f>
        <v>811.46</v>
      </c>
      <c r="L1841">
        <f>YEAR(Table1[[#This Row],[Order_Time]])</f>
        <v>2023</v>
      </c>
      <c r="M1841" t="str">
        <f>TEXT(Table1[[#This Row],[Order_Time]],"MMM")</f>
        <v>Mar</v>
      </c>
      <c r="N1841">
        <f>HOUR(Table1[[#This Row],[Order_Time]])</f>
        <v>15</v>
      </c>
      <c r="O1841" t="str">
        <f>IF(Table1[[#This Row],[Order_Value]]&gt;1000,"High","Low")</f>
        <v>High</v>
      </c>
    </row>
    <row r="1842" spans="1:15" x14ac:dyDescent="0.3">
      <c r="A1842" t="s">
        <v>2587</v>
      </c>
      <c r="B1842" s="1">
        <v>45003.666666666664</v>
      </c>
      <c r="C1842" t="s">
        <v>26</v>
      </c>
      <c r="D1842" t="s">
        <v>27</v>
      </c>
      <c r="E1842">
        <v>613.94000000000005</v>
      </c>
      <c r="F1842">
        <v>81.849999999999994</v>
      </c>
      <c r="G1842">
        <v>297.7</v>
      </c>
      <c r="H1842" t="s">
        <v>13</v>
      </c>
      <c r="I1842">
        <v>84</v>
      </c>
      <c r="J1842" s="2" t="s">
        <v>2588</v>
      </c>
      <c r="K1842">
        <f>Table1[[#This Row],[Order_Value]]+Table1[[#This Row],[Delivery_Fee]]-Table1[[#This Row],[Discount]]</f>
        <v>398.09000000000009</v>
      </c>
      <c r="L1842">
        <f>YEAR(Table1[[#This Row],[Order_Time]])</f>
        <v>2023</v>
      </c>
      <c r="M1842" t="str">
        <f>TEXT(Table1[[#This Row],[Order_Time]],"MMM")</f>
        <v>Mar</v>
      </c>
      <c r="N1842">
        <f>HOUR(Table1[[#This Row],[Order_Time]])</f>
        <v>16</v>
      </c>
      <c r="O1842" t="str">
        <f>IF(Table1[[#This Row],[Order_Value]]&gt;1000,"High","Low")</f>
        <v>Low</v>
      </c>
    </row>
    <row r="1843" spans="1:15" x14ac:dyDescent="0.3">
      <c r="A1843" t="s">
        <v>2589</v>
      </c>
      <c r="B1843" s="1">
        <v>45003.708333333336</v>
      </c>
      <c r="C1843" t="s">
        <v>11</v>
      </c>
      <c r="D1843" t="s">
        <v>35</v>
      </c>
      <c r="E1843">
        <v>1726.19</v>
      </c>
      <c r="F1843">
        <v>4.47</v>
      </c>
      <c r="G1843">
        <v>462.29</v>
      </c>
      <c r="H1843" t="s">
        <v>32</v>
      </c>
      <c r="I1843">
        <v>54</v>
      </c>
      <c r="J1843" s="2" t="s">
        <v>2590</v>
      </c>
      <c r="K1843">
        <f>Table1[[#This Row],[Order_Value]]+Table1[[#This Row],[Delivery_Fee]]-Table1[[#This Row],[Discount]]</f>
        <v>1268.3700000000001</v>
      </c>
      <c r="L1843">
        <f>YEAR(Table1[[#This Row],[Order_Time]])</f>
        <v>2023</v>
      </c>
      <c r="M1843" t="str">
        <f>TEXT(Table1[[#This Row],[Order_Time]],"MMM")</f>
        <v>Mar</v>
      </c>
      <c r="N1843">
        <f>HOUR(Table1[[#This Row],[Order_Time]])</f>
        <v>17</v>
      </c>
      <c r="O1843" t="str">
        <f>IF(Table1[[#This Row],[Order_Value]]&gt;1000,"High","Low")</f>
        <v>High</v>
      </c>
    </row>
    <row r="1844" spans="1:15" x14ac:dyDescent="0.3">
      <c r="A1844" t="s">
        <v>2591</v>
      </c>
      <c r="B1844" s="1">
        <v>45003.75</v>
      </c>
      <c r="C1844" t="s">
        <v>26</v>
      </c>
      <c r="D1844" t="s">
        <v>17</v>
      </c>
      <c r="E1844">
        <v>596.97</v>
      </c>
      <c r="F1844">
        <v>4.26</v>
      </c>
      <c r="G1844">
        <v>225.96</v>
      </c>
      <c r="H1844" t="s">
        <v>28</v>
      </c>
      <c r="I1844">
        <v>64</v>
      </c>
      <c r="J1844">
        <v>375.27</v>
      </c>
      <c r="K1844">
        <f>Table1[[#This Row],[Order_Value]]+Table1[[#This Row],[Delivery_Fee]]-Table1[[#This Row],[Discount]]</f>
        <v>375.27</v>
      </c>
      <c r="L1844">
        <f>YEAR(Table1[[#This Row],[Order_Time]])</f>
        <v>2023</v>
      </c>
      <c r="M1844" t="str">
        <f>TEXT(Table1[[#This Row],[Order_Time]],"MMM")</f>
        <v>Mar</v>
      </c>
      <c r="N1844">
        <f>HOUR(Table1[[#This Row],[Order_Time]])</f>
        <v>18</v>
      </c>
      <c r="O1844" t="str">
        <f>IF(Table1[[#This Row],[Order_Value]]&gt;1000,"High","Low")</f>
        <v>Low</v>
      </c>
    </row>
    <row r="1845" spans="1:15" x14ac:dyDescent="0.3">
      <c r="A1845" t="s">
        <v>2592</v>
      </c>
      <c r="B1845" s="1">
        <v>45003.791666666664</v>
      </c>
      <c r="C1845" t="s">
        <v>26</v>
      </c>
      <c r="D1845" t="s">
        <v>17</v>
      </c>
      <c r="E1845">
        <v>1571.49</v>
      </c>
      <c r="F1845">
        <v>22.24</v>
      </c>
      <c r="G1845">
        <v>302.61</v>
      </c>
      <c r="H1845" t="s">
        <v>13</v>
      </c>
      <c r="I1845">
        <v>82</v>
      </c>
      <c r="J1845">
        <v>1291.1199999999999</v>
      </c>
      <c r="K1845">
        <f>Table1[[#This Row],[Order_Value]]+Table1[[#This Row],[Delivery_Fee]]-Table1[[#This Row],[Discount]]</f>
        <v>1291.1199999999999</v>
      </c>
      <c r="L1845">
        <f>YEAR(Table1[[#This Row],[Order_Time]])</f>
        <v>2023</v>
      </c>
      <c r="M1845" t="str">
        <f>TEXT(Table1[[#This Row],[Order_Time]],"MMM")</f>
        <v>Mar</v>
      </c>
      <c r="N1845">
        <f>HOUR(Table1[[#This Row],[Order_Time]])</f>
        <v>19</v>
      </c>
      <c r="O1845" t="str">
        <f>IF(Table1[[#This Row],[Order_Value]]&gt;1000,"High","Low")</f>
        <v>High</v>
      </c>
    </row>
    <row r="1846" spans="1:15" x14ac:dyDescent="0.3">
      <c r="A1846" t="s">
        <v>2593</v>
      </c>
      <c r="B1846" s="1">
        <v>45003.833333333336</v>
      </c>
      <c r="C1846" t="s">
        <v>20</v>
      </c>
      <c r="D1846" t="s">
        <v>35</v>
      </c>
      <c r="E1846">
        <v>543.41999999999996</v>
      </c>
      <c r="F1846">
        <v>43.74</v>
      </c>
      <c r="G1846">
        <v>214.29</v>
      </c>
      <c r="H1846" t="s">
        <v>32</v>
      </c>
      <c r="I1846">
        <v>30</v>
      </c>
      <c r="J1846">
        <v>372.87</v>
      </c>
      <c r="K1846">
        <f>Table1[[#This Row],[Order_Value]]+Table1[[#This Row],[Delivery_Fee]]-Table1[[#This Row],[Discount]]</f>
        <v>372.87</v>
      </c>
      <c r="L1846">
        <f>YEAR(Table1[[#This Row],[Order_Time]])</f>
        <v>2023</v>
      </c>
      <c r="M1846" t="str">
        <f>TEXT(Table1[[#This Row],[Order_Time]],"MMM")</f>
        <v>Mar</v>
      </c>
      <c r="N1846">
        <f>HOUR(Table1[[#This Row],[Order_Time]])</f>
        <v>20</v>
      </c>
      <c r="O1846" t="str">
        <f>IF(Table1[[#This Row],[Order_Value]]&gt;1000,"High","Low")</f>
        <v>Low</v>
      </c>
    </row>
    <row r="1847" spans="1:15" x14ac:dyDescent="0.3">
      <c r="A1847" t="s">
        <v>2594</v>
      </c>
      <c r="B1847" s="1">
        <v>45003.875</v>
      </c>
      <c r="C1847" t="s">
        <v>11</v>
      </c>
      <c r="D1847" t="s">
        <v>27</v>
      </c>
      <c r="E1847">
        <v>687.94</v>
      </c>
      <c r="F1847">
        <v>48.96</v>
      </c>
      <c r="G1847">
        <v>165.43</v>
      </c>
      <c r="H1847" t="s">
        <v>21</v>
      </c>
      <c r="I1847">
        <v>20</v>
      </c>
      <c r="J1847">
        <v>571.47</v>
      </c>
      <c r="K1847">
        <f>Table1[[#This Row],[Order_Value]]+Table1[[#This Row],[Delivery_Fee]]-Table1[[#This Row],[Discount]]</f>
        <v>571.47</v>
      </c>
      <c r="L1847">
        <f>YEAR(Table1[[#This Row],[Order_Time]])</f>
        <v>2023</v>
      </c>
      <c r="M1847" t="str">
        <f>TEXT(Table1[[#This Row],[Order_Time]],"MMM")</f>
        <v>Mar</v>
      </c>
      <c r="N1847">
        <f>HOUR(Table1[[#This Row],[Order_Time]])</f>
        <v>21</v>
      </c>
      <c r="O1847" t="str">
        <f>IF(Table1[[#This Row],[Order_Value]]&gt;1000,"High","Low")</f>
        <v>Low</v>
      </c>
    </row>
    <row r="1848" spans="1:15" x14ac:dyDescent="0.3">
      <c r="A1848" t="s">
        <v>2595</v>
      </c>
      <c r="B1848" s="1">
        <v>45003.916666666664</v>
      </c>
      <c r="C1848" t="s">
        <v>26</v>
      </c>
      <c r="D1848" t="s">
        <v>41</v>
      </c>
      <c r="E1848">
        <v>1175.93</v>
      </c>
      <c r="F1848">
        <v>66.260000000000005</v>
      </c>
      <c r="G1848">
        <v>379.08</v>
      </c>
      <c r="H1848" t="s">
        <v>32</v>
      </c>
      <c r="I1848">
        <v>69</v>
      </c>
      <c r="J1848" s="2" t="s">
        <v>2596</v>
      </c>
      <c r="K1848">
        <f>Table1[[#This Row],[Order_Value]]+Table1[[#This Row],[Delivery_Fee]]-Table1[[#This Row],[Discount]]</f>
        <v>863.11000000000013</v>
      </c>
      <c r="L1848">
        <f>YEAR(Table1[[#This Row],[Order_Time]])</f>
        <v>2023</v>
      </c>
      <c r="M1848" t="str">
        <f>TEXT(Table1[[#This Row],[Order_Time]],"MMM")</f>
        <v>Mar</v>
      </c>
      <c r="N1848">
        <f>HOUR(Table1[[#This Row],[Order_Time]])</f>
        <v>22</v>
      </c>
      <c r="O1848" t="str">
        <f>IF(Table1[[#This Row],[Order_Value]]&gt;1000,"High","Low")</f>
        <v>High</v>
      </c>
    </row>
    <row r="1849" spans="1:15" x14ac:dyDescent="0.3">
      <c r="A1849" t="s">
        <v>2597</v>
      </c>
      <c r="B1849" s="1">
        <v>45003.958333333336</v>
      </c>
      <c r="C1849" t="s">
        <v>20</v>
      </c>
      <c r="D1849" t="s">
        <v>12</v>
      </c>
      <c r="E1849">
        <v>1003.11</v>
      </c>
      <c r="F1849">
        <v>36.93</v>
      </c>
      <c r="G1849">
        <v>209.16</v>
      </c>
      <c r="H1849" t="s">
        <v>28</v>
      </c>
      <c r="I1849">
        <v>21</v>
      </c>
      <c r="J1849">
        <v>830.88</v>
      </c>
      <c r="K1849">
        <f>Table1[[#This Row],[Order_Value]]+Table1[[#This Row],[Delivery_Fee]]-Table1[[#This Row],[Discount]]</f>
        <v>830.88</v>
      </c>
      <c r="L1849">
        <f>YEAR(Table1[[#This Row],[Order_Time]])</f>
        <v>2023</v>
      </c>
      <c r="M1849" t="str">
        <f>TEXT(Table1[[#This Row],[Order_Time]],"MMM")</f>
        <v>Mar</v>
      </c>
      <c r="N1849">
        <f>HOUR(Table1[[#This Row],[Order_Time]])</f>
        <v>23</v>
      </c>
      <c r="O1849" t="str">
        <f>IF(Table1[[#This Row],[Order_Value]]&gt;1000,"High","Low")</f>
        <v>High</v>
      </c>
    </row>
    <row r="1850" spans="1:15" x14ac:dyDescent="0.3">
      <c r="A1850" t="s">
        <v>2598</v>
      </c>
      <c r="B1850" s="1">
        <v>45004</v>
      </c>
      <c r="C1850" t="s">
        <v>24</v>
      </c>
      <c r="D1850" t="s">
        <v>17</v>
      </c>
      <c r="E1850">
        <v>1653.76</v>
      </c>
      <c r="F1850">
        <v>81.91</v>
      </c>
      <c r="G1850">
        <v>213.28</v>
      </c>
      <c r="H1850" t="s">
        <v>28</v>
      </c>
      <c r="I1850">
        <v>57</v>
      </c>
      <c r="J1850">
        <v>1522.39</v>
      </c>
      <c r="K1850">
        <f>Table1[[#This Row],[Order_Value]]+Table1[[#This Row],[Delivery_Fee]]-Table1[[#This Row],[Discount]]</f>
        <v>1522.39</v>
      </c>
      <c r="L1850">
        <f>YEAR(Table1[[#This Row],[Order_Time]])</f>
        <v>2023</v>
      </c>
      <c r="M1850" t="str">
        <f>TEXT(Table1[[#This Row],[Order_Time]],"MMM")</f>
        <v>Mar</v>
      </c>
      <c r="N1850">
        <f>HOUR(Table1[[#This Row],[Order_Time]])</f>
        <v>0</v>
      </c>
      <c r="O1850" t="str">
        <f>IF(Table1[[#This Row],[Order_Value]]&gt;1000,"High","Low")</f>
        <v>High</v>
      </c>
    </row>
    <row r="1851" spans="1:15" x14ac:dyDescent="0.3">
      <c r="A1851" t="s">
        <v>2599</v>
      </c>
      <c r="B1851" s="1">
        <v>45004.041666666664</v>
      </c>
      <c r="C1851" t="s">
        <v>45</v>
      </c>
      <c r="D1851" t="s">
        <v>41</v>
      </c>
      <c r="E1851">
        <v>1599.04</v>
      </c>
      <c r="F1851">
        <v>43.84</v>
      </c>
      <c r="G1851">
        <v>466.04</v>
      </c>
      <c r="H1851" t="s">
        <v>21</v>
      </c>
      <c r="I1851">
        <v>22</v>
      </c>
      <c r="J1851">
        <v>1176.8399999999999</v>
      </c>
      <c r="K1851">
        <f>Table1[[#This Row],[Order_Value]]+Table1[[#This Row],[Delivery_Fee]]-Table1[[#This Row],[Discount]]</f>
        <v>1176.8399999999999</v>
      </c>
      <c r="L1851">
        <f>YEAR(Table1[[#This Row],[Order_Time]])</f>
        <v>2023</v>
      </c>
      <c r="M1851" t="str">
        <f>TEXT(Table1[[#This Row],[Order_Time]],"MMM")</f>
        <v>Mar</v>
      </c>
      <c r="N1851">
        <f>HOUR(Table1[[#This Row],[Order_Time]])</f>
        <v>1</v>
      </c>
      <c r="O1851" t="str">
        <f>IF(Table1[[#This Row],[Order_Value]]&gt;1000,"High","Low")</f>
        <v>High</v>
      </c>
    </row>
    <row r="1852" spans="1:15" x14ac:dyDescent="0.3">
      <c r="A1852" t="s">
        <v>2600</v>
      </c>
      <c r="B1852" s="1">
        <v>45004.083333333336</v>
      </c>
      <c r="C1852" t="s">
        <v>11</v>
      </c>
      <c r="D1852" t="s">
        <v>12</v>
      </c>
      <c r="E1852">
        <v>1183.21</v>
      </c>
      <c r="F1852">
        <v>81.87</v>
      </c>
      <c r="G1852">
        <v>321.95</v>
      </c>
      <c r="H1852" t="s">
        <v>21</v>
      </c>
      <c r="I1852">
        <v>26</v>
      </c>
      <c r="J1852" s="2" t="s">
        <v>2601</v>
      </c>
      <c r="K1852">
        <f>Table1[[#This Row],[Order_Value]]+Table1[[#This Row],[Delivery_Fee]]-Table1[[#This Row],[Discount]]</f>
        <v>943.12999999999988</v>
      </c>
      <c r="L1852">
        <f>YEAR(Table1[[#This Row],[Order_Time]])</f>
        <v>2023</v>
      </c>
      <c r="M1852" t="str">
        <f>TEXT(Table1[[#This Row],[Order_Time]],"MMM")</f>
        <v>Mar</v>
      </c>
      <c r="N1852">
        <f>HOUR(Table1[[#This Row],[Order_Time]])</f>
        <v>2</v>
      </c>
      <c r="O1852" t="str">
        <f>IF(Table1[[#This Row],[Order_Value]]&gt;1000,"High","Low")</f>
        <v>High</v>
      </c>
    </row>
    <row r="1853" spans="1:15" x14ac:dyDescent="0.3">
      <c r="A1853" t="s">
        <v>2602</v>
      </c>
      <c r="B1853" s="1">
        <v>45004.125</v>
      </c>
      <c r="C1853" t="s">
        <v>16</v>
      </c>
      <c r="D1853" t="s">
        <v>12</v>
      </c>
      <c r="E1853">
        <v>1170.6400000000001</v>
      </c>
      <c r="F1853">
        <v>29.43</v>
      </c>
      <c r="G1853">
        <v>473.53</v>
      </c>
      <c r="H1853" t="s">
        <v>13</v>
      </c>
      <c r="I1853">
        <v>85</v>
      </c>
      <c r="J1853" s="2" t="s">
        <v>2603</v>
      </c>
      <c r="K1853">
        <f>Table1[[#This Row],[Order_Value]]+Table1[[#This Row],[Delivery_Fee]]-Table1[[#This Row],[Discount]]</f>
        <v>726.54000000000019</v>
      </c>
      <c r="L1853">
        <f>YEAR(Table1[[#This Row],[Order_Time]])</f>
        <v>2023</v>
      </c>
      <c r="M1853" t="str">
        <f>TEXT(Table1[[#This Row],[Order_Time]],"MMM")</f>
        <v>Mar</v>
      </c>
      <c r="N1853">
        <f>HOUR(Table1[[#This Row],[Order_Time]])</f>
        <v>3</v>
      </c>
      <c r="O1853" t="str">
        <f>IF(Table1[[#This Row],[Order_Value]]&gt;1000,"High","Low")</f>
        <v>High</v>
      </c>
    </row>
    <row r="1854" spans="1:15" x14ac:dyDescent="0.3">
      <c r="A1854" t="s">
        <v>2604</v>
      </c>
      <c r="B1854" s="1">
        <v>45004.166666666664</v>
      </c>
      <c r="C1854" t="s">
        <v>11</v>
      </c>
      <c r="D1854" t="s">
        <v>12</v>
      </c>
      <c r="E1854">
        <v>594.75</v>
      </c>
      <c r="F1854">
        <v>61.05</v>
      </c>
      <c r="G1854">
        <v>367.54</v>
      </c>
      <c r="H1854" t="s">
        <v>28</v>
      </c>
      <c r="I1854">
        <v>46</v>
      </c>
      <c r="J1854" s="2" t="s">
        <v>2605</v>
      </c>
      <c r="K1854">
        <f>Table1[[#This Row],[Order_Value]]+Table1[[#This Row],[Delivery_Fee]]-Table1[[#This Row],[Discount]]</f>
        <v>288.25999999999993</v>
      </c>
      <c r="L1854">
        <f>YEAR(Table1[[#This Row],[Order_Time]])</f>
        <v>2023</v>
      </c>
      <c r="M1854" t="str">
        <f>TEXT(Table1[[#This Row],[Order_Time]],"MMM")</f>
        <v>Mar</v>
      </c>
      <c r="N1854">
        <f>HOUR(Table1[[#This Row],[Order_Time]])</f>
        <v>4</v>
      </c>
      <c r="O1854" t="str">
        <f>IF(Table1[[#This Row],[Order_Value]]&gt;1000,"High","Low")</f>
        <v>Low</v>
      </c>
    </row>
    <row r="1855" spans="1:15" x14ac:dyDescent="0.3">
      <c r="A1855" t="s">
        <v>2606</v>
      </c>
      <c r="B1855" s="1">
        <v>45004.208333333336</v>
      </c>
      <c r="C1855" t="s">
        <v>24</v>
      </c>
      <c r="D1855" t="s">
        <v>41</v>
      </c>
      <c r="E1855">
        <v>945.11</v>
      </c>
      <c r="F1855">
        <v>19.7</v>
      </c>
      <c r="G1855">
        <v>76.41</v>
      </c>
      <c r="H1855" t="s">
        <v>28</v>
      </c>
      <c r="I1855">
        <v>86</v>
      </c>
      <c r="J1855" s="2" t="s">
        <v>2607</v>
      </c>
      <c r="K1855">
        <f>Table1[[#This Row],[Order_Value]]+Table1[[#This Row],[Delivery_Fee]]-Table1[[#This Row],[Discount]]</f>
        <v>888.40000000000009</v>
      </c>
      <c r="L1855">
        <f>YEAR(Table1[[#This Row],[Order_Time]])</f>
        <v>2023</v>
      </c>
      <c r="M1855" t="str">
        <f>TEXT(Table1[[#This Row],[Order_Time]],"MMM")</f>
        <v>Mar</v>
      </c>
      <c r="N1855">
        <f>HOUR(Table1[[#This Row],[Order_Time]])</f>
        <v>5</v>
      </c>
      <c r="O1855" t="str">
        <f>IF(Table1[[#This Row],[Order_Value]]&gt;1000,"High","Low")</f>
        <v>Low</v>
      </c>
    </row>
    <row r="1856" spans="1:15" x14ac:dyDescent="0.3">
      <c r="A1856" t="s">
        <v>2608</v>
      </c>
      <c r="B1856" s="1">
        <v>45004.25</v>
      </c>
      <c r="C1856" t="s">
        <v>24</v>
      </c>
      <c r="D1856" t="s">
        <v>30</v>
      </c>
      <c r="E1856">
        <v>672.78</v>
      </c>
      <c r="F1856">
        <v>67.13</v>
      </c>
      <c r="G1856">
        <v>495.41</v>
      </c>
      <c r="H1856" t="s">
        <v>32</v>
      </c>
      <c r="I1856">
        <v>19</v>
      </c>
      <c r="J1856" s="2" t="s">
        <v>2609</v>
      </c>
      <c r="K1856">
        <f>Table1[[#This Row],[Order_Value]]+Table1[[#This Row],[Delivery_Fee]]-Table1[[#This Row],[Discount]]</f>
        <v>244.49999999999994</v>
      </c>
      <c r="L1856">
        <f>YEAR(Table1[[#This Row],[Order_Time]])</f>
        <v>2023</v>
      </c>
      <c r="M1856" t="str">
        <f>TEXT(Table1[[#This Row],[Order_Time]],"MMM")</f>
        <v>Mar</v>
      </c>
      <c r="N1856">
        <f>HOUR(Table1[[#This Row],[Order_Time]])</f>
        <v>6</v>
      </c>
      <c r="O1856" t="str">
        <f>IF(Table1[[#This Row],[Order_Value]]&gt;1000,"High","Low")</f>
        <v>Low</v>
      </c>
    </row>
    <row r="1857" spans="1:15" x14ac:dyDescent="0.3">
      <c r="A1857" t="s">
        <v>2610</v>
      </c>
      <c r="B1857" s="1">
        <v>45004.291666666664</v>
      </c>
      <c r="C1857" t="s">
        <v>11</v>
      </c>
      <c r="D1857" t="s">
        <v>35</v>
      </c>
      <c r="E1857">
        <v>1256.99</v>
      </c>
      <c r="F1857">
        <v>48.24</v>
      </c>
      <c r="G1857">
        <v>354.06</v>
      </c>
      <c r="H1857" t="s">
        <v>21</v>
      </c>
      <c r="I1857">
        <v>43</v>
      </c>
      <c r="J1857" s="2" t="s">
        <v>2611</v>
      </c>
      <c r="K1857">
        <f>Table1[[#This Row],[Order_Value]]+Table1[[#This Row],[Delivery_Fee]]-Table1[[#This Row],[Discount]]</f>
        <v>951.17000000000007</v>
      </c>
      <c r="L1857">
        <f>YEAR(Table1[[#This Row],[Order_Time]])</f>
        <v>2023</v>
      </c>
      <c r="M1857" t="str">
        <f>TEXT(Table1[[#This Row],[Order_Time]],"MMM")</f>
        <v>Mar</v>
      </c>
      <c r="N1857">
        <f>HOUR(Table1[[#This Row],[Order_Time]])</f>
        <v>7</v>
      </c>
      <c r="O1857" t="str">
        <f>IF(Table1[[#This Row],[Order_Value]]&gt;1000,"High","Low")</f>
        <v>High</v>
      </c>
    </row>
    <row r="1858" spans="1:15" x14ac:dyDescent="0.3">
      <c r="A1858" t="s">
        <v>2612</v>
      </c>
      <c r="B1858" s="1">
        <v>45004.333333333336</v>
      </c>
      <c r="C1858" t="s">
        <v>45</v>
      </c>
      <c r="D1858" t="s">
        <v>27</v>
      </c>
      <c r="E1858">
        <v>1184.1199999999999</v>
      </c>
      <c r="F1858">
        <v>25.48</v>
      </c>
      <c r="G1858">
        <v>116.72</v>
      </c>
      <c r="H1858" t="s">
        <v>21</v>
      </c>
      <c r="I1858">
        <v>36</v>
      </c>
      <c r="J1858" s="2" t="s">
        <v>2613</v>
      </c>
      <c r="K1858">
        <f>Table1[[#This Row],[Order_Value]]+Table1[[#This Row],[Delivery_Fee]]-Table1[[#This Row],[Discount]]</f>
        <v>1092.8799999999999</v>
      </c>
      <c r="L1858">
        <f>YEAR(Table1[[#This Row],[Order_Time]])</f>
        <v>2023</v>
      </c>
      <c r="M1858" t="str">
        <f>TEXT(Table1[[#This Row],[Order_Time]],"MMM")</f>
        <v>Mar</v>
      </c>
      <c r="N1858">
        <f>HOUR(Table1[[#This Row],[Order_Time]])</f>
        <v>8</v>
      </c>
      <c r="O1858" t="str">
        <f>IF(Table1[[#This Row],[Order_Value]]&gt;1000,"High","Low")</f>
        <v>High</v>
      </c>
    </row>
    <row r="1859" spans="1:15" x14ac:dyDescent="0.3">
      <c r="A1859" t="s">
        <v>2614</v>
      </c>
      <c r="B1859" s="1">
        <v>45004.375</v>
      </c>
      <c r="C1859" t="s">
        <v>45</v>
      </c>
      <c r="D1859" t="s">
        <v>27</v>
      </c>
      <c r="E1859">
        <v>1278.6300000000001</v>
      </c>
      <c r="F1859">
        <v>46.86</v>
      </c>
      <c r="G1859">
        <v>365.45</v>
      </c>
      <c r="H1859" t="s">
        <v>32</v>
      </c>
      <c r="I1859">
        <v>33</v>
      </c>
      <c r="J1859">
        <v>960.04</v>
      </c>
      <c r="K1859">
        <f>Table1[[#This Row],[Order_Value]]+Table1[[#This Row],[Delivery_Fee]]-Table1[[#This Row],[Discount]]</f>
        <v>960.04</v>
      </c>
      <c r="L1859">
        <f>YEAR(Table1[[#This Row],[Order_Time]])</f>
        <v>2023</v>
      </c>
      <c r="M1859" t="str">
        <f>TEXT(Table1[[#This Row],[Order_Time]],"MMM")</f>
        <v>Mar</v>
      </c>
      <c r="N1859">
        <f>HOUR(Table1[[#This Row],[Order_Time]])</f>
        <v>9</v>
      </c>
      <c r="O1859" t="str">
        <f>IF(Table1[[#This Row],[Order_Value]]&gt;1000,"High","Low")</f>
        <v>High</v>
      </c>
    </row>
    <row r="1860" spans="1:15" x14ac:dyDescent="0.3">
      <c r="A1860" t="s">
        <v>2615</v>
      </c>
      <c r="B1860" s="1">
        <v>45004.416666666664</v>
      </c>
      <c r="C1860" t="s">
        <v>45</v>
      </c>
      <c r="D1860" t="s">
        <v>12</v>
      </c>
      <c r="E1860">
        <v>1198.1600000000001</v>
      </c>
      <c r="F1860">
        <v>5.48</v>
      </c>
      <c r="G1860">
        <v>346.43</v>
      </c>
      <c r="H1860" t="s">
        <v>21</v>
      </c>
      <c r="I1860">
        <v>17</v>
      </c>
      <c r="J1860">
        <v>857.21</v>
      </c>
      <c r="K1860">
        <f>Table1[[#This Row],[Order_Value]]+Table1[[#This Row],[Delivery_Fee]]-Table1[[#This Row],[Discount]]</f>
        <v>857.21</v>
      </c>
      <c r="L1860">
        <f>YEAR(Table1[[#This Row],[Order_Time]])</f>
        <v>2023</v>
      </c>
      <c r="M1860" t="str">
        <f>TEXT(Table1[[#This Row],[Order_Time]],"MMM")</f>
        <v>Mar</v>
      </c>
      <c r="N1860">
        <f>HOUR(Table1[[#This Row],[Order_Time]])</f>
        <v>10</v>
      </c>
      <c r="O1860" t="str">
        <f>IF(Table1[[#This Row],[Order_Value]]&gt;1000,"High","Low")</f>
        <v>High</v>
      </c>
    </row>
    <row r="1861" spans="1:15" x14ac:dyDescent="0.3">
      <c r="A1861" t="s">
        <v>2616</v>
      </c>
      <c r="B1861" s="1">
        <v>45004.458333333336</v>
      </c>
      <c r="C1861" t="s">
        <v>24</v>
      </c>
      <c r="D1861" t="s">
        <v>35</v>
      </c>
      <c r="E1861">
        <v>607.99</v>
      </c>
      <c r="F1861">
        <v>95.98</v>
      </c>
      <c r="G1861">
        <v>143.38</v>
      </c>
      <c r="H1861" t="s">
        <v>32</v>
      </c>
      <c r="I1861">
        <v>76</v>
      </c>
      <c r="J1861">
        <v>560.59</v>
      </c>
      <c r="K1861">
        <f>Table1[[#This Row],[Order_Value]]+Table1[[#This Row],[Delivery_Fee]]-Table1[[#This Row],[Discount]]</f>
        <v>560.59</v>
      </c>
      <c r="L1861">
        <f>YEAR(Table1[[#This Row],[Order_Time]])</f>
        <v>2023</v>
      </c>
      <c r="M1861" t="str">
        <f>TEXT(Table1[[#This Row],[Order_Time]],"MMM")</f>
        <v>Mar</v>
      </c>
      <c r="N1861">
        <f>HOUR(Table1[[#This Row],[Order_Time]])</f>
        <v>11</v>
      </c>
      <c r="O1861" t="str">
        <f>IF(Table1[[#This Row],[Order_Value]]&gt;1000,"High","Low")</f>
        <v>Low</v>
      </c>
    </row>
    <row r="1862" spans="1:15" x14ac:dyDescent="0.3">
      <c r="A1862" t="s">
        <v>2617</v>
      </c>
      <c r="B1862" s="1">
        <v>45004.5</v>
      </c>
      <c r="C1862" t="s">
        <v>45</v>
      </c>
      <c r="D1862" t="s">
        <v>35</v>
      </c>
      <c r="E1862">
        <v>1752.93</v>
      </c>
      <c r="F1862">
        <v>7.75</v>
      </c>
      <c r="G1862">
        <v>23.73</v>
      </c>
      <c r="H1862" t="s">
        <v>13</v>
      </c>
      <c r="I1862">
        <v>87</v>
      </c>
      <c r="J1862">
        <v>1736.95</v>
      </c>
      <c r="K1862">
        <f>Table1[[#This Row],[Order_Value]]+Table1[[#This Row],[Delivery_Fee]]-Table1[[#This Row],[Discount]]</f>
        <v>1736.95</v>
      </c>
      <c r="L1862">
        <f>YEAR(Table1[[#This Row],[Order_Time]])</f>
        <v>2023</v>
      </c>
      <c r="M1862" t="str">
        <f>TEXT(Table1[[#This Row],[Order_Time]],"MMM")</f>
        <v>Mar</v>
      </c>
      <c r="N1862">
        <f>HOUR(Table1[[#This Row],[Order_Time]])</f>
        <v>12</v>
      </c>
      <c r="O1862" t="str">
        <f>IF(Table1[[#This Row],[Order_Value]]&gt;1000,"High","Low")</f>
        <v>High</v>
      </c>
    </row>
    <row r="1863" spans="1:15" x14ac:dyDescent="0.3">
      <c r="A1863" t="s">
        <v>2618</v>
      </c>
      <c r="B1863" s="1">
        <v>45004.541666666664</v>
      </c>
      <c r="C1863" t="s">
        <v>54</v>
      </c>
      <c r="D1863" t="s">
        <v>27</v>
      </c>
      <c r="E1863">
        <v>1523.69</v>
      </c>
      <c r="F1863">
        <v>75.06</v>
      </c>
      <c r="G1863">
        <v>176.1</v>
      </c>
      <c r="H1863" t="s">
        <v>21</v>
      </c>
      <c r="I1863">
        <v>10</v>
      </c>
      <c r="J1863">
        <v>1422.65</v>
      </c>
      <c r="K1863">
        <f>Table1[[#This Row],[Order_Value]]+Table1[[#This Row],[Delivery_Fee]]-Table1[[#This Row],[Discount]]</f>
        <v>1422.65</v>
      </c>
      <c r="L1863">
        <f>YEAR(Table1[[#This Row],[Order_Time]])</f>
        <v>2023</v>
      </c>
      <c r="M1863" t="str">
        <f>TEXT(Table1[[#This Row],[Order_Time]],"MMM")</f>
        <v>Mar</v>
      </c>
      <c r="N1863">
        <f>HOUR(Table1[[#This Row],[Order_Time]])</f>
        <v>13</v>
      </c>
      <c r="O1863" t="str">
        <f>IF(Table1[[#This Row],[Order_Value]]&gt;1000,"High","Low")</f>
        <v>High</v>
      </c>
    </row>
    <row r="1864" spans="1:15" x14ac:dyDescent="0.3">
      <c r="A1864" t="s">
        <v>2619</v>
      </c>
      <c r="B1864" s="1">
        <v>45004.583333333336</v>
      </c>
      <c r="C1864" t="s">
        <v>20</v>
      </c>
      <c r="D1864" t="s">
        <v>35</v>
      </c>
      <c r="E1864">
        <v>1933.23</v>
      </c>
      <c r="F1864">
        <v>8.23</v>
      </c>
      <c r="G1864">
        <v>253.69</v>
      </c>
      <c r="H1864" t="s">
        <v>28</v>
      </c>
      <c r="I1864">
        <v>38</v>
      </c>
      <c r="J1864">
        <v>1687.77</v>
      </c>
      <c r="K1864">
        <f>Table1[[#This Row],[Order_Value]]+Table1[[#This Row],[Delivery_Fee]]-Table1[[#This Row],[Discount]]</f>
        <v>1687.77</v>
      </c>
      <c r="L1864">
        <f>YEAR(Table1[[#This Row],[Order_Time]])</f>
        <v>2023</v>
      </c>
      <c r="M1864" t="str">
        <f>TEXT(Table1[[#This Row],[Order_Time]],"MMM")</f>
        <v>Mar</v>
      </c>
      <c r="N1864">
        <f>HOUR(Table1[[#This Row],[Order_Time]])</f>
        <v>14</v>
      </c>
      <c r="O1864" t="str">
        <f>IF(Table1[[#This Row],[Order_Value]]&gt;1000,"High","Low")</f>
        <v>High</v>
      </c>
    </row>
    <row r="1865" spans="1:15" x14ac:dyDescent="0.3">
      <c r="A1865" t="s">
        <v>2620</v>
      </c>
      <c r="B1865" s="1">
        <v>45004.625</v>
      </c>
      <c r="C1865" t="s">
        <v>24</v>
      </c>
      <c r="D1865" t="s">
        <v>35</v>
      </c>
      <c r="E1865">
        <v>1283.57</v>
      </c>
      <c r="F1865">
        <v>53.04</v>
      </c>
      <c r="G1865">
        <v>33.58</v>
      </c>
      <c r="H1865" t="s">
        <v>13</v>
      </c>
      <c r="I1865">
        <v>10</v>
      </c>
      <c r="J1865">
        <v>1303.03</v>
      </c>
      <c r="K1865">
        <f>Table1[[#This Row],[Order_Value]]+Table1[[#This Row],[Delivery_Fee]]-Table1[[#This Row],[Discount]]</f>
        <v>1303.03</v>
      </c>
      <c r="L1865">
        <f>YEAR(Table1[[#This Row],[Order_Time]])</f>
        <v>2023</v>
      </c>
      <c r="M1865" t="str">
        <f>TEXT(Table1[[#This Row],[Order_Time]],"MMM")</f>
        <v>Mar</v>
      </c>
      <c r="N1865">
        <f>HOUR(Table1[[#This Row],[Order_Time]])</f>
        <v>15</v>
      </c>
      <c r="O1865" t="str">
        <f>IF(Table1[[#This Row],[Order_Value]]&gt;1000,"High","Low")</f>
        <v>High</v>
      </c>
    </row>
    <row r="1866" spans="1:15" x14ac:dyDescent="0.3">
      <c r="A1866" t="s">
        <v>2621</v>
      </c>
      <c r="B1866" s="1">
        <v>45004.666666666664</v>
      </c>
      <c r="C1866" t="s">
        <v>20</v>
      </c>
      <c r="D1866" t="s">
        <v>41</v>
      </c>
      <c r="E1866">
        <v>1397.34</v>
      </c>
      <c r="F1866">
        <v>39.72</v>
      </c>
      <c r="G1866">
        <v>440.97</v>
      </c>
      <c r="H1866" t="s">
        <v>28</v>
      </c>
      <c r="I1866">
        <v>73</v>
      </c>
      <c r="J1866" s="2" t="s">
        <v>2622</v>
      </c>
      <c r="K1866">
        <f>Table1[[#This Row],[Order_Value]]+Table1[[#This Row],[Delivery_Fee]]-Table1[[#This Row],[Discount]]</f>
        <v>996.08999999999992</v>
      </c>
      <c r="L1866">
        <f>YEAR(Table1[[#This Row],[Order_Time]])</f>
        <v>2023</v>
      </c>
      <c r="M1866" t="str">
        <f>TEXT(Table1[[#This Row],[Order_Time]],"MMM")</f>
        <v>Mar</v>
      </c>
      <c r="N1866">
        <f>HOUR(Table1[[#This Row],[Order_Time]])</f>
        <v>16</v>
      </c>
      <c r="O1866" t="str">
        <f>IF(Table1[[#This Row],[Order_Value]]&gt;1000,"High","Low")</f>
        <v>High</v>
      </c>
    </row>
    <row r="1867" spans="1:15" x14ac:dyDescent="0.3">
      <c r="A1867" t="s">
        <v>2623</v>
      </c>
      <c r="B1867" s="1">
        <v>45004.708333333336</v>
      </c>
      <c r="C1867" t="s">
        <v>20</v>
      </c>
      <c r="D1867" t="s">
        <v>30</v>
      </c>
      <c r="E1867">
        <v>530.69000000000005</v>
      </c>
      <c r="F1867">
        <v>92.53</v>
      </c>
      <c r="G1867">
        <v>343.54</v>
      </c>
      <c r="H1867" t="s">
        <v>32</v>
      </c>
      <c r="I1867">
        <v>43</v>
      </c>
      <c r="J1867">
        <v>279.68</v>
      </c>
      <c r="K1867">
        <f>Table1[[#This Row],[Order_Value]]+Table1[[#This Row],[Delivery_Fee]]-Table1[[#This Row],[Discount]]</f>
        <v>279.68</v>
      </c>
      <c r="L1867">
        <f>YEAR(Table1[[#This Row],[Order_Time]])</f>
        <v>2023</v>
      </c>
      <c r="M1867" t="str">
        <f>TEXT(Table1[[#This Row],[Order_Time]],"MMM")</f>
        <v>Mar</v>
      </c>
      <c r="N1867">
        <f>HOUR(Table1[[#This Row],[Order_Time]])</f>
        <v>17</v>
      </c>
      <c r="O1867" t="str">
        <f>IF(Table1[[#This Row],[Order_Value]]&gt;1000,"High","Low")</f>
        <v>Low</v>
      </c>
    </row>
    <row r="1868" spans="1:15" x14ac:dyDescent="0.3">
      <c r="A1868" t="s">
        <v>2624</v>
      </c>
      <c r="B1868" s="1">
        <v>45004.75</v>
      </c>
      <c r="C1868" t="s">
        <v>11</v>
      </c>
      <c r="D1868" t="s">
        <v>27</v>
      </c>
      <c r="E1868">
        <v>1252.3900000000001</v>
      </c>
      <c r="F1868">
        <v>7.14</v>
      </c>
      <c r="G1868">
        <v>140.06</v>
      </c>
      <c r="H1868" t="s">
        <v>21</v>
      </c>
      <c r="I1868">
        <v>73</v>
      </c>
      <c r="J1868" s="2" t="s">
        <v>2625</v>
      </c>
      <c r="K1868">
        <f>Table1[[#This Row],[Order_Value]]+Table1[[#This Row],[Delivery_Fee]]-Table1[[#This Row],[Discount]]</f>
        <v>1119.4700000000003</v>
      </c>
      <c r="L1868">
        <f>YEAR(Table1[[#This Row],[Order_Time]])</f>
        <v>2023</v>
      </c>
      <c r="M1868" t="str">
        <f>TEXT(Table1[[#This Row],[Order_Time]],"MMM")</f>
        <v>Mar</v>
      </c>
      <c r="N1868">
        <f>HOUR(Table1[[#This Row],[Order_Time]])</f>
        <v>18</v>
      </c>
      <c r="O1868" t="str">
        <f>IF(Table1[[#This Row],[Order_Value]]&gt;1000,"High","Low")</f>
        <v>High</v>
      </c>
    </row>
    <row r="1869" spans="1:15" x14ac:dyDescent="0.3">
      <c r="A1869" t="s">
        <v>2626</v>
      </c>
      <c r="B1869" s="1">
        <v>45004.791666666664</v>
      </c>
      <c r="C1869" t="s">
        <v>20</v>
      </c>
      <c r="D1869" t="s">
        <v>17</v>
      </c>
      <c r="E1869">
        <v>1747.19</v>
      </c>
      <c r="F1869">
        <v>16.46</v>
      </c>
      <c r="G1869">
        <v>335.43</v>
      </c>
      <c r="H1869" t="s">
        <v>13</v>
      </c>
      <c r="I1869">
        <v>75</v>
      </c>
      <c r="J1869">
        <v>1428.22</v>
      </c>
      <c r="K1869">
        <f>Table1[[#This Row],[Order_Value]]+Table1[[#This Row],[Delivery_Fee]]-Table1[[#This Row],[Discount]]</f>
        <v>1428.22</v>
      </c>
      <c r="L1869">
        <f>YEAR(Table1[[#This Row],[Order_Time]])</f>
        <v>2023</v>
      </c>
      <c r="M1869" t="str">
        <f>TEXT(Table1[[#This Row],[Order_Time]],"MMM")</f>
        <v>Mar</v>
      </c>
      <c r="N1869">
        <f>HOUR(Table1[[#This Row],[Order_Time]])</f>
        <v>19</v>
      </c>
      <c r="O1869" t="str">
        <f>IF(Table1[[#This Row],[Order_Value]]&gt;1000,"High","Low")</f>
        <v>High</v>
      </c>
    </row>
    <row r="1870" spans="1:15" x14ac:dyDescent="0.3">
      <c r="A1870" t="s">
        <v>2627</v>
      </c>
      <c r="B1870" s="1">
        <v>45004.833333333336</v>
      </c>
      <c r="C1870" t="s">
        <v>26</v>
      </c>
      <c r="D1870" t="s">
        <v>41</v>
      </c>
      <c r="E1870">
        <v>0</v>
      </c>
      <c r="F1870">
        <v>78.25</v>
      </c>
      <c r="G1870">
        <v>448.94</v>
      </c>
      <c r="H1870" t="s">
        <v>21</v>
      </c>
      <c r="I1870">
        <v>47</v>
      </c>
      <c r="K1870">
        <f>Table1[[#This Row],[Order_Value]]+Table1[[#This Row],[Delivery_Fee]]-Table1[[#This Row],[Discount]]</f>
        <v>-370.69</v>
      </c>
      <c r="L1870">
        <f>YEAR(Table1[[#This Row],[Order_Time]])</f>
        <v>2023</v>
      </c>
      <c r="M1870" t="str">
        <f>TEXT(Table1[[#This Row],[Order_Time]],"MMM")</f>
        <v>Mar</v>
      </c>
      <c r="N1870">
        <f>HOUR(Table1[[#This Row],[Order_Time]])</f>
        <v>20</v>
      </c>
      <c r="O1870" t="str">
        <f>IF(Table1[[#This Row],[Order_Value]]&gt;1000,"High","Low")</f>
        <v>Low</v>
      </c>
    </row>
    <row r="1871" spans="1:15" x14ac:dyDescent="0.3">
      <c r="A1871" t="s">
        <v>2628</v>
      </c>
      <c r="B1871" s="1">
        <v>45004.875</v>
      </c>
      <c r="C1871" t="s">
        <v>54</v>
      </c>
      <c r="D1871" t="s">
        <v>30</v>
      </c>
      <c r="E1871">
        <v>149.59</v>
      </c>
      <c r="F1871">
        <v>24.49</v>
      </c>
      <c r="G1871">
        <v>23.6</v>
      </c>
      <c r="H1871" t="s">
        <v>32</v>
      </c>
      <c r="I1871">
        <v>42</v>
      </c>
      <c r="J1871" s="2" t="s">
        <v>2629</v>
      </c>
      <c r="K1871">
        <f>Table1[[#This Row],[Order_Value]]+Table1[[#This Row],[Delivery_Fee]]-Table1[[#This Row],[Discount]]</f>
        <v>150.48000000000002</v>
      </c>
      <c r="L1871">
        <f>YEAR(Table1[[#This Row],[Order_Time]])</f>
        <v>2023</v>
      </c>
      <c r="M1871" t="str">
        <f>TEXT(Table1[[#This Row],[Order_Time]],"MMM")</f>
        <v>Mar</v>
      </c>
      <c r="N1871">
        <f>HOUR(Table1[[#This Row],[Order_Time]])</f>
        <v>21</v>
      </c>
      <c r="O1871" t="str">
        <f>IF(Table1[[#This Row],[Order_Value]]&gt;1000,"High","Low")</f>
        <v>Low</v>
      </c>
    </row>
    <row r="1872" spans="1:15" x14ac:dyDescent="0.3">
      <c r="A1872" t="s">
        <v>2630</v>
      </c>
      <c r="B1872" s="1">
        <v>45004.916666666664</v>
      </c>
      <c r="C1872" t="s">
        <v>24</v>
      </c>
      <c r="D1872" t="s">
        <v>35</v>
      </c>
      <c r="E1872">
        <v>875.71</v>
      </c>
      <c r="F1872">
        <v>75.06</v>
      </c>
      <c r="G1872">
        <v>448.82</v>
      </c>
      <c r="H1872" t="s">
        <v>13</v>
      </c>
      <c r="I1872">
        <v>17</v>
      </c>
      <c r="J1872">
        <v>501.95</v>
      </c>
      <c r="K1872">
        <f>Table1[[#This Row],[Order_Value]]+Table1[[#This Row],[Delivery_Fee]]-Table1[[#This Row],[Discount]]</f>
        <v>501.95</v>
      </c>
      <c r="L1872">
        <f>YEAR(Table1[[#This Row],[Order_Time]])</f>
        <v>2023</v>
      </c>
      <c r="M1872" t="str">
        <f>TEXT(Table1[[#This Row],[Order_Time]],"MMM")</f>
        <v>Mar</v>
      </c>
      <c r="N1872">
        <f>HOUR(Table1[[#This Row],[Order_Time]])</f>
        <v>22</v>
      </c>
      <c r="O1872" t="str">
        <f>IF(Table1[[#This Row],[Order_Value]]&gt;1000,"High","Low")</f>
        <v>Low</v>
      </c>
    </row>
    <row r="1873" spans="1:15" x14ac:dyDescent="0.3">
      <c r="A1873" t="s">
        <v>2631</v>
      </c>
      <c r="B1873" s="1">
        <v>45004.958333333336</v>
      </c>
      <c r="C1873" t="s">
        <v>54</v>
      </c>
      <c r="D1873" t="s">
        <v>30</v>
      </c>
      <c r="E1873">
        <v>1978.94</v>
      </c>
      <c r="F1873">
        <v>53.03</v>
      </c>
      <c r="G1873">
        <v>98.03</v>
      </c>
      <c r="H1873" t="s">
        <v>13</v>
      </c>
      <c r="I1873">
        <v>13</v>
      </c>
      <c r="J1873">
        <v>1933.94</v>
      </c>
      <c r="K1873">
        <f>Table1[[#This Row],[Order_Value]]+Table1[[#This Row],[Delivery_Fee]]-Table1[[#This Row],[Discount]]</f>
        <v>1933.94</v>
      </c>
      <c r="L1873">
        <f>YEAR(Table1[[#This Row],[Order_Time]])</f>
        <v>2023</v>
      </c>
      <c r="M1873" t="str">
        <f>TEXT(Table1[[#This Row],[Order_Time]],"MMM")</f>
        <v>Mar</v>
      </c>
      <c r="N1873">
        <f>HOUR(Table1[[#This Row],[Order_Time]])</f>
        <v>23</v>
      </c>
      <c r="O1873" t="str">
        <f>IF(Table1[[#This Row],[Order_Value]]&gt;1000,"High","Low")</f>
        <v>High</v>
      </c>
    </row>
    <row r="1874" spans="1:15" x14ac:dyDescent="0.3">
      <c r="A1874" t="s">
        <v>2632</v>
      </c>
      <c r="B1874" s="1">
        <v>45005</v>
      </c>
      <c r="C1874" t="s">
        <v>16</v>
      </c>
      <c r="D1874" t="s">
        <v>35</v>
      </c>
      <c r="E1874">
        <v>1535.26</v>
      </c>
      <c r="F1874">
        <v>35.01</v>
      </c>
      <c r="G1874">
        <v>63.06</v>
      </c>
      <c r="H1874" t="s">
        <v>32</v>
      </c>
      <c r="I1874">
        <v>52</v>
      </c>
      <c r="J1874">
        <v>1507.21</v>
      </c>
      <c r="K1874">
        <f>Table1[[#This Row],[Order_Value]]+Table1[[#This Row],[Delivery_Fee]]-Table1[[#This Row],[Discount]]</f>
        <v>1507.21</v>
      </c>
      <c r="L1874">
        <f>YEAR(Table1[[#This Row],[Order_Time]])</f>
        <v>2023</v>
      </c>
      <c r="M1874" t="str">
        <f>TEXT(Table1[[#This Row],[Order_Time]],"MMM")</f>
        <v>Mar</v>
      </c>
      <c r="N1874">
        <f>HOUR(Table1[[#This Row],[Order_Time]])</f>
        <v>0</v>
      </c>
      <c r="O1874" t="str">
        <f>IF(Table1[[#This Row],[Order_Value]]&gt;1000,"High","Low")</f>
        <v>High</v>
      </c>
    </row>
    <row r="1875" spans="1:15" x14ac:dyDescent="0.3">
      <c r="A1875" t="s">
        <v>2633</v>
      </c>
      <c r="B1875" s="1">
        <v>45005.041666666664</v>
      </c>
      <c r="C1875" t="s">
        <v>45</v>
      </c>
      <c r="D1875" t="s">
        <v>30</v>
      </c>
      <c r="E1875">
        <v>684.59</v>
      </c>
      <c r="F1875">
        <v>84.99</v>
      </c>
      <c r="G1875">
        <v>348.42</v>
      </c>
      <c r="H1875" t="s">
        <v>28</v>
      </c>
      <c r="I1875">
        <v>62</v>
      </c>
      <c r="J1875">
        <v>421.16</v>
      </c>
      <c r="K1875">
        <f>Table1[[#This Row],[Order_Value]]+Table1[[#This Row],[Delivery_Fee]]-Table1[[#This Row],[Discount]]</f>
        <v>421.16</v>
      </c>
      <c r="L1875">
        <f>YEAR(Table1[[#This Row],[Order_Time]])</f>
        <v>2023</v>
      </c>
      <c r="M1875" t="str">
        <f>TEXT(Table1[[#This Row],[Order_Time]],"MMM")</f>
        <v>Mar</v>
      </c>
      <c r="N1875">
        <f>HOUR(Table1[[#This Row],[Order_Time]])</f>
        <v>1</v>
      </c>
      <c r="O1875" t="str">
        <f>IF(Table1[[#This Row],[Order_Value]]&gt;1000,"High","Low")</f>
        <v>Low</v>
      </c>
    </row>
    <row r="1876" spans="1:15" x14ac:dyDescent="0.3">
      <c r="A1876" t="s">
        <v>2634</v>
      </c>
      <c r="B1876" s="1">
        <v>45005.083333333336</v>
      </c>
      <c r="C1876" t="s">
        <v>24</v>
      </c>
      <c r="D1876" t="s">
        <v>30</v>
      </c>
      <c r="E1876">
        <v>730.23</v>
      </c>
      <c r="F1876">
        <v>31.99</v>
      </c>
      <c r="G1876">
        <v>427.69</v>
      </c>
      <c r="H1876" t="s">
        <v>13</v>
      </c>
      <c r="I1876">
        <v>64</v>
      </c>
      <c r="J1876" s="2" t="s">
        <v>2635</v>
      </c>
      <c r="K1876">
        <f>Table1[[#This Row],[Order_Value]]+Table1[[#This Row],[Delivery_Fee]]-Table1[[#This Row],[Discount]]</f>
        <v>334.53000000000003</v>
      </c>
      <c r="L1876">
        <f>YEAR(Table1[[#This Row],[Order_Time]])</f>
        <v>2023</v>
      </c>
      <c r="M1876" t="str">
        <f>TEXT(Table1[[#This Row],[Order_Time]],"MMM")</f>
        <v>Mar</v>
      </c>
      <c r="N1876">
        <f>HOUR(Table1[[#This Row],[Order_Time]])</f>
        <v>2</v>
      </c>
      <c r="O1876" t="str">
        <f>IF(Table1[[#This Row],[Order_Value]]&gt;1000,"High","Low")</f>
        <v>Low</v>
      </c>
    </row>
    <row r="1877" spans="1:15" x14ac:dyDescent="0.3">
      <c r="A1877" t="s">
        <v>2636</v>
      </c>
      <c r="B1877" s="1">
        <v>45005.125</v>
      </c>
      <c r="C1877" t="s">
        <v>54</v>
      </c>
      <c r="D1877" t="s">
        <v>30</v>
      </c>
      <c r="E1877">
        <v>379.4</v>
      </c>
      <c r="F1877">
        <v>99.09</v>
      </c>
      <c r="G1877">
        <v>181.62</v>
      </c>
      <c r="H1877" t="s">
        <v>21</v>
      </c>
      <c r="I1877">
        <v>64</v>
      </c>
      <c r="J1877">
        <v>296.87</v>
      </c>
      <c r="K1877">
        <f>Table1[[#This Row],[Order_Value]]+Table1[[#This Row],[Delivery_Fee]]-Table1[[#This Row],[Discount]]</f>
        <v>296.87</v>
      </c>
      <c r="L1877">
        <f>YEAR(Table1[[#This Row],[Order_Time]])</f>
        <v>2023</v>
      </c>
      <c r="M1877" t="str">
        <f>TEXT(Table1[[#This Row],[Order_Time]],"MMM")</f>
        <v>Mar</v>
      </c>
      <c r="N1877">
        <f>HOUR(Table1[[#This Row],[Order_Time]])</f>
        <v>3</v>
      </c>
      <c r="O1877" t="str">
        <f>IF(Table1[[#This Row],[Order_Value]]&gt;1000,"High","Low")</f>
        <v>Low</v>
      </c>
    </row>
    <row r="1878" spans="1:15" x14ac:dyDescent="0.3">
      <c r="A1878" t="s">
        <v>2637</v>
      </c>
      <c r="B1878" s="1">
        <v>45005.166666666664</v>
      </c>
      <c r="C1878" t="s">
        <v>26</v>
      </c>
      <c r="D1878" t="s">
        <v>30</v>
      </c>
      <c r="E1878">
        <v>1459.98</v>
      </c>
      <c r="F1878">
        <v>38.57</v>
      </c>
      <c r="G1878">
        <v>347.74</v>
      </c>
      <c r="H1878" t="s">
        <v>28</v>
      </c>
      <c r="I1878">
        <v>60</v>
      </c>
      <c r="J1878">
        <v>1150.81</v>
      </c>
      <c r="K1878">
        <f>Table1[[#This Row],[Order_Value]]+Table1[[#This Row],[Delivery_Fee]]-Table1[[#This Row],[Discount]]</f>
        <v>1150.81</v>
      </c>
      <c r="L1878">
        <f>YEAR(Table1[[#This Row],[Order_Time]])</f>
        <v>2023</v>
      </c>
      <c r="M1878" t="str">
        <f>TEXT(Table1[[#This Row],[Order_Time]],"MMM")</f>
        <v>Mar</v>
      </c>
      <c r="N1878">
        <f>HOUR(Table1[[#This Row],[Order_Time]])</f>
        <v>4</v>
      </c>
      <c r="O1878" t="str">
        <f>IF(Table1[[#This Row],[Order_Value]]&gt;1000,"High","Low")</f>
        <v>High</v>
      </c>
    </row>
    <row r="1879" spans="1:15" x14ac:dyDescent="0.3">
      <c r="A1879" t="s">
        <v>2638</v>
      </c>
      <c r="B1879" s="1">
        <v>45005.208333333336</v>
      </c>
      <c r="C1879" t="s">
        <v>16</v>
      </c>
      <c r="D1879" t="s">
        <v>27</v>
      </c>
      <c r="E1879">
        <v>1480.93</v>
      </c>
      <c r="F1879">
        <v>18.579999999999998</v>
      </c>
      <c r="G1879">
        <v>142.53</v>
      </c>
      <c r="H1879" t="s">
        <v>21</v>
      </c>
      <c r="I1879">
        <v>30</v>
      </c>
      <c r="J1879">
        <v>1356.98</v>
      </c>
      <c r="K1879">
        <f>Table1[[#This Row],[Order_Value]]+Table1[[#This Row],[Delivery_Fee]]-Table1[[#This Row],[Discount]]</f>
        <v>1356.98</v>
      </c>
      <c r="L1879">
        <f>YEAR(Table1[[#This Row],[Order_Time]])</f>
        <v>2023</v>
      </c>
      <c r="M1879" t="str">
        <f>TEXT(Table1[[#This Row],[Order_Time]],"MMM")</f>
        <v>Mar</v>
      </c>
      <c r="N1879">
        <f>HOUR(Table1[[#This Row],[Order_Time]])</f>
        <v>5</v>
      </c>
      <c r="O1879" t="str">
        <f>IF(Table1[[#This Row],[Order_Value]]&gt;1000,"High","Low")</f>
        <v>High</v>
      </c>
    </row>
    <row r="1880" spans="1:15" x14ac:dyDescent="0.3">
      <c r="A1880" t="s">
        <v>2639</v>
      </c>
      <c r="B1880" s="1">
        <v>45005.25</v>
      </c>
      <c r="C1880" t="s">
        <v>26</v>
      </c>
      <c r="D1880" t="s">
        <v>17</v>
      </c>
      <c r="E1880">
        <v>330.94</v>
      </c>
      <c r="F1880">
        <v>51.99</v>
      </c>
      <c r="G1880">
        <v>493.28</v>
      </c>
      <c r="H1880" t="s">
        <v>32</v>
      </c>
      <c r="I1880">
        <v>41</v>
      </c>
      <c r="J1880">
        <v>-110.349999999999</v>
      </c>
      <c r="K1880">
        <f>Table1[[#This Row],[Order_Value]]+Table1[[#This Row],[Delivery_Fee]]-Table1[[#This Row],[Discount]]</f>
        <v>-110.34999999999997</v>
      </c>
      <c r="L1880">
        <f>YEAR(Table1[[#This Row],[Order_Time]])</f>
        <v>2023</v>
      </c>
      <c r="M1880" t="str">
        <f>TEXT(Table1[[#This Row],[Order_Time]],"MMM")</f>
        <v>Mar</v>
      </c>
      <c r="N1880">
        <f>HOUR(Table1[[#This Row],[Order_Time]])</f>
        <v>6</v>
      </c>
      <c r="O1880" t="str">
        <f>IF(Table1[[#This Row],[Order_Value]]&gt;1000,"High","Low")</f>
        <v>Low</v>
      </c>
    </row>
    <row r="1881" spans="1:15" x14ac:dyDescent="0.3">
      <c r="A1881" t="s">
        <v>2640</v>
      </c>
      <c r="B1881" s="1">
        <v>45005.291666666664</v>
      </c>
      <c r="C1881" t="s">
        <v>45</v>
      </c>
      <c r="D1881" t="s">
        <v>35</v>
      </c>
      <c r="E1881">
        <v>384.91</v>
      </c>
      <c r="F1881">
        <v>45.31</v>
      </c>
      <c r="G1881">
        <v>269.92</v>
      </c>
      <c r="H1881" t="s">
        <v>13</v>
      </c>
      <c r="I1881">
        <v>38</v>
      </c>
      <c r="J1881">
        <v>160.30000000000001</v>
      </c>
      <c r="K1881">
        <f>Table1[[#This Row],[Order_Value]]+Table1[[#This Row],[Delivery_Fee]]-Table1[[#This Row],[Discount]]</f>
        <v>160.30000000000001</v>
      </c>
      <c r="L1881">
        <f>YEAR(Table1[[#This Row],[Order_Time]])</f>
        <v>2023</v>
      </c>
      <c r="M1881" t="str">
        <f>TEXT(Table1[[#This Row],[Order_Time]],"MMM")</f>
        <v>Mar</v>
      </c>
      <c r="N1881">
        <f>HOUR(Table1[[#This Row],[Order_Time]])</f>
        <v>7</v>
      </c>
      <c r="O1881" t="str">
        <f>IF(Table1[[#This Row],[Order_Value]]&gt;1000,"High","Low")</f>
        <v>Low</v>
      </c>
    </row>
    <row r="1882" spans="1:15" x14ac:dyDescent="0.3">
      <c r="A1882" t="s">
        <v>2641</v>
      </c>
      <c r="B1882" s="1">
        <v>45005.333333333336</v>
      </c>
      <c r="C1882" t="s">
        <v>7370</v>
      </c>
      <c r="D1882" t="s">
        <v>27</v>
      </c>
      <c r="E1882">
        <v>1469.09</v>
      </c>
      <c r="F1882">
        <v>39.65</v>
      </c>
      <c r="G1882">
        <v>139.13</v>
      </c>
      <c r="H1882" t="s">
        <v>13</v>
      </c>
      <c r="I1882">
        <v>80</v>
      </c>
      <c r="J1882" s="2" t="s">
        <v>2642</v>
      </c>
      <c r="K1882">
        <f>Table1[[#This Row],[Order_Value]]+Table1[[#This Row],[Delivery_Fee]]-Table1[[#This Row],[Discount]]</f>
        <v>1369.6100000000001</v>
      </c>
      <c r="L1882">
        <f>YEAR(Table1[[#This Row],[Order_Time]])</f>
        <v>2023</v>
      </c>
      <c r="M1882" t="str">
        <f>TEXT(Table1[[#This Row],[Order_Time]],"MMM")</f>
        <v>Mar</v>
      </c>
      <c r="N1882">
        <f>HOUR(Table1[[#This Row],[Order_Time]])</f>
        <v>8</v>
      </c>
      <c r="O1882" t="str">
        <f>IF(Table1[[#This Row],[Order_Value]]&gt;1000,"High","Low")</f>
        <v>High</v>
      </c>
    </row>
    <row r="1883" spans="1:15" x14ac:dyDescent="0.3">
      <c r="A1883" t="s">
        <v>2643</v>
      </c>
      <c r="B1883" s="1">
        <v>45005.375</v>
      </c>
      <c r="C1883" t="s">
        <v>54</v>
      </c>
      <c r="D1883" t="s">
        <v>41</v>
      </c>
      <c r="E1883">
        <v>732.54</v>
      </c>
      <c r="F1883">
        <v>90.63</v>
      </c>
      <c r="G1883">
        <v>1.05</v>
      </c>
      <c r="H1883" t="s">
        <v>21</v>
      </c>
      <c r="I1883">
        <v>61</v>
      </c>
      <c r="J1883">
        <v>822.12</v>
      </c>
      <c r="K1883">
        <f>Table1[[#This Row],[Order_Value]]+Table1[[#This Row],[Delivery_Fee]]-Table1[[#This Row],[Discount]]</f>
        <v>822.12</v>
      </c>
      <c r="L1883">
        <f>YEAR(Table1[[#This Row],[Order_Time]])</f>
        <v>2023</v>
      </c>
      <c r="M1883" t="str">
        <f>TEXT(Table1[[#This Row],[Order_Time]],"MMM")</f>
        <v>Mar</v>
      </c>
      <c r="N1883">
        <f>HOUR(Table1[[#This Row],[Order_Time]])</f>
        <v>9</v>
      </c>
      <c r="O1883" t="str">
        <f>IF(Table1[[#This Row],[Order_Value]]&gt;1000,"High","Low")</f>
        <v>Low</v>
      </c>
    </row>
    <row r="1884" spans="1:15" x14ac:dyDescent="0.3">
      <c r="A1884" t="s">
        <v>2644</v>
      </c>
      <c r="B1884" s="1">
        <v>45005.416666666664</v>
      </c>
      <c r="C1884" t="s">
        <v>16</v>
      </c>
      <c r="D1884" t="s">
        <v>27</v>
      </c>
      <c r="E1884">
        <v>439.92</v>
      </c>
      <c r="F1884">
        <v>18.559999999999999</v>
      </c>
      <c r="G1884">
        <v>229.2</v>
      </c>
      <c r="H1884" t="s">
        <v>13</v>
      </c>
      <c r="I1884">
        <v>88</v>
      </c>
      <c r="J1884" s="2" t="s">
        <v>2645</v>
      </c>
      <c r="K1884">
        <f>Table1[[#This Row],[Order_Value]]+Table1[[#This Row],[Delivery_Fee]]-Table1[[#This Row],[Discount]]</f>
        <v>229.28000000000003</v>
      </c>
      <c r="L1884">
        <f>YEAR(Table1[[#This Row],[Order_Time]])</f>
        <v>2023</v>
      </c>
      <c r="M1884" t="str">
        <f>TEXT(Table1[[#This Row],[Order_Time]],"MMM")</f>
        <v>Mar</v>
      </c>
      <c r="N1884">
        <f>HOUR(Table1[[#This Row],[Order_Time]])</f>
        <v>10</v>
      </c>
      <c r="O1884" t="str">
        <f>IF(Table1[[#This Row],[Order_Value]]&gt;1000,"High","Low")</f>
        <v>Low</v>
      </c>
    </row>
    <row r="1885" spans="1:15" x14ac:dyDescent="0.3">
      <c r="A1885" t="s">
        <v>2646</v>
      </c>
      <c r="B1885" s="1">
        <v>45005.458333333336</v>
      </c>
      <c r="C1885" t="s">
        <v>26</v>
      </c>
      <c r="D1885" t="s">
        <v>35</v>
      </c>
      <c r="E1885">
        <v>0</v>
      </c>
      <c r="F1885">
        <v>59.36</v>
      </c>
      <c r="G1885">
        <v>345.35</v>
      </c>
      <c r="H1885" t="s">
        <v>32</v>
      </c>
      <c r="I1885">
        <v>64</v>
      </c>
      <c r="K1885">
        <f>Table1[[#This Row],[Order_Value]]+Table1[[#This Row],[Delivery_Fee]]-Table1[[#This Row],[Discount]]</f>
        <v>-285.99</v>
      </c>
      <c r="L1885">
        <f>YEAR(Table1[[#This Row],[Order_Time]])</f>
        <v>2023</v>
      </c>
      <c r="M1885" t="str">
        <f>TEXT(Table1[[#This Row],[Order_Time]],"MMM")</f>
        <v>Mar</v>
      </c>
      <c r="N1885">
        <f>HOUR(Table1[[#This Row],[Order_Time]])</f>
        <v>11</v>
      </c>
      <c r="O1885" t="str">
        <f>IF(Table1[[#This Row],[Order_Value]]&gt;1000,"High","Low")</f>
        <v>Low</v>
      </c>
    </row>
    <row r="1886" spans="1:15" x14ac:dyDescent="0.3">
      <c r="A1886" t="s">
        <v>2647</v>
      </c>
      <c r="B1886" s="1">
        <v>45005.5</v>
      </c>
      <c r="C1886" t="s">
        <v>11</v>
      </c>
      <c r="D1886" t="s">
        <v>17</v>
      </c>
      <c r="E1886">
        <v>879.15</v>
      </c>
      <c r="F1886">
        <v>21.82</v>
      </c>
      <c r="G1886">
        <v>161.63999999999999</v>
      </c>
      <c r="H1886" t="s">
        <v>21</v>
      </c>
      <c r="I1886">
        <v>31</v>
      </c>
      <c r="J1886">
        <v>739.33</v>
      </c>
      <c r="K1886">
        <f>Table1[[#This Row],[Order_Value]]+Table1[[#This Row],[Delivery_Fee]]-Table1[[#This Row],[Discount]]</f>
        <v>739.33</v>
      </c>
      <c r="L1886">
        <f>YEAR(Table1[[#This Row],[Order_Time]])</f>
        <v>2023</v>
      </c>
      <c r="M1886" t="str">
        <f>TEXT(Table1[[#This Row],[Order_Time]],"MMM")</f>
        <v>Mar</v>
      </c>
      <c r="N1886">
        <f>HOUR(Table1[[#This Row],[Order_Time]])</f>
        <v>12</v>
      </c>
      <c r="O1886" t="str">
        <f>IF(Table1[[#This Row],[Order_Value]]&gt;1000,"High","Low")</f>
        <v>Low</v>
      </c>
    </row>
    <row r="1887" spans="1:15" x14ac:dyDescent="0.3">
      <c r="A1887" t="s">
        <v>2648</v>
      </c>
      <c r="B1887" s="1">
        <v>45005.541666666664</v>
      </c>
      <c r="C1887" t="s">
        <v>54</v>
      </c>
      <c r="D1887" t="s">
        <v>30</v>
      </c>
      <c r="E1887">
        <v>1471.94</v>
      </c>
      <c r="F1887">
        <v>91.52</v>
      </c>
      <c r="G1887">
        <v>324.07</v>
      </c>
      <c r="H1887" t="s">
        <v>13</v>
      </c>
      <c r="I1887">
        <v>20</v>
      </c>
      <c r="J1887">
        <v>1239.3900000000001</v>
      </c>
      <c r="K1887">
        <f>Table1[[#This Row],[Order_Value]]+Table1[[#This Row],[Delivery_Fee]]-Table1[[#This Row],[Discount]]</f>
        <v>1239.3900000000001</v>
      </c>
      <c r="L1887">
        <f>YEAR(Table1[[#This Row],[Order_Time]])</f>
        <v>2023</v>
      </c>
      <c r="M1887" t="str">
        <f>TEXT(Table1[[#This Row],[Order_Time]],"MMM")</f>
        <v>Mar</v>
      </c>
      <c r="N1887">
        <f>HOUR(Table1[[#This Row],[Order_Time]])</f>
        <v>13</v>
      </c>
      <c r="O1887" t="str">
        <f>IF(Table1[[#This Row],[Order_Value]]&gt;1000,"High","Low")</f>
        <v>High</v>
      </c>
    </row>
    <row r="1888" spans="1:15" x14ac:dyDescent="0.3">
      <c r="A1888" t="s">
        <v>2649</v>
      </c>
      <c r="B1888" s="1">
        <v>45005.583333333336</v>
      </c>
      <c r="C1888" t="s">
        <v>45</v>
      </c>
      <c r="D1888" t="s">
        <v>30</v>
      </c>
      <c r="E1888">
        <v>1492.35</v>
      </c>
      <c r="F1888">
        <v>88.84</v>
      </c>
      <c r="G1888">
        <v>61.22</v>
      </c>
      <c r="H1888" t="s">
        <v>32</v>
      </c>
      <c r="I1888">
        <v>31</v>
      </c>
      <c r="J1888" s="2" t="s">
        <v>2650</v>
      </c>
      <c r="K1888">
        <f>Table1[[#This Row],[Order_Value]]+Table1[[#This Row],[Delivery_Fee]]-Table1[[#This Row],[Discount]]</f>
        <v>1519.9699999999998</v>
      </c>
      <c r="L1888">
        <f>YEAR(Table1[[#This Row],[Order_Time]])</f>
        <v>2023</v>
      </c>
      <c r="M1888" t="str">
        <f>TEXT(Table1[[#This Row],[Order_Time]],"MMM")</f>
        <v>Mar</v>
      </c>
      <c r="N1888">
        <f>HOUR(Table1[[#This Row],[Order_Time]])</f>
        <v>14</v>
      </c>
      <c r="O1888" t="str">
        <f>IF(Table1[[#This Row],[Order_Value]]&gt;1000,"High","Low")</f>
        <v>High</v>
      </c>
    </row>
    <row r="1889" spans="1:15" x14ac:dyDescent="0.3">
      <c r="A1889" t="s">
        <v>2651</v>
      </c>
      <c r="B1889" s="1">
        <v>45005.625</v>
      </c>
      <c r="C1889" t="s">
        <v>54</v>
      </c>
      <c r="D1889" t="s">
        <v>35</v>
      </c>
      <c r="E1889">
        <v>1940.5</v>
      </c>
      <c r="F1889">
        <v>38.4</v>
      </c>
      <c r="G1889">
        <v>419.72</v>
      </c>
      <c r="H1889" t="s">
        <v>28</v>
      </c>
      <c r="I1889">
        <v>10</v>
      </c>
      <c r="J1889">
        <v>1559.18</v>
      </c>
      <c r="K1889">
        <f>Table1[[#This Row],[Order_Value]]+Table1[[#This Row],[Delivery_Fee]]-Table1[[#This Row],[Discount]]</f>
        <v>1559.18</v>
      </c>
      <c r="L1889">
        <f>YEAR(Table1[[#This Row],[Order_Time]])</f>
        <v>2023</v>
      </c>
      <c r="M1889" t="str">
        <f>TEXT(Table1[[#This Row],[Order_Time]],"MMM")</f>
        <v>Mar</v>
      </c>
      <c r="N1889">
        <f>HOUR(Table1[[#This Row],[Order_Time]])</f>
        <v>15</v>
      </c>
      <c r="O1889" t="str">
        <f>IF(Table1[[#This Row],[Order_Value]]&gt;1000,"High","Low")</f>
        <v>High</v>
      </c>
    </row>
    <row r="1890" spans="1:15" x14ac:dyDescent="0.3">
      <c r="A1890" t="s">
        <v>2652</v>
      </c>
      <c r="B1890" s="1">
        <v>45005.666666666664</v>
      </c>
      <c r="C1890" t="s">
        <v>20</v>
      </c>
      <c r="D1890" t="s">
        <v>27</v>
      </c>
      <c r="E1890">
        <v>1673.09</v>
      </c>
      <c r="F1890">
        <v>12.31</v>
      </c>
      <c r="G1890">
        <v>247.12</v>
      </c>
      <c r="H1890" t="s">
        <v>28</v>
      </c>
      <c r="I1890">
        <v>56</v>
      </c>
      <c r="J1890" s="2" t="s">
        <v>2653</v>
      </c>
      <c r="K1890">
        <f>Table1[[#This Row],[Order_Value]]+Table1[[#This Row],[Delivery_Fee]]-Table1[[#This Row],[Discount]]</f>
        <v>1438.2799999999997</v>
      </c>
      <c r="L1890">
        <f>YEAR(Table1[[#This Row],[Order_Time]])</f>
        <v>2023</v>
      </c>
      <c r="M1890" t="str">
        <f>TEXT(Table1[[#This Row],[Order_Time]],"MMM")</f>
        <v>Mar</v>
      </c>
      <c r="N1890">
        <f>HOUR(Table1[[#This Row],[Order_Time]])</f>
        <v>16</v>
      </c>
      <c r="O1890" t="str">
        <f>IF(Table1[[#This Row],[Order_Value]]&gt;1000,"High","Low")</f>
        <v>High</v>
      </c>
    </row>
    <row r="1891" spans="1:15" x14ac:dyDescent="0.3">
      <c r="A1891" t="s">
        <v>2654</v>
      </c>
      <c r="B1891" s="1">
        <v>45005.708333333336</v>
      </c>
      <c r="C1891" t="s">
        <v>54</v>
      </c>
      <c r="D1891" t="s">
        <v>41</v>
      </c>
      <c r="E1891">
        <v>939.93</v>
      </c>
      <c r="F1891">
        <v>41.65</v>
      </c>
      <c r="G1891">
        <v>399.61</v>
      </c>
      <c r="H1891" t="s">
        <v>21</v>
      </c>
      <c r="I1891">
        <v>35</v>
      </c>
      <c r="J1891" s="2" t="s">
        <v>2655</v>
      </c>
      <c r="K1891">
        <f>Table1[[#This Row],[Order_Value]]+Table1[[#This Row],[Delivery_Fee]]-Table1[[#This Row],[Discount]]</f>
        <v>581.96999999999991</v>
      </c>
      <c r="L1891">
        <f>YEAR(Table1[[#This Row],[Order_Time]])</f>
        <v>2023</v>
      </c>
      <c r="M1891" t="str">
        <f>TEXT(Table1[[#This Row],[Order_Time]],"MMM")</f>
        <v>Mar</v>
      </c>
      <c r="N1891">
        <f>HOUR(Table1[[#This Row],[Order_Time]])</f>
        <v>17</v>
      </c>
      <c r="O1891" t="str">
        <f>IF(Table1[[#This Row],[Order_Value]]&gt;1000,"High","Low")</f>
        <v>Low</v>
      </c>
    </row>
    <row r="1892" spans="1:15" x14ac:dyDescent="0.3">
      <c r="A1892" t="s">
        <v>2656</v>
      </c>
      <c r="B1892" s="1">
        <v>45005.75</v>
      </c>
      <c r="C1892" t="s">
        <v>26</v>
      </c>
      <c r="D1892" t="s">
        <v>35</v>
      </c>
      <c r="E1892">
        <v>915.07</v>
      </c>
      <c r="F1892">
        <v>66.97</v>
      </c>
      <c r="G1892">
        <v>214.31</v>
      </c>
      <c r="H1892" t="s">
        <v>21</v>
      </c>
      <c r="I1892">
        <v>46</v>
      </c>
      <c r="J1892">
        <v>767.73</v>
      </c>
      <c r="K1892">
        <f>Table1[[#This Row],[Order_Value]]+Table1[[#This Row],[Delivery_Fee]]-Table1[[#This Row],[Discount]]</f>
        <v>767.73</v>
      </c>
      <c r="L1892">
        <f>YEAR(Table1[[#This Row],[Order_Time]])</f>
        <v>2023</v>
      </c>
      <c r="M1892" t="str">
        <f>TEXT(Table1[[#This Row],[Order_Time]],"MMM")</f>
        <v>Mar</v>
      </c>
      <c r="N1892">
        <f>HOUR(Table1[[#This Row],[Order_Time]])</f>
        <v>18</v>
      </c>
      <c r="O1892" t="str">
        <f>IF(Table1[[#This Row],[Order_Value]]&gt;1000,"High","Low")</f>
        <v>Low</v>
      </c>
    </row>
    <row r="1893" spans="1:15" x14ac:dyDescent="0.3">
      <c r="A1893" t="s">
        <v>2657</v>
      </c>
      <c r="B1893" s="1">
        <v>45005.791666666664</v>
      </c>
      <c r="C1893" t="s">
        <v>26</v>
      </c>
      <c r="D1893" t="s">
        <v>35</v>
      </c>
      <c r="E1893">
        <v>312.13</v>
      </c>
      <c r="F1893">
        <v>34.5</v>
      </c>
      <c r="G1893">
        <v>227.33</v>
      </c>
      <c r="H1893" t="s">
        <v>32</v>
      </c>
      <c r="I1893">
        <v>40</v>
      </c>
      <c r="J1893" s="2" t="s">
        <v>2658</v>
      </c>
      <c r="K1893">
        <f>Table1[[#This Row],[Order_Value]]+Table1[[#This Row],[Delivery_Fee]]-Table1[[#This Row],[Discount]]</f>
        <v>119.29999999999998</v>
      </c>
      <c r="L1893">
        <f>YEAR(Table1[[#This Row],[Order_Time]])</f>
        <v>2023</v>
      </c>
      <c r="M1893" t="str">
        <f>TEXT(Table1[[#This Row],[Order_Time]],"MMM")</f>
        <v>Mar</v>
      </c>
      <c r="N1893">
        <f>HOUR(Table1[[#This Row],[Order_Time]])</f>
        <v>19</v>
      </c>
      <c r="O1893" t="str">
        <f>IF(Table1[[#This Row],[Order_Value]]&gt;1000,"High","Low")</f>
        <v>Low</v>
      </c>
    </row>
    <row r="1894" spans="1:15" x14ac:dyDescent="0.3">
      <c r="A1894" t="s">
        <v>2659</v>
      </c>
      <c r="B1894" s="1">
        <v>45005.833333333336</v>
      </c>
      <c r="C1894" t="s">
        <v>26</v>
      </c>
      <c r="D1894" t="s">
        <v>12</v>
      </c>
      <c r="E1894">
        <v>1973.62</v>
      </c>
      <c r="F1894">
        <v>56.16</v>
      </c>
      <c r="G1894">
        <v>230.37</v>
      </c>
      <c r="H1894" t="s">
        <v>13</v>
      </c>
      <c r="I1894">
        <v>64</v>
      </c>
      <c r="J1894" s="2" t="s">
        <v>2660</v>
      </c>
      <c r="K1894">
        <f>Table1[[#This Row],[Order_Value]]+Table1[[#This Row],[Delivery_Fee]]-Table1[[#This Row],[Discount]]</f>
        <v>1799.4099999999999</v>
      </c>
      <c r="L1894">
        <f>YEAR(Table1[[#This Row],[Order_Time]])</f>
        <v>2023</v>
      </c>
      <c r="M1894" t="str">
        <f>TEXT(Table1[[#This Row],[Order_Time]],"MMM")</f>
        <v>Mar</v>
      </c>
      <c r="N1894">
        <f>HOUR(Table1[[#This Row],[Order_Time]])</f>
        <v>20</v>
      </c>
      <c r="O1894" t="str">
        <f>IF(Table1[[#This Row],[Order_Value]]&gt;1000,"High","Low")</f>
        <v>High</v>
      </c>
    </row>
    <row r="1895" spans="1:15" x14ac:dyDescent="0.3">
      <c r="A1895" t="s">
        <v>2661</v>
      </c>
      <c r="B1895" s="1">
        <v>45005.875</v>
      </c>
      <c r="C1895" t="s">
        <v>11</v>
      </c>
      <c r="D1895" t="s">
        <v>27</v>
      </c>
      <c r="E1895">
        <v>1594.41</v>
      </c>
      <c r="F1895">
        <v>68.540000000000006</v>
      </c>
      <c r="G1895">
        <v>405.26</v>
      </c>
      <c r="H1895" t="s">
        <v>13</v>
      </c>
      <c r="I1895">
        <v>28</v>
      </c>
      <c r="J1895">
        <v>1257.69</v>
      </c>
      <c r="K1895">
        <f>Table1[[#This Row],[Order_Value]]+Table1[[#This Row],[Delivery_Fee]]-Table1[[#This Row],[Discount]]</f>
        <v>1257.69</v>
      </c>
      <c r="L1895">
        <f>YEAR(Table1[[#This Row],[Order_Time]])</f>
        <v>2023</v>
      </c>
      <c r="M1895" t="str">
        <f>TEXT(Table1[[#This Row],[Order_Time]],"MMM")</f>
        <v>Mar</v>
      </c>
      <c r="N1895">
        <f>HOUR(Table1[[#This Row],[Order_Time]])</f>
        <v>21</v>
      </c>
      <c r="O1895" t="str">
        <f>IF(Table1[[#This Row],[Order_Value]]&gt;1000,"High","Low")</f>
        <v>High</v>
      </c>
    </row>
    <row r="1896" spans="1:15" x14ac:dyDescent="0.3">
      <c r="A1896" t="s">
        <v>2662</v>
      </c>
      <c r="B1896" s="1">
        <v>45005.916666666664</v>
      </c>
      <c r="C1896" t="s">
        <v>20</v>
      </c>
      <c r="D1896" t="s">
        <v>12</v>
      </c>
      <c r="E1896">
        <v>0</v>
      </c>
      <c r="F1896">
        <v>50.54</v>
      </c>
      <c r="G1896">
        <v>124</v>
      </c>
      <c r="H1896" t="s">
        <v>21</v>
      </c>
      <c r="I1896">
        <v>28</v>
      </c>
      <c r="K1896">
        <f>Table1[[#This Row],[Order_Value]]+Table1[[#This Row],[Delivery_Fee]]-Table1[[#This Row],[Discount]]</f>
        <v>-73.460000000000008</v>
      </c>
      <c r="L1896">
        <f>YEAR(Table1[[#This Row],[Order_Time]])</f>
        <v>2023</v>
      </c>
      <c r="M1896" t="str">
        <f>TEXT(Table1[[#This Row],[Order_Time]],"MMM")</f>
        <v>Mar</v>
      </c>
      <c r="N1896">
        <f>HOUR(Table1[[#This Row],[Order_Time]])</f>
        <v>22</v>
      </c>
      <c r="O1896" t="str">
        <f>IF(Table1[[#This Row],[Order_Value]]&gt;1000,"High","Low")</f>
        <v>Low</v>
      </c>
    </row>
    <row r="1897" spans="1:15" x14ac:dyDescent="0.3">
      <c r="A1897" t="s">
        <v>2663</v>
      </c>
      <c r="B1897" s="1">
        <v>45005.958333333336</v>
      </c>
      <c r="C1897" t="s">
        <v>24</v>
      </c>
      <c r="D1897" t="s">
        <v>27</v>
      </c>
      <c r="E1897">
        <v>0</v>
      </c>
      <c r="F1897">
        <v>49.46</v>
      </c>
      <c r="G1897">
        <v>130.34</v>
      </c>
      <c r="H1897" t="s">
        <v>13</v>
      </c>
      <c r="I1897">
        <v>34</v>
      </c>
      <c r="K1897">
        <f>Table1[[#This Row],[Order_Value]]+Table1[[#This Row],[Delivery_Fee]]-Table1[[#This Row],[Discount]]</f>
        <v>-80.88</v>
      </c>
      <c r="L1897">
        <f>YEAR(Table1[[#This Row],[Order_Time]])</f>
        <v>2023</v>
      </c>
      <c r="M1897" t="str">
        <f>TEXT(Table1[[#This Row],[Order_Time]],"MMM")</f>
        <v>Mar</v>
      </c>
      <c r="N1897">
        <f>HOUR(Table1[[#This Row],[Order_Time]])</f>
        <v>23</v>
      </c>
      <c r="O1897" t="str">
        <f>IF(Table1[[#This Row],[Order_Value]]&gt;1000,"High","Low")</f>
        <v>Low</v>
      </c>
    </row>
    <row r="1898" spans="1:15" x14ac:dyDescent="0.3">
      <c r="A1898" t="s">
        <v>2664</v>
      </c>
      <c r="B1898" s="1">
        <v>45006</v>
      </c>
      <c r="C1898" t="s">
        <v>20</v>
      </c>
      <c r="D1898" t="s">
        <v>17</v>
      </c>
      <c r="E1898">
        <v>383.2</v>
      </c>
      <c r="F1898">
        <v>79.760000000000005</v>
      </c>
      <c r="G1898">
        <v>267.06</v>
      </c>
      <c r="H1898" t="s">
        <v>28</v>
      </c>
      <c r="I1898">
        <v>34</v>
      </c>
      <c r="J1898" s="2" t="s">
        <v>2665</v>
      </c>
      <c r="K1898">
        <f>Table1[[#This Row],[Order_Value]]+Table1[[#This Row],[Delivery_Fee]]-Table1[[#This Row],[Discount]]</f>
        <v>195.89999999999998</v>
      </c>
      <c r="L1898">
        <f>YEAR(Table1[[#This Row],[Order_Time]])</f>
        <v>2023</v>
      </c>
      <c r="M1898" t="str">
        <f>TEXT(Table1[[#This Row],[Order_Time]],"MMM")</f>
        <v>Mar</v>
      </c>
      <c r="N1898">
        <f>HOUR(Table1[[#This Row],[Order_Time]])</f>
        <v>0</v>
      </c>
      <c r="O1898" t="str">
        <f>IF(Table1[[#This Row],[Order_Value]]&gt;1000,"High","Low")</f>
        <v>Low</v>
      </c>
    </row>
    <row r="1899" spans="1:15" x14ac:dyDescent="0.3">
      <c r="A1899" t="s">
        <v>2666</v>
      </c>
      <c r="B1899" s="1">
        <v>45006.041666666664</v>
      </c>
      <c r="C1899" t="s">
        <v>45</v>
      </c>
      <c r="D1899" t="s">
        <v>17</v>
      </c>
      <c r="E1899">
        <v>1514.69</v>
      </c>
      <c r="F1899">
        <v>53.6</v>
      </c>
      <c r="G1899">
        <v>234.21</v>
      </c>
      <c r="H1899" t="s">
        <v>21</v>
      </c>
      <c r="I1899">
        <v>21</v>
      </c>
      <c r="J1899">
        <v>1334.08</v>
      </c>
      <c r="K1899">
        <f>Table1[[#This Row],[Order_Value]]+Table1[[#This Row],[Delivery_Fee]]-Table1[[#This Row],[Discount]]</f>
        <v>1334.08</v>
      </c>
      <c r="L1899">
        <f>YEAR(Table1[[#This Row],[Order_Time]])</f>
        <v>2023</v>
      </c>
      <c r="M1899" t="str">
        <f>TEXT(Table1[[#This Row],[Order_Time]],"MMM")</f>
        <v>Mar</v>
      </c>
      <c r="N1899">
        <f>HOUR(Table1[[#This Row],[Order_Time]])</f>
        <v>1</v>
      </c>
      <c r="O1899" t="str">
        <f>IF(Table1[[#This Row],[Order_Value]]&gt;1000,"High","Low")</f>
        <v>High</v>
      </c>
    </row>
    <row r="1900" spans="1:15" x14ac:dyDescent="0.3">
      <c r="A1900" t="s">
        <v>2667</v>
      </c>
      <c r="B1900" s="1">
        <v>45006.083333333336</v>
      </c>
      <c r="C1900" t="s">
        <v>54</v>
      </c>
      <c r="D1900" t="s">
        <v>35</v>
      </c>
      <c r="E1900">
        <v>1839.49</v>
      </c>
      <c r="F1900">
        <v>83.95</v>
      </c>
      <c r="G1900">
        <v>185.28</v>
      </c>
      <c r="H1900" t="s">
        <v>28</v>
      </c>
      <c r="I1900">
        <v>34</v>
      </c>
      <c r="J1900">
        <v>1738.16</v>
      </c>
      <c r="K1900">
        <f>Table1[[#This Row],[Order_Value]]+Table1[[#This Row],[Delivery_Fee]]-Table1[[#This Row],[Discount]]</f>
        <v>1738.16</v>
      </c>
      <c r="L1900">
        <f>YEAR(Table1[[#This Row],[Order_Time]])</f>
        <v>2023</v>
      </c>
      <c r="M1900" t="str">
        <f>TEXT(Table1[[#This Row],[Order_Time]],"MMM")</f>
        <v>Mar</v>
      </c>
      <c r="N1900">
        <f>HOUR(Table1[[#This Row],[Order_Time]])</f>
        <v>2</v>
      </c>
      <c r="O1900" t="str">
        <f>IF(Table1[[#This Row],[Order_Value]]&gt;1000,"High","Low")</f>
        <v>High</v>
      </c>
    </row>
    <row r="1901" spans="1:15" x14ac:dyDescent="0.3">
      <c r="A1901" t="s">
        <v>2668</v>
      </c>
      <c r="B1901" s="1">
        <v>45006.125</v>
      </c>
      <c r="C1901" t="s">
        <v>16</v>
      </c>
      <c r="D1901" t="s">
        <v>12</v>
      </c>
      <c r="E1901">
        <v>315.08999999999997</v>
      </c>
      <c r="F1901">
        <v>91.43</v>
      </c>
      <c r="G1901">
        <v>128.91</v>
      </c>
      <c r="H1901" t="s">
        <v>28</v>
      </c>
      <c r="I1901">
        <v>62</v>
      </c>
      <c r="J1901">
        <v>277.61</v>
      </c>
      <c r="K1901">
        <f>Table1[[#This Row],[Order_Value]]+Table1[[#This Row],[Delivery_Fee]]-Table1[[#This Row],[Discount]]</f>
        <v>277.61</v>
      </c>
      <c r="L1901">
        <f>YEAR(Table1[[#This Row],[Order_Time]])</f>
        <v>2023</v>
      </c>
      <c r="M1901" t="str">
        <f>TEXT(Table1[[#This Row],[Order_Time]],"MMM")</f>
        <v>Mar</v>
      </c>
      <c r="N1901">
        <f>HOUR(Table1[[#This Row],[Order_Time]])</f>
        <v>3</v>
      </c>
      <c r="O1901" t="str">
        <f>IF(Table1[[#This Row],[Order_Value]]&gt;1000,"High","Low")</f>
        <v>Low</v>
      </c>
    </row>
    <row r="1902" spans="1:15" x14ac:dyDescent="0.3">
      <c r="A1902" t="s">
        <v>2669</v>
      </c>
      <c r="B1902" s="1">
        <v>45006.166666666664</v>
      </c>
      <c r="C1902" t="s">
        <v>24</v>
      </c>
      <c r="D1902" t="s">
        <v>35</v>
      </c>
      <c r="E1902">
        <v>271.81</v>
      </c>
      <c r="F1902">
        <v>41.73</v>
      </c>
      <c r="G1902">
        <v>6.39</v>
      </c>
      <c r="H1902" t="s">
        <v>32</v>
      </c>
      <c r="I1902">
        <v>24</v>
      </c>
      <c r="J1902" s="2" t="s">
        <v>2670</v>
      </c>
      <c r="K1902">
        <f>Table1[[#This Row],[Order_Value]]+Table1[[#This Row],[Delivery_Fee]]-Table1[[#This Row],[Discount]]</f>
        <v>307.15000000000003</v>
      </c>
      <c r="L1902">
        <f>YEAR(Table1[[#This Row],[Order_Time]])</f>
        <v>2023</v>
      </c>
      <c r="M1902" t="str">
        <f>TEXT(Table1[[#This Row],[Order_Time]],"MMM")</f>
        <v>Mar</v>
      </c>
      <c r="N1902">
        <f>HOUR(Table1[[#This Row],[Order_Time]])</f>
        <v>4</v>
      </c>
      <c r="O1902" t="str">
        <f>IF(Table1[[#This Row],[Order_Value]]&gt;1000,"High","Low")</f>
        <v>Low</v>
      </c>
    </row>
    <row r="1903" spans="1:15" x14ac:dyDescent="0.3">
      <c r="A1903" t="s">
        <v>2671</v>
      </c>
      <c r="B1903" s="1">
        <v>45006.208333333336</v>
      </c>
      <c r="C1903" t="s">
        <v>11</v>
      </c>
      <c r="D1903" t="s">
        <v>17</v>
      </c>
      <c r="E1903">
        <v>322.56</v>
      </c>
      <c r="F1903">
        <v>3.39</v>
      </c>
      <c r="G1903">
        <v>265.42</v>
      </c>
      <c r="H1903" t="s">
        <v>13</v>
      </c>
      <c r="I1903">
        <v>17</v>
      </c>
      <c r="J1903" s="2" t="s">
        <v>2672</v>
      </c>
      <c r="K1903">
        <f>Table1[[#This Row],[Order_Value]]+Table1[[#This Row],[Delivery_Fee]]-Table1[[#This Row],[Discount]]</f>
        <v>60.529999999999973</v>
      </c>
      <c r="L1903">
        <f>YEAR(Table1[[#This Row],[Order_Time]])</f>
        <v>2023</v>
      </c>
      <c r="M1903" t="str">
        <f>TEXT(Table1[[#This Row],[Order_Time]],"MMM")</f>
        <v>Mar</v>
      </c>
      <c r="N1903">
        <f>HOUR(Table1[[#This Row],[Order_Time]])</f>
        <v>5</v>
      </c>
      <c r="O1903" t="str">
        <f>IF(Table1[[#This Row],[Order_Value]]&gt;1000,"High","Low")</f>
        <v>Low</v>
      </c>
    </row>
    <row r="1904" spans="1:15" x14ac:dyDescent="0.3">
      <c r="A1904" t="s">
        <v>2673</v>
      </c>
      <c r="B1904" s="1">
        <v>45006.25</v>
      </c>
      <c r="C1904" t="s">
        <v>45</v>
      </c>
      <c r="D1904" t="s">
        <v>12</v>
      </c>
      <c r="E1904">
        <v>1957.44</v>
      </c>
      <c r="F1904">
        <v>21.04</v>
      </c>
      <c r="G1904">
        <v>281.86</v>
      </c>
      <c r="H1904" t="s">
        <v>21</v>
      </c>
      <c r="I1904">
        <v>66</v>
      </c>
      <c r="J1904">
        <v>1696.62</v>
      </c>
      <c r="K1904">
        <f>Table1[[#This Row],[Order_Value]]+Table1[[#This Row],[Delivery_Fee]]-Table1[[#This Row],[Discount]]</f>
        <v>1696.62</v>
      </c>
      <c r="L1904">
        <f>YEAR(Table1[[#This Row],[Order_Time]])</f>
        <v>2023</v>
      </c>
      <c r="M1904" t="str">
        <f>TEXT(Table1[[#This Row],[Order_Time]],"MMM")</f>
        <v>Mar</v>
      </c>
      <c r="N1904">
        <f>HOUR(Table1[[#This Row],[Order_Time]])</f>
        <v>6</v>
      </c>
      <c r="O1904" t="str">
        <f>IF(Table1[[#This Row],[Order_Value]]&gt;1000,"High","Low")</f>
        <v>High</v>
      </c>
    </row>
    <row r="1905" spans="1:15" x14ac:dyDescent="0.3">
      <c r="A1905" t="s">
        <v>2674</v>
      </c>
      <c r="B1905" s="1">
        <v>45006.291666666664</v>
      </c>
      <c r="C1905" t="s">
        <v>24</v>
      </c>
      <c r="D1905" t="s">
        <v>30</v>
      </c>
      <c r="E1905">
        <v>767.98</v>
      </c>
      <c r="F1905">
        <v>34.78</v>
      </c>
      <c r="G1905">
        <v>323.08</v>
      </c>
      <c r="H1905" t="s">
        <v>32</v>
      </c>
      <c r="I1905">
        <v>70</v>
      </c>
      <c r="J1905">
        <v>479.68</v>
      </c>
      <c r="K1905">
        <f>Table1[[#This Row],[Order_Value]]+Table1[[#This Row],[Delivery_Fee]]-Table1[[#This Row],[Discount]]</f>
        <v>479.68</v>
      </c>
      <c r="L1905">
        <f>YEAR(Table1[[#This Row],[Order_Time]])</f>
        <v>2023</v>
      </c>
      <c r="M1905" t="str">
        <f>TEXT(Table1[[#This Row],[Order_Time]],"MMM")</f>
        <v>Mar</v>
      </c>
      <c r="N1905">
        <f>HOUR(Table1[[#This Row],[Order_Time]])</f>
        <v>7</v>
      </c>
      <c r="O1905" t="str">
        <f>IF(Table1[[#This Row],[Order_Value]]&gt;1000,"High","Low")</f>
        <v>Low</v>
      </c>
    </row>
    <row r="1906" spans="1:15" x14ac:dyDescent="0.3">
      <c r="A1906" t="s">
        <v>2675</v>
      </c>
      <c r="B1906" s="1">
        <v>45006.333333333336</v>
      </c>
      <c r="C1906" t="s">
        <v>54</v>
      </c>
      <c r="D1906" t="s">
        <v>17</v>
      </c>
      <c r="E1906">
        <v>443.13</v>
      </c>
      <c r="F1906">
        <v>58.52</v>
      </c>
      <c r="G1906">
        <v>487.3</v>
      </c>
      <c r="H1906" t="s">
        <v>13</v>
      </c>
      <c r="I1906">
        <v>78</v>
      </c>
      <c r="J1906" s="2" t="s">
        <v>2676</v>
      </c>
      <c r="K1906">
        <f>Table1[[#This Row],[Order_Value]]+Table1[[#This Row],[Delivery_Fee]]-Table1[[#This Row],[Discount]]</f>
        <v>14.349999999999966</v>
      </c>
      <c r="L1906">
        <f>YEAR(Table1[[#This Row],[Order_Time]])</f>
        <v>2023</v>
      </c>
      <c r="M1906" t="str">
        <f>TEXT(Table1[[#This Row],[Order_Time]],"MMM")</f>
        <v>Mar</v>
      </c>
      <c r="N1906">
        <f>HOUR(Table1[[#This Row],[Order_Time]])</f>
        <v>8</v>
      </c>
      <c r="O1906" t="str">
        <f>IF(Table1[[#This Row],[Order_Value]]&gt;1000,"High","Low")</f>
        <v>Low</v>
      </c>
    </row>
    <row r="1907" spans="1:15" x14ac:dyDescent="0.3">
      <c r="A1907" t="s">
        <v>2677</v>
      </c>
      <c r="B1907" s="1">
        <v>45006.375</v>
      </c>
      <c r="C1907" t="s">
        <v>26</v>
      </c>
      <c r="D1907" t="s">
        <v>17</v>
      </c>
      <c r="E1907">
        <v>271.27</v>
      </c>
      <c r="F1907">
        <v>26.76</v>
      </c>
      <c r="G1907">
        <v>432.22</v>
      </c>
      <c r="H1907" t="s">
        <v>28</v>
      </c>
      <c r="I1907">
        <v>42</v>
      </c>
      <c r="J1907">
        <v>-134.19</v>
      </c>
      <c r="K1907">
        <f>Table1[[#This Row],[Order_Value]]+Table1[[#This Row],[Delivery_Fee]]-Table1[[#This Row],[Discount]]</f>
        <v>-134.19000000000005</v>
      </c>
      <c r="L1907">
        <f>YEAR(Table1[[#This Row],[Order_Time]])</f>
        <v>2023</v>
      </c>
      <c r="M1907" t="str">
        <f>TEXT(Table1[[#This Row],[Order_Time]],"MMM")</f>
        <v>Mar</v>
      </c>
      <c r="N1907">
        <f>HOUR(Table1[[#This Row],[Order_Time]])</f>
        <v>9</v>
      </c>
      <c r="O1907" t="str">
        <f>IF(Table1[[#This Row],[Order_Value]]&gt;1000,"High","Low")</f>
        <v>Low</v>
      </c>
    </row>
    <row r="1908" spans="1:15" x14ac:dyDescent="0.3">
      <c r="A1908" t="s">
        <v>2678</v>
      </c>
      <c r="B1908" s="1">
        <v>45006.416666666664</v>
      </c>
      <c r="C1908" t="s">
        <v>20</v>
      </c>
      <c r="D1908" t="s">
        <v>35</v>
      </c>
      <c r="E1908">
        <v>1711.44</v>
      </c>
      <c r="F1908">
        <v>30.64</v>
      </c>
      <c r="G1908">
        <v>197.04</v>
      </c>
      <c r="H1908" t="s">
        <v>32</v>
      </c>
      <c r="I1908">
        <v>43</v>
      </c>
      <c r="J1908" s="2" t="s">
        <v>2679</v>
      </c>
      <c r="K1908">
        <f>Table1[[#This Row],[Order_Value]]+Table1[[#This Row],[Delivery_Fee]]-Table1[[#This Row],[Discount]]</f>
        <v>1545.0400000000002</v>
      </c>
      <c r="L1908">
        <f>YEAR(Table1[[#This Row],[Order_Time]])</f>
        <v>2023</v>
      </c>
      <c r="M1908" t="str">
        <f>TEXT(Table1[[#This Row],[Order_Time]],"MMM")</f>
        <v>Mar</v>
      </c>
      <c r="N1908">
        <f>HOUR(Table1[[#This Row],[Order_Time]])</f>
        <v>10</v>
      </c>
      <c r="O1908" t="str">
        <f>IF(Table1[[#This Row],[Order_Value]]&gt;1000,"High","Low")</f>
        <v>High</v>
      </c>
    </row>
    <row r="1909" spans="1:15" x14ac:dyDescent="0.3">
      <c r="A1909" t="s">
        <v>2680</v>
      </c>
      <c r="B1909" s="1">
        <v>45006.458333333336</v>
      </c>
      <c r="C1909" t="s">
        <v>45</v>
      </c>
      <c r="D1909" t="s">
        <v>30</v>
      </c>
      <c r="E1909">
        <v>168.08</v>
      </c>
      <c r="F1909">
        <v>88.69</v>
      </c>
      <c r="G1909">
        <v>419.15</v>
      </c>
      <c r="H1909" t="s">
        <v>32</v>
      </c>
      <c r="I1909">
        <v>83</v>
      </c>
      <c r="J1909">
        <v>-162.38</v>
      </c>
      <c r="K1909">
        <f>Table1[[#This Row],[Order_Value]]+Table1[[#This Row],[Delivery_Fee]]-Table1[[#This Row],[Discount]]</f>
        <v>-162.38</v>
      </c>
      <c r="L1909">
        <f>YEAR(Table1[[#This Row],[Order_Time]])</f>
        <v>2023</v>
      </c>
      <c r="M1909" t="str">
        <f>TEXT(Table1[[#This Row],[Order_Time]],"MMM")</f>
        <v>Mar</v>
      </c>
      <c r="N1909">
        <f>HOUR(Table1[[#This Row],[Order_Time]])</f>
        <v>11</v>
      </c>
      <c r="O1909" t="str">
        <f>IF(Table1[[#This Row],[Order_Value]]&gt;1000,"High","Low")</f>
        <v>Low</v>
      </c>
    </row>
    <row r="1910" spans="1:15" x14ac:dyDescent="0.3">
      <c r="A1910" t="s">
        <v>2681</v>
      </c>
      <c r="B1910" s="1">
        <v>45006.5</v>
      </c>
      <c r="C1910" t="s">
        <v>24</v>
      </c>
      <c r="D1910" t="s">
        <v>17</v>
      </c>
      <c r="E1910">
        <v>907.39</v>
      </c>
      <c r="F1910">
        <v>97.11</v>
      </c>
      <c r="G1910">
        <v>6.05</v>
      </c>
      <c r="H1910" t="s">
        <v>21</v>
      </c>
      <c r="I1910">
        <v>56</v>
      </c>
      <c r="J1910">
        <v>998.45</v>
      </c>
      <c r="K1910">
        <f>Table1[[#This Row],[Order_Value]]+Table1[[#This Row],[Delivery_Fee]]-Table1[[#This Row],[Discount]]</f>
        <v>998.45</v>
      </c>
      <c r="L1910">
        <f>YEAR(Table1[[#This Row],[Order_Time]])</f>
        <v>2023</v>
      </c>
      <c r="M1910" t="str">
        <f>TEXT(Table1[[#This Row],[Order_Time]],"MMM")</f>
        <v>Mar</v>
      </c>
      <c r="N1910">
        <f>HOUR(Table1[[#This Row],[Order_Time]])</f>
        <v>12</v>
      </c>
      <c r="O1910" t="str">
        <f>IF(Table1[[#This Row],[Order_Value]]&gt;1000,"High","Low")</f>
        <v>Low</v>
      </c>
    </row>
    <row r="1911" spans="1:15" x14ac:dyDescent="0.3">
      <c r="A1911" t="s">
        <v>2682</v>
      </c>
      <c r="B1911" s="1">
        <v>45006.541666666664</v>
      </c>
      <c r="C1911" t="s">
        <v>24</v>
      </c>
      <c r="D1911" t="s">
        <v>30</v>
      </c>
      <c r="E1911">
        <v>1556.97</v>
      </c>
      <c r="F1911">
        <v>13.77</v>
      </c>
      <c r="G1911">
        <v>450.22</v>
      </c>
      <c r="H1911" t="s">
        <v>13</v>
      </c>
      <c r="I1911">
        <v>24</v>
      </c>
      <c r="J1911">
        <v>1120.52</v>
      </c>
      <c r="K1911">
        <f>Table1[[#This Row],[Order_Value]]+Table1[[#This Row],[Delivery_Fee]]-Table1[[#This Row],[Discount]]</f>
        <v>1120.52</v>
      </c>
      <c r="L1911">
        <f>YEAR(Table1[[#This Row],[Order_Time]])</f>
        <v>2023</v>
      </c>
      <c r="M1911" t="str">
        <f>TEXT(Table1[[#This Row],[Order_Time]],"MMM")</f>
        <v>Mar</v>
      </c>
      <c r="N1911">
        <f>HOUR(Table1[[#This Row],[Order_Time]])</f>
        <v>13</v>
      </c>
      <c r="O1911" t="str">
        <f>IF(Table1[[#This Row],[Order_Value]]&gt;1000,"High","Low")</f>
        <v>High</v>
      </c>
    </row>
    <row r="1912" spans="1:15" x14ac:dyDescent="0.3">
      <c r="A1912" t="s">
        <v>2683</v>
      </c>
      <c r="B1912" s="1">
        <v>45006.583333333336</v>
      </c>
      <c r="C1912" t="s">
        <v>16</v>
      </c>
      <c r="D1912" t="s">
        <v>17</v>
      </c>
      <c r="E1912">
        <v>870.4</v>
      </c>
      <c r="F1912">
        <v>55.26</v>
      </c>
      <c r="G1912">
        <v>97.82</v>
      </c>
      <c r="H1912" t="s">
        <v>13</v>
      </c>
      <c r="I1912">
        <v>78</v>
      </c>
      <c r="J1912" s="2" t="s">
        <v>2684</v>
      </c>
      <c r="K1912">
        <f>Table1[[#This Row],[Order_Value]]+Table1[[#This Row],[Delivery_Fee]]-Table1[[#This Row],[Discount]]</f>
        <v>827.83999999999992</v>
      </c>
      <c r="L1912">
        <f>YEAR(Table1[[#This Row],[Order_Time]])</f>
        <v>2023</v>
      </c>
      <c r="M1912" t="str">
        <f>TEXT(Table1[[#This Row],[Order_Time]],"MMM")</f>
        <v>Mar</v>
      </c>
      <c r="N1912">
        <f>HOUR(Table1[[#This Row],[Order_Time]])</f>
        <v>14</v>
      </c>
      <c r="O1912" t="str">
        <f>IF(Table1[[#This Row],[Order_Value]]&gt;1000,"High","Low")</f>
        <v>Low</v>
      </c>
    </row>
    <row r="1913" spans="1:15" x14ac:dyDescent="0.3">
      <c r="A1913" t="s">
        <v>2685</v>
      </c>
      <c r="B1913" s="1">
        <v>45006.625</v>
      </c>
      <c r="C1913" t="s">
        <v>16</v>
      </c>
      <c r="D1913" t="s">
        <v>41</v>
      </c>
      <c r="E1913">
        <v>1443.89</v>
      </c>
      <c r="F1913">
        <v>22.77</v>
      </c>
      <c r="G1913">
        <v>447.55</v>
      </c>
      <c r="H1913" t="s">
        <v>21</v>
      </c>
      <c r="I1913">
        <v>66</v>
      </c>
      <c r="J1913" s="2" t="s">
        <v>2686</v>
      </c>
      <c r="K1913">
        <f>Table1[[#This Row],[Order_Value]]+Table1[[#This Row],[Delivery_Fee]]-Table1[[#This Row],[Discount]]</f>
        <v>1019.1100000000001</v>
      </c>
      <c r="L1913">
        <f>YEAR(Table1[[#This Row],[Order_Time]])</f>
        <v>2023</v>
      </c>
      <c r="M1913" t="str">
        <f>TEXT(Table1[[#This Row],[Order_Time]],"MMM")</f>
        <v>Mar</v>
      </c>
      <c r="N1913">
        <f>HOUR(Table1[[#This Row],[Order_Time]])</f>
        <v>15</v>
      </c>
      <c r="O1913" t="str">
        <f>IF(Table1[[#This Row],[Order_Value]]&gt;1000,"High","Low")</f>
        <v>High</v>
      </c>
    </row>
    <row r="1914" spans="1:15" x14ac:dyDescent="0.3">
      <c r="A1914" t="s">
        <v>2687</v>
      </c>
      <c r="B1914" s="1">
        <v>45006.666666666664</v>
      </c>
      <c r="C1914" t="s">
        <v>20</v>
      </c>
      <c r="D1914" t="s">
        <v>35</v>
      </c>
      <c r="E1914">
        <v>1470.27</v>
      </c>
      <c r="F1914">
        <v>37.21</v>
      </c>
      <c r="G1914">
        <v>9.1999999999999993</v>
      </c>
      <c r="H1914" t="s">
        <v>13</v>
      </c>
      <c r="I1914">
        <v>33</v>
      </c>
      <c r="J1914">
        <v>1498.28</v>
      </c>
      <c r="K1914">
        <f>Table1[[#This Row],[Order_Value]]+Table1[[#This Row],[Delivery_Fee]]-Table1[[#This Row],[Discount]]</f>
        <v>1498.28</v>
      </c>
      <c r="L1914">
        <f>YEAR(Table1[[#This Row],[Order_Time]])</f>
        <v>2023</v>
      </c>
      <c r="M1914" t="str">
        <f>TEXT(Table1[[#This Row],[Order_Time]],"MMM")</f>
        <v>Mar</v>
      </c>
      <c r="N1914">
        <f>HOUR(Table1[[#This Row],[Order_Time]])</f>
        <v>16</v>
      </c>
      <c r="O1914" t="str">
        <f>IF(Table1[[#This Row],[Order_Value]]&gt;1000,"High","Low")</f>
        <v>High</v>
      </c>
    </row>
    <row r="1915" spans="1:15" x14ac:dyDescent="0.3">
      <c r="A1915" t="s">
        <v>2688</v>
      </c>
      <c r="B1915" s="1">
        <v>45006.708333333336</v>
      </c>
      <c r="C1915" t="s">
        <v>26</v>
      </c>
      <c r="D1915" t="s">
        <v>35</v>
      </c>
      <c r="E1915">
        <v>644.05999999999995</v>
      </c>
      <c r="F1915">
        <v>41.29</v>
      </c>
      <c r="G1915">
        <v>317.01</v>
      </c>
      <c r="H1915" t="s">
        <v>21</v>
      </c>
      <c r="I1915">
        <v>26</v>
      </c>
      <c r="J1915" s="2" t="s">
        <v>2689</v>
      </c>
      <c r="K1915">
        <f>Table1[[#This Row],[Order_Value]]+Table1[[#This Row],[Delivery_Fee]]-Table1[[#This Row],[Discount]]</f>
        <v>368.33999999999992</v>
      </c>
      <c r="L1915">
        <f>YEAR(Table1[[#This Row],[Order_Time]])</f>
        <v>2023</v>
      </c>
      <c r="M1915" t="str">
        <f>TEXT(Table1[[#This Row],[Order_Time]],"MMM")</f>
        <v>Mar</v>
      </c>
      <c r="N1915">
        <f>HOUR(Table1[[#This Row],[Order_Time]])</f>
        <v>17</v>
      </c>
      <c r="O1915" t="str">
        <f>IF(Table1[[#This Row],[Order_Value]]&gt;1000,"High","Low")</f>
        <v>Low</v>
      </c>
    </row>
    <row r="1916" spans="1:15" x14ac:dyDescent="0.3">
      <c r="A1916" t="s">
        <v>2690</v>
      </c>
      <c r="B1916" s="1">
        <v>45006.75</v>
      </c>
      <c r="C1916" t="s">
        <v>45</v>
      </c>
      <c r="D1916" t="s">
        <v>27</v>
      </c>
      <c r="E1916">
        <v>245.01</v>
      </c>
      <c r="F1916">
        <v>31.54</v>
      </c>
      <c r="G1916">
        <v>348.44</v>
      </c>
      <c r="H1916" t="s">
        <v>13</v>
      </c>
      <c r="I1916">
        <v>56</v>
      </c>
      <c r="J1916">
        <v>-71.889999999999901</v>
      </c>
      <c r="K1916">
        <f>Table1[[#This Row],[Order_Value]]+Table1[[#This Row],[Delivery_Fee]]-Table1[[#This Row],[Discount]]</f>
        <v>-71.889999999999986</v>
      </c>
      <c r="L1916">
        <f>YEAR(Table1[[#This Row],[Order_Time]])</f>
        <v>2023</v>
      </c>
      <c r="M1916" t="str">
        <f>TEXT(Table1[[#This Row],[Order_Time]],"MMM")</f>
        <v>Mar</v>
      </c>
      <c r="N1916">
        <f>HOUR(Table1[[#This Row],[Order_Time]])</f>
        <v>18</v>
      </c>
      <c r="O1916" t="str">
        <f>IF(Table1[[#This Row],[Order_Value]]&gt;1000,"High","Low")</f>
        <v>Low</v>
      </c>
    </row>
    <row r="1917" spans="1:15" x14ac:dyDescent="0.3">
      <c r="A1917" t="s">
        <v>2691</v>
      </c>
      <c r="B1917" s="1">
        <v>45006.791666666664</v>
      </c>
      <c r="C1917" t="s">
        <v>45</v>
      </c>
      <c r="D1917" t="s">
        <v>12</v>
      </c>
      <c r="E1917">
        <v>1626.78</v>
      </c>
      <c r="F1917">
        <v>4.71</v>
      </c>
      <c r="G1917">
        <v>293.10000000000002</v>
      </c>
      <c r="H1917" t="s">
        <v>32</v>
      </c>
      <c r="I1917">
        <v>63</v>
      </c>
      <c r="J1917" s="2" t="s">
        <v>2692</v>
      </c>
      <c r="K1917">
        <f>Table1[[#This Row],[Order_Value]]+Table1[[#This Row],[Delivery_Fee]]-Table1[[#This Row],[Discount]]</f>
        <v>1338.3899999999999</v>
      </c>
      <c r="L1917">
        <f>YEAR(Table1[[#This Row],[Order_Time]])</f>
        <v>2023</v>
      </c>
      <c r="M1917" t="str">
        <f>TEXT(Table1[[#This Row],[Order_Time]],"MMM")</f>
        <v>Mar</v>
      </c>
      <c r="N1917">
        <f>HOUR(Table1[[#This Row],[Order_Time]])</f>
        <v>19</v>
      </c>
      <c r="O1917" t="str">
        <f>IF(Table1[[#This Row],[Order_Value]]&gt;1000,"High","Low")</f>
        <v>High</v>
      </c>
    </row>
    <row r="1918" spans="1:15" x14ac:dyDescent="0.3">
      <c r="A1918" t="s">
        <v>2693</v>
      </c>
      <c r="B1918" s="1">
        <v>45006.833333333336</v>
      </c>
      <c r="C1918" t="s">
        <v>24</v>
      </c>
      <c r="D1918" t="s">
        <v>30</v>
      </c>
      <c r="E1918">
        <v>1872.41</v>
      </c>
      <c r="F1918">
        <v>57.56</v>
      </c>
      <c r="G1918">
        <v>91.11</v>
      </c>
      <c r="H1918" t="s">
        <v>13</v>
      </c>
      <c r="I1918">
        <v>77</v>
      </c>
      <c r="J1918" s="2" t="s">
        <v>2694</v>
      </c>
      <c r="K1918">
        <f>Table1[[#This Row],[Order_Value]]+Table1[[#This Row],[Delivery_Fee]]-Table1[[#This Row],[Discount]]</f>
        <v>1838.8600000000001</v>
      </c>
      <c r="L1918">
        <f>YEAR(Table1[[#This Row],[Order_Time]])</f>
        <v>2023</v>
      </c>
      <c r="M1918" t="str">
        <f>TEXT(Table1[[#This Row],[Order_Time]],"MMM")</f>
        <v>Mar</v>
      </c>
      <c r="N1918">
        <f>HOUR(Table1[[#This Row],[Order_Time]])</f>
        <v>20</v>
      </c>
      <c r="O1918" t="str">
        <f>IF(Table1[[#This Row],[Order_Value]]&gt;1000,"High","Low")</f>
        <v>High</v>
      </c>
    </row>
    <row r="1919" spans="1:15" x14ac:dyDescent="0.3">
      <c r="A1919" t="s">
        <v>2695</v>
      </c>
      <c r="B1919" s="1">
        <v>45006.875</v>
      </c>
      <c r="C1919" t="s">
        <v>24</v>
      </c>
      <c r="D1919" t="s">
        <v>30</v>
      </c>
      <c r="E1919">
        <v>297.20999999999998</v>
      </c>
      <c r="F1919">
        <v>11.65</v>
      </c>
      <c r="G1919">
        <v>327.88</v>
      </c>
      <c r="H1919" t="s">
        <v>28</v>
      </c>
      <c r="I1919">
        <v>42</v>
      </c>
      <c r="J1919">
        <v>-19.02</v>
      </c>
      <c r="K1919">
        <f>Table1[[#This Row],[Order_Value]]+Table1[[#This Row],[Delivery_Fee]]-Table1[[#This Row],[Discount]]</f>
        <v>-19.020000000000039</v>
      </c>
      <c r="L1919">
        <f>YEAR(Table1[[#This Row],[Order_Time]])</f>
        <v>2023</v>
      </c>
      <c r="M1919" t="str">
        <f>TEXT(Table1[[#This Row],[Order_Time]],"MMM")</f>
        <v>Mar</v>
      </c>
      <c r="N1919">
        <f>HOUR(Table1[[#This Row],[Order_Time]])</f>
        <v>21</v>
      </c>
      <c r="O1919" t="str">
        <f>IF(Table1[[#This Row],[Order_Value]]&gt;1000,"High","Low")</f>
        <v>Low</v>
      </c>
    </row>
    <row r="1920" spans="1:15" x14ac:dyDescent="0.3">
      <c r="A1920" t="s">
        <v>2696</v>
      </c>
      <c r="B1920" s="1">
        <v>45006.916666666664</v>
      </c>
      <c r="C1920" t="s">
        <v>24</v>
      </c>
      <c r="D1920" t="s">
        <v>12</v>
      </c>
      <c r="E1920">
        <v>230.27</v>
      </c>
      <c r="F1920">
        <v>2.92</v>
      </c>
      <c r="G1920">
        <v>462.48</v>
      </c>
      <c r="H1920" t="s">
        <v>32</v>
      </c>
      <c r="I1920">
        <v>47</v>
      </c>
      <c r="J1920">
        <v>-229.29</v>
      </c>
      <c r="K1920">
        <f>Table1[[#This Row],[Order_Value]]+Table1[[#This Row],[Delivery_Fee]]-Table1[[#This Row],[Discount]]</f>
        <v>-229.29000000000002</v>
      </c>
      <c r="L1920">
        <f>YEAR(Table1[[#This Row],[Order_Time]])</f>
        <v>2023</v>
      </c>
      <c r="M1920" t="str">
        <f>TEXT(Table1[[#This Row],[Order_Time]],"MMM")</f>
        <v>Mar</v>
      </c>
      <c r="N1920">
        <f>HOUR(Table1[[#This Row],[Order_Time]])</f>
        <v>22</v>
      </c>
      <c r="O1920" t="str">
        <f>IF(Table1[[#This Row],[Order_Value]]&gt;1000,"High","Low")</f>
        <v>Low</v>
      </c>
    </row>
    <row r="1921" spans="1:15" x14ac:dyDescent="0.3">
      <c r="A1921" t="s">
        <v>2697</v>
      </c>
      <c r="B1921" s="1">
        <v>45006.958333333336</v>
      </c>
      <c r="C1921" t="s">
        <v>45</v>
      </c>
      <c r="D1921" t="s">
        <v>35</v>
      </c>
      <c r="E1921">
        <v>1928.16</v>
      </c>
      <c r="F1921">
        <v>45.15</v>
      </c>
      <c r="G1921">
        <v>222.5</v>
      </c>
      <c r="H1921" t="s">
        <v>28</v>
      </c>
      <c r="I1921">
        <v>37</v>
      </c>
      <c r="J1921" s="2" t="s">
        <v>2698</v>
      </c>
      <c r="K1921">
        <f>Table1[[#This Row],[Order_Value]]+Table1[[#This Row],[Delivery_Fee]]-Table1[[#This Row],[Discount]]</f>
        <v>1750.8100000000002</v>
      </c>
      <c r="L1921">
        <f>YEAR(Table1[[#This Row],[Order_Time]])</f>
        <v>2023</v>
      </c>
      <c r="M1921" t="str">
        <f>TEXT(Table1[[#This Row],[Order_Time]],"MMM")</f>
        <v>Mar</v>
      </c>
      <c r="N1921">
        <f>HOUR(Table1[[#This Row],[Order_Time]])</f>
        <v>23</v>
      </c>
      <c r="O1921" t="str">
        <f>IF(Table1[[#This Row],[Order_Value]]&gt;1000,"High","Low")</f>
        <v>High</v>
      </c>
    </row>
    <row r="1922" spans="1:15" x14ac:dyDescent="0.3">
      <c r="A1922" t="s">
        <v>2699</v>
      </c>
      <c r="B1922" s="1">
        <v>45007</v>
      </c>
      <c r="C1922" t="s">
        <v>24</v>
      </c>
      <c r="D1922" t="s">
        <v>30</v>
      </c>
      <c r="E1922">
        <v>1640.55</v>
      </c>
      <c r="F1922">
        <v>10.08</v>
      </c>
      <c r="G1922">
        <v>214.12</v>
      </c>
      <c r="H1922" t="s">
        <v>13</v>
      </c>
      <c r="I1922">
        <v>87</v>
      </c>
      <c r="J1922" s="2" t="s">
        <v>2700</v>
      </c>
      <c r="K1922">
        <f>Table1[[#This Row],[Order_Value]]+Table1[[#This Row],[Delivery_Fee]]-Table1[[#This Row],[Discount]]</f>
        <v>1436.5099999999998</v>
      </c>
      <c r="L1922">
        <f>YEAR(Table1[[#This Row],[Order_Time]])</f>
        <v>2023</v>
      </c>
      <c r="M1922" t="str">
        <f>TEXT(Table1[[#This Row],[Order_Time]],"MMM")</f>
        <v>Mar</v>
      </c>
      <c r="N1922">
        <f>HOUR(Table1[[#This Row],[Order_Time]])</f>
        <v>0</v>
      </c>
      <c r="O1922" t="str">
        <f>IF(Table1[[#This Row],[Order_Value]]&gt;1000,"High","Low")</f>
        <v>High</v>
      </c>
    </row>
    <row r="1923" spans="1:15" x14ac:dyDescent="0.3">
      <c r="A1923" t="s">
        <v>2701</v>
      </c>
      <c r="B1923" s="1">
        <v>45007.041666666664</v>
      </c>
      <c r="C1923" t="s">
        <v>11</v>
      </c>
      <c r="D1923" t="s">
        <v>27</v>
      </c>
      <c r="E1923">
        <v>135.44</v>
      </c>
      <c r="F1923">
        <v>91.55</v>
      </c>
      <c r="G1923">
        <v>170.99</v>
      </c>
      <c r="H1923" t="s">
        <v>13</v>
      </c>
      <c r="I1923">
        <v>89</v>
      </c>
      <c r="J1923">
        <v>56</v>
      </c>
      <c r="K1923">
        <f>Table1[[#This Row],[Order_Value]]+Table1[[#This Row],[Delivery_Fee]]-Table1[[#This Row],[Discount]]</f>
        <v>56</v>
      </c>
      <c r="L1923">
        <f>YEAR(Table1[[#This Row],[Order_Time]])</f>
        <v>2023</v>
      </c>
      <c r="M1923" t="str">
        <f>TEXT(Table1[[#This Row],[Order_Time]],"MMM")</f>
        <v>Mar</v>
      </c>
      <c r="N1923">
        <f>HOUR(Table1[[#This Row],[Order_Time]])</f>
        <v>1</v>
      </c>
      <c r="O1923" t="str">
        <f>IF(Table1[[#This Row],[Order_Value]]&gt;1000,"High","Low")</f>
        <v>Low</v>
      </c>
    </row>
    <row r="1924" spans="1:15" x14ac:dyDescent="0.3">
      <c r="A1924" t="s">
        <v>2702</v>
      </c>
      <c r="B1924" s="1">
        <v>45007.083333333336</v>
      </c>
      <c r="C1924" t="s">
        <v>54</v>
      </c>
      <c r="D1924" t="s">
        <v>35</v>
      </c>
      <c r="E1924">
        <v>945.66</v>
      </c>
      <c r="F1924">
        <v>68.849999999999994</v>
      </c>
      <c r="G1924">
        <v>164.25</v>
      </c>
      <c r="H1924" t="s">
        <v>13</v>
      </c>
      <c r="I1924">
        <v>16</v>
      </c>
      <c r="J1924">
        <v>850.26</v>
      </c>
      <c r="K1924">
        <f>Table1[[#This Row],[Order_Value]]+Table1[[#This Row],[Delivery_Fee]]-Table1[[#This Row],[Discount]]</f>
        <v>850.26</v>
      </c>
      <c r="L1924">
        <f>YEAR(Table1[[#This Row],[Order_Time]])</f>
        <v>2023</v>
      </c>
      <c r="M1924" t="str">
        <f>TEXT(Table1[[#This Row],[Order_Time]],"MMM")</f>
        <v>Mar</v>
      </c>
      <c r="N1924">
        <f>HOUR(Table1[[#This Row],[Order_Time]])</f>
        <v>2</v>
      </c>
      <c r="O1924" t="str">
        <f>IF(Table1[[#This Row],[Order_Value]]&gt;1000,"High","Low")</f>
        <v>Low</v>
      </c>
    </row>
    <row r="1925" spans="1:15" x14ac:dyDescent="0.3">
      <c r="A1925" t="s">
        <v>2703</v>
      </c>
      <c r="B1925" s="1">
        <v>45007.125</v>
      </c>
      <c r="C1925" t="s">
        <v>24</v>
      </c>
      <c r="D1925" t="s">
        <v>27</v>
      </c>
      <c r="E1925">
        <v>1777.27</v>
      </c>
      <c r="F1925">
        <v>67.760000000000005</v>
      </c>
      <c r="G1925">
        <v>249.99</v>
      </c>
      <c r="H1925" t="s">
        <v>28</v>
      </c>
      <c r="I1925">
        <v>19</v>
      </c>
      <c r="J1925">
        <v>1595.04</v>
      </c>
      <c r="K1925">
        <f>Table1[[#This Row],[Order_Value]]+Table1[[#This Row],[Delivery_Fee]]-Table1[[#This Row],[Discount]]</f>
        <v>1595.04</v>
      </c>
      <c r="L1925">
        <f>YEAR(Table1[[#This Row],[Order_Time]])</f>
        <v>2023</v>
      </c>
      <c r="M1925" t="str">
        <f>TEXT(Table1[[#This Row],[Order_Time]],"MMM")</f>
        <v>Mar</v>
      </c>
      <c r="N1925">
        <f>HOUR(Table1[[#This Row],[Order_Time]])</f>
        <v>3</v>
      </c>
      <c r="O1925" t="str">
        <f>IF(Table1[[#This Row],[Order_Value]]&gt;1000,"High","Low")</f>
        <v>High</v>
      </c>
    </row>
    <row r="1926" spans="1:15" x14ac:dyDescent="0.3">
      <c r="A1926" t="s">
        <v>2704</v>
      </c>
      <c r="B1926" s="1">
        <v>45007.166666666664</v>
      </c>
      <c r="C1926" t="s">
        <v>20</v>
      </c>
      <c r="D1926" t="s">
        <v>30</v>
      </c>
      <c r="E1926">
        <v>895.98</v>
      </c>
      <c r="F1926">
        <v>55.04</v>
      </c>
      <c r="G1926">
        <v>399.8</v>
      </c>
      <c r="H1926" t="s">
        <v>21</v>
      </c>
      <c r="I1926">
        <v>21</v>
      </c>
      <c r="J1926">
        <v>551.22</v>
      </c>
      <c r="K1926">
        <f>Table1[[#This Row],[Order_Value]]+Table1[[#This Row],[Delivery_Fee]]-Table1[[#This Row],[Discount]]</f>
        <v>551.22</v>
      </c>
      <c r="L1926">
        <f>YEAR(Table1[[#This Row],[Order_Time]])</f>
        <v>2023</v>
      </c>
      <c r="M1926" t="str">
        <f>TEXT(Table1[[#This Row],[Order_Time]],"MMM")</f>
        <v>Mar</v>
      </c>
      <c r="N1926">
        <f>HOUR(Table1[[#This Row],[Order_Time]])</f>
        <v>4</v>
      </c>
      <c r="O1926" t="str">
        <f>IF(Table1[[#This Row],[Order_Value]]&gt;1000,"High","Low")</f>
        <v>Low</v>
      </c>
    </row>
    <row r="1927" spans="1:15" x14ac:dyDescent="0.3">
      <c r="A1927" t="s">
        <v>2705</v>
      </c>
      <c r="B1927" s="1">
        <v>45007.208333333336</v>
      </c>
      <c r="C1927" t="s">
        <v>24</v>
      </c>
      <c r="D1927" t="s">
        <v>27</v>
      </c>
      <c r="E1927">
        <v>1663.02</v>
      </c>
      <c r="F1927">
        <v>84.8</v>
      </c>
      <c r="G1927">
        <v>257.57</v>
      </c>
      <c r="H1927" t="s">
        <v>21</v>
      </c>
      <c r="I1927">
        <v>58</v>
      </c>
      <c r="J1927">
        <v>1490.25</v>
      </c>
      <c r="K1927">
        <f>Table1[[#This Row],[Order_Value]]+Table1[[#This Row],[Delivery_Fee]]-Table1[[#This Row],[Discount]]</f>
        <v>1490.25</v>
      </c>
      <c r="L1927">
        <f>YEAR(Table1[[#This Row],[Order_Time]])</f>
        <v>2023</v>
      </c>
      <c r="M1927" t="str">
        <f>TEXT(Table1[[#This Row],[Order_Time]],"MMM")</f>
        <v>Mar</v>
      </c>
      <c r="N1927">
        <f>HOUR(Table1[[#This Row],[Order_Time]])</f>
        <v>5</v>
      </c>
      <c r="O1927" t="str">
        <f>IF(Table1[[#This Row],[Order_Value]]&gt;1000,"High","Low")</f>
        <v>High</v>
      </c>
    </row>
    <row r="1928" spans="1:15" x14ac:dyDescent="0.3">
      <c r="A1928" t="s">
        <v>2706</v>
      </c>
      <c r="B1928" s="1">
        <v>45007.25</v>
      </c>
      <c r="C1928" t="s">
        <v>45</v>
      </c>
      <c r="D1928" t="s">
        <v>17</v>
      </c>
      <c r="E1928">
        <v>112.32</v>
      </c>
      <c r="F1928">
        <v>27.43</v>
      </c>
      <c r="G1928">
        <v>431.72</v>
      </c>
      <c r="H1928" t="s">
        <v>32</v>
      </c>
      <c r="I1928">
        <v>43</v>
      </c>
      <c r="J1928">
        <v>-291.97000000000003</v>
      </c>
      <c r="K1928">
        <f>Table1[[#This Row],[Order_Value]]+Table1[[#This Row],[Delivery_Fee]]-Table1[[#This Row],[Discount]]</f>
        <v>-291.97000000000003</v>
      </c>
      <c r="L1928">
        <f>YEAR(Table1[[#This Row],[Order_Time]])</f>
        <v>2023</v>
      </c>
      <c r="M1928" t="str">
        <f>TEXT(Table1[[#This Row],[Order_Time]],"MMM")</f>
        <v>Mar</v>
      </c>
      <c r="N1928">
        <f>HOUR(Table1[[#This Row],[Order_Time]])</f>
        <v>6</v>
      </c>
      <c r="O1928" t="str">
        <f>IF(Table1[[#This Row],[Order_Value]]&gt;1000,"High","Low")</f>
        <v>Low</v>
      </c>
    </row>
    <row r="1929" spans="1:15" x14ac:dyDescent="0.3">
      <c r="A1929" t="s">
        <v>2707</v>
      </c>
      <c r="B1929" s="1">
        <v>45007.291666666664</v>
      </c>
      <c r="C1929" t="s">
        <v>26</v>
      </c>
      <c r="D1929" t="s">
        <v>17</v>
      </c>
      <c r="E1929">
        <v>1803.84</v>
      </c>
      <c r="F1929">
        <v>0.27</v>
      </c>
      <c r="G1929">
        <v>284.85000000000002</v>
      </c>
      <c r="H1929" t="s">
        <v>28</v>
      </c>
      <c r="I1929">
        <v>80</v>
      </c>
      <c r="J1929" s="2" t="s">
        <v>2708</v>
      </c>
      <c r="K1929">
        <f>Table1[[#This Row],[Order_Value]]+Table1[[#This Row],[Delivery_Fee]]-Table1[[#This Row],[Discount]]</f>
        <v>1519.2599999999998</v>
      </c>
      <c r="L1929">
        <f>YEAR(Table1[[#This Row],[Order_Time]])</f>
        <v>2023</v>
      </c>
      <c r="M1929" t="str">
        <f>TEXT(Table1[[#This Row],[Order_Time]],"MMM")</f>
        <v>Mar</v>
      </c>
      <c r="N1929">
        <f>HOUR(Table1[[#This Row],[Order_Time]])</f>
        <v>7</v>
      </c>
      <c r="O1929" t="str">
        <f>IF(Table1[[#This Row],[Order_Value]]&gt;1000,"High","Low")</f>
        <v>High</v>
      </c>
    </row>
    <row r="1930" spans="1:15" x14ac:dyDescent="0.3">
      <c r="A1930" t="s">
        <v>2709</v>
      </c>
      <c r="B1930" s="1">
        <v>45007.333333333336</v>
      </c>
      <c r="C1930" t="s">
        <v>26</v>
      </c>
      <c r="D1930" t="s">
        <v>30</v>
      </c>
      <c r="E1930">
        <v>170.43</v>
      </c>
      <c r="F1930">
        <v>95.66</v>
      </c>
      <c r="G1930">
        <v>338.64</v>
      </c>
      <c r="H1930" t="s">
        <v>13</v>
      </c>
      <c r="I1930">
        <v>11</v>
      </c>
      <c r="J1930">
        <v>-72.549999999999898</v>
      </c>
      <c r="K1930">
        <f>Table1[[#This Row],[Order_Value]]+Table1[[#This Row],[Delivery_Fee]]-Table1[[#This Row],[Discount]]</f>
        <v>-72.549999999999955</v>
      </c>
      <c r="L1930">
        <f>YEAR(Table1[[#This Row],[Order_Time]])</f>
        <v>2023</v>
      </c>
      <c r="M1930" t="str">
        <f>TEXT(Table1[[#This Row],[Order_Time]],"MMM")</f>
        <v>Mar</v>
      </c>
      <c r="N1930">
        <f>HOUR(Table1[[#This Row],[Order_Time]])</f>
        <v>8</v>
      </c>
      <c r="O1930" t="str">
        <f>IF(Table1[[#This Row],[Order_Value]]&gt;1000,"High","Low")</f>
        <v>Low</v>
      </c>
    </row>
    <row r="1931" spans="1:15" x14ac:dyDescent="0.3">
      <c r="A1931" t="s">
        <v>2710</v>
      </c>
      <c r="B1931" s="1">
        <v>45007.375</v>
      </c>
      <c r="C1931" t="s">
        <v>11</v>
      </c>
      <c r="D1931" t="s">
        <v>17</v>
      </c>
      <c r="E1931">
        <v>1915.15</v>
      </c>
      <c r="F1931">
        <v>46.2</v>
      </c>
      <c r="G1931">
        <v>348.77</v>
      </c>
      <c r="H1931" t="s">
        <v>32</v>
      </c>
      <c r="I1931">
        <v>42</v>
      </c>
      <c r="J1931" s="2" t="s">
        <v>2711</v>
      </c>
      <c r="K1931">
        <f>Table1[[#This Row],[Order_Value]]+Table1[[#This Row],[Delivery_Fee]]-Table1[[#This Row],[Discount]]</f>
        <v>1612.5800000000002</v>
      </c>
      <c r="L1931">
        <f>YEAR(Table1[[#This Row],[Order_Time]])</f>
        <v>2023</v>
      </c>
      <c r="M1931" t="str">
        <f>TEXT(Table1[[#This Row],[Order_Time]],"MMM")</f>
        <v>Mar</v>
      </c>
      <c r="N1931">
        <f>HOUR(Table1[[#This Row],[Order_Time]])</f>
        <v>9</v>
      </c>
      <c r="O1931" t="str">
        <f>IF(Table1[[#This Row],[Order_Value]]&gt;1000,"High","Low")</f>
        <v>High</v>
      </c>
    </row>
    <row r="1932" spans="1:15" x14ac:dyDescent="0.3">
      <c r="A1932" t="s">
        <v>2712</v>
      </c>
      <c r="B1932" s="1">
        <v>45007.416666666664</v>
      </c>
      <c r="C1932" t="s">
        <v>24</v>
      </c>
      <c r="D1932" t="s">
        <v>17</v>
      </c>
      <c r="E1932">
        <v>1076.7</v>
      </c>
      <c r="F1932">
        <v>95.21</v>
      </c>
      <c r="G1932">
        <v>310.01</v>
      </c>
      <c r="H1932" t="s">
        <v>28</v>
      </c>
      <c r="I1932">
        <v>84</v>
      </c>
      <c r="J1932" s="2" t="s">
        <v>2713</v>
      </c>
      <c r="K1932">
        <f>Table1[[#This Row],[Order_Value]]+Table1[[#This Row],[Delivery_Fee]]-Table1[[#This Row],[Discount]]</f>
        <v>861.90000000000009</v>
      </c>
      <c r="L1932">
        <f>YEAR(Table1[[#This Row],[Order_Time]])</f>
        <v>2023</v>
      </c>
      <c r="M1932" t="str">
        <f>TEXT(Table1[[#This Row],[Order_Time]],"MMM")</f>
        <v>Mar</v>
      </c>
      <c r="N1932">
        <f>HOUR(Table1[[#This Row],[Order_Time]])</f>
        <v>10</v>
      </c>
      <c r="O1932" t="str">
        <f>IF(Table1[[#This Row],[Order_Value]]&gt;1000,"High","Low")</f>
        <v>High</v>
      </c>
    </row>
    <row r="1933" spans="1:15" x14ac:dyDescent="0.3">
      <c r="A1933" t="s">
        <v>2714</v>
      </c>
      <c r="B1933" s="1">
        <v>45007.458333333336</v>
      </c>
      <c r="C1933" t="s">
        <v>20</v>
      </c>
      <c r="D1933" t="s">
        <v>35</v>
      </c>
      <c r="E1933">
        <v>1928.97</v>
      </c>
      <c r="F1933">
        <v>82.22</v>
      </c>
      <c r="G1933">
        <v>266.20999999999998</v>
      </c>
      <c r="H1933" t="s">
        <v>13</v>
      </c>
      <c r="I1933">
        <v>32</v>
      </c>
      <c r="J1933">
        <v>1744.98</v>
      </c>
      <c r="K1933">
        <f>Table1[[#This Row],[Order_Value]]+Table1[[#This Row],[Delivery_Fee]]-Table1[[#This Row],[Discount]]</f>
        <v>1744.98</v>
      </c>
      <c r="L1933">
        <f>YEAR(Table1[[#This Row],[Order_Time]])</f>
        <v>2023</v>
      </c>
      <c r="M1933" t="str">
        <f>TEXT(Table1[[#This Row],[Order_Time]],"MMM")</f>
        <v>Mar</v>
      </c>
      <c r="N1933">
        <f>HOUR(Table1[[#This Row],[Order_Time]])</f>
        <v>11</v>
      </c>
      <c r="O1933" t="str">
        <f>IF(Table1[[#This Row],[Order_Value]]&gt;1000,"High","Low")</f>
        <v>High</v>
      </c>
    </row>
    <row r="1934" spans="1:15" x14ac:dyDescent="0.3">
      <c r="A1934" t="s">
        <v>2715</v>
      </c>
      <c r="B1934" s="1">
        <v>45007.5</v>
      </c>
      <c r="C1934" t="s">
        <v>24</v>
      </c>
      <c r="D1934" t="s">
        <v>27</v>
      </c>
      <c r="E1934">
        <v>1160.67</v>
      </c>
      <c r="F1934">
        <v>12.81</v>
      </c>
      <c r="G1934">
        <v>417.83</v>
      </c>
      <c r="H1934" t="s">
        <v>21</v>
      </c>
      <c r="I1934">
        <v>84</v>
      </c>
      <c r="J1934" s="2" t="s">
        <v>2716</v>
      </c>
      <c r="K1934">
        <f>Table1[[#This Row],[Order_Value]]+Table1[[#This Row],[Delivery_Fee]]-Table1[[#This Row],[Discount]]</f>
        <v>755.65000000000009</v>
      </c>
      <c r="L1934">
        <f>YEAR(Table1[[#This Row],[Order_Time]])</f>
        <v>2023</v>
      </c>
      <c r="M1934" t="str">
        <f>TEXT(Table1[[#This Row],[Order_Time]],"MMM")</f>
        <v>Mar</v>
      </c>
      <c r="N1934">
        <f>HOUR(Table1[[#This Row],[Order_Time]])</f>
        <v>12</v>
      </c>
      <c r="O1934" t="str">
        <f>IF(Table1[[#This Row],[Order_Value]]&gt;1000,"High","Low")</f>
        <v>High</v>
      </c>
    </row>
    <row r="1935" spans="1:15" x14ac:dyDescent="0.3">
      <c r="A1935" t="s">
        <v>2717</v>
      </c>
      <c r="B1935" s="1">
        <v>45007.541666666664</v>
      </c>
      <c r="C1935" t="s">
        <v>24</v>
      </c>
      <c r="D1935" t="s">
        <v>35</v>
      </c>
      <c r="E1935">
        <v>1303.22</v>
      </c>
      <c r="F1935">
        <v>5.57</v>
      </c>
      <c r="G1935">
        <v>30.98</v>
      </c>
      <c r="H1935" t="s">
        <v>28</v>
      </c>
      <c r="I1935">
        <v>27</v>
      </c>
      <c r="J1935">
        <v>1277.81</v>
      </c>
      <c r="K1935">
        <f>Table1[[#This Row],[Order_Value]]+Table1[[#This Row],[Delivery_Fee]]-Table1[[#This Row],[Discount]]</f>
        <v>1277.81</v>
      </c>
      <c r="L1935">
        <f>YEAR(Table1[[#This Row],[Order_Time]])</f>
        <v>2023</v>
      </c>
      <c r="M1935" t="str">
        <f>TEXT(Table1[[#This Row],[Order_Time]],"MMM")</f>
        <v>Mar</v>
      </c>
      <c r="N1935">
        <f>HOUR(Table1[[#This Row],[Order_Time]])</f>
        <v>13</v>
      </c>
      <c r="O1935" t="str">
        <f>IF(Table1[[#This Row],[Order_Value]]&gt;1000,"High","Low")</f>
        <v>High</v>
      </c>
    </row>
    <row r="1936" spans="1:15" x14ac:dyDescent="0.3">
      <c r="A1936" t="s">
        <v>2718</v>
      </c>
      <c r="B1936" s="1">
        <v>45007.583333333336</v>
      </c>
      <c r="C1936" t="s">
        <v>26</v>
      </c>
      <c r="D1936" t="s">
        <v>17</v>
      </c>
      <c r="E1936">
        <v>1521.17</v>
      </c>
      <c r="F1936">
        <v>53.47</v>
      </c>
      <c r="G1936">
        <v>104.31</v>
      </c>
      <c r="H1936" t="s">
        <v>13</v>
      </c>
      <c r="I1936">
        <v>71</v>
      </c>
      <c r="J1936" s="2" t="s">
        <v>2719</v>
      </c>
      <c r="K1936">
        <f>Table1[[#This Row],[Order_Value]]+Table1[[#This Row],[Delivery_Fee]]-Table1[[#This Row],[Discount]]</f>
        <v>1470.3300000000002</v>
      </c>
      <c r="L1936">
        <f>YEAR(Table1[[#This Row],[Order_Time]])</f>
        <v>2023</v>
      </c>
      <c r="M1936" t="str">
        <f>TEXT(Table1[[#This Row],[Order_Time]],"MMM")</f>
        <v>Mar</v>
      </c>
      <c r="N1936">
        <f>HOUR(Table1[[#This Row],[Order_Time]])</f>
        <v>14</v>
      </c>
      <c r="O1936" t="str">
        <f>IF(Table1[[#This Row],[Order_Value]]&gt;1000,"High","Low")</f>
        <v>High</v>
      </c>
    </row>
    <row r="1937" spans="1:15" x14ac:dyDescent="0.3">
      <c r="A1937" t="s">
        <v>2720</v>
      </c>
      <c r="B1937" s="1">
        <v>45007.625</v>
      </c>
      <c r="C1937" t="s">
        <v>16</v>
      </c>
      <c r="D1937" t="s">
        <v>12</v>
      </c>
      <c r="E1937">
        <v>1712.24</v>
      </c>
      <c r="F1937">
        <v>92.78</v>
      </c>
      <c r="G1937">
        <v>32.75</v>
      </c>
      <c r="H1937" t="s">
        <v>28</v>
      </c>
      <c r="I1937">
        <v>76</v>
      </c>
      <c r="J1937">
        <v>1772.27</v>
      </c>
      <c r="K1937">
        <f>Table1[[#This Row],[Order_Value]]+Table1[[#This Row],[Delivery_Fee]]-Table1[[#This Row],[Discount]]</f>
        <v>1772.27</v>
      </c>
      <c r="L1937">
        <f>YEAR(Table1[[#This Row],[Order_Time]])</f>
        <v>2023</v>
      </c>
      <c r="M1937" t="str">
        <f>TEXT(Table1[[#This Row],[Order_Time]],"MMM")</f>
        <v>Mar</v>
      </c>
      <c r="N1937">
        <f>HOUR(Table1[[#This Row],[Order_Time]])</f>
        <v>15</v>
      </c>
      <c r="O1937" t="str">
        <f>IF(Table1[[#This Row],[Order_Value]]&gt;1000,"High","Low")</f>
        <v>High</v>
      </c>
    </row>
    <row r="1938" spans="1:15" x14ac:dyDescent="0.3">
      <c r="A1938" t="s">
        <v>2721</v>
      </c>
      <c r="B1938" s="1">
        <v>45007.666666666664</v>
      </c>
      <c r="C1938" t="s">
        <v>45</v>
      </c>
      <c r="D1938" t="s">
        <v>12</v>
      </c>
      <c r="E1938">
        <v>181.69</v>
      </c>
      <c r="F1938">
        <v>38.5</v>
      </c>
      <c r="G1938">
        <v>491.81</v>
      </c>
      <c r="H1938" t="s">
        <v>32</v>
      </c>
      <c r="I1938">
        <v>24</v>
      </c>
      <c r="J1938">
        <v>-271.62</v>
      </c>
      <c r="K1938">
        <f>Table1[[#This Row],[Order_Value]]+Table1[[#This Row],[Delivery_Fee]]-Table1[[#This Row],[Discount]]</f>
        <v>-271.62</v>
      </c>
      <c r="L1938">
        <f>YEAR(Table1[[#This Row],[Order_Time]])</f>
        <v>2023</v>
      </c>
      <c r="M1938" t="str">
        <f>TEXT(Table1[[#This Row],[Order_Time]],"MMM")</f>
        <v>Mar</v>
      </c>
      <c r="N1938">
        <f>HOUR(Table1[[#This Row],[Order_Time]])</f>
        <v>16</v>
      </c>
      <c r="O1938" t="str">
        <f>IF(Table1[[#This Row],[Order_Value]]&gt;1000,"High","Low")</f>
        <v>Low</v>
      </c>
    </row>
    <row r="1939" spans="1:15" x14ac:dyDescent="0.3">
      <c r="A1939" t="s">
        <v>2722</v>
      </c>
      <c r="B1939" s="1">
        <v>45007.708333333336</v>
      </c>
      <c r="C1939" t="s">
        <v>11</v>
      </c>
      <c r="D1939" t="s">
        <v>41</v>
      </c>
      <c r="E1939">
        <v>1004.67</v>
      </c>
      <c r="F1939">
        <v>22.57</v>
      </c>
      <c r="G1939">
        <v>419.8</v>
      </c>
      <c r="H1939" t="s">
        <v>32</v>
      </c>
      <c r="I1939">
        <v>88</v>
      </c>
      <c r="J1939">
        <v>607.44000000000005</v>
      </c>
      <c r="K1939">
        <f>Table1[[#This Row],[Order_Value]]+Table1[[#This Row],[Delivery_Fee]]-Table1[[#This Row],[Discount]]</f>
        <v>607.44000000000005</v>
      </c>
      <c r="L1939">
        <f>YEAR(Table1[[#This Row],[Order_Time]])</f>
        <v>2023</v>
      </c>
      <c r="M1939" t="str">
        <f>TEXT(Table1[[#This Row],[Order_Time]],"MMM")</f>
        <v>Mar</v>
      </c>
      <c r="N1939">
        <f>HOUR(Table1[[#This Row],[Order_Time]])</f>
        <v>17</v>
      </c>
      <c r="O1939" t="str">
        <f>IF(Table1[[#This Row],[Order_Value]]&gt;1000,"High","Low")</f>
        <v>High</v>
      </c>
    </row>
    <row r="1940" spans="1:15" x14ac:dyDescent="0.3">
      <c r="A1940" t="s">
        <v>2723</v>
      </c>
      <c r="B1940" s="1">
        <v>45007.75</v>
      </c>
      <c r="C1940" t="s">
        <v>26</v>
      </c>
      <c r="D1940" t="s">
        <v>27</v>
      </c>
      <c r="E1940">
        <v>1936.08</v>
      </c>
      <c r="F1940">
        <v>93.65</v>
      </c>
      <c r="G1940">
        <v>393.49</v>
      </c>
      <c r="H1940" t="s">
        <v>13</v>
      </c>
      <c r="I1940">
        <v>84</v>
      </c>
      <c r="J1940">
        <v>1636.24</v>
      </c>
      <c r="K1940">
        <f>Table1[[#This Row],[Order_Value]]+Table1[[#This Row],[Delivery_Fee]]-Table1[[#This Row],[Discount]]</f>
        <v>1636.24</v>
      </c>
      <c r="L1940">
        <f>YEAR(Table1[[#This Row],[Order_Time]])</f>
        <v>2023</v>
      </c>
      <c r="M1940" t="str">
        <f>TEXT(Table1[[#This Row],[Order_Time]],"MMM")</f>
        <v>Mar</v>
      </c>
      <c r="N1940">
        <f>HOUR(Table1[[#This Row],[Order_Time]])</f>
        <v>18</v>
      </c>
      <c r="O1940" t="str">
        <f>IF(Table1[[#This Row],[Order_Value]]&gt;1000,"High","Low")</f>
        <v>High</v>
      </c>
    </row>
    <row r="1941" spans="1:15" x14ac:dyDescent="0.3">
      <c r="A1941" t="s">
        <v>2724</v>
      </c>
      <c r="B1941" s="1">
        <v>45007.791666666664</v>
      </c>
      <c r="C1941" t="s">
        <v>54</v>
      </c>
      <c r="D1941" t="s">
        <v>35</v>
      </c>
      <c r="E1941">
        <v>0</v>
      </c>
      <c r="F1941">
        <v>41.36</v>
      </c>
      <c r="G1941">
        <v>405.78</v>
      </c>
      <c r="H1941" t="s">
        <v>21</v>
      </c>
      <c r="I1941">
        <v>10</v>
      </c>
      <c r="K1941">
        <f>Table1[[#This Row],[Order_Value]]+Table1[[#This Row],[Delivery_Fee]]-Table1[[#This Row],[Discount]]</f>
        <v>-364.41999999999996</v>
      </c>
      <c r="L1941">
        <f>YEAR(Table1[[#This Row],[Order_Time]])</f>
        <v>2023</v>
      </c>
      <c r="M1941" t="str">
        <f>TEXT(Table1[[#This Row],[Order_Time]],"MMM")</f>
        <v>Mar</v>
      </c>
      <c r="N1941">
        <f>HOUR(Table1[[#This Row],[Order_Time]])</f>
        <v>19</v>
      </c>
      <c r="O1941" t="str">
        <f>IF(Table1[[#This Row],[Order_Value]]&gt;1000,"High","Low")</f>
        <v>Low</v>
      </c>
    </row>
    <row r="1942" spans="1:15" x14ac:dyDescent="0.3">
      <c r="A1942" t="s">
        <v>2725</v>
      </c>
      <c r="B1942" s="1">
        <v>45007.833333333336</v>
      </c>
      <c r="C1942" t="s">
        <v>45</v>
      </c>
      <c r="D1942" t="s">
        <v>12</v>
      </c>
      <c r="E1942">
        <v>1416.9</v>
      </c>
      <c r="F1942">
        <v>15.78</v>
      </c>
      <c r="G1942">
        <v>311.27999999999997</v>
      </c>
      <c r="H1942" t="s">
        <v>32</v>
      </c>
      <c r="I1942">
        <v>45</v>
      </c>
      <c r="J1942">
        <v>1121.4000000000001</v>
      </c>
      <c r="K1942">
        <f>Table1[[#This Row],[Order_Value]]+Table1[[#This Row],[Delivery_Fee]]-Table1[[#This Row],[Discount]]</f>
        <v>1121.4000000000001</v>
      </c>
      <c r="L1942">
        <f>YEAR(Table1[[#This Row],[Order_Time]])</f>
        <v>2023</v>
      </c>
      <c r="M1942" t="str">
        <f>TEXT(Table1[[#This Row],[Order_Time]],"MMM")</f>
        <v>Mar</v>
      </c>
      <c r="N1942">
        <f>HOUR(Table1[[#This Row],[Order_Time]])</f>
        <v>20</v>
      </c>
      <c r="O1942" t="str">
        <f>IF(Table1[[#This Row],[Order_Value]]&gt;1000,"High","Low")</f>
        <v>High</v>
      </c>
    </row>
    <row r="1943" spans="1:15" x14ac:dyDescent="0.3">
      <c r="A1943" t="s">
        <v>2726</v>
      </c>
      <c r="B1943" s="1">
        <v>45007.875</v>
      </c>
      <c r="C1943" t="s">
        <v>45</v>
      </c>
      <c r="D1943" t="s">
        <v>35</v>
      </c>
      <c r="E1943">
        <v>630.73</v>
      </c>
      <c r="F1943">
        <v>57.09</v>
      </c>
      <c r="G1943">
        <v>52.88</v>
      </c>
      <c r="H1943" t="s">
        <v>28</v>
      </c>
      <c r="I1943">
        <v>62</v>
      </c>
      <c r="J1943">
        <v>634.94000000000005</v>
      </c>
      <c r="K1943">
        <f>Table1[[#This Row],[Order_Value]]+Table1[[#This Row],[Delivery_Fee]]-Table1[[#This Row],[Discount]]</f>
        <v>634.94000000000005</v>
      </c>
      <c r="L1943">
        <f>YEAR(Table1[[#This Row],[Order_Time]])</f>
        <v>2023</v>
      </c>
      <c r="M1943" t="str">
        <f>TEXT(Table1[[#This Row],[Order_Time]],"MMM")</f>
        <v>Mar</v>
      </c>
      <c r="N1943">
        <f>HOUR(Table1[[#This Row],[Order_Time]])</f>
        <v>21</v>
      </c>
      <c r="O1943" t="str">
        <f>IF(Table1[[#This Row],[Order_Value]]&gt;1000,"High","Low")</f>
        <v>Low</v>
      </c>
    </row>
    <row r="1944" spans="1:15" x14ac:dyDescent="0.3">
      <c r="A1944" t="s">
        <v>2727</v>
      </c>
      <c r="B1944" s="1">
        <v>45007.916666666664</v>
      </c>
      <c r="C1944" t="s">
        <v>16</v>
      </c>
      <c r="D1944" t="s">
        <v>30</v>
      </c>
      <c r="E1944">
        <v>1560.82</v>
      </c>
      <c r="F1944">
        <v>35.25</v>
      </c>
      <c r="G1944">
        <v>23.46</v>
      </c>
      <c r="H1944" t="s">
        <v>21</v>
      </c>
      <c r="I1944">
        <v>73</v>
      </c>
      <c r="J1944">
        <v>1572.61</v>
      </c>
      <c r="K1944">
        <f>Table1[[#This Row],[Order_Value]]+Table1[[#This Row],[Delivery_Fee]]-Table1[[#This Row],[Discount]]</f>
        <v>1572.61</v>
      </c>
      <c r="L1944">
        <f>YEAR(Table1[[#This Row],[Order_Time]])</f>
        <v>2023</v>
      </c>
      <c r="M1944" t="str">
        <f>TEXT(Table1[[#This Row],[Order_Time]],"MMM")</f>
        <v>Mar</v>
      </c>
      <c r="N1944">
        <f>HOUR(Table1[[#This Row],[Order_Time]])</f>
        <v>22</v>
      </c>
      <c r="O1944" t="str">
        <f>IF(Table1[[#This Row],[Order_Value]]&gt;1000,"High","Low")</f>
        <v>High</v>
      </c>
    </row>
    <row r="1945" spans="1:15" x14ac:dyDescent="0.3">
      <c r="A1945" t="s">
        <v>2728</v>
      </c>
      <c r="B1945" s="1">
        <v>45007.958333333336</v>
      </c>
      <c r="C1945" t="s">
        <v>54</v>
      </c>
      <c r="D1945" t="s">
        <v>30</v>
      </c>
      <c r="E1945">
        <v>1258.29</v>
      </c>
      <c r="F1945">
        <v>37.29</v>
      </c>
      <c r="G1945">
        <v>292.70999999999998</v>
      </c>
      <c r="H1945" t="s">
        <v>13</v>
      </c>
      <c r="I1945">
        <v>31</v>
      </c>
      <c r="J1945" s="2" t="s">
        <v>2729</v>
      </c>
      <c r="K1945">
        <f>Table1[[#This Row],[Order_Value]]+Table1[[#This Row],[Delivery_Fee]]-Table1[[#This Row],[Discount]]</f>
        <v>1002.8699999999999</v>
      </c>
      <c r="L1945">
        <f>YEAR(Table1[[#This Row],[Order_Time]])</f>
        <v>2023</v>
      </c>
      <c r="M1945" t="str">
        <f>TEXT(Table1[[#This Row],[Order_Time]],"MMM")</f>
        <v>Mar</v>
      </c>
      <c r="N1945">
        <f>HOUR(Table1[[#This Row],[Order_Time]])</f>
        <v>23</v>
      </c>
      <c r="O1945" t="str">
        <f>IF(Table1[[#This Row],[Order_Value]]&gt;1000,"High","Low")</f>
        <v>High</v>
      </c>
    </row>
    <row r="1946" spans="1:15" x14ac:dyDescent="0.3">
      <c r="A1946" t="s">
        <v>2730</v>
      </c>
      <c r="B1946" s="1">
        <v>45008</v>
      </c>
      <c r="C1946" t="s">
        <v>26</v>
      </c>
      <c r="D1946" t="s">
        <v>41</v>
      </c>
      <c r="E1946">
        <v>932.72</v>
      </c>
      <c r="F1946">
        <v>15.02</v>
      </c>
      <c r="G1946">
        <v>293.83</v>
      </c>
      <c r="H1946" t="s">
        <v>21</v>
      </c>
      <c r="I1946">
        <v>30</v>
      </c>
      <c r="J1946" s="2" t="s">
        <v>2731</v>
      </c>
      <c r="K1946">
        <f>Table1[[#This Row],[Order_Value]]+Table1[[#This Row],[Delivery_Fee]]-Table1[[#This Row],[Discount]]</f>
        <v>653.91000000000008</v>
      </c>
      <c r="L1946">
        <f>YEAR(Table1[[#This Row],[Order_Time]])</f>
        <v>2023</v>
      </c>
      <c r="M1946" t="str">
        <f>TEXT(Table1[[#This Row],[Order_Time]],"MMM")</f>
        <v>Mar</v>
      </c>
      <c r="N1946">
        <f>HOUR(Table1[[#This Row],[Order_Time]])</f>
        <v>0</v>
      </c>
      <c r="O1946" t="str">
        <f>IF(Table1[[#This Row],[Order_Value]]&gt;1000,"High","Low")</f>
        <v>Low</v>
      </c>
    </row>
    <row r="1947" spans="1:15" x14ac:dyDescent="0.3">
      <c r="A1947" t="s">
        <v>2732</v>
      </c>
      <c r="B1947" s="1">
        <v>45008.041666666664</v>
      </c>
      <c r="C1947" t="s">
        <v>24</v>
      </c>
      <c r="D1947" t="s">
        <v>17</v>
      </c>
      <c r="E1947">
        <v>1732.06</v>
      </c>
      <c r="F1947">
        <v>93.28</v>
      </c>
      <c r="G1947">
        <v>143.91</v>
      </c>
      <c r="H1947" t="s">
        <v>13</v>
      </c>
      <c r="I1947">
        <v>67</v>
      </c>
      <c r="J1947" s="2" t="s">
        <v>2733</v>
      </c>
      <c r="K1947">
        <f>Table1[[#This Row],[Order_Value]]+Table1[[#This Row],[Delivery_Fee]]-Table1[[#This Row],[Discount]]</f>
        <v>1681.4299999999998</v>
      </c>
      <c r="L1947">
        <f>YEAR(Table1[[#This Row],[Order_Time]])</f>
        <v>2023</v>
      </c>
      <c r="M1947" t="str">
        <f>TEXT(Table1[[#This Row],[Order_Time]],"MMM")</f>
        <v>Mar</v>
      </c>
      <c r="N1947">
        <f>HOUR(Table1[[#This Row],[Order_Time]])</f>
        <v>1</v>
      </c>
      <c r="O1947" t="str">
        <f>IF(Table1[[#This Row],[Order_Value]]&gt;1000,"High","Low")</f>
        <v>High</v>
      </c>
    </row>
    <row r="1948" spans="1:15" x14ac:dyDescent="0.3">
      <c r="A1948" t="s">
        <v>2734</v>
      </c>
      <c r="B1948" s="1">
        <v>45008.083333333336</v>
      </c>
      <c r="C1948" t="s">
        <v>45</v>
      </c>
      <c r="D1948" t="s">
        <v>17</v>
      </c>
      <c r="E1948">
        <v>1236.81</v>
      </c>
      <c r="F1948">
        <v>45.21</v>
      </c>
      <c r="G1948">
        <v>494.12</v>
      </c>
      <c r="H1948" t="s">
        <v>32</v>
      </c>
      <c r="I1948">
        <v>69</v>
      </c>
      <c r="J1948">
        <v>787.9</v>
      </c>
      <c r="K1948">
        <f>Table1[[#This Row],[Order_Value]]+Table1[[#This Row],[Delivery_Fee]]-Table1[[#This Row],[Discount]]</f>
        <v>787.9</v>
      </c>
      <c r="L1948">
        <f>YEAR(Table1[[#This Row],[Order_Time]])</f>
        <v>2023</v>
      </c>
      <c r="M1948" t="str">
        <f>TEXT(Table1[[#This Row],[Order_Time]],"MMM")</f>
        <v>Mar</v>
      </c>
      <c r="N1948">
        <f>HOUR(Table1[[#This Row],[Order_Time]])</f>
        <v>2</v>
      </c>
      <c r="O1948" t="str">
        <f>IF(Table1[[#This Row],[Order_Value]]&gt;1000,"High","Low")</f>
        <v>High</v>
      </c>
    </row>
    <row r="1949" spans="1:15" x14ac:dyDescent="0.3">
      <c r="A1949" t="s">
        <v>2735</v>
      </c>
      <c r="B1949" s="1">
        <v>45008.125</v>
      </c>
      <c r="C1949" t="s">
        <v>11</v>
      </c>
      <c r="D1949" t="s">
        <v>12</v>
      </c>
      <c r="E1949">
        <v>1037.94</v>
      </c>
      <c r="F1949">
        <v>94.78</v>
      </c>
      <c r="G1949">
        <v>475.82</v>
      </c>
      <c r="H1949" t="s">
        <v>32</v>
      </c>
      <c r="I1949">
        <v>85</v>
      </c>
      <c r="J1949" s="2" t="s">
        <v>2736</v>
      </c>
      <c r="K1949">
        <f>Table1[[#This Row],[Order_Value]]+Table1[[#This Row],[Delivery_Fee]]-Table1[[#This Row],[Discount]]</f>
        <v>656.90000000000009</v>
      </c>
      <c r="L1949">
        <f>YEAR(Table1[[#This Row],[Order_Time]])</f>
        <v>2023</v>
      </c>
      <c r="M1949" t="str">
        <f>TEXT(Table1[[#This Row],[Order_Time]],"MMM")</f>
        <v>Mar</v>
      </c>
      <c r="N1949">
        <f>HOUR(Table1[[#This Row],[Order_Time]])</f>
        <v>3</v>
      </c>
      <c r="O1949" t="str">
        <f>IF(Table1[[#This Row],[Order_Value]]&gt;1000,"High","Low")</f>
        <v>High</v>
      </c>
    </row>
    <row r="1950" spans="1:15" x14ac:dyDescent="0.3">
      <c r="A1950" t="s">
        <v>2737</v>
      </c>
      <c r="B1950" s="1">
        <v>45008.166666666664</v>
      </c>
      <c r="C1950" t="s">
        <v>54</v>
      </c>
      <c r="D1950" t="s">
        <v>12</v>
      </c>
      <c r="E1950">
        <v>1631.01</v>
      </c>
      <c r="F1950">
        <v>98.6</v>
      </c>
      <c r="G1950">
        <v>465.03</v>
      </c>
      <c r="H1950" t="s">
        <v>28</v>
      </c>
      <c r="I1950">
        <v>10</v>
      </c>
      <c r="J1950">
        <v>1264.58</v>
      </c>
      <c r="K1950">
        <f>Table1[[#This Row],[Order_Value]]+Table1[[#This Row],[Delivery_Fee]]-Table1[[#This Row],[Discount]]</f>
        <v>1264.58</v>
      </c>
      <c r="L1950">
        <f>YEAR(Table1[[#This Row],[Order_Time]])</f>
        <v>2023</v>
      </c>
      <c r="M1950" t="str">
        <f>TEXT(Table1[[#This Row],[Order_Time]],"MMM")</f>
        <v>Mar</v>
      </c>
      <c r="N1950">
        <f>HOUR(Table1[[#This Row],[Order_Time]])</f>
        <v>4</v>
      </c>
      <c r="O1950" t="str">
        <f>IF(Table1[[#This Row],[Order_Value]]&gt;1000,"High","Low")</f>
        <v>High</v>
      </c>
    </row>
    <row r="1951" spans="1:15" x14ac:dyDescent="0.3">
      <c r="A1951" t="s">
        <v>2738</v>
      </c>
      <c r="B1951" s="1">
        <v>45008.208333333336</v>
      </c>
      <c r="C1951" t="s">
        <v>26</v>
      </c>
      <c r="D1951" t="s">
        <v>17</v>
      </c>
      <c r="E1951">
        <v>1553.76</v>
      </c>
      <c r="F1951">
        <v>7.55</v>
      </c>
      <c r="G1951">
        <v>267.29000000000002</v>
      </c>
      <c r="H1951" t="s">
        <v>13</v>
      </c>
      <c r="I1951">
        <v>52</v>
      </c>
      <c r="J1951">
        <v>1294.02</v>
      </c>
      <c r="K1951">
        <f>Table1[[#This Row],[Order_Value]]+Table1[[#This Row],[Delivery_Fee]]-Table1[[#This Row],[Discount]]</f>
        <v>1294.02</v>
      </c>
      <c r="L1951">
        <f>YEAR(Table1[[#This Row],[Order_Time]])</f>
        <v>2023</v>
      </c>
      <c r="M1951" t="str">
        <f>TEXT(Table1[[#This Row],[Order_Time]],"MMM")</f>
        <v>Mar</v>
      </c>
      <c r="N1951">
        <f>HOUR(Table1[[#This Row],[Order_Time]])</f>
        <v>5</v>
      </c>
      <c r="O1951" t="str">
        <f>IF(Table1[[#This Row],[Order_Value]]&gt;1000,"High","Low")</f>
        <v>High</v>
      </c>
    </row>
    <row r="1952" spans="1:15" x14ac:dyDescent="0.3">
      <c r="A1952" t="s">
        <v>2739</v>
      </c>
      <c r="B1952" s="1">
        <v>45008.25</v>
      </c>
      <c r="C1952" t="s">
        <v>26</v>
      </c>
      <c r="D1952" t="s">
        <v>17</v>
      </c>
      <c r="E1952">
        <v>189.77</v>
      </c>
      <c r="F1952">
        <v>82.1</v>
      </c>
      <c r="G1952">
        <v>122.43</v>
      </c>
      <c r="H1952" t="s">
        <v>32</v>
      </c>
      <c r="I1952">
        <v>40</v>
      </c>
      <c r="J1952">
        <v>149.44</v>
      </c>
      <c r="K1952">
        <f>Table1[[#This Row],[Order_Value]]+Table1[[#This Row],[Delivery_Fee]]-Table1[[#This Row],[Discount]]</f>
        <v>149.44</v>
      </c>
      <c r="L1952">
        <f>YEAR(Table1[[#This Row],[Order_Time]])</f>
        <v>2023</v>
      </c>
      <c r="M1952" t="str">
        <f>TEXT(Table1[[#This Row],[Order_Time]],"MMM")</f>
        <v>Mar</v>
      </c>
      <c r="N1952">
        <f>HOUR(Table1[[#This Row],[Order_Time]])</f>
        <v>6</v>
      </c>
      <c r="O1952" t="str">
        <f>IF(Table1[[#This Row],[Order_Value]]&gt;1000,"High","Low")</f>
        <v>Low</v>
      </c>
    </row>
    <row r="1953" spans="1:15" x14ac:dyDescent="0.3">
      <c r="A1953" t="s">
        <v>2740</v>
      </c>
      <c r="B1953" s="1">
        <v>45008.291666666664</v>
      </c>
      <c r="C1953" t="s">
        <v>20</v>
      </c>
      <c r="D1953" t="s">
        <v>27</v>
      </c>
      <c r="E1953">
        <v>1817.58</v>
      </c>
      <c r="F1953">
        <v>25.36</v>
      </c>
      <c r="G1953">
        <v>27.94</v>
      </c>
      <c r="H1953" t="s">
        <v>32</v>
      </c>
      <c r="I1953">
        <v>55</v>
      </c>
      <c r="J1953" s="2" t="s">
        <v>2741</v>
      </c>
      <c r="K1953">
        <f>Table1[[#This Row],[Order_Value]]+Table1[[#This Row],[Delivery_Fee]]-Table1[[#This Row],[Discount]]</f>
        <v>1814.9999999999998</v>
      </c>
      <c r="L1953">
        <f>YEAR(Table1[[#This Row],[Order_Time]])</f>
        <v>2023</v>
      </c>
      <c r="M1953" t="str">
        <f>TEXT(Table1[[#This Row],[Order_Time]],"MMM")</f>
        <v>Mar</v>
      </c>
      <c r="N1953">
        <f>HOUR(Table1[[#This Row],[Order_Time]])</f>
        <v>7</v>
      </c>
      <c r="O1953" t="str">
        <f>IF(Table1[[#This Row],[Order_Value]]&gt;1000,"High","Low")</f>
        <v>High</v>
      </c>
    </row>
    <row r="1954" spans="1:15" x14ac:dyDescent="0.3">
      <c r="A1954" t="s">
        <v>2742</v>
      </c>
      <c r="B1954" s="1">
        <v>45008.333333333336</v>
      </c>
      <c r="C1954" t="s">
        <v>11</v>
      </c>
      <c r="D1954" t="s">
        <v>41</v>
      </c>
      <c r="E1954">
        <v>1637.2</v>
      </c>
      <c r="F1954">
        <v>35.409999999999997</v>
      </c>
      <c r="G1954">
        <v>200.89</v>
      </c>
      <c r="H1954" t="s">
        <v>21</v>
      </c>
      <c r="I1954">
        <v>57</v>
      </c>
      <c r="J1954" s="2" t="s">
        <v>2743</v>
      </c>
      <c r="K1954">
        <f>Table1[[#This Row],[Order_Value]]+Table1[[#This Row],[Delivery_Fee]]-Table1[[#This Row],[Discount]]</f>
        <v>1471.7200000000003</v>
      </c>
      <c r="L1954">
        <f>YEAR(Table1[[#This Row],[Order_Time]])</f>
        <v>2023</v>
      </c>
      <c r="M1954" t="str">
        <f>TEXT(Table1[[#This Row],[Order_Time]],"MMM")</f>
        <v>Mar</v>
      </c>
      <c r="N1954">
        <f>HOUR(Table1[[#This Row],[Order_Time]])</f>
        <v>8</v>
      </c>
      <c r="O1954" t="str">
        <f>IF(Table1[[#This Row],[Order_Value]]&gt;1000,"High","Low")</f>
        <v>High</v>
      </c>
    </row>
    <row r="1955" spans="1:15" x14ac:dyDescent="0.3">
      <c r="A1955" t="s">
        <v>2744</v>
      </c>
      <c r="B1955" s="1">
        <v>45008.375</v>
      </c>
      <c r="C1955" t="s">
        <v>26</v>
      </c>
      <c r="D1955" t="s">
        <v>27</v>
      </c>
      <c r="E1955">
        <v>162.38</v>
      </c>
      <c r="F1955">
        <v>48.23</v>
      </c>
      <c r="G1955">
        <v>112.87</v>
      </c>
      <c r="H1955" t="s">
        <v>21</v>
      </c>
      <c r="I1955">
        <v>19</v>
      </c>
      <c r="J1955" s="2" t="s">
        <v>2745</v>
      </c>
      <c r="K1955">
        <f>Table1[[#This Row],[Order_Value]]+Table1[[#This Row],[Delivery_Fee]]-Table1[[#This Row],[Discount]]</f>
        <v>97.739999999999981</v>
      </c>
      <c r="L1955">
        <f>YEAR(Table1[[#This Row],[Order_Time]])</f>
        <v>2023</v>
      </c>
      <c r="M1955" t="str">
        <f>TEXT(Table1[[#This Row],[Order_Time]],"MMM")</f>
        <v>Mar</v>
      </c>
      <c r="N1955">
        <f>HOUR(Table1[[#This Row],[Order_Time]])</f>
        <v>9</v>
      </c>
      <c r="O1955" t="str">
        <f>IF(Table1[[#This Row],[Order_Value]]&gt;1000,"High","Low")</f>
        <v>Low</v>
      </c>
    </row>
    <row r="1956" spans="1:15" x14ac:dyDescent="0.3">
      <c r="A1956" t="s">
        <v>2746</v>
      </c>
      <c r="B1956" s="1">
        <v>45008.416666666664</v>
      </c>
      <c r="C1956" t="s">
        <v>54</v>
      </c>
      <c r="D1956" t="s">
        <v>35</v>
      </c>
      <c r="E1956">
        <v>1157.33</v>
      </c>
      <c r="F1956">
        <v>66.599999999999994</v>
      </c>
      <c r="G1956">
        <v>101.54</v>
      </c>
      <c r="H1956" t="s">
        <v>28</v>
      </c>
      <c r="I1956">
        <v>14</v>
      </c>
      <c r="J1956" s="2" t="s">
        <v>2747</v>
      </c>
      <c r="K1956">
        <f>Table1[[#This Row],[Order_Value]]+Table1[[#This Row],[Delivery_Fee]]-Table1[[#This Row],[Discount]]</f>
        <v>1122.3899999999999</v>
      </c>
      <c r="L1956">
        <f>YEAR(Table1[[#This Row],[Order_Time]])</f>
        <v>2023</v>
      </c>
      <c r="M1956" t="str">
        <f>TEXT(Table1[[#This Row],[Order_Time]],"MMM")</f>
        <v>Mar</v>
      </c>
      <c r="N1956">
        <f>HOUR(Table1[[#This Row],[Order_Time]])</f>
        <v>10</v>
      </c>
      <c r="O1956" t="str">
        <f>IF(Table1[[#This Row],[Order_Value]]&gt;1000,"High","Low")</f>
        <v>High</v>
      </c>
    </row>
    <row r="1957" spans="1:15" x14ac:dyDescent="0.3">
      <c r="A1957" t="s">
        <v>2748</v>
      </c>
      <c r="B1957" s="1">
        <v>45008.458333333336</v>
      </c>
      <c r="C1957" t="s">
        <v>45</v>
      </c>
      <c r="D1957" t="s">
        <v>41</v>
      </c>
      <c r="E1957">
        <v>559.75</v>
      </c>
      <c r="F1957">
        <v>68.03</v>
      </c>
      <c r="G1957">
        <v>318.64</v>
      </c>
      <c r="H1957" t="s">
        <v>21</v>
      </c>
      <c r="I1957">
        <v>23</v>
      </c>
      <c r="J1957">
        <v>309.14</v>
      </c>
      <c r="K1957">
        <f>Table1[[#This Row],[Order_Value]]+Table1[[#This Row],[Delivery_Fee]]-Table1[[#This Row],[Discount]]</f>
        <v>309.14</v>
      </c>
      <c r="L1957">
        <f>YEAR(Table1[[#This Row],[Order_Time]])</f>
        <v>2023</v>
      </c>
      <c r="M1957" t="str">
        <f>TEXT(Table1[[#This Row],[Order_Time]],"MMM")</f>
        <v>Mar</v>
      </c>
      <c r="N1957">
        <f>HOUR(Table1[[#This Row],[Order_Time]])</f>
        <v>11</v>
      </c>
      <c r="O1957" t="str">
        <f>IF(Table1[[#This Row],[Order_Value]]&gt;1000,"High","Low")</f>
        <v>Low</v>
      </c>
    </row>
    <row r="1958" spans="1:15" x14ac:dyDescent="0.3">
      <c r="A1958" t="s">
        <v>2749</v>
      </c>
      <c r="B1958" s="1">
        <v>45008.5</v>
      </c>
      <c r="C1958" t="s">
        <v>20</v>
      </c>
      <c r="D1958" t="s">
        <v>41</v>
      </c>
      <c r="E1958">
        <v>1433.41</v>
      </c>
      <c r="F1958">
        <v>71.72</v>
      </c>
      <c r="G1958">
        <v>303.2</v>
      </c>
      <c r="H1958" t="s">
        <v>28</v>
      </c>
      <c r="I1958">
        <v>33</v>
      </c>
      <c r="J1958">
        <v>1201.93</v>
      </c>
      <c r="K1958">
        <f>Table1[[#This Row],[Order_Value]]+Table1[[#This Row],[Delivery_Fee]]-Table1[[#This Row],[Discount]]</f>
        <v>1201.93</v>
      </c>
      <c r="L1958">
        <f>YEAR(Table1[[#This Row],[Order_Time]])</f>
        <v>2023</v>
      </c>
      <c r="M1958" t="str">
        <f>TEXT(Table1[[#This Row],[Order_Time]],"MMM")</f>
        <v>Mar</v>
      </c>
      <c r="N1958">
        <f>HOUR(Table1[[#This Row],[Order_Time]])</f>
        <v>12</v>
      </c>
      <c r="O1958" t="str">
        <f>IF(Table1[[#This Row],[Order_Value]]&gt;1000,"High","Low")</f>
        <v>High</v>
      </c>
    </row>
    <row r="1959" spans="1:15" x14ac:dyDescent="0.3">
      <c r="A1959" t="s">
        <v>2750</v>
      </c>
      <c r="B1959" s="1">
        <v>45008.541666666664</v>
      </c>
      <c r="C1959" t="s">
        <v>16</v>
      </c>
      <c r="D1959" t="s">
        <v>17</v>
      </c>
      <c r="E1959">
        <v>1481.46</v>
      </c>
      <c r="F1959">
        <v>19.93</v>
      </c>
      <c r="G1959">
        <v>314</v>
      </c>
      <c r="H1959" t="s">
        <v>28</v>
      </c>
      <c r="I1959">
        <v>18</v>
      </c>
      <c r="J1959">
        <v>1187.3900000000001</v>
      </c>
      <c r="K1959">
        <f>Table1[[#This Row],[Order_Value]]+Table1[[#This Row],[Delivery_Fee]]-Table1[[#This Row],[Discount]]</f>
        <v>1187.3900000000001</v>
      </c>
      <c r="L1959">
        <f>YEAR(Table1[[#This Row],[Order_Time]])</f>
        <v>2023</v>
      </c>
      <c r="M1959" t="str">
        <f>TEXT(Table1[[#This Row],[Order_Time]],"MMM")</f>
        <v>Mar</v>
      </c>
      <c r="N1959">
        <f>HOUR(Table1[[#This Row],[Order_Time]])</f>
        <v>13</v>
      </c>
      <c r="O1959" t="str">
        <f>IF(Table1[[#This Row],[Order_Value]]&gt;1000,"High","Low")</f>
        <v>High</v>
      </c>
    </row>
    <row r="1960" spans="1:15" x14ac:dyDescent="0.3">
      <c r="A1960" t="s">
        <v>2751</v>
      </c>
      <c r="B1960" s="1">
        <v>45008.583333333336</v>
      </c>
      <c r="C1960" t="s">
        <v>20</v>
      </c>
      <c r="D1960" t="s">
        <v>12</v>
      </c>
      <c r="E1960">
        <v>0</v>
      </c>
      <c r="F1960">
        <v>30.47</v>
      </c>
      <c r="G1960">
        <v>154.01</v>
      </c>
      <c r="H1960" t="s">
        <v>28</v>
      </c>
      <c r="I1960">
        <v>39</v>
      </c>
      <c r="K1960">
        <f>Table1[[#This Row],[Order_Value]]+Table1[[#This Row],[Delivery_Fee]]-Table1[[#This Row],[Discount]]</f>
        <v>-123.53999999999999</v>
      </c>
      <c r="L1960">
        <f>YEAR(Table1[[#This Row],[Order_Time]])</f>
        <v>2023</v>
      </c>
      <c r="M1960" t="str">
        <f>TEXT(Table1[[#This Row],[Order_Time]],"MMM")</f>
        <v>Mar</v>
      </c>
      <c r="N1960">
        <f>HOUR(Table1[[#This Row],[Order_Time]])</f>
        <v>14</v>
      </c>
      <c r="O1960" t="str">
        <f>IF(Table1[[#This Row],[Order_Value]]&gt;1000,"High","Low")</f>
        <v>Low</v>
      </c>
    </row>
    <row r="1961" spans="1:15" x14ac:dyDescent="0.3">
      <c r="A1961" t="s">
        <v>2752</v>
      </c>
      <c r="B1961" s="1">
        <v>45008.625</v>
      </c>
      <c r="C1961" t="s">
        <v>24</v>
      </c>
      <c r="D1961" t="s">
        <v>27</v>
      </c>
      <c r="E1961">
        <v>1361.1</v>
      </c>
      <c r="F1961">
        <v>95.4</v>
      </c>
      <c r="G1961">
        <v>164.97</v>
      </c>
      <c r="H1961" t="s">
        <v>28</v>
      </c>
      <c r="I1961">
        <v>78</v>
      </c>
      <c r="J1961">
        <v>1291.53</v>
      </c>
      <c r="K1961">
        <f>Table1[[#This Row],[Order_Value]]+Table1[[#This Row],[Delivery_Fee]]-Table1[[#This Row],[Discount]]</f>
        <v>1291.53</v>
      </c>
      <c r="L1961">
        <f>YEAR(Table1[[#This Row],[Order_Time]])</f>
        <v>2023</v>
      </c>
      <c r="M1961" t="str">
        <f>TEXT(Table1[[#This Row],[Order_Time]],"MMM")</f>
        <v>Mar</v>
      </c>
      <c r="N1961">
        <f>HOUR(Table1[[#This Row],[Order_Time]])</f>
        <v>15</v>
      </c>
      <c r="O1961" t="str">
        <f>IF(Table1[[#This Row],[Order_Value]]&gt;1000,"High","Low")</f>
        <v>High</v>
      </c>
    </row>
    <row r="1962" spans="1:15" x14ac:dyDescent="0.3">
      <c r="A1962" t="s">
        <v>2753</v>
      </c>
      <c r="B1962" s="1">
        <v>45008.666666666664</v>
      </c>
      <c r="C1962" t="s">
        <v>11</v>
      </c>
      <c r="D1962" t="s">
        <v>17</v>
      </c>
      <c r="E1962">
        <v>1356.24</v>
      </c>
      <c r="F1962">
        <v>10.53</v>
      </c>
      <c r="G1962">
        <v>308.79000000000002</v>
      </c>
      <c r="H1962" t="s">
        <v>32</v>
      </c>
      <c r="I1962">
        <v>31</v>
      </c>
      <c r="J1962">
        <v>1057.98</v>
      </c>
      <c r="K1962">
        <f>Table1[[#This Row],[Order_Value]]+Table1[[#This Row],[Delivery_Fee]]-Table1[[#This Row],[Discount]]</f>
        <v>1057.98</v>
      </c>
      <c r="L1962">
        <f>YEAR(Table1[[#This Row],[Order_Time]])</f>
        <v>2023</v>
      </c>
      <c r="M1962" t="str">
        <f>TEXT(Table1[[#This Row],[Order_Time]],"MMM")</f>
        <v>Mar</v>
      </c>
      <c r="N1962">
        <f>HOUR(Table1[[#This Row],[Order_Time]])</f>
        <v>16</v>
      </c>
      <c r="O1962" t="str">
        <f>IF(Table1[[#This Row],[Order_Value]]&gt;1000,"High","Low")</f>
        <v>High</v>
      </c>
    </row>
    <row r="1963" spans="1:15" x14ac:dyDescent="0.3">
      <c r="A1963" t="s">
        <v>2754</v>
      </c>
      <c r="B1963" s="1">
        <v>45008.708333333336</v>
      </c>
      <c r="C1963" t="s">
        <v>20</v>
      </c>
      <c r="D1963" t="s">
        <v>35</v>
      </c>
      <c r="E1963">
        <v>960.81</v>
      </c>
      <c r="F1963">
        <v>45.41</v>
      </c>
      <c r="G1963">
        <v>232.35</v>
      </c>
      <c r="H1963" t="s">
        <v>32</v>
      </c>
      <c r="I1963">
        <v>34</v>
      </c>
      <c r="J1963" s="2" t="s">
        <v>2755</v>
      </c>
      <c r="K1963">
        <f>Table1[[#This Row],[Order_Value]]+Table1[[#This Row],[Delivery_Fee]]-Table1[[#This Row],[Discount]]</f>
        <v>773.86999999999989</v>
      </c>
      <c r="L1963">
        <f>YEAR(Table1[[#This Row],[Order_Time]])</f>
        <v>2023</v>
      </c>
      <c r="M1963" t="str">
        <f>TEXT(Table1[[#This Row],[Order_Time]],"MMM")</f>
        <v>Mar</v>
      </c>
      <c r="N1963">
        <f>HOUR(Table1[[#This Row],[Order_Time]])</f>
        <v>17</v>
      </c>
      <c r="O1963" t="str">
        <f>IF(Table1[[#This Row],[Order_Value]]&gt;1000,"High","Low")</f>
        <v>Low</v>
      </c>
    </row>
    <row r="1964" spans="1:15" x14ac:dyDescent="0.3">
      <c r="A1964" t="s">
        <v>2756</v>
      </c>
      <c r="B1964" s="1">
        <v>45008.75</v>
      </c>
      <c r="C1964" t="s">
        <v>11</v>
      </c>
      <c r="D1964" t="s">
        <v>35</v>
      </c>
      <c r="E1964">
        <v>389.67</v>
      </c>
      <c r="F1964">
        <v>51.33</v>
      </c>
      <c r="G1964">
        <v>385.27</v>
      </c>
      <c r="H1964" t="s">
        <v>28</v>
      </c>
      <c r="I1964">
        <v>59</v>
      </c>
      <c r="J1964" s="2" t="s">
        <v>2757</v>
      </c>
      <c r="K1964">
        <f>Table1[[#This Row],[Order_Value]]+Table1[[#This Row],[Delivery_Fee]]-Table1[[#This Row],[Discount]]</f>
        <v>55.730000000000018</v>
      </c>
      <c r="L1964">
        <f>YEAR(Table1[[#This Row],[Order_Time]])</f>
        <v>2023</v>
      </c>
      <c r="M1964" t="str">
        <f>TEXT(Table1[[#This Row],[Order_Time]],"MMM")</f>
        <v>Mar</v>
      </c>
      <c r="N1964">
        <f>HOUR(Table1[[#This Row],[Order_Time]])</f>
        <v>18</v>
      </c>
      <c r="O1964" t="str">
        <f>IF(Table1[[#This Row],[Order_Value]]&gt;1000,"High","Low")</f>
        <v>Low</v>
      </c>
    </row>
    <row r="1965" spans="1:15" x14ac:dyDescent="0.3">
      <c r="A1965" t="s">
        <v>2758</v>
      </c>
      <c r="B1965" s="1">
        <v>45008.791666666664</v>
      </c>
      <c r="C1965" t="s">
        <v>45</v>
      </c>
      <c r="D1965" t="s">
        <v>35</v>
      </c>
      <c r="E1965">
        <v>614.03</v>
      </c>
      <c r="F1965">
        <v>32.46</v>
      </c>
      <c r="G1965">
        <v>300.82</v>
      </c>
      <c r="H1965" t="s">
        <v>21</v>
      </c>
      <c r="I1965">
        <v>83</v>
      </c>
      <c r="J1965">
        <v>345.67</v>
      </c>
      <c r="K1965">
        <f>Table1[[#This Row],[Order_Value]]+Table1[[#This Row],[Delivery_Fee]]-Table1[[#This Row],[Discount]]</f>
        <v>345.67</v>
      </c>
      <c r="L1965">
        <f>YEAR(Table1[[#This Row],[Order_Time]])</f>
        <v>2023</v>
      </c>
      <c r="M1965" t="str">
        <f>TEXT(Table1[[#This Row],[Order_Time]],"MMM")</f>
        <v>Mar</v>
      </c>
      <c r="N1965">
        <f>HOUR(Table1[[#This Row],[Order_Time]])</f>
        <v>19</v>
      </c>
      <c r="O1965" t="str">
        <f>IF(Table1[[#This Row],[Order_Value]]&gt;1000,"High","Low")</f>
        <v>Low</v>
      </c>
    </row>
    <row r="1966" spans="1:15" x14ac:dyDescent="0.3">
      <c r="A1966" t="s">
        <v>2759</v>
      </c>
      <c r="B1966" s="1">
        <v>45008.833333333336</v>
      </c>
      <c r="C1966" t="s">
        <v>16</v>
      </c>
      <c r="D1966" t="s">
        <v>12</v>
      </c>
      <c r="E1966">
        <v>1412.89</v>
      </c>
      <c r="F1966">
        <v>51.69</v>
      </c>
      <c r="G1966">
        <v>189.24</v>
      </c>
      <c r="H1966" t="s">
        <v>13</v>
      </c>
      <c r="I1966">
        <v>81</v>
      </c>
      <c r="J1966" s="2" t="s">
        <v>2760</v>
      </c>
      <c r="K1966">
        <f>Table1[[#This Row],[Order_Value]]+Table1[[#This Row],[Delivery_Fee]]-Table1[[#This Row],[Discount]]</f>
        <v>1275.3400000000001</v>
      </c>
      <c r="L1966">
        <f>YEAR(Table1[[#This Row],[Order_Time]])</f>
        <v>2023</v>
      </c>
      <c r="M1966" t="str">
        <f>TEXT(Table1[[#This Row],[Order_Time]],"MMM")</f>
        <v>Mar</v>
      </c>
      <c r="N1966">
        <f>HOUR(Table1[[#This Row],[Order_Time]])</f>
        <v>20</v>
      </c>
      <c r="O1966" t="str">
        <f>IF(Table1[[#This Row],[Order_Value]]&gt;1000,"High","Low")</f>
        <v>High</v>
      </c>
    </row>
    <row r="1967" spans="1:15" x14ac:dyDescent="0.3">
      <c r="A1967" t="s">
        <v>2761</v>
      </c>
      <c r="B1967" s="1">
        <v>45008.875</v>
      </c>
      <c r="C1967" t="s">
        <v>54</v>
      </c>
      <c r="D1967" t="s">
        <v>27</v>
      </c>
      <c r="E1967">
        <v>1051.97</v>
      </c>
      <c r="F1967">
        <v>94.72</v>
      </c>
      <c r="G1967">
        <v>490.39</v>
      </c>
      <c r="H1967" t="s">
        <v>28</v>
      </c>
      <c r="I1967">
        <v>59</v>
      </c>
      <c r="J1967" s="2" t="s">
        <v>2762</v>
      </c>
      <c r="K1967">
        <f>Table1[[#This Row],[Order_Value]]+Table1[[#This Row],[Delivery_Fee]]-Table1[[#This Row],[Discount]]</f>
        <v>656.30000000000007</v>
      </c>
      <c r="L1967">
        <f>YEAR(Table1[[#This Row],[Order_Time]])</f>
        <v>2023</v>
      </c>
      <c r="M1967" t="str">
        <f>TEXT(Table1[[#This Row],[Order_Time]],"MMM")</f>
        <v>Mar</v>
      </c>
      <c r="N1967">
        <f>HOUR(Table1[[#This Row],[Order_Time]])</f>
        <v>21</v>
      </c>
      <c r="O1967" t="str">
        <f>IF(Table1[[#This Row],[Order_Value]]&gt;1000,"High","Low")</f>
        <v>High</v>
      </c>
    </row>
    <row r="1968" spans="1:15" x14ac:dyDescent="0.3">
      <c r="A1968" t="s">
        <v>2763</v>
      </c>
      <c r="B1968" s="1">
        <v>45008.916666666664</v>
      </c>
      <c r="C1968" t="s">
        <v>20</v>
      </c>
      <c r="D1968" t="s">
        <v>30</v>
      </c>
      <c r="E1968">
        <v>1263.24</v>
      </c>
      <c r="F1968">
        <v>78.73</v>
      </c>
      <c r="G1968">
        <v>36.71</v>
      </c>
      <c r="H1968" t="s">
        <v>21</v>
      </c>
      <c r="I1968">
        <v>24</v>
      </c>
      <c r="J1968">
        <v>1305.26</v>
      </c>
      <c r="K1968">
        <f>Table1[[#This Row],[Order_Value]]+Table1[[#This Row],[Delivery_Fee]]-Table1[[#This Row],[Discount]]</f>
        <v>1305.26</v>
      </c>
      <c r="L1968">
        <f>YEAR(Table1[[#This Row],[Order_Time]])</f>
        <v>2023</v>
      </c>
      <c r="M1968" t="str">
        <f>TEXT(Table1[[#This Row],[Order_Time]],"MMM")</f>
        <v>Mar</v>
      </c>
      <c r="N1968">
        <f>HOUR(Table1[[#This Row],[Order_Time]])</f>
        <v>22</v>
      </c>
      <c r="O1968" t="str">
        <f>IF(Table1[[#This Row],[Order_Value]]&gt;1000,"High","Low")</f>
        <v>High</v>
      </c>
    </row>
    <row r="1969" spans="1:15" x14ac:dyDescent="0.3">
      <c r="A1969" t="s">
        <v>2764</v>
      </c>
      <c r="B1969" s="1">
        <v>45008.958333333336</v>
      </c>
      <c r="C1969" t="s">
        <v>20</v>
      </c>
      <c r="D1969" t="s">
        <v>41</v>
      </c>
      <c r="E1969">
        <v>498.06</v>
      </c>
      <c r="F1969">
        <v>86.84</v>
      </c>
      <c r="G1969">
        <v>77.760000000000005</v>
      </c>
      <c r="H1969" t="s">
        <v>13</v>
      </c>
      <c r="I1969">
        <v>32</v>
      </c>
      <c r="J1969">
        <v>507.14</v>
      </c>
      <c r="K1969">
        <f>Table1[[#This Row],[Order_Value]]+Table1[[#This Row],[Delivery_Fee]]-Table1[[#This Row],[Discount]]</f>
        <v>507.14</v>
      </c>
      <c r="L1969">
        <f>YEAR(Table1[[#This Row],[Order_Time]])</f>
        <v>2023</v>
      </c>
      <c r="M1969" t="str">
        <f>TEXT(Table1[[#This Row],[Order_Time]],"MMM")</f>
        <v>Mar</v>
      </c>
      <c r="N1969">
        <f>HOUR(Table1[[#This Row],[Order_Time]])</f>
        <v>23</v>
      </c>
      <c r="O1969" t="str">
        <f>IF(Table1[[#This Row],[Order_Value]]&gt;1000,"High","Low")</f>
        <v>Low</v>
      </c>
    </row>
    <row r="1970" spans="1:15" x14ac:dyDescent="0.3">
      <c r="A1970" t="s">
        <v>2765</v>
      </c>
      <c r="B1970" s="1">
        <v>45009</v>
      </c>
      <c r="C1970" t="s">
        <v>26</v>
      </c>
      <c r="D1970" t="s">
        <v>41</v>
      </c>
      <c r="E1970">
        <v>626.62</v>
      </c>
      <c r="F1970">
        <v>76.739999999999995</v>
      </c>
      <c r="G1970">
        <v>18</v>
      </c>
      <c r="H1970" t="s">
        <v>28</v>
      </c>
      <c r="I1970">
        <v>55</v>
      </c>
      <c r="J1970">
        <v>685.36</v>
      </c>
      <c r="K1970">
        <f>Table1[[#This Row],[Order_Value]]+Table1[[#This Row],[Delivery_Fee]]-Table1[[#This Row],[Discount]]</f>
        <v>685.36</v>
      </c>
      <c r="L1970">
        <f>YEAR(Table1[[#This Row],[Order_Time]])</f>
        <v>2023</v>
      </c>
      <c r="M1970" t="str">
        <f>TEXT(Table1[[#This Row],[Order_Time]],"MMM")</f>
        <v>Mar</v>
      </c>
      <c r="N1970">
        <f>HOUR(Table1[[#This Row],[Order_Time]])</f>
        <v>0</v>
      </c>
      <c r="O1970" t="str">
        <f>IF(Table1[[#This Row],[Order_Value]]&gt;1000,"High","Low")</f>
        <v>Low</v>
      </c>
    </row>
    <row r="1971" spans="1:15" x14ac:dyDescent="0.3">
      <c r="A1971" t="s">
        <v>2766</v>
      </c>
      <c r="B1971" s="1">
        <v>45009.041666666664</v>
      </c>
      <c r="C1971" t="s">
        <v>20</v>
      </c>
      <c r="D1971" t="s">
        <v>30</v>
      </c>
      <c r="E1971">
        <v>222.81</v>
      </c>
      <c r="F1971">
        <v>52.05</v>
      </c>
      <c r="G1971">
        <v>149.58000000000001</v>
      </c>
      <c r="H1971" t="s">
        <v>32</v>
      </c>
      <c r="I1971">
        <v>71</v>
      </c>
      <c r="J1971">
        <v>125.28</v>
      </c>
      <c r="K1971">
        <f>Table1[[#This Row],[Order_Value]]+Table1[[#This Row],[Delivery_Fee]]-Table1[[#This Row],[Discount]]</f>
        <v>125.28</v>
      </c>
      <c r="L1971">
        <f>YEAR(Table1[[#This Row],[Order_Time]])</f>
        <v>2023</v>
      </c>
      <c r="M1971" t="str">
        <f>TEXT(Table1[[#This Row],[Order_Time]],"MMM")</f>
        <v>Mar</v>
      </c>
      <c r="N1971">
        <f>HOUR(Table1[[#This Row],[Order_Time]])</f>
        <v>1</v>
      </c>
      <c r="O1971" t="str">
        <f>IF(Table1[[#This Row],[Order_Value]]&gt;1000,"High","Low")</f>
        <v>Low</v>
      </c>
    </row>
    <row r="1972" spans="1:15" x14ac:dyDescent="0.3">
      <c r="A1972" t="s">
        <v>2767</v>
      </c>
      <c r="B1972" s="1">
        <v>45009.083333333336</v>
      </c>
      <c r="C1972" t="s">
        <v>16</v>
      </c>
      <c r="D1972" t="s">
        <v>30</v>
      </c>
      <c r="E1972">
        <v>1124.25</v>
      </c>
      <c r="F1972">
        <v>41.84</v>
      </c>
      <c r="G1972">
        <v>453.64</v>
      </c>
      <c r="H1972" t="s">
        <v>28</v>
      </c>
      <c r="I1972">
        <v>86</v>
      </c>
      <c r="J1972" s="2" t="s">
        <v>2768</v>
      </c>
      <c r="K1972">
        <f>Table1[[#This Row],[Order_Value]]+Table1[[#This Row],[Delivery_Fee]]-Table1[[#This Row],[Discount]]</f>
        <v>712.44999999999993</v>
      </c>
      <c r="L1972">
        <f>YEAR(Table1[[#This Row],[Order_Time]])</f>
        <v>2023</v>
      </c>
      <c r="M1972" t="str">
        <f>TEXT(Table1[[#This Row],[Order_Time]],"MMM")</f>
        <v>Mar</v>
      </c>
      <c r="N1972">
        <f>HOUR(Table1[[#This Row],[Order_Time]])</f>
        <v>2</v>
      </c>
      <c r="O1972" t="str">
        <f>IF(Table1[[#This Row],[Order_Value]]&gt;1000,"High","Low")</f>
        <v>High</v>
      </c>
    </row>
    <row r="1973" spans="1:15" x14ac:dyDescent="0.3">
      <c r="A1973" t="s">
        <v>2769</v>
      </c>
      <c r="B1973" s="1">
        <v>45009.125</v>
      </c>
      <c r="C1973" t="s">
        <v>45</v>
      </c>
      <c r="D1973" t="s">
        <v>35</v>
      </c>
      <c r="E1973">
        <v>699.1</v>
      </c>
      <c r="F1973">
        <v>2.99</v>
      </c>
      <c r="G1973">
        <v>485.13</v>
      </c>
      <c r="H1973" t="s">
        <v>21</v>
      </c>
      <c r="I1973">
        <v>42</v>
      </c>
      <c r="J1973" s="2" t="s">
        <v>2770</v>
      </c>
      <c r="K1973">
        <f>Table1[[#This Row],[Order_Value]]+Table1[[#This Row],[Delivery_Fee]]-Table1[[#This Row],[Discount]]</f>
        <v>216.96000000000004</v>
      </c>
      <c r="L1973">
        <f>YEAR(Table1[[#This Row],[Order_Time]])</f>
        <v>2023</v>
      </c>
      <c r="M1973" t="str">
        <f>TEXT(Table1[[#This Row],[Order_Time]],"MMM")</f>
        <v>Mar</v>
      </c>
      <c r="N1973">
        <f>HOUR(Table1[[#This Row],[Order_Time]])</f>
        <v>3</v>
      </c>
      <c r="O1973" t="str">
        <f>IF(Table1[[#This Row],[Order_Value]]&gt;1000,"High","Low")</f>
        <v>Low</v>
      </c>
    </row>
    <row r="1974" spans="1:15" x14ac:dyDescent="0.3">
      <c r="A1974" t="s">
        <v>2771</v>
      </c>
      <c r="B1974" s="1">
        <v>45009.166666666664</v>
      </c>
      <c r="C1974" t="s">
        <v>11</v>
      </c>
      <c r="D1974" t="s">
        <v>35</v>
      </c>
      <c r="E1974">
        <v>1689.79</v>
      </c>
      <c r="F1974">
        <v>62.84</v>
      </c>
      <c r="G1974">
        <v>429.45</v>
      </c>
      <c r="H1974" t="s">
        <v>28</v>
      </c>
      <c r="I1974">
        <v>34</v>
      </c>
      <c r="J1974" s="2" t="s">
        <v>2772</v>
      </c>
      <c r="K1974">
        <f>Table1[[#This Row],[Order_Value]]+Table1[[#This Row],[Delivery_Fee]]-Table1[[#This Row],[Discount]]</f>
        <v>1323.1799999999998</v>
      </c>
      <c r="L1974">
        <f>YEAR(Table1[[#This Row],[Order_Time]])</f>
        <v>2023</v>
      </c>
      <c r="M1974" t="str">
        <f>TEXT(Table1[[#This Row],[Order_Time]],"MMM")</f>
        <v>Mar</v>
      </c>
      <c r="N1974">
        <f>HOUR(Table1[[#This Row],[Order_Time]])</f>
        <v>4</v>
      </c>
      <c r="O1974" t="str">
        <f>IF(Table1[[#This Row],[Order_Value]]&gt;1000,"High","Low")</f>
        <v>High</v>
      </c>
    </row>
    <row r="1975" spans="1:15" x14ac:dyDescent="0.3">
      <c r="A1975" t="s">
        <v>2773</v>
      </c>
      <c r="B1975" s="1">
        <v>45009.208333333336</v>
      </c>
      <c r="C1975" t="s">
        <v>20</v>
      </c>
      <c r="D1975" t="s">
        <v>41</v>
      </c>
      <c r="E1975">
        <v>1725.2</v>
      </c>
      <c r="F1975">
        <v>75.16</v>
      </c>
      <c r="G1975">
        <v>497.33</v>
      </c>
      <c r="H1975" t="s">
        <v>13</v>
      </c>
      <c r="I1975">
        <v>11</v>
      </c>
      <c r="J1975" s="2" t="s">
        <v>2774</v>
      </c>
      <c r="K1975">
        <f>Table1[[#This Row],[Order_Value]]+Table1[[#This Row],[Delivery_Fee]]-Table1[[#This Row],[Discount]]</f>
        <v>1303.0300000000002</v>
      </c>
      <c r="L1975">
        <f>YEAR(Table1[[#This Row],[Order_Time]])</f>
        <v>2023</v>
      </c>
      <c r="M1975" t="str">
        <f>TEXT(Table1[[#This Row],[Order_Time]],"MMM")</f>
        <v>Mar</v>
      </c>
      <c r="N1975">
        <f>HOUR(Table1[[#This Row],[Order_Time]])</f>
        <v>5</v>
      </c>
      <c r="O1975" t="str">
        <f>IF(Table1[[#This Row],[Order_Value]]&gt;1000,"High","Low")</f>
        <v>High</v>
      </c>
    </row>
    <row r="1976" spans="1:15" x14ac:dyDescent="0.3">
      <c r="A1976" t="s">
        <v>2775</v>
      </c>
      <c r="B1976" s="1">
        <v>45009.25</v>
      </c>
      <c r="C1976" t="s">
        <v>20</v>
      </c>
      <c r="D1976" t="s">
        <v>35</v>
      </c>
      <c r="E1976">
        <v>270.89999999999998</v>
      </c>
      <c r="F1976">
        <v>61.32</v>
      </c>
      <c r="G1976">
        <v>457</v>
      </c>
      <c r="H1976" t="s">
        <v>13</v>
      </c>
      <c r="I1976">
        <v>12</v>
      </c>
      <c r="J1976">
        <v>-124.78</v>
      </c>
      <c r="K1976">
        <f>Table1[[#This Row],[Order_Value]]+Table1[[#This Row],[Delivery_Fee]]-Table1[[#This Row],[Discount]]</f>
        <v>-124.78000000000003</v>
      </c>
      <c r="L1976">
        <f>YEAR(Table1[[#This Row],[Order_Time]])</f>
        <v>2023</v>
      </c>
      <c r="M1976" t="str">
        <f>TEXT(Table1[[#This Row],[Order_Time]],"MMM")</f>
        <v>Mar</v>
      </c>
      <c r="N1976">
        <f>HOUR(Table1[[#This Row],[Order_Time]])</f>
        <v>6</v>
      </c>
      <c r="O1976" t="str">
        <f>IF(Table1[[#This Row],[Order_Value]]&gt;1000,"High","Low")</f>
        <v>Low</v>
      </c>
    </row>
    <row r="1977" spans="1:15" x14ac:dyDescent="0.3">
      <c r="A1977" t="s">
        <v>2776</v>
      </c>
      <c r="B1977" s="1">
        <v>45009.291666666664</v>
      </c>
      <c r="C1977" t="s">
        <v>7370</v>
      </c>
      <c r="D1977" t="s">
        <v>12</v>
      </c>
      <c r="E1977">
        <v>574.15</v>
      </c>
      <c r="F1977">
        <v>52.28</v>
      </c>
      <c r="G1977">
        <v>83.74</v>
      </c>
      <c r="H1977" t="s">
        <v>13</v>
      </c>
      <c r="I1977">
        <v>52</v>
      </c>
      <c r="J1977" s="2" t="s">
        <v>2777</v>
      </c>
      <c r="K1977">
        <f>Table1[[#This Row],[Order_Value]]+Table1[[#This Row],[Delivery_Fee]]-Table1[[#This Row],[Discount]]</f>
        <v>542.68999999999994</v>
      </c>
      <c r="L1977">
        <f>YEAR(Table1[[#This Row],[Order_Time]])</f>
        <v>2023</v>
      </c>
      <c r="M1977" t="str">
        <f>TEXT(Table1[[#This Row],[Order_Time]],"MMM")</f>
        <v>Mar</v>
      </c>
      <c r="N1977">
        <f>HOUR(Table1[[#This Row],[Order_Time]])</f>
        <v>7</v>
      </c>
      <c r="O1977" t="str">
        <f>IF(Table1[[#This Row],[Order_Value]]&gt;1000,"High","Low")</f>
        <v>Low</v>
      </c>
    </row>
    <row r="1978" spans="1:15" x14ac:dyDescent="0.3">
      <c r="A1978" t="s">
        <v>2778</v>
      </c>
      <c r="B1978" s="1">
        <v>45009.333333333336</v>
      </c>
      <c r="C1978" t="s">
        <v>26</v>
      </c>
      <c r="D1978" t="s">
        <v>41</v>
      </c>
      <c r="E1978">
        <v>1543.21</v>
      </c>
      <c r="F1978">
        <v>35.96</v>
      </c>
      <c r="G1978">
        <v>174.18</v>
      </c>
      <c r="H1978" t="s">
        <v>28</v>
      </c>
      <c r="I1978">
        <v>70</v>
      </c>
      <c r="J1978">
        <v>1404.99</v>
      </c>
      <c r="K1978">
        <f>Table1[[#This Row],[Order_Value]]+Table1[[#This Row],[Delivery_Fee]]-Table1[[#This Row],[Discount]]</f>
        <v>1404.99</v>
      </c>
      <c r="L1978">
        <f>YEAR(Table1[[#This Row],[Order_Time]])</f>
        <v>2023</v>
      </c>
      <c r="M1978" t="str">
        <f>TEXT(Table1[[#This Row],[Order_Time]],"MMM")</f>
        <v>Mar</v>
      </c>
      <c r="N1978">
        <f>HOUR(Table1[[#This Row],[Order_Time]])</f>
        <v>8</v>
      </c>
      <c r="O1978" t="str">
        <f>IF(Table1[[#This Row],[Order_Value]]&gt;1000,"High","Low")</f>
        <v>High</v>
      </c>
    </row>
    <row r="1979" spans="1:15" x14ac:dyDescent="0.3">
      <c r="A1979" t="s">
        <v>2779</v>
      </c>
      <c r="B1979" s="1">
        <v>45009.375</v>
      </c>
      <c r="C1979" t="s">
        <v>26</v>
      </c>
      <c r="D1979" t="s">
        <v>35</v>
      </c>
      <c r="E1979">
        <v>913.19</v>
      </c>
      <c r="F1979">
        <v>37.049999999999997</v>
      </c>
      <c r="G1979">
        <v>35.520000000000003</v>
      </c>
      <c r="H1979" t="s">
        <v>28</v>
      </c>
      <c r="I1979">
        <v>50</v>
      </c>
      <c r="J1979">
        <v>914.72</v>
      </c>
      <c r="K1979">
        <f>Table1[[#This Row],[Order_Value]]+Table1[[#This Row],[Delivery_Fee]]-Table1[[#This Row],[Discount]]</f>
        <v>914.72</v>
      </c>
      <c r="L1979">
        <f>YEAR(Table1[[#This Row],[Order_Time]])</f>
        <v>2023</v>
      </c>
      <c r="M1979" t="str">
        <f>TEXT(Table1[[#This Row],[Order_Time]],"MMM")</f>
        <v>Mar</v>
      </c>
      <c r="N1979">
        <f>HOUR(Table1[[#This Row],[Order_Time]])</f>
        <v>9</v>
      </c>
      <c r="O1979" t="str">
        <f>IF(Table1[[#This Row],[Order_Value]]&gt;1000,"High","Low")</f>
        <v>Low</v>
      </c>
    </row>
    <row r="1980" spans="1:15" x14ac:dyDescent="0.3">
      <c r="A1980" t="s">
        <v>2780</v>
      </c>
      <c r="B1980" s="1">
        <v>45009.416666666664</v>
      </c>
      <c r="C1980" t="s">
        <v>20</v>
      </c>
      <c r="D1980" t="s">
        <v>41</v>
      </c>
      <c r="E1980">
        <v>1996.81</v>
      </c>
      <c r="F1980">
        <v>30.35</v>
      </c>
      <c r="G1980">
        <v>306.89999999999998</v>
      </c>
      <c r="H1980" t="s">
        <v>21</v>
      </c>
      <c r="I1980">
        <v>84</v>
      </c>
      <c r="J1980" s="2" t="s">
        <v>2781</v>
      </c>
      <c r="K1980">
        <f>Table1[[#This Row],[Order_Value]]+Table1[[#This Row],[Delivery_Fee]]-Table1[[#This Row],[Discount]]</f>
        <v>1720.2599999999998</v>
      </c>
      <c r="L1980">
        <f>YEAR(Table1[[#This Row],[Order_Time]])</f>
        <v>2023</v>
      </c>
      <c r="M1980" t="str">
        <f>TEXT(Table1[[#This Row],[Order_Time]],"MMM")</f>
        <v>Mar</v>
      </c>
      <c r="N1980">
        <f>HOUR(Table1[[#This Row],[Order_Time]])</f>
        <v>10</v>
      </c>
      <c r="O1980" t="str">
        <f>IF(Table1[[#This Row],[Order_Value]]&gt;1000,"High","Low")</f>
        <v>High</v>
      </c>
    </row>
    <row r="1981" spans="1:15" x14ac:dyDescent="0.3">
      <c r="A1981" t="s">
        <v>2782</v>
      </c>
      <c r="B1981" s="1">
        <v>45009.458333333336</v>
      </c>
      <c r="C1981" t="s">
        <v>16</v>
      </c>
      <c r="D1981" t="s">
        <v>30</v>
      </c>
      <c r="E1981">
        <v>1522.94</v>
      </c>
      <c r="F1981">
        <v>44.04</v>
      </c>
      <c r="G1981">
        <v>421.58</v>
      </c>
      <c r="H1981" t="s">
        <v>32</v>
      </c>
      <c r="I1981">
        <v>17</v>
      </c>
      <c r="J1981">
        <v>1145.4000000000001</v>
      </c>
      <c r="K1981">
        <f>Table1[[#This Row],[Order_Value]]+Table1[[#This Row],[Delivery_Fee]]-Table1[[#This Row],[Discount]]</f>
        <v>1145.4000000000001</v>
      </c>
      <c r="L1981">
        <f>YEAR(Table1[[#This Row],[Order_Time]])</f>
        <v>2023</v>
      </c>
      <c r="M1981" t="str">
        <f>TEXT(Table1[[#This Row],[Order_Time]],"MMM")</f>
        <v>Mar</v>
      </c>
      <c r="N1981">
        <f>HOUR(Table1[[#This Row],[Order_Time]])</f>
        <v>11</v>
      </c>
      <c r="O1981" t="str">
        <f>IF(Table1[[#This Row],[Order_Value]]&gt;1000,"High","Low")</f>
        <v>High</v>
      </c>
    </row>
    <row r="1982" spans="1:15" x14ac:dyDescent="0.3">
      <c r="A1982" t="s">
        <v>2783</v>
      </c>
      <c r="B1982" s="1">
        <v>45009.5</v>
      </c>
      <c r="C1982" t="s">
        <v>45</v>
      </c>
      <c r="D1982" t="s">
        <v>17</v>
      </c>
      <c r="E1982">
        <v>1450.5</v>
      </c>
      <c r="F1982">
        <v>64.37</v>
      </c>
      <c r="G1982">
        <v>423.67</v>
      </c>
      <c r="H1982" t="s">
        <v>21</v>
      </c>
      <c r="I1982">
        <v>35</v>
      </c>
      <c r="J1982" s="2" t="s">
        <v>2784</v>
      </c>
      <c r="K1982">
        <f>Table1[[#This Row],[Order_Value]]+Table1[[#This Row],[Delivery_Fee]]-Table1[[#This Row],[Discount]]</f>
        <v>1091.1999999999998</v>
      </c>
      <c r="L1982">
        <f>YEAR(Table1[[#This Row],[Order_Time]])</f>
        <v>2023</v>
      </c>
      <c r="M1982" t="str">
        <f>TEXT(Table1[[#This Row],[Order_Time]],"MMM")</f>
        <v>Mar</v>
      </c>
      <c r="N1982">
        <f>HOUR(Table1[[#This Row],[Order_Time]])</f>
        <v>12</v>
      </c>
      <c r="O1982" t="str">
        <f>IF(Table1[[#This Row],[Order_Value]]&gt;1000,"High","Low")</f>
        <v>High</v>
      </c>
    </row>
    <row r="1983" spans="1:15" x14ac:dyDescent="0.3">
      <c r="A1983" t="s">
        <v>2785</v>
      </c>
      <c r="B1983" s="1">
        <v>45009.541666666664</v>
      </c>
      <c r="C1983" t="s">
        <v>24</v>
      </c>
      <c r="D1983" t="s">
        <v>17</v>
      </c>
      <c r="E1983">
        <v>1385.95</v>
      </c>
      <c r="F1983">
        <v>51.55</v>
      </c>
      <c r="G1983">
        <v>415.22</v>
      </c>
      <c r="H1983" t="s">
        <v>21</v>
      </c>
      <c r="I1983">
        <v>76</v>
      </c>
      <c r="J1983">
        <v>1022.28</v>
      </c>
      <c r="K1983">
        <f>Table1[[#This Row],[Order_Value]]+Table1[[#This Row],[Delivery_Fee]]-Table1[[#This Row],[Discount]]</f>
        <v>1022.28</v>
      </c>
      <c r="L1983">
        <f>YEAR(Table1[[#This Row],[Order_Time]])</f>
        <v>2023</v>
      </c>
      <c r="M1983" t="str">
        <f>TEXT(Table1[[#This Row],[Order_Time]],"MMM")</f>
        <v>Mar</v>
      </c>
      <c r="N1983">
        <f>HOUR(Table1[[#This Row],[Order_Time]])</f>
        <v>13</v>
      </c>
      <c r="O1983" t="str">
        <f>IF(Table1[[#This Row],[Order_Value]]&gt;1000,"High","Low")</f>
        <v>High</v>
      </c>
    </row>
    <row r="1984" spans="1:15" x14ac:dyDescent="0.3">
      <c r="A1984" t="s">
        <v>2786</v>
      </c>
      <c r="B1984" s="1">
        <v>45009.583333333336</v>
      </c>
      <c r="C1984" t="s">
        <v>26</v>
      </c>
      <c r="D1984" t="s">
        <v>30</v>
      </c>
      <c r="E1984">
        <v>1374.73</v>
      </c>
      <c r="F1984">
        <v>9.69</v>
      </c>
      <c r="G1984">
        <v>1.97</v>
      </c>
      <c r="H1984" t="s">
        <v>21</v>
      </c>
      <c r="I1984">
        <v>19</v>
      </c>
      <c r="J1984">
        <v>1382.45</v>
      </c>
      <c r="K1984">
        <f>Table1[[#This Row],[Order_Value]]+Table1[[#This Row],[Delivery_Fee]]-Table1[[#This Row],[Discount]]</f>
        <v>1382.45</v>
      </c>
      <c r="L1984">
        <f>YEAR(Table1[[#This Row],[Order_Time]])</f>
        <v>2023</v>
      </c>
      <c r="M1984" t="str">
        <f>TEXT(Table1[[#This Row],[Order_Time]],"MMM")</f>
        <v>Mar</v>
      </c>
      <c r="N1984">
        <f>HOUR(Table1[[#This Row],[Order_Time]])</f>
        <v>14</v>
      </c>
      <c r="O1984" t="str">
        <f>IF(Table1[[#This Row],[Order_Value]]&gt;1000,"High","Low")</f>
        <v>High</v>
      </c>
    </row>
    <row r="1985" spans="1:15" x14ac:dyDescent="0.3">
      <c r="A1985" t="s">
        <v>2787</v>
      </c>
      <c r="B1985" s="1">
        <v>45009.625</v>
      </c>
      <c r="C1985" t="s">
        <v>11</v>
      </c>
      <c r="D1985" t="s">
        <v>27</v>
      </c>
      <c r="E1985">
        <v>957.27</v>
      </c>
      <c r="F1985">
        <v>16.989999999999998</v>
      </c>
      <c r="G1985">
        <v>280.79000000000002</v>
      </c>
      <c r="H1985" t="s">
        <v>21</v>
      </c>
      <c r="I1985">
        <v>19</v>
      </c>
      <c r="J1985">
        <v>693.47</v>
      </c>
      <c r="K1985">
        <f>Table1[[#This Row],[Order_Value]]+Table1[[#This Row],[Delivery_Fee]]-Table1[[#This Row],[Discount]]</f>
        <v>693.47</v>
      </c>
      <c r="L1985">
        <f>YEAR(Table1[[#This Row],[Order_Time]])</f>
        <v>2023</v>
      </c>
      <c r="M1985" t="str">
        <f>TEXT(Table1[[#This Row],[Order_Time]],"MMM")</f>
        <v>Mar</v>
      </c>
      <c r="N1985">
        <f>HOUR(Table1[[#This Row],[Order_Time]])</f>
        <v>15</v>
      </c>
      <c r="O1985" t="str">
        <f>IF(Table1[[#This Row],[Order_Value]]&gt;1000,"High","Low")</f>
        <v>Low</v>
      </c>
    </row>
    <row r="1986" spans="1:15" x14ac:dyDescent="0.3">
      <c r="A1986" t="s">
        <v>2788</v>
      </c>
      <c r="B1986" s="1">
        <v>45009.666666666664</v>
      </c>
      <c r="C1986" t="s">
        <v>45</v>
      </c>
      <c r="D1986" t="s">
        <v>41</v>
      </c>
      <c r="E1986">
        <v>905.42</v>
      </c>
      <c r="F1986">
        <v>73.48</v>
      </c>
      <c r="G1986">
        <v>122.56</v>
      </c>
      <c r="H1986" t="s">
        <v>32</v>
      </c>
      <c r="I1986">
        <v>44</v>
      </c>
      <c r="J1986" s="2" t="s">
        <v>2789</v>
      </c>
      <c r="K1986">
        <f>Table1[[#This Row],[Order_Value]]+Table1[[#This Row],[Delivery_Fee]]-Table1[[#This Row],[Discount]]</f>
        <v>856.33999999999992</v>
      </c>
      <c r="L1986">
        <f>YEAR(Table1[[#This Row],[Order_Time]])</f>
        <v>2023</v>
      </c>
      <c r="M1986" t="str">
        <f>TEXT(Table1[[#This Row],[Order_Time]],"MMM")</f>
        <v>Mar</v>
      </c>
      <c r="N1986">
        <f>HOUR(Table1[[#This Row],[Order_Time]])</f>
        <v>16</v>
      </c>
      <c r="O1986" t="str">
        <f>IF(Table1[[#This Row],[Order_Value]]&gt;1000,"High","Low")</f>
        <v>Low</v>
      </c>
    </row>
    <row r="1987" spans="1:15" x14ac:dyDescent="0.3">
      <c r="A1987" t="s">
        <v>2790</v>
      </c>
      <c r="B1987" s="1">
        <v>45009.708333333336</v>
      </c>
      <c r="C1987" t="s">
        <v>45</v>
      </c>
      <c r="D1987" t="s">
        <v>41</v>
      </c>
      <c r="E1987">
        <v>1054.8499999999999</v>
      </c>
      <c r="F1987">
        <v>77.75</v>
      </c>
      <c r="G1987">
        <v>472.75</v>
      </c>
      <c r="H1987" t="s">
        <v>32</v>
      </c>
      <c r="I1987">
        <v>48</v>
      </c>
      <c r="J1987" s="2" t="s">
        <v>2791</v>
      </c>
      <c r="K1987">
        <f>Table1[[#This Row],[Order_Value]]+Table1[[#This Row],[Delivery_Fee]]-Table1[[#This Row],[Discount]]</f>
        <v>659.84999999999991</v>
      </c>
      <c r="L1987">
        <f>YEAR(Table1[[#This Row],[Order_Time]])</f>
        <v>2023</v>
      </c>
      <c r="M1987" t="str">
        <f>TEXT(Table1[[#This Row],[Order_Time]],"MMM")</f>
        <v>Mar</v>
      </c>
      <c r="N1987">
        <f>HOUR(Table1[[#This Row],[Order_Time]])</f>
        <v>17</v>
      </c>
      <c r="O1987" t="str">
        <f>IF(Table1[[#This Row],[Order_Value]]&gt;1000,"High","Low")</f>
        <v>High</v>
      </c>
    </row>
    <row r="1988" spans="1:15" x14ac:dyDescent="0.3">
      <c r="A1988" t="s">
        <v>2792</v>
      </c>
      <c r="B1988" s="1">
        <v>45009.75</v>
      </c>
      <c r="C1988" t="s">
        <v>11</v>
      </c>
      <c r="D1988" t="s">
        <v>17</v>
      </c>
      <c r="E1988">
        <v>1916.55</v>
      </c>
      <c r="F1988">
        <v>20.11</v>
      </c>
      <c r="G1988">
        <v>283.52999999999997</v>
      </c>
      <c r="H1988" t="s">
        <v>32</v>
      </c>
      <c r="I1988">
        <v>46</v>
      </c>
      <c r="J1988" s="2" t="s">
        <v>2793</v>
      </c>
      <c r="K1988">
        <f>Table1[[#This Row],[Order_Value]]+Table1[[#This Row],[Delivery_Fee]]-Table1[[#This Row],[Discount]]</f>
        <v>1653.1299999999999</v>
      </c>
      <c r="L1988">
        <f>YEAR(Table1[[#This Row],[Order_Time]])</f>
        <v>2023</v>
      </c>
      <c r="M1988" t="str">
        <f>TEXT(Table1[[#This Row],[Order_Time]],"MMM")</f>
        <v>Mar</v>
      </c>
      <c r="N1988">
        <f>HOUR(Table1[[#This Row],[Order_Time]])</f>
        <v>18</v>
      </c>
      <c r="O1988" t="str">
        <f>IF(Table1[[#This Row],[Order_Value]]&gt;1000,"High","Low")</f>
        <v>High</v>
      </c>
    </row>
    <row r="1989" spans="1:15" x14ac:dyDescent="0.3">
      <c r="A1989" t="s">
        <v>2794</v>
      </c>
      <c r="B1989" s="1">
        <v>45009.791666666664</v>
      </c>
      <c r="C1989" t="s">
        <v>45</v>
      </c>
      <c r="D1989" t="s">
        <v>30</v>
      </c>
      <c r="E1989">
        <v>889.19</v>
      </c>
      <c r="F1989">
        <v>80.52</v>
      </c>
      <c r="G1989">
        <v>153.07</v>
      </c>
      <c r="H1989" t="s">
        <v>32</v>
      </c>
      <c r="I1989">
        <v>63</v>
      </c>
      <c r="J1989" s="2" t="s">
        <v>2795</v>
      </c>
      <c r="K1989">
        <f>Table1[[#This Row],[Order_Value]]+Table1[[#This Row],[Delivery_Fee]]-Table1[[#This Row],[Discount]]</f>
        <v>816.6400000000001</v>
      </c>
      <c r="L1989">
        <f>YEAR(Table1[[#This Row],[Order_Time]])</f>
        <v>2023</v>
      </c>
      <c r="M1989" t="str">
        <f>TEXT(Table1[[#This Row],[Order_Time]],"MMM")</f>
        <v>Mar</v>
      </c>
      <c r="N1989">
        <f>HOUR(Table1[[#This Row],[Order_Time]])</f>
        <v>19</v>
      </c>
      <c r="O1989" t="str">
        <f>IF(Table1[[#This Row],[Order_Value]]&gt;1000,"High","Low")</f>
        <v>Low</v>
      </c>
    </row>
    <row r="1990" spans="1:15" x14ac:dyDescent="0.3">
      <c r="A1990" t="s">
        <v>2796</v>
      </c>
      <c r="B1990" s="1">
        <v>45009.833333333336</v>
      </c>
      <c r="C1990" t="s">
        <v>54</v>
      </c>
      <c r="D1990" t="s">
        <v>27</v>
      </c>
      <c r="E1990">
        <v>362.8</v>
      </c>
      <c r="F1990">
        <v>68.28</v>
      </c>
      <c r="G1990">
        <v>137.43</v>
      </c>
      <c r="H1990" t="s">
        <v>32</v>
      </c>
      <c r="I1990">
        <v>51</v>
      </c>
      <c r="J1990" s="2" t="s">
        <v>2797</v>
      </c>
      <c r="K1990">
        <f>Table1[[#This Row],[Order_Value]]+Table1[[#This Row],[Delivery_Fee]]-Table1[[#This Row],[Discount]]</f>
        <v>293.65000000000003</v>
      </c>
      <c r="L1990">
        <f>YEAR(Table1[[#This Row],[Order_Time]])</f>
        <v>2023</v>
      </c>
      <c r="M1990" t="str">
        <f>TEXT(Table1[[#This Row],[Order_Time]],"MMM")</f>
        <v>Mar</v>
      </c>
      <c r="N1990">
        <f>HOUR(Table1[[#This Row],[Order_Time]])</f>
        <v>20</v>
      </c>
      <c r="O1990" t="str">
        <f>IF(Table1[[#This Row],[Order_Value]]&gt;1000,"High","Low")</f>
        <v>Low</v>
      </c>
    </row>
    <row r="1991" spans="1:15" x14ac:dyDescent="0.3">
      <c r="A1991" t="s">
        <v>2798</v>
      </c>
      <c r="B1991" s="1">
        <v>45009.875</v>
      </c>
      <c r="C1991" t="s">
        <v>20</v>
      </c>
      <c r="D1991" t="s">
        <v>35</v>
      </c>
      <c r="E1991">
        <v>694.32</v>
      </c>
      <c r="F1991">
        <v>29.77</v>
      </c>
      <c r="G1991">
        <v>20.100000000000001</v>
      </c>
      <c r="H1991" t="s">
        <v>28</v>
      </c>
      <c r="I1991">
        <v>30</v>
      </c>
      <c r="J1991">
        <v>703.99</v>
      </c>
      <c r="K1991">
        <f>Table1[[#This Row],[Order_Value]]+Table1[[#This Row],[Delivery_Fee]]-Table1[[#This Row],[Discount]]</f>
        <v>703.99</v>
      </c>
      <c r="L1991">
        <f>YEAR(Table1[[#This Row],[Order_Time]])</f>
        <v>2023</v>
      </c>
      <c r="M1991" t="str">
        <f>TEXT(Table1[[#This Row],[Order_Time]],"MMM")</f>
        <v>Mar</v>
      </c>
      <c r="N1991">
        <f>HOUR(Table1[[#This Row],[Order_Time]])</f>
        <v>21</v>
      </c>
      <c r="O1991" t="str">
        <f>IF(Table1[[#This Row],[Order_Value]]&gt;1000,"High","Low")</f>
        <v>Low</v>
      </c>
    </row>
    <row r="1992" spans="1:15" x14ac:dyDescent="0.3">
      <c r="A1992" t="s">
        <v>2799</v>
      </c>
      <c r="B1992" s="1">
        <v>45009.916666666664</v>
      </c>
      <c r="C1992" t="s">
        <v>11</v>
      </c>
      <c r="D1992" t="s">
        <v>30</v>
      </c>
      <c r="E1992">
        <v>214.97</v>
      </c>
      <c r="F1992">
        <v>29.72</v>
      </c>
      <c r="G1992">
        <v>39.06</v>
      </c>
      <c r="H1992" t="s">
        <v>32</v>
      </c>
      <c r="I1992">
        <v>39</v>
      </c>
      <c r="J1992">
        <v>205.63</v>
      </c>
      <c r="K1992">
        <f>Table1[[#This Row],[Order_Value]]+Table1[[#This Row],[Delivery_Fee]]-Table1[[#This Row],[Discount]]</f>
        <v>205.63</v>
      </c>
      <c r="L1992">
        <f>YEAR(Table1[[#This Row],[Order_Time]])</f>
        <v>2023</v>
      </c>
      <c r="M1992" t="str">
        <f>TEXT(Table1[[#This Row],[Order_Time]],"MMM")</f>
        <v>Mar</v>
      </c>
      <c r="N1992">
        <f>HOUR(Table1[[#This Row],[Order_Time]])</f>
        <v>22</v>
      </c>
      <c r="O1992" t="str">
        <f>IF(Table1[[#This Row],[Order_Value]]&gt;1000,"High","Low")</f>
        <v>Low</v>
      </c>
    </row>
    <row r="1993" spans="1:15" x14ac:dyDescent="0.3">
      <c r="A1993" t="s">
        <v>2800</v>
      </c>
      <c r="B1993" s="1">
        <v>45009.958333333336</v>
      </c>
      <c r="C1993" t="s">
        <v>16</v>
      </c>
      <c r="D1993" t="s">
        <v>17</v>
      </c>
      <c r="E1993">
        <v>0</v>
      </c>
      <c r="F1993">
        <v>30.52</v>
      </c>
      <c r="G1993">
        <v>313.43</v>
      </c>
      <c r="H1993" t="s">
        <v>28</v>
      </c>
      <c r="I1993">
        <v>24</v>
      </c>
      <c r="K1993">
        <f>Table1[[#This Row],[Order_Value]]+Table1[[#This Row],[Delivery_Fee]]-Table1[[#This Row],[Discount]]</f>
        <v>-282.91000000000003</v>
      </c>
      <c r="L1993">
        <f>YEAR(Table1[[#This Row],[Order_Time]])</f>
        <v>2023</v>
      </c>
      <c r="M1993" t="str">
        <f>TEXT(Table1[[#This Row],[Order_Time]],"MMM")</f>
        <v>Mar</v>
      </c>
      <c r="N1993">
        <f>HOUR(Table1[[#This Row],[Order_Time]])</f>
        <v>23</v>
      </c>
      <c r="O1993" t="str">
        <f>IF(Table1[[#This Row],[Order_Value]]&gt;1000,"High","Low")</f>
        <v>Low</v>
      </c>
    </row>
    <row r="1994" spans="1:15" x14ac:dyDescent="0.3">
      <c r="A1994" t="s">
        <v>2801</v>
      </c>
      <c r="B1994" s="1">
        <v>45010</v>
      </c>
      <c r="C1994" t="s">
        <v>20</v>
      </c>
      <c r="D1994" t="s">
        <v>17</v>
      </c>
      <c r="E1994">
        <v>413.25</v>
      </c>
      <c r="F1994">
        <v>10</v>
      </c>
      <c r="G1994">
        <v>120.06</v>
      </c>
      <c r="H1994" t="s">
        <v>28</v>
      </c>
      <c r="I1994">
        <v>59</v>
      </c>
      <c r="J1994">
        <v>303.19</v>
      </c>
      <c r="K1994">
        <f>Table1[[#This Row],[Order_Value]]+Table1[[#This Row],[Delivery_Fee]]-Table1[[#This Row],[Discount]]</f>
        <v>303.19</v>
      </c>
      <c r="L1994">
        <f>YEAR(Table1[[#This Row],[Order_Time]])</f>
        <v>2023</v>
      </c>
      <c r="M1994" t="str">
        <f>TEXT(Table1[[#This Row],[Order_Time]],"MMM")</f>
        <v>Mar</v>
      </c>
      <c r="N1994">
        <f>HOUR(Table1[[#This Row],[Order_Time]])</f>
        <v>0</v>
      </c>
      <c r="O1994" t="str">
        <f>IF(Table1[[#This Row],[Order_Value]]&gt;1000,"High","Low")</f>
        <v>Low</v>
      </c>
    </row>
    <row r="1995" spans="1:15" x14ac:dyDescent="0.3">
      <c r="A1995" t="s">
        <v>2802</v>
      </c>
      <c r="B1995" s="1">
        <v>45010.041666666664</v>
      </c>
      <c r="C1995" t="s">
        <v>26</v>
      </c>
      <c r="D1995" t="s">
        <v>30</v>
      </c>
      <c r="E1995">
        <v>1603.58</v>
      </c>
      <c r="F1995">
        <v>38.15</v>
      </c>
      <c r="G1995">
        <v>271.63</v>
      </c>
      <c r="H1995" t="s">
        <v>13</v>
      </c>
      <c r="I1995">
        <v>63</v>
      </c>
      <c r="J1995">
        <v>1370.1</v>
      </c>
      <c r="K1995">
        <f>Table1[[#This Row],[Order_Value]]+Table1[[#This Row],[Delivery_Fee]]-Table1[[#This Row],[Discount]]</f>
        <v>1370.1</v>
      </c>
      <c r="L1995">
        <f>YEAR(Table1[[#This Row],[Order_Time]])</f>
        <v>2023</v>
      </c>
      <c r="M1995" t="str">
        <f>TEXT(Table1[[#This Row],[Order_Time]],"MMM")</f>
        <v>Mar</v>
      </c>
      <c r="N1995">
        <f>HOUR(Table1[[#This Row],[Order_Time]])</f>
        <v>1</v>
      </c>
      <c r="O1995" t="str">
        <f>IF(Table1[[#This Row],[Order_Value]]&gt;1000,"High","Low")</f>
        <v>High</v>
      </c>
    </row>
    <row r="1996" spans="1:15" x14ac:dyDescent="0.3">
      <c r="A1996" t="s">
        <v>2803</v>
      </c>
      <c r="B1996" s="1">
        <v>45010.083333333336</v>
      </c>
      <c r="C1996" t="s">
        <v>11</v>
      </c>
      <c r="D1996" t="s">
        <v>17</v>
      </c>
      <c r="E1996">
        <v>1128.83</v>
      </c>
      <c r="F1996">
        <v>88.74</v>
      </c>
      <c r="G1996">
        <v>407.87</v>
      </c>
      <c r="H1996" t="s">
        <v>32</v>
      </c>
      <c r="I1996">
        <v>37</v>
      </c>
      <c r="J1996" s="2" t="s">
        <v>2804</v>
      </c>
      <c r="K1996">
        <f>Table1[[#This Row],[Order_Value]]+Table1[[#This Row],[Delivery_Fee]]-Table1[[#This Row],[Discount]]</f>
        <v>809.69999999999993</v>
      </c>
      <c r="L1996">
        <f>YEAR(Table1[[#This Row],[Order_Time]])</f>
        <v>2023</v>
      </c>
      <c r="M1996" t="str">
        <f>TEXT(Table1[[#This Row],[Order_Time]],"MMM")</f>
        <v>Mar</v>
      </c>
      <c r="N1996">
        <f>HOUR(Table1[[#This Row],[Order_Time]])</f>
        <v>2</v>
      </c>
      <c r="O1996" t="str">
        <f>IF(Table1[[#This Row],[Order_Value]]&gt;1000,"High","Low")</f>
        <v>High</v>
      </c>
    </row>
    <row r="1997" spans="1:15" x14ac:dyDescent="0.3">
      <c r="A1997" t="s">
        <v>2805</v>
      </c>
      <c r="B1997" s="1">
        <v>45010.125</v>
      </c>
      <c r="C1997" t="s">
        <v>45</v>
      </c>
      <c r="D1997" t="s">
        <v>41</v>
      </c>
      <c r="E1997">
        <v>1294.6600000000001</v>
      </c>
      <c r="F1997">
        <v>78.66</v>
      </c>
      <c r="G1997">
        <v>157.58000000000001</v>
      </c>
      <c r="H1997" t="s">
        <v>28</v>
      </c>
      <c r="I1997">
        <v>49</v>
      </c>
      <c r="J1997" s="2" t="s">
        <v>2806</v>
      </c>
      <c r="K1997">
        <f>Table1[[#This Row],[Order_Value]]+Table1[[#This Row],[Delivery_Fee]]-Table1[[#This Row],[Discount]]</f>
        <v>1215.7400000000002</v>
      </c>
      <c r="L1997">
        <f>YEAR(Table1[[#This Row],[Order_Time]])</f>
        <v>2023</v>
      </c>
      <c r="M1997" t="str">
        <f>TEXT(Table1[[#This Row],[Order_Time]],"MMM")</f>
        <v>Mar</v>
      </c>
      <c r="N1997">
        <f>HOUR(Table1[[#This Row],[Order_Time]])</f>
        <v>3</v>
      </c>
      <c r="O1997" t="str">
        <f>IF(Table1[[#This Row],[Order_Value]]&gt;1000,"High","Low")</f>
        <v>High</v>
      </c>
    </row>
    <row r="1998" spans="1:15" x14ac:dyDescent="0.3">
      <c r="A1998" t="s">
        <v>2807</v>
      </c>
      <c r="B1998" s="1">
        <v>45010.166666666664</v>
      </c>
      <c r="C1998" t="s">
        <v>26</v>
      </c>
      <c r="D1998" t="s">
        <v>12</v>
      </c>
      <c r="E1998">
        <v>253.91</v>
      </c>
      <c r="F1998">
        <v>81.39</v>
      </c>
      <c r="G1998">
        <v>425.08</v>
      </c>
      <c r="H1998" t="s">
        <v>13</v>
      </c>
      <c r="I1998">
        <v>20</v>
      </c>
      <c r="J1998">
        <v>-89.779999999999902</v>
      </c>
      <c r="K1998">
        <f>Table1[[#This Row],[Order_Value]]+Table1[[#This Row],[Delivery_Fee]]-Table1[[#This Row],[Discount]]</f>
        <v>-89.779999999999973</v>
      </c>
      <c r="L1998">
        <f>YEAR(Table1[[#This Row],[Order_Time]])</f>
        <v>2023</v>
      </c>
      <c r="M1998" t="str">
        <f>TEXT(Table1[[#This Row],[Order_Time]],"MMM")</f>
        <v>Mar</v>
      </c>
      <c r="N1998">
        <f>HOUR(Table1[[#This Row],[Order_Time]])</f>
        <v>4</v>
      </c>
      <c r="O1998" t="str">
        <f>IF(Table1[[#This Row],[Order_Value]]&gt;1000,"High","Low")</f>
        <v>Low</v>
      </c>
    </row>
    <row r="1999" spans="1:15" x14ac:dyDescent="0.3">
      <c r="A1999" t="s">
        <v>2808</v>
      </c>
      <c r="B1999" s="1">
        <v>45010.208333333336</v>
      </c>
      <c r="C1999" t="s">
        <v>20</v>
      </c>
      <c r="D1999" t="s">
        <v>12</v>
      </c>
      <c r="E1999">
        <v>1556.89</v>
      </c>
      <c r="F1999">
        <v>90.8</v>
      </c>
      <c r="G1999">
        <v>253.11</v>
      </c>
      <c r="H1999" t="s">
        <v>32</v>
      </c>
      <c r="I1999">
        <v>63</v>
      </c>
      <c r="J1999">
        <v>1394.58</v>
      </c>
      <c r="K1999">
        <f>Table1[[#This Row],[Order_Value]]+Table1[[#This Row],[Delivery_Fee]]-Table1[[#This Row],[Discount]]</f>
        <v>1394.58</v>
      </c>
      <c r="L1999">
        <f>YEAR(Table1[[#This Row],[Order_Time]])</f>
        <v>2023</v>
      </c>
      <c r="M1999" t="str">
        <f>TEXT(Table1[[#This Row],[Order_Time]],"MMM")</f>
        <v>Mar</v>
      </c>
      <c r="N1999">
        <f>HOUR(Table1[[#This Row],[Order_Time]])</f>
        <v>5</v>
      </c>
      <c r="O1999" t="str">
        <f>IF(Table1[[#This Row],[Order_Value]]&gt;1000,"High","Low")</f>
        <v>High</v>
      </c>
    </row>
    <row r="2000" spans="1:15" x14ac:dyDescent="0.3">
      <c r="A2000" t="s">
        <v>2809</v>
      </c>
      <c r="B2000" s="1">
        <v>45010.25</v>
      </c>
      <c r="C2000" t="s">
        <v>45</v>
      </c>
      <c r="D2000" t="s">
        <v>27</v>
      </c>
      <c r="E2000">
        <v>708.3</v>
      </c>
      <c r="F2000">
        <v>71.27</v>
      </c>
      <c r="G2000">
        <v>142.94999999999999</v>
      </c>
      <c r="H2000" t="s">
        <v>32</v>
      </c>
      <c r="I2000">
        <v>60</v>
      </c>
      <c r="J2000" s="2" t="s">
        <v>2810</v>
      </c>
      <c r="K2000">
        <f>Table1[[#This Row],[Order_Value]]+Table1[[#This Row],[Delivery_Fee]]-Table1[[#This Row],[Discount]]</f>
        <v>636.61999999999989</v>
      </c>
      <c r="L2000">
        <f>YEAR(Table1[[#This Row],[Order_Time]])</f>
        <v>2023</v>
      </c>
      <c r="M2000" t="str">
        <f>TEXT(Table1[[#This Row],[Order_Time]],"MMM")</f>
        <v>Mar</v>
      </c>
      <c r="N2000">
        <f>HOUR(Table1[[#This Row],[Order_Time]])</f>
        <v>6</v>
      </c>
      <c r="O2000" t="str">
        <f>IF(Table1[[#This Row],[Order_Value]]&gt;1000,"High","Low")</f>
        <v>Low</v>
      </c>
    </row>
    <row r="2001" spans="1:15" x14ac:dyDescent="0.3">
      <c r="A2001" t="s">
        <v>2811</v>
      </c>
      <c r="B2001" s="1">
        <v>45010.291666666664</v>
      </c>
      <c r="C2001" t="s">
        <v>54</v>
      </c>
      <c r="D2001" t="s">
        <v>17</v>
      </c>
      <c r="E2001">
        <v>386.85</v>
      </c>
      <c r="F2001">
        <v>21.92</v>
      </c>
      <c r="G2001">
        <v>127.64</v>
      </c>
      <c r="H2001" t="s">
        <v>21</v>
      </c>
      <c r="I2001">
        <v>45</v>
      </c>
      <c r="J2001" s="2" t="s">
        <v>2812</v>
      </c>
      <c r="K2001">
        <f>Table1[[#This Row],[Order_Value]]+Table1[[#This Row],[Delivery_Fee]]-Table1[[#This Row],[Discount]]</f>
        <v>281.13000000000005</v>
      </c>
      <c r="L2001">
        <f>YEAR(Table1[[#This Row],[Order_Time]])</f>
        <v>2023</v>
      </c>
      <c r="M2001" t="str">
        <f>TEXT(Table1[[#This Row],[Order_Time]],"MMM")</f>
        <v>Mar</v>
      </c>
      <c r="N2001">
        <f>HOUR(Table1[[#This Row],[Order_Time]])</f>
        <v>7</v>
      </c>
      <c r="O2001" t="str">
        <f>IF(Table1[[#This Row],[Order_Value]]&gt;1000,"High","Low")</f>
        <v>Low</v>
      </c>
    </row>
    <row r="2002" spans="1:15" x14ac:dyDescent="0.3">
      <c r="A2002" t="s">
        <v>2813</v>
      </c>
      <c r="B2002" s="1">
        <v>45010.333333333336</v>
      </c>
      <c r="C2002" t="s">
        <v>24</v>
      </c>
      <c r="D2002" t="s">
        <v>35</v>
      </c>
      <c r="E2002">
        <v>231.31</v>
      </c>
      <c r="F2002">
        <v>2.11</v>
      </c>
      <c r="G2002">
        <v>454.69</v>
      </c>
      <c r="H2002" t="s">
        <v>28</v>
      </c>
      <c r="I2002">
        <v>33</v>
      </c>
      <c r="J2002">
        <v>-221.26999999999899</v>
      </c>
      <c r="K2002">
        <f>Table1[[#This Row],[Order_Value]]+Table1[[#This Row],[Delivery_Fee]]-Table1[[#This Row],[Discount]]</f>
        <v>-221.26999999999998</v>
      </c>
      <c r="L2002">
        <f>YEAR(Table1[[#This Row],[Order_Time]])</f>
        <v>2023</v>
      </c>
      <c r="M2002" t="str">
        <f>TEXT(Table1[[#This Row],[Order_Time]],"MMM")</f>
        <v>Mar</v>
      </c>
      <c r="N2002">
        <f>HOUR(Table1[[#This Row],[Order_Time]])</f>
        <v>8</v>
      </c>
      <c r="O2002" t="str">
        <f>IF(Table1[[#This Row],[Order_Value]]&gt;1000,"High","Low")</f>
        <v>Low</v>
      </c>
    </row>
    <row r="2003" spans="1:15" x14ac:dyDescent="0.3">
      <c r="A2003" t="s">
        <v>2814</v>
      </c>
      <c r="B2003" s="1">
        <v>45010.375</v>
      </c>
      <c r="C2003" t="s">
        <v>20</v>
      </c>
      <c r="D2003" t="s">
        <v>27</v>
      </c>
      <c r="E2003">
        <v>467.74</v>
      </c>
      <c r="F2003">
        <v>54.85</v>
      </c>
      <c r="G2003">
        <v>206.86</v>
      </c>
      <c r="H2003" t="s">
        <v>21</v>
      </c>
      <c r="I2003">
        <v>48</v>
      </c>
      <c r="J2003">
        <v>315.73</v>
      </c>
      <c r="K2003">
        <f>Table1[[#This Row],[Order_Value]]+Table1[[#This Row],[Delivery_Fee]]-Table1[[#This Row],[Discount]]</f>
        <v>315.73</v>
      </c>
      <c r="L2003">
        <f>YEAR(Table1[[#This Row],[Order_Time]])</f>
        <v>2023</v>
      </c>
      <c r="M2003" t="str">
        <f>TEXT(Table1[[#This Row],[Order_Time]],"MMM")</f>
        <v>Mar</v>
      </c>
      <c r="N2003">
        <f>HOUR(Table1[[#This Row],[Order_Time]])</f>
        <v>9</v>
      </c>
      <c r="O2003" t="str">
        <f>IF(Table1[[#This Row],[Order_Value]]&gt;1000,"High","Low")</f>
        <v>Low</v>
      </c>
    </row>
    <row r="2004" spans="1:15" x14ac:dyDescent="0.3">
      <c r="A2004" t="s">
        <v>2815</v>
      </c>
      <c r="B2004" s="1">
        <v>45010.416666666664</v>
      </c>
      <c r="C2004" t="s">
        <v>24</v>
      </c>
      <c r="D2004" t="s">
        <v>27</v>
      </c>
      <c r="E2004">
        <v>1361.5</v>
      </c>
      <c r="F2004">
        <v>69.84</v>
      </c>
      <c r="G2004">
        <v>497.65</v>
      </c>
      <c r="H2004" t="s">
        <v>13</v>
      </c>
      <c r="I2004">
        <v>84</v>
      </c>
      <c r="J2004" s="2" t="s">
        <v>2816</v>
      </c>
      <c r="K2004">
        <f>Table1[[#This Row],[Order_Value]]+Table1[[#This Row],[Delivery_Fee]]-Table1[[#This Row],[Discount]]</f>
        <v>933.68999999999994</v>
      </c>
      <c r="L2004">
        <f>YEAR(Table1[[#This Row],[Order_Time]])</f>
        <v>2023</v>
      </c>
      <c r="M2004" t="str">
        <f>TEXT(Table1[[#This Row],[Order_Time]],"MMM")</f>
        <v>Mar</v>
      </c>
      <c r="N2004">
        <f>HOUR(Table1[[#This Row],[Order_Time]])</f>
        <v>10</v>
      </c>
      <c r="O2004" t="str">
        <f>IF(Table1[[#This Row],[Order_Value]]&gt;1000,"High","Low")</f>
        <v>High</v>
      </c>
    </row>
    <row r="2005" spans="1:15" x14ac:dyDescent="0.3">
      <c r="A2005" t="s">
        <v>2817</v>
      </c>
      <c r="B2005" s="1">
        <v>45010.458333333336</v>
      </c>
      <c r="C2005" t="s">
        <v>20</v>
      </c>
      <c r="D2005" t="s">
        <v>27</v>
      </c>
      <c r="E2005">
        <v>933.13</v>
      </c>
      <c r="F2005">
        <v>41.33</v>
      </c>
      <c r="G2005">
        <v>498.75</v>
      </c>
      <c r="H2005" t="s">
        <v>13</v>
      </c>
      <c r="I2005">
        <v>20</v>
      </c>
      <c r="J2005" s="2" t="s">
        <v>2818</v>
      </c>
      <c r="K2005">
        <f>Table1[[#This Row],[Order_Value]]+Table1[[#This Row],[Delivery_Fee]]-Table1[[#This Row],[Discount]]</f>
        <v>475.71000000000004</v>
      </c>
      <c r="L2005">
        <f>YEAR(Table1[[#This Row],[Order_Time]])</f>
        <v>2023</v>
      </c>
      <c r="M2005" t="str">
        <f>TEXT(Table1[[#This Row],[Order_Time]],"MMM")</f>
        <v>Mar</v>
      </c>
      <c r="N2005">
        <f>HOUR(Table1[[#This Row],[Order_Time]])</f>
        <v>11</v>
      </c>
      <c r="O2005" t="str">
        <f>IF(Table1[[#This Row],[Order_Value]]&gt;1000,"High","Low")</f>
        <v>Low</v>
      </c>
    </row>
    <row r="2006" spans="1:15" x14ac:dyDescent="0.3">
      <c r="A2006" t="s">
        <v>2819</v>
      </c>
      <c r="B2006" s="1">
        <v>45010.5</v>
      </c>
      <c r="C2006" t="s">
        <v>26</v>
      </c>
      <c r="D2006" t="s">
        <v>27</v>
      </c>
      <c r="E2006">
        <v>1818.25</v>
      </c>
      <c r="F2006">
        <v>45.96</v>
      </c>
      <c r="G2006">
        <v>455</v>
      </c>
      <c r="H2006" t="s">
        <v>28</v>
      </c>
      <c r="I2006">
        <v>74</v>
      </c>
      <c r="J2006">
        <v>1409.21</v>
      </c>
      <c r="K2006">
        <f>Table1[[#This Row],[Order_Value]]+Table1[[#This Row],[Delivery_Fee]]-Table1[[#This Row],[Discount]]</f>
        <v>1409.21</v>
      </c>
      <c r="L2006">
        <f>YEAR(Table1[[#This Row],[Order_Time]])</f>
        <v>2023</v>
      </c>
      <c r="M2006" t="str">
        <f>TEXT(Table1[[#This Row],[Order_Time]],"MMM")</f>
        <v>Mar</v>
      </c>
      <c r="N2006">
        <f>HOUR(Table1[[#This Row],[Order_Time]])</f>
        <v>12</v>
      </c>
      <c r="O2006" t="str">
        <f>IF(Table1[[#This Row],[Order_Value]]&gt;1000,"High","Low")</f>
        <v>High</v>
      </c>
    </row>
    <row r="2007" spans="1:15" x14ac:dyDescent="0.3">
      <c r="A2007" t="s">
        <v>2820</v>
      </c>
      <c r="B2007" s="1">
        <v>45010.541666666664</v>
      </c>
      <c r="C2007" t="s">
        <v>26</v>
      </c>
      <c r="D2007" t="s">
        <v>12</v>
      </c>
      <c r="E2007">
        <v>800.53</v>
      </c>
      <c r="F2007">
        <v>65.459999999999994</v>
      </c>
      <c r="G2007">
        <v>45.49</v>
      </c>
      <c r="H2007" t="s">
        <v>32</v>
      </c>
      <c r="I2007">
        <v>65</v>
      </c>
      <c r="J2007">
        <v>820.5</v>
      </c>
      <c r="K2007">
        <f>Table1[[#This Row],[Order_Value]]+Table1[[#This Row],[Delivery_Fee]]-Table1[[#This Row],[Discount]]</f>
        <v>820.5</v>
      </c>
      <c r="L2007">
        <f>YEAR(Table1[[#This Row],[Order_Time]])</f>
        <v>2023</v>
      </c>
      <c r="M2007" t="str">
        <f>TEXT(Table1[[#This Row],[Order_Time]],"MMM")</f>
        <v>Mar</v>
      </c>
      <c r="N2007">
        <f>HOUR(Table1[[#This Row],[Order_Time]])</f>
        <v>13</v>
      </c>
      <c r="O2007" t="str">
        <f>IF(Table1[[#This Row],[Order_Value]]&gt;1000,"High","Low")</f>
        <v>Low</v>
      </c>
    </row>
    <row r="2008" spans="1:15" x14ac:dyDescent="0.3">
      <c r="A2008" t="s">
        <v>2821</v>
      </c>
      <c r="B2008" s="1">
        <v>45010.583333333336</v>
      </c>
      <c r="C2008" t="s">
        <v>24</v>
      </c>
      <c r="D2008" t="s">
        <v>30</v>
      </c>
      <c r="E2008">
        <v>1182.3599999999999</v>
      </c>
      <c r="F2008">
        <v>45.03</v>
      </c>
      <c r="G2008">
        <v>389.08</v>
      </c>
      <c r="H2008" t="s">
        <v>32</v>
      </c>
      <c r="I2008">
        <v>79</v>
      </c>
      <c r="J2008">
        <v>838.31</v>
      </c>
      <c r="K2008">
        <f>Table1[[#This Row],[Order_Value]]+Table1[[#This Row],[Delivery_Fee]]-Table1[[#This Row],[Discount]]</f>
        <v>838.31</v>
      </c>
      <c r="L2008">
        <f>YEAR(Table1[[#This Row],[Order_Time]])</f>
        <v>2023</v>
      </c>
      <c r="M2008" t="str">
        <f>TEXT(Table1[[#This Row],[Order_Time]],"MMM")</f>
        <v>Mar</v>
      </c>
      <c r="N2008">
        <f>HOUR(Table1[[#This Row],[Order_Time]])</f>
        <v>14</v>
      </c>
      <c r="O2008" t="str">
        <f>IF(Table1[[#This Row],[Order_Value]]&gt;1000,"High","Low")</f>
        <v>High</v>
      </c>
    </row>
    <row r="2009" spans="1:15" x14ac:dyDescent="0.3">
      <c r="A2009" t="s">
        <v>2822</v>
      </c>
      <c r="B2009" s="1">
        <v>45010.625</v>
      </c>
      <c r="C2009" t="s">
        <v>20</v>
      </c>
      <c r="D2009" t="s">
        <v>30</v>
      </c>
      <c r="E2009">
        <v>589.05999999999995</v>
      </c>
      <c r="F2009">
        <v>8.01</v>
      </c>
      <c r="G2009">
        <v>443.77</v>
      </c>
      <c r="H2009" t="s">
        <v>32</v>
      </c>
      <c r="I2009">
        <v>32</v>
      </c>
      <c r="J2009" s="2" t="s">
        <v>2823</v>
      </c>
      <c r="K2009">
        <f>Table1[[#This Row],[Order_Value]]+Table1[[#This Row],[Delivery_Fee]]-Table1[[#This Row],[Discount]]</f>
        <v>153.29999999999995</v>
      </c>
      <c r="L2009">
        <f>YEAR(Table1[[#This Row],[Order_Time]])</f>
        <v>2023</v>
      </c>
      <c r="M2009" t="str">
        <f>TEXT(Table1[[#This Row],[Order_Time]],"MMM")</f>
        <v>Mar</v>
      </c>
      <c r="N2009">
        <f>HOUR(Table1[[#This Row],[Order_Time]])</f>
        <v>15</v>
      </c>
      <c r="O2009" t="str">
        <f>IF(Table1[[#This Row],[Order_Value]]&gt;1000,"High","Low")</f>
        <v>Low</v>
      </c>
    </row>
    <row r="2010" spans="1:15" x14ac:dyDescent="0.3">
      <c r="A2010" t="s">
        <v>2824</v>
      </c>
      <c r="B2010" s="1">
        <v>45010.666666666664</v>
      </c>
      <c r="C2010" t="s">
        <v>45</v>
      </c>
      <c r="D2010" t="s">
        <v>12</v>
      </c>
      <c r="E2010">
        <v>1777.27</v>
      </c>
      <c r="F2010">
        <v>24.11</v>
      </c>
      <c r="G2010">
        <v>54.47</v>
      </c>
      <c r="H2010" t="s">
        <v>32</v>
      </c>
      <c r="I2010">
        <v>21</v>
      </c>
      <c r="J2010" s="2" t="s">
        <v>2825</v>
      </c>
      <c r="K2010">
        <f>Table1[[#This Row],[Order_Value]]+Table1[[#This Row],[Delivery_Fee]]-Table1[[#This Row],[Discount]]</f>
        <v>1746.9099999999999</v>
      </c>
      <c r="L2010">
        <f>YEAR(Table1[[#This Row],[Order_Time]])</f>
        <v>2023</v>
      </c>
      <c r="M2010" t="str">
        <f>TEXT(Table1[[#This Row],[Order_Time]],"MMM")</f>
        <v>Mar</v>
      </c>
      <c r="N2010">
        <f>HOUR(Table1[[#This Row],[Order_Time]])</f>
        <v>16</v>
      </c>
      <c r="O2010" t="str">
        <f>IF(Table1[[#This Row],[Order_Value]]&gt;1000,"High","Low")</f>
        <v>High</v>
      </c>
    </row>
    <row r="2011" spans="1:15" x14ac:dyDescent="0.3">
      <c r="A2011" t="s">
        <v>2826</v>
      </c>
      <c r="B2011" s="1">
        <v>45010.708333333336</v>
      </c>
      <c r="C2011" t="s">
        <v>11</v>
      </c>
      <c r="D2011" t="s">
        <v>35</v>
      </c>
      <c r="E2011">
        <v>1084.55</v>
      </c>
      <c r="F2011">
        <v>54.65</v>
      </c>
      <c r="G2011">
        <v>237.02</v>
      </c>
      <c r="H2011" t="s">
        <v>28</v>
      </c>
      <c r="I2011">
        <v>69</v>
      </c>
      <c r="J2011" s="2" t="s">
        <v>2827</v>
      </c>
      <c r="K2011">
        <f>Table1[[#This Row],[Order_Value]]+Table1[[#This Row],[Delivery_Fee]]-Table1[[#This Row],[Discount]]</f>
        <v>902.18000000000006</v>
      </c>
      <c r="L2011">
        <f>YEAR(Table1[[#This Row],[Order_Time]])</f>
        <v>2023</v>
      </c>
      <c r="M2011" t="str">
        <f>TEXT(Table1[[#This Row],[Order_Time]],"MMM")</f>
        <v>Mar</v>
      </c>
      <c r="N2011">
        <f>HOUR(Table1[[#This Row],[Order_Time]])</f>
        <v>17</v>
      </c>
      <c r="O2011" t="str">
        <f>IF(Table1[[#This Row],[Order_Value]]&gt;1000,"High","Low")</f>
        <v>High</v>
      </c>
    </row>
    <row r="2012" spans="1:15" x14ac:dyDescent="0.3">
      <c r="A2012" t="s">
        <v>2828</v>
      </c>
      <c r="B2012" s="1">
        <v>45010.75</v>
      </c>
      <c r="C2012" t="s">
        <v>26</v>
      </c>
      <c r="D2012" t="s">
        <v>35</v>
      </c>
      <c r="E2012">
        <v>1050.57</v>
      </c>
      <c r="F2012">
        <v>24.99</v>
      </c>
      <c r="G2012">
        <v>142.04</v>
      </c>
      <c r="H2012" t="s">
        <v>21</v>
      </c>
      <c r="I2012">
        <v>45</v>
      </c>
      <c r="J2012">
        <v>933.52</v>
      </c>
      <c r="K2012">
        <f>Table1[[#This Row],[Order_Value]]+Table1[[#This Row],[Delivery_Fee]]-Table1[[#This Row],[Discount]]</f>
        <v>933.52</v>
      </c>
      <c r="L2012">
        <f>YEAR(Table1[[#This Row],[Order_Time]])</f>
        <v>2023</v>
      </c>
      <c r="M2012" t="str">
        <f>TEXT(Table1[[#This Row],[Order_Time]],"MMM")</f>
        <v>Mar</v>
      </c>
      <c r="N2012">
        <f>HOUR(Table1[[#This Row],[Order_Time]])</f>
        <v>18</v>
      </c>
      <c r="O2012" t="str">
        <f>IF(Table1[[#This Row],[Order_Value]]&gt;1000,"High","Low")</f>
        <v>High</v>
      </c>
    </row>
    <row r="2013" spans="1:15" x14ac:dyDescent="0.3">
      <c r="A2013" t="s">
        <v>2829</v>
      </c>
      <c r="B2013" s="1">
        <v>45010.791666666664</v>
      </c>
      <c r="C2013" t="s">
        <v>26</v>
      </c>
      <c r="D2013" t="s">
        <v>27</v>
      </c>
      <c r="E2013">
        <v>643.01</v>
      </c>
      <c r="F2013">
        <v>33.32</v>
      </c>
      <c r="G2013">
        <v>45.32</v>
      </c>
      <c r="H2013" t="s">
        <v>28</v>
      </c>
      <c r="I2013">
        <v>30</v>
      </c>
      <c r="J2013">
        <v>631.01</v>
      </c>
      <c r="K2013">
        <f>Table1[[#This Row],[Order_Value]]+Table1[[#This Row],[Delivery_Fee]]-Table1[[#This Row],[Discount]]</f>
        <v>631.01</v>
      </c>
      <c r="L2013">
        <f>YEAR(Table1[[#This Row],[Order_Time]])</f>
        <v>2023</v>
      </c>
      <c r="M2013" t="str">
        <f>TEXT(Table1[[#This Row],[Order_Time]],"MMM")</f>
        <v>Mar</v>
      </c>
      <c r="N2013">
        <f>HOUR(Table1[[#This Row],[Order_Time]])</f>
        <v>19</v>
      </c>
      <c r="O2013" t="str">
        <f>IF(Table1[[#This Row],[Order_Value]]&gt;1000,"High","Low")</f>
        <v>Low</v>
      </c>
    </row>
    <row r="2014" spans="1:15" x14ac:dyDescent="0.3">
      <c r="A2014" t="s">
        <v>2830</v>
      </c>
      <c r="B2014" s="1">
        <v>45010.833333333336</v>
      </c>
      <c r="C2014" t="s">
        <v>24</v>
      </c>
      <c r="D2014" t="s">
        <v>17</v>
      </c>
      <c r="E2014">
        <v>100.32</v>
      </c>
      <c r="F2014">
        <v>84.41</v>
      </c>
      <c r="G2014">
        <v>157.08000000000001</v>
      </c>
      <c r="H2014" t="s">
        <v>28</v>
      </c>
      <c r="I2014">
        <v>17</v>
      </c>
      <c r="J2014" s="2" t="s">
        <v>2831</v>
      </c>
      <c r="K2014">
        <f>Table1[[#This Row],[Order_Value]]+Table1[[#This Row],[Delivery_Fee]]-Table1[[#This Row],[Discount]]</f>
        <v>27.649999999999977</v>
      </c>
      <c r="L2014">
        <f>YEAR(Table1[[#This Row],[Order_Time]])</f>
        <v>2023</v>
      </c>
      <c r="M2014" t="str">
        <f>TEXT(Table1[[#This Row],[Order_Time]],"MMM")</f>
        <v>Mar</v>
      </c>
      <c r="N2014">
        <f>HOUR(Table1[[#This Row],[Order_Time]])</f>
        <v>20</v>
      </c>
      <c r="O2014" t="str">
        <f>IF(Table1[[#This Row],[Order_Value]]&gt;1000,"High","Low")</f>
        <v>Low</v>
      </c>
    </row>
    <row r="2015" spans="1:15" x14ac:dyDescent="0.3">
      <c r="A2015" t="s">
        <v>2832</v>
      </c>
      <c r="B2015" s="1">
        <v>45010.875</v>
      </c>
      <c r="C2015" t="s">
        <v>16</v>
      </c>
      <c r="D2015" t="s">
        <v>12</v>
      </c>
      <c r="E2015">
        <v>271.02999999999997</v>
      </c>
      <c r="F2015">
        <v>5.12</v>
      </c>
      <c r="G2015">
        <v>322.95999999999998</v>
      </c>
      <c r="H2015" t="s">
        <v>28</v>
      </c>
      <c r="I2015">
        <v>12</v>
      </c>
      <c r="J2015">
        <v>-46.81</v>
      </c>
      <c r="K2015">
        <f>Table1[[#This Row],[Order_Value]]+Table1[[#This Row],[Delivery_Fee]]-Table1[[#This Row],[Discount]]</f>
        <v>-46.81</v>
      </c>
      <c r="L2015">
        <f>YEAR(Table1[[#This Row],[Order_Time]])</f>
        <v>2023</v>
      </c>
      <c r="M2015" t="str">
        <f>TEXT(Table1[[#This Row],[Order_Time]],"MMM")</f>
        <v>Mar</v>
      </c>
      <c r="N2015">
        <f>HOUR(Table1[[#This Row],[Order_Time]])</f>
        <v>21</v>
      </c>
      <c r="O2015" t="str">
        <f>IF(Table1[[#This Row],[Order_Value]]&gt;1000,"High","Low")</f>
        <v>Low</v>
      </c>
    </row>
    <row r="2016" spans="1:15" x14ac:dyDescent="0.3">
      <c r="A2016" t="s">
        <v>2833</v>
      </c>
      <c r="B2016" s="1">
        <v>45010.916666666664</v>
      </c>
      <c r="C2016" t="s">
        <v>20</v>
      </c>
      <c r="D2016" t="s">
        <v>17</v>
      </c>
      <c r="E2016">
        <v>375.3</v>
      </c>
      <c r="F2016">
        <v>66.150000000000006</v>
      </c>
      <c r="G2016">
        <v>110.97</v>
      </c>
      <c r="H2016" t="s">
        <v>28</v>
      </c>
      <c r="I2016">
        <v>45</v>
      </c>
      <c r="J2016">
        <v>330.48</v>
      </c>
      <c r="K2016">
        <f>Table1[[#This Row],[Order_Value]]+Table1[[#This Row],[Delivery_Fee]]-Table1[[#This Row],[Discount]]</f>
        <v>330.48</v>
      </c>
      <c r="L2016">
        <f>YEAR(Table1[[#This Row],[Order_Time]])</f>
        <v>2023</v>
      </c>
      <c r="M2016" t="str">
        <f>TEXT(Table1[[#This Row],[Order_Time]],"MMM")</f>
        <v>Mar</v>
      </c>
      <c r="N2016">
        <f>HOUR(Table1[[#This Row],[Order_Time]])</f>
        <v>22</v>
      </c>
      <c r="O2016" t="str">
        <f>IF(Table1[[#This Row],[Order_Value]]&gt;1000,"High","Low")</f>
        <v>Low</v>
      </c>
    </row>
    <row r="2017" spans="1:15" x14ac:dyDescent="0.3">
      <c r="A2017" t="s">
        <v>2834</v>
      </c>
      <c r="B2017" s="1">
        <v>45010.958333333336</v>
      </c>
      <c r="C2017" t="s">
        <v>16</v>
      </c>
      <c r="D2017" t="s">
        <v>12</v>
      </c>
      <c r="E2017">
        <v>865.42</v>
      </c>
      <c r="F2017">
        <v>80.209999999999994</v>
      </c>
      <c r="G2017">
        <v>435.66</v>
      </c>
      <c r="H2017" t="s">
        <v>13</v>
      </c>
      <c r="I2017">
        <v>38</v>
      </c>
      <c r="J2017" s="2" t="s">
        <v>2835</v>
      </c>
      <c r="K2017">
        <f>Table1[[#This Row],[Order_Value]]+Table1[[#This Row],[Delivery_Fee]]-Table1[[#This Row],[Discount]]</f>
        <v>509.96999999999997</v>
      </c>
      <c r="L2017">
        <f>YEAR(Table1[[#This Row],[Order_Time]])</f>
        <v>2023</v>
      </c>
      <c r="M2017" t="str">
        <f>TEXT(Table1[[#This Row],[Order_Time]],"MMM")</f>
        <v>Mar</v>
      </c>
      <c r="N2017">
        <f>HOUR(Table1[[#This Row],[Order_Time]])</f>
        <v>23</v>
      </c>
      <c r="O2017" t="str">
        <f>IF(Table1[[#This Row],[Order_Value]]&gt;1000,"High","Low")</f>
        <v>Low</v>
      </c>
    </row>
    <row r="2018" spans="1:15" x14ac:dyDescent="0.3">
      <c r="A2018" t="s">
        <v>2836</v>
      </c>
      <c r="B2018" s="1">
        <v>45011</v>
      </c>
      <c r="C2018" t="s">
        <v>16</v>
      </c>
      <c r="D2018" t="s">
        <v>17</v>
      </c>
      <c r="E2018">
        <v>1388.99</v>
      </c>
      <c r="F2018">
        <v>83.71</v>
      </c>
      <c r="G2018">
        <v>121.05</v>
      </c>
      <c r="H2018" t="s">
        <v>32</v>
      </c>
      <c r="I2018">
        <v>60</v>
      </c>
      <c r="J2018">
        <v>1351.65</v>
      </c>
      <c r="K2018">
        <f>Table1[[#This Row],[Order_Value]]+Table1[[#This Row],[Delivery_Fee]]-Table1[[#This Row],[Discount]]</f>
        <v>1351.65</v>
      </c>
      <c r="L2018">
        <f>YEAR(Table1[[#This Row],[Order_Time]])</f>
        <v>2023</v>
      </c>
      <c r="M2018" t="str">
        <f>TEXT(Table1[[#This Row],[Order_Time]],"MMM")</f>
        <v>Mar</v>
      </c>
      <c r="N2018">
        <f>HOUR(Table1[[#This Row],[Order_Time]])</f>
        <v>0</v>
      </c>
      <c r="O2018" t="str">
        <f>IF(Table1[[#This Row],[Order_Value]]&gt;1000,"High","Low")</f>
        <v>High</v>
      </c>
    </row>
    <row r="2019" spans="1:15" x14ac:dyDescent="0.3">
      <c r="A2019" t="s">
        <v>2837</v>
      </c>
      <c r="B2019" s="1">
        <v>45011.041666666664</v>
      </c>
      <c r="C2019" t="s">
        <v>54</v>
      </c>
      <c r="D2019" t="s">
        <v>12</v>
      </c>
      <c r="E2019">
        <v>589.44000000000005</v>
      </c>
      <c r="F2019">
        <v>78.48</v>
      </c>
      <c r="G2019">
        <v>438.36</v>
      </c>
      <c r="H2019" t="s">
        <v>28</v>
      </c>
      <c r="I2019">
        <v>67</v>
      </c>
      <c r="J2019" s="2" t="s">
        <v>2838</v>
      </c>
      <c r="K2019">
        <f>Table1[[#This Row],[Order_Value]]+Table1[[#This Row],[Delivery_Fee]]-Table1[[#This Row],[Discount]]</f>
        <v>229.56000000000006</v>
      </c>
      <c r="L2019">
        <f>YEAR(Table1[[#This Row],[Order_Time]])</f>
        <v>2023</v>
      </c>
      <c r="M2019" t="str">
        <f>TEXT(Table1[[#This Row],[Order_Time]],"MMM")</f>
        <v>Mar</v>
      </c>
      <c r="N2019">
        <f>HOUR(Table1[[#This Row],[Order_Time]])</f>
        <v>1</v>
      </c>
      <c r="O2019" t="str">
        <f>IF(Table1[[#This Row],[Order_Value]]&gt;1000,"High","Low")</f>
        <v>Low</v>
      </c>
    </row>
    <row r="2020" spans="1:15" x14ac:dyDescent="0.3">
      <c r="A2020" t="s">
        <v>2839</v>
      </c>
      <c r="B2020" s="1">
        <v>45011.083333333336</v>
      </c>
      <c r="C2020" t="s">
        <v>54</v>
      </c>
      <c r="D2020" t="s">
        <v>27</v>
      </c>
      <c r="E2020">
        <v>1069.96</v>
      </c>
      <c r="F2020">
        <v>41.05</v>
      </c>
      <c r="G2020">
        <v>84.69</v>
      </c>
      <c r="H2020" t="s">
        <v>13</v>
      </c>
      <c r="I2020">
        <v>23</v>
      </c>
      <c r="J2020">
        <v>1026.32</v>
      </c>
      <c r="K2020">
        <f>Table1[[#This Row],[Order_Value]]+Table1[[#This Row],[Delivery_Fee]]-Table1[[#This Row],[Discount]]</f>
        <v>1026.32</v>
      </c>
      <c r="L2020">
        <f>YEAR(Table1[[#This Row],[Order_Time]])</f>
        <v>2023</v>
      </c>
      <c r="M2020" t="str">
        <f>TEXT(Table1[[#This Row],[Order_Time]],"MMM")</f>
        <v>Mar</v>
      </c>
      <c r="N2020">
        <f>HOUR(Table1[[#This Row],[Order_Time]])</f>
        <v>2</v>
      </c>
      <c r="O2020" t="str">
        <f>IF(Table1[[#This Row],[Order_Value]]&gt;1000,"High","Low")</f>
        <v>High</v>
      </c>
    </row>
    <row r="2021" spans="1:15" x14ac:dyDescent="0.3">
      <c r="A2021" t="s">
        <v>2840</v>
      </c>
      <c r="B2021" s="1">
        <v>45011.125</v>
      </c>
      <c r="C2021" t="s">
        <v>45</v>
      </c>
      <c r="D2021" t="s">
        <v>17</v>
      </c>
      <c r="E2021">
        <v>1779.35</v>
      </c>
      <c r="F2021">
        <v>22.12</v>
      </c>
      <c r="G2021">
        <v>12.31</v>
      </c>
      <c r="H2021" t="s">
        <v>28</v>
      </c>
      <c r="I2021">
        <v>88</v>
      </c>
      <c r="J2021" s="2" t="s">
        <v>2841</v>
      </c>
      <c r="K2021">
        <f>Table1[[#This Row],[Order_Value]]+Table1[[#This Row],[Delivery_Fee]]-Table1[[#This Row],[Discount]]</f>
        <v>1789.1599999999999</v>
      </c>
      <c r="L2021">
        <f>YEAR(Table1[[#This Row],[Order_Time]])</f>
        <v>2023</v>
      </c>
      <c r="M2021" t="str">
        <f>TEXT(Table1[[#This Row],[Order_Time]],"MMM")</f>
        <v>Mar</v>
      </c>
      <c r="N2021">
        <f>HOUR(Table1[[#This Row],[Order_Time]])</f>
        <v>3</v>
      </c>
      <c r="O2021" t="str">
        <f>IF(Table1[[#This Row],[Order_Value]]&gt;1000,"High","Low")</f>
        <v>High</v>
      </c>
    </row>
    <row r="2022" spans="1:15" x14ac:dyDescent="0.3">
      <c r="A2022" t="s">
        <v>2842</v>
      </c>
      <c r="B2022" s="1">
        <v>45011.166666666664</v>
      </c>
      <c r="C2022" t="s">
        <v>26</v>
      </c>
      <c r="D2022" t="s">
        <v>41</v>
      </c>
      <c r="E2022">
        <v>1320.66</v>
      </c>
      <c r="F2022">
        <v>64.069999999999993</v>
      </c>
      <c r="G2022">
        <v>175.06</v>
      </c>
      <c r="H2022" t="s">
        <v>13</v>
      </c>
      <c r="I2022">
        <v>51</v>
      </c>
      <c r="J2022">
        <v>1209.67</v>
      </c>
      <c r="K2022">
        <f>Table1[[#This Row],[Order_Value]]+Table1[[#This Row],[Delivery_Fee]]-Table1[[#This Row],[Discount]]</f>
        <v>1209.67</v>
      </c>
      <c r="L2022">
        <f>YEAR(Table1[[#This Row],[Order_Time]])</f>
        <v>2023</v>
      </c>
      <c r="M2022" t="str">
        <f>TEXT(Table1[[#This Row],[Order_Time]],"MMM")</f>
        <v>Mar</v>
      </c>
      <c r="N2022">
        <f>HOUR(Table1[[#This Row],[Order_Time]])</f>
        <v>4</v>
      </c>
      <c r="O2022" t="str">
        <f>IF(Table1[[#This Row],[Order_Value]]&gt;1000,"High","Low")</f>
        <v>High</v>
      </c>
    </row>
    <row r="2023" spans="1:15" x14ac:dyDescent="0.3">
      <c r="A2023" t="s">
        <v>2843</v>
      </c>
      <c r="B2023" s="1">
        <v>45011.208333333336</v>
      </c>
      <c r="C2023" t="s">
        <v>54</v>
      </c>
      <c r="D2023" t="s">
        <v>35</v>
      </c>
      <c r="E2023">
        <v>982.46</v>
      </c>
      <c r="F2023">
        <v>38.799999999999997</v>
      </c>
      <c r="G2023">
        <v>378.51</v>
      </c>
      <c r="H2023" t="s">
        <v>13</v>
      </c>
      <c r="I2023">
        <v>56</v>
      </c>
      <c r="J2023">
        <v>642.75</v>
      </c>
      <c r="K2023">
        <f>Table1[[#This Row],[Order_Value]]+Table1[[#This Row],[Delivery_Fee]]-Table1[[#This Row],[Discount]]</f>
        <v>642.75</v>
      </c>
      <c r="L2023">
        <f>YEAR(Table1[[#This Row],[Order_Time]])</f>
        <v>2023</v>
      </c>
      <c r="M2023" t="str">
        <f>TEXT(Table1[[#This Row],[Order_Time]],"MMM")</f>
        <v>Mar</v>
      </c>
      <c r="N2023">
        <f>HOUR(Table1[[#This Row],[Order_Time]])</f>
        <v>5</v>
      </c>
      <c r="O2023" t="str">
        <f>IF(Table1[[#This Row],[Order_Value]]&gt;1000,"High","Low")</f>
        <v>Low</v>
      </c>
    </row>
    <row r="2024" spans="1:15" x14ac:dyDescent="0.3">
      <c r="A2024" t="s">
        <v>2844</v>
      </c>
      <c r="B2024" s="1">
        <v>45011.25</v>
      </c>
      <c r="C2024" t="s">
        <v>54</v>
      </c>
      <c r="D2024" t="s">
        <v>17</v>
      </c>
      <c r="E2024">
        <v>295.06</v>
      </c>
      <c r="F2024">
        <v>78.010000000000005</v>
      </c>
      <c r="G2024">
        <v>252.21</v>
      </c>
      <c r="H2024" t="s">
        <v>21</v>
      </c>
      <c r="I2024">
        <v>33</v>
      </c>
      <c r="J2024" s="2" t="s">
        <v>2845</v>
      </c>
      <c r="K2024">
        <f>Table1[[#This Row],[Order_Value]]+Table1[[#This Row],[Delivery_Fee]]-Table1[[#This Row],[Discount]]</f>
        <v>120.85999999999999</v>
      </c>
      <c r="L2024">
        <f>YEAR(Table1[[#This Row],[Order_Time]])</f>
        <v>2023</v>
      </c>
      <c r="M2024" t="str">
        <f>TEXT(Table1[[#This Row],[Order_Time]],"MMM")</f>
        <v>Mar</v>
      </c>
      <c r="N2024">
        <f>HOUR(Table1[[#This Row],[Order_Time]])</f>
        <v>6</v>
      </c>
      <c r="O2024" t="str">
        <f>IF(Table1[[#This Row],[Order_Value]]&gt;1000,"High","Low")</f>
        <v>Low</v>
      </c>
    </row>
    <row r="2025" spans="1:15" x14ac:dyDescent="0.3">
      <c r="A2025" t="s">
        <v>2846</v>
      </c>
      <c r="B2025" s="1">
        <v>45011.291666666664</v>
      </c>
      <c r="C2025" t="s">
        <v>26</v>
      </c>
      <c r="D2025" t="s">
        <v>41</v>
      </c>
      <c r="E2025">
        <v>666.91</v>
      </c>
      <c r="F2025">
        <v>35</v>
      </c>
      <c r="G2025">
        <v>15.37</v>
      </c>
      <c r="H2025" t="s">
        <v>32</v>
      </c>
      <c r="I2025">
        <v>72</v>
      </c>
      <c r="J2025">
        <v>686.54</v>
      </c>
      <c r="K2025">
        <f>Table1[[#This Row],[Order_Value]]+Table1[[#This Row],[Delivery_Fee]]-Table1[[#This Row],[Discount]]</f>
        <v>686.54</v>
      </c>
      <c r="L2025">
        <f>YEAR(Table1[[#This Row],[Order_Time]])</f>
        <v>2023</v>
      </c>
      <c r="M2025" t="str">
        <f>TEXT(Table1[[#This Row],[Order_Time]],"MMM")</f>
        <v>Mar</v>
      </c>
      <c r="N2025">
        <f>HOUR(Table1[[#This Row],[Order_Time]])</f>
        <v>7</v>
      </c>
      <c r="O2025" t="str">
        <f>IF(Table1[[#This Row],[Order_Value]]&gt;1000,"High","Low")</f>
        <v>Low</v>
      </c>
    </row>
    <row r="2026" spans="1:15" x14ac:dyDescent="0.3">
      <c r="A2026" t="s">
        <v>2847</v>
      </c>
      <c r="B2026" s="1">
        <v>45011.333333333336</v>
      </c>
      <c r="C2026" t="s">
        <v>11</v>
      </c>
      <c r="D2026" t="s">
        <v>27</v>
      </c>
      <c r="E2026">
        <v>1112.55</v>
      </c>
      <c r="F2026">
        <v>26.33</v>
      </c>
      <c r="G2026">
        <v>8.9499999999999993</v>
      </c>
      <c r="H2026" t="s">
        <v>13</v>
      </c>
      <c r="I2026">
        <v>61</v>
      </c>
      <c r="J2026" s="2" t="s">
        <v>2848</v>
      </c>
      <c r="K2026">
        <f>Table1[[#This Row],[Order_Value]]+Table1[[#This Row],[Delivery_Fee]]-Table1[[#This Row],[Discount]]</f>
        <v>1129.9299999999998</v>
      </c>
      <c r="L2026">
        <f>YEAR(Table1[[#This Row],[Order_Time]])</f>
        <v>2023</v>
      </c>
      <c r="M2026" t="str">
        <f>TEXT(Table1[[#This Row],[Order_Time]],"MMM")</f>
        <v>Mar</v>
      </c>
      <c r="N2026">
        <f>HOUR(Table1[[#This Row],[Order_Time]])</f>
        <v>8</v>
      </c>
      <c r="O2026" t="str">
        <f>IF(Table1[[#This Row],[Order_Value]]&gt;1000,"High","Low")</f>
        <v>High</v>
      </c>
    </row>
    <row r="2027" spans="1:15" x14ac:dyDescent="0.3">
      <c r="A2027" t="s">
        <v>2849</v>
      </c>
      <c r="B2027" s="1">
        <v>45011.375</v>
      </c>
      <c r="C2027" t="s">
        <v>16</v>
      </c>
      <c r="D2027" t="s">
        <v>35</v>
      </c>
      <c r="E2027">
        <v>928.17</v>
      </c>
      <c r="F2027">
        <v>60.26</v>
      </c>
      <c r="G2027">
        <v>370.8</v>
      </c>
      <c r="H2027" t="s">
        <v>21</v>
      </c>
      <c r="I2027">
        <v>42</v>
      </c>
      <c r="J2027" s="2" t="s">
        <v>2850</v>
      </c>
      <c r="K2027">
        <f>Table1[[#This Row],[Order_Value]]+Table1[[#This Row],[Delivery_Fee]]-Table1[[#This Row],[Discount]]</f>
        <v>617.62999999999988</v>
      </c>
      <c r="L2027">
        <f>YEAR(Table1[[#This Row],[Order_Time]])</f>
        <v>2023</v>
      </c>
      <c r="M2027" t="str">
        <f>TEXT(Table1[[#This Row],[Order_Time]],"MMM")</f>
        <v>Mar</v>
      </c>
      <c r="N2027">
        <f>HOUR(Table1[[#This Row],[Order_Time]])</f>
        <v>9</v>
      </c>
      <c r="O2027" t="str">
        <f>IF(Table1[[#This Row],[Order_Value]]&gt;1000,"High","Low")</f>
        <v>Low</v>
      </c>
    </row>
    <row r="2028" spans="1:15" x14ac:dyDescent="0.3">
      <c r="A2028" t="s">
        <v>2851</v>
      </c>
      <c r="B2028" s="1">
        <v>45011.416666666664</v>
      </c>
      <c r="C2028" t="s">
        <v>11</v>
      </c>
      <c r="D2028" t="s">
        <v>17</v>
      </c>
      <c r="E2028">
        <v>1431.61</v>
      </c>
      <c r="F2028">
        <v>21.37</v>
      </c>
      <c r="G2028">
        <v>112.73</v>
      </c>
      <c r="H2028" t="s">
        <v>32</v>
      </c>
      <c r="I2028">
        <v>47</v>
      </c>
      <c r="J2028" s="2" t="s">
        <v>2852</v>
      </c>
      <c r="K2028">
        <f>Table1[[#This Row],[Order_Value]]+Table1[[#This Row],[Delivery_Fee]]-Table1[[#This Row],[Discount]]</f>
        <v>1340.2499999999998</v>
      </c>
      <c r="L2028">
        <f>YEAR(Table1[[#This Row],[Order_Time]])</f>
        <v>2023</v>
      </c>
      <c r="M2028" t="str">
        <f>TEXT(Table1[[#This Row],[Order_Time]],"MMM")</f>
        <v>Mar</v>
      </c>
      <c r="N2028">
        <f>HOUR(Table1[[#This Row],[Order_Time]])</f>
        <v>10</v>
      </c>
      <c r="O2028" t="str">
        <f>IF(Table1[[#This Row],[Order_Value]]&gt;1000,"High","Low")</f>
        <v>High</v>
      </c>
    </row>
    <row r="2029" spans="1:15" x14ac:dyDescent="0.3">
      <c r="A2029" t="s">
        <v>2853</v>
      </c>
      <c r="B2029" s="1">
        <v>45011.458333333336</v>
      </c>
      <c r="C2029" t="s">
        <v>11</v>
      </c>
      <c r="D2029" t="s">
        <v>27</v>
      </c>
      <c r="E2029">
        <v>670.4</v>
      </c>
      <c r="F2029">
        <v>36.31</v>
      </c>
      <c r="G2029">
        <v>383.63</v>
      </c>
      <c r="H2029" t="s">
        <v>32</v>
      </c>
      <c r="I2029">
        <v>53</v>
      </c>
      <c r="J2029" s="2" t="s">
        <v>2854</v>
      </c>
      <c r="K2029">
        <f>Table1[[#This Row],[Order_Value]]+Table1[[#This Row],[Delivery_Fee]]-Table1[[#This Row],[Discount]]</f>
        <v>323.08000000000004</v>
      </c>
      <c r="L2029">
        <f>YEAR(Table1[[#This Row],[Order_Time]])</f>
        <v>2023</v>
      </c>
      <c r="M2029" t="str">
        <f>TEXT(Table1[[#This Row],[Order_Time]],"MMM")</f>
        <v>Mar</v>
      </c>
      <c r="N2029">
        <f>HOUR(Table1[[#This Row],[Order_Time]])</f>
        <v>11</v>
      </c>
      <c r="O2029" t="str">
        <f>IF(Table1[[#This Row],[Order_Value]]&gt;1000,"High","Low")</f>
        <v>Low</v>
      </c>
    </row>
    <row r="2030" spans="1:15" x14ac:dyDescent="0.3">
      <c r="A2030" t="s">
        <v>2855</v>
      </c>
      <c r="B2030" s="1">
        <v>45011.5</v>
      </c>
      <c r="C2030" t="s">
        <v>16</v>
      </c>
      <c r="D2030" t="s">
        <v>35</v>
      </c>
      <c r="E2030">
        <v>141.88</v>
      </c>
      <c r="F2030">
        <v>36.020000000000003</v>
      </c>
      <c r="G2030">
        <v>347.65</v>
      </c>
      <c r="H2030" t="s">
        <v>32</v>
      </c>
      <c r="I2030">
        <v>63</v>
      </c>
      <c r="J2030">
        <v>-169.74999999999901</v>
      </c>
      <c r="K2030">
        <f>Table1[[#This Row],[Order_Value]]+Table1[[#This Row],[Delivery_Fee]]-Table1[[#This Row],[Discount]]</f>
        <v>-169.74999999999997</v>
      </c>
      <c r="L2030">
        <f>YEAR(Table1[[#This Row],[Order_Time]])</f>
        <v>2023</v>
      </c>
      <c r="M2030" t="str">
        <f>TEXT(Table1[[#This Row],[Order_Time]],"MMM")</f>
        <v>Mar</v>
      </c>
      <c r="N2030">
        <f>HOUR(Table1[[#This Row],[Order_Time]])</f>
        <v>12</v>
      </c>
      <c r="O2030" t="str">
        <f>IF(Table1[[#This Row],[Order_Value]]&gt;1000,"High","Low")</f>
        <v>Low</v>
      </c>
    </row>
    <row r="2031" spans="1:15" x14ac:dyDescent="0.3">
      <c r="A2031" t="s">
        <v>2856</v>
      </c>
      <c r="B2031" s="1">
        <v>45011.541666666664</v>
      </c>
      <c r="C2031" t="s">
        <v>54</v>
      </c>
      <c r="D2031" t="s">
        <v>12</v>
      </c>
      <c r="E2031">
        <v>133.4</v>
      </c>
      <c r="F2031">
        <v>52.15</v>
      </c>
      <c r="G2031">
        <v>183.78</v>
      </c>
      <c r="H2031" t="s">
        <v>32</v>
      </c>
      <c r="I2031">
        <v>17</v>
      </c>
      <c r="J2031" s="2" t="s">
        <v>2857</v>
      </c>
      <c r="K2031">
        <f>Table1[[#This Row],[Order_Value]]+Table1[[#This Row],[Delivery_Fee]]-Table1[[#This Row],[Discount]]</f>
        <v>1.7700000000000102</v>
      </c>
      <c r="L2031">
        <f>YEAR(Table1[[#This Row],[Order_Time]])</f>
        <v>2023</v>
      </c>
      <c r="M2031" t="str">
        <f>TEXT(Table1[[#This Row],[Order_Time]],"MMM")</f>
        <v>Mar</v>
      </c>
      <c r="N2031">
        <f>HOUR(Table1[[#This Row],[Order_Time]])</f>
        <v>13</v>
      </c>
      <c r="O2031" t="str">
        <f>IF(Table1[[#This Row],[Order_Value]]&gt;1000,"High","Low")</f>
        <v>Low</v>
      </c>
    </row>
    <row r="2032" spans="1:15" x14ac:dyDescent="0.3">
      <c r="A2032" t="s">
        <v>2858</v>
      </c>
      <c r="B2032" s="1">
        <v>45011.583333333336</v>
      </c>
      <c r="C2032" t="s">
        <v>16</v>
      </c>
      <c r="D2032" t="s">
        <v>12</v>
      </c>
      <c r="E2032">
        <v>949.16</v>
      </c>
      <c r="F2032">
        <v>80.61</v>
      </c>
      <c r="G2032">
        <v>7.69</v>
      </c>
      <c r="H2032" t="s">
        <v>13</v>
      </c>
      <c r="I2032">
        <v>61</v>
      </c>
      <c r="J2032" s="2" t="s">
        <v>2859</v>
      </c>
      <c r="K2032">
        <f>Table1[[#This Row],[Order_Value]]+Table1[[#This Row],[Delivery_Fee]]-Table1[[#This Row],[Discount]]</f>
        <v>1022.0799999999999</v>
      </c>
      <c r="L2032">
        <f>YEAR(Table1[[#This Row],[Order_Time]])</f>
        <v>2023</v>
      </c>
      <c r="M2032" t="str">
        <f>TEXT(Table1[[#This Row],[Order_Time]],"MMM")</f>
        <v>Mar</v>
      </c>
      <c r="N2032">
        <f>HOUR(Table1[[#This Row],[Order_Time]])</f>
        <v>14</v>
      </c>
      <c r="O2032" t="str">
        <f>IF(Table1[[#This Row],[Order_Value]]&gt;1000,"High","Low")</f>
        <v>Low</v>
      </c>
    </row>
    <row r="2033" spans="1:15" x14ac:dyDescent="0.3">
      <c r="A2033" t="s">
        <v>2860</v>
      </c>
      <c r="B2033" s="1">
        <v>45011.625</v>
      </c>
      <c r="C2033" t="s">
        <v>16</v>
      </c>
      <c r="D2033" t="s">
        <v>41</v>
      </c>
      <c r="E2033">
        <v>1707.17</v>
      </c>
      <c r="F2033">
        <v>96.45</v>
      </c>
      <c r="G2033">
        <v>394.29</v>
      </c>
      <c r="H2033" t="s">
        <v>32</v>
      </c>
      <c r="I2033">
        <v>72</v>
      </c>
      <c r="J2033" s="2" t="s">
        <v>2861</v>
      </c>
      <c r="K2033">
        <f>Table1[[#This Row],[Order_Value]]+Table1[[#This Row],[Delivery_Fee]]-Table1[[#This Row],[Discount]]</f>
        <v>1409.3300000000002</v>
      </c>
      <c r="L2033">
        <f>YEAR(Table1[[#This Row],[Order_Time]])</f>
        <v>2023</v>
      </c>
      <c r="M2033" t="str">
        <f>TEXT(Table1[[#This Row],[Order_Time]],"MMM")</f>
        <v>Mar</v>
      </c>
      <c r="N2033">
        <f>HOUR(Table1[[#This Row],[Order_Time]])</f>
        <v>15</v>
      </c>
      <c r="O2033" t="str">
        <f>IF(Table1[[#This Row],[Order_Value]]&gt;1000,"High","Low")</f>
        <v>High</v>
      </c>
    </row>
    <row r="2034" spans="1:15" x14ac:dyDescent="0.3">
      <c r="A2034" t="s">
        <v>2862</v>
      </c>
      <c r="B2034" s="1">
        <v>45011.666666666664</v>
      </c>
      <c r="C2034" t="s">
        <v>16</v>
      </c>
      <c r="D2034" t="s">
        <v>35</v>
      </c>
      <c r="E2034">
        <v>584.27</v>
      </c>
      <c r="F2034">
        <v>56.21</v>
      </c>
      <c r="G2034">
        <v>159.83000000000001</v>
      </c>
      <c r="H2034" t="s">
        <v>32</v>
      </c>
      <c r="I2034">
        <v>62</v>
      </c>
      <c r="J2034">
        <v>480.65</v>
      </c>
      <c r="K2034">
        <f>Table1[[#This Row],[Order_Value]]+Table1[[#This Row],[Delivery_Fee]]-Table1[[#This Row],[Discount]]</f>
        <v>480.65</v>
      </c>
      <c r="L2034">
        <f>YEAR(Table1[[#This Row],[Order_Time]])</f>
        <v>2023</v>
      </c>
      <c r="M2034" t="str">
        <f>TEXT(Table1[[#This Row],[Order_Time]],"MMM")</f>
        <v>Mar</v>
      </c>
      <c r="N2034">
        <f>HOUR(Table1[[#This Row],[Order_Time]])</f>
        <v>16</v>
      </c>
      <c r="O2034" t="str">
        <f>IF(Table1[[#This Row],[Order_Value]]&gt;1000,"High","Low")</f>
        <v>Low</v>
      </c>
    </row>
    <row r="2035" spans="1:15" x14ac:dyDescent="0.3">
      <c r="A2035" t="s">
        <v>2863</v>
      </c>
      <c r="B2035" s="1">
        <v>45011.708333333336</v>
      </c>
      <c r="C2035" t="s">
        <v>16</v>
      </c>
      <c r="D2035" t="s">
        <v>41</v>
      </c>
      <c r="E2035">
        <v>1207.28</v>
      </c>
      <c r="F2035">
        <v>98.93</v>
      </c>
      <c r="G2035">
        <v>322.91000000000003</v>
      </c>
      <c r="H2035" t="s">
        <v>21</v>
      </c>
      <c r="I2035">
        <v>50</v>
      </c>
      <c r="J2035">
        <v>983.3</v>
      </c>
      <c r="K2035">
        <f>Table1[[#This Row],[Order_Value]]+Table1[[#This Row],[Delivery_Fee]]-Table1[[#This Row],[Discount]]</f>
        <v>983.3</v>
      </c>
      <c r="L2035">
        <f>YEAR(Table1[[#This Row],[Order_Time]])</f>
        <v>2023</v>
      </c>
      <c r="M2035" t="str">
        <f>TEXT(Table1[[#This Row],[Order_Time]],"MMM")</f>
        <v>Mar</v>
      </c>
      <c r="N2035">
        <f>HOUR(Table1[[#This Row],[Order_Time]])</f>
        <v>17</v>
      </c>
      <c r="O2035" t="str">
        <f>IF(Table1[[#This Row],[Order_Value]]&gt;1000,"High","Low")</f>
        <v>High</v>
      </c>
    </row>
    <row r="2036" spans="1:15" x14ac:dyDescent="0.3">
      <c r="A2036" t="s">
        <v>2864</v>
      </c>
      <c r="B2036" s="1">
        <v>45011.75</v>
      </c>
      <c r="C2036" t="s">
        <v>16</v>
      </c>
      <c r="D2036" t="s">
        <v>35</v>
      </c>
      <c r="E2036">
        <v>1852.05</v>
      </c>
      <c r="F2036">
        <v>49.57</v>
      </c>
      <c r="G2036">
        <v>41.86</v>
      </c>
      <c r="H2036" t="s">
        <v>13</v>
      </c>
      <c r="I2036">
        <v>47</v>
      </c>
      <c r="J2036">
        <v>1859.76</v>
      </c>
      <c r="K2036">
        <f>Table1[[#This Row],[Order_Value]]+Table1[[#This Row],[Delivery_Fee]]-Table1[[#This Row],[Discount]]</f>
        <v>1859.76</v>
      </c>
      <c r="L2036">
        <f>YEAR(Table1[[#This Row],[Order_Time]])</f>
        <v>2023</v>
      </c>
      <c r="M2036" t="str">
        <f>TEXT(Table1[[#This Row],[Order_Time]],"MMM")</f>
        <v>Mar</v>
      </c>
      <c r="N2036">
        <f>HOUR(Table1[[#This Row],[Order_Time]])</f>
        <v>18</v>
      </c>
      <c r="O2036" t="str">
        <f>IF(Table1[[#This Row],[Order_Value]]&gt;1000,"High","Low")</f>
        <v>High</v>
      </c>
    </row>
    <row r="2037" spans="1:15" x14ac:dyDescent="0.3">
      <c r="A2037" t="s">
        <v>2865</v>
      </c>
      <c r="B2037" s="1">
        <v>45011.791666666664</v>
      </c>
      <c r="C2037" t="s">
        <v>24</v>
      </c>
      <c r="D2037" t="s">
        <v>41</v>
      </c>
      <c r="E2037">
        <v>1968.89</v>
      </c>
      <c r="F2037">
        <v>69.62</v>
      </c>
      <c r="G2037">
        <v>379.34</v>
      </c>
      <c r="H2037" t="s">
        <v>21</v>
      </c>
      <c r="I2037">
        <v>18</v>
      </c>
      <c r="J2037" s="2" t="s">
        <v>2866</v>
      </c>
      <c r="K2037">
        <f>Table1[[#This Row],[Order_Value]]+Table1[[#This Row],[Delivery_Fee]]-Table1[[#This Row],[Discount]]</f>
        <v>1659.1700000000003</v>
      </c>
      <c r="L2037">
        <f>YEAR(Table1[[#This Row],[Order_Time]])</f>
        <v>2023</v>
      </c>
      <c r="M2037" t="str">
        <f>TEXT(Table1[[#This Row],[Order_Time]],"MMM")</f>
        <v>Mar</v>
      </c>
      <c r="N2037">
        <f>HOUR(Table1[[#This Row],[Order_Time]])</f>
        <v>19</v>
      </c>
      <c r="O2037" t="str">
        <f>IF(Table1[[#This Row],[Order_Value]]&gt;1000,"High","Low")</f>
        <v>High</v>
      </c>
    </row>
    <row r="2038" spans="1:15" x14ac:dyDescent="0.3">
      <c r="A2038" t="s">
        <v>2867</v>
      </c>
      <c r="B2038" s="1">
        <v>45011.833333333336</v>
      </c>
      <c r="C2038" t="s">
        <v>11</v>
      </c>
      <c r="D2038" t="s">
        <v>27</v>
      </c>
      <c r="E2038">
        <v>861.58</v>
      </c>
      <c r="F2038">
        <v>15.94</v>
      </c>
      <c r="G2038">
        <v>177.78</v>
      </c>
      <c r="H2038" t="s">
        <v>21</v>
      </c>
      <c r="I2038">
        <v>55</v>
      </c>
      <c r="J2038" s="2" t="s">
        <v>2868</v>
      </c>
      <c r="K2038">
        <f>Table1[[#This Row],[Order_Value]]+Table1[[#This Row],[Delivery_Fee]]-Table1[[#This Row],[Discount]]</f>
        <v>699.74000000000012</v>
      </c>
      <c r="L2038">
        <f>YEAR(Table1[[#This Row],[Order_Time]])</f>
        <v>2023</v>
      </c>
      <c r="M2038" t="str">
        <f>TEXT(Table1[[#This Row],[Order_Time]],"MMM")</f>
        <v>Mar</v>
      </c>
      <c r="N2038">
        <f>HOUR(Table1[[#This Row],[Order_Time]])</f>
        <v>20</v>
      </c>
      <c r="O2038" t="str">
        <f>IF(Table1[[#This Row],[Order_Value]]&gt;1000,"High","Low")</f>
        <v>Low</v>
      </c>
    </row>
    <row r="2039" spans="1:15" x14ac:dyDescent="0.3">
      <c r="A2039" t="s">
        <v>2869</v>
      </c>
      <c r="B2039" s="1">
        <v>45011.875</v>
      </c>
      <c r="C2039" t="s">
        <v>11</v>
      </c>
      <c r="D2039" t="s">
        <v>35</v>
      </c>
      <c r="E2039">
        <v>1470.74</v>
      </c>
      <c r="F2039">
        <v>29.73</v>
      </c>
      <c r="G2039">
        <v>53.21</v>
      </c>
      <c r="H2039" t="s">
        <v>32</v>
      </c>
      <c r="I2039">
        <v>34</v>
      </c>
      <c r="J2039">
        <v>1447.26</v>
      </c>
      <c r="K2039">
        <f>Table1[[#This Row],[Order_Value]]+Table1[[#This Row],[Delivery_Fee]]-Table1[[#This Row],[Discount]]</f>
        <v>1447.26</v>
      </c>
      <c r="L2039">
        <f>YEAR(Table1[[#This Row],[Order_Time]])</f>
        <v>2023</v>
      </c>
      <c r="M2039" t="str">
        <f>TEXT(Table1[[#This Row],[Order_Time]],"MMM")</f>
        <v>Mar</v>
      </c>
      <c r="N2039">
        <f>HOUR(Table1[[#This Row],[Order_Time]])</f>
        <v>21</v>
      </c>
      <c r="O2039" t="str">
        <f>IF(Table1[[#This Row],[Order_Value]]&gt;1000,"High","Low")</f>
        <v>High</v>
      </c>
    </row>
    <row r="2040" spans="1:15" x14ac:dyDescent="0.3">
      <c r="A2040" t="s">
        <v>2870</v>
      </c>
      <c r="B2040" s="1">
        <v>45011.916666666664</v>
      </c>
      <c r="C2040" t="s">
        <v>16</v>
      </c>
      <c r="D2040" t="s">
        <v>17</v>
      </c>
      <c r="E2040">
        <v>0</v>
      </c>
      <c r="F2040">
        <v>63.69</v>
      </c>
      <c r="G2040">
        <v>216.1</v>
      </c>
      <c r="H2040" t="s">
        <v>32</v>
      </c>
      <c r="I2040">
        <v>47</v>
      </c>
      <c r="K2040">
        <f>Table1[[#This Row],[Order_Value]]+Table1[[#This Row],[Delivery_Fee]]-Table1[[#This Row],[Discount]]</f>
        <v>-152.41</v>
      </c>
      <c r="L2040">
        <f>YEAR(Table1[[#This Row],[Order_Time]])</f>
        <v>2023</v>
      </c>
      <c r="M2040" t="str">
        <f>TEXT(Table1[[#This Row],[Order_Time]],"MMM")</f>
        <v>Mar</v>
      </c>
      <c r="N2040">
        <f>HOUR(Table1[[#This Row],[Order_Time]])</f>
        <v>22</v>
      </c>
      <c r="O2040" t="str">
        <f>IF(Table1[[#This Row],[Order_Value]]&gt;1000,"High","Low")</f>
        <v>Low</v>
      </c>
    </row>
    <row r="2041" spans="1:15" x14ac:dyDescent="0.3">
      <c r="A2041" t="s">
        <v>2871</v>
      </c>
      <c r="B2041" s="1">
        <v>45011.958333333336</v>
      </c>
      <c r="C2041" t="s">
        <v>16</v>
      </c>
      <c r="D2041" t="s">
        <v>17</v>
      </c>
      <c r="E2041">
        <v>1613.78</v>
      </c>
      <c r="F2041">
        <v>71.61</v>
      </c>
      <c r="G2041">
        <v>408.01</v>
      </c>
      <c r="H2041" t="s">
        <v>28</v>
      </c>
      <c r="I2041">
        <v>60</v>
      </c>
      <c r="J2041" s="2" t="s">
        <v>2872</v>
      </c>
      <c r="K2041">
        <f>Table1[[#This Row],[Order_Value]]+Table1[[#This Row],[Delivery_Fee]]-Table1[[#This Row],[Discount]]</f>
        <v>1277.3799999999999</v>
      </c>
      <c r="L2041">
        <f>YEAR(Table1[[#This Row],[Order_Time]])</f>
        <v>2023</v>
      </c>
      <c r="M2041" t="str">
        <f>TEXT(Table1[[#This Row],[Order_Time]],"MMM")</f>
        <v>Mar</v>
      </c>
      <c r="N2041">
        <f>HOUR(Table1[[#This Row],[Order_Time]])</f>
        <v>23</v>
      </c>
      <c r="O2041" t="str">
        <f>IF(Table1[[#This Row],[Order_Value]]&gt;1000,"High","Low")</f>
        <v>High</v>
      </c>
    </row>
    <row r="2042" spans="1:15" x14ac:dyDescent="0.3">
      <c r="A2042" t="s">
        <v>2873</v>
      </c>
      <c r="B2042" s="1">
        <v>45012</v>
      </c>
      <c r="C2042" t="s">
        <v>26</v>
      </c>
      <c r="D2042" t="s">
        <v>27</v>
      </c>
      <c r="E2042">
        <v>1238.7</v>
      </c>
      <c r="F2042">
        <v>40.39</v>
      </c>
      <c r="G2042">
        <v>68.27</v>
      </c>
      <c r="H2042" t="s">
        <v>13</v>
      </c>
      <c r="I2042">
        <v>73</v>
      </c>
      <c r="J2042" s="2" t="s">
        <v>2874</v>
      </c>
      <c r="K2042">
        <f>Table1[[#This Row],[Order_Value]]+Table1[[#This Row],[Delivery_Fee]]-Table1[[#This Row],[Discount]]</f>
        <v>1210.8200000000002</v>
      </c>
      <c r="L2042">
        <f>YEAR(Table1[[#This Row],[Order_Time]])</f>
        <v>2023</v>
      </c>
      <c r="M2042" t="str">
        <f>TEXT(Table1[[#This Row],[Order_Time]],"MMM")</f>
        <v>Mar</v>
      </c>
      <c r="N2042">
        <f>HOUR(Table1[[#This Row],[Order_Time]])</f>
        <v>0</v>
      </c>
      <c r="O2042" t="str">
        <f>IF(Table1[[#This Row],[Order_Value]]&gt;1000,"High","Low")</f>
        <v>High</v>
      </c>
    </row>
    <row r="2043" spans="1:15" x14ac:dyDescent="0.3">
      <c r="A2043" t="s">
        <v>2875</v>
      </c>
      <c r="B2043" s="1">
        <v>45012.041666666664</v>
      </c>
      <c r="C2043" t="s">
        <v>24</v>
      </c>
      <c r="D2043" t="s">
        <v>17</v>
      </c>
      <c r="E2043">
        <v>412.75</v>
      </c>
      <c r="F2043">
        <v>76.66</v>
      </c>
      <c r="G2043">
        <v>420.37</v>
      </c>
      <c r="H2043" t="s">
        <v>21</v>
      </c>
      <c r="I2043">
        <v>26</v>
      </c>
      <c r="J2043" s="2" t="s">
        <v>2876</v>
      </c>
      <c r="K2043">
        <f>Table1[[#This Row],[Order_Value]]+Table1[[#This Row],[Delivery_Fee]]-Table1[[#This Row],[Discount]]</f>
        <v>69.039999999999964</v>
      </c>
      <c r="L2043">
        <f>YEAR(Table1[[#This Row],[Order_Time]])</f>
        <v>2023</v>
      </c>
      <c r="M2043" t="str">
        <f>TEXT(Table1[[#This Row],[Order_Time]],"MMM")</f>
        <v>Mar</v>
      </c>
      <c r="N2043">
        <f>HOUR(Table1[[#This Row],[Order_Time]])</f>
        <v>1</v>
      </c>
      <c r="O2043" t="str">
        <f>IF(Table1[[#This Row],[Order_Value]]&gt;1000,"High","Low")</f>
        <v>Low</v>
      </c>
    </row>
    <row r="2044" spans="1:15" x14ac:dyDescent="0.3">
      <c r="A2044" t="s">
        <v>2877</v>
      </c>
      <c r="B2044" s="1">
        <v>45012.083333333336</v>
      </c>
      <c r="C2044" t="s">
        <v>45</v>
      </c>
      <c r="D2044" t="s">
        <v>30</v>
      </c>
      <c r="E2044">
        <v>1853.46</v>
      </c>
      <c r="F2044">
        <v>32.22</v>
      </c>
      <c r="G2044">
        <v>219.53</v>
      </c>
      <c r="H2044" t="s">
        <v>32</v>
      </c>
      <c r="I2044">
        <v>33</v>
      </c>
      <c r="J2044">
        <v>1666.15</v>
      </c>
      <c r="K2044">
        <f>Table1[[#This Row],[Order_Value]]+Table1[[#This Row],[Delivery_Fee]]-Table1[[#This Row],[Discount]]</f>
        <v>1666.15</v>
      </c>
      <c r="L2044">
        <f>YEAR(Table1[[#This Row],[Order_Time]])</f>
        <v>2023</v>
      </c>
      <c r="M2044" t="str">
        <f>TEXT(Table1[[#This Row],[Order_Time]],"MMM")</f>
        <v>Mar</v>
      </c>
      <c r="N2044">
        <f>HOUR(Table1[[#This Row],[Order_Time]])</f>
        <v>2</v>
      </c>
      <c r="O2044" t="str">
        <f>IF(Table1[[#This Row],[Order_Value]]&gt;1000,"High","Low")</f>
        <v>High</v>
      </c>
    </row>
    <row r="2045" spans="1:15" x14ac:dyDescent="0.3">
      <c r="A2045" t="s">
        <v>2878</v>
      </c>
      <c r="B2045" s="1">
        <v>45012.125</v>
      </c>
      <c r="C2045" t="s">
        <v>45</v>
      </c>
      <c r="D2045" t="s">
        <v>17</v>
      </c>
      <c r="E2045">
        <v>1410.01</v>
      </c>
      <c r="F2045">
        <v>30.52</v>
      </c>
      <c r="G2045">
        <v>352.56</v>
      </c>
      <c r="H2045" t="s">
        <v>32</v>
      </c>
      <c r="I2045">
        <v>46</v>
      </c>
      <c r="J2045">
        <v>1087.97</v>
      </c>
      <c r="K2045">
        <f>Table1[[#This Row],[Order_Value]]+Table1[[#This Row],[Delivery_Fee]]-Table1[[#This Row],[Discount]]</f>
        <v>1087.97</v>
      </c>
      <c r="L2045">
        <f>YEAR(Table1[[#This Row],[Order_Time]])</f>
        <v>2023</v>
      </c>
      <c r="M2045" t="str">
        <f>TEXT(Table1[[#This Row],[Order_Time]],"MMM")</f>
        <v>Mar</v>
      </c>
      <c r="N2045">
        <f>HOUR(Table1[[#This Row],[Order_Time]])</f>
        <v>3</v>
      </c>
      <c r="O2045" t="str">
        <f>IF(Table1[[#This Row],[Order_Value]]&gt;1000,"High","Low")</f>
        <v>High</v>
      </c>
    </row>
    <row r="2046" spans="1:15" x14ac:dyDescent="0.3">
      <c r="A2046" t="s">
        <v>2879</v>
      </c>
      <c r="B2046" s="1">
        <v>45012.166666666664</v>
      </c>
      <c r="C2046" t="s">
        <v>20</v>
      </c>
      <c r="D2046" t="s">
        <v>35</v>
      </c>
      <c r="E2046">
        <v>202.41</v>
      </c>
      <c r="F2046">
        <v>90.25</v>
      </c>
      <c r="G2046">
        <v>349.03</v>
      </c>
      <c r="H2046" t="s">
        <v>28</v>
      </c>
      <c r="I2046">
        <v>48</v>
      </c>
      <c r="J2046">
        <v>-56.37</v>
      </c>
      <c r="K2046">
        <f>Table1[[#This Row],[Order_Value]]+Table1[[#This Row],[Delivery_Fee]]-Table1[[#This Row],[Discount]]</f>
        <v>-56.370000000000005</v>
      </c>
      <c r="L2046">
        <f>YEAR(Table1[[#This Row],[Order_Time]])</f>
        <v>2023</v>
      </c>
      <c r="M2046" t="str">
        <f>TEXT(Table1[[#This Row],[Order_Time]],"MMM")</f>
        <v>Mar</v>
      </c>
      <c r="N2046">
        <f>HOUR(Table1[[#This Row],[Order_Time]])</f>
        <v>4</v>
      </c>
      <c r="O2046" t="str">
        <f>IF(Table1[[#This Row],[Order_Value]]&gt;1000,"High","Low")</f>
        <v>Low</v>
      </c>
    </row>
    <row r="2047" spans="1:15" x14ac:dyDescent="0.3">
      <c r="A2047" t="s">
        <v>2880</v>
      </c>
      <c r="B2047" s="1">
        <v>45012.208333333336</v>
      </c>
      <c r="C2047" t="s">
        <v>16</v>
      </c>
      <c r="D2047" t="s">
        <v>12</v>
      </c>
      <c r="E2047">
        <v>1218.77</v>
      </c>
      <c r="F2047">
        <v>35.67</v>
      </c>
      <c r="G2047">
        <v>299.56</v>
      </c>
      <c r="H2047" t="s">
        <v>21</v>
      </c>
      <c r="I2047">
        <v>25</v>
      </c>
      <c r="J2047" s="2" t="s">
        <v>2881</v>
      </c>
      <c r="K2047">
        <f>Table1[[#This Row],[Order_Value]]+Table1[[#This Row],[Delivery_Fee]]-Table1[[#This Row],[Discount]]</f>
        <v>954.88000000000011</v>
      </c>
      <c r="L2047">
        <f>YEAR(Table1[[#This Row],[Order_Time]])</f>
        <v>2023</v>
      </c>
      <c r="M2047" t="str">
        <f>TEXT(Table1[[#This Row],[Order_Time]],"MMM")</f>
        <v>Mar</v>
      </c>
      <c r="N2047">
        <f>HOUR(Table1[[#This Row],[Order_Time]])</f>
        <v>5</v>
      </c>
      <c r="O2047" t="str">
        <f>IF(Table1[[#This Row],[Order_Value]]&gt;1000,"High","Low")</f>
        <v>High</v>
      </c>
    </row>
    <row r="2048" spans="1:15" x14ac:dyDescent="0.3">
      <c r="A2048" t="s">
        <v>2882</v>
      </c>
      <c r="B2048" s="1">
        <v>45012.25</v>
      </c>
      <c r="C2048" t="s">
        <v>26</v>
      </c>
      <c r="D2048" t="s">
        <v>30</v>
      </c>
      <c r="E2048">
        <v>1475.19</v>
      </c>
      <c r="F2048">
        <v>67.12</v>
      </c>
      <c r="G2048">
        <v>230.84</v>
      </c>
      <c r="H2048" t="s">
        <v>28</v>
      </c>
      <c r="I2048">
        <v>48</v>
      </c>
      <c r="J2048">
        <v>1311.47</v>
      </c>
      <c r="K2048">
        <f>Table1[[#This Row],[Order_Value]]+Table1[[#This Row],[Delivery_Fee]]-Table1[[#This Row],[Discount]]</f>
        <v>1311.47</v>
      </c>
      <c r="L2048">
        <f>YEAR(Table1[[#This Row],[Order_Time]])</f>
        <v>2023</v>
      </c>
      <c r="M2048" t="str">
        <f>TEXT(Table1[[#This Row],[Order_Time]],"MMM")</f>
        <v>Mar</v>
      </c>
      <c r="N2048">
        <f>HOUR(Table1[[#This Row],[Order_Time]])</f>
        <v>6</v>
      </c>
      <c r="O2048" t="str">
        <f>IF(Table1[[#This Row],[Order_Value]]&gt;1000,"High","Low")</f>
        <v>High</v>
      </c>
    </row>
    <row r="2049" spans="1:15" x14ac:dyDescent="0.3">
      <c r="A2049" t="s">
        <v>2883</v>
      </c>
      <c r="B2049" s="1">
        <v>45012.291666666664</v>
      </c>
      <c r="C2049" t="s">
        <v>54</v>
      </c>
      <c r="D2049" t="s">
        <v>35</v>
      </c>
      <c r="E2049">
        <v>127.24</v>
      </c>
      <c r="F2049">
        <v>48.25</v>
      </c>
      <c r="G2049">
        <v>417.55</v>
      </c>
      <c r="H2049" t="s">
        <v>28</v>
      </c>
      <c r="I2049">
        <v>15</v>
      </c>
      <c r="J2049">
        <v>-242.06</v>
      </c>
      <c r="K2049">
        <f>Table1[[#This Row],[Order_Value]]+Table1[[#This Row],[Delivery_Fee]]-Table1[[#This Row],[Discount]]</f>
        <v>-242.06</v>
      </c>
      <c r="L2049">
        <f>YEAR(Table1[[#This Row],[Order_Time]])</f>
        <v>2023</v>
      </c>
      <c r="M2049" t="str">
        <f>TEXT(Table1[[#This Row],[Order_Time]],"MMM")</f>
        <v>Mar</v>
      </c>
      <c r="N2049">
        <f>HOUR(Table1[[#This Row],[Order_Time]])</f>
        <v>7</v>
      </c>
      <c r="O2049" t="str">
        <f>IF(Table1[[#This Row],[Order_Value]]&gt;1000,"High","Low")</f>
        <v>Low</v>
      </c>
    </row>
    <row r="2050" spans="1:15" x14ac:dyDescent="0.3">
      <c r="A2050" t="s">
        <v>2884</v>
      </c>
      <c r="B2050" s="1">
        <v>45012.333333333336</v>
      </c>
      <c r="C2050" t="s">
        <v>11</v>
      </c>
      <c r="D2050" t="s">
        <v>35</v>
      </c>
      <c r="E2050">
        <v>1237.28</v>
      </c>
      <c r="F2050">
        <v>73.180000000000007</v>
      </c>
      <c r="G2050">
        <v>420.51</v>
      </c>
      <c r="H2050" t="s">
        <v>13</v>
      </c>
      <c r="I2050">
        <v>76</v>
      </c>
      <c r="J2050">
        <v>889.95</v>
      </c>
      <c r="K2050">
        <f>Table1[[#This Row],[Order_Value]]+Table1[[#This Row],[Delivery_Fee]]-Table1[[#This Row],[Discount]]</f>
        <v>889.95</v>
      </c>
      <c r="L2050">
        <f>YEAR(Table1[[#This Row],[Order_Time]])</f>
        <v>2023</v>
      </c>
      <c r="M2050" t="str">
        <f>TEXT(Table1[[#This Row],[Order_Time]],"MMM")</f>
        <v>Mar</v>
      </c>
      <c r="N2050">
        <f>HOUR(Table1[[#This Row],[Order_Time]])</f>
        <v>8</v>
      </c>
      <c r="O2050" t="str">
        <f>IF(Table1[[#This Row],[Order_Value]]&gt;1000,"High","Low")</f>
        <v>High</v>
      </c>
    </row>
    <row r="2051" spans="1:15" x14ac:dyDescent="0.3">
      <c r="A2051" t="s">
        <v>2885</v>
      </c>
      <c r="B2051" s="1">
        <v>45012.375</v>
      </c>
      <c r="C2051" t="s">
        <v>16</v>
      </c>
      <c r="D2051" t="s">
        <v>41</v>
      </c>
      <c r="E2051">
        <v>1308.1300000000001</v>
      </c>
      <c r="F2051">
        <v>92.95</v>
      </c>
      <c r="G2051">
        <v>18.350000000000001</v>
      </c>
      <c r="H2051" t="s">
        <v>28</v>
      </c>
      <c r="I2051">
        <v>30</v>
      </c>
      <c r="J2051" s="2" t="s">
        <v>2886</v>
      </c>
      <c r="K2051">
        <f>Table1[[#This Row],[Order_Value]]+Table1[[#This Row],[Delivery_Fee]]-Table1[[#This Row],[Discount]]</f>
        <v>1382.7300000000002</v>
      </c>
      <c r="L2051">
        <f>YEAR(Table1[[#This Row],[Order_Time]])</f>
        <v>2023</v>
      </c>
      <c r="M2051" t="str">
        <f>TEXT(Table1[[#This Row],[Order_Time]],"MMM")</f>
        <v>Mar</v>
      </c>
      <c r="N2051">
        <f>HOUR(Table1[[#This Row],[Order_Time]])</f>
        <v>9</v>
      </c>
      <c r="O2051" t="str">
        <f>IF(Table1[[#This Row],[Order_Value]]&gt;1000,"High","Low")</f>
        <v>High</v>
      </c>
    </row>
    <row r="2052" spans="1:15" x14ac:dyDescent="0.3">
      <c r="A2052" t="s">
        <v>2887</v>
      </c>
      <c r="B2052" s="1">
        <v>45012.416666666664</v>
      </c>
      <c r="C2052" t="s">
        <v>11</v>
      </c>
      <c r="D2052" t="s">
        <v>27</v>
      </c>
      <c r="E2052">
        <v>652.85</v>
      </c>
      <c r="F2052">
        <v>24.02</v>
      </c>
      <c r="G2052">
        <v>224.87</v>
      </c>
      <c r="H2052" t="s">
        <v>28</v>
      </c>
      <c r="I2052">
        <v>73</v>
      </c>
      <c r="J2052">
        <v>452</v>
      </c>
      <c r="K2052">
        <f>Table1[[#This Row],[Order_Value]]+Table1[[#This Row],[Delivery_Fee]]-Table1[[#This Row],[Discount]]</f>
        <v>452</v>
      </c>
      <c r="L2052">
        <f>YEAR(Table1[[#This Row],[Order_Time]])</f>
        <v>2023</v>
      </c>
      <c r="M2052" t="str">
        <f>TEXT(Table1[[#This Row],[Order_Time]],"MMM")</f>
        <v>Mar</v>
      </c>
      <c r="N2052">
        <f>HOUR(Table1[[#This Row],[Order_Time]])</f>
        <v>10</v>
      </c>
      <c r="O2052" t="str">
        <f>IF(Table1[[#This Row],[Order_Value]]&gt;1000,"High","Low")</f>
        <v>Low</v>
      </c>
    </row>
    <row r="2053" spans="1:15" x14ac:dyDescent="0.3">
      <c r="A2053" t="s">
        <v>2888</v>
      </c>
      <c r="B2053" s="1">
        <v>45012.458333333336</v>
      </c>
      <c r="C2053" t="s">
        <v>26</v>
      </c>
      <c r="D2053" t="s">
        <v>30</v>
      </c>
      <c r="E2053">
        <v>0</v>
      </c>
      <c r="F2053">
        <v>13.78</v>
      </c>
      <c r="G2053">
        <v>82.95</v>
      </c>
      <c r="H2053" t="s">
        <v>13</v>
      </c>
      <c r="I2053">
        <v>65</v>
      </c>
      <c r="K2053">
        <f>Table1[[#This Row],[Order_Value]]+Table1[[#This Row],[Delivery_Fee]]-Table1[[#This Row],[Discount]]</f>
        <v>-69.17</v>
      </c>
      <c r="L2053">
        <f>YEAR(Table1[[#This Row],[Order_Time]])</f>
        <v>2023</v>
      </c>
      <c r="M2053" t="str">
        <f>TEXT(Table1[[#This Row],[Order_Time]],"MMM")</f>
        <v>Mar</v>
      </c>
      <c r="N2053">
        <f>HOUR(Table1[[#This Row],[Order_Time]])</f>
        <v>11</v>
      </c>
      <c r="O2053" t="str">
        <f>IF(Table1[[#This Row],[Order_Value]]&gt;1000,"High","Low")</f>
        <v>Low</v>
      </c>
    </row>
    <row r="2054" spans="1:15" x14ac:dyDescent="0.3">
      <c r="A2054" t="s">
        <v>2889</v>
      </c>
      <c r="B2054" s="1">
        <v>45012.5</v>
      </c>
      <c r="C2054" t="s">
        <v>45</v>
      </c>
      <c r="D2054" t="s">
        <v>17</v>
      </c>
      <c r="E2054">
        <v>322.13</v>
      </c>
      <c r="F2054">
        <v>33.29</v>
      </c>
      <c r="G2054">
        <v>153.18</v>
      </c>
      <c r="H2054" t="s">
        <v>32</v>
      </c>
      <c r="I2054">
        <v>84</v>
      </c>
      <c r="J2054">
        <v>202.24</v>
      </c>
      <c r="K2054">
        <f>Table1[[#This Row],[Order_Value]]+Table1[[#This Row],[Delivery_Fee]]-Table1[[#This Row],[Discount]]</f>
        <v>202.24</v>
      </c>
      <c r="L2054">
        <f>YEAR(Table1[[#This Row],[Order_Time]])</f>
        <v>2023</v>
      </c>
      <c r="M2054" t="str">
        <f>TEXT(Table1[[#This Row],[Order_Time]],"MMM")</f>
        <v>Mar</v>
      </c>
      <c r="N2054">
        <f>HOUR(Table1[[#This Row],[Order_Time]])</f>
        <v>12</v>
      </c>
      <c r="O2054" t="str">
        <f>IF(Table1[[#This Row],[Order_Value]]&gt;1000,"High","Low")</f>
        <v>Low</v>
      </c>
    </row>
    <row r="2055" spans="1:15" x14ac:dyDescent="0.3">
      <c r="A2055" t="s">
        <v>2890</v>
      </c>
      <c r="B2055" s="1">
        <v>45012.541666666664</v>
      </c>
      <c r="C2055" t="s">
        <v>54</v>
      </c>
      <c r="D2055" t="s">
        <v>30</v>
      </c>
      <c r="E2055">
        <v>1741.31</v>
      </c>
      <c r="F2055">
        <v>47.37</v>
      </c>
      <c r="G2055">
        <v>222.52</v>
      </c>
      <c r="H2055" t="s">
        <v>21</v>
      </c>
      <c r="I2055">
        <v>75</v>
      </c>
      <c r="J2055" s="2" t="s">
        <v>2891</v>
      </c>
      <c r="K2055">
        <f>Table1[[#This Row],[Order_Value]]+Table1[[#This Row],[Delivery_Fee]]-Table1[[#This Row],[Discount]]</f>
        <v>1566.1599999999999</v>
      </c>
      <c r="L2055">
        <f>YEAR(Table1[[#This Row],[Order_Time]])</f>
        <v>2023</v>
      </c>
      <c r="M2055" t="str">
        <f>TEXT(Table1[[#This Row],[Order_Time]],"MMM")</f>
        <v>Mar</v>
      </c>
      <c r="N2055">
        <f>HOUR(Table1[[#This Row],[Order_Time]])</f>
        <v>13</v>
      </c>
      <c r="O2055" t="str">
        <f>IF(Table1[[#This Row],[Order_Value]]&gt;1000,"High","Low")</f>
        <v>High</v>
      </c>
    </row>
    <row r="2056" spans="1:15" x14ac:dyDescent="0.3">
      <c r="A2056" t="s">
        <v>2892</v>
      </c>
      <c r="B2056" s="1">
        <v>45012.583333333336</v>
      </c>
      <c r="C2056" t="s">
        <v>11</v>
      </c>
      <c r="D2056" t="s">
        <v>27</v>
      </c>
      <c r="E2056">
        <v>798.64</v>
      </c>
      <c r="F2056">
        <v>60.62</v>
      </c>
      <c r="G2056">
        <v>3.49</v>
      </c>
      <c r="H2056" t="s">
        <v>32</v>
      </c>
      <c r="I2056">
        <v>87</v>
      </c>
      <c r="J2056">
        <v>855.77</v>
      </c>
      <c r="K2056">
        <f>Table1[[#This Row],[Order_Value]]+Table1[[#This Row],[Delivery_Fee]]-Table1[[#This Row],[Discount]]</f>
        <v>855.77</v>
      </c>
      <c r="L2056">
        <f>YEAR(Table1[[#This Row],[Order_Time]])</f>
        <v>2023</v>
      </c>
      <c r="M2056" t="str">
        <f>TEXT(Table1[[#This Row],[Order_Time]],"MMM")</f>
        <v>Mar</v>
      </c>
      <c r="N2056">
        <f>HOUR(Table1[[#This Row],[Order_Time]])</f>
        <v>14</v>
      </c>
      <c r="O2056" t="str">
        <f>IF(Table1[[#This Row],[Order_Value]]&gt;1000,"High","Low")</f>
        <v>Low</v>
      </c>
    </row>
    <row r="2057" spans="1:15" x14ac:dyDescent="0.3">
      <c r="A2057" t="s">
        <v>2893</v>
      </c>
      <c r="B2057" s="1">
        <v>45012.625</v>
      </c>
      <c r="C2057" t="s">
        <v>24</v>
      </c>
      <c r="D2057" t="s">
        <v>35</v>
      </c>
      <c r="E2057">
        <v>863.56</v>
      </c>
      <c r="F2057">
        <v>5.77</v>
      </c>
      <c r="G2057">
        <v>237.9</v>
      </c>
      <c r="H2057" t="s">
        <v>28</v>
      </c>
      <c r="I2057">
        <v>27</v>
      </c>
      <c r="J2057">
        <v>631.42999999999995</v>
      </c>
      <c r="K2057">
        <f>Table1[[#This Row],[Order_Value]]+Table1[[#This Row],[Delivery_Fee]]-Table1[[#This Row],[Discount]]</f>
        <v>631.42999999999995</v>
      </c>
      <c r="L2057">
        <f>YEAR(Table1[[#This Row],[Order_Time]])</f>
        <v>2023</v>
      </c>
      <c r="M2057" t="str">
        <f>TEXT(Table1[[#This Row],[Order_Time]],"MMM")</f>
        <v>Mar</v>
      </c>
      <c r="N2057">
        <f>HOUR(Table1[[#This Row],[Order_Time]])</f>
        <v>15</v>
      </c>
      <c r="O2057" t="str">
        <f>IF(Table1[[#This Row],[Order_Value]]&gt;1000,"High","Low")</f>
        <v>Low</v>
      </c>
    </row>
    <row r="2058" spans="1:15" x14ac:dyDescent="0.3">
      <c r="A2058" t="s">
        <v>2894</v>
      </c>
      <c r="B2058" s="1">
        <v>45012.666666666664</v>
      </c>
      <c r="C2058" t="s">
        <v>45</v>
      </c>
      <c r="D2058" t="s">
        <v>30</v>
      </c>
      <c r="E2058">
        <v>195.22</v>
      </c>
      <c r="F2058">
        <v>11.88</v>
      </c>
      <c r="G2058">
        <v>22.55</v>
      </c>
      <c r="H2058" t="s">
        <v>13</v>
      </c>
      <c r="I2058">
        <v>85</v>
      </c>
      <c r="J2058" s="2" t="s">
        <v>2895</v>
      </c>
      <c r="K2058">
        <f>Table1[[#This Row],[Order_Value]]+Table1[[#This Row],[Delivery_Fee]]-Table1[[#This Row],[Discount]]</f>
        <v>184.54999999999998</v>
      </c>
      <c r="L2058">
        <f>YEAR(Table1[[#This Row],[Order_Time]])</f>
        <v>2023</v>
      </c>
      <c r="M2058" t="str">
        <f>TEXT(Table1[[#This Row],[Order_Time]],"MMM")</f>
        <v>Mar</v>
      </c>
      <c r="N2058">
        <f>HOUR(Table1[[#This Row],[Order_Time]])</f>
        <v>16</v>
      </c>
      <c r="O2058" t="str">
        <f>IF(Table1[[#This Row],[Order_Value]]&gt;1000,"High","Low")</f>
        <v>Low</v>
      </c>
    </row>
    <row r="2059" spans="1:15" x14ac:dyDescent="0.3">
      <c r="A2059" t="s">
        <v>2896</v>
      </c>
      <c r="B2059" s="1">
        <v>45012.708333333336</v>
      </c>
      <c r="C2059" t="s">
        <v>54</v>
      </c>
      <c r="D2059" t="s">
        <v>35</v>
      </c>
      <c r="E2059">
        <v>800.49</v>
      </c>
      <c r="F2059">
        <v>64.150000000000006</v>
      </c>
      <c r="G2059">
        <v>297.42</v>
      </c>
      <c r="H2059" t="s">
        <v>32</v>
      </c>
      <c r="I2059">
        <v>87</v>
      </c>
      <c r="J2059">
        <v>567.22</v>
      </c>
      <c r="K2059">
        <f>Table1[[#This Row],[Order_Value]]+Table1[[#This Row],[Delivery_Fee]]-Table1[[#This Row],[Discount]]</f>
        <v>567.22</v>
      </c>
      <c r="L2059">
        <f>YEAR(Table1[[#This Row],[Order_Time]])</f>
        <v>2023</v>
      </c>
      <c r="M2059" t="str">
        <f>TEXT(Table1[[#This Row],[Order_Time]],"MMM")</f>
        <v>Mar</v>
      </c>
      <c r="N2059">
        <f>HOUR(Table1[[#This Row],[Order_Time]])</f>
        <v>17</v>
      </c>
      <c r="O2059" t="str">
        <f>IF(Table1[[#This Row],[Order_Value]]&gt;1000,"High","Low")</f>
        <v>Low</v>
      </c>
    </row>
    <row r="2060" spans="1:15" x14ac:dyDescent="0.3">
      <c r="A2060" t="s">
        <v>2897</v>
      </c>
      <c r="B2060" s="1">
        <v>45012.75</v>
      </c>
      <c r="C2060" t="s">
        <v>54</v>
      </c>
      <c r="D2060" t="s">
        <v>27</v>
      </c>
      <c r="E2060">
        <v>1098.81</v>
      </c>
      <c r="F2060">
        <v>63.98</v>
      </c>
      <c r="G2060">
        <v>158.49</v>
      </c>
      <c r="H2060" t="s">
        <v>28</v>
      </c>
      <c r="I2060">
        <v>38</v>
      </c>
      <c r="J2060">
        <v>1004.3</v>
      </c>
      <c r="K2060">
        <f>Table1[[#This Row],[Order_Value]]+Table1[[#This Row],[Delivery_Fee]]-Table1[[#This Row],[Discount]]</f>
        <v>1004.3</v>
      </c>
      <c r="L2060">
        <f>YEAR(Table1[[#This Row],[Order_Time]])</f>
        <v>2023</v>
      </c>
      <c r="M2060" t="str">
        <f>TEXT(Table1[[#This Row],[Order_Time]],"MMM")</f>
        <v>Mar</v>
      </c>
      <c r="N2060">
        <f>HOUR(Table1[[#This Row],[Order_Time]])</f>
        <v>18</v>
      </c>
      <c r="O2060" t="str">
        <f>IF(Table1[[#This Row],[Order_Value]]&gt;1000,"High","Low")</f>
        <v>High</v>
      </c>
    </row>
    <row r="2061" spans="1:15" x14ac:dyDescent="0.3">
      <c r="A2061" t="s">
        <v>2898</v>
      </c>
      <c r="B2061" s="1">
        <v>45012.791666666664</v>
      </c>
      <c r="C2061" t="s">
        <v>24</v>
      </c>
      <c r="D2061" t="s">
        <v>41</v>
      </c>
      <c r="E2061">
        <v>1744.63</v>
      </c>
      <c r="F2061">
        <v>47.77</v>
      </c>
      <c r="G2061">
        <v>341.44</v>
      </c>
      <c r="H2061" t="s">
        <v>21</v>
      </c>
      <c r="I2061">
        <v>17</v>
      </c>
      <c r="J2061">
        <v>1450.96</v>
      </c>
      <c r="K2061">
        <f>Table1[[#This Row],[Order_Value]]+Table1[[#This Row],[Delivery_Fee]]-Table1[[#This Row],[Discount]]</f>
        <v>1450.96</v>
      </c>
      <c r="L2061">
        <f>YEAR(Table1[[#This Row],[Order_Time]])</f>
        <v>2023</v>
      </c>
      <c r="M2061" t="str">
        <f>TEXT(Table1[[#This Row],[Order_Time]],"MMM")</f>
        <v>Mar</v>
      </c>
      <c r="N2061">
        <f>HOUR(Table1[[#This Row],[Order_Time]])</f>
        <v>19</v>
      </c>
      <c r="O2061" t="str">
        <f>IF(Table1[[#This Row],[Order_Value]]&gt;1000,"High","Low")</f>
        <v>High</v>
      </c>
    </row>
    <row r="2062" spans="1:15" x14ac:dyDescent="0.3">
      <c r="A2062" t="s">
        <v>2899</v>
      </c>
      <c r="B2062" s="1">
        <v>45012.833333333336</v>
      </c>
      <c r="C2062" t="s">
        <v>54</v>
      </c>
      <c r="D2062" t="s">
        <v>30</v>
      </c>
      <c r="E2062">
        <v>589.23</v>
      </c>
      <c r="F2062">
        <v>14.94</v>
      </c>
      <c r="G2062">
        <v>224.08</v>
      </c>
      <c r="H2062" t="s">
        <v>21</v>
      </c>
      <c r="I2062">
        <v>34</v>
      </c>
      <c r="J2062" s="2" t="s">
        <v>2900</v>
      </c>
      <c r="K2062">
        <f>Table1[[#This Row],[Order_Value]]+Table1[[#This Row],[Delivery_Fee]]-Table1[[#This Row],[Discount]]</f>
        <v>380.09000000000003</v>
      </c>
      <c r="L2062">
        <f>YEAR(Table1[[#This Row],[Order_Time]])</f>
        <v>2023</v>
      </c>
      <c r="M2062" t="str">
        <f>TEXT(Table1[[#This Row],[Order_Time]],"MMM")</f>
        <v>Mar</v>
      </c>
      <c r="N2062">
        <f>HOUR(Table1[[#This Row],[Order_Time]])</f>
        <v>20</v>
      </c>
      <c r="O2062" t="str">
        <f>IF(Table1[[#This Row],[Order_Value]]&gt;1000,"High","Low")</f>
        <v>Low</v>
      </c>
    </row>
    <row r="2063" spans="1:15" x14ac:dyDescent="0.3">
      <c r="A2063" t="s">
        <v>2901</v>
      </c>
      <c r="B2063" s="1">
        <v>45012.875</v>
      </c>
      <c r="C2063" t="s">
        <v>24</v>
      </c>
      <c r="D2063" t="s">
        <v>30</v>
      </c>
      <c r="E2063">
        <v>187.32</v>
      </c>
      <c r="F2063">
        <v>89.76</v>
      </c>
      <c r="G2063">
        <v>93.14</v>
      </c>
      <c r="H2063" t="s">
        <v>21</v>
      </c>
      <c r="I2063">
        <v>20</v>
      </c>
      <c r="J2063">
        <v>183.94</v>
      </c>
      <c r="K2063">
        <f>Table1[[#This Row],[Order_Value]]+Table1[[#This Row],[Delivery_Fee]]-Table1[[#This Row],[Discount]]</f>
        <v>183.94</v>
      </c>
      <c r="L2063">
        <f>YEAR(Table1[[#This Row],[Order_Time]])</f>
        <v>2023</v>
      </c>
      <c r="M2063" t="str">
        <f>TEXT(Table1[[#This Row],[Order_Time]],"MMM")</f>
        <v>Mar</v>
      </c>
      <c r="N2063">
        <f>HOUR(Table1[[#This Row],[Order_Time]])</f>
        <v>21</v>
      </c>
      <c r="O2063" t="str">
        <f>IF(Table1[[#This Row],[Order_Value]]&gt;1000,"High","Low")</f>
        <v>Low</v>
      </c>
    </row>
    <row r="2064" spans="1:15" x14ac:dyDescent="0.3">
      <c r="A2064" t="s">
        <v>2902</v>
      </c>
      <c r="B2064" s="1">
        <v>45012.916666666664</v>
      </c>
      <c r="C2064" t="s">
        <v>11</v>
      </c>
      <c r="D2064" t="s">
        <v>41</v>
      </c>
      <c r="E2064">
        <v>1384.42</v>
      </c>
      <c r="F2064">
        <v>5.62</v>
      </c>
      <c r="G2064">
        <v>104.41</v>
      </c>
      <c r="H2064" t="s">
        <v>21</v>
      </c>
      <c r="I2064">
        <v>74</v>
      </c>
      <c r="J2064" s="2" t="s">
        <v>2903</v>
      </c>
      <c r="K2064">
        <f>Table1[[#This Row],[Order_Value]]+Table1[[#This Row],[Delivery_Fee]]-Table1[[#This Row],[Discount]]</f>
        <v>1285.6299999999999</v>
      </c>
      <c r="L2064">
        <f>YEAR(Table1[[#This Row],[Order_Time]])</f>
        <v>2023</v>
      </c>
      <c r="M2064" t="str">
        <f>TEXT(Table1[[#This Row],[Order_Time]],"MMM")</f>
        <v>Mar</v>
      </c>
      <c r="N2064">
        <f>HOUR(Table1[[#This Row],[Order_Time]])</f>
        <v>22</v>
      </c>
      <c r="O2064" t="str">
        <f>IF(Table1[[#This Row],[Order_Value]]&gt;1000,"High","Low")</f>
        <v>High</v>
      </c>
    </row>
    <row r="2065" spans="1:15" x14ac:dyDescent="0.3">
      <c r="A2065" t="s">
        <v>2904</v>
      </c>
      <c r="B2065" s="1">
        <v>45012.958333333336</v>
      </c>
      <c r="C2065" t="s">
        <v>24</v>
      </c>
      <c r="D2065" t="s">
        <v>12</v>
      </c>
      <c r="E2065">
        <v>665.24</v>
      </c>
      <c r="F2065">
        <v>26.19</v>
      </c>
      <c r="G2065">
        <v>279.20999999999998</v>
      </c>
      <c r="H2065" t="s">
        <v>28</v>
      </c>
      <c r="I2065">
        <v>61</v>
      </c>
      <c r="J2065" s="2" t="s">
        <v>2905</v>
      </c>
      <c r="K2065">
        <f>Table1[[#This Row],[Order_Value]]+Table1[[#This Row],[Delivery_Fee]]-Table1[[#This Row],[Discount]]</f>
        <v>412.22000000000008</v>
      </c>
      <c r="L2065">
        <f>YEAR(Table1[[#This Row],[Order_Time]])</f>
        <v>2023</v>
      </c>
      <c r="M2065" t="str">
        <f>TEXT(Table1[[#This Row],[Order_Time]],"MMM")</f>
        <v>Mar</v>
      </c>
      <c r="N2065">
        <f>HOUR(Table1[[#This Row],[Order_Time]])</f>
        <v>23</v>
      </c>
      <c r="O2065" t="str">
        <f>IF(Table1[[#This Row],[Order_Value]]&gt;1000,"High","Low")</f>
        <v>Low</v>
      </c>
    </row>
    <row r="2066" spans="1:15" x14ac:dyDescent="0.3">
      <c r="A2066" t="s">
        <v>2906</v>
      </c>
      <c r="B2066" s="1">
        <v>45013</v>
      </c>
      <c r="C2066" t="s">
        <v>20</v>
      </c>
      <c r="D2066" t="s">
        <v>41</v>
      </c>
      <c r="E2066">
        <v>1316.76</v>
      </c>
      <c r="F2066">
        <v>72.36</v>
      </c>
      <c r="G2066">
        <v>416.56</v>
      </c>
      <c r="H2066" t="s">
        <v>21</v>
      </c>
      <c r="I2066">
        <v>43</v>
      </c>
      <c r="J2066">
        <v>972.56</v>
      </c>
      <c r="K2066">
        <f>Table1[[#This Row],[Order_Value]]+Table1[[#This Row],[Delivery_Fee]]-Table1[[#This Row],[Discount]]</f>
        <v>972.56</v>
      </c>
      <c r="L2066">
        <f>YEAR(Table1[[#This Row],[Order_Time]])</f>
        <v>2023</v>
      </c>
      <c r="M2066" t="str">
        <f>TEXT(Table1[[#This Row],[Order_Time]],"MMM")</f>
        <v>Mar</v>
      </c>
      <c r="N2066">
        <f>HOUR(Table1[[#This Row],[Order_Time]])</f>
        <v>0</v>
      </c>
      <c r="O2066" t="str">
        <f>IF(Table1[[#This Row],[Order_Value]]&gt;1000,"High","Low")</f>
        <v>High</v>
      </c>
    </row>
    <row r="2067" spans="1:15" x14ac:dyDescent="0.3">
      <c r="A2067" t="s">
        <v>2907</v>
      </c>
      <c r="B2067" s="1">
        <v>45013.041666666664</v>
      </c>
      <c r="C2067" t="s">
        <v>24</v>
      </c>
      <c r="D2067" t="s">
        <v>41</v>
      </c>
      <c r="E2067">
        <v>382.39</v>
      </c>
      <c r="F2067">
        <v>80.17</v>
      </c>
      <c r="G2067">
        <v>479.35</v>
      </c>
      <c r="H2067" t="s">
        <v>28</v>
      </c>
      <c r="I2067">
        <v>67</v>
      </c>
      <c r="J2067">
        <v>-16.79</v>
      </c>
      <c r="K2067">
        <f>Table1[[#This Row],[Order_Value]]+Table1[[#This Row],[Delivery_Fee]]-Table1[[#This Row],[Discount]]</f>
        <v>-16.79000000000002</v>
      </c>
      <c r="L2067">
        <f>YEAR(Table1[[#This Row],[Order_Time]])</f>
        <v>2023</v>
      </c>
      <c r="M2067" t="str">
        <f>TEXT(Table1[[#This Row],[Order_Time]],"MMM")</f>
        <v>Mar</v>
      </c>
      <c r="N2067">
        <f>HOUR(Table1[[#This Row],[Order_Time]])</f>
        <v>1</v>
      </c>
      <c r="O2067" t="str">
        <f>IF(Table1[[#This Row],[Order_Value]]&gt;1000,"High","Low")</f>
        <v>Low</v>
      </c>
    </row>
    <row r="2068" spans="1:15" x14ac:dyDescent="0.3">
      <c r="A2068" t="s">
        <v>2908</v>
      </c>
      <c r="B2068" s="1">
        <v>45013.083333333336</v>
      </c>
      <c r="C2068" t="s">
        <v>54</v>
      </c>
      <c r="D2068" t="s">
        <v>30</v>
      </c>
      <c r="E2068">
        <v>1381.5</v>
      </c>
      <c r="F2068">
        <v>45.53</v>
      </c>
      <c r="G2068">
        <v>359.9</v>
      </c>
      <c r="H2068" t="s">
        <v>21</v>
      </c>
      <c r="I2068">
        <v>72</v>
      </c>
      <c r="J2068">
        <v>1067.1300000000001</v>
      </c>
      <c r="K2068">
        <f>Table1[[#This Row],[Order_Value]]+Table1[[#This Row],[Delivery_Fee]]-Table1[[#This Row],[Discount]]</f>
        <v>1067.1300000000001</v>
      </c>
      <c r="L2068">
        <f>YEAR(Table1[[#This Row],[Order_Time]])</f>
        <v>2023</v>
      </c>
      <c r="M2068" t="str">
        <f>TEXT(Table1[[#This Row],[Order_Time]],"MMM")</f>
        <v>Mar</v>
      </c>
      <c r="N2068">
        <f>HOUR(Table1[[#This Row],[Order_Time]])</f>
        <v>2</v>
      </c>
      <c r="O2068" t="str">
        <f>IF(Table1[[#This Row],[Order_Value]]&gt;1000,"High","Low")</f>
        <v>High</v>
      </c>
    </row>
    <row r="2069" spans="1:15" x14ac:dyDescent="0.3">
      <c r="A2069" t="s">
        <v>2909</v>
      </c>
      <c r="B2069" s="1">
        <v>45013.125</v>
      </c>
      <c r="C2069" t="s">
        <v>54</v>
      </c>
      <c r="D2069" t="s">
        <v>27</v>
      </c>
      <c r="E2069">
        <v>0</v>
      </c>
      <c r="F2069">
        <v>6.66</v>
      </c>
      <c r="G2069">
        <v>201.71</v>
      </c>
      <c r="H2069" t="s">
        <v>32</v>
      </c>
      <c r="I2069">
        <v>24</v>
      </c>
      <c r="K2069">
        <f>Table1[[#This Row],[Order_Value]]+Table1[[#This Row],[Delivery_Fee]]-Table1[[#This Row],[Discount]]</f>
        <v>-195.05</v>
      </c>
      <c r="L2069">
        <f>YEAR(Table1[[#This Row],[Order_Time]])</f>
        <v>2023</v>
      </c>
      <c r="M2069" t="str">
        <f>TEXT(Table1[[#This Row],[Order_Time]],"MMM")</f>
        <v>Mar</v>
      </c>
      <c r="N2069">
        <f>HOUR(Table1[[#This Row],[Order_Time]])</f>
        <v>3</v>
      </c>
      <c r="O2069" t="str">
        <f>IF(Table1[[#This Row],[Order_Value]]&gt;1000,"High","Low")</f>
        <v>Low</v>
      </c>
    </row>
    <row r="2070" spans="1:15" x14ac:dyDescent="0.3">
      <c r="A2070" t="s">
        <v>2910</v>
      </c>
      <c r="B2070" s="1">
        <v>45013.166666666664</v>
      </c>
      <c r="C2070" t="s">
        <v>54</v>
      </c>
      <c r="D2070" t="s">
        <v>35</v>
      </c>
      <c r="E2070">
        <v>1085.25</v>
      </c>
      <c r="F2070">
        <v>66.34</v>
      </c>
      <c r="G2070">
        <v>233.58</v>
      </c>
      <c r="H2070" t="s">
        <v>28</v>
      </c>
      <c r="I2070">
        <v>50</v>
      </c>
      <c r="J2070" s="2" t="s">
        <v>2911</v>
      </c>
      <c r="K2070">
        <f>Table1[[#This Row],[Order_Value]]+Table1[[#This Row],[Delivery_Fee]]-Table1[[#This Row],[Discount]]</f>
        <v>918.00999999999988</v>
      </c>
      <c r="L2070">
        <f>YEAR(Table1[[#This Row],[Order_Time]])</f>
        <v>2023</v>
      </c>
      <c r="M2070" t="str">
        <f>TEXT(Table1[[#This Row],[Order_Time]],"MMM")</f>
        <v>Mar</v>
      </c>
      <c r="N2070">
        <f>HOUR(Table1[[#This Row],[Order_Time]])</f>
        <v>4</v>
      </c>
      <c r="O2070" t="str">
        <f>IF(Table1[[#This Row],[Order_Value]]&gt;1000,"High","Low")</f>
        <v>High</v>
      </c>
    </row>
    <row r="2071" spans="1:15" x14ac:dyDescent="0.3">
      <c r="A2071" t="s">
        <v>2912</v>
      </c>
      <c r="B2071" s="1">
        <v>45013.208333333336</v>
      </c>
      <c r="C2071" t="s">
        <v>24</v>
      </c>
      <c r="D2071" t="s">
        <v>41</v>
      </c>
      <c r="E2071">
        <v>527.16</v>
      </c>
      <c r="F2071">
        <v>36.229999999999997</v>
      </c>
      <c r="G2071">
        <v>497.02</v>
      </c>
      <c r="H2071" t="s">
        <v>13</v>
      </c>
      <c r="I2071">
        <v>70</v>
      </c>
      <c r="J2071">
        <v>66.37</v>
      </c>
      <c r="K2071">
        <f>Table1[[#This Row],[Order_Value]]+Table1[[#This Row],[Delivery_Fee]]-Table1[[#This Row],[Discount]]</f>
        <v>66.37</v>
      </c>
      <c r="L2071">
        <f>YEAR(Table1[[#This Row],[Order_Time]])</f>
        <v>2023</v>
      </c>
      <c r="M2071" t="str">
        <f>TEXT(Table1[[#This Row],[Order_Time]],"MMM")</f>
        <v>Mar</v>
      </c>
      <c r="N2071">
        <f>HOUR(Table1[[#This Row],[Order_Time]])</f>
        <v>5</v>
      </c>
      <c r="O2071" t="str">
        <f>IF(Table1[[#This Row],[Order_Value]]&gt;1000,"High","Low")</f>
        <v>Low</v>
      </c>
    </row>
    <row r="2072" spans="1:15" x14ac:dyDescent="0.3">
      <c r="A2072" t="s">
        <v>2913</v>
      </c>
      <c r="B2072" s="1">
        <v>45013.25</v>
      </c>
      <c r="C2072" t="s">
        <v>26</v>
      </c>
      <c r="D2072" t="s">
        <v>35</v>
      </c>
      <c r="E2072">
        <v>247.8</v>
      </c>
      <c r="F2072">
        <v>41.8</v>
      </c>
      <c r="G2072">
        <v>314.75</v>
      </c>
      <c r="H2072" t="s">
        <v>13</v>
      </c>
      <c r="I2072">
        <v>79</v>
      </c>
      <c r="J2072">
        <v>-25.149999999999899</v>
      </c>
      <c r="K2072">
        <f>Table1[[#This Row],[Order_Value]]+Table1[[#This Row],[Delivery_Fee]]-Table1[[#This Row],[Discount]]</f>
        <v>-25.149999999999977</v>
      </c>
      <c r="L2072">
        <f>YEAR(Table1[[#This Row],[Order_Time]])</f>
        <v>2023</v>
      </c>
      <c r="M2072" t="str">
        <f>TEXT(Table1[[#This Row],[Order_Time]],"MMM")</f>
        <v>Mar</v>
      </c>
      <c r="N2072">
        <f>HOUR(Table1[[#This Row],[Order_Time]])</f>
        <v>6</v>
      </c>
      <c r="O2072" t="str">
        <f>IF(Table1[[#This Row],[Order_Value]]&gt;1000,"High","Low")</f>
        <v>Low</v>
      </c>
    </row>
    <row r="2073" spans="1:15" x14ac:dyDescent="0.3">
      <c r="A2073" t="s">
        <v>2914</v>
      </c>
      <c r="B2073" s="1">
        <v>45013.291666666664</v>
      </c>
      <c r="C2073" t="s">
        <v>20</v>
      </c>
      <c r="D2073" t="s">
        <v>41</v>
      </c>
      <c r="E2073">
        <v>1365.66</v>
      </c>
      <c r="F2073">
        <v>28.38</v>
      </c>
      <c r="G2073">
        <v>487.52</v>
      </c>
      <c r="H2073" t="s">
        <v>28</v>
      </c>
      <c r="I2073">
        <v>71</v>
      </c>
      <c r="J2073" s="2" t="s">
        <v>2915</v>
      </c>
      <c r="K2073">
        <f>Table1[[#This Row],[Order_Value]]+Table1[[#This Row],[Delivery_Fee]]-Table1[[#This Row],[Discount]]</f>
        <v>906.52000000000021</v>
      </c>
      <c r="L2073">
        <f>YEAR(Table1[[#This Row],[Order_Time]])</f>
        <v>2023</v>
      </c>
      <c r="M2073" t="str">
        <f>TEXT(Table1[[#This Row],[Order_Time]],"MMM")</f>
        <v>Mar</v>
      </c>
      <c r="N2073">
        <f>HOUR(Table1[[#This Row],[Order_Time]])</f>
        <v>7</v>
      </c>
      <c r="O2073" t="str">
        <f>IF(Table1[[#This Row],[Order_Value]]&gt;1000,"High","Low")</f>
        <v>High</v>
      </c>
    </row>
    <row r="2074" spans="1:15" x14ac:dyDescent="0.3">
      <c r="A2074" t="s">
        <v>2916</v>
      </c>
      <c r="B2074" s="1">
        <v>45013.333333333336</v>
      </c>
      <c r="C2074" t="s">
        <v>26</v>
      </c>
      <c r="D2074" t="s">
        <v>27</v>
      </c>
      <c r="E2074">
        <v>1649.7</v>
      </c>
      <c r="F2074">
        <v>9.5</v>
      </c>
      <c r="G2074">
        <v>359.04</v>
      </c>
      <c r="H2074" t="s">
        <v>32</v>
      </c>
      <c r="I2074">
        <v>79</v>
      </c>
      <c r="J2074">
        <v>1300.1600000000001</v>
      </c>
      <c r="K2074">
        <f>Table1[[#This Row],[Order_Value]]+Table1[[#This Row],[Delivery_Fee]]-Table1[[#This Row],[Discount]]</f>
        <v>1300.1600000000001</v>
      </c>
      <c r="L2074">
        <f>YEAR(Table1[[#This Row],[Order_Time]])</f>
        <v>2023</v>
      </c>
      <c r="M2074" t="str">
        <f>TEXT(Table1[[#This Row],[Order_Time]],"MMM")</f>
        <v>Mar</v>
      </c>
      <c r="N2074">
        <f>HOUR(Table1[[#This Row],[Order_Time]])</f>
        <v>8</v>
      </c>
      <c r="O2074" t="str">
        <f>IF(Table1[[#This Row],[Order_Value]]&gt;1000,"High","Low")</f>
        <v>High</v>
      </c>
    </row>
    <row r="2075" spans="1:15" x14ac:dyDescent="0.3">
      <c r="A2075" t="s">
        <v>2917</v>
      </c>
      <c r="B2075" s="1">
        <v>45013.375</v>
      </c>
      <c r="C2075" t="s">
        <v>54</v>
      </c>
      <c r="D2075" t="s">
        <v>30</v>
      </c>
      <c r="E2075">
        <v>1699.06</v>
      </c>
      <c r="F2075">
        <v>40.78</v>
      </c>
      <c r="G2075">
        <v>294.07</v>
      </c>
      <c r="H2075" t="s">
        <v>28</v>
      </c>
      <c r="I2075">
        <v>21</v>
      </c>
      <c r="J2075">
        <v>1445.77</v>
      </c>
      <c r="K2075">
        <f>Table1[[#This Row],[Order_Value]]+Table1[[#This Row],[Delivery_Fee]]-Table1[[#This Row],[Discount]]</f>
        <v>1445.77</v>
      </c>
      <c r="L2075">
        <f>YEAR(Table1[[#This Row],[Order_Time]])</f>
        <v>2023</v>
      </c>
      <c r="M2075" t="str">
        <f>TEXT(Table1[[#This Row],[Order_Time]],"MMM")</f>
        <v>Mar</v>
      </c>
      <c r="N2075">
        <f>HOUR(Table1[[#This Row],[Order_Time]])</f>
        <v>9</v>
      </c>
      <c r="O2075" t="str">
        <f>IF(Table1[[#This Row],[Order_Value]]&gt;1000,"High","Low")</f>
        <v>High</v>
      </c>
    </row>
    <row r="2076" spans="1:15" x14ac:dyDescent="0.3">
      <c r="A2076" t="s">
        <v>2918</v>
      </c>
      <c r="B2076" s="1">
        <v>45013.416666666664</v>
      </c>
      <c r="C2076" t="s">
        <v>26</v>
      </c>
      <c r="D2076" t="s">
        <v>41</v>
      </c>
      <c r="E2076">
        <v>1781.3</v>
      </c>
      <c r="F2076">
        <v>29.55</v>
      </c>
      <c r="G2076">
        <v>301.67</v>
      </c>
      <c r="H2076" t="s">
        <v>28</v>
      </c>
      <c r="I2076">
        <v>84</v>
      </c>
      <c r="J2076" s="2" t="s">
        <v>2919</v>
      </c>
      <c r="K2076">
        <f>Table1[[#This Row],[Order_Value]]+Table1[[#This Row],[Delivery_Fee]]-Table1[[#This Row],[Discount]]</f>
        <v>1509.1799999999998</v>
      </c>
      <c r="L2076">
        <f>YEAR(Table1[[#This Row],[Order_Time]])</f>
        <v>2023</v>
      </c>
      <c r="M2076" t="str">
        <f>TEXT(Table1[[#This Row],[Order_Time]],"MMM")</f>
        <v>Mar</v>
      </c>
      <c r="N2076">
        <f>HOUR(Table1[[#This Row],[Order_Time]])</f>
        <v>10</v>
      </c>
      <c r="O2076" t="str">
        <f>IF(Table1[[#This Row],[Order_Value]]&gt;1000,"High","Low")</f>
        <v>High</v>
      </c>
    </row>
    <row r="2077" spans="1:15" x14ac:dyDescent="0.3">
      <c r="A2077" t="s">
        <v>2920</v>
      </c>
      <c r="B2077" s="1">
        <v>45013.458333333336</v>
      </c>
      <c r="C2077" t="s">
        <v>45</v>
      </c>
      <c r="D2077" t="s">
        <v>17</v>
      </c>
      <c r="E2077">
        <v>1799.19</v>
      </c>
      <c r="F2077">
        <v>5.3</v>
      </c>
      <c r="G2077">
        <v>422.64</v>
      </c>
      <c r="H2077" t="s">
        <v>13</v>
      </c>
      <c r="I2077">
        <v>87</v>
      </c>
      <c r="J2077">
        <v>1381.85</v>
      </c>
      <c r="K2077">
        <f>Table1[[#This Row],[Order_Value]]+Table1[[#This Row],[Delivery_Fee]]-Table1[[#This Row],[Discount]]</f>
        <v>1381.85</v>
      </c>
      <c r="L2077">
        <f>YEAR(Table1[[#This Row],[Order_Time]])</f>
        <v>2023</v>
      </c>
      <c r="M2077" t="str">
        <f>TEXT(Table1[[#This Row],[Order_Time]],"MMM")</f>
        <v>Mar</v>
      </c>
      <c r="N2077">
        <f>HOUR(Table1[[#This Row],[Order_Time]])</f>
        <v>11</v>
      </c>
      <c r="O2077" t="str">
        <f>IF(Table1[[#This Row],[Order_Value]]&gt;1000,"High","Low")</f>
        <v>High</v>
      </c>
    </row>
    <row r="2078" spans="1:15" x14ac:dyDescent="0.3">
      <c r="A2078" t="s">
        <v>2921</v>
      </c>
      <c r="B2078" s="1">
        <v>45013.5</v>
      </c>
      <c r="C2078" t="s">
        <v>45</v>
      </c>
      <c r="D2078" t="s">
        <v>41</v>
      </c>
      <c r="E2078">
        <v>806.22</v>
      </c>
      <c r="F2078">
        <v>39.03</v>
      </c>
      <c r="G2078">
        <v>397.93</v>
      </c>
      <c r="H2078" t="s">
        <v>32</v>
      </c>
      <c r="I2078">
        <v>50</v>
      </c>
      <c r="J2078">
        <v>447.32</v>
      </c>
      <c r="K2078">
        <f>Table1[[#This Row],[Order_Value]]+Table1[[#This Row],[Delivery_Fee]]-Table1[[#This Row],[Discount]]</f>
        <v>447.32</v>
      </c>
      <c r="L2078">
        <f>YEAR(Table1[[#This Row],[Order_Time]])</f>
        <v>2023</v>
      </c>
      <c r="M2078" t="str">
        <f>TEXT(Table1[[#This Row],[Order_Time]],"MMM")</f>
        <v>Mar</v>
      </c>
      <c r="N2078">
        <f>HOUR(Table1[[#This Row],[Order_Time]])</f>
        <v>12</v>
      </c>
      <c r="O2078" t="str">
        <f>IF(Table1[[#This Row],[Order_Value]]&gt;1000,"High","Low")</f>
        <v>Low</v>
      </c>
    </row>
    <row r="2079" spans="1:15" x14ac:dyDescent="0.3">
      <c r="A2079" t="s">
        <v>2922</v>
      </c>
      <c r="B2079" s="1">
        <v>45013.541666666664</v>
      </c>
      <c r="C2079" t="s">
        <v>11</v>
      </c>
      <c r="D2079" t="s">
        <v>41</v>
      </c>
      <c r="E2079">
        <v>1685.99</v>
      </c>
      <c r="F2079">
        <v>21.81</v>
      </c>
      <c r="G2079">
        <v>247.79</v>
      </c>
      <c r="H2079" t="s">
        <v>13</v>
      </c>
      <c r="I2079">
        <v>70</v>
      </c>
      <c r="J2079">
        <v>1460.01</v>
      </c>
      <c r="K2079">
        <f>Table1[[#This Row],[Order_Value]]+Table1[[#This Row],[Delivery_Fee]]-Table1[[#This Row],[Discount]]</f>
        <v>1460.01</v>
      </c>
      <c r="L2079">
        <f>YEAR(Table1[[#This Row],[Order_Time]])</f>
        <v>2023</v>
      </c>
      <c r="M2079" t="str">
        <f>TEXT(Table1[[#This Row],[Order_Time]],"MMM")</f>
        <v>Mar</v>
      </c>
      <c r="N2079">
        <f>HOUR(Table1[[#This Row],[Order_Time]])</f>
        <v>13</v>
      </c>
      <c r="O2079" t="str">
        <f>IF(Table1[[#This Row],[Order_Value]]&gt;1000,"High","Low")</f>
        <v>High</v>
      </c>
    </row>
    <row r="2080" spans="1:15" x14ac:dyDescent="0.3">
      <c r="A2080" t="s">
        <v>2923</v>
      </c>
      <c r="B2080" s="1">
        <v>45013.583333333336</v>
      </c>
      <c r="C2080" t="s">
        <v>11</v>
      </c>
      <c r="D2080" t="s">
        <v>30</v>
      </c>
      <c r="E2080">
        <v>888.02</v>
      </c>
      <c r="F2080">
        <v>38.93</v>
      </c>
      <c r="G2080">
        <v>484.57</v>
      </c>
      <c r="H2080" t="s">
        <v>21</v>
      </c>
      <c r="I2080">
        <v>61</v>
      </c>
      <c r="J2080" s="2" t="s">
        <v>2924</v>
      </c>
      <c r="K2080">
        <f>Table1[[#This Row],[Order_Value]]+Table1[[#This Row],[Delivery_Fee]]-Table1[[#This Row],[Discount]]</f>
        <v>442.37999999999994</v>
      </c>
      <c r="L2080">
        <f>YEAR(Table1[[#This Row],[Order_Time]])</f>
        <v>2023</v>
      </c>
      <c r="M2080" t="str">
        <f>TEXT(Table1[[#This Row],[Order_Time]],"MMM")</f>
        <v>Mar</v>
      </c>
      <c r="N2080">
        <f>HOUR(Table1[[#This Row],[Order_Time]])</f>
        <v>14</v>
      </c>
      <c r="O2080" t="str">
        <f>IF(Table1[[#This Row],[Order_Value]]&gt;1000,"High","Low")</f>
        <v>Low</v>
      </c>
    </row>
    <row r="2081" spans="1:15" x14ac:dyDescent="0.3">
      <c r="A2081" t="s">
        <v>2925</v>
      </c>
      <c r="B2081" s="1">
        <v>45013.625</v>
      </c>
      <c r="C2081" t="s">
        <v>24</v>
      </c>
      <c r="D2081" t="s">
        <v>17</v>
      </c>
      <c r="E2081">
        <v>914.13</v>
      </c>
      <c r="F2081">
        <v>42.66</v>
      </c>
      <c r="G2081">
        <v>231.91</v>
      </c>
      <c r="H2081" t="s">
        <v>28</v>
      </c>
      <c r="I2081">
        <v>55</v>
      </c>
      <c r="J2081">
        <v>724.88</v>
      </c>
      <c r="K2081">
        <f>Table1[[#This Row],[Order_Value]]+Table1[[#This Row],[Delivery_Fee]]-Table1[[#This Row],[Discount]]</f>
        <v>724.88</v>
      </c>
      <c r="L2081">
        <f>YEAR(Table1[[#This Row],[Order_Time]])</f>
        <v>2023</v>
      </c>
      <c r="M2081" t="str">
        <f>TEXT(Table1[[#This Row],[Order_Time]],"MMM")</f>
        <v>Mar</v>
      </c>
      <c r="N2081">
        <f>HOUR(Table1[[#This Row],[Order_Time]])</f>
        <v>15</v>
      </c>
      <c r="O2081" t="str">
        <f>IF(Table1[[#This Row],[Order_Value]]&gt;1000,"High","Low")</f>
        <v>Low</v>
      </c>
    </row>
    <row r="2082" spans="1:15" x14ac:dyDescent="0.3">
      <c r="A2082" t="s">
        <v>2926</v>
      </c>
      <c r="B2082" s="1">
        <v>45013.666666666664</v>
      </c>
      <c r="C2082" t="s">
        <v>45</v>
      </c>
      <c r="D2082" t="s">
        <v>12</v>
      </c>
      <c r="E2082">
        <v>1288.03</v>
      </c>
      <c r="F2082">
        <v>18.73</v>
      </c>
      <c r="G2082">
        <v>170.52</v>
      </c>
      <c r="H2082" t="s">
        <v>28</v>
      </c>
      <c r="I2082">
        <v>51</v>
      </c>
      <c r="J2082">
        <v>1136.24</v>
      </c>
      <c r="K2082">
        <f>Table1[[#This Row],[Order_Value]]+Table1[[#This Row],[Delivery_Fee]]-Table1[[#This Row],[Discount]]</f>
        <v>1136.24</v>
      </c>
      <c r="L2082">
        <f>YEAR(Table1[[#This Row],[Order_Time]])</f>
        <v>2023</v>
      </c>
      <c r="M2082" t="str">
        <f>TEXT(Table1[[#This Row],[Order_Time]],"MMM")</f>
        <v>Mar</v>
      </c>
      <c r="N2082">
        <f>HOUR(Table1[[#This Row],[Order_Time]])</f>
        <v>16</v>
      </c>
      <c r="O2082" t="str">
        <f>IF(Table1[[#This Row],[Order_Value]]&gt;1000,"High","Low")</f>
        <v>High</v>
      </c>
    </row>
    <row r="2083" spans="1:15" x14ac:dyDescent="0.3">
      <c r="A2083" t="s">
        <v>2927</v>
      </c>
      <c r="B2083" s="1">
        <v>45013.708333333336</v>
      </c>
      <c r="C2083" t="s">
        <v>26</v>
      </c>
      <c r="D2083" t="s">
        <v>30</v>
      </c>
      <c r="E2083">
        <v>1930.87</v>
      </c>
      <c r="F2083">
        <v>49.76</v>
      </c>
      <c r="G2083">
        <v>96.04</v>
      </c>
      <c r="H2083" t="s">
        <v>13</v>
      </c>
      <c r="I2083">
        <v>41</v>
      </c>
      <c r="J2083">
        <v>1884.59</v>
      </c>
      <c r="K2083">
        <f>Table1[[#This Row],[Order_Value]]+Table1[[#This Row],[Delivery_Fee]]-Table1[[#This Row],[Discount]]</f>
        <v>1884.59</v>
      </c>
      <c r="L2083">
        <f>YEAR(Table1[[#This Row],[Order_Time]])</f>
        <v>2023</v>
      </c>
      <c r="M2083" t="str">
        <f>TEXT(Table1[[#This Row],[Order_Time]],"MMM")</f>
        <v>Mar</v>
      </c>
      <c r="N2083">
        <f>HOUR(Table1[[#This Row],[Order_Time]])</f>
        <v>17</v>
      </c>
      <c r="O2083" t="str">
        <f>IF(Table1[[#This Row],[Order_Value]]&gt;1000,"High","Low")</f>
        <v>High</v>
      </c>
    </row>
    <row r="2084" spans="1:15" x14ac:dyDescent="0.3">
      <c r="A2084" t="s">
        <v>2928</v>
      </c>
      <c r="B2084" s="1">
        <v>45013.75</v>
      </c>
      <c r="C2084" t="s">
        <v>45</v>
      </c>
      <c r="D2084" t="s">
        <v>30</v>
      </c>
      <c r="E2084">
        <v>1386.32</v>
      </c>
      <c r="F2084">
        <v>60.18</v>
      </c>
      <c r="G2084">
        <v>140.62</v>
      </c>
      <c r="H2084" t="s">
        <v>21</v>
      </c>
      <c r="I2084">
        <v>65</v>
      </c>
      <c r="J2084">
        <v>1305.8800000000001</v>
      </c>
      <c r="K2084">
        <f>Table1[[#This Row],[Order_Value]]+Table1[[#This Row],[Delivery_Fee]]-Table1[[#This Row],[Discount]]</f>
        <v>1305.8800000000001</v>
      </c>
      <c r="L2084">
        <f>YEAR(Table1[[#This Row],[Order_Time]])</f>
        <v>2023</v>
      </c>
      <c r="M2084" t="str">
        <f>TEXT(Table1[[#This Row],[Order_Time]],"MMM")</f>
        <v>Mar</v>
      </c>
      <c r="N2084">
        <f>HOUR(Table1[[#This Row],[Order_Time]])</f>
        <v>18</v>
      </c>
      <c r="O2084" t="str">
        <f>IF(Table1[[#This Row],[Order_Value]]&gt;1000,"High","Low")</f>
        <v>High</v>
      </c>
    </row>
    <row r="2085" spans="1:15" x14ac:dyDescent="0.3">
      <c r="A2085" t="s">
        <v>2929</v>
      </c>
      <c r="B2085" s="1">
        <v>45013.791666666664</v>
      </c>
      <c r="C2085" t="s">
        <v>24</v>
      </c>
      <c r="D2085" t="s">
        <v>30</v>
      </c>
      <c r="E2085">
        <v>1628.45</v>
      </c>
      <c r="F2085">
        <v>6.05</v>
      </c>
      <c r="G2085">
        <v>146.08000000000001</v>
      </c>
      <c r="H2085" t="s">
        <v>13</v>
      </c>
      <c r="I2085">
        <v>26</v>
      </c>
      <c r="J2085">
        <v>1488.42</v>
      </c>
      <c r="K2085">
        <f>Table1[[#This Row],[Order_Value]]+Table1[[#This Row],[Delivery_Fee]]-Table1[[#This Row],[Discount]]</f>
        <v>1488.42</v>
      </c>
      <c r="L2085">
        <f>YEAR(Table1[[#This Row],[Order_Time]])</f>
        <v>2023</v>
      </c>
      <c r="M2085" t="str">
        <f>TEXT(Table1[[#This Row],[Order_Time]],"MMM")</f>
        <v>Mar</v>
      </c>
      <c r="N2085">
        <f>HOUR(Table1[[#This Row],[Order_Time]])</f>
        <v>19</v>
      </c>
      <c r="O2085" t="str">
        <f>IF(Table1[[#This Row],[Order_Value]]&gt;1000,"High","Low")</f>
        <v>High</v>
      </c>
    </row>
    <row r="2086" spans="1:15" x14ac:dyDescent="0.3">
      <c r="A2086" t="s">
        <v>2930</v>
      </c>
      <c r="B2086" s="1">
        <v>45013.833333333336</v>
      </c>
      <c r="C2086" t="s">
        <v>26</v>
      </c>
      <c r="D2086" t="s">
        <v>30</v>
      </c>
      <c r="E2086">
        <v>176.05</v>
      </c>
      <c r="F2086">
        <v>78.66</v>
      </c>
      <c r="G2086">
        <v>85.61</v>
      </c>
      <c r="H2086" t="s">
        <v>28</v>
      </c>
      <c r="I2086">
        <v>71</v>
      </c>
      <c r="J2086" s="2" t="s">
        <v>2931</v>
      </c>
      <c r="K2086">
        <f>Table1[[#This Row],[Order_Value]]+Table1[[#This Row],[Delivery_Fee]]-Table1[[#This Row],[Discount]]</f>
        <v>169.10000000000002</v>
      </c>
      <c r="L2086">
        <f>YEAR(Table1[[#This Row],[Order_Time]])</f>
        <v>2023</v>
      </c>
      <c r="M2086" t="str">
        <f>TEXT(Table1[[#This Row],[Order_Time]],"MMM")</f>
        <v>Mar</v>
      </c>
      <c r="N2086">
        <f>HOUR(Table1[[#This Row],[Order_Time]])</f>
        <v>20</v>
      </c>
      <c r="O2086" t="str">
        <f>IF(Table1[[#This Row],[Order_Value]]&gt;1000,"High","Low")</f>
        <v>Low</v>
      </c>
    </row>
    <row r="2087" spans="1:15" x14ac:dyDescent="0.3">
      <c r="A2087" t="s">
        <v>2932</v>
      </c>
      <c r="B2087" s="1">
        <v>45013.875</v>
      </c>
      <c r="C2087" t="s">
        <v>16</v>
      </c>
      <c r="D2087" t="s">
        <v>35</v>
      </c>
      <c r="E2087">
        <v>1436.62</v>
      </c>
      <c r="F2087">
        <v>94.85</v>
      </c>
      <c r="G2087">
        <v>306.88</v>
      </c>
      <c r="H2087" t="s">
        <v>32</v>
      </c>
      <c r="I2087">
        <v>64</v>
      </c>
      <c r="J2087" s="2" t="s">
        <v>2933</v>
      </c>
      <c r="K2087">
        <f>Table1[[#This Row],[Order_Value]]+Table1[[#This Row],[Delivery_Fee]]-Table1[[#This Row],[Discount]]</f>
        <v>1224.5899999999997</v>
      </c>
      <c r="L2087">
        <f>YEAR(Table1[[#This Row],[Order_Time]])</f>
        <v>2023</v>
      </c>
      <c r="M2087" t="str">
        <f>TEXT(Table1[[#This Row],[Order_Time]],"MMM")</f>
        <v>Mar</v>
      </c>
      <c r="N2087">
        <f>HOUR(Table1[[#This Row],[Order_Time]])</f>
        <v>21</v>
      </c>
      <c r="O2087" t="str">
        <f>IF(Table1[[#This Row],[Order_Value]]&gt;1000,"High","Low")</f>
        <v>High</v>
      </c>
    </row>
    <row r="2088" spans="1:15" x14ac:dyDescent="0.3">
      <c r="A2088" t="s">
        <v>2934</v>
      </c>
      <c r="B2088" s="1">
        <v>45013.916666666664</v>
      </c>
      <c r="C2088" t="s">
        <v>45</v>
      </c>
      <c r="D2088" t="s">
        <v>17</v>
      </c>
      <c r="E2088">
        <v>770.24</v>
      </c>
      <c r="F2088">
        <v>27.33</v>
      </c>
      <c r="G2088">
        <v>343.15</v>
      </c>
      <c r="H2088" t="s">
        <v>32</v>
      </c>
      <c r="I2088">
        <v>79</v>
      </c>
      <c r="J2088" s="2" t="s">
        <v>2935</v>
      </c>
      <c r="K2088">
        <f>Table1[[#This Row],[Order_Value]]+Table1[[#This Row],[Delivery_Fee]]-Table1[[#This Row],[Discount]]</f>
        <v>454.42000000000007</v>
      </c>
      <c r="L2088">
        <f>YEAR(Table1[[#This Row],[Order_Time]])</f>
        <v>2023</v>
      </c>
      <c r="M2088" t="str">
        <f>TEXT(Table1[[#This Row],[Order_Time]],"MMM")</f>
        <v>Mar</v>
      </c>
      <c r="N2088">
        <f>HOUR(Table1[[#This Row],[Order_Time]])</f>
        <v>22</v>
      </c>
      <c r="O2088" t="str">
        <f>IF(Table1[[#This Row],[Order_Value]]&gt;1000,"High","Low")</f>
        <v>Low</v>
      </c>
    </row>
    <row r="2089" spans="1:15" x14ac:dyDescent="0.3">
      <c r="A2089" t="s">
        <v>2936</v>
      </c>
      <c r="B2089" s="1">
        <v>45013.958333333336</v>
      </c>
      <c r="C2089" t="s">
        <v>45</v>
      </c>
      <c r="D2089" t="s">
        <v>17</v>
      </c>
      <c r="E2089">
        <v>771.91</v>
      </c>
      <c r="F2089">
        <v>56.23</v>
      </c>
      <c r="G2089">
        <v>163.85</v>
      </c>
      <c r="H2089" t="s">
        <v>21</v>
      </c>
      <c r="I2089">
        <v>54</v>
      </c>
      <c r="J2089">
        <v>664.29</v>
      </c>
      <c r="K2089">
        <f>Table1[[#This Row],[Order_Value]]+Table1[[#This Row],[Delivery_Fee]]-Table1[[#This Row],[Discount]]</f>
        <v>664.29</v>
      </c>
      <c r="L2089">
        <f>YEAR(Table1[[#This Row],[Order_Time]])</f>
        <v>2023</v>
      </c>
      <c r="M2089" t="str">
        <f>TEXT(Table1[[#This Row],[Order_Time]],"MMM")</f>
        <v>Mar</v>
      </c>
      <c r="N2089">
        <f>HOUR(Table1[[#This Row],[Order_Time]])</f>
        <v>23</v>
      </c>
      <c r="O2089" t="str">
        <f>IF(Table1[[#This Row],[Order_Value]]&gt;1000,"High","Low")</f>
        <v>Low</v>
      </c>
    </row>
    <row r="2090" spans="1:15" x14ac:dyDescent="0.3">
      <c r="A2090" t="s">
        <v>2937</v>
      </c>
      <c r="B2090" s="1">
        <v>45014</v>
      </c>
      <c r="C2090" t="s">
        <v>54</v>
      </c>
      <c r="D2090" t="s">
        <v>27</v>
      </c>
      <c r="E2090">
        <v>1442.35</v>
      </c>
      <c r="F2090">
        <v>79.66</v>
      </c>
      <c r="G2090">
        <v>156.62</v>
      </c>
      <c r="H2090" t="s">
        <v>32</v>
      </c>
      <c r="I2090">
        <v>85</v>
      </c>
      <c r="J2090" s="2" t="s">
        <v>2938</v>
      </c>
      <c r="K2090">
        <f>Table1[[#This Row],[Order_Value]]+Table1[[#This Row],[Delivery_Fee]]-Table1[[#This Row],[Discount]]</f>
        <v>1365.3899999999999</v>
      </c>
      <c r="L2090">
        <f>YEAR(Table1[[#This Row],[Order_Time]])</f>
        <v>2023</v>
      </c>
      <c r="M2090" t="str">
        <f>TEXT(Table1[[#This Row],[Order_Time]],"MMM")</f>
        <v>Mar</v>
      </c>
      <c r="N2090">
        <f>HOUR(Table1[[#This Row],[Order_Time]])</f>
        <v>0</v>
      </c>
      <c r="O2090" t="str">
        <f>IF(Table1[[#This Row],[Order_Value]]&gt;1000,"High","Low")</f>
        <v>High</v>
      </c>
    </row>
    <row r="2091" spans="1:15" x14ac:dyDescent="0.3">
      <c r="A2091" t="s">
        <v>2939</v>
      </c>
      <c r="B2091" s="1">
        <v>45014.041666666664</v>
      </c>
      <c r="C2091" t="s">
        <v>11</v>
      </c>
      <c r="D2091" t="s">
        <v>30</v>
      </c>
      <c r="E2091">
        <v>0</v>
      </c>
      <c r="F2091">
        <v>10.9</v>
      </c>
      <c r="G2091">
        <v>204.39</v>
      </c>
      <c r="H2091" t="s">
        <v>13</v>
      </c>
      <c r="I2091">
        <v>59</v>
      </c>
      <c r="K2091">
        <f>Table1[[#This Row],[Order_Value]]+Table1[[#This Row],[Delivery_Fee]]-Table1[[#This Row],[Discount]]</f>
        <v>-193.48999999999998</v>
      </c>
      <c r="L2091">
        <f>YEAR(Table1[[#This Row],[Order_Time]])</f>
        <v>2023</v>
      </c>
      <c r="M2091" t="str">
        <f>TEXT(Table1[[#This Row],[Order_Time]],"MMM")</f>
        <v>Mar</v>
      </c>
      <c r="N2091">
        <f>HOUR(Table1[[#This Row],[Order_Time]])</f>
        <v>1</v>
      </c>
      <c r="O2091" t="str">
        <f>IF(Table1[[#This Row],[Order_Value]]&gt;1000,"High","Low")</f>
        <v>Low</v>
      </c>
    </row>
    <row r="2092" spans="1:15" x14ac:dyDescent="0.3">
      <c r="A2092" t="s">
        <v>2940</v>
      </c>
      <c r="B2092" s="1">
        <v>45014.083333333336</v>
      </c>
      <c r="C2092" t="s">
        <v>20</v>
      </c>
      <c r="D2092" t="s">
        <v>30</v>
      </c>
      <c r="E2092">
        <v>837.23</v>
      </c>
      <c r="F2092">
        <v>76.540000000000006</v>
      </c>
      <c r="G2092">
        <v>334.76</v>
      </c>
      <c r="H2092" t="s">
        <v>13</v>
      </c>
      <c r="I2092">
        <v>50</v>
      </c>
      <c r="J2092">
        <v>579.01</v>
      </c>
      <c r="K2092">
        <f>Table1[[#This Row],[Order_Value]]+Table1[[#This Row],[Delivery_Fee]]-Table1[[#This Row],[Discount]]</f>
        <v>579.01</v>
      </c>
      <c r="L2092">
        <f>YEAR(Table1[[#This Row],[Order_Time]])</f>
        <v>2023</v>
      </c>
      <c r="M2092" t="str">
        <f>TEXT(Table1[[#This Row],[Order_Time]],"MMM")</f>
        <v>Mar</v>
      </c>
      <c r="N2092">
        <f>HOUR(Table1[[#This Row],[Order_Time]])</f>
        <v>2</v>
      </c>
      <c r="O2092" t="str">
        <f>IF(Table1[[#This Row],[Order_Value]]&gt;1000,"High","Low")</f>
        <v>Low</v>
      </c>
    </row>
    <row r="2093" spans="1:15" x14ac:dyDescent="0.3">
      <c r="A2093" t="s">
        <v>2941</v>
      </c>
      <c r="B2093" s="1">
        <v>45014.125</v>
      </c>
      <c r="C2093" t="s">
        <v>45</v>
      </c>
      <c r="D2093" t="s">
        <v>30</v>
      </c>
      <c r="E2093">
        <v>304.11</v>
      </c>
      <c r="F2093">
        <v>17.350000000000001</v>
      </c>
      <c r="G2093">
        <v>136.1</v>
      </c>
      <c r="H2093" t="s">
        <v>13</v>
      </c>
      <c r="I2093">
        <v>72</v>
      </c>
      <c r="J2093" s="2" t="s">
        <v>2942</v>
      </c>
      <c r="K2093">
        <f>Table1[[#This Row],[Order_Value]]+Table1[[#This Row],[Delivery_Fee]]-Table1[[#This Row],[Discount]]</f>
        <v>185.36000000000004</v>
      </c>
      <c r="L2093">
        <f>YEAR(Table1[[#This Row],[Order_Time]])</f>
        <v>2023</v>
      </c>
      <c r="M2093" t="str">
        <f>TEXT(Table1[[#This Row],[Order_Time]],"MMM")</f>
        <v>Mar</v>
      </c>
      <c r="N2093">
        <f>HOUR(Table1[[#This Row],[Order_Time]])</f>
        <v>3</v>
      </c>
      <c r="O2093" t="str">
        <f>IF(Table1[[#This Row],[Order_Value]]&gt;1000,"High","Low")</f>
        <v>Low</v>
      </c>
    </row>
    <row r="2094" spans="1:15" x14ac:dyDescent="0.3">
      <c r="A2094" t="s">
        <v>2943</v>
      </c>
      <c r="B2094" s="1">
        <v>45014.166666666664</v>
      </c>
      <c r="C2094" t="s">
        <v>7370</v>
      </c>
      <c r="D2094" t="s">
        <v>12</v>
      </c>
      <c r="E2094">
        <v>722.68</v>
      </c>
      <c r="F2094">
        <v>39.71</v>
      </c>
      <c r="G2094">
        <v>51.9</v>
      </c>
      <c r="H2094" t="s">
        <v>28</v>
      </c>
      <c r="I2094">
        <v>10</v>
      </c>
      <c r="J2094">
        <v>710.49</v>
      </c>
      <c r="K2094">
        <f>Table1[[#This Row],[Order_Value]]+Table1[[#This Row],[Delivery_Fee]]-Table1[[#This Row],[Discount]]</f>
        <v>710.49</v>
      </c>
      <c r="L2094">
        <f>YEAR(Table1[[#This Row],[Order_Time]])</f>
        <v>2023</v>
      </c>
      <c r="M2094" t="str">
        <f>TEXT(Table1[[#This Row],[Order_Time]],"MMM")</f>
        <v>Mar</v>
      </c>
      <c r="N2094">
        <f>HOUR(Table1[[#This Row],[Order_Time]])</f>
        <v>4</v>
      </c>
      <c r="O2094" t="str">
        <f>IF(Table1[[#This Row],[Order_Value]]&gt;1000,"High","Low")</f>
        <v>Low</v>
      </c>
    </row>
    <row r="2095" spans="1:15" x14ac:dyDescent="0.3">
      <c r="A2095" t="s">
        <v>2944</v>
      </c>
      <c r="B2095" s="1">
        <v>45014.208333333336</v>
      </c>
      <c r="C2095" t="s">
        <v>20</v>
      </c>
      <c r="D2095" t="s">
        <v>17</v>
      </c>
      <c r="E2095">
        <v>523.51</v>
      </c>
      <c r="F2095">
        <v>63.34</v>
      </c>
      <c r="G2095">
        <v>174.84</v>
      </c>
      <c r="H2095" t="s">
        <v>28</v>
      </c>
      <c r="I2095">
        <v>61</v>
      </c>
      <c r="J2095">
        <v>412.01</v>
      </c>
      <c r="K2095">
        <f>Table1[[#This Row],[Order_Value]]+Table1[[#This Row],[Delivery_Fee]]-Table1[[#This Row],[Discount]]</f>
        <v>412.01</v>
      </c>
      <c r="L2095">
        <f>YEAR(Table1[[#This Row],[Order_Time]])</f>
        <v>2023</v>
      </c>
      <c r="M2095" t="str">
        <f>TEXT(Table1[[#This Row],[Order_Time]],"MMM")</f>
        <v>Mar</v>
      </c>
      <c r="N2095">
        <f>HOUR(Table1[[#This Row],[Order_Time]])</f>
        <v>5</v>
      </c>
      <c r="O2095" t="str">
        <f>IF(Table1[[#This Row],[Order_Value]]&gt;1000,"High","Low")</f>
        <v>Low</v>
      </c>
    </row>
    <row r="2096" spans="1:15" x14ac:dyDescent="0.3">
      <c r="A2096" t="s">
        <v>2945</v>
      </c>
      <c r="B2096" s="1">
        <v>45014.25</v>
      </c>
      <c r="C2096" t="s">
        <v>54</v>
      </c>
      <c r="D2096" t="s">
        <v>41</v>
      </c>
      <c r="E2096">
        <v>173.44</v>
      </c>
      <c r="F2096">
        <v>65.94</v>
      </c>
      <c r="G2096">
        <v>411.42</v>
      </c>
      <c r="H2096" t="s">
        <v>28</v>
      </c>
      <c r="I2096">
        <v>59</v>
      </c>
      <c r="J2096">
        <v>-172.04</v>
      </c>
      <c r="K2096">
        <f>Table1[[#This Row],[Order_Value]]+Table1[[#This Row],[Delivery_Fee]]-Table1[[#This Row],[Discount]]</f>
        <v>-172.04000000000002</v>
      </c>
      <c r="L2096">
        <f>YEAR(Table1[[#This Row],[Order_Time]])</f>
        <v>2023</v>
      </c>
      <c r="M2096" t="str">
        <f>TEXT(Table1[[#This Row],[Order_Time]],"MMM")</f>
        <v>Mar</v>
      </c>
      <c r="N2096">
        <f>HOUR(Table1[[#This Row],[Order_Time]])</f>
        <v>6</v>
      </c>
      <c r="O2096" t="str">
        <f>IF(Table1[[#This Row],[Order_Value]]&gt;1000,"High","Low")</f>
        <v>Low</v>
      </c>
    </row>
    <row r="2097" spans="1:15" x14ac:dyDescent="0.3">
      <c r="A2097" t="s">
        <v>2946</v>
      </c>
      <c r="B2097" s="1">
        <v>45014.291666666664</v>
      </c>
      <c r="C2097" t="s">
        <v>26</v>
      </c>
      <c r="D2097" t="s">
        <v>35</v>
      </c>
      <c r="E2097">
        <v>1504.8</v>
      </c>
      <c r="F2097">
        <v>53.7</v>
      </c>
      <c r="G2097">
        <v>211.3</v>
      </c>
      <c r="H2097" t="s">
        <v>32</v>
      </c>
      <c r="I2097">
        <v>30</v>
      </c>
      <c r="J2097">
        <v>1347.2</v>
      </c>
      <c r="K2097">
        <f>Table1[[#This Row],[Order_Value]]+Table1[[#This Row],[Delivery_Fee]]-Table1[[#This Row],[Discount]]</f>
        <v>1347.2</v>
      </c>
      <c r="L2097">
        <f>YEAR(Table1[[#This Row],[Order_Time]])</f>
        <v>2023</v>
      </c>
      <c r="M2097" t="str">
        <f>TEXT(Table1[[#This Row],[Order_Time]],"MMM")</f>
        <v>Mar</v>
      </c>
      <c r="N2097">
        <f>HOUR(Table1[[#This Row],[Order_Time]])</f>
        <v>7</v>
      </c>
      <c r="O2097" t="str">
        <f>IF(Table1[[#This Row],[Order_Value]]&gt;1000,"High","Low")</f>
        <v>High</v>
      </c>
    </row>
    <row r="2098" spans="1:15" x14ac:dyDescent="0.3">
      <c r="A2098" t="s">
        <v>2947</v>
      </c>
      <c r="B2098" s="1">
        <v>45014.333333333336</v>
      </c>
      <c r="C2098" t="s">
        <v>16</v>
      </c>
      <c r="D2098" t="s">
        <v>30</v>
      </c>
      <c r="E2098">
        <v>476.78</v>
      </c>
      <c r="F2098">
        <v>98.17</v>
      </c>
      <c r="G2098">
        <v>101.68</v>
      </c>
      <c r="H2098" t="s">
        <v>21</v>
      </c>
      <c r="I2098">
        <v>12</v>
      </c>
      <c r="J2098" s="2" t="s">
        <v>2948</v>
      </c>
      <c r="K2098">
        <f>Table1[[#This Row],[Order_Value]]+Table1[[#This Row],[Delivery_Fee]]-Table1[[#This Row],[Discount]]</f>
        <v>473.26999999999992</v>
      </c>
      <c r="L2098">
        <f>YEAR(Table1[[#This Row],[Order_Time]])</f>
        <v>2023</v>
      </c>
      <c r="M2098" t="str">
        <f>TEXT(Table1[[#This Row],[Order_Time]],"MMM")</f>
        <v>Mar</v>
      </c>
      <c r="N2098">
        <f>HOUR(Table1[[#This Row],[Order_Time]])</f>
        <v>8</v>
      </c>
      <c r="O2098" t="str">
        <f>IF(Table1[[#This Row],[Order_Value]]&gt;1000,"High","Low")</f>
        <v>Low</v>
      </c>
    </row>
    <row r="2099" spans="1:15" x14ac:dyDescent="0.3">
      <c r="A2099" t="s">
        <v>2949</v>
      </c>
      <c r="B2099" s="1">
        <v>45014.375</v>
      </c>
      <c r="C2099" t="s">
        <v>54</v>
      </c>
      <c r="D2099" t="s">
        <v>17</v>
      </c>
      <c r="E2099">
        <v>172.69</v>
      </c>
      <c r="F2099">
        <v>26.04</v>
      </c>
      <c r="G2099">
        <v>361.47</v>
      </c>
      <c r="H2099" t="s">
        <v>13</v>
      </c>
      <c r="I2099">
        <v>80</v>
      </c>
      <c r="J2099">
        <v>-162.74</v>
      </c>
      <c r="K2099">
        <f>Table1[[#This Row],[Order_Value]]+Table1[[#This Row],[Delivery_Fee]]-Table1[[#This Row],[Discount]]</f>
        <v>-162.74000000000004</v>
      </c>
      <c r="L2099">
        <f>YEAR(Table1[[#This Row],[Order_Time]])</f>
        <v>2023</v>
      </c>
      <c r="M2099" t="str">
        <f>TEXT(Table1[[#This Row],[Order_Time]],"MMM")</f>
        <v>Mar</v>
      </c>
      <c r="N2099">
        <f>HOUR(Table1[[#This Row],[Order_Time]])</f>
        <v>9</v>
      </c>
      <c r="O2099" t="str">
        <f>IF(Table1[[#This Row],[Order_Value]]&gt;1000,"High","Low")</f>
        <v>Low</v>
      </c>
    </row>
    <row r="2100" spans="1:15" x14ac:dyDescent="0.3">
      <c r="A2100" t="s">
        <v>2950</v>
      </c>
      <c r="B2100" s="1">
        <v>45014.416666666664</v>
      </c>
      <c r="C2100" t="s">
        <v>24</v>
      </c>
      <c r="D2100" t="s">
        <v>30</v>
      </c>
      <c r="E2100">
        <v>320.61</v>
      </c>
      <c r="F2100">
        <v>72.150000000000006</v>
      </c>
      <c r="G2100">
        <v>90.78</v>
      </c>
      <c r="H2100" t="s">
        <v>13</v>
      </c>
      <c r="I2100">
        <v>69</v>
      </c>
      <c r="J2100">
        <v>301.98</v>
      </c>
      <c r="K2100">
        <f>Table1[[#This Row],[Order_Value]]+Table1[[#This Row],[Delivery_Fee]]-Table1[[#This Row],[Discount]]</f>
        <v>301.98</v>
      </c>
      <c r="L2100">
        <f>YEAR(Table1[[#This Row],[Order_Time]])</f>
        <v>2023</v>
      </c>
      <c r="M2100" t="str">
        <f>TEXT(Table1[[#This Row],[Order_Time]],"MMM")</f>
        <v>Mar</v>
      </c>
      <c r="N2100">
        <f>HOUR(Table1[[#This Row],[Order_Time]])</f>
        <v>10</v>
      </c>
      <c r="O2100" t="str">
        <f>IF(Table1[[#This Row],[Order_Value]]&gt;1000,"High","Low")</f>
        <v>Low</v>
      </c>
    </row>
    <row r="2101" spans="1:15" x14ac:dyDescent="0.3">
      <c r="A2101" t="s">
        <v>2951</v>
      </c>
      <c r="B2101" s="1">
        <v>45014.458333333336</v>
      </c>
      <c r="C2101" t="s">
        <v>45</v>
      </c>
      <c r="D2101" t="s">
        <v>27</v>
      </c>
      <c r="E2101">
        <v>1099.52</v>
      </c>
      <c r="F2101">
        <v>92.67</v>
      </c>
      <c r="G2101">
        <v>265.70999999999998</v>
      </c>
      <c r="H2101" t="s">
        <v>28</v>
      </c>
      <c r="I2101">
        <v>20</v>
      </c>
      <c r="J2101">
        <v>926.48</v>
      </c>
      <c r="K2101">
        <f>Table1[[#This Row],[Order_Value]]+Table1[[#This Row],[Delivery_Fee]]-Table1[[#This Row],[Discount]]</f>
        <v>926.48</v>
      </c>
      <c r="L2101">
        <f>YEAR(Table1[[#This Row],[Order_Time]])</f>
        <v>2023</v>
      </c>
      <c r="M2101" t="str">
        <f>TEXT(Table1[[#This Row],[Order_Time]],"MMM")</f>
        <v>Mar</v>
      </c>
      <c r="N2101">
        <f>HOUR(Table1[[#This Row],[Order_Time]])</f>
        <v>11</v>
      </c>
      <c r="O2101" t="str">
        <f>IF(Table1[[#This Row],[Order_Value]]&gt;1000,"High","Low")</f>
        <v>High</v>
      </c>
    </row>
    <row r="2102" spans="1:15" x14ac:dyDescent="0.3">
      <c r="A2102" t="s">
        <v>2952</v>
      </c>
      <c r="B2102" s="1">
        <v>45014.5</v>
      </c>
      <c r="C2102" t="s">
        <v>11</v>
      </c>
      <c r="D2102" t="s">
        <v>41</v>
      </c>
      <c r="E2102">
        <v>1999.55</v>
      </c>
      <c r="F2102">
        <v>11.59</v>
      </c>
      <c r="G2102">
        <v>115.3</v>
      </c>
      <c r="H2102" t="s">
        <v>28</v>
      </c>
      <c r="I2102">
        <v>37</v>
      </c>
      <c r="J2102">
        <v>1895.84</v>
      </c>
      <c r="K2102">
        <f>Table1[[#This Row],[Order_Value]]+Table1[[#This Row],[Delivery_Fee]]-Table1[[#This Row],[Discount]]</f>
        <v>1895.84</v>
      </c>
      <c r="L2102">
        <f>YEAR(Table1[[#This Row],[Order_Time]])</f>
        <v>2023</v>
      </c>
      <c r="M2102" t="str">
        <f>TEXT(Table1[[#This Row],[Order_Time]],"MMM")</f>
        <v>Mar</v>
      </c>
      <c r="N2102">
        <f>HOUR(Table1[[#This Row],[Order_Time]])</f>
        <v>12</v>
      </c>
      <c r="O2102" t="str">
        <f>IF(Table1[[#This Row],[Order_Value]]&gt;1000,"High","Low")</f>
        <v>High</v>
      </c>
    </row>
    <row r="2103" spans="1:15" x14ac:dyDescent="0.3">
      <c r="A2103" t="s">
        <v>2953</v>
      </c>
      <c r="B2103" s="1">
        <v>45014.541666666664</v>
      </c>
      <c r="C2103" t="s">
        <v>54</v>
      </c>
      <c r="D2103" t="s">
        <v>27</v>
      </c>
      <c r="E2103">
        <v>1016.63</v>
      </c>
      <c r="F2103">
        <v>59.18</v>
      </c>
      <c r="G2103">
        <v>396.28</v>
      </c>
      <c r="H2103" t="s">
        <v>32</v>
      </c>
      <c r="I2103">
        <v>24</v>
      </c>
      <c r="J2103">
        <v>679.53</v>
      </c>
      <c r="K2103">
        <f>Table1[[#This Row],[Order_Value]]+Table1[[#This Row],[Delivery_Fee]]-Table1[[#This Row],[Discount]]</f>
        <v>679.53</v>
      </c>
      <c r="L2103">
        <f>YEAR(Table1[[#This Row],[Order_Time]])</f>
        <v>2023</v>
      </c>
      <c r="M2103" t="str">
        <f>TEXT(Table1[[#This Row],[Order_Time]],"MMM")</f>
        <v>Mar</v>
      </c>
      <c r="N2103">
        <f>HOUR(Table1[[#This Row],[Order_Time]])</f>
        <v>13</v>
      </c>
      <c r="O2103" t="str">
        <f>IF(Table1[[#This Row],[Order_Value]]&gt;1000,"High","Low")</f>
        <v>High</v>
      </c>
    </row>
    <row r="2104" spans="1:15" x14ac:dyDescent="0.3">
      <c r="A2104" t="s">
        <v>2954</v>
      </c>
      <c r="B2104" s="1">
        <v>45014.583333333336</v>
      </c>
      <c r="C2104" t="s">
        <v>16</v>
      </c>
      <c r="D2104" t="s">
        <v>41</v>
      </c>
      <c r="E2104">
        <v>1819.8</v>
      </c>
      <c r="F2104">
        <v>14.54</v>
      </c>
      <c r="G2104">
        <v>198.83</v>
      </c>
      <c r="H2104" t="s">
        <v>28</v>
      </c>
      <c r="I2104">
        <v>40</v>
      </c>
      <c r="J2104">
        <v>1635.51</v>
      </c>
      <c r="K2104">
        <f>Table1[[#This Row],[Order_Value]]+Table1[[#This Row],[Delivery_Fee]]-Table1[[#This Row],[Discount]]</f>
        <v>1635.51</v>
      </c>
      <c r="L2104">
        <f>YEAR(Table1[[#This Row],[Order_Time]])</f>
        <v>2023</v>
      </c>
      <c r="M2104" t="str">
        <f>TEXT(Table1[[#This Row],[Order_Time]],"MMM")</f>
        <v>Mar</v>
      </c>
      <c r="N2104">
        <f>HOUR(Table1[[#This Row],[Order_Time]])</f>
        <v>14</v>
      </c>
      <c r="O2104" t="str">
        <f>IF(Table1[[#This Row],[Order_Value]]&gt;1000,"High","Low")</f>
        <v>High</v>
      </c>
    </row>
    <row r="2105" spans="1:15" x14ac:dyDescent="0.3">
      <c r="A2105" t="s">
        <v>2955</v>
      </c>
      <c r="B2105" s="1">
        <v>45014.625</v>
      </c>
      <c r="C2105" t="s">
        <v>20</v>
      </c>
      <c r="D2105" t="s">
        <v>17</v>
      </c>
      <c r="E2105">
        <v>1738.69</v>
      </c>
      <c r="F2105">
        <v>46.24</v>
      </c>
      <c r="G2105">
        <v>434.27</v>
      </c>
      <c r="H2105" t="s">
        <v>21</v>
      </c>
      <c r="I2105">
        <v>30</v>
      </c>
      <c r="J2105">
        <v>1350.66</v>
      </c>
      <c r="K2105">
        <f>Table1[[#This Row],[Order_Value]]+Table1[[#This Row],[Delivery_Fee]]-Table1[[#This Row],[Discount]]</f>
        <v>1350.66</v>
      </c>
      <c r="L2105">
        <f>YEAR(Table1[[#This Row],[Order_Time]])</f>
        <v>2023</v>
      </c>
      <c r="M2105" t="str">
        <f>TEXT(Table1[[#This Row],[Order_Time]],"MMM")</f>
        <v>Mar</v>
      </c>
      <c r="N2105">
        <f>HOUR(Table1[[#This Row],[Order_Time]])</f>
        <v>15</v>
      </c>
      <c r="O2105" t="str">
        <f>IF(Table1[[#This Row],[Order_Value]]&gt;1000,"High","Low")</f>
        <v>High</v>
      </c>
    </row>
    <row r="2106" spans="1:15" x14ac:dyDescent="0.3">
      <c r="A2106" t="s">
        <v>2956</v>
      </c>
      <c r="B2106" s="1">
        <v>45014.666666666664</v>
      </c>
      <c r="C2106" t="s">
        <v>11</v>
      </c>
      <c r="D2106" t="s">
        <v>12</v>
      </c>
      <c r="E2106">
        <v>298.82</v>
      </c>
      <c r="F2106">
        <v>32.08</v>
      </c>
      <c r="G2106">
        <v>258.73</v>
      </c>
      <c r="H2106" t="s">
        <v>13</v>
      </c>
      <c r="I2106">
        <v>78</v>
      </c>
      <c r="J2106" s="2" t="s">
        <v>2957</v>
      </c>
      <c r="K2106">
        <f>Table1[[#This Row],[Order_Value]]+Table1[[#This Row],[Delivery_Fee]]-Table1[[#This Row],[Discount]]</f>
        <v>72.169999999999959</v>
      </c>
      <c r="L2106">
        <f>YEAR(Table1[[#This Row],[Order_Time]])</f>
        <v>2023</v>
      </c>
      <c r="M2106" t="str">
        <f>TEXT(Table1[[#This Row],[Order_Time]],"MMM")</f>
        <v>Mar</v>
      </c>
      <c r="N2106">
        <f>HOUR(Table1[[#This Row],[Order_Time]])</f>
        <v>16</v>
      </c>
      <c r="O2106" t="str">
        <f>IF(Table1[[#This Row],[Order_Value]]&gt;1000,"High","Low")</f>
        <v>Low</v>
      </c>
    </row>
    <row r="2107" spans="1:15" x14ac:dyDescent="0.3">
      <c r="A2107" t="s">
        <v>2958</v>
      </c>
      <c r="B2107" s="1">
        <v>45014.708333333336</v>
      </c>
      <c r="C2107" t="s">
        <v>54</v>
      </c>
      <c r="D2107" t="s">
        <v>27</v>
      </c>
      <c r="E2107">
        <v>885.67</v>
      </c>
      <c r="F2107">
        <v>59.9</v>
      </c>
      <c r="G2107">
        <v>128.11000000000001</v>
      </c>
      <c r="H2107" t="s">
        <v>32</v>
      </c>
      <c r="I2107">
        <v>38</v>
      </c>
      <c r="J2107" s="2" t="s">
        <v>2959</v>
      </c>
      <c r="K2107">
        <f>Table1[[#This Row],[Order_Value]]+Table1[[#This Row],[Delivery_Fee]]-Table1[[#This Row],[Discount]]</f>
        <v>817.45999999999992</v>
      </c>
      <c r="L2107">
        <f>YEAR(Table1[[#This Row],[Order_Time]])</f>
        <v>2023</v>
      </c>
      <c r="M2107" t="str">
        <f>TEXT(Table1[[#This Row],[Order_Time]],"MMM")</f>
        <v>Mar</v>
      </c>
      <c r="N2107">
        <f>HOUR(Table1[[#This Row],[Order_Time]])</f>
        <v>17</v>
      </c>
      <c r="O2107" t="str">
        <f>IF(Table1[[#This Row],[Order_Value]]&gt;1000,"High","Low")</f>
        <v>Low</v>
      </c>
    </row>
    <row r="2108" spans="1:15" x14ac:dyDescent="0.3">
      <c r="A2108" t="s">
        <v>2960</v>
      </c>
      <c r="B2108" s="1">
        <v>45014.75</v>
      </c>
      <c r="C2108" t="s">
        <v>11</v>
      </c>
      <c r="D2108" t="s">
        <v>12</v>
      </c>
      <c r="E2108">
        <v>1916.04</v>
      </c>
      <c r="F2108">
        <v>67.33</v>
      </c>
      <c r="G2108">
        <v>108.15</v>
      </c>
      <c r="H2108" t="s">
        <v>21</v>
      </c>
      <c r="I2108">
        <v>38</v>
      </c>
      <c r="J2108" s="2" t="s">
        <v>2961</v>
      </c>
      <c r="K2108">
        <f>Table1[[#This Row],[Order_Value]]+Table1[[#This Row],[Delivery_Fee]]-Table1[[#This Row],[Discount]]</f>
        <v>1875.2199999999998</v>
      </c>
      <c r="L2108">
        <f>YEAR(Table1[[#This Row],[Order_Time]])</f>
        <v>2023</v>
      </c>
      <c r="M2108" t="str">
        <f>TEXT(Table1[[#This Row],[Order_Time]],"MMM")</f>
        <v>Mar</v>
      </c>
      <c r="N2108">
        <f>HOUR(Table1[[#This Row],[Order_Time]])</f>
        <v>18</v>
      </c>
      <c r="O2108" t="str">
        <f>IF(Table1[[#This Row],[Order_Value]]&gt;1000,"High","Low")</f>
        <v>High</v>
      </c>
    </row>
    <row r="2109" spans="1:15" x14ac:dyDescent="0.3">
      <c r="A2109" t="s">
        <v>2962</v>
      </c>
      <c r="B2109" s="1">
        <v>45014.791666666664</v>
      </c>
      <c r="C2109" t="s">
        <v>26</v>
      </c>
      <c r="D2109" t="s">
        <v>17</v>
      </c>
      <c r="E2109">
        <v>922.98</v>
      </c>
      <c r="F2109">
        <v>76.95</v>
      </c>
      <c r="G2109">
        <v>233.05</v>
      </c>
      <c r="H2109" t="s">
        <v>28</v>
      </c>
      <c r="I2109">
        <v>17</v>
      </c>
      <c r="J2109" s="2" t="s">
        <v>2963</v>
      </c>
      <c r="K2109">
        <f>Table1[[#This Row],[Order_Value]]+Table1[[#This Row],[Delivery_Fee]]-Table1[[#This Row],[Discount]]</f>
        <v>766.88000000000011</v>
      </c>
      <c r="L2109">
        <f>YEAR(Table1[[#This Row],[Order_Time]])</f>
        <v>2023</v>
      </c>
      <c r="M2109" t="str">
        <f>TEXT(Table1[[#This Row],[Order_Time]],"MMM")</f>
        <v>Mar</v>
      </c>
      <c r="N2109">
        <f>HOUR(Table1[[#This Row],[Order_Time]])</f>
        <v>19</v>
      </c>
      <c r="O2109" t="str">
        <f>IF(Table1[[#This Row],[Order_Value]]&gt;1000,"High","Low")</f>
        <v>Low</v>
      </c>
    </row>
    <row r="2110" spans="1:15" x14ac:dyDescent="0.3">
      <c r="A2110" t="s">
        <v>2964</v>
      </c>
      <c r="B2110" s="1">
        <v>45014.833333333336</v>
      </c>
      <c r="C2110" t="s">
        <v>54</v>
      </c>
      <c r="D2110" t="s">
        <v>41</v>
      </c>
      <c r="E2110">
        <v>1751.88</v>
      </c>
      <c r="F2110">
        <v>65.03</v>
      </c>
      <c r="G2110">
        <v>385.76</v>
      </c>
      <c r="H2110" t="s">
        <v>21</v>
      </c>
      <c r="I2110">
        <v>25</v>
      </c>
      <c r="J2110">
        <v>1431.15</v>
      </c>
      <c r="K2110">
        <f>Table1[[#This Row],[Order_Value]]+Table1[[#This Row],[Delivery_Fee]]-Table1[[#This Row],[Discount]]</f>
        <v>1431.15</v>
      </c>
      <c r="L2110">
        <f>YEAR(Table1[[#This Row],[Order_Time]])</f>
        <v>2023</v>
      </c>
      <c r="M2110" t="str">
        <f>TEXT(Table1[[#This Row],[Order_Time]],"MMM")</f>
        <v>Mar</v>
      </c>
      <c r="N2110">
        <f>HOUR(Table1[[#This Row],[Order_Time]])</f>
        <v>20</v>
      </c>
      <c r="O2110" t="str">
        <f>IF(Table1[[#This Row],[Order_Value]]&gt;1000,"High","Low")</f>
        <v>High</v>
      </c>
    </row>
    <row r="2111" spans="1:15" x14ac:dyDescent="0.3">
      <c r="A2111" t="s">
        <v>2965</v>
      </c>
      <c r="B2111" s="1">
        <v>45014.875</v>
      </c>
      <c r="C2111" t="s">
        <v>45</v>
      </c>
      <c r="D2111" t="s">
        <v>41</v>
      </c>
      <c r="E2111">
        <v>1060.67</v>
      </c>
      <c r="F2111">
        <v>12.52</v>
      </c>
      <c r="G2111">
        <v>272.77</v>
      </c>
      <c r="H2111" t="s">
        <v>32</v>
      </c>
      <c r="I2111">
        <v>86</v>
      </c>
      <c r="J2111" s="2" t="s">
        <v>2966</v>
      </c>
      <c r="K2111">
        <f>Table1[[#This Row],[Order_Value]]+Table1[[#This Row],[Delivery_Fee]]-Table1[[#This Row],[Discount]]</f>
        <v>800.42000000000007</v>
      </c>
      <c r="L2111">
        <f>YEAR(Table1[[#This Row],[Order_Time]])</f>
        <v>2023</v>
      </c>
      <c r="M2111" t="str">
        <f>TEXT(Table1[[#This Row],[Order_Time]],"MMM")</f>
        <v>Mar</v>
      </c>
      <c r="N2111">
        <f>HOUR(Table1[[#This Row],[Order_Time]])</f>
        <v>21</v>
      </c>
      <c r="O2111" t="str">
        <f>IF(Table1[[#This Row],[Order_Value]]&gt;1000,"High","Low")</f>
        <v>High</v>
      </c>
    </row>
    <row r="2112" spans="1:15" x14ac:dyDescent="0.3">
      <c r="A2112" t="s">
        <v>2967</v>
      </c>
      <c r="B2112" s="1">
        <v>45014.916666666664</v>
      </c>
      <c r="C2112" t="s">
        <v>45</v>
      </c>
      <c r="D2112" t="s">
        <v>27</v>
      </c>
      <c r="E2112">
        <v>1009.46</v>
      </c>
      <c r="F2112">
        <v>69.349999999999994</v>
      </c>
      <c r="G2112">
        <v>206.12</v>
      </c>
      <c r="H2112" t="s">
        <v>13</v>
      </c>
      <c r="I2112">
        <v>51</v>
      </c>
      <c r="J2112" s="2" t="s">
        <v>2968</v>
      </c>
      <c r="K2112">
        <f>Table1[[#This Row],[Order_Value]]+Table1[[#This Row],[Delivery_Fee]]-Table1[[#This Row],[Discount]]</f>
        <v>872.68999999999994</v>
      </c>
      <c r="L2112">
        <f>YEAR(Table1[[#This Row],[Order_Time]])</f>
        <v>2023</v>
      </c>
      <c r="M2112" t="str">
        <f>TEXT(Table1[[#This Row],[Order_Time]],"MMM")</f>
        <v>Mar</v>
      </c>
      <c r="N2112">
        <f>HOUR(Table1[[#This Row],[Order_Time]])</f>
        <v>22</v>
      </c>
      <c r="O2112" t="str">
        <f>IF(Table1[[#This Row],[Order_Value]]&gt;1000,"High","Low")</f>
        <v>High</v>
      </c>
    </row>
    <row r="2113" spans="1:15" x14ac:dyDescent="0.3">
      <c r="A2113" t="s">
        <v>2969</v>
      </c>
      <c r="B2113" s="1">
        <v>45014.958333333336</v>
      </c>
      <c r="C2113" t="s">
        <v>54</v>
      </c>
      <c r="D2113" t="s">
        <v>12</v>
      </c>
      <c r="E2113">
        <v>1789.04</v>
      </c>
      <c r="F2113">
        <v>87.67</v>
      </c>
      <c r="G2113">
        <v>218.86</v>
      </c>
      <c r="H2113" t="s">
        <v>13</v>
      </c>
      <c r="I2113">
        <v>83</v>
      </c>
      <c r="J2113">
        <v>1657.85</v>
      </c>
      <c r="K2113">
        <f>Table1[[#This Row],[Order_Value]]+Table1[[#This Row],[Delivery_Fee]]-Table1[[#This Row],[Discount]]</f>
        <v>1657.85</v>
      </c>
      <c r="L2113">
        <f>YEAR(Table1[[#This Row],[Order_Time]])</f>
        <v>2023</v>
      </c>
      <c r="M2113" t="str">
        <f>TEXT(Table1[[#This Row],[Order_Time]],"MMM")</f>
        <v>Mar</v>
      </c>
      <c r="N2113">
        <f>HOUR(Table1[[#This Row],[Order_Time]])</f>
        <v>23</v>
      </c>
      <c r="O2113" t="str">
        <f>IF(Table1[[#This Row],[Order_Value]]&gt;1000,"High","Low")</f>
        <v>High</v>
      </c>
    </row>
    <row r="2114" spans="1:15" x14ac:dyDescent="0.3">
      <c r="A2114" t="s">
        <v>2970</v>
      </c>
      <c r="B2114" s="1">
        <v>45015</v>
      </c>
      <c r="C2114" t="s">
        <v>11</v>
      </c>
      <c r="D2114" t="s">
        <v>41</v>
      </c>
      <c r="E2114">
        <v>779.25</v>
      </c>
      <c r="F2114">
        <v>36.950000000000003</v>
      </c>
      <c r="G2114">
        <v>107.71</v>
      </c>
      <c r="H2114" t="s">
        <v>21</v>
      </c>
      <c r="I2114">
        <v>22</v>
      </c>
      <c r="J2114">
        <v>708.49</v>
      </c>
      <c r="K2114">
        <f>Table1[[#This Row],[Order_Value]]+Table1[[#This Row],[Delivery_Fee]]-Table1[[#This Row],[Discount]]</f>
        <v>708.49</v>
      </c>
      <c r="L2114">
        <f>YEAR(Table1[[#This Row],[Order_Time]])</f>
        <v>2023</v>
      </c>
      <c r="M2114" t="str">
        <f>TEXT(Table1[[#This Row],[Order_Time]],"MMM")</f>
        <v>Mar</v>
      </c>
      <c r="N2114">
        <f>HOUR(Table1[[#This Row],[Order_Time]])</f>
        <v>0</v>
      </c>
      <c r="O2114" t="str">
        <f>IF(Table1[[#This Row],[Order_Value]]&gt;1000,"High","Low")</f>
        <v>Low</v>
      </c>
    </row>
    <row r="2115" spans="1:15" x14ac:dyDescent="0.3">
      <c r="A2115" t="s">
        <v>2971</v>
      </c>
      <c r="B2115" s="1">
        <v>45015.041666666664</v>
      </c>
      <c r="C2115" t="s">
        <v>16</v>
      </c>
      <c r="D2115" t="s">
        <v>17</v>
      </c>
      <c r="E2115">
        <v>1268.69</v>
      </c>
      <c r="F2115">
        <v>91.5</v>
      </c>
      <c r="G2115">
        <v>173.21</v>
      </c>
      <c r="H2115" t="s">
        <v>32</v>
      </c>
      <c r="I2115">
        <v>14</v>
      </c>
      <c r="J2115">
        <v>1186.98</v>
      </c>
      <c r="K2115">
        <f>Table1[[#This Row],[Order_Value]]+Table1[[#This Row],[Delivery_Fee]]-Table1[[#This Row],[Discount]]</f>
        <v>1186.98</v>
      </c>
      <c r="L2115">
        <f>YEAR(Table1[[#This Row],[Order_Time]])</f>
        <v>2023</v>
      </c>
      <c r="M2115" t="str">
        <f>TEXT(Table1[[#This Row],[Order_Time]],"MMM")</f>
        <v>Mar</v>
      </c>
      <c r="N2115">
        <f>HOUR(Table1[[#This Row],[Order_Time]])</f>
        <v>1</v>
      </c>
      <c r="O2115" t="str">
        <f>IF(Table1[[#This Row],[Order_Value]]&gt;1000,"High","Low")</f>
        <v>High</v>
      </c>
    </row>
    <row r="2116" spans="1:15" x14ac:dyDescent="0.3">
      <c r="A2116" t="s">
        <v>2972</v>
      </c>
      <c r="B2116" s="1">
        <v>45015.083333333336</v>
      </c>
      <c r="C2116" t="s">
        <v>11</v>
      </c>
      <c r="D2116" t="s">
        <v>12</v>
      </c>
      <c r="E2116">
        <v>1688.58</v>
      </c>
      <c r="F2116">
        <v>59.88</v>
      </c>
      <c r="G2116">
        <v>408.84</v>
      </c>
      <c r="H2116" t="s">
        <v>32</v>
      </c>
      <c r="I2116">
        <v>49</v>
      </c>
      <c r="J2116" s="2" t="s">
        <v>2973</v>
      </c>
      <c r="K2116">
        <f>Table1[[#This Row],[Order_Value]]+Table1[[#This Row],[Delivery_Fee]]-Table1[[#This Row],[Discount]]</f>
        <v>1339.6200000000001</v>
      </c>
      <c r="L2116">
        <f>YEAR(Table1[[#This Row],[Order_Time]])</f>
        <v>2023</v>
      </c>
      <c r="M2116" t="str">
        <f>TEXT(Table1[[#This Row],[Order_Time]],"MMM")</f>
        <v>Mar</v>
      </c>
      <c r="N2116">
        <f>HOUR(Table1[[#This Row],[Order_Time]])</f>
        <v>2</v>
      </c>
      <c r="O2116" t="str">
        <f>IF(Table1[[#This Row],[Order_Value]]&gt;1000,"High","Low")</f>
        <v>High</v>
      </c>
    </row>
    <row r="2117" spans="1:15" x14ac:dyDescent="0.3">
      <c r="A2117" t="s">
        <v>2974</v>
      </c>
      <c r="B2117" s="1">
        <v>45015.125</v>
      </c>
      <c r="C2117" t="s">
        <v>16</v>
      </c>
      <c r="D2117" t="s">
        <v>35</v>
      </c>
      <c r="E2117">
        <v>492.63</v>
      </c>
      <c r="F2117">
        <v>96.54</v>
      </c>
      <c r="G2117">
        <v>467.14</v>
      </c>
      <c r="H2117" t="s">
        <v>32</v>
      </c>
      <c r="I2117">
        <v>23</v>
      </c>
      <c r="J2117" s="2" t="s">
        <v>2975</v>
      </c>
      <c r="K2117">
        <f>Table1[[#This Row],[Order_Value]]+Table1[[#This Row],[Delivery_Fee]]-Table1[[#This Row],[Discount]]</f>
        <v>122.02999999999997</v>
      </c>
      <c r="L2117">
        <f>YEAR(Table1[[#This Row],[Order_Time]])</f>
        <v>2023</v>
      </c>
      <c r="M2117" t="str">
        <f>TEXT(Table1[[#This Row],[Order_Time]],"MMM")</f>
        <v>Mar</v>
      </c>
      <c r="N2117">
        <f>HOUR(Table1[[#This Row],[Order_Time]])</f>
        <v>3</v>
      </c>
      <c r="O2117" t="str">
        <f>IF(Table1[[#This Row],[Order_Value]]&gt;1000,"High","Low")</f>
        <v>Low</v>
      </c>
    </row>
    <row r="2118" spans="1:15" x14ac:dyDescent="0.3">
      <c r="A2118" t="s">
        <v>2976</v>
      </c>
      <c r="B2118" s="1">
        <v>45015.166666666664</v>
      </c>
      <c r="C2118" t="s">
        <v>20</v>
      </c>
      <c r="D2118" t="s">
        <v>27</v>
      </c>
      <c r="E2118">
        <v>1153.3</v>
      </c>
      <c r="F2118">
        <v>61.45</v>
      </c>
      <c r="G2118">
        <v>60.71</v>
      </c>
      <c r="H2118" t="s">
        <v>28</v>
      </c>
      <c r="I2118">
        <v>55</v>
      </c>
      <c r="J2118">
        <v>1154.04</v>
      </c>
      <c r="K2118">
        <f>Table1[[#This Row],[Order_Value]]+Table1[[#This Row],[Delivery_Fee]]-Table1[[#This Row],[Discount]]</f>
        <v>1154.04</v>
      </c>
      <c r="L2118">
        <f>YEAR(Table1[[#This Row],[Order_Time]])</f>
        <v>2023</v>
      </c>
      <c r="M2118" t="str">
        <f>TEXT(Table1[[#This Row],[Order_Time]],"MMM")</f>
        <v>Mar</v>
      </c>
      <c r="N2118">
        <f>HOUR(Table1[[#This Row],[Order_Time]])</f>
        <v>4</v>
      </c>
      <c r="O2118" t="str">
        <f>IF(Table1[[#This Row],[Order_Value]]&gt;1000,"High","Low")</f>
        <v>High</v>
      </c>
    </row>
    <row r="2119" spans="1:15" x14ac:dyDescent="0.3">
      <c r="A2119" t="s">
        <v>2977</v>
      </c>
      <c r="B2119" s="1">
        <v>45015.208333333336</v>
      </c>
      <c r="C2119" t="s">
        <v>16</v>
      </c>
      <c r="D2119" t="s">
        <v>41</v>
      </c>
      <c r="E2119">
        <v>1700.54</v>
      </c>
      <c r="F2119">
        <v>74.02</v>
      </c>
      <c r="G2119">
        <v>414.88</v>
      </c>
      <c r="H2119" t="s">
        <v>28</v>
      </c>
      <c r="I2119">
        <v>51</v>
      </c>
      <c r="J2119" s="2" t="s">
        <v>2978</v>
      </c>
      <c r="K2119">
        <f>Table1[[#This Row],[Order_Value]]+Table1[[#This Row],[Delivery_Fee]]-Table1[[#This Row],[Discount]]</f>
        <v>1359.6799999999998</v>
      </c>
      <c r="L2119">
        <f>YEAR(Table1[[#This Row],[Order_Time]])</f>
        <v>2023</v>
      </c>
      <c r="M2119" t="str">
        <f>TEXT(Table1[[#This Row],[Order_Time]],"MMM")</f>
        <v>Mar</v>
      </c>
      <c r="N2119">
        <f>HOUR(Table1[[#This Row],[Order_Time]])</f>
        <v>5</v>
      </c>
      <c r="O2119" t="str">
        <f>IF(Table1[[#This Row],[Order_Value]]&gt;1000,"High","Low")</f>
        <v>High</v>
      </c>
    </row>
    <row r="2120" spans="1:15" x14ac:dyDescent="0.3">
      <c r="A2120" t="s">
        <v>2979</v>
      </c>
      <c r="B2120" s="1">
        <v>45015.25</v>
      </c>
      <c r="C2120" t="s">
        <v>16</v>
      </c>
      <c r="D2120" t="s">
        <v>35</v>
      </c>
      <c r="E2120">
        <v>511.4</v>
      </c>
      <c r="F2120">
        <v>47.51</v>
      </c>
      <c r="G2120">
        <v>449.22</v>
      </c>
      <c r="H2120" t="s">
        <v>13</v>
      </c>
      <c r="I2120">
        <v>76</v>
      </c>
      <c r="J2120" s="2" t="s">
        <v>2980</v>
      </c>
      <c r="K2120">
        <f>Table1[[#This Row],[Order_Value]]+Table1[[#This Row],[Delivery_Fee]]-Table1[[#This Row],[Discount]]</f>
        <v>109.68999999999994</v>
      </c>
      <c r="L2120">
        <f>YEAR(Table1[[#This Row],[Order_Time]])</f>
        <v>2023</v>
      </c>
      <c r="M2120" t="str">
        <f>TEXT(Table1[[#This Row],[Order_Time]],"MMM")</f>
        <v>Mar</v>
      </c>
      <c r="N2120">
        <f>HOUR(Table1[[#This Row],[Order_Time]])</f>
        <v>6</v>
      </c>
      <c r="O2120" t="str">
        <f>IF(Table1[[#This Row],[Order_Value]]&gt;1000,"High","Low")</f>
        <v>Low</v>
      </c>
    </row>
    <row r="2121" spans="1:15" x14ac:dyDescent="0.3">
      <c r="A2121" t="s">
        <v>2981</v>
      </c>
      <c r="B2121" s="1">
        <v>45015.291666666664</v>
      </c>
      <c r="C2121" t="s">
        <v>20</v>
      </c>
      <c r="D2121" t="s">
        <v>12</v>
      </c>
      <c r="E2121">
        <v>283.51</v>
      </c>
      <c r="F2121">
        <v>16.760000000000002</v>
      </c>
      <c r="G2121">
        <v>10.82</v>
      </c>
      <c r="H2121" t="s">
        <v>28</v>
      </c>
      <c r="I2121">
        <v>64</v>
      </c>
      <c r="J2121">
        <v>289.45</v>
      </c>
      <c r="K2121">
        <f>Table1[[#This Row],[Order_Value]]+Table1[[#This Row],[Delivery_Fee]]-Table1[[#This Row],[Discount]]</f>
        <v>289.45</v>
      </c>
      <c r="L2121">
        <f>YEAR(Table1[[#This Row],[Order_Time]])</f>
        <v>2023</v>
      </c>
      <c r="M2121" t="str">
        <f>TEXT(Table1[[#This Row],[Order_Time]],"MMM")</f>
        <v>Mar</v>
      </c>
      <c r="N2121">
        <f>HOUR(Table1[[#This Row],[Order_Time]])</f>
        <v>7</v>
      </c>
      <c r="O2121" t="str">
        <f>IF(Table1[[#This Row],[Order_Value]]&gt;1000,"High","Low")</f>
        <v>Low</v>
      </c>
    </row>
    <row r="2122" spans="1:15" x14ac:dyDescent="0.3">
      <c r="A2122" t="s">
        <v>2982</v>
      </c>
      <c r="B2122" s="1">
        <v>45015.333333333336</v>
      </c>
      <c r="C2122" t="s">
        <v>54</v>
      </c>
      <c r="D2122" t="s">
        <v>35</v>
      </c>
      <c r="E2122">
        <v>0</v>
      </c>
      <c r="F2122">
        <v>3.94</v>
      </c>
      <c r="G2122">
        <v>331.02</v>
      </c>
      <c r="H2122" t="s">
        <v>32</v>
      </c>
      <c r="I2122">
        <v>61</v>
      </c>
      <c r="K2122">
        <f>Table1[[#This Row],[Order_Value]]+Table1[[#This Row],[Delivery_Fee]]-Table1[[#This Row],[Discount]]</f>
        <v>-327.08</v>
      </c>
      <c r="L2122">
        <f>YEAR(Table1[[#This Row],[Order_Time]])</f>
        <v>2023</v>
      </c>
      <c r="M2122" t="str">
        <f>TEXT(Table1[[#This Row],[Order_Time]],"MMM")</f>
        <v>Mar</v>
      </c>
      <c r="N2122">
        <f>HOUR(Table1[[#This Row],[Order_Time]])</f>
        <v>8</v>
      </c>
      <c r="O2122" t="str">
        <f>IF(Table1[[#This Row],[Order_Value]]&gt;1000,"High","Low")</f>
        <v>Low</v>
      </c>
    </row>
    <row r="2123" spans="1:15" x14ac:dyDescent="0.3">
      <c r="A2123" t="s">
        <v>2983</v>
      </c>
      <c r="B2123" s="1">
        <v>45015.375</v>
      </c>
      <c r="C2123" t="s">
        <v>16</v>
      </c>
      <c r="D2123" t="s">
        <v>27</v>
      </c>
      <c r="E2123">
        <v>1905.36</v>
      </c>
      <c r="F2123">
        <v>68.25</v>
      </c>
      <c r="G2123">
        <v>340.76</v>
      </c>
      <c r="H2123" t="s">
        <v>13</v>
      </c>
      <c r="I2123">
        <v>86</v>
      </c>
      <c r="J2123">
        <v>1632.85</v>
      </c>
      <c r="K2123">
        <f>Table1[[#This Row],[Order_Value]]+Table1[[#This Row],[Delivery_Fee]]-Table1[[#This Row],[Discount]]</f>
        <v>1632.85</v>
      </c>
      <c r="L2123">
        <f>YEAR(Table1[[#This Row],[Order_Time]])</f>
        <v>2023</v>
      </c>
      <c r="M2123" t="str">
        <f>TEXT(Table1[[#This Row],[Order_Time]],"MMM")</f>
        <v>Mar</v>
      </c>
      <c r="N2123">
        <f>HOUR(Table1[[#This Row],[Order_Time]])</f>
        <v>9</v>
      </c>
      <c r="O2123" t="str">
        <f>IF(Table1[[#This Row],[Order_Value]]&gt;1000,"High","Low")</f>
        <v>High</v>
      </c>
    </row>
    <row r="2124" spans="1:15" x14ac:dyDescent="0.3">
      <c r="A2124" t="s">
        <v>2984</v>
      </c>
      <c r="B2124" s="1">
        <v>45015.416666666664</v>
      </c>
      <c r="C2124" t="s">
        <v>54</v>
      </c>
      <c r="D2124" t="s">
        <v>12</v>
      </c>
      <c r="E2124">
        <v>169.32</v>
      </c>
      <c r="F2124">
        <v>60.73</v>
      </c>
      <c r="G2124">
        <v>487.74</v>
      </c>
      <c r="H2124" t="s">
        <v>13</v>
      </c>
      <c r="I2124">
        <v>61</v>
      </c>
      <c r="J2124">
        <v>-257.69</v>
      </c>
      <c r="K2124">
        <f>Table1[[#This Row],[Order_Value]]+Table1[[#This Row],[Delivery_Fee]]-Table1[[#This Row],[Discount]]</f>
        <v>-257.69000000000005</v>
      </c>
      <c r="L2124">
        <f>YEAR(Table1[[#This Row],[Order_Time]])</f>
        <v>2023</v>
      </c>
      <c r="M2124" t="str">
        <f>TEXT(Table1[[#This Row],[Order_Time]],"MMM")</f>
        <v>Mar</v>
      </c>
      <c r="N2124">
        <f>HOUR(Table1[[#This Row],[Order_Time]])</f>
        <v>10</v>
      </c>
      <c r="O2124" t="str">
        <f>IF(Table1[[#This Row],[Order_Value]]&gt;1000,"High","Low")</f>
        <v>Low</v>
      </c>
    </row>
    <row r="2125" spans="1:15" x14ac:dyDescent="0.3">
      <c r="A2125" t="s">
        <v>2985</v>
      </c>
      <c r="B2125" s="1">
        <v>45015.458333333336</v>
      </c>
      <c r="C2125" t="s">
        <v>24</v>
      </c>
      <c r="D2125" t="s">
        <v>17</v>
      </c>
      <c r="E2125">
        <v>484.87</v>
      </c>
      <c r="F2125">
        <v>64.87</v>
      </c>
      <c r="G2125">
        <v>469.27</v>
      </c>
      <c r="H2125" t="s">
        <v>21</v>
      </c>
      <c r="I2125">
        <v>55</v>
      </c>
      <c r="J2125" s="2" t="s">
        <v>2986</v>
      </c>
      <c r="K2125">
        <f>Table1[[#This Row],[Order_Value]]+Table1[[#This Row],[Delivery_Fee]]-Table1[[#This Row],[Discount]]</f>
        <v>80.470000000000027</v>
      </c>
      <c r="L2125">
        <f>YEAR(Table1[[#This Row],[Order_Time]])</f>
        <v>2023</v>
      </c>
      <c r="M2125" t="str">
        <f>TEXT(Table1[[#This Row],[Order_Time]],"MMM")</f>
        <v>Mar</v>
      </c>
      <c r="N2125">
        <f>HOUR(Table1[[#This Row],[Order_Time]])</f>
        <v>11</v>
      </c>
      <c r="O2125" t="str">
        <f>IF(Table1[[#This Row],[Order_Value]]&gt;1000,"High","Low")</f>
        <v>Low</v>
      </c>
    </row>
    <row r="2126" spans="1:15" x14ac:dyDescent="0.3">
      <c r="A2126" t="s">
        <v>2987</v>
      </c>
      <c r="B2126" s="1">
        <v>45015.5</v>
      </c>
      <c r="C2126" t="s">
        <v>16</v>
      </c>
      <c r="D2126" t="s">
        <v>17</v>
      </c>
      <c r="E2126">
        <v>855.75</v>
      </c>
      <c r="F2126">
        <v>71.209999999999994</v>
      </c>
      <c r="G2126">
        <v>33.31</v>
      </c>
      <c r="H2126" t="s">
        <v>28</v>
      </c>
      <c r="I2126">
        <v>34</v>
      </c>
      <c r="J2126" s="2" t="s">
        <v>2988</v>
      </c>
      <c r="K2126">
        <f>Table1[[#This Row],[Order_Value]]+Table1[[#This Row],[Delivery_Fee]]-Table1[[#This Row],[Discount]]</f>
        <v>893.65000000000009</v>
      </c>
      <c r="L2126">
        <f>YEAR(Table1[[#This Row],[Order_Time]])</f>
        <v>2023</v>
      </c>
      <c r="M2126" t="str">
        <f>TEXT(Table1[[#This Row],[Order_Time]],"MMM")</f>
        <v>Mar</v>
      </c>
      <c r="N2126">
        <f>HOUR(Table1[[#This Row],[Order_Time]])</f>
        <v>12</v>
      </c>
      <c r="O2126" t="str">
        <f>IF(Table1[[#This Row],[Order_Value]]&gt;1000,"High","Low")</f>
        <v>Low</v>
      </c>
    </row>
    <row r="2127" spans="1:15" x14ac:dyDescent="0.3">
      <c r="A2127" t="s">
        <v>2989</v>
      </c>
      <c r="B2127" s="1">
        <v>45015.541666666664</v>
      </c>
      <c r="C2127" t="s">
        <v>26</v>
      </c>
      <c r="D2127" t="s">
        <v>12</v>
      </c>
      <c r="E2127">
        <v>1090.3399999999999</v>
      </c>
      <c r="F2127">
        <v>31.92</v>
      </c>
      <c r="G2127">
        <v>71.28</v>
      </c>
      <c r="H2127" t="s">
        <v>28</v>
      </c>
      <c r="I2127">
        <v>77</v>
      </c>
      <c r="J2127">
        <v>1050.98</v>
      </c>
      <c r="K2127">
        <f>Table1[[#This Row],[Order_Value]]+Table1[[#This Row],[Delivery_Fee]]-Table1[[#This Row],[Discount]]</f>
        <v>1050.98</v>
      </c>
      <c r="L2127">
        <f>YEAR(Table1[[#This Row],[Order_Time]])</f>
        <v>2023</v>
      </c>
      <c r="M2127" t="str">
        <f>TEXT(Table1[[#This Row],[Order_Time]],"MMM")</f>
        <v>Mar</v>
      </c>
      <c r="N2127">
        <f>HOUR(Table1[[#This Row],[Order_Time]])</f>
        <v>13</v>
      </c>
      <c r="O2127" t="str">
        <f>IF(Table1[[#This Row],[Order_Value]]&gt;1000,"High","Low")</f>
        <v>High</v>
      </c>
    </row>
    <row r="2128" spans="1:15" x14ac:dyDescent="0.3">
      <c r="A2128" t="s">
        <v>2990</v>
      </c>
      <c r="B2128" s="1">
        <v>45015.583333333336</v>
      </c>
      <c r="C2128" t="s">
        <v>16</v>
      </c>
      <c r="D2128" t="s">
        <v>27</v>
      </c>
      <c r="E2128">
        <v>1149.99</v>
      </c>
      <c r="F2128">
        <v>53.93</v>
      </c>
      <c r="G2128">
        <v>129.44</v>
      </c>
      <c r="H2128" t="s">
        <v>21</v>
      </c>
      <c r="I2128">
        <v>85</v>
      </c>
      <c r="J2128">
        <v>1074.48</v>
      </c>
      <c r="K2128">
        <f>Table1[[#This Row],[Order_Value]]+Table1[[#This Row],[Delivery_Fee]]-Table1[[#This Row],[Discount]]</f>
        <v>1074.48</v>
      </c>
      <c r="L2128">
        <f>YEAR(Table1[[#This Row],[Order_Time]])</f>
        <v>2023</v>
      </c>
      <c r="M2128" t="str">
        <f>TEXT(Table1[[#This Row],[Order_Time]],"MMM")</f>
        <v>Mar</v>
      </c>
      <c r="N2128">
        <f>HOUR(Table1[[#This Row],[Order_Time]])</f>
        <v>14</v>
      </c>
      <c r="O2128" t="str">
        <f>IF(Table1[[#This Row],[Order_Value]]&gt;1000,"High","Low")</f>
        <v>High</v>
      </c>
    </row>
    <row r="2129" spans="1:15" x14ac:dyDescent="0.3">
      <c r="A2129" t="s">
        <v>2991</v>
      </c>
      <c r="B2129" s="1">
        <v>45015.625</v>
      </c>
      <c r="C2129" t="s">
        <v>26</v>
      </c>
      <c r="D2129" t="s">
        <v>17</v>
      </c>
      <c r="E2129">
        <v>1945.37</v>
      </c>
      <c r="F2129">
        <v>21.08</v>
      </c>
      <c r="G2129">
        <v>446.8</v>
      </c>
      <c r="H2129" t="s">
        <v>13</v>
      </c>
      <c r="I2129">
        <v>63</v>
      </c>
      <c r="J2129" s="2" t="s">
        <v>2992</v>
      </c>
      <c r="K2129">
        <f>Table1[[#This Row],[Order_Value]]+Table1[[#This Row],[Delivery_Fee]]-Table1[[#This Row],[Discount]]</f>
        <v>1519.6499999999999</v>
      </c>
      <c r="L2129">
        <f>YEAR(Table1[[#This Row],[Order_Time]])</f>
        <v>2023</v>
      </c>
      <c r="M2129" t="str">
        <f>TEXT(Table1[[#This Row],[Order_Time]],"MMM")</f>
        <v>Mar</v>
      </c>
      <c r="N2129">
        <f>HOUR(Table1[[#This Row],[Order_Time]])</f>
        <v>15</v>
      </c>
      <c r="O2129" t="str">
        <f>IF(Table1[[#This Row],[Order_Value]]&gt;1000,"High","Low")</f>
        <v>High</v>
      </c>
    </row>
    <row r="2130" spans="1:15" x14ac:dyDescent="0.3">
      <c r="A2130" t="s">
        <v>2993</v>
      </c>
      <c r="B2130" s="1">
        <v>45015.666666666664</v>
      </c>
      <c r="C2130" t="s">
        <v>45</v>
      </c>
      <c r="D2130" t="s">
        <v>35</v>
      </c>
      <c r="E2130">
        <v>1587.78</v>
      </c>
      <c r="F2130">
        <v>77.28</v>
      </c>
      <c r="G2130">
        <v>262.77999999999997</v>
      </c>
      <c r="H2130" t="s">
        <v>28</v>
      </c>
      <c r="I2130">
        <v>10</v>
      </c>
      <c r="J2130">
        <v>1402.28</v>
      </c>
      <c r="K2130">
        <f>Table1[[#This Row],[Order_Value]]+Table1[[#This Row],[Delivery_Fee]]-Table1[[#This Row],[Discount]]</f>
        <v>1402.28</v>
      </c>
      <c r="L2130">
        <f>YEAR(Table1[[#This Row],[Order_Time]])</f>
        <v>2023</v>
      </c>
      <c r="M2130" t="str">
        <f>TEXT(Table1[[#This Row],[Order_Time]],"MMM")</f>
        <v>Mar</v>
      </c>
      <c r="N2130">
        <f>HOUR(Table1[[#This Row],[Order_Time]])</f>
        <v>16</v>
      </c>
      <c r="O2130" t="str">
        <f>IF(Table1[[#This Row],[Order_Value]]&gt;1000,"High","Low")</f>
        <v>High</v>
      </c>
    </row>
    <row r="2131" spans="1:15" x14ac:dyDescent="0.3">
      <c r="A2131" t="s">
        <v>2994</v>
      </c>
      <c r="B2131" s="1">
        <v>45015.708333333336</v>
      </c>
      <c r="C2131" t="s">
        <v>20</v>
      </c>
      <c r="D2131" t="s">
        <v>30</v>
      </c>
      <c r="E2131">
        <v>472.87</v>
      </c>
      <c r="F2131">
        <v>30.39</v>
      </c>
      <c r="G2131">
        <v>6.24</v>
      </c>
      <c r="H2131" t="s">
        <v>21</v>
      </c>
      <c r="I2131">
        <v>85</v>
      </c>
      <c r="J2131">
        <v>497.02</v>
      </c>
      <c r="K2131">
        <f>Table1[[#This Row],[Order_Value]]+Table1[[#This Row],[Delivery_Fee]]-Table1[[#This Row],[Discount]]</f>
        <v>497.02</v>
      </c>
      <c r="L2131">
        <f>YEAR(Table1[[#This Row],[Order_Time]])</f>
        <v>2023</v>
      </c>
      <c r="M2131" t="str">
        <f>TEXT(Table1[[#This Row],[Order_Time]],"MMM")</f>
        <v>Mar</v>
      </c>
      <c r="N2131">
        <f>HOUR(Table1[[#This Row],[Order_Time]])</f>
        <v>17</v>
      </c>
      <c r="O2131" t="str">
        <f>IF(Table1[[#This Row],[Order_Value]]&gt;1000,"High","Low")</f>
        <v>Low</v>
      </c>
    </row>
    <row r="2132" spans="1:15" x14ac:dyDescent="0.3">
      <c r="A2132" t="s">
        <v>2995</v>
      </c>
      <c r="B2132" s="1">
        <v>45015.75</v>
      </c>
      <c r="C2132" t="s">
        <v>45</v>
      </c>
      <c r="D2132" t="s">
        <v>12</v>
      </c>
      <c r="E2132">
        <v>1368.17</v>
      </c>
      <c r="F2132">
        <v>78.239999999999995</v>
      </c>
      <c r="G2132">
        <v>415.68</v>
      </c>
      <c r="H2132" t="s">
        <v>32</v>
      </c>
      <c r="I2132">
        <v>17</v>
      </c>
      <c r="J2132">
        <v>1030.73</v>
      </c>
      <c r="K2132">
        <f>Table1[[#This Row],[Order_Value]]+Table1[[#This Row],[Delivery_Fee]]-Table1[[#This Row],[Discount]]</f>
        <v>1030.73</v>
      </c>
      <c r="L2132">
        <f>YEAR(Table1[[#This Row],[Order_Time]])</f>
        <v>2023</v>
      </c>
      <c r="M2132" t="str">
        <f>TEXT(Table1[[#This Row],[Order_Time]],"MMM")</f>
        <v>Mar</v>
      </c>
      <c r="N2132">
        <f>HOUR(Table1[[#This Row],[Order_Time]])</f>
        <v>18</v>
      </c>
      <c r="O2132" t="str">
        <f>IF(Table1[[#This Row],[Order_Value]]&gt;1000,"High","Low")</f>
        <v>High</v>
      </c>
    </row>
    <row r="2133" spans="1:15" x14ac:dyDescent="0.3">
      <c r="A2133" t="s">
        <v>2996</v>
      </c>
      <c r="B2133" s="1">
        <v>45015.791666666664</v>
      </c>
      <c r="C2133" t="s">
        <v>16</v>
      </c>
      <c r="D2133" t="s">
        <v>30</v>
      </c>
      <c r="E2133">
        <v>1096.47</v>
      </c>
      <c r="F2133">
        <v>85.79</v>
      </c>
      <c r="G2133">
        <v>192.49</v>
      </c>
      <c r="H2133" t="s">
        <v>13</v>
      </c>
      <c r="I2133">
        <v>65</v>
      </c>
      <c r="J2133">
        <v>989.77</v>
      </c>
      <c r="K2133">
        <f>Table1[[#This Row],[Order_Value]]+Table1[[#This Row],[Delivery_Fee]]-Table1[[#This Row],[Discount]]</f>
        <v>989.77</v>
      </c>
      <c r="L2133">
        <f>YEAR(Table1[[#This Row],[Order_Time]])</f>
        <v>2023</v>
      </c>
      <c r="M2133" t="str">
        <f>TEXT(Table1[[#This Row],[Order_Time]],"MMM")</f>
        <v>Mar</v>
      </c>
      <c r="N2133">
        <f>HOUR(Table1[[#This Row],[Order_Time]])</f>
        <v>19</v>
      </c>
      <c r="O2133" t="str">
        <f>IF(Table1[[#This Row],[Order_Value]]&gt;1000,"High","Low")</f>
        <v>High</v>
      </c>
    </row>
    <row r="2134" spans="1:15" x14ac:dyDescent="0.3">
      <c r="A2134" t="s">
        <v>2997</v>
      </c>
      <c r="B2134" s="1">
        <v>45015.833333333336</v>
      </c>
      <c r="C2134" t="s">
        <v>20</v>
      </c>
      <c r="D2134" t="s">
        <v>27</v>
      </c>
      <c r="E2134">
        <v>1671.76</v>
      </c>
      <c r="F2134">
        <v>31.5</v>
      </c>
      <c r="G2134">
        <v>192.42</v>
      </c>
      <c r="H2134" t="s">
        <v>21</v>
      </c>
      <c r="I2134">
        <v>85</v>
      </c>
      <c r="J2134">
        <v>1510.84</v>
      </c>
      <c r="K2134">
        <f>Table1[[#This Row],[Order_Value]]+Table1[[#This Row],[Delivery_Fee]]-Table1[[#This Row],[Discount]]</f>
        <v>1510.84</v>
      </c>
      <c r="L2134">
        <f>YEAR(Table1[[#This Row],[Order_Time]])</f>
        <v>2023</v>
      </c>
      <c r="M2134" t="str">
        <f>TEXT(Table1[[#This Row],[Order_Time]],"MMM")</f>
        <v>Mar</v>
      </c>
      <c r="N2134">
        <f>HOUR(Table1[[#This Row],[Order_Time]])</f>
        <v>20</v>
      </c>
      <c r="O2134" t="str">
        <f>IF(Table1[[#This Row],[Order_Value]]&gt;1000,"High","Low")</f>
        <v>High</v>
      </c>
    </row>
    <row r="2135" spans="1:15" x14ac:dyDescent="0.3">
      <c r="A2135" t="s">
        <v>2998</v>
      </c>
      <c r="B2135" s="1">
        <v>45015.875</v>
      </c>
      <c r="C2135" t="s">
        <v>20</v>
      </c>
      <c r="D2135" t="s">
        <v>17</v>
      </c>
      <c r="E2135">
        <v>1876.75</v>
      </c>
      <c r="F2135">
        <v>49.64</v>
      </c>
      <c r="G2135">
        <v>470.73</v>
      </c>
      <c r="H2135" t="s">
        <v>28</v>
      </c>
      <c r="I2135">
        <v>44</v>
      </c>
      <c r="J2135">
        <v>1455.66</v>
      </c>
      <c r="K2135">
        <f>Table1[[#This Row],[Order_Value]]+Table1[[#This Row],[Delivery_Fee]]-Table1[[#This Row],[Discount]]</f>
        <v>1455.66</v>
      </c>
      <c r="L2135">
        <f>YEAR(Table1[[#This Row],[Order_Time]])</f>
        <v>2023</v>
      </c>
      <c r="M2135" t="str">
        <f>TEXT(Table1[[#This Row],[Order_Time]],"MMM")</f>
        <v>Mar</v>
      </c>
      <c r="N2135">
        <f>HOUR(Table1[[#This Row],[Order_Time]])</f>
        <v>21</v>
      </c>
      <c r="O2135" t="str">
        <f>IF(Table1[[#This Row],[Order_Value]]&gt;1000,"High","Low")</f>
        <v>High</v>
      </c>
    </row>
    <row r="2136" spans="1:15" x14ac:dyDescent="0.3">
      <c r="A2136" t="s">
        <v>2999</v>
      </c>
      <c r="B2136" s="1">
        <v>45015.916666666664</v>
      </c>
      <c r="C2136" t="s">
        <v>24</v>
      </c>
      <c r="D2136" t="s">
        <v>12</v>
      </c>
      <c r="E2136">
        <v>189.3</v>
      </c>
      <c r="F2136">
        <v>18.27</v>
      </c>
      <c r="G2136">
        <v>34.35</v>
      </c>
      <c r="H2136" t="s">
        <v>13</v>
      </c>
      <c r="I2136">
        <v>64</v>
      </c>
      <c r="J2136" s="2" t="s">
        <v>3000</v>
      </c>
      <c r="K2136">
        <f>Table1[[#This Row],[Order_Value]]+Table1[[#This Row],[Delivery_Fee]]-Table1[[#This Row],[Discount]]</f>
        <v>173.22000000000003</v>
      </c>
      <c r="L2136">
        <f>YEAR(Table1[[#This Row],[Order_Time]])</f>
        <v>2023</v>
      </c>
      <c r="M2136" t="str">
        <f>TEXT(Table1[[#This Row],[Order_Time]],"MMM")</f>
        <v>Mar</v>
      </c>
      <c r="N2136">
        <f>HOUR(Table1[[#This Row],[Order_Time]])</f>
        <v>22</v>
      </c>
      <c r="O2136" t="str">
        <f>IF(Table1[[#This Row],[Order_Value]]&gt;1000,"High","Low")</f>
        <v>Low</v>
      </c>
    </row>
    <row r="2137" spans="1:15" x14ac:dyDescent="0.3">
      <c r="A2137" t="s">
        <v>3001</v>
      </c>
      <c r="B2137" s="1">
        <v>45015.958333333336</v>
      </c>
      <c r="C2137" t="s">
        <v>16</v>
      </c>
      <c r="D2137" t="s">
        <v>27</v>
      </c>
      <c r="E2137">
        <v>766.73</v>
      </c>
      <c r="F2137">
        <v>46.97</v>
      </c>
      <c r="G2137">
        <v>499.45</v>
      </c>
      <c r="H2137" t="s">
        <v>28</v>
      </c>
      <c r="I2137">
        <v>51</v>
      </c>
      <c r="J2137" s="2" t="s">
        <v>3002</v>
      </c>
      <c r="K2137">
        <f>Table1[[#This Row],[Order_Value]]+Table1[[#This Row],[Delivery_Fee]]-Table1[[#This Row],[Discount]]</f>
        <v>314.25000000000006</v>
      </c>
      <c r="L2137">
        <f>YEAR(Table1[[#This Row],[Order_Time]])</f>
        <v>2023</v>
      </c>
      <c r="M2137" t="str">
        <f>TEXT(Table1[[#This Row],[Order_Time]],"MMM")</f>
        <v>Mar</v>
      </c>
      <c r="N2137">
        <f>HOUR(Table1[[#This Row],[Order_Time]])</f>
        <v>23</v>
      </c>
      <c r="O2137" t="str">
        <f>IF(Table1[[#This Row],[Order_Value]]&gt;1000,"High","Low")</f>
        <v>Low</v>
      </c>
    </row>
    <row r="2138" spans="1:15" x14ac:dyDescent="0.3">
      <c r="A2138" t="s">
        <v>3003</v>
      </c>
      <c r="B2138" s="1">
        <v>45016</v>
      </c>
      <c r="C2138" t="s">
        <v>16</v>
      </c>
      <c r="D2138" t="s">
        <v>30</v>
      </c>
      <c r="E2138">
        <v>1835.11</v>
      </c>
      <c r="F2138">
        <v>31.85</v>
      </c>
      <c r="G2138">
        <v>435.77</v>
      </c>
      <c r="H2138" t="s">
        <v>32</v>
      </c>
      <c r="I2138">
        <v>31</v>
      </c>
      <c r="J2138" s="2" t="s">
        <v>3004</v>
      </c>
      <c r="K2138">
        <f>Table1[[#This Row],[Order_Value]]+Table1[[#This Row],[Delivery_Fee]]-Table1[[#This Row],[Discount]]</f>
        <v>1431.1899999999998</v>
      </c>
      <c r="L2138">
        <f>YEAR(Table1[[#This Row],[Order_Time]])</f>
        <v>2023</v>
      </c>
      <c r="M2138" t="str">
        <f>TEXT(Table1[[#This Row],[Order_Time]],"MMM")</f>
        <v>Mar</v>
      </c>
      <c r="N2138">
        <f>HOUR(Table1[[#This Row],[Order_Time]])</f>
        <v>0</v>
      </c>
      <c r="O2138" t="str">
        <f>IF(Table1[[#This Row],[Order_Value]]&gt;1000,"High","Low")</f>
        <v>High</v>
      </c>
    </row>
    <row r="2139" spans="1:15" x14ac:dyDescent="0.3">
      <c r="A2139" t="s">
        <v>3005</v>
      </c>
      <c r="B2139" s="1">
        <v>45016.041666666664</v>
      </c>
      <c r="C2139" t="s">
        <v>24</v>
      </c>
      <c r="D2139" t="s">
        <v>12</v>
      </c>
      <c r="E2139">
        <v>1132.81</v>
      </c>
      <c r="F2139">
        <v>1.84</v>
      </c>
      <c r="G2139">
        <v>31.87</v>
      </c>
      <c r="H2139" t="s">
        <v>21</v>
      </c>
      <c r="I2139">
        <v>48</v>
      </c>
      <c r="J2139">
        <v>1102.78</v>
      </c>
      <c r="K2139">
        <f>Table1[[#This Row],[Order_Value]]+Table1[[#This Row],[Delivery_Fee]]-Table1[[#This Row],[Discount]]</f>
        <v>1102.78</v>
      </c>
      <c r="L2139">
        <f>YEAR(Table1[[#This Row],[Order_Time]])</f>
        <v>2023</v>
      </c>
      <c r="M2139" t="str">
        <f>TEXT(Table1[[#This Row],[Order_Time]],"MMM")</f>
        <v>Mar</v>
      </c>
      <c r="N2139">
        <f>HOUR(Table1[[#This Row],[Order_Time]])</f>
        <v>1</v>
      </c>
      <c r="O2139" t="str">
        <f>IF(Table1[[#This Row],[Order_Value]]&gt;1000,"High","Low")</f>
        <v>High</v>
      </c>
    </row>
    <row r="2140" spans="1:15" x14ac:dyDescent="0.3">
      <c r="A2140" t="s">
        <v>3006</v>
      </c>
      <c r="B2140" s="1">
        <v>45016.083333333336</v>
      </c>
      <c r="C2140" t="s">
        <v>7370</v>
      </c>
      <c r="D2140" t="s">
        <v>30</v>
      </c>
      <c r="E2140">
        <v>1783.35</v>
      </c>
      <c r="F2140">
        <v>77.25</v>
      </c>
      <c r="G2140">
        <v>152.44999999999999</v>
      </c>
      <c r="H2140" t="s">
        <v>28</v>
      </c>
      <c r="I2140">
        <v>31</v>
      </c>
      <c r="J2140" s="2" t="s">
        <v>3007</v>
      </c>
      <c r="K2140">
        <f>Table1[[#This Row],[Order_Value]]+Table1[[#This Row],[Delivery_Fee]]-Table1[[#This Row],[Discount]]</f>
        <v>1708.1499999999999</v>
      </c>
      <c r="L2140">
        <f>YEAR(Table1[[#This Row],[Order_Time]])</f>
        <v>2023</v>
      </c>
      <c r="M2140" t="str">
        <f>TEXT(Table1[[#This Row],[Order_Time]],"MMM")</f>
        <v>Mar</v>
      </c>
      <c r="N2140">
        <f>HOUR(Table1[[#This Row],[Order_Time]])</f>
        <v>2</v>
      </c>
      <c r="O2140" t="str">
        <f>IF(Table1[[#This Row],[Order_Value]]&gt;1000,"High","Low")</f>
        <v>High</v>
      </c>
    </row>
    <row r="2141" spans="1:15" x14ac:dyDescent="0.3">
      <c r="A2141" t="s">
        <v>3008</v>
      </c>
      <c r="B2141" s="1">
        <v>45016.125</v>
      </c>
      <c r="C2141" t="s">
        <v>16</v>
      </c>
      <c r="D2141" t="s">
        <v>35</v>
      </c>
      <c r="E2141">
        <v>1240.76</v>
      </c>
      <c r="F2141">
        <v>35.75</v>
      </c>
      <c r="G2141">
        <v>341.56</v>
      </c>
      <c r="H2141" t="s">
        <v>32</v>
      </c>
      <c r="I2141">
        <v>16</v>
      </c>
      <c r="J2141">
        <v>934.95</v>
      </c>
      <c r="K2141">
        <f>Table1[[#This Row],[Order_Value]]+Table1[[#This Row],[Delivery_Fee]]-Table1[[#This Row],[Discount]]</f>
        <v>934.95</v>
      </c>
      <c r="L2141">
        <f>YEAR(Table1[[#This Row],[Order_Time]])</f>
        <v>2023</v>
      </c>
      <c r="M2141" t="str">
        <f>TEXT(Table1[[#This Row],[Order_Time]],"MMM")</f>
        <v>Mar</v>
      </c>
      <c r="N2141">
        <f>HOUR(Table1[[#This Row],[Order_Time]])</f>
        <v>3</v>
      </c>
      <c r="O2141" t="str">
        <f>IF(Table1[[#This Row],[Order_Value]]&gt;1000,"High","Low")</f>
        <v>High</v>
      </c>
    </row>
    <row r="2142" spans="1:15" x14ac:dyDescent="0.3">
      <c r="A2142" t="s">
        <v>3009</v>
      </c>
      <c r="B2142" s="1">
        <v>45016.166666666664</v>
      </c>
      <c r="C2142" t="s">
        <v>45</v>
      </c>
      <c r="D2142" t="s">
        <v>17</v>
      </c>
      <c r="E2142">
        <v>1203.3900000000001</v>
      </c>
      <c r="F2142">
        <v>84.3</v>
      </c>
      <c r="G2142">
        <v>344.05</v>
      </c>
      <c r="H2142" t="s">
        <v>21</v>
      </c>
      <c r="I2142">
        <v>62</v>
      </c>
      <c r="J2142" s="2" t="s">
        <v>3010</v>
      </c>
      <c r="K2142">
        <f>Table1[[#This Row],[Order_Value]]+Table1[[#This Row],[Delivery_Fee]]-Table1[[#This Row],[Discount]]</f>
        <v>943.6400000000001</v>
      </c>
      <c r="L2142">
        <f>YEAR(Table1[[#This Row],[Order_Time]])</f>
        <v>2023</v>
      </c>
      <c r="M2142" t="str">
        <f>TEXT(Table1[[#This Row],[Order_Time]],"MMM")</f>
        <v>Mar</v>
      </c>
      <c r="N2142">
        <f>HOUR(Table1[[#This Row],[Order_Time]])</f>
        <v>4</v>
      </c>
      <c r="O2142" t="str">
        <f>IF(Table1[[#This Row],[Order_Value]]&gt;1000,"High","Low")</f>
        <v>High</v>
      </c>
    </row>
    <row r="2143" spans="1:15" x14ac:dyDescent="0.3">
      <c r="A2143" t="s">
        <v>3011</v>
      </c>
      <c r="B2143" s="1">
        <v>45016.208333333336</v>
      </c>
      <c r="C2143" t="s">
        <v>20</v>
      </c>
      <c r="D2143" t="s">
        <v>27</v>
      </c>
      <c r="E2143">
        <v>1533.39</v>
      </c>
      <c r="F2143">
        <v>17.14</v>
      </c>
      <c r="G2143">
        <v>408.99</v>
      </c>
      <c r="H2143" t="s">
        <v>21</v>
      </c>
      <c r="I2143">
        <v>81</v>
      </c>
      <c r="J2143" s="2" t="s">
        <v>3012</v>
      </c>
      <c r="K2143">
        <f>Table1[[#This Row],[Order_Value]]+Table1[[#This Row],[Delivery_Fee]]-Table1[[#This Row],[Discount]]</f>
        <v>1141.5400000000002</v>
      </c>
      <c r="L2143">
        <f>YEAR(Table1[[#This Row],[Order_Time]])</f>
        <v>2023</v>
      </c>
      <c r="M2143" t="str">
        <f>TEXT(Table1[[#This Row],[Order_Time]],"MMM")</f>
        <v>Mar</v>
      </c>
      <c r="N2143">
        <f>HOUR(Table1[[#This Row],[Order_Time]])</f>
        <v>5</v>
      </c>
      <c r="O2143" t="str">
        <f>IF(Table1[[#This Row],[Order_Value]]&gt;1000,"High","Low")</f>
        <v>High</v>
      </c>
    </row>
    <row r="2144" spans="1:15" x14ac:dyDescent="0.3">
      <c r="A2144" t="s">
        <v>3013</v>
      </c>
      <c r="B2144" s="1">
        <v>45016.25</v>
      </c>
      <c r="C2144" t="s">
        <v>20</v>
      </c>
      <c r="D2144" t="s">
        <v>30</v>
      </c>
      <c r="E2144">
        <v>636.76</v>
      </c>
      <c r="F2144">
        <v>64.41</v>
      </c>
      <c r="G2144">
        <v>463.29</v>
      </c>
      <c r="H2144" t="s">
        <v>13</v>
      </c>
      <c r="I2144">
        <v>87</v>
      </c>
      <c r="J2144" s="2" t="s">
        <v>3014</v>
      </c>
      <c r="K2144">
        <f>Table1[[#This Row],[Order_Value]]+Table1[[#This Row],[Delivery_Fee]]-Table1[[#This Row],[Discount]]</f>
        <v>237.87999999999994</v>
      </c>
      <c r="L2144">
        <f>YEAR(Table1[[#This Row],[Order_Time]])</f>
        <v>2023</v>
      </c>
      <c r="M2144" t="str">
        <f>TEXT(Table1[[#This Row],[Order_Time]],"MMM")</f>
        <v>Mar</v>
      </c>
      <c r="N2144">
        <f>HOUR(Table1[[#This Row],[Order_Time]])</f>
        <v>6</v>
      </c>
      <c r="O2144" t="str">
        <f>IF(Table1[[#This Row],[Order_Value]]&gt;1000,"High","Low")</f>
        <v>Low</v>
      </c>
    </row>
    <row r="2145" spans="1:15" x14ac:dyDescent="0.3">
      <c r="A2145" t="s">
        <v>3015</v>
      </c>
      <c r="B2145" s="1">
        <v>45016.291666666664</v>
      </c>
      <c r="C2145" t="s">
        <v>24</v>
      </c>
      <c r="D2145" t="s">
        <v>27</v>
      </c>
      <c r="E2145">
        <v>1181.1099999999999</v>
      </c>
      <c r="F2145">
        <v>33.81</v>
      </c>
      <c r="G2145">
        <v>278.22000000000003</v>
      </c>
      <c r="H2145" t="s">
        <v>21</v>
      </c>
      <c r="I2145">
        <v>28</v>
      </c>
      <c r="J2145" s="2" t="s">
        <v>3016</v>
      </c>
      <c r="K2145">
        <f>Table1[[#This Row],[Order_Value]]+Table1[[#This Row],[Delivery_Fee]]-Table1[[#This Row],[Discount]]</f>
        <v>936.69999999999982</v>
      </c>
      <c r="L2145">
        <f>YEAR(Table1[[#This Row],[Order_Time]])</f>
        <v>2023</v>
      </c>
      <c r="M2145" t="str">
        <f>TEXT(Table1[[#This Row],[Order_Time]],"MMM")</f>
        <v>Mar</v>
      </c>
      <c r="N2145">
        <f>HOUR(Table1[[#This Row],[Order_Time]])</f>
        <v>7</v>
      </c>
      <c r="O2145" t="str">
        <f>IF(Table1[[#This Row],[Order_Value]]&gt;1000,"High","Low")</f>
        <v>High</v>
      </c>
    </row>
    <row r="2146" spans="1:15" x14ac:dyDescent="0.3">
      <c r="A2146" t="s">
        <v>3017</v>
      </c>
      <c r="B2146" s="1">
        <v>45016.333333333336</v>
      </c>
      <c r="C2146" t="s">
        <v>54</v>
      </c>
      <c r="D2146" t="s">
        <v>35</v>
      </c>
      <c r="E2146">
        <v>462.88</v>
      </c>
      <c r="F2146">
        <v>11.67</v>
      </c>
      <c r="G2146">
        <v>287.22000000000003</v>
      </c>
      <c r="H2146" t="s">
        <v>21</v>
      </c>
      <c r="I2146">
        <v>70</v>
      </c>
      <c r="J2146" s="2" t="s">
        <v>3018</v>
      </c>
      <c r="K2146">
        <f>Table1[[#This Row],[Order_Value]]+Table1[[#This Row],[Delivery_Fee]]-Table1[[#This Row],[Discount]]</f>
        <v>187.32999999999998</v>
      </c>
      <c r="L2146">
        <f>YEAR(Table1[[#This Row],[Order_Time]])</f>
        <v>2023</v>
      </c>
      <c r="M2146" t="str">
        <f>TEXT(Table1[[#This Row],[Order_Time]],"MMM")</f>
        <v>Mar</v>
      </c>
      <c r="N2146">
        <f>HOUR(Table1[[#This Row],[Order_Time]])</f>
        <v>8</v>
      </c>
      <c r="O2146" t="str">
        <f>IF(Table1[[#This Row],[Order_Value]]&gt;1000,"High","Low")</f>
        <v>Low</v>
      </c>
    </row>
    <row r="2147" spans="1:15" x14ac:dyDescent="0.3">
      <c r="A2147" t="s">
        <v>3019</v>
      </c>
      <c r="B2147" s="1">
        <v>45016.375</v>
      </c>
      <c r="C2147" t="s">
        <v>16</v>
      </c>
      <c r="D2147" t="s">
        <v>41</v>
      </c>
      <c r="E2147">
        <v>940.35</v>
      </c>
      <c r="F2147">
        <v>96.62</v>
      </c>
      <c r="G2147">
        <v>185.31</v>
      </c>
      <c r="H2147" t="s">
        <v>28</v>
      </c>
      <c r="I2147">
        <v>66</v>
      </c>
      <c r="J2147" s="2" t="s">
        <v>3020</v>
      </c>
      <c r="K2147">
        <f>Table1[[#This Row],[Order_Value]]+Table1[[#This Row],[Delivery_Fee]]-Table1[[#This Row],[Discount]]</f>
        <v>851.66000000000008</v>
      </c>
      <c r="L2147">
        <f>YEAR(Table1[[#This Row],[Order_Time]])</f>
        <v>2023</v>
      </c>
      <c r="M2147" t="str">
        <f>TEXT(Table1[[#This Row],[Order_Time]],"MMM")</f>
        <v>Mar</v>
      </c>
      <c r="N2147">
        <f>HOUR(Table1[[#This Row],[Order_Time]])</f>
        <v>9</v>
      </c>
      <c r="O2147" t="str">
        <f>IF(Table1[[#This Row],[Order_Value]]&gt;1000,"High","Low")</f>
        <v>Low</v>
      </c>
    </row>
    <row r="2148" spans="1:15" x14ac:dyDescent="0.3">
      <c r="A2148" t="s">
        <v>3021</v>
      </c>
      <c r="B2148" s="1">
        <v>45016.416666666664</v>
      </c>
      <c r="C2148" t="s">
        <v>16</v>
      </c>
      <c r="D2148" t="s">
        <v>35</v>
      </c>
      <c r="E2148">
        <v>1936.55</v>
      </c>
      <c r="F2148">
        <v>73.33</v>
      </c>
      <c r="G2148">
        <v>188.24</v>
      </c>
      <c r="H2148" t="s">
        <v>21</v>
      </c>
      <c r="I2148">
        <v>71</v>
      </c>
      <c r="J2148" s="2" t="s">
        <v>3022</v>
      </c>
      <c r="K2148">
        <f>Table1[[#This Row],[Order_Value]]+Table1[[#This Row],[Delivery_Fee]]-Table1[[#This Row],[Discount]]</f>
        <v>1821.6399999999999</v>
      </c>
      <c r="L2148">
        <f>YEAR(Table1[[#This Row],[Order_Time]])</f>
        <v>2023</v>
      </c>
      <c r="M2148" t="str">
        <f>TEXT(Table1[[#This Row],[Order_Time]],"MMM")</f>
        <v>Mar</v>
      </c>
      <c r="N2148">
        <f>HOUR(Table1[[#This Row],[Order_Time]])</f>
        <v>10</v>
      </c>
      <c r="O2148" t="str">
        <f>IF(Table1[[#This Row],[Order_Value]]&gt;1000,"High","Low")</f>
        <v>High</v>
      </c>
    </row>
    <row r="2149" spans="1:15" x14ac:dyDescent="0.3">
      <c r="A2149" t="s">
        <v>3023</v>
      </c>
      <c r="B2149" s="1">
        <v>45016.458333333336</v>
      </c>
      <c r="C2149" t="s">
        <v>20</v>
      </c>
      <c r="D2149" t="s">
        <v>12</v>
      </c>
      <c r="E2149">
        <v>1508.54</v>
      </c>
      <c r="F2149">
        <v>9.4</v>
      </c>
      <c r="G2149">
        <v>153.25</v>
      </c>
      <c r="H2149" t="s">
        <v>32</v>
      </c>
      <c r="I2149">
        <v>86</v>
      </c>
      <c r="J2149">
        <v>1364.69</v>
      </c>
      <c r="K2149">
        <f>Table1[[#This Row],[Order_Value]]+Table1[[#This Row],[Delivery_Fee]]-Table1[[#This Row],[Discount]]</f>
        <v>1364.69</v>
      </c>
      <c r="L2149">
        <f>YEAR(Table1[[#This Row],[Order_Time]])</f>
        <v>2023</v>
      </c>
      <c r="M2149" t="str">
        <f>TEXT(Table1[[#This Row],[Order_Time]],"MMM")</f>
        <v>Mar</v>
      </c>
      <c r="N2149">
        <f>HOUR(Table1[[#This Row],[Order_Time]])</f>
        <v>11</v>
      </c>
      <c r="O2149" t="str">
        <f>IF(Table1[[#This Row],[Order_Value]]&gt;1000,"High","Low")</f>
        <v>High</v>
      </c>
    </row>
    <row r="2150" spans="1:15" x14ac:dyDescent="0.3">
      <c r="A2150" t="s">
        <v>3024</v>
      </c>
      <c r="B2150" s="1">
        <v>45016.5</v>
      </c>
      <c r="C2150" t="s">
        <v>54</v>
      </c>
      <c r="D2150" t="s">
        <v>41</v>
      </c>
      <c r="E2150">
        <v>1077.47</v>
      </c>
      <c r="F2150">
        <v>68.55</v>
      </c>
      <c r="G2150">
        <v>10.130000000000001</v>
      </c>
      <c r="H2150" t="s">
        <v>32</v>
      </c>
      <c r="I2150">
        <v>42</v>
      </c>
      <c r="J2150" s="2" t="s">
        <v>3025</v>
      </c>
      <c r="K2150">
        <f>Table1[[#This Row],[Order_Value]]+Table1[[#This Row],[Delivery_Fee]]-Table1[[#This Row],[Discount]]</f>
        <v>1135.8899999999999</v>
      </c>
      <c r="L2150">
        <f>YEAR(Table1[[#This Row],[Order_Time]])</f>
        <v>2023</v>
      </c>
      <c r="M2150" t="str">
        <f>TEXT(Table1[[#This Row],[Order_Time]],"MMM")</f>
        <v>Mar</v>
      </c>
      <c r="N2150">
        <f>HOUR(Table1[[#This Row],[Order_Time]])</f>
        <v>12</v>
      </c>
      <c r="O2150" t="str">
        <f>IF(Table1[[#This Row],[Order_Value]]&gt;1000,"High","Low")</f>
        <v>High</v>
      </c>
    </row>
    <row r="2151" spans="1:15" x14ac:dyDescent="0.3">
      <c r="A2151" t="s">
        <v>3026</v>
      </c>
      <c r="B2151" s="1">
        <v>45016.541666666664</v>
      </c>
      <c r="C2151" t="s">
        <v>24</v>
      </c>
      <c r="D2151" t="s">
        <v>41</v>
      </c>
      <c r="E2151">
        <v>281.76</v>
      </c>
      <c r="F2151">
        <v>66.42</v>
      </c>
      <c r="G2151">
        <v>163.82</v>
      </c>
      <c r="H2151" t="s">
        <v>32</v>
      </c>
      <c r="I2151">
        <v>13</v>
      </c>
      <c r="J2151">
        <v>184.36</v>
      </c>
      <c r="K2151">
        <f>Table1[[#This Row],[Order_Value]]+Table1[[#This Row],[Delivery_Fee]]-Table1[[#This Row],[Discount]]</f>
        <v>184.36</v>
      </c>
      <c r="L2151">
        <f>YEAR(Table1[[#This Row],[Order_Time]])</f>
        <v>2023</v>
      </c>
      <c r="M2151" t="str">
        <f>TEXT(Table1[[#This Row],[Order_Time]],"MMM")</f>
        <v>Mar</v>
      </c>
      <c r="N2151">
        <f>HOUR(Table1[[#This Row],[Order_Time]])</f>
        <v>13</v>
      </c>
      <c r="O2151" t="str">
        <f>IF(Table1[[#This Row],[Order_Value]]&gt;1000,"High","Low")</f>
        <v>Low</v>
      </c>
    </row>
    <row r="2152" spans="1:15" x14ac:dyDescent="0.3">
      <c r="A2152" t="s">
        <v>3027</v>
      </c>
      <c r="B2152" s="1">
        <v>45016.583333333336</v>
      </c>
      <c r="C2152" t="s">
        <v>16</v>
      </c>
      <c r="D2152" t="s">
        <v>17</v>
      </c>
      <c r="E2152">
        <v>0</v>
      </c>
      <c r="F2152">
        <v>55.49</v>
      </c>
      <c r="G2152">
        <v>147.57</v>
      </c>
      <c r="H2152" t="s">
        <v>13</v>
      </c>
      <c r="I2152">
        <v>57</v>
      </c>
      <c r="K2152">
        <f>Table1[[#This Row],[Order_Value]]+Table1[[#This Row],[Delivery_Fee]]-Table1[[#This Row],[Discount]]</f>
        <v>-92.079999999999984</v>
      </c>
      <c r="L2152">
        <f>YEAR(Table1[[#This Row],[Order_Time]])</f>
        <v>2023</v>
      </c>
      <c r="M2152" t="str">
        <f>TEXT(Table1[[#This Row],[Order_Time]],"MMM")</f>
        <v>Mar</v>
      </c>
      <c r="N2152">
        <f>HOUR(Table1[[#This Row],[Order_Time]])</f>
        <v>14</v>
      </c>
      <c r="O2152" t="str">
        <f>IF(Table1[[#This Row],[Order_Value]]&gt;1000,"High","Low")</f>
        <v>Low</v>
      </c>
    </row>
    <row r="2153" spans="1:15" x14ac:dyDescent="0.3">
      <c r="A2153" t="s">
        <v>3028</v>
      </c>
      <c r="B2153" s="1">
        <v>45016.625</v>
      </c>
      <c r="C2153" t="s">
        <v>54</v>
      </c>
      <c r="D2153" t="s">
        <v>30</v>
      </c>
      <c r="E2153">
        <v>1232.5999999999999</v>
      </c>
      <c r="F2153">
        <v>14.68</v>
      </c>
      <c r="G2153">
        <v>214.96</v>
      </c>
      <c r="H2153" t="s">
        <v>32</v>
      </c>
      <c r="I2153">
        <v>40</v>
      </c>
      <c r="J2153">
        <v>1032.32</v>
      </c>
      <c r="K2153">
        <f>Table1[[#This Row],[Order_Value]]+Table1[[#This Row],[Delivery_Fee]]-Table1[[#This Row],[Discount]]</f>
        <v>1032.32</v>
      </c>
      <c r="L2153">
        <f>YEAR(Table1[[#This Row],[Order_Time]])</f>
        <v>2023</v>
      </c>
      <c r="M2153" t="str">
        <f>TEXT(Table1[[#This Row],[Order_Time]],"MMM")</f>
        <v>Mar</v>
      </c>
      <c r="N2153">
        <f>HOUR(Table1[[#This Row],[Order_Time]])</f>
        <v>15</v>
      </c>
      <c r="O2153" t="str">
        <f>IF(Table1[[#This Row],[Order_Value]]&gt;1000,"High","Low")</f>
        <v>High</v>
      </c>
    </row>
    <row r="2154" spans="1:15" x14ac:dyDescent="0.3">
      <c r="A2154" t="s">
        <v>3029</v>
      </c>
      <c r="B2154" s="1">
        <v>45016.666666666664</v>
      </c>
      <c r="C2154" t="s">
        <v>20</v>
      </c>
      <c r="D2154" t="s">
        <v>27</v>
      </c>
      <c r="E2154">
        <v>0</v>
      </c>
      <c r="F2154">
        <v>93.31</v>
      </c>
      <c r="G2154">
        <v>422.58</v>
      </c>
      <c r="H2154" t="s">
        <v>13</v>
      </c>
      <c r="I2154">
        <v>80</v>
      </c>
      <c r="K2154">
        <f>Table1[[#This Row],[Order_Value]]+Table1[[#This Row],[Delivery_Fee]]-Table1[[#This Row],[Discount]]</f>
        <v>-329.27</v>
      </c>
      <c r="L2154">
        <f>YEAR(Table1[[#This Row],[Order_Time]])</f>
        <v>2023</v>
      </c>
      <c r="M2154" t="str">
        <f>TEXT(Table1[[#This Row],[Order_Time]],"MMM")</f>
        <v>Mar</v>
      </c>
      <c r="N2154">
        <f>HOUR(Table1[[#This Row],[Order_Time]])</f>
        <v>16</v>
      </c>
      <c r="O2154" t="str">
        <f>IF(Table1[[#This Row],[Order_Value]]&gt;1000,"High","Low")</f>
        <v>Low</v>
      </c>
    </row>
    <row r="2155" spans="1:15" x14ac:dyDescent="0.3">
      <c r="A2155" t="s">
        <v>3030</v>
      </c>
      <c r="B2155" s="1">
        <v>45016.708333333336</v>
      </c>
      <c r="C2155" t="s">
        <v>45</v>
      </c>
      <c r="D2155" t="s">
        <v>30</v>
      </c>
      <c r="E2155">
        <v>0</v>
      </c>
      <c r="F2155">
        <v>20.62</v>
      </c>
      <c r="G2155">
        <v>205.94</v>
      </c>
      <c r="H2155" t="s">
        <v>32</v>
      </c>
      <c r="I2155">
        <v>11</v>
      </c>
      <c r="K2155">
        <f>Table1[[#This Row],[Order_Value]]+Table1[[#This Row],[Delivery_Fee]]-Table1[[#This Row],[Discount]]</f>
        <v>-185.32</v>
      </c>
      <c r="L2155">
        <f>YEAR(Table1[[#This Row],[Order_Time]])</f>
        <v>2023</v>
      </c>
      <c r="M2155" t="str">
        <f>TEXT(Table1[[#This Row],[Order_Time]],"MMM")</f>
        <v>Mar</v>
      </c>
      <c r="N2155">
        <f>HOUR(Table1[[#This Row],[Order_Time]])</f>
        <v>17</v>
      </c>
      <c r="O2155" t="str">
        <f>IF(Table1[[#This Row],[Order_Value]]&gt;1000,"High","Low")</f>
        <v>Low</v>
      </c>
    </row>
    <row r="2156" spans="1:15" x14ac:dyDescent="0.3">
      <c r="A2156" t="s">
        <v>3031</v>
      </c>
      <c r="B2156" s="1">
        <v>45016.75</v>
      </c>
      <c r="C2156" t="s">
        <v>54</v>
      </c>
      <c r="D2156" t="s">
        <v>17</v>
      </c>
      <c r="E2156">
        <v>856.19</v>
      </c>
      <c r="F2156">
        <v>50.26</v>
      </c>
      <c r="G2156">
        <v>406.67</v>
      </c>
      <c r="H2156" t="s">
        <v>32</v>
      </c>
      <c r="I2156">
        <v>65</v>
      </c>
      <c r="J2156" s="2" t="s">
        <v>3032</v>
      </c>
      <c r="K2156">
        <f>Table1[[#This Row],[Order_Value]]+Table1[[#This Row],[Delivery_Fee]]-Table1[[#This Row],[Discount]]</f>
        <v>499.78000000000003</v>
      </c>
      <c r="L2156">
        <f>YEAR(Table1[[#This Row],[Order_Time]])</f>
        <v>2023</v>
      </c>
      <c r="M2156" t="str">
        <f>TEXT(Table1[[#This Row],[Order_Time]],"MMM")</f>
        <v>Mar</v>
      </c>
      <c r="N2156">
        <f>HOUR(Table1[[#This Row],[Order_Time]])</f>
        <v>18</v>
      </c>
      <c r="O2156" t="str">
        <f>IF(Table1[[#This Row],[Order_Value]]&gt;1000,"High","Low")</f>
        <v>Low</v>
      </c>
    </row>
    <row r="2157" spans="1:15" x14ac:dyDescent="0.3">
      <c r="A2157" t="s">
        <v>3033</v>
      </c>
      <c r="B2157" s="1">
        <v>45016.791666666664</v>
      </c>
      <c r="C2157" t="s">
        <v>11</v>
      </c>
      <c r="D2157" t="s">
        <v>17</v>
      </c>
      <c r="E2157">
        <v>1266.5</v>
      </c>
      <c r="F2157">
        <v>2.09</v>
      </c>
      <c r="G2157">
        <v>486.44</v>
      </c>
      <c r="H2157" t="s">
        <v>21</v>
      </c>
      <c r="I2157">
        <v>12</v>
      </c>
      <c r="J2157" s="2" t="s">
        <v>3034</v>
      </c>
      <c r="K2157">
        <f>Table1[[#This Row],[Order_Value]]+Table1[[#This Row],[Delivery_Fee]]-Table1[[#This Row],[Discount]]</f>
        <v>782.14999999999986</v>
      </c>
      <c r="L2157">
        <f>YEAR(Table1[[#This Row],[Order_Time]])</f>
        <v>2023</v>
      </c>
      <c r="M2157" t="str">
        <f>TEXT(Table1[[#This Row],[Order_Time]],"MMM")</f>
        <v>Mar</v>
      </c>
      <c r="N2157">
        <f>HOUR(Table1[[#This Row],[Order_Time]])</f>
        <v>19</v>
      </c>
      <c r="O2157" t="str">
        <f>IF(Table1[[#This Row],[Order_Value]]&gt;1000,"High","Low")</f>
        <v>High</v>
      </c>
    </row>
    <row r="2158" spans="1:15" x14ac:dyDescent="0.3">
      <c r="A2158" t="s">
        <v>3035</v>
      </c>
      <c r="B2158" s="1">
        <v>45016.833333333336</v>
      </c>
      <c r="C2158" t="s">
        <v>24</v>
      </c>
      <c r="D2158" t="s">
        <v>27</v>
      </c>
      <c r="E2158">
        <v>1466.94</v>
      </c>
      <c r="F2158">
        <v>1.85</v>
      </c>
      <c r="G2158">
        <v>411.7</v>
      </c>
      <c r="H2158" t="s">
        <v>32</v>
      </c>
      <c r="I2158">
        <v>47</v>
      </c>
      <c r="J2158">
        <v>1057.0899999999999</v>
      </c>
      <c r="K2158">
        <f>Table1[[#This Row],[Order_Value]]+Table1[[#This Row],[Delivery_Fee]]-Table1[[#This Row],[Discount]]</f>
        <v>1057.0899999999999</v>
      </c>
      <c r="L2158">
        <f>YEAR(Table1[[#This Row],[Order_Time]])</f>
        <v>2023</v>
      </c>
      <c r="M2158" t="str">
        <f>TEXT(Table1[[#This Row],[Order_Time]],"MMM")</f>
        <v>Mar</v>
      </c>
      <c r="N2158">
        <f>HOUR(Table1[[#This Row],[Order_Time]])</f>
        <v>20</v>
      </c>
      <c r="O2158" t="str">
        <f>IF(Table1[[#This Row],[Order_Value]]&gt;1000,"High","Low")</f>
        <v>High</v>
      </c>
    </row>
    <row r="2159" spans="1:15" x14ac:dyDescent="0.3">
      <c r="A2159" t="s">
        <v>3036</v>
      </c>
      <c r="B2159" s="1">
        <v>45016.875</v>
      </c>
      <c r="C2159" t="s">
        <v>24</v>
      </c>
      <c r="D2159" t="s">
        <v>30</v>
      </c>
      <c r="E2159">
        <v>571.92999999999995</v>
      </c>
      <c r="F2159">
        <v>75.849999999999994</v>
      </c>
      <c r="G2159">
        <v>347.84</v>
      </c>
      <c r="H2159" t="s">
        <v>28</v>
      </c>
      <c r="I2159">
        <v>66</v>
      </c>
      <c r="J2159">
        <v>299.94</v>
      </c>
      <c r="K2159">
        <f>Table1[[#This Row],[Order_Value]]+Table1[[#This Row],[Delivery_Fee]]-Table1[[#This Row],[Discount]]</f>
        <v>299.94</v>
      </c>
      <c r="L2159">
        <f>YEAR(Table1[[#This Row],[Order_Time]])</f>
        <v>2023</v>
      </c>
      <c r="M2159" t="str">
        <f>TEXT(Table1[[#This Row],[Order_Time]],"MMM")</f>
        <v>Mar</v>
      </c>
      <c r="N2159">
        <f>HOUR(Table1[[#This Row],[Order_Time]])</f>
        <v>21</v>
      </c>
      <c r="O2159" t="str">
        <f>IF(Table1[[#This Row],[Order_Value]]&gt;1000,"High","Low")</f>
        <v>Low</v>
      </c>
    </row>
    <row r="2160" spans="1:15" x14ac:dyDescent="0.3">
      <c r="A2160" t="s">
        <v>3037</v>
      </c>
      <c r="B2160" s="1">
        <v>45016.916666666664</v>
      </c>
      <c r="C2160" t="s">
        <v>24</v>
      </c>
      <c r="D2160" t="s">
        <v>12</v>
      </c>
      <c r="E2160">
        <v>865</v>
      </c>
      <c r="F2160">
        <v>80.459999999999994</v>
      </c>
      <c r="G2160">
        <v>157.9</v>
      </c>
      <c r="H2160" t="s">
        <v>21</v>
      </c>
      <c r="I2160">
        <v>74</v>
      </c>
      <c r="J2160" s="2" t="s">
        <v>3038</v>
      </c>
      <c r="K2160">
        <f>Table1[[#This Row],[Order_Value]]+Table1[[#This Row],[Delivery_Fee]]-Table1[[#This Row],[Discount]]</f>
        <v>787.56000000000006</v>
      </c>
      <c r="L2160">
        <f>YEAR(Table1[[#This Row],[Order_Time]])</f>
        <v>2023</v>
      </c>
      <c r="M2160" t="str">
        <f>TEXT(Table1[[#This Row],[Order_Time]],"MMM")</f>
        <v>Mar</v>
      </c>
      <c r="N2160">
        <f>HOUR(Table1[[#This Row],[Order_Time]])</f>
        <v>22</v>
      </c>
      <c r="O2160" t="str">
        <f>IF(Table1[[#This Row],[Order_Value]]&gt;1000,"High","Low")</f>
        <v>Low</v>
      </c>
    </row>
    <row r="2161" spans="1:15" x14ac:dyDescent="0.3">
      <c r="A2161" t="s">
        <v>3039</v>
      </c>
      <c r="B2161" s="1">
        <v>45016.958333333336</v>
      </c>
      <c r="C2161" t="s">
        <v>20</v>
      </c>
      <c r="D2161" t="s">
        <v>30</v>
      </c>
      <c r="E2161">
        <v>1606.72</v>
      </c>
      <c r="F2161">
        <v>1.0900000000000001</v>
      </c>
      <c r="G2161">
        <v>469.27</v>
      </c>
      <c r="H2161" t="s">
        <v>28</v>
      </c>
      <c r="I2161">
        <v>63</v>
      </c>
      <c r="J2161">
        <v>1138.54</v>
      </c>
      <c r="K2161">
        <f>Table1[[#This Row],[Order_Value]]+Table1[[#This Row],[Delivery_Fee]]-Table1[[#This Row],[Discount]]</f>
        <v>1138.54</v>
      </c>
      <c r="L2161">
        <f>YEAR(Table1[[#This Row],[Order_Time]])</f>
        <v>2023</v>
      </c>
      <c r="M2161" t="str">
        <f>TEXT(Table1[[#This Row],[Order_Time]],"MMM")</f>
        <v>Mar</v>
      </c>
      <c r="N2161">
        <f>HOUR(Table1[[#This Row],[Order_Time]])</f>
        <v>23</v>
      </c>
      <c r="O2161" t="str">
        <f>IF(Table1[[#This Row],[Order_Value]]&gt;1000,"High","Low")</f>
        <v>High</v>
      </c>
    </row>
    <row r="2162" spans="1:15" x14ac:dyDescent="0.3">
      <c r="A2162" t="s">
        <v>3040</v>
      </c>
      <c r="B2162" s="1">
        <v>45017</v>
      </c>
      <c r="C2162" t="s">
        <v>45</v>
      </c>
      <c r="D2162" t="s">
        <v>30</v>
      </c>
      <c r="E2162">
        <v>700.43</v>
      </c>
      <c r="F2162">
        <v>19.93</v>
      </c>
      <c r="G2162">
        <v>20.46</v>
      </c>
      <c r="H2162" t="s">
        <v>21</v>
      </c>
      <c r="I2162">
        <v>43</v>
      </c>
      <c r="J2162" s="2" t="s">
        <v>3041</v>
      </c>
      <c r="K2162">
        <f>Table1[[#This Row],[Order_Value]]+Table1[[#This Row],[Delivery_Fee]]-Table1[[#This Row],[Discount]]</f>
        <v>699.89999999999986</v>
      </c>
      <c r="L2162">
        <f>YEAR(Table1[[#This Row],[Order_Time]])</f>
        <v>2023</v>
      </c>
      <c r="M2162" t="str">
        <f>TEXT(Table1[[#This Row],[Order_Time]],"MMM")</f>
        <v>Apr</v>
      </c>
      <c r="N2162">
        <f>HOUR(Table1[[#This Row],[Order_Time]])</f>
        <v>0</v>
      </c>
      <c r="O2162" t="str">
        <f>IF(Table1[[#This Row],[Order_Value]]&gt;1000,"High","Low")</f>
        <v>Low</v>
      </c>
    </row>
    <row r="2163" spans="1:15" x14ac:dyDescent="0.3">
      <c r="A2163" t="s">
        <v>3042</v>
      </c>
      <c r="B2163" s="1">
        <v>45017.041666666664</v>
      </c>
      <c r="C2163" t="s">
        <v>16</v>
      </c>
      <c r="D2163" t="s">
        <v>12</v>
      </c>
      <c r="E2163">
        <v>1991.87</v>
      </c>
      <c r="F2163">
        <v>74.760000000000005</v>
      </c>
      <c r="G2163">
        <v>198.8</v>
      </c>
      <c r="H2163" t="s">
        <v>21</v>
      </c>
      <c r="I2163">
        <v>69</v>
      </c>
      <c r="J2163" s="2" t="s">
        <v>3043</v>
      </c>
      <c r="K2163">
        <f>Table1[[#This Row],[Order_Value]]+Table1[[#This Row],[Delivery_Fee]]-Table1[[#This Row],[Discount]]</f>
        <v>1867.8300000000002</v>
      </c>
      <c r="L2163">
        <f>YEAR(Table1[[#This Row],[Order_Time]])</f>
        <v>2023</v>
      </c>
      <c r="M2163" t="str">
        <f>TEXT(Table1[[#This Row],[Order_Time]],"MMM")</f>
        <v>Apr</v>
      </c>
      <c r="N2163">
        <f>HOUR(Table1[[#This Row],[Order_Time]])</f>
        <v>1</v>
      </c>
      <c r="O2163" t="str">
        <f>IF(Table1[[#This Row],[Order_Value]]&gt;1000,"High","Low")</f>
        <v>High</v>
      </c>
    </row>
    <row r="2164" spans="1:15" x14ac:dyDescent="0.3">
      <c r="A2164" t="s">
        <v>3044</v>
      </c>
      <c r="B2164" s="1">
        <v>45017.083333333336</v>
      </c>
      <c r="C2164" t="s">
        <v>20</v>
      </c>
      <c r="D2164" t="s">
        <v>30</v>
      </c>
      <c r="E2164">
        <v>692.53</v>
      </c>
      <c r="F2164">
        <v>92.49</v>
      </c>
      <c r="G2164">
        <v>280.31</v>
      </c>
      <c r="H2164" t="s">
        <v>13</v>
      </c>
      <c r="I2164">
        <v>61</v>
      </c>
      <c r="J2164">
        <v>504.71</v>
      </c>
      <c r="K2164">
        <f>Table1[[#This Row],[Order_Value]]+Table1[[#This Row],[Delivery_Fee]]-Table1[[#This Row],[Discount]]</f>
        <v>504.71</v>
      </c>
      <c r="L2164">
        <f>YEAR(Table1[[#This Row],[Order_Time]])</f>
        <v>2023</v>
      </c>
      <c r="M2164" t="str">
        <f>TEXT(Table1[[#This Row],[Order_Time]],"MMM")</f>
        <v>Apr</v>
      </c>
      <c r="N2164">
        <f>HOUR(Table1[[#This Row],[Order_Time]])</f>
        <v>2</v>
      </c>
      <c r="O2164" t="str">
        <f>IF(Table1[[#This Row],[Order_Value]]&gt;1000,"High","Low")</f>
        <v>Low</v>
      </c>
    </row>
    <row r="2165" spans="1:15" x14ac:dyDescent="0.3">
      <c r="A2165" t="s">
        <v>3045</v>
      </c>
      <c r="B2165" s="1">
        <v>45017.125</v>
      </c>
      <c r="C2165" t="s">
        <v>20</v>
      </c>
      <c r="D2165" t="s">
        <v>30</v>
      </c>
      <c r="E2165">
        <v>565.67999999999995</v>
      </c>
      <c r="F2165">
        <v>46.34</v>
      </c>
      <c r="G2165">
        <v>32.61</v>
      </c>
      <c r="H2165" t="s">
        <v>21</v>
      </c>
      <c r="I2165">
        <v>51</v>
      </c>
      <c r="J2165">
        <v>579.41</v>
      </c>
      <c r="K2165">
        <f>Table1[[#This Row],[Order_Value]]+Table1[[#This Row],[Delivery_Fee]]-Table1[[#This Row],[Discount]]</f>
        <v>579.41</v>
      </c>
      <c r="L2165">
        <f>YEAR(Table1[[#This Row],[Order_Time]])</f>
        <v>2023</v>
      </c>
      <c r="M2165" t="str">
        <f>TEXT(Table1[[#This Row],[Order_Time]],"MMM")</f>
        <v>Apr</v>
      </c>
      <c r="N2165">
        <f>HOUR(Table1[[#This Row],[Order_Time]])</f>
        <v>3</v>
      </c>
      <c r="O2165" t="str">
        <f>IF(Table1[[#This Row],[Order_Value]]&gt;1000,"High","Low")</f>
        <v>Low</v>
      </c>
    </row>
    <row r="2166" spans="1:15" x14ac:dyDescent="0.3">
      <c r="A2166" t="s">
        <v>3046</v>
      </c>
      <c r="B2166" s="1">
        <v>45017.166666666664</v>
      </c>
      <c r="C2166" t="s">
        <v>11</v>
      </c>
      <c r="D2166" t="s">
        <v>30</v>
      </c>
      <c r="E2166">
        <v>1763.65</v>
      </c>
      <c r="F2166">
        <v>74.459999999999994</v>
      </c>
      <c r="G2166">
        <v>181.01</v>
      </c>
      <c r="H2166" t="s">
        <v>13</v>
      </c>
      <c r="I2166">
        <v>46</v>
      </c>
      <c r="J2166" s="2" t="s">
        <v>3047</v>
      </c>
      <c r="K2166">
        <f>Table1[[#This Row],[Order_Value]]+Table1[[#This Row],[Delivery_Fee]]-Table1[[#This Row],[Discount]]</f>
        <v>1657.1000000000001</v>
      </c>
      <c r="L2166">
        <f>YEAR(Table1[[#This Row],[Order_Time]])</f>
        <v>2023</v>
      </c>
      <c r="M2166" t="str">
        <f>TEXT(Table1[[#This Row],[Order_Time]],"MMM")</f>
        <v>Apr</v>
      </c>
      <c r="N2166">
        <f>HOUR(Table1[[#This Row],[Order_Time]])</f>
        <v>4</v>
      </c>
      <c r="O2166" t="str">
        <f>IF(Table1[[#This Row],[Order_Value]]&gt;1000,"High","Low")</f>
        <v>High</v>
      </c>
    </row>
    <row r="2167" spans="1:15" x14ac:dyDescent="0.3">
      <c r="A2167" t="s">
        <v>3048</v>
      </c>
      <c r="B2167" s="1">
        <v>45017.208333333336</v>
      </c>
      <c r="C2167" t="s">
        <v>26</v>
      </c>
      <c r="D2167" t="s">
        <v>41</v>
      </c>
      <c r="E2167">
        <v>1924.51</v>
      </c>
      <c r="F2167">
        <v>29.96</v>
      </c>
      <c r="G2167">
        <v>451.57</v>
      </c>
      <c r="H2167" t="s">
        <v>32</v>
      </c>
      <c r="I2167">
        <v>15</v>
      </c>
      <c r="J2167">
        <v>1502.9</v>
      </c>
      <c r="K2167">
        <f>Table1[[#This Row],[Order_Value]]+Table1[[#This Row],[Delivery_Fee]]-Table1[[#This Row],[Discount]]</f>
        <v>1502.9</v>
      </c>
      <c r="L2167">
        <f>YEAR(Table1[[#This Row],[Order_Time]])</f>
        <v>2023</v>
      </c>
      <c r="M2167" t="str">
        <f>TEXT(Table1[[#This Row],[Order_Time]],"MMM")</f>
        <v>Apr</v>
      </c>
      <c r="N2167">
        <f>HOUR(Table1[[#This Row],[Order_Time]])</f>
        <v>5</v>
      </c>
      <c r="O2167" t="str">
        <f>IF(Table1[[#This Row],[Order_Value]]&gt;1000,"High","Low")</f>
        <v>High</v>
      </c>
    </row>
    <row r="2168" spans="1:15" x14ac:dyDescent="0.3">
      <c r="A2168" t="s">
        <v>3049</v>
      </c>
      <c r="B2168" s="1">
        <v>45017.25</v>
      </c>
      <c r="C2168" t="s">
        <v>20</v>
      </c>
      <c r="D2168" t="s">
        <v>27</v>
      </c>
      <c r="E2168">
        <v>1510.96</v>
      </c>
      <c r="F2168">
        <v>91.45</v>
      </c>
      <c r="G2168">
        <v>387.87</v>
      </c>
      <c r="H2168" t="s">
        <v>32</v>
      </c>
      <c r="I2168">
        <v>36</v>
      </c>
      <c r="J2168">
        <v>1214.54</v>
      </c>
      <c r="K2168">
        <f>Table1[[#This Row],[Order_Value]]+Table1[[#This Row],[Delivery_Fee]]-Table1[[#This Row],[Discount]]</f>
        <v>1214.54</v>
      </c>
      <c r="L2168">
        <f>YEAR(Table1[[#This Row],[Order_Time]])</f>
        <v>2023</v>
      </c>
      <c r="M2168" t="str">
        <f>TEXT(Table1[[#This Row],[Order_Time]],"MMM")</f>
        <v>Apr</v>
      </c>
      <c r="N2168">
        <f>HOUR(Table1[[#This Row],[Order_Time]])</f>
        <v>6</v>
      </c>
      <c r="O2168" t="str">
        <f>IF(Table1[[#This Row],[Order_Value]]&gt;1000,"High","Low")</f>
        <v>High</v>
      </c>
    </row>
    <row r="2169" spans="1:15" x14ac:dyDescent="0.3">
      <c r="A2169" t="s">
        <v>3050</v>
      </c>
      <c r="B2169" s="1">
        <v>45017.291666666664</v>
      </c>
      <c r="C2169" t="s">
        <v>20</v>
      </c>
      <c r="D2169" t="s">
        <v>17</v>
      </c>
      <c r="E2169">
        <v>1569.47</v>
      </c>
      <c r="F2169">
        <v>37.86</v>
      </c>
      <c r="G2169">
        <v>293.49</v>
      </c>
      <c r="H2169" t="s">
        <v>32</v>
      </c>
      <c r="I2169">
        <v>30</v>
      </c>
      <c r="J2169">
        <v>1313.84</v>
      </c>
      <c r="K2169">
        <f>Table1[[#This Row],[Order_Value]]+Table1[[#This Row],[Delivery_Fee]]-Table1[[#This Row],[Discount]]</f>
        <v>1313.84</v>
      </c>
      <c r="L2169">
        <f>YEAR(Table1[[#This Row],[Order_Time]])</f>
        <v>2023</v>
      </c>
      <c r="M2169" t="str">
        <f>TEXT(Table1[[#This Row],[Order_Time]],"MMM")</f>
        <v>Apr</v>
      </c>
      <c r="N2169">
        <f>HOUR(Table1[[#This Row],[Order_Time]])</f>
        <v>7</v>
      </c>
      <c r="O2169" t="str">
        <f>IF(Table1[[#This Row],[Order_Value]]&gt;1000,"High","Low")</f>
        <v>High</v>
      </c>
    </row>
    <row r="2170" spans="1:15" x14ac:dyDescent="0.3">
      <c r="A2170" t="s">
        <v>3051</v>
      </c>
      <c r="B2170" s="1">
        <v>45017.333333333336</v>
      </c>
      <c r="C2170" t="s">
        <v>11</v>
      </c>
      <c r="D2170" t="s">
        <v>30</v>
      </c>
      <c r="E2170">
        <v>710.72</v>
      </c>
      <c r="F2170">
        <v>89.76</v>
      </c>
      <c r="G2170">
        <v>328.54</v>
      </c>
      <c r="H2170" t="s">
        <v>32</v>
      </c>
      <c r="I2170">
        <v>61</v>
      </c>
      <c r="J2170">
        <v>471.94</v>
      </c>
      <c r="K2170">
        <f>Table1[[#This Row],[Order_Value]]+Table1[[#This Row],[Delivery_Fee]]-Table1[[#This Row],[Discount]]</f>
        <v>471.94</v>
      </c>
      <c r="L2170">
        <f>YEAR(Table1[[#This Row],[Order_Time]])</f>
        <v>2023</v>
      </c>
      <c r="M2170" t="str">
        <f>TEXT(Table1[[#This Row],[Order_Time]],"MMM")</f>
        <v>Apr</v>
      </c>
      <c r="N2170">
        <f>HOUR(Table1[[#This Row],[Order_Time]])</f>
        <v>8</v>
      </c>
      <c r="O2170" t="str">
        <f>IF(Table1[[#This Row],[Order_Value]]&gt;1000,"High","Low")</f>
        <v>Low</v>
      </c>
    </row>
    <row r="2171" spans="1:15" x14ac:dyDescent="0.3">
      <c r="A2171" t="s">
        <v>3052</v>
      </c>
      <c r="B2171" s="1">
        <v>45017.375</v>
      </c>
      <c r="C2171" t="s">
        <v>54</v>
      </c>
      <c r="D2171" t="s">
        <v>17</v>
      </c>
      <c r="E2171">
        <v>996.37</v>
      </c>
      <c r="F2171">
        <v>99.15</v>
      </c>
      <c r="G2171">
        <v>391.38</v>
      </c>
      <c r="H2171" t="s">
        <v>32</v>
      </c>
      <c r="I2171">
        <v>12</v>
      </c>
      <c r="J2171">
        <v>704.14</v>
      </c>
      <c r="K2171">
        <f>Table1[[#This Row],[Order_Value]]+Table1[[#This Row],[Delivery_Fee]]-Table1[[#This Row],[Discount]]</f>
        <v>704.14</v>
      </c>
      <c r="L2171">
        <f>YEAR(Table1[[#This Row],[Order_Time]])</f>
        <v>2023</v>
      </c>
      <c r="M2171" t="str">
        <f>TEXT(Table1[[#This Row],[Order_Time]],"MMM")</f>
        <v>Apr</v>
      </c>
      <c r="N2171">
        <f>HOUR(Table1[[#This Row],[Order_Time]])</f>
        <v>9</v>
      </c>
      <c r="O2171" t="str">
        <f>IF(Table1[[#This Row],[Order_Value]]&gt;1000,"High","Low")</f>
        <v>Low</v>
      </c>
    </row>
    <row r="2172" spans="1:15" x14ac:dyDescent="0.3">
      <c r="A2172" t="s">
        <v>3053</v>
      </c>
      <c r="B2172" s="1">
        <v>45017.416666666664</v>
      </c>
      <c r="C2172" t="s">
        <v>20</v>
      </c>
      <c r="D2172" t="s">
        <v>41</v>
      </c>
      <c r="E2172">
        <v>830.29</v>
      </c>
      <c r="F2172">
        <v>65.73</v>
      </c>
      <c r="G2172">
        <v>215.68</v>
      </c>
      <c r="H2172" t="s">
        <v>32</v>
      </c>
      <c r="I2172">
        <v>45</v>
      </c>
      <c r="J2172" s="2" t="s">
        <v>3054</v>
      </c>
      <c r="K2172">
        <f>Table1[[#This Row],[Order_Value]]+Table1[[#This Row],[Delivery_Fee]]-Table1[[#This Row],[Discount]]</f>
        <v>680.33999999999992</v>
      </c>
      <c r="L2172">
        <f>YEAR(Table1[[#This Row],[Order_Time]])</f>
        <v>2023</v>
      </c>
      <c r="M2172" t="str">
        <f>TEXT(Table1[[#This Row],[Order_Time]],"MMM")</f>
        <v>Apr</v>
      </c>
      <c r="N2172">
        <f>HOUR(Table1[[#This Row],[Order_Time]])</f>
        <v>10</v>
      </c>
      <c r="O2172" t="str">
        <f>IF(Table1[[#This Row],[Order_Value]]&gt;1000,"High","Low")</f>
        <v>Low</v>
      </c>
    </row>
    <row r="2173" spans="1:15" x14ac:dyDescent="0.3">
      <c r="A2173" t="s">
        <v>3055</v>
      </c>
      <c r="B2173" s="1">
        <v>45017.458333333336</v>
      </c>
      <c r="C2173" t="s">
        <v>24</v>
      </c>
      <c r="D2173" t="s">
        <v>35</v>
      </c>
      <c r="E2173">
        <v>417.05</v>
      </c>
      <c r="F2173">
        <v>1.32</v>
      </c>
      <c r="G2173">
        <v>207.42</v>
      </c>
      <c r="H2173" t="s">
        <v>13</v>
      </c>
      <c r="I2173">
        <v>58</v>
      </c>
      <c r="J2173" s="2" t="s">
        <v>3056</v>
      </c>
      <c r="K2173">
        <f>Table1[[#This Row],[Order_Value]]+Table1[[#This Row],[Delivery_Fee]]-Table1[[#This Row],[Discount]]</f>
        <v>210.95000000000002</v>
      </c>
      <c r="L2173">
        <f>YEAR(Table1[[#This Row],[Order_Time]])</f>
        <v>2023</v>
      </c>
      <c r="M2173" t="str">
        <f>TEXT(Table1[[#This Row],[Order_Time]],"MMM")</f>
        <v>Apr</v>
      </c>
      <c r="N2173">
        <f>HOUR(Table1[[#This Row],[Order_Time]])</f>
        <v>11</v>
      </c>
      <c r="O2173" t="str">
        <f>IF(Table1[[#This Row],[Order_Value]]&gt;1000,"High","Low")</f>
        <v>Low</v>
      </c>
    </row>
    <row r="2174" spans="1:15" x14ac:dyDescent="0.3">
      <c r="A2174" t="s">
        <v>3057</v>
      </c>
      <c r="B2174" s="1">
        <v>45017.5</v>
      </c>
      <c r="C2174" t="s">
        <v>11</v>
      </c>
      <c r="D2174" t="s">
        <v>27</v>
      </c>
      <c r="E2174">
        <v>1249.93</v>
      </c>
      <c r="F2174">
        <v>43.46</v>
      </c>
      <c r="G2174">
        <v>498.8</v>
      </c>
      <c r="H2174" t="s">
        <v>21</v>
      </c>
      <c r="I2174">
        <v>84</v>
      </c>
      <c r="J2174" s="2" t="s">
        <v>3058</v>
      </c>
      <c r="K2174">
        <f>Table1[[#This Row],[Order_Value]]+Table1[[#This Row],[Delivery_Fee]]-Table1[[#This Row],[Discount]]</f>
        <v>794.59000000000015</v>
      </c>
      <c r="L2174">
        <f>YEAR(Table1[[#This Row],[Order_Time]])</f>
        <v>2023</v>
      </c>
      <c r="M2174" t="str">
        <f>TEXT(Table1[[#This Row],[Order_Time]],"MMM")</f>
        <v>Apr</v>
      </c>
      <c r="N2174">
        <f>HOUR(Table1[[#This Row],[Order_Time]])</f>
        <v>12</v>
      </c>
      <c r="O2174" t="str">
        <f>IF(Table1[[#This Row],[Order_Value]]&gt;1000,"High","Low")</f>
        <v>High</v>
      </c>
    </row>
    <row r="2175" spans="1:15" x14ac:dyDescent="0.3">
      <c r="A2175" t="s">
        <v>3059</v>
      </c>
      <c r="B2175" s="1">
        <v>45017.541666666664</v>
      </c>
      <c r="C2175" t="s">
        <v>45</v>
      </c>
      <c r="D2175" t="s">
        <v>12</v>
      </c>
      <c r="E2175">
        <v>441.42</v>
      </c>
      <c r="F2175">
        <v>80.540000000000006</v>
      </c>
      <c r="G2175">
        <v>191.41</v>
      </c>
      <c r="H2175" t="s">
        <v>13</v>
      </c>
      <c r="I2175">
        <v>67</v>
      </c>
      <c r="J2175" s="2" t="s">
        <v>3060</v>
      </c>
      <c r="K2175">
        <f>Table1[[#This Row],[Order_Value]]+Table1[[#This Row],[Delivery_Fee]]-Table1[[#This Row],[Discount]]</f>
        <v>330.55000000000007</v>
      </c>
      <c r="L2175">
        <f>YEAR(Table1[[#This Row],[Order_Time]])</f>
        <v>2023</v>
      </c>
      <c r="M2175" t="str">
        <f>TEXT(Table1[[#This Row],[Order_Time]],"MMM")</f>
        <v>Apr</v>
      </c>
      <c r="N2175">
        <f>HOUR(Table1[[#This Row],[Order_Time]])</f>
        <v>13</v>
      </c>
      <c r="O2175" t="str">
        <f>IF(Table1[[#This Row],[Order_Value]]&gt;1000,"High","Low")</f>
        <v>Low</v>
      </c>
    </row>
    <row r="2176" spans="1:15" x14ac:dyDescent="0.3">
      <c r="A2176" t="s">
        <v>3061</v>
      </c>
      <c r="B2176" s="1">
        <v>45017.583333333336</v>
      </c>
      <c r="C2176" t="s">
        <v>16</v>
      </c>
      <c r="D2176" t="s">
        <v>30</v>
      </c>
      <c r="E2176">
        <v>688.63</v>
      </c>
      <c r="F2176">
        <v>8.65</v>
      </c>
      <c r="G2176">
        <v>160.51</v>
      </c>
      <c r="H2176" t="s">
        <v>28</v>
      </c>
      <c r="I2176">
        <v>59</v>
      </c>
      <c r="J2176">
        <v>536.77</v>
      </c>
      <c r="K2176">
        <f>Table1[[#This Row],[Order_Value]]+Table1[[#This Row],[Delivery_Fee]]-Table1[[#This Row],[Discount]]</f>
        <v>536.77</v>
      </c>
      <c r="L2176">
        <f>YEAR(Table1[[#This Row],[Order_Time]])</f>
        <v>2023</v>
      </c>
      <c r="M2176" t="str">
        <f>TEXT(Table1[[#This Row],[Order_Time]],"MMM")</f>
        <v>Apr</v>
      </c>
      <c r="N2176">
        <f>HOUR(Table1[[#This Row],[Order_Time]])</f>
        <v>14</v>
      </c>
      <c r="O2176" t="str">
        <f>IF(Table1[[#This Row],[Order_Value]]&gt;1000,"High","Low")</f>
        <v>Low</v>
      </c>
    </row>
    <row r="2177" spans="1:15" x14ac:dyDescent="0.3">
      <c r="A2177" t="s">
        <v>3062</v>
      </c>
      <c r="B2177" s="1">
        <v>45017.625</v>
      </c>
      <c r="C2177" t="s">
        <v>24</v>
      </c>
      <c r="D2177" t="s">
        <v>35</v>
      </c>
      <c r="E2177">
        <v>0</v>
      </c>
      <c r="F2177">
        <v>19.14</v>
      </c>
      <c r="G2177">
        <v>451.69</v>
      </c>
      <c r="H2177" t="s">
        <v>28</v>
      </c>
      <c r="I2177">
        <v>71</v>
      </c>
      <c r="K2177">
        <f>Table1[[#This Row],[Order_Value]]+Table1[[#This Row],[Delivery_Fee]]-Table1[[#This Row],[Discount]]</f>
        <v>-432.55</v>
      </c>
      <c r="L2177">
        <f>YEAR(Table1[[#This Row],[Order_Time]])</f>
        <v>2023</v>
      </c>
      <c r="M2177" t="str">
        <f>TEXT(Table1[[#This Row],[Order_Time]],"MMM")</f>
        <v>Apr</v>
      </c>
      <c r="N2177">
        <f>HOUR(Table1[[#This Row],[Order_Time]])</f>
        <v>15</v>
      </c>
      <c r="O2177" t="str">
        <f>IF(Table1[[#This Row],[Order_Value]]&gt;1000,"High","Low")</f>
        <v>Low</v>
      </c>
    </row>
    <row r="2178" spans="1:15" x14ac:dyDescent="0.3">
      <c r="A2178" t="s">
        <v>3063</v>
      </c>
      <c r="B2178" s="1">
        <v>45017.666666666664</v>
      </c>
      <c r="C2178" t="s">
        <v>20</v>
      </c>
      <c r="D2178" t="s">
        <v>41</v>
      </c>
      <c r="E2178">
        <v>1561.62</v>
      </c>
      <c r="F2178">
        <v>22.4</v>
      </c>
      <c r="G2178">
        <v>476.08</v>
      </c>
      <c r="H2178" t="s">
        <v>28</v>
      </c>
      <c r="I2178">
        <v>35</v>
      </c>
      <c r="J2178">
        <v>1107.94</v>
      </c>
      <c r="K2178">
        <f>Table1[[#This Row],[Order_Value]]+Table1[[#This Row],[Delivery_Fee]]-Table1[[#This Row],[Discount]]</f>
        <v>1107.94</v>
      </c>
      <c r="L2178">
        <f>YEAR(Table1[[#This Row],[Order_Time]])</f>
        <v>2023</v>
      </c>
      <c r="M2178" t="str">
        <f>TEXT(Table1[[#This Row],[Order_Time]],"MMM")</f>
        <v>Apr</v>
      </c>
      <c r="N2178">
        <f>HOUR(Table1[[#This Row],[Order_Time]])</f>
        <v>16</v>
      </c>
      <c r="O2178" t="str">
        <f>IF(Table1[[#This Row],[Order_Value]]&gt;1000,"High","Low")</f>
        <v>High</v>
      </c>
    </row>
    <row r="2179" spans="1:15" x14ac:dyDescent="0.3">
      <c r="A2179" t="s">
        <v>3064</v>
      </c>
      <c r="B2179" s="1">
        <v>45017.708333333336</v>
      </c>
      <c r="C2179" t="s">
        <v>16</v>
      </c>
      <c r="D2179" t="s">
        <v>41</v>
      </c>
      <c r="E2179">
        <v>772.71</v>
      </c>
      <c r="F2179">
        <v>83.27</v>
      </c>
      <c r="G2179">
        <v>302.79000000000002</v>
      </c>
      <c r="H2179" t="s">
        <v>32</v>
      </c>
      <c r="I2179">
        <v>23</v>
      </c>
      <c r="J2179">
        <v>553.19000000000005</v>
      </c>
      <c r="K2179">
        <f>Table1[[#This Row],[Order_Value]]+Table1[[#This Row],[Delivery_Fee]]-Table1[[#This Row],[Discount]]</f>
        <v>553.19000000000005</v>
      </c>
      <c r="L2179">
        <f>YEAR(Table1[[#This Row],[Order_Time]])</f>
        <v>2023</v>
      </c>
      <c r="M2179" t="str">
        <f>TEXT(Table1[[#This Row],[Order_Time]],"MMM")</f>
        <v>Apr</v>
      </c>
      <c r="N2179">
        <f>HOUR(Table1[[#This Row],[Order_Time]])</f>
        <v>17</v>
      </c>
      <c r="O2179" t="str">
        <f>IF(Table1[[#This Row],[Order_Value]]&gt;1000,"High","Low")</f>
        <v>Low</v>
      </c>
    </row>
    <row r="2180" spans="1:15" x14ac:dyDescent="0.3">
      <c r="A2180" t="s">
        <v>3065</v>
      </c>
      <c r="B2180" s="1">
        <v>45017.75</v>
      </c>
      <c r="C2180" t="s">
        <v>45</v>
      </c>
      <c r="D2180" t="s">
        <v>30</v>
      </c>
      <c r="E2180">
        <v>218.4</v>
      </c>
      <c r="F2180">
        <v>73.89</v>
      </c>
      <c r="G2180">
        <v>157.44999999999999</v>
      </c>
      <c r="H2180" t="s">
        <v>32</v>
      </c>
      <c r="I2180">
        <v>76</v>
      </c>
      <c r="J2180" s="2" t="s">
        <v>3066</v>
      </c>
      <c r="K2180">
        <f>Table1[[#This Row],[Order_Value]]+Table1[[#This Row],[Delivery_Fee]]-Table1[[#This Row],[Discount]]</f>
        <v>134.84000000000003</v>
      </c>
      <c r="L2180">
        <f>YEAR(Table1[[#This Row],[Order_Time]])</f>
        <v>2023</v>
      </c>
      <c r="M2180" t="str">
        <f>TEXT(Table1[[#This Row],[Order_Time]],"MMM")</f>
        <v>Apr</v>
      </c>
      <c r="N2180">
        <f>HOUR(Table1[[#This Row],[Order_Time]])</f>
        <v>18</v>
      </c>
      <c r="O2180" t="str">
        <f>IF(Table1[[#This Row],[Order_Value]]&gt;1000,"High","Low")</f>
        <v>Low</v>
      </c>
    </row>
    <row r="2181" spans="1:15" x14ac:dyDescent="0.3">
      <c r="A2181" t="s">
        <v>3067</v>
      </c>
      <c r="B2181" s="1">
        <v>45017.791666666664</v>
      </c>
      <c r="C2181" t="s">
        <v>45</v>
      </c>
      <c r="D2181" t="s">
        <v>17</v>
      </c>
      <c r="E2181">
        <v>1104.77</v>
      </c>
      <c r="F2181">
        <v>60.63</v>
      </c>
      <c r="G2181">
        <v>129.53</v>
      </c>
      <c r="H2181" t="s">
        <v>13</v>
      </c>
      <c r="I2181">
        <v>56</v>
      </c>
      <c r="J2181" s="2" t="s">
        <v>3068</v>
      </c>
      <c r="K2181">
        <f>Table1[[#This Row],[Order_Value]]+Table1[[#This Row],[Delivery_Fee]]-Table1[[#This Row],[Discount]]</f>
        <v>1035.8700000000001</v>
      </c>
      <c r="L2181">
        <f>YEAR(Table1[[#This Row],[Order_Time]])</f>
        <v>2023</v>
      </c>
      <c r="M2181" t="str">
        <f>TEXT(Table1[[#This Row],[Order_Time]],"MMM")</f>
        <v>Apr</v>
      </c>
      <c r="N2181">
        <f>HOUR(Table1[[#This Row],[Order_Time]])</f>
        <v>19</v>
      </c>
      <c r="O2181" t="str">
        <f>IF(Table1[[#This Row],[Order_Value]]&gt;1000,"High","Low")</f>
        <v>High</v>
      </c>
    </row>
    <row r="2182" spans="1:15" x14ac:dyDescent="0.3">
      <c r="A2182" t="s">
        <v>3069</v>
      </c>
      <c r="B2182" s="1">
        <v>45017.833333333336</v>
      </c>
      <c r="C2182" t="s">
        <v>11</v>
      </c>
      <c r="D2182" t="s">
        <v>41</v>
      </c>
      <c r="E2182">
        <v>370.18</v>
      </c>
      <c r="F2182">
        <v>54.75</v>
      </c>
      <c r="G2182">
        <v>266.64999999999998</v>
      </c>
      <c r="H2182" t="s">
        <v>21</v>
      </c>
      <c r="I2182">
        <v>26</v>
      </c>
      <c r="J2182" s="2" t="s">
        <v>3070</v>
      </c>
      <c r="K2182">
        <f>Table1[[#This Row],[Order_Value]]+Table1[[#This Row],[Delivery_Fee]]-Table1[[#This Row],[Discount]]</f>
        <v>158.28000000000003</v>
      </c>
      <c r="L2182">
        <f>YEAR(Table1[[#This Row],[Order_Time]])</f>
        <v>2023</v>
      </c>
      <c r="M2182" t="str">
        <f>TEXT(Table1[[#This Row],[Order_Time]],"MMM")</f>
        <v>Apr</v>
      </c>
      <c r="N2182">
        <f>HOUR(Table1[[#This Row],[Order_Time]])</f>
        <v>20</v>
      </c>
      <c r="O2182" t="str">
        <f>IF(Table1[[#This Row],[Order_Value]]&gt;1000,"High","Low")</f>
        <v>Low</v>
      </c>
    </row>
    <row r="2183" spans="1:15" x14ac:dyDescent="0.3">
      <c r="A2183" t="s">
        <v>3071</v>
      </c>
      <c r="B2183" s="1">
        <v>45017.875</v>
      </c>
      <c r="C2183" t="s">
        <v>24</v>
      </c>
      <c r="D2183" t="s">
        <v>30</v>
      </c>
      <c r="E2183">
        <v>1873.91</v>
      </c>
      <c r="F2183">
        <v>33.69</v>
      </c>
      <c r="G2183">
        <v>414.35</v>
      </c>
      <c r="H2183" t="s">
        <v>13</v>
      </c>
      <c r="I2183">
        <v>30</v>
      </c>
      <c r="J2183">
        <v>1493.25</v>
      </c>
      <c r="K2183">
        <f>Table1[[#This Row],[Order_Value]]+Table1[[#This Row],[Delivery_Fee]]-Table1[[#This Row],[Discount]]</f>
        <v>1493.25</v>
      </c>
      <c r="L2183">
        <f>YEAR(Table1[[#This Row],[Order_Time]])</f>
        <v>2023</v>
      </c>
      <c r="M2183" t="str">
        <f>TEXT(Table1[[#This Row],[Order_Time]],"MMM")</f>
        <v>Apr</v>
      </c>
      <c r="N2183">
        <f>HOUR(Table1[[#This Row],[Order_Time]])</f>
        <v>21</v>
      </c>
      <c r="O2183" t="str">
        <f>IF(Table1[[#This Row],[Order_Value]]&gt;1000,"High","Low")</f>
        <v>High</v>
      </c>
    </row>
    <row r="2184" spans="1:15" x14ac:dyDescent="0.3">
      <c r="A2184" t="s">
        <v>3072</v>
      </c>
      <c r="B2184" s="1">
        <v>45017.916666666664</v>
      </c>
      <c r="C2184" t="s">
        <v>16</v>
      </c>
      <c r="D2184" t="s">
        <v>35</v>
      </c>
      <c r="E2184">
        <v>0</v>
      </c>
      <c r="F2184">
        <v>14.07</v>
      </c>
      <c r="G2184">
        <v>60.75</v>
      </c>
      <c r="H2184" t="s">
        <v>32</v>
      </c>
      <c r="I2184">
        <v>10</v>
      </c>
      <c r="K2184">
        <f>Table1[[#This Row],[Order_Value]]+Table1[[#This Row],[Delivery_Fee]]-Table1[[#This Row],[Discount]]</f>
        <v>-46.68</v>
      </c>
      <c r="L2184">
        <f>YEAR(Table1[[#This Row],[Order_Time]])</f>
        <v>2023</v>
      </c>
      <c r="M2184" t="str">
        <f>TEXT(Table1[[#This Row],[Order_Time]],"MMM")</f>
        <v>Apr</v>
      </c>
      <c r="N2184">
        <f>HOUR(Table1[[#This Row],[Order_Time]])</f>
        <v>22</v>
      </c>
      <c r="O2184" t="str">
        <f>IF(Table1[[#This Row],[Order_Value]]&gt;1000,"High","Low")</f>
        <v>Low</v>
      </c>
    </row>
    <row r="2185" spans="1:15" x14ac:dyDescent="0.3">
      <c r="A2185" t="s">
        <v>3073</v>
      </c>
      <c r="B2185" s="1">
        <v>45017.958333333336</v>
      </c>
      <c r="C2185" t="s">
        <v>11</v>
      </c>
      <c r="D2185" t="s">
        <v>35</v>
      </c>
      <c r="E2185">
        <v>722.28</v>
      </c>
      <c r="F2185">
        <v>13.07</v>
      </c>
      <c r="G2185">
        <v>423.92</v>
      </c>
      <c r="H2185" t="s">
        <v>28</v>
      </c>
      <c r="I2185">
        <v>17</v>
      </c>
      <c r="J2185">
        <v>311.43</v>
      </c>
      <c r="K2185">
        <f>Table1[[#This Row],[Order_Value]]+Table1[[#This Row],[Delivery_Fee]]-Table1[[#This Row],[Discount]]</f>
        <v>311.43</v>
      </c>
      <c r="L2185">
        <f>YEAR(Table1[[#This Row],[Order_Time]])</f>
        <v>2023</v>
      </c>
      <c r="M2185" t="str">
        <f>TEXT(Table1[[#This Row],[Order_Time]],"MMM")</f>
        <v>Apr</v>
      </c>
      <c r="N2185">
        <f>HOUR(Table1[[#This Row],[Order_Time]])</f>
        <v>23</v>
      </c>
      <c r="O2185" t="str">
        <f>IF(Table1[[#This Row],[Order_Value]]&gt;1000,"High","Low")</f>
        <v>Low</v>
      </c>
    </row>
    <row r="2186" spans="1:15" x14ac:dyDescent="0.3">
      <c r="A2186" t="s">
        <v>3074</v>
      </c>
      <c r="B2186" s="1">
        <v>45018</v>
      </c>
      <c r="C2186" t="s">
        <v>45</v>
      </c>
      <c r="D2186" t="s">
        <v>41</v>
      </c>
      <c r="E2186">
        <v>924.4</v>
      </c>
      <c r="F2186">
        <v>23.86</v>
      </c>
      <c r="G2186">
        <v>262.37</v>
      </c>
      <c r="H2186" t="s">
        <v>28</v>
      </c>
      <c r="I2186">
        <v>60</v>
      </c>
      <c r="J2186">
        <v>685.89</v>
      </c>
      <c r="K2186">
        <f>Table1[[#This Row],[Order_Value]]+Table1[[#This Row],[Delivery_Fee]]-Table1[[#This Row],[Discount]]</f>
        <v>685.89</v>
      </c>
      <c r="L2186">
        <f>YEAR(Table1[[#This Row],[Order_Time]])</f>
        <v>2023</v>
      </c>
      <c r="M2186" t="str">
        <f>TEXT(Table1[[#This Row],[Order_Time]],"MMM")</f>
        <v>Apr</v>
      </c>
      <c r="N2186">
        <f>HOUR(Table1[[#This Row],[Order_Time]])</f>
        <v>0</v>
      </c>
      <c r="O2186" t="str">
        <f>IF(Table1[[#This Row],[Order_Value]]&gt;1000,"High","Low")</f>
        <v>Low</v>
      </c>
    </row>
    <row r="2187" spans="1:15" x14ac:dyDescent="0.3">
      <c r="A2187" t="s">
        <v>3075</v>
      </c>
      <c r="B2187" s="1">
        <v>45018.041666666664</v>
      </c>
      <c r="C2187" t="s">
        <v>16</v>
      </c>
      <c r="D2187" t="s">
        <v>41</v>
      </c>
      <c r="E2187">
        <v>1076.49</v>
      </c>
      <c r="F2187">
        <v>72.84</v>
      </c>
      <c r="G2187">
        <v>235.94</v>
      </c>
      <c r="H2187" t="s">
        <v>28</v>
      </c>
      <c r="I2187">
        <v>55</v>
      </c>
      <c r="J2187" s="2" t="s">
        <v>3076</v>
      </c>
      <c r="K2187">
        <f>Table1[[#This Row],[Order_Value]]+Table1[[#This Row],[Delivery_Fee]]-Table1[[#This Row],[Discount]]</f>
        <v>913.38999999999987</v>
      </c>
      <c r="L2187">
        <f>YEAR(Table1[[#This Row],[Order_Time]])</f>
        <v>2023</v>
      </c>
      <c r="M2187" t="str">
        <f>TEXT(Table1[[#This Row],[Order_Time]],"MMM")</f>
        <v>Apr</v>
      </c>
      <c r="N2187">
        <f>HOUR(Table1[[#This Row],[Order_Time]])</f>
        <v>1</v>
      </c>
      <c r="O2187" t="str">
        <f>IF(Table1[[#This Row],[Order_Value]]&gt;1000,"High","Low")</f>
        <v>High</v>
      </c>
    </row>
    <row r="2188" spans="1:15" x14ac:dyDescent="0.3">
      <c r="A2188" t="s">
        <v>3077</v>
      </c>
      <c r="B2188" s="1">
        <v>45018.083333333336</v>
      </c>
      <c r="C2188" t="s">
        <v>11</v>
      </c>
      <c r="D2188" t="s">
        <v>41</v>
      </c>
      <c r="E2188">
        <v>1305.53</v>
      </c>
      <c r="F2188">
        <v>51.66</v>
      </c>
      <c r="G2188">
        <v>427.53</v>
      </c>
      <c r="H2188" t="s">
        <v>13</v>
      </c>
      <c r="I2188">
        <v>26</v>
      </c>
      <c r="J2188" s="2" t="s">
        <v>3078</v>
      </c>
      <c r="K2188">
        <f>Table1[[#This Row],[Order_Value]]+Table1[[#This Row],[Delivery_Fee]]-Table1[[#This Row],[Discount]]</f>
        <v>929.66000000000008</v>
      </c>
      <c r="L2188">
        <f>YEAR(Table1[[#This Row],[Order_Time]])</f>
        <v>2023</v>
      </c>
      <c r="M2188" t="str">
        <f>TEXT(Table1[[#This Row],[Order_Time]],"MMM")</f>
        <v>Apr</v>
      </c>
      <c r="N2188">
        <f>HOUR(Table1[[#This Row],[Order_Time]])</f>
        <v>2</v>
      </c>
      <c r="O2188" t="str">
        <f>IF(Table1[[#This Row],[Order_Value]]&gt;1000,"High","Low")</f>
        <v>High</v>
      </c>
    </row>
    <row r="2189" spans="1:15" x14ac:dyDescent="0.3">
      <c r="A2189" t="s">
        <v>3079</v>
      </c>
      <c r="B2189" s="1">
        <v>45018.125</v>
      </c>
      <c r="C2189" t="s">
        <v>24</v>
      </c>
      <c r="D2189" t="s">
        <v>30</v>
      </c>
      <c r="E2189">
        <v>621.12</v>
      </c>
      <c r="F2189">
        <v>47.33</v>
      </c>
      <c r="G2189">
        <v>427.52</v>
      </c>
      <c r="H2189" t="s">
        <v>28</v>
      </c>
      <c r="I2189">
        <v>13</v>
      </c>
      <c r="J2189" s="2" t="s">
        <v>3080</v>
      </c>
      <c r="K2189">
        <f>Table1[[#This Row],[Order_Value]]+Table1[[#This Row],[Delivery_Fee]]-Table1[[#This Row],[Discount]]</f>
        <v>240.93000000000006</v>
      </c>
      <c r="L2189">
        <f>YEAR(Table1[[#This Row],[Order_Time]])</f>
        <v>2023</v>
      </c>
      <c r="M2189" t="str">
        <f>TEXT(Table1[[#This Row],[Order_Time]],"MMM")</f>
        <v>Apr</v>
      </c>
      <c r="N2189">
        <f>HOUR(Table1[[#This Row],[Order_Time]])</f>
        <v>3</v>
      </c>
      <c r="O2189" t="str">
        <f>IF(Table1[[#This Row],[Order_Value]]&gt;1000,"High","Low")</f>
        <v>Low</v>
      </c>
    </row>
    <row r="2190" spans="1:15" x14ac:dyDescent="0.3">
      <c r="A2190" t="s">
        <v>3081</v>
      </c>
      <c r="B2190" s="1">
        <v>45018.166666666664</v>
      </c>
      <c r="C2190" t="s">
        <v>54</v>
      </c>
      <c r="D2190" t="s">
        <v>17</v>
      </c>
      <c r="E2190">
        <v>583.89</v>
      </c>
      <c r="F2190">
        <v>57.61</v>
      </c>
      <c r="G2190">
        <v>469.57</v>
      </c>
      <c r="H2190" t="s">
        <v>28</v>
      </c>
      <c r="I2190">
        <v>38</v>
      </c>
      <c r="J2190">
        <v>171.93</v>
      </c>
      <c r="K2190">
        <f>Table1[[#This Row],[Order_Value]]+Table1[[#This Row],[Delivery_Fee]]-Table1[[#This Row],[Discount]]</f>
        <v>171.93</v>
      </c>
      <c r="L2190">
        <f>YEAR(Table1[[#This Row],[Order_Time]])</f>
        <v>2023</v>
      </c>
      <c r="M2190" t="str">
        <f>TEXT(Table1[[#This Row],[Order_Time]],"MMM")</f>
        <v>Apr</v>
      </c>
      <c r="N2190">
        <f>HOUR(Table1[[#This Row],[Order_Time]])</f>
        <v>4</v>
      </c>
      <c r="O2190" t="str">
        <f>IF(Table1[[#This Row],[Order_Value]]&gt;1000,"High","Low")</f>
        <v>Low</v>
      </c>
    </row>
    <row r="2191" spans="1:15" x14ac:dyDescent="0.3">
      <c r="A2191" t="s">
        <v>3082</v>
      </c>
      <c r="B2191" s="1">
        <v>45018.208333333336</v>
      </c>
      <c r="C2191" t="s">
        <v>26</v>
      </c>
      <c r="D2191" t="s">
        <v>27</v>
      </c>
      <c r="E2191">
        <v>812.57</v>
      </c>
      <c r="F2191">
        <v>26.91</v>
      </c>
      <c r="G2191">
        <v>75.08</v>
      </c>
      <c r="H2191" t="s">
        <v>32</v>
      </c>
      <c r="I2191">
        <v>42</v>
      </c>
      <c r="J2191">
        <v>764.4</v>
      </c>
      <c r="K2191">
        <f>Table1[[#This Row],[Order_Value]]+Table1[[#This Row],[Delivery_Fee]]-Table1[[#This Row],[Discount]]</f>
        <v>764.4</v>
      </c>
      <c r="L2191">
        <f>YEAR(Table1[[#This Row],[Order_Time]])</f>
        <v>2023</v>
      </c>
      <c r="M2191" t="str">
        <f>TEXT(Table1[[#This Row],[Order_Time]],"MMM")</f>
        <v>Apr</v>
      </c>
      <c r="N2191">
        <f>HOUR(Table1[[#This Row],[Order_Time]])</f>
        <v>5</v>
      </c>
      <c r="O2191" t="str">
        <f>IF(Table1[[#This Row],[Order_Value]]&gt;1000,"High","Low")</f>
        <v>Low</v>
      </c>
    </row>
    <row r="2192" spans="1:15" x14ac:dyDescent="0.3">
      <c r="A2192" t="s">
        <v>3083</v>
      </c>
      <c r="B2192" s="1">
        <v>45018.25</v>
      </c>
      <c r="C2192" t="s">
        <v>45</v>
      </c>
      <c r="D2192" t="s">
        <v>17</v>
      </c>
      <c r="E2192">
        <v>638.52</v>
      </c>
      <c r="F2192">
        <v>2.2599999999999998</v>
      </c>
      <c r="G2192">
        <v>290.17</v>
      </c>
      <c r="H2192" t="s">
        <v>21</v>
      </c>
      <c r="I2192">
        <v>59</v>
      </c>
      <c r="J2192" s="2" t="s">
        <v>3084</v>
      </c>
      <c r="K2192">
        <f>Table1[[#This Row],[Order_Value]]+Table1[[#This Row],[Delivery_Fee]]-Table1[[#This Row],[Discount]]</f>
        <v>350.60999999999996</v>
      </c>
      <c r="L2192">
        <f>YEAR(Table1[[#This Row],[Order_Time]])</f>
        <v>2023</v>
      </c>
      <c r="M2192" t="str">
        <f>TEXT(Table1[[#This Row],[Order_Time]],"MMM")</f>
        <v>Apr</v>
      </c>
      <c r="N2192">
        <f>HOUR(Table1[[#This Row],[Order_Time]])</f>
        <v>6</v>
      </c>
      <c r="O2192" t="str">
        <f>IF(Table1[[#This Row],[Order_Value]]&gt;1000,"High","Low")</f>
        <v>Low</v>
      </c>
    </row>
    <row r="2193" spans="1:15" x14ac:dyDescent="0.3">
      <c r="A2193" t="s">
        <v>3085</v>
      </c>
      <c r="B2193" s="1">
        <v>45018.291666666664</v>
      </c>
      <c r="C2193" t="s">
        <v>20</v>
      </c>
      <c r="D2193" t="s">
        <v>41</v>
      </c>
      <c r="E2193">
        <v>731.54</v>
      </c>
      <c r="F2193">
        <v>91.7</v>
      </c>
      <c r="G2193">
        <v>101.76</v>
      </c>
      <c r="H2193" t="s">
        <v>21</v>
      </c>
      <c r="I2193">
        <v>11</v>
      </c>
      <c r="J2193">
        <v>721.48</v>
      </c>
      <c r="K2193">
        <f>Table1[[#This Row],[Order_Value]]+Table1[[#This Row],[Delivery_Fee]]-Table1[[#This Row],[Discount]]</f>
        <v>721.48</v>
      </c>
      <c r="L2193">
        <f>YEAR(Table1[[#This Row],[Order_Time]])</f>
        <v>2023</v>
      </c>
      <c r="M2193" t="str">
        <f>TEXT(Table1[[#This Row],[Order_Time]],"MMM")</f>
        <v>Apr</v>
      </c>
      <c r="N2193">
        <f>HOUR(Table1[[#This Row],[Order_Time]])</f>
        <v>7</v>
      </c>
      <c r="O2193" t="str">
        <f>IF(Table1[[#This Row],[Order_Value]]&gt;1000,"High","Low")</f>
        <v>Low</v>
      </c>
    </row>
    <row r="2194" spans="1:15" x14ac:dyDescent="0.3">
      <c r="A2194" t="s">
        <v>3086</v>
      </c>
      <c r="B2194" s="1">
        <v>45018.333333333336</v>
      </c>
      <c r="C2194" t="s">
        <v>26</v>
      </c>
      <c r="D2194" t="s">
        <v>35</v>
      </c>
      <c r="E2194">
        <v>1251.96</v>
      </c>
      <c r="F2194">
        <v>73.08</v>
      </c>
      <c r="G2194">
        <v>386.84</v>
      </c>
      <c r="H2194" t="s">
        <v>28</v>
      </c>
      <c r="I2194">
        <v>23</v>
      </c>
      <c r="J2194">
        <v>938.2</v>
      </c>
      <c r="K2194">
        <f>Table1[[#This Row],[Order_Value]]+Table1[[#This Row],[Delivery_Fee]]-Table1[[#This Row],[Discount]]</f>
        <v>938.2</v>
      </c>
      <c r="L2194">
        <f>YEAR(Table1[[#This Row],[Order_Time]])</f>
        <v>2023</v>
      </c>
      <c r="M2194" t="str">
        <f>TEXT(Table1[[#This Row],[Order_Time]],"MMM")</f>
        <v>Apr</v>
      </c>
      <c r="N2194">
        <f>HOUR(Table1[[#This Row],[Order_Time]])</f>
        <v>8</v>
      </c>
      <c r="O2194" t="str">
        <f>IF(Table1[[#This Row],[Order_Value]]&gt;1000,"High","Low")</f>
        <v>High</v>
      </c>
    </row>
    <row r="2195" spans="1:15" x14ac:dyDescent="0.3">
      <c r="A2195" t="s">
        <v>3087</v>
      </c>
      <c r="B2195" s="1">
        <v>45018.375</v>
      </c>
      <c r="C2195" t="s">
        <v>16</v>
      </c>
      <c r="D2195" t="s">
        <v>17</v>
      </c>
      <c r="E2195">
        <v>292.92</v>
      </c>
      <c r="F2195">
        <v>91.38</v>
      </c>
      <c r="G2195">
        <v>55.74</v>
      </c>
      <c r="H2195" t="s">
        <v>21</v>
      </c>
      <c r="I2195">
        <v>75</v>
      </c>
      <c r="J2195">
        <v>328.56</v>
      </c>
      <c r="K2195">
        <f>Table1[[#This Row],[Order_Value]]+Table1[[#This Row],[Delivery_Fee]]-Table1[[#This Row],[Discount]]</f>
        <v>328.56</v>
      </c>
      <c r="L2195">
        <f>YEAR(Table1[[#This Row],[Order_Time]])</f>
        <v>2023</v>
      </c>
      <c r="M2195" t="str">
        <f>TEXT(Table1[[#This Row],[Order_Time]],"MMM")</f>
        <v>Apr</v>
      </c>
      <c r="N2195">
        <f>HOUR(Table1[[#This Row],[Order_Time]])</f>
        <v>9</v>
      </c>
      <c r="O2195" t="str">
        <f>IF(Table1[[#This Row],[Order_Value]]&gt;1000,"High","Low")</f>
        <v>Low</v>
      </c>
    </row>
    <row r="2196" spans="1:15" x14ac:dyDescent="0.3">
      <c r="A2196" t="s">
        <v>3088</v>
      </c>
      <c r="B2196" s="1">
        <v>45018.416666666664</v>
      </c>
      <c r="C2196" t="s">
        <v>26</v>
      </c>
      <c r="D2196" t="s">
        <v>30</v>
      </c>
      <c r="E2196">
        <v>1133.8599999999999</v>
      </c>
      <c r="F2196">
        <v>53.06</v>
      </c>
      <c r="G2196">
        <v>84.14</v>
      </c>
      <c r="H2196" t="s">
        <v>13</v>
      </c>
      <c r="I2196">
        <v>42</v>
      </c>
      <c r="J2196" s="2" t="s">
        <v>3089</v>
      </c>
      <c r="K2196">
        <f>Table1[[#This Row],[Order_Value]]+Table1[[#This Row],[Delivery_Fee]]-Table1[[#This Row],[Discount]]</f>
        <v>1102.7799999999997</v>
      </c>
      <c r="L2196">
        <f>YEAR(Table1[[#This Row],[Order_Time]])</f>
        <v>2023</v>
      </c>
      <c r="M2196" t="str">
        <f>TEXT(Table1[[#This Row],[Order_Time]],"MMM")</f>
        <v>Apr</v>
      </c>
      <c r="N2196">
        <f>HOUR(Table1[[#This Row],[Order_Time]])</f>
        <v>10</v>
      </c>
      <c r="O2196" t="str">
        <f>IF(Table1[[#This Row],[Order_Value]]&gt;1000,"High","Low")</f>
        <v>High</v>
      </c>
    </row>
    <row r="2197" spans="1:15" x14ac:dyDescent="0.3">
      <c r="A2197" t="s">
        <v>3090</v>
      </c>
      <c r="B2197" s="1">
        <v>45018.458333333336</v>
      </c>
      <c r="C2197" t="s">
        <v>54</v>
      </c>
      <c r="D2197" t="s">
        <v>35</v>
      </c>
      <c r="E2197">
        <v>800.69</v>
      </c>
      <c r="F2197">
        <v>59.97</v>
      </c>
      <c r="G2197">
        <v>55.04</v>
      </c>
      <c r="H2197" t="s">
        <v>13</v>
      </c>
      <c r="I2197">
        <v>43</v>
      </c>
      <c r="J2197" s="2" t="s">
        <v>3091</v>
      </c>
      <c r="K2197">
        <f>Table1[[#This Row],[Order_Value]]+Table1[[#This Row],[Delivery_Fee]]-Table1[[#This Row],[Discount]]</f>
        <v>805.62000000000012</v>
      </c>
      <c r="L2197">
        <f>YEAR(Table1[[#This Row],[Order_Time]])</f>
        <v>2023</v>
      </c>
      <c r="M2197" t="str">
        <f>TEXT(Table1[[#This Row],[Order_Time]],"MMM")</f>
        <v>Apr</v>
      </c>
      <c r="N2197">
        <f>HOUR(Table1[[#This Row],[Order_Time]])</f>
        <v>11</v>
      </c>
      <c r="O2197" t="str">
        <f>IF(Table1[[#This Row],[Order_Value]]&gt;1000,"High","Low")</f>
        <v>Low</v>
      </c>
    </row>
    <row r="2198" spans="1:15" x14ac:dyDescent="0.3">
      <c r="A2198" t="s">
        <v>3092</v>
      </c>
      <c r="B2198" s="1">
        <v>45018.5</v>
      </c>
      <c r="C2198" t="s">
        <v>24</v>
      </c>
      <c r="D2198" t="s">
        <v>12</v>
      </c>
      <c r="E2198">
        <v>1159.8399999999999</v>
      </c>
      <c r="F2198">
        <v>51.22</v>
      </c>
      <c r="G2198">
        <v>421.06</v>
      </c>
      <c r="H2198" t="s">
        <v>21</v>
      </c>
      <c r="I2198">
        <v>10</v>
      </c>
      <c r="J2198">
        <v>790</v>
      </c>
      <c r="K2198">
        <f>Table1[[#This Row],[Order_Value]]+Table1[[#This Row],[Delivery_Fee]]-Table1[[#This Row],[Discount]]</f>
        <v>790</v>
      </c>
      <c r="L2198">
        <f>YEAR(Table1[[#This Row],[Order_Time]])</f>
        <v>2023</v>
      </c>
      <c r="M2198" t="str">
        <f>TEXT(Table1[[#This Row],[Order_Time]],"MMM")</f>
        <v>Apr</v>
      </c>
      <c r="N2198">
        <f>HOUR(Table1[[#This Row],[Order_Time]])</f>
        <v>12</v>
      </c>
      <c r="O2198" t="str">
        <f>IF(Table1[[#This Row],[Order_Value]]&gt;1000,"High","Low")</f>
        <v>High</v>
      </c>
    </row>
    <row r="2199" spans="1:15" x14ac:dyDescent="0.3">
      <c r="A2199" t="s">
        <v>3093</v>
      </c>
      <c r="B2199" s="1">
        <v>45018.541666666664</v>
      </c>
      <c r="C2199" t="s">
        <v>26</v>
      </c>
      <c r="D2199" t="s">
        <v>17</v>
      </c>
      <c r="E2199">
        <v>0</v>
      </c>
      <c r="F2199">
        <v>92.29</v>
      </c>
      <c r="G2199">
        <v>67.45</v>
      </c>
      <c r="H2199" t="s">
        <v>32</v>
      </c>
      <c r="I2199">
        <v>19</v>
      </c>
      <c r="K2199">
        <f>Table1[[#This Row],[Order_Value]]+Table1[[#This Row],[Delivery_Fee]]-Table1[[#This Row],[Discount]]</f>
        <v>24.840000000000003</v>
      </c>
      <c r="L2199">
        <f>YEAR(Table1[[#This Row],[Order_Time]])</f>
        <v>2023</v>
      </c>
      <c r="M2199" t="str">
        <f>TEXT(Table1[[#This Row],[Order_Time]],"MMM")</f>
        <v>Apr</v>
      </c>
      <c r="N2199">
        <f>HOUR(Table1[[#This Row],[Order_Time]])</f>
        <v>13</v>
      </c>
      <c r="O2199" t="str">
        <f>IF(Table1[[#This Row],[Order_Value]]&gt;1000,"High","Low")</f>
        <v>Low</v>
      </c>
    </row>
    <row r="2200" spans="1:15" x14ac:dyDescent="0.3">
      <c r="A2200" t="s">
        <v>3094</v>
      </c>
      <c r="B2200" s="1">
        <v>45018.583333333336</v>
      </c>
      <c r="C2200" t="s">
        <v>16</v>
      </c>
      <c r="D2200" t="s">
        <v>27</v>
      </c>
      <c r="E2200">
        <v>1681.21</v>
      </c>
      <c r="F2200">
        <v>82.31</v>
      </c>
      <c r="G2200">
        <v>412.02</v>
      </c>
      <c r="H2200" t="s">
        <v>28</v>
      </c>
      <c r="I2200">
        <v>76</v>
      </c>
      <c r="J2200">
        <v>1351.5</v>
      </c>
      <c r="K2200">
        <f>Table1[[#This Row],[Order_Value]]+Table1[[#This Row],[Delivery_Fee]]-Table1[[#This Row],[Discount]]</f>
        <v>1351.5</v>
      </c>
      <c r="L2200">
        <f>YEAR(Table1[[#This Row],[Order_Time]])</f>
        <v>2023</v>
      </c>
      <c r="M2200" t="str">
        <f>TEXT(Table1[[#This Row],[Order_Time]],"MMM")</f>
        <v>Apr</v>
      </c>
      <c r="N2200">
        <f>HOUR(Table1[[#This Row],[Order_Time]])</f>
        <v>14</v>
      </c>
      <c r="O2200" t="str">
        <f>IF(Table1[[#This Row],[Order_Value]]&gt;1000,"High","Low")</f>
        <v>High</v>
      </c>
    </row>
    <row r="2201" spans="1:15" x14ac:dyDescent="0.3">
      <c r="A2201" t="s">
        <v>3095</v>
      </c>
      <c r="B2201" s="1">
        <v>45018.625</v>
      </c>
      <c r="C2201" t="s">
        <v>45</v>
      </c>
      <c r="D2201" t="s">
        <v>30</v>
      </c>
      <c r="E2201">
        <v>159.54</v>
      </c>
      <c r="F2201">
        <v>12.55</v>
      </c>
      <c r="G2201">
        <v>105.36</v>
      </c>
      <c r="H2201" t="s">
        <v>21</v>
      </c>
      <c r="I2201">
        <v>67</v>
      </c>
      <c r="J2201">
        <v>66.73</v>
      </c>
      <c r="K2201">
        <f>Table1[[#This Row],[Order_Value]]+Table1[[#This Row],[Delivery_Fee]]-Table1[[#This Row],[Discount]]</f>
        <v>66.73</v>
      </c>
      <c r="L2201">
        <f>YEAR(Table1[[#This Row],[Order_Time]])</f>
        <v>2023</v>
      </c>
      <c r="M2201" t="str">
        <f>TEXT(Table1[[#This Row],[Order_Time]],"MMM")</f>
        <v>Apr</v>
      </c>
      <c r="N2201">
        <f>HOUR(Table1[[#This Row],[Order_Time]])</f>
        <v>15</v>
      </c>
      <c r="O2201" t="str">
        <f>IF(Table1[[#This Row],[Order_Value]]&gt;1000,"High","Low")</f>
        <v>Low</v>
      </c>
    </row>
    <row r="2202" spans="1:15" x14ac:dyDescent="0.3">
      <c r="A2202" t="s">
        <v>3096</v>
      </c>
      <c r="B2202" s="1">
        <v>45018.666666666664</v>
      </c>
      <c r="C2202" t="s">
        <v>26</v>
      </c>
      <c r="D2202" t="s">
        <v>30</v>
      </c>
      <c r="E2202">
        <v>852.5</v>
      </c>
      <c r="F2202">
        <v>85.74</v>
      </c>
      <c r="G2202">
        <v>319.24</v>
      </c>
      <c r="H2202" t="s">
        <v>28</v>
      </c>
      <c r="I2202">
        <v>35</v>
      </c>
      <c r="J2202">
        <v>619</v>
      </c>
      <c r="K2202">
        <f>Table1[[#This Row],[Order_Value]]+Table1[[#This Row],[Delivery_Fee]]-Table1[[#This Row],[Discount]]</f>
        <v>619</v>
      </c>
      <c r="L2202">
        <f>YEAR(Table1[[#This Row],[Order_Time]])</f>
        <v>2023</v>
      </c>
      <c r="M2202" t="str">
        <f>TEXT(Table1[[#This Row],[Order_Time]],"MMM")</f>
        <v>Apr</v>
      </c>
      <c r="N2202">
        <f>HOUR(Table1[[#This Row],[Order_Time]])</f>
        <v>16</v>
      </c>
      <c r="O2202" t="str">
        <f>IF(Table1[[#This Row],[Order_Value]]&gt;1000,"High","Low")</f>
        <v>Low</v>
      </c>
    </row>
    <row r="2203" spans="1:15" x14ac:dyDescent="0.3">
      <c r="A2203" t="s">
        <v>3097</v>
      </c>
      <c r="B2203" s="1">
        <v>45018.708333333336</v>
      </c>
      <c r="C2203" t="s">
        <v>11</v>
      </c>
      <c r="D2203" t="s">
        <v>30</v>
      </c>
      <c r="E2203">
        <v>1525.98</v>
      </c>
      <c r="F2203">
        <v>2.56</v>
      </c>
      <c r="G2203">
        <v>488.31</v>
      </c>
      <c r="H2203" t="s">
        <v>13</v>
      </c>
      <c r="I2203">
        <v>31</v>
      </c>
      <c r="J2203">
        <v>1040.23</v>
      </c>
      <c r="K2203">
        <f>Table1[[#This Row],[Order_Value]]+Table1[[#This Row],[Delivery_Fee]]-Table1[[#This Row],[Discount]]</f>
        <v>1040.23</v>
      </c>
      <c r="L2203">
        <f>YEAR(Table1[[#This Row],[Order_Time]])</f>
        <v>2023</v>
      </c>
      <c r="M2203" t="str">
        <f>TEXT(Table1[[#This Row],[Order_Time]],"MMM")</f>
        <v>Apr</v>
      </c>
      <c r="N2203">
        <f>HOUR(Table1[[#This Row],[Order_Time]])</f>
        <v>17</v>
      </c>
      <c r="O2203" t="str">
        <f>IF(Table1[[#This Row],[Order_Value]]&gt;1000,"High","Low")</f>
        <v>High</v>
      </c>
    </row>
    <row r="2204" spans="1:15" x14ac:dyDescent="0.3">
      <c r="A2204" t="s">
        <v>3098</v>
      </c>
      <c r="B2204" s="1">
        <v>45018.75</v>
      </c>
      <c r="C2204" t="s">
        <v>26</v>
      </c>
      <c r="D2204" t="s">
        <v>27</v>
      </c>
      <c r="E2204">
        <v>698.48</v>
      </c>
      <c r="F2204">
        <v>24.31</v>
      </c>
      <c r="G2204">
        <v>369.54</v>
      </c>
      <c r="H2204" t="s">
        <v>32</v>
      </c>
      <c r="I2204">
        <v>37</v>
      </c>
      <c r="J2204" s="2" t="s">
        <v>3099</v>
      </c>
      <c r="K2204">
        <f>Table1[[#This Row],[Order_Value]]+Table1[[#This Row],[Delivery_Fee]]-Table1[[#This Row],[Discount]]</f>
        <v>353.24999999999994</v>
      </c>
      <c r="L2204">
        <f>YEAR(Table1[[#This Row],[Order_Time]])</f>
        <v>2023</v>
      </c>
      <c r="M2204" t="str">
        <f>TEXT(Table1[[#This Row],[Order_Time]],"MMM")</f>
        <v>Apr</v>
      </c>
      <c r="N2204">
        <f>HOUR(Table1[[#This Row],[Order_Time]])</f>
        <v>18</v>
      </c>
      <c r="O2204" t="str">
        <f>IF(Table1[[#This Row],[Order_Value]]&gt;1000,"High","Low")</f>
        <v>Low</v>
      </c>
    </row>
    <row r="2205" spans="1:15" x14ac:dyDescent="0.3">
      <c r="A2205" t="s">
        <v>3100</v>
      </c>
      <c r="B2205" s="1">
        <v>45018.791666666664</v>
      </c>
      <c r="C2205" t="s">
        <v>20</v>
      </c>
      <c r="D2205" t="s">
        <v>17</v>
      </c>
      <c r="E2205">
        <v>1392.49</v>
      </c>
      <c r="F2205">
        <v>55.48</v>
      </c>
      <c r="G2205">
        <v>457.26</v>
      </c>
      <c r="H2205" t="s">
        <v>13</v>
      </c>
      <c r="I2205">
        <v>36</v>
      </c>
      <c r="J2205">
        <v>990.71</v>
      </c>
      <c r="K2205">
        <f>Table1[[#This Row],[Order_Value]]+Table1[[#This Row],[Delivery_Fee]]-Table1[[#This Row],[Discount]]</f>
        <v>990.71</v>
      </c>
      <c r="L2205">
        <f>YEAR(Table1[[#This Row],[Order_Time]])</f>
        <v>2023</v>
      </c>
      <c r="M2205" t="str">
        <f>TEXT(Table1[[#This Row],[Order_Time]],"MMM")</f>
        <v>Apr</v>
      </c>
      <c r="N2205">
        <f>HOUR(Table1[[#This Row],[Order_Time]])</f>
        <v>19</v>
      </c>
      <c r="O2205" t="str">
        <f>IF(Table1[[#This Row],[Order_Value]]&gt;1000,"High","Low")</f>
        <v>High</v>
      </c>
    </row>
    <row r="2206" spans="1:15" x14ac:dyDescent="0.3">
      <c r="A2206" t="s">
        <v>3101</v>
      </c>
      <c r="B2206" s="1">
        <v>45018.833333333336</v>
      </c>
      <c r="C2206" t="s">
        <v>11</v>
      </c>
      <c r="D2206" t="s">
        <v>17</v>
      </c>
      <c r="E2206">
        <v>888.44</v>
      </c>
      <c r="F2206">
        <v>53.71</v>
      </c>
      <c r="G2206">
        <v>192.75</v>
      </c>
      <c r="H2206" t="s">
        <v>21</v>
      </c>
      <c r="I2206">
        <v>66</v>
      </c>
      <c r="J2206" s="2" t="s">
        <v>3102</v>
      </c>
      <c r="K2206">
        <f>Table1[[#This Row],[Order_Value]]+Table1[[#This Row],[Delivery_Fee]]-Table1[[#This Row],[Discount]]</f>
        <v>749.40000000000009</v>
      </c>
      <c r="L2206">
        <f>YEAR(Table1[[#This Row],[Order_Time]])</f>
        <v>2023</v>
      </c>
      <c r="M2206" t="str">
        <f>TEXT(Table1[[#This Row],[Order_Time]],"MMM")</f>
        <v>Apr</v>
      </c>
      <c r="N2206">
        <f>HOUR(Table1[[#This Row],[Order_Time]])</f>
        <v>20</v>
      </c>
      <c r="O2206" t="str">
        <f>IF(Table1[[#This Row],[Order_Value]]&gt;1000,"High","Low")</f>
        <v>Low</v>
      </c>
    </row>
    <row r="2207" spans="1:15" x14ac:dyDescent="0.3">
      <c r="A2207" t="s">
        <v>3103</v>
      </c>
      <c r="B2207" s="1">
        <v>45018.875</v>
      </c>
      <c r="C2207" t="s">
        <v>54</v>
      </c>
      <c r="D2207" t="s">
        <v>17</v>
      </c>
      <c r="E2207">
        <v>915.59</v>
      </c>
      <c r="F2207">
        <v>47.7</v>
      </c>
      <c r="G2207">
        <v>429.87</v>
      </c>
      <c r="H2207" t="s">
        <v>21</v>
      </c>
      <c r="I2207">
        <v>38</v>
      </c>
      <c r="J2207" s="2" t="s">
        <v>3104</v>
      </c>
      <c r="K2207">
        <f>Table1[[#This Row],[Order_Value]]+Table1[[#This Row],[Delivery_Fee]]-Table1[[#This Row],[Discount]]</f>
        <v>533.42000000000007</v>
      </c>
      <c r="L2207">
        <f>YEAR(Table1[[#This Row],[Order_Time]])</f>
        <v>2023</v>
      </c>
      <c r="M2207" t="str">
        <f>TEXT(Table1[[#This Row],[Order_Time]],"MMM")</f>
        <v>Apr</v>
      </c>
      <c r="N2207">
        <f>HOUR(Table1[[#This Row],[Order_Time]])</f>
        <v>21</v>
      </c>
      <c r="O2207" t="str">
        <f>IF(Table1[[#This Row],[Order_Value]]&gt;1000,"High","Low")</f>
        <v>Low</v>
      </c>
    </row>
    <row r="2208" spans="1:15" x14ac:dyDescent="0.3">
      <c r="A2208" t="s">
        <v>3105</v>
      </c>
      <c r="B2208" s="1">
        <v>45018.916666666664</v>
      </c>
      <c r="C2208" t="s">
        <v>11</v>
      </c>
      <c r="D2208" t="s">
        <v>30</v>
      </c>
      <c r="E2208">
        <v>298.63</v>
      </c>
      <c r="F2208">
        <v>81.44</v>
      </c>
      <c r="G2208">
        <v>309.75</v>
      </c>
      <c r="H2208" t="s">
        <v>28</v>
      </c>
      <c r="I2208">
        <v>37</v>
      </c>
      <c r="J2208">
        <v>70.319999999999993</v>
      </c>
      <c r="K2208">
        <f>Table1[[#This Row],[Order_Value]]+Table1[[#This Row],[Delivery_Fee]]-Table1[[#This Row],[Discount]]</f>
        <v>70.319999999999993</v>
      </c>
      <c r="L2208">
        <f>YEAR(Table1[[#This Row],[Order_Time]])</f>
        <v>2023</v>
      </c>
      <c r="M2208" t="str">
        <f>TEXT(Table1[[#This Row],[Order_Time]],"MMM")</f>
        <v>Apr</v>
      </c>
      <c r="N2208">
        <f>HOUR(Table1[[#This Row],[Order_Time]])</f>
        <v>22</v>
      </c>
      <c r="O2208" t="str">
        <f>IF(Table1[[#This Row],[Order_Value]]&gt;1000,"High","Low")</f>
        <v>Low</v>
      </c>
    </row>
    <row r="2209" spans="1:15" x14ac:dyDescent="0.3">
      <c r="A2209" t="s">
        <v>3106</v>
      </c>
      <c r="B2209" s="1">
        <v>45018.958333333336</v>
      </c>
      <c r="C2209" t="s">
        <v>24</v>
      </c>
      <c r="D2209" t="s">
        <v>17</v>
      </c>
      <c r="E2209">
        <v>1261.58</v>
      </c>
      <c r="F2209">
        <v>98.96</v>
      </c>
      <c r="G2209">
        <v>379.14</v>
      </c>
      <c r="H2209" t="s">
        <v>32</v>
      </c>
      <c r="I2209">
        <v>58</v>
      </c>
      <c r="J2209">
        <v>981.4</v>
      </c>
      <c r="K2209">
        <f>Table1[[#This Row],[Order_Value]]+Table1[[#This Row],[Delivery_Fee]]-Table1[[#This Row],[Discount]]</f>
        <v>981.4</v>
      </c>
      <c r="L2209">
        <f>YEAR(Table1[[#This Row],[Order_Time]])</f>
        <v>2023</v>
      </c>
      <c r="M2209" t="str">
        <f>TEXT(Table1[[#This Row],[Order_Time]],"MMM")</f>
        <v>Apr</v>
      </c>
      <c r="N2209">
        <f>HOUR(Table1[[#This Row],[Order_Time]])</f>
        <v>23</v>
      </c>
      <c r="O2209" t="str">
        <f>IF(Table1[[#This Row],[Order_Value]]&gt;1000,"High","Low")</f>
        <v>High</v>
      </c>
    </row>
    <row r="2210" spans="1:15" x14ac:dyDescent="0.3">
      <c r="A2210" t="s">
        <v>3107</v>
      </c>
      <c r="B2210" s="1">
        <v>45019</v>
      </c>
      <c r="C2210" t="s">
        <v>54</v>
      </c>
      <c r="D2210" t="s">
        <v>12</v>
      </c>
      <c r="E2210">
        <v>1833.55</v>
      </c>
      <c r="F2210">
        <v>56.89</v>
      </c>
      <c r="G2210">
        <v>137.30000000000001</v>
      </c>
      <c r="H2210" t="s">
        <v>28</v>
      </c>
      <c r="I2210">
        <v>36</v>
      </c>
      <c r="J2210">
        <v>1753.14</v>
      </c>
      <c r="K2210">
        <f>Table1[[#This Row],[Order_Value]]+Table1[[#This Row],[Delivery_Fee]]-Table1[[#This Row],[Discount]]</f>
        <v>1753.14</v>
      </c>
      <c r="L2210">
        <f>YEAR(Table1[[#This Row],[Order_Time]])</f>
        <v>2023</v>
      </c>
      <c r="M2210" t="str">
        <f>TEXT(Table1[[#This Row],[Order_Time]],"MMM")</f>
        <v>Apr</v>
      </c>
      <c r="N2210">
        <f>HOUR(Table1[[#This Row],[Order_Time]])</f>
        <v>0</v>
      </c>
      <c r="O2210" t="str">
        <f>IF(Table1[[#This Row],[Order_Value]]&gt;1000,"High","Low")</f>
        <v>High</v>
      </c>
    </row>
    <row r="2211" spans="1:15" x14ac:dyDescent="0.3">
      <c r="A2211" t="s">
        <v>3108</v>
      </c>
      <c r="B2211" s="1">
        <v>45019.041666666664</v>
      </c>
      <c r="C2211" t="s">
        <v>20</v>
      </c>
      <c r="D2211" t="s">
        <v>12</v>
      </c>
      <c r="E2211">
        <v>1309.45</v>
      </c>
      <c r="F2211">
        <v>94.61</v>
      </c>
      <c r="G2211">
        <v>91.71</v>
      </c>
      <c r="H2211" t="s">
        <v>32</v>
      </c>
      <c r="I2211">
        <v>26</v>
      </c>
      <c r="J2211">
        <v>1312.35</v>
      </c>
      <c r="K2211">
        <f>Table1[[#This Row],[Order_Value]]+Table1[[#This Row],[Delivery_Fee]]-Table1[[#This Row],[Discount]]</f>
        <v>1312.35</v>
      </c>
      <c r="L2211">
        <f>YEAR(Table1[[#This Row],[Order_Time]])</f>
        <v>2023</v>
      </c>
      <c r="M2211" t="str">
        <f>TEXT(Table1[[#This Row],[Order_Time]],"MMM")</f>
        <v>Apr</v>
      </c>
      <c r="N2211">
        <f>HOUR(Table1[[#This Row],[Order_Time]])</f>
        <v>1</v>
      </c>
      <c r="O2211" t="str">
        <f>IF(Table1[[#This Row],[Order_Value]]&gt;1000,"High","Low")</f>
        <v>High</v>
      </c>
    </row>
    <row r="2212" spans="1:15" x14ac:dyDescent="0.3">
      <c r="A2212" t="s">
        <v>3109</v>
      </c>
      <c r="B2212" s="1">
        <v>45019.083333333336</v>
      </c>
      <c r="C2212" t="s">
        <v>26</v>
      </c>
      <c r="D2212" t="s">
        <v>17</v>
      </c>
      <c r="E2212">
        <v>1764.78</v>
      </c>
      <c r="F2212">
        <v>9.36</v>
      </c>
      <c r="G2212">
        <v>85.74</v>
      </c>
      <c r="H2212" t="s">
        <v>28</v>
      </c>
      <c r="I2212">
        <v>58</v>
      </c>
      <c r="J2212" s="2" t="s">
        <v>3110</v>
      </c>
      <c r="K2212">
        <f>Table1[[#This Row],[Order_Value]]+Table1[[#This Row],[Delivery_Fee]]-Table1[[#This Row],[Discount]]</f>
        <v>1688.3999999999999</v>
      </c>
      <c r="L2212">
        <f>YEAR(Table1[[#This Row],[Order_Time]])</f>
        <v>2023</v>
      </c>
      <c r="M2212" t="str">
        <f>TEXT(Table1[[#This Row],[Order_Time]],"MMM")</f>
        <v>Apr</v>
      </c>
      <c r="N2212">
        <f>HOUR(Table1[[#This Row],[Order_Time]])</f>
        <v>2</v>
      </c>
      <c r="O2212" t="str">
        <f>IF(Table1[[#This Row],[Order_Value]]&gt;1000,"High","Low")</f>
        <v>High</v>
      </c>
    </row>
    <row r="2213" spans="1:15" x14ac:dyDescent="0.3">
      <c r="A2213" t="s">
        <v>3111</v>
      </c>
      <c r="B2213" s="1">
        <v>45019.125</v>
      </c>
      <c r="C2213" t="s">
        <v>24</v>
      </c>
      <c r="D2213" t="s">
        <v>12</v>
      </c>
      <c r="E2213">
        <v>422.22</v>
      </c>
      <c r="F2213">
        <v>37.06</v>
      </c>
      <c r="G2213">
        <v>290.44</v>
      </c>
      <c r="H2213" t="s">
        <v>13</v>
      </c>
      <c r="I2213">
        <v>17</v>
      </c>
      <c r="J2213" s="2" t="s">
        <v>3112</v>
      </c>
      <c r="K2213">
        <f>Table1[[#This Row],[Order_Value]]+Table1[[#This Row],[Delivery_Fee]]-Table1[[#This Row],[Discount]]</f>
        <v>168.84000000000003</v>
      </c>
      <c r="L2213">
        <f>YEAR(Table1[[#This Row],[Order_Time]])</f>
        <v>2023</v>
      </c>
      <c r="M2213" t="str">
        <f>TEXT(Table1[[#This Row],[Order_Time]],"MMM")</f>
        <v>Apr</v>
      </c>
      <c r="N2213">
        <f>HOUR(Table1[[#This Row],[Order_Time]])</f>
        <v>3</v>
      </c>
      <c r="O2213" t="str">
        <f>IF(Table1[[#This Row],[Order_Value]]&gt;1000,"High","Low")</f>
        <v>Low</v>
      </c>
    </row>
    <row r="2214" spans="1:15" x14ac:dyDescent="0.3">
      <c r="A2214" t="s">
        <v>3113</v>
      </c>
      <c r="B2214" s="1">
        <v>45019.166666666664</v>
      </c>
      <c r="C2214" t="s">
        <v>45</v>
      </c>
      <c r="D2214" t="s">
        <v>27</v>
      </c>
      <c r="E2214">
        <v>497.35</v>
      </c>
      <c r="F2214">
        <v>89.23</v>
      </c>
      <c r="G2214">
        <v>307.35000000000002</v>
      </c>
      <c r="H2214" t="s">
        <v>13</v>
      </c>
      <c r="I2214">
        <v>89</v>
      </c>
      <c r="J2214">
        <v>279.23</v>
      </c>
      <c r="K2214">
        <f>Table1[[#This Row],[Order_Value]]+Table1[[#This Row],[Delivery_Fee]]-Table1[[#This Row],[Discount]]</f>
        <v>279.23</v>
      </c>
      <c r="L2214">
        <f>YEAR(Table1[[#This Row],[Order_Time]])</f>
        <v>2023</v>
      </c>
      <c r="M2214" t="str">
        <f>TEXT(Table1[[#This Row],[Order_Time]],"MMM")</f>
        <v>Apr</v>
      </c>
      <c r="N2214">
        <f>HOUR(Table1[[#This Row],[Order_Time]])</f>
        <v>4</v>
      </c>
      <c r="O2214" t="str">
        <f>IF(Table1[[#This Row],[Order_Value]]&gt;1000,"High","Low")</f>
        <v>Low</v>
      </c>
    </row>
    <row r="2215" spans="1:15" x14ac:dyDescent="0.3">
      <c r="A2215" t="s">
        <v>3114</v>
      </c>
      <c r="B2215" s="1">
        <v>45019.208333333336</v>
      </c>
      <c r="C2215" t="s">
        <v>16</v>
      </c>
      <c r="D2215" t="s">
        <v>17</v>
      </c>
      <c r="E2215">
        <v>226.03</v>
      </c>
      <c r="F2215">
        <v>25.57</v>
      </c>
      <c r="G2215">
        <v>328.06</v>
      </c>
      <c r="H2215" t="s">
        <v>32</v>
      </c>
      <c r="I2215">
        <v>89</v>
      </c>
      <c r="J2215">
        <v>-76.459999999999994</v>
      </c>
      <c r="K2215">
        <f>Table1[[#This Row],[Order_Value]]+Table1[[#This Row],[Delivery_Fee]]-Table1[[#This Row],[Discount]]</f>
        <v>-76.460000000000008</v>
      </c>
      <c r="L2215">
        <f>YEAR(Table1[[#This Row],[Order_Time]])</f>
        <v>2023</v>
      </c>
      <c r="M2215" t="str">
        <f>TEXT(Table1[[#This Row],[Order_Time]],"MMM")</f>
        <v>Apr</v>
      </c>
      <c r="N2215">
        <f>HOUR(Table1[[#This Row],[Order_Time]])</f>
        <v>5</v>
      </c>
      <c r="O2215" t="str">
        <f>IF(Table1[[#This Row],[Order_Value]]&gt;1000,"High","Low")</f>
        <v>Low</v>
      </c>
    </row>
    <row r="2216" spans="1:15" x14ac:dyDescent="0.3">
      <c r="A2216" t="s">
        <v>3115</v>
      </c>
      <c r="B2216" s="1">
        <v>45019.25</v>
      </c>
      <c r="C2216" t="s">
        <v>26</v>
      </c>
      <c r="D2216" t="s">
        <v>12</v>
      </c>
      <c r="E2216">
        <v>805.49</v>
      </c>
      <c r="F2216">
        <v>26.04</v>
      </c>
      <c r="G2216">
        <v>126.73</v>
      </c>
      <c r="H2216" t="s">
        <v>28</v>
      </c>
      <c r="I2216">
        <v>26</v>
      </c>
      <c r="J2216">
        <v>704.8</v>
      </c>
      <c r="K2216">
        <f>Table1[[#This Row],[Order_Value]]+Table1[[#This Row],[Delivery_Fee]]-Table1[[#This Row],[Discount]]</f>
        <v>704.8</v>
      </c>
      <c r="L2216">
        <f>YEAR(Table1[[#This Row],[Order_Time]])</f>
        <v>2023</v>
      </c>
      <c r="M2216" t="str">
        <f>TEXT(Table1[[#This Row],[Order_Time]],"MMM")</f>
        <v>Apr</v>
      </c>
      <c r="N2216">
        <f>HOUR(Table1[[#This Row],[Order_Time]])</f>
        <v>6</v>
      </c>
      <c r="O2216" t="str">
        <f>IF(Table1[[#This Row],[Order_Value]]&gt;1000,"High","Low")</f>
        <v>Low</v>
      </c>
    </row>
    <row r="2217" spans="1:15" x14ac:dyDescent="0.3">
      <c r="A2217" t="s">
        <v>3116</v>
      </c>
      <c r="B2217" s="1">
        <v>45019.291666666664</v>
      </c>
      <c r="C2217" t="s">
        <v>24</v>
      </c>
      <c r="D2217" t="s">
        <v>12</v>
      </c>
      <c r="E2217">
        <v>1665.89</v>
      </c>
      <c r="F2217">
        <v>83.29</v>
      </c>
      <c r="G2217">
        <v>69.52</v>
      </c>
      <c r="H2217" t="s">
        <v>13</v>
      </c>
      <c r="I2217">
        <v>16</v>
      </c>
      <c r="J2217">
        <v>1679.66</v>
      </c>
      <c r="K2217">
        <f>Table1[[#This Row],[Order_Value]]+Table1[[#This Row],[Delivery_Fee]]-Table1[[#This Row],[Discount]]</f>
        <v>1679.66</v>
      </c>
      <c r="L2217">
        <f>YEAR(Table1[[#This Row],[Order_Time]])</f>
        <v>2023</v>
      </c>
      <c r="M2217" t="str">
        <f>TEXT(Table1[[#This Row],[Order_Time]],"MMM")</f>
        <v>Apr</v>
      </c>
      <c r="N2217">
        <f>HOUR(Table1[[#This Row],[Order_Time]])</f>
        <v>7</v>
      </c>
      <c r="O2217" t="str">
        <f>IF(Table1[[#This Row],[Order_Value]]&gt;1000,"High","Low")</f>
        <v>High</v>
      </c>
    </row>
    <row r="2218" spans="1:15" x14ac:dyDescent="0.3">
      <c r="A2218" t="s">
        <v>3117</v>
      </c>
      <c r="B2218" s="1">
        <v>45019.333333333336</v>
      </c>
      <c r="C2218" t="s">
        <v>45</v>
      </c>
      <c r="D2218" t="s">
        <v>35</v>
      </c>
      <c r="E2218">
        <v>1520.72</v>
      </c>
      <c r="F2218">
        <v>56.44</v>
      </c>
      <c r="G2218">
        <v>156.22</v>
      </c>
      <c r="H2218" t="s">
        <v>21</v>
      </c>
      <c r="I2218">
        <v>52</v>
      </c>
      <c r="J2218">
        <v>1420.94</v>
      </c>
      <c r="K2218">
        <f>Table1[[#This Row],[Order_Value]]+Table1[[#This Row],[Delivery_Fee]]-Table1[[#This Row],[Discount]]</f>
        <v>1420.94</v>
      </c>
      <c r="L2218">
        <f>YEAR(Table1[[#This Row],[Order_Time]])</f>
        <v>2023</v>
      </c>
      <c r="M2218" t="str">
        <f>TEXT(Table1[[#This Row],[Order_Time]],"MMM")</f>
        <v>Apr</v>
      </c>
      <c r="N2218">
        <f>HOUR(Table1[[#This Row],[Order_Time]])</f>
        <v>8</v>
      </c>
      <c r="O2218" t="str">
        <f>IF(Table1[[#This Row],[Order_Value]]&gt;1000,"High","Low")</f>
        <v>High</v>
      </c>
    </row>
    <row r="2219" spans="1:15" x14ac:dyDescent="0.3">
      <c r="A2219" t="s">
        <v>3118</v>
      </c>
      <c r="B2219" s="1">
        <v>45019.375</v>
      </c>
      <c r="C2219" t="s">
        <v>54</v>
      </c>
      <c r="D2219" t="s">
        <v>27</v>
      </c>
      <c r="E2219">
        <v>945.33</v>
      </c>
      <c r="F2219">
        <v>16.399999999999999</v>
      </c>
      <c r="G2219">
        <v>226.29</v>
      </c>
      <c r="H2219" t="s">
        <v>13</v>
      </c>
      <c r="I2219">
        <v>65</v>
      </c>
      <c r="J2219">
        <v>735.44</v>
      </c>
      <c r="K2219">
        <f>Table1[[#This Row],[Order_Value]]+Table1[[#This Row],[Delivery_Fee]]-Table1[[#This Row],[Discount]]</f>
        <v>735.44</v>
      </c>
      <c r="L2219">
        <f>YEAR(Table1[[#This Row],[Order_Time]])</f>
        <v>2023</v>
      </c>
      <c r="M2219" t="str">
        <f>TEXT(Table1[[#This Row],[Order_Time]],"MMM")</f>
        <v>Apr</v>
      </c>
      <c r="N2219">
        <f>HOUR(Table1[[#This Row],[Order_Time]])</f>
        <v>9</v>
      </c>
      <c r="O2219" t="str">
        <f>IF(Table1[[#This Row],[Order_Value]]&gt;1000,"High","Low")</f>
        <v>Low</v>
      </c>
    </row>
    <row r="2220" spans="1:15" x14ac:dyDescent="0.3">
      <c r="A2220" t="s">
        <v>3119</v>
      </c>
      <c r="B2220" s="1">
        <v>45019.416666666664</v>
      </c>
      <c r="C2220" t="s">
        <v>16</v>
      </c>
      <c r="D2220" t="s">
        <v>17</v>
      </c>
      <c r="E2220">
        <v>1792.22</v>
      </c>
      <c r="F2220">
        <v>15.69</v>
      </c>
      <c r="G2220">
        <v>280.5</v>
      </c>
      <c r="H2220" t="s">
        <v>13</v>
      </c>
      <c r="I2220">
        <v>75</v>
      </c>
      <c r="J2220">
        <v>1527.41</v>
      </c>
      <c r="K2220">
        <f>Table1[[#This Row],[Order_Value]]+Table1[[#This Row],[Delivery_Fee]]-Table1[[#This Row],[Discount]]</f>
        <v>1527.41</v>
      </c>
      <c r="L2220">
        <f>YEAR(Table1[[#This Row],[Order_Time]])</f>
        <v>2023</v>
      </c>
      <c r="M2220" t="str">
        <f>TEXT(Table1[[#This Row],[Order_Time]],"MMM")</f>
        <v>Apr</v>
      </c>
      <c r="N2220">
        <f>HOUR(Table1[[#This Row],[Order_Time]])</f>
        <v>10</v>
      </c>
      <c r="O2220" t="str">
        <f>IF(Table1[[#This Row],[Order_Value]]&gt;1000,"High","Low")</f>
        <v>High</v>
      </c>
    </row>
    <row r="2221" spans="1:15" x14ac:dyDescent="0.3">
      <c r="A2221" t="s">
        <v>3120</v>
      </c>
      <c r="B2221" s="1">
        <v>45019.458333333336</v>
      </c>
      <c r="C2221" t="s">
        <v>16</v>
      </c>
      <c r="D2221" t="s">
        <v>27</v>
      </c>
      <c r="E2221">
        <v>1474.91</v>
      </c>
      <c r="F2221">
        <v>88.27</v>
      </c>
      <c r="G2221">
        <v>223.57</v>
      </c>
      <c r="H2221" t="s">
        <v>13</v>
      </c>
      <c r="I2221">
        <v>24</v>
      </c>
      <c r="J2221" s="2" t="s">
        <v>3121</v>
      </c>
      <c r="K2221">
        <f>Table1[[#This Row],[Order_Value]]+Table1[[#This Row],[Delivery_Fee]]-Table1[[#This Row],[Discount]]</f>
        <v>1339.6100000000001</v>
      </c>
      <c r="L2221">
        <f>YEAR(Table1[[#This Row],[Order_Time]])</f>
        <v>2023</v>
      </c>
      <c r="M2221" t="str">
        <f>TEXT(Table1[[#This Row],[Order_Time]],"MMM")</f>
        <v>Apr</v>
      </c>
      <c r="N2221">
        <f>HOUR(Table1[[#This Row],[Order_Time]])</f>
        <v>11</v>
      </c>
      <c r="O2221" t="str">
        <f>IF(Table1[[#This Row],[Order_Value]]&gt;1000,"High","Low")</f>
        <v>High</v>
      </c>
    </row>
    <row r="2222" spans="1:15" x14ac:dyDescent="0.3">
      <c r="A2222" t="s">
        <v>3122</v>
      </c>
      <c r="B2222" s="1">
        <v>45019.5</v>
      </c>
      <c r="C2222" t="s">
        <v>7370</v>
      </c>
      <c r="D2222" t="s">
        <v>35</v>
      </c>
      <c r="E2222">
        <v>1283.25</v>
      </c>
      <c r="F2222">
        <v>18.78</v>
      </c>
      <c r="G2222">
        <v>236.91</v>
      </c>
      <c r="H2222" t="s">
        <v>28</v>
      </c>
      <c r="I2222">
        <v>31</v>
      </c>
      <c r="J2222">
        <v>1065.1199999999999</v>
      </c>
      <c r="K2222">
        <f>Table1[[#This Row],[Order_Value]]+Table1[[#This Row],[Delivery_Fee]]-Table1[[#This Row],[Discount]]</f>
        <v>1065.1199999999999</v>
      </c>
      <c r="L2222">
        <f>YEAR(Table1[[#This Row],[Order_Time]])</f>
        <v>2023</v>
      </c>
      <c r="M2222" t="str">
        <f>TEXT(Table1[[#This Row],[Order_Time]],"MMM")</f>
        <v>Apr</v>
      </c>
      <c r="N2222">
        <f>HOUR(Table1[[#This Row],[Order_Time]])</f>
        <v>12</v>
      </c>
      <c r="O2222" t="str">
        <f>IF(Table1[[#This Row],[Order_Value]]&gt;1000,"High","Low")</f>
        <v>High</v>
      </c>
    </row>
    <row r="2223" spans="1:15" x14ac:dyDescent="0.3">
      <c r="A2223" t="s">
        <v>3123</v>
      </c>
      <c r="B2223" s="1">
        <v>45019.541666666664</v>
      </c>
      <c r="C2223" t="s">
        <v>11</v>
      </c>
      <c r="D2223" t="s">
        <v>41</v>
      </c>
      <c r="E2223">
        <v>1379.39</v>
      </c>
      <c r="F2223">
        <v>22.27</v>
      </c>
      <c r="G2223">
        <v>305.52</v>
      </c>
      <c r="H2223" t="s">
        <v>32</v>
      </c>
      <c r="I2223">
        <v>53</v>
      </c>
      <c r="J2223">
        <v>1096.1400000000001</v>
      </c>
      <c r="K2223">
        <f>Table1[[#This Row],[Order_Value]]+Table1[[#This Row],[Delivery_Fee]]-Table1[[#This Row],[Discount]]</f>
        <v>1096.1400000000001</v>
      </c>
      <c r="L2223">
        <f>YEAR(Table1[[#This Row],[Order_Time]])</f>
        <v>2023</v>
      </c>
      <c r="M2223" t="str">
        <f>TEXT(Table1[[#This Row],[Order_Time]],"MMM")</f>
        <v>Apr</v>
      </c>
      <c r="N2223">
        <f>HOUR(Table1[[#This Row],[Order_Time]])</f>
        <v>13</v>
      </c>
      <c r="O2223" t="str">
        <f>IF(Table1[[#This Row],[Order_Value]]&gt;1000,"High","Low")</f>
        <v>High</v>
      </c>
    </row>
    <row r="2224" spans="1:15" x14ac:dyDescent="0.3">
      <c r="A2224" t="s">
        <v>3124</v>
      </c>
      <c r="B2224" s="1">
        <v>45019.583333333336</v>
      </c>
      <c r="C2224" t="s">
        <v>54</v>
      </c>
      <c r="D2224" t="s">
        <v>17</v>
      </c>
      <c r="E2224">
        <v>993.61</v>
      </c>
      <c r="F2224">
        <v>52.6</v>
      </c>
      <c r="G2224">
        <v>489.48</v>
      </c>
      <c r="H2224" t="s">
        <v>13</v>
      </c>
      <c r="I2224">
        <v>79</v>
      </c>
      <c r="J2224">
        <v>556.73</v>
      </c>
      <c r="K2224">
        <f>Table1[[#This Row],[Order_Value]]+Table1[[#This Row],[Delivery_Fee]]-Table1[[#This Row],[Discount]]</f>
        <v>556.73</v>
      </c>
      <c r="L2224">
        <f>YEAR(Table1[[#This Row],[Order_Time]])</f>
        <v>2023</v>
      </c>
      <c r="M2224" t="str">
        <f>TEXT(Table1[[#This Row],[Order_Time]],"MMM")</f>
        <v>Apr</v>
      </c>
      <c r="N2224">
        <f>HOUR(Table1[[#This Row],[Order_Time]])</f>
        <v>14</v>
      </c>
      <c r="O2224" t="str">
        <f>IF(Table1[[#This Row],[Order_Value]]&gt;1000,"High","Low")</f>
        <v>Low</v>
      </c>
    </row>
    <row r="2225" spans="1:15" x14ac:dyDescent="0.3">
      <c r="A2225" t="s">
        <v>3125</v>
      </c>
      <c r="B2225" s="1">
        <v>45019.625</v>
      </c>
      <c r="C2225" t="s">
        <v>54</v>
      </c>
      <c r="D2225" t="s">
        <v>30</v>
      </c>
      <c r="E2225">
        <v>554.24</v>
      </c>
      <c r="F2225">
        <v>83.32</v>
      </c>
      <c r="G2225">
        <v>202.62</v>
      </c>
      <c r="H2225" t="s">
        <v>28</v>
      </c>
      <c r="I2225">
        <v>44</v>
      </c>
      <c r="J2225" s="2" t="s">
        <v>3126</v>
      </c>
      <c r="K2225">
        <f>Table1[[#This Row],[Order_Value]]+Table1[[#This Row],[Delivery_Fee]]-Table1[[#This Row],[Discount]]</f>
        <v>434.93999999999994</v>
      </c>
      <c r="L2225">
        <f>YEAR(Table1[[#This Row],[Order_Time]])</f>
        <v>2023</v>
      </c>
      <c r="M2225" t="str">
        <f>TEXT(Table1[[#This Row],[Order_Time]],"MMM")</f>
        <v>Apr</v>
      </c>
      <c r="N2225">
        <f>HOUR(Table1[[#This Row],[Order_Time]])</f>
        <v>15</v>
      </c>
      <c r="O2225" t="str">
        <f>IF(Table1[[#This Row],[Order_Value]]&gt;1000,"High","Low")</f>
        <v>Low</v>
      </c>
    </row>
    <row r="2226" spans="1:15" x14ac:dyDescent="0.3">
      <c r="A2226" t="s">
        <v>3127</v>
      </c>
      <c r="B2226" s="1">
        <v>45019.666666666664</v>
      </c>
      <c r="C2226" t="s">
        <v>11</v>
      </c>
      <c r="D2226" t="s">
        <v>35</v>
      </c>
      <c r="E2226">
        <v>968.98</v>
      </c>
      <c r="F2226">
        <v>64.45</v>
      </c>
      <c r="G2226">
        <v>400.57</v>
      </c>
      <c r="H2226" t="s">
        <v>32</v>
      </c>
      <c r="I2226">
        <v>64</v>
      </c>
      <c r="J2226" s="2" t="s">
        <v>3128</v>
      </c>
      <c r="K2226">
        <f>Table1[[#This Row],[Order_Value]]+Table1[[#This Row],[Delivery_Fee]]-Table1[[#This Row],[Discount]]</f>
        <v>632.86000000000013</v>
      </c>
      <c r="L2226">
        <f>YEAR(Table1[[#This Row],[Order_Time]])</f>
        <v>2023</v>
      </c>
      <c r="M2226" t="str">
        <f>TEXT(Table1[[#This Row],[Order_Time]],"MMM")</f>
        <v>Apr</v>
      </c>
      <c r="N2226">
        <f>HOUR(Table1[[#This Row],[Order_Time]])</f>
        <v>16</v>
      </c>
      <c r="O2226" t="str">
        <f>IF(Table1[[#This Row],[Order_Value]]&gt;1000,"High","Low")</f>
        <v>Low</v>
      </c>
    </row>
    <row r="2227" spans="1:15" x14ac:dyDescent="0.3">
      <c r="A2227" t="s">
        <v>3129</v>
      </c>
      <c r="B2227" s="1">
        <v>45019.708333333336</v>
      </c>
      <c r="C2227" t="s">
        <v>26</v>
      </c>
      <c r="D2227" t="s">
        <v>41</v>
      </c>
      <c r="E2227">
        <v>667.24</v>
      </c>
      <c r="F2227">
        <v>60.92</v>
      </c>
      <c r="G2227">
        <v>235.04</v>
      </c>
      <c r="H2227" t="s">
        <v>28</v>
      </c>
      <c r="I2227">
        <v>44</v>
      </c>
      <c r="J2227">
        <v>493.12</v>
      </c>
      <c r="K2227">
        <f>Table1[[#This Row],[Order_Value]]+Table1[[#This Row],[Delivery_Fee]]-Table1[[#This Row],[Discount]]</f>
        <v>493.12</v>
      </c>
      <c r="L2227">
        <f>YEAR(Table1[[#This Row],[Order_Time]])</f>
        <v>2023</v>
      </c>
      <c r="M2227" t="str">
        <f>TEXT(Table1[[#This Row],[Order_Time]],"MMM")</f>
        <v>Apr</v>
      </c>
      <c r="N2227">
        <f>HOUR(Table1[[#This Row],[Order_Time]])</f>
        <v>17</v>
      </c>
      <c r="O2227" t="str">
        <f>IF(Table1[[#This Row],[Order_Value]]&gt;1000,"High","Low")</f>
        <v>Low</v>
      </c>
    </row>
    <row r="2228" spans="1:15" x14ac:dyDescent="0.3">
      <c r="A2228" t="s">
        <v>3130</v>
      </c>
      <c r="B2228" s="1">
        <v>45019.75</v>
      </c>
      <c r="C2228" t="s">
        <v>20</v>
      </c>
      <c r="D2228" t="s">
        <v>35</v>
      </c>
      <c r="E2228">
        <v>1263.1199999999999</v>
      </c>
      <c r="F2228">
        <v>39.61</v>
      </c>
      <c r="G2228">
        <v>353.81</v>
      </c>
      <c r="H2228" t="s">
        <v>28</v>
      </c>
      <c r="I2228">
        <v>55</v>
      </c>
      <c r="J2228" s="2" t="s">
        <v>3131</v>
      </c>
      <c r="K2228">
        <f>Table1[[#This Row],[Order_Value]]+Table1[[#This Row],[Delivery_Fee]]-Table1[[#This Row],[Discount]]</f>
        <v>948.91999999999985</v>
      </c>
      <c r="L2228">
        <f>YEAR(Table1[[#This Row],[Order_Time]])</f>
        <v>2023</v>
      </c>
      <c r="M2228" t="str">
        <f>TEXT(Table1[[#This Row],[Order_Time]],"MMM")</f>
        <v>Apr</v>
      </c>
      <c r="N2228">
        <f>HOUR(Table1[[#This Row],[Order_Time]])</f>
        <v>18</v>
      </c>
      <c r="O2228" t="str">
        <f>IF(Table1[[#This Row],[Order_Value]]&gt;1000,"High","Low")</f>
        <v>High</v>
      </c>
    </row>
    <row r="2229" spans="1:15" x14ac:dyDescent="0.3">
      <c r="A2229" t="s">
        <v>3132</v>
      </c>
      <c r="B2229" s="1">
        <v>45019.791666666664</v>
      </c>
      <c r="C2229" t="s">
        <v>26</v>
      </c>
      <c r="D2229" t="s">
        <v>27</v>
      </c>
      <c r="E2229">
        <v>802.44</v>
      </c>
      <c r="F2229">
        <v>25.53</v>
      </c>
      <c r="G2229">
        <v>267.7</v>
      </c>
      <c r="H2229" t="s">
        <v>21</v>
      </c>
      <c r="I2229">
        <v>59</v>
      </c>
      <c r="J2229">
        <v>560.27</v>
      </c>
      <c r="K2229">
        <f>Table1[[#This Row],[Order_Value]]+Table1[[#This Row],[Delivery_Fee]]-Table1[[#This Row],[Discount]]</f>
        <v>560.27</v>
      </c>
      <c r="L2229">
        <f>YEAR(Table1[[#This Row],[Order_Time]])</f>
        <v>2023</v>
      </c>
      <c r="M2229" t="str">
        <f>TEXT(Table1[[#This Row],[Order_Time]],"MMM")</f>
        <v>Apr</v>
      </c>
      <c r="N2229">
        <f>HOUR(Table1[[#This Row],[Order_Time]])</f>
        <v>19</v>
      </c>
      <c r="O2229" t="str">
        <f>IF(Table1[[#This Row],[Order_Value]]&gt;1000,"High","Low")</f>
        <v>Low</v>
      </c>
    </row>
    <row r="2230" spans="1:15" x14ac:dyDescent="0.3">
      <c r="A2230" t="s">
        <v>3133</v>
      </c>
      <c r="B2230" s="1">
        <v>45019.833333333336</v>
      </c>
      <c r="C2230" t="s">
        <v>20</v>
      </c>
      <c r="D2230" t="s">
        <v>17</v>
      </c>
      <c r="E2230">
        <v>990.08</v>
      </c>
      <c r="F2230">
        <v>51.92</v>
      </c>
      <c r="G2230">
        <v>391</v>
      </c>
      <c r="H2230" t="s">
        <v>32</v>
      </c>
      <c r="I2230">
        <v>77</v>
      </c>
      <c r="J2230">
        <v>651</v>
      </c>
      <c r="K2230">
        <f>Table1[[#This Row],[Order_Value]]+Table1[[#This Row],[Delivery_Fee]]-Table1[[#This Row],[Discount]]</f>
        <v>651</v>
      </c>
      <c r="L2230">
        <f>YEAR(Table1[[#This Row],[Order_Time]])</f>
        <v>2023</v>
      </c>
      <c r="M2230" t="str">
        <f>TEXT(Table1[[#This Row],[Order_Time]],"MMM")</f>
        <v>Apr</v>
      </c>
      <c r="N2230">
        <f>HOUR(Table1[[#This Row],[Order_Time]])</f>
        <v>20</v>
      </c>
      <c r="O2230" t="str">
        <f>IF(Table1[[#This Row],[Order_Value]]&gt;1000,"High","Low")</f>
        <v>Low</v>
      </c>
    </row>
    <row r="2231" spans="1:15" x14ac:dyDescent="0.3">
      <c r="A2231" t="s">
        <v>3134</v>
      </c>
      <c r="B2231" s="1">
        <v>45019.875</v>
      </c>
      <c r="C2231" t="s">
        <v>45</v>
      </c>
      <c r="D2231" t="s">
        <v>27</v>
      </c>
      <c r="E2231">
        <v>1202.81</v>
      </c>
      <c r="F2231">
        <v>64.7</v>
      </c>
      <c r="G2231">
        <v>46.34</v>
      </c>
      <c r="H2231" t="s">
        <v>28</v>
      </c>
      <c r="I2231">
        <v>80</v>
      </c>
      <c r="J2231">
        <v>1221.17</v>
      </c>
      <c r="K2231">
        <f>Table1[[#This Row],[Order_Value]]+Table1[[#This Row],[Delivery_Fee]]-Table1[[#This Row],[Discount]]</f>
        <v>1221.17</v>
      </c>
      <c r="L2231">
        <f>YEAR(Table1[[#This Row],[Order_Time]])</f>
        <v>2023</v>
      </c>
      <c r="M2231" t="str">
        <f>TEXT(Table1[[#This Row],[Order_Time]],"MMM")</f>
        <v>Apr</v>
      </c>
      <c r="N2231">
        <f>HOUR(Table1[[#This Row],[Order_Time]])</f>
        <v>21</v>
      </c>
      <c r="O2231" t="str">
        <f>IF(Table1[[#This Row],[Order_Value]]&gt;1000,"High","Low")</f>
        <v>High</v>
      </c>
    </row>
    <row r="2232" spans="1:15" x14ac:dyDescent="0.3">
      <c r="A2232" t="s">
        <v>3135</v>
      </c>
      <c r="B2232" s="1">
        <v>45019.916666666664</v>
      </c>
      <c r="C2232" t="s">
        <v>24</v>
      </c>
      <c r="D2232" t="s">
        <v>12</v>
      </c>
      <c r="E2232">
        <v>502.1</v>
      </c>
      <c r="F2232">
        <v>62.16</v>
      </c>
      <c r="G2232">
        <v>472.23</v>
      </c>
      <c r="H2232" t="s">
        <v>21</v>
      </c>
      <c r="I2232">
        <v>81</v>
      </c>
      <c r="J2232" s="2" t="s">
        <v>3136</v>
      </c>
      <c r="K2232">
        <f>Table1[[#This Row],[Order_Value]]+Table1[[#This Row],[Delivery_Fee]]-Table1[[#This Row],[Discount]]</f>
        <v>92.029999999999973</v>
      </c>
      <c r="L2232">
        <f>YEAR(Table1[[#This Row],[Order_Time]])</f>
        <v>2023</v>
      </c>
      <c r="M2232" t="str">
        <f>TEXT(Table1[[#This Row],[Order_Time]],"MMM")</f>
        <v>Apr</v>
      </c>
      <c r="N2232">
        <f>HOUR(Table1[[#This Row],[Order_Time]])</f>
        <v>22</v>
      </c>
      <c r="O2232" t="str">
        <f>IF(Table1[[#This Row],[Order_Value]]&gt;1000,"High","Low")</f>
        <v>Low</v>
      </c>
    </row>
    <row r="2233" spans="1:15" x14ac:dyDescent="0.3">
      <c r="A2233" t="s">
        <v>3137</v>
      </c>
      <c r="B2233" s="1">
        <v>45019.958333333336</v>
      </c>
      <c r="C2233" t="s">
        <v>16</v>
      </c>
      <c r="D2233" t="s">
        <v>30</v>
      </c>
      <c r="E2233">
        <v>1963.22</v>
      </c>
      <c r="F2233">
        <v>78.349999999999994</v>
      </c>
      <c r="G2233">
        <v>301.45</v>
      </c>
      <c r="H2233" t="s">
        <v>13</v>
      </c>
      <c r="I2233">
        <v>34</v>
      </c>
      <c r="J2233">
        <v>1740.12</v>
      </c>
      <c r="K2233">
        <f>Table1[[#This Row],[Order_Value]]+Table1[[#This Row],[Delivery_Fee]]-Table1[[#This Row],[Discount]]</f>
        <v>1740.12</v>
      </c>
      <c r="L2233">
        <f>YEAR(Table1[[#This Row],[Order_Time]])</f>
        <v>2023</v>
      </c>
      <c r="M2233" t="str">
        <f>TEXT(Table1[[#This Row],[Order_Time]],"MMM")</f>
        <v>Apr</v>
      </c>
      <c r="N2233">
        <f>HOUR(Table1[[#This Row],[Order_Time]])</f>
        <v>23</v>
      </c>
      <c r="O2233" t="str">
        <f>IF(Table1[[#This Row],[Order_Value]]&gt;1000,"High","Low")</f>
        <v>High</v>
      </c>
    </row>
    <row r="2234" spans="1:15" x14ac:dyDescent="0.3">
      <c r="A2234" t="s">
        <v>3138</v>
      </c>
      <c r="B2234" s="1">
        <v>45020</v>
      </c>
      <c r="C2234" t="s">
        <v>11</v>
      </c>
      <c r="D2234" t="s">
        <v>35</v>
      </c>
      <c r="E2234">
        <v>1271.25</v>
      </c>
      <c r="F2234">
        <v>15.63</v>
      </c>
      <c r="G2234">
        <v>313.87</v>
      </c>
      <c r="H2234" t="s">
        <v>13</v>
      </c>
      <c r="I2234">
        <v>40</v>
      </c>
      <c r="J2234" s="2" t="s">
        <v>3139</v>
      </c>
      <c r="K2234">
        <f>Table1[[#This Row],[Order_Value]]+Table1[[#This Row],[Delivery_Fee]]-Table1[[#This Row],[Discount]]</f>
        <v>973.0100000000001</v>
      </c>
      <c r="L2234">
        <f>YEAR(Table1[[#This Row],[Order_Time]])</f>
        <v>2023</v>
      </c>
      <c r="M2234" t="str">
        <f>TEXT(Table1[[#This Row],[Order_Time]],"MMM")</f>
        <v>Apr</v>
      </c>
      <c r="N2234">
        <f>HOUR(Table1[[#This Row],[Order_Time]])</f>
        <v>0</v>
      </c>
      <c r="O2234" t="str">
        <f>IF(Table1[[#This Row],[Order_Value]]&gt;1000,"High","Low")</f>
        <v>High</v>
      </c>
    </row>
    <row r="2235" spans="1:15" x14ac:dyDescent="0.3">
      <c r="A2235" t="s">
        <v>3140</v>
      </c>
      <c r="B2235" s="1">
        <v>45020.041666666664</v>
      </c>
      <c r="C2235" t="s">
        <v>11</v>
      </c>
      <c r="D2235" t="s">
        <v>35</v>
      </c>
      <c r="E2235">
        <v>364.15</v>
      </c>
      <c r="F2235">
        <v>55.2</v>
      </c>
      <c r="G2235">
        <v>20.76</v>
      </c>
      <c r="H2235" t="s">
        <v>21</v>
      </c>
      <c r="I2235">
        <v>49</v>
      </c>
      <c r="J2235">
        <v>398.59</v>
      </c>
      <c r="K2235">
        <f>Table1[[#This Row],[Order_Value]]+Table1[[#This Row],[Delivery_Fee]]-Table1[[#This Row],[Discount]]</f>
        <v>398.59</v>
      </c>
      <c r="L2235">
        <f>YEAR(Table1[[#This Row],[Order_Time]])</f>
        <v>2023</v>
      </c>
      <c r="M2235" t="str">
        <f>TEXT(Table1[[#This Row],[Order_Time]],"MMM")</f>
        <v>Apr</v>
      </c>
      <c r="N2235">
        <f>HOUR(Table1[[#This Row],[Order_Time]])</f>
        <v>1</v>
      </c>
      <c r="O2235" t="str">
        <f>IF(Table1[[#This Row],[Order_Value]]&gt;1000,"High","Low")</f>
        <v>Low</v>
      </c>
    </row>
    <row r="2236" spans="1:15" x14ac:dyDescent="0.3">
      <c r="A2236" t="s">
        <v>3141</v>
      </c>
      <c r="B2236" s="1">
        <v>45020.083333333336</v>
      </c>
      <c r="C2236" t="s">
        <v>54</v>
      </c>
      <c r="D2236" t="s">
        <v>17</v>
      </c>
      <c r="E2236">
        <v>0</v>
      </c>
      <c r="F2236">
        <v>16.920000000000002</v>
      </c>
      <c r="G2236">
        <v>84.57</v>
      </c>
      <c r="H2236" t="s">
        <v>13</v>
      </c>
      <c r="I2236">
        <v>76</v>
      </c>
      <c r="K2236">
        <f>Table1[[#This Row],[Order_Value]]+Table1[[#This Row],[Delivery_Fee]]-Table1[[#This Row],[Discount]]</f>
        <v>-67.649999999999991</v>
      </c>
      <c r="L2236">
        <f>YEAR(Table1[[#This Row],[Order_Time]])</f>
        <v>2023</v>
      </c>
      <c r="M2236" t="str">
        <f>TEXT(Table1[[#This Row],[Order_Time]],"MMM")</f>
        <v>Apr</v>
      </c>
      <c r="N2236">
        <f>HOUR(Table1[[#This Row],[Order_Time]])</f>
        <v>2</v>
      </c>
      <c r="O2236" t="str">
        <f>IF(Table1[[#This Row],[Order_Value]]&gt;1000,"High","Low")</f>
        <v>Low</v>
      </c>
    </row>
    <row r="2237" spans="1:15" x14ac:dyDescent="0.3">
      <c r="A2237" t="s">
        <v>3142</v>
      </c>
      <c r="B2237" s="1">
        <v>45020.125</v>
      </c>
      <c r="C2237" t="s">
        <v>20</v>
      </c>
      <c r="D2237" t="s">
        <v>17</v>
      </c>
      <c r="E2237">
        <v>110.58</v>
      </c>
      <c r="F2237">
        <v>26.16</v>
      </c>
      <c r="G2237">
        <v>170.49</v>
      </c>
      <c r="H2237" t="s">
        <v>13</v>
      </c>
      <c r="I2237">
        <v>52</v>
      </c>
      <c r="J2237">
        <v>-33.75</v>
      </c>
      <c r="K2237">
        <f>Table1[[#This Row],[Order_Value]]+Table1[[#This Row],[Delivery_Fee]]-Table1[[#This Row],[Discount]]</f>
        <v>-33.75</v>
      </c>
      <c r="L2237">
        <f>YEAR(Table1[[#This Row],[Order_Time]])</f>
        <v>2023</v>
      </c>
      <c r="M2237" t="str">
        <f>TEXT(Table1[[#This Row],[Order_Time]],"MMM")</f>
        <v>Apr</v>
      </c>
      <c r="N2237">
        <f>HOUR(Table1[[#This Row],[Order_Time]])</f>
        <v>3</v>
      </c>
      <c r="O2237" t="str">
        <f>IF(Table1[[#This Row],[Order_Value]]&gt;1000,"High","Low")</f>
        <v>Low</v>
      </c>
    </row>
    <row r="2238" spans="1:15" x14ac:dyDescent="0.3">
      <c r="A2238" t="s">
        <v>3143</v>
      </c>
      <c r="B2238" s="1">
        <v>45020.166666666664</v>
      </c>
      <c r="C2238" t="s">
        <v>16</v>
      </c>
      <c r="D2238" t="s">
        <v>41</v>
      </c>
      <c r="E2238">
        <v>672.89</v>
      </c>
      <c r="F2238">
        <v>19.61</v>
      </c>
      <c r="G2238">
        <v>380.26</v>
      </c>
      <c r="H2238" t="s">
        <v>28</v>
      </c>
      <c r="I2238">
        <v>29</v>
      </c>
      <c r="J2238">
        <v>312.24</v>
      </c>
      <c r="K2238">
        <f>Table1[[#This Row],[Order_Value]]+Table1[[#This Row],[Delivery_Fee]]-Table1[[#This Row],[Discount]]</f>
        <v>312.24</v>
      </c>
      <c r="L2238">
        <f>YEAR(Table1[[#This Row],[Order_Time]])</f>
        <v>2023</v>
      </c>
      <c r="M2238" t="str">
        <f>TEXT(Table1[[#This Row],[Order_Time]],"MMM")</f>
        <v>Apr</v>
      </c>
      <c r="N2238">
        <f>HOUR(Table1[[#This Row],[Order_Time]])</f>
        <v>4</v>
      </c>
      <c r="O2238" t="str">
        <f>IF(Table1[[#This Row],[Order_Value]]&gt;1000,"High","Low")</f>
        <v>Low</v>
      </c>
    </row>
    <row r="2239" spans="1:15" x14ac:dyDescent="0.3">
      <c r="A2239" t="s">
        <v>3144</v>
      </c>
      <c r="B2239" s="1">
        <v>45020.208333333336</v>
      </c>
      <c r="C2239" t="s">
        <v>11</v>
      </c>
      <c r="D2239" t="s">
        <v>17</v>
      </c>
      <c r="E2239">
        <v>186.12</v>
      </c>
      <c r="F2239">
        <v>12.92</v>
      </c>
      <c r="G2239">
        <v>219.38</v>
      </c>
      <c r="H2239" t="s">
        <v>21</v>
      </c>
      <c r="I2239">
        <v>64</v>
      </c>
      <c r="J2239">
        <v>-20.34</v>
      </c>
      <c r="K2239">
        <f>Table1[[#This Row],[Order_Value]]+Table1[[#This Row],[Delivery_Fee]]-Table1[[#This Row],[Discount]]</f>
        <v>-20.340000000000003</v>
      </c>
      <c r="L2239">
        <f>YEAR(Table1[[#This Row],[Order_Time]])</f>
        <v>2023</v>
      </c>
      <c r="M2239" t="str">
        <f>TEXT(Table1[[#This Row],[Order_Time]],"MMM")</f>
        <v>Apr</v>
      </c>
      <c r="N2239">
        <f>HOUR(Table1[[#This Row],[Order_Time]])</f>
        <v>5</v>
      </c>
      <c r="O2239" t="str">
        <f>IF(Table1[[#This Row],[Order_Value]]&gt;1000,"High","Low")</f>
        <v>Low</v>
      </c>
    </row>
    <row r="2240" spans="1:15" x14ac:dyDescent="0.3">
      <c r="A2240" t="s">
        <v>3145</v>
      </c>
      <c r="B2240" s="1">
        <v>45020.25</v>
      </c>
      <c r="C2240" t="s">
        <v>11</v>
      </c>
      <c r="D2240" t="s">
        <v>41</v>
      </c>
      <c r="E2240">
        <v>831.45</v>
      </c>
      <c r="F2240">
        <v>91.01</v>
      </c>
      <c r="G2240">
        <v>313.14</v>
      </c>
      <c r="H2240" t="s">
        <v>21</v>
      </c>
      <c r="I2240">
        <v>79</v>
      </c>
      <c r="J2240">
        <v>609.32000000000005</v>
      </c>
      <c r="K2240">
        <f>Table1[[#This Row],[Order_Value]]+Table1[[#This Row],[Delivery_Fee]]-Table1[[#This Row],[Discount]]</f>
        <v>609.32000000000005</v>
      </c>
      <c r="L2240">
        <f>YEAR(Table1[[#This Row],[Order_Time]])</f>
        <v>2023</v>
      </c>
      <c r="M2240" t="str">
        <f>TEXT(Table1[[#This Row],[Order_Time]],"MMM")</f>
        <v>Apr</v>
      </c>
      <c r="N2240">
        <f>HOUR(Table1[[#This Row],[Order_Time]])</f>
        <v>6</v>
      </c>
      <c r="O2240" t="str">
        <f>IF(Table1[[#This Row],[Order_Value]]&gt;1000,"High","Low")</f>
        <v>Low</v>
      </c>
    </row>
    <row r="2241" spans="1:15" x14ac:dyDescent="0.3">
      <c r="A2241" t="s">
        <v>3146</v>
      </c>
      <c r="B2241" s="1">
        <v>45020.291666666664</v>
      </c>
      <c r="C2241" t="s">
        <v>24</v>
      </c>
      <c r="D2241" t="s">
        <v>27</v>
      </c>
      <c r="E2241">
        <v>1064.57</v>
      </c>
      <c r="F2241">
        <v>42.27</v>
      </c>
      <c r="G2241">
        <v>361.42</v>
      </c>
      <c r="H2241" t="s">
        <v>13</v>
      </c>
      <c r="I2241">
        <v>58</v>
      </c>
      <c r="J2241" s="2" t="s">
        <v>3147</v>
      </c>
      <c r="K2241">
        <f>Table1[[#This Row],[Order_Value]]+Table1[[#This Row],[Delivery_Fee]]-Table1[[#This Row],[Discount]]</f>
        <v>745.41999999999985</v>
      </c>
      <c r="L2241">
        <f>YEAR(Table1[[#This Row],[Order_Time]])</f>
        <v>2023</v>
      </c>
      <c r="M2241" t="str">
        <f>TEXT(Table1[[#This Row],[Order_Time]],"MMM")</f>
        <v>Apr</v>
      </c>
      <c r="N2241">
        <f>HOUR(Table1[[#This Row],[Order_Time]])</f>
        <v>7</v>
      </c>
      <c r="O2241" t="str">
        <f>IF(Table1[[#This Row],[Order_Value]]&gt;1000,"High","Low")</f>
        <v>High</v>
      </c>
    </row>
    <row r="2242" spans="1:15" x14ac:dyDescent="0.3">
      <c r="A2242" t="s">
        <v>3148</v>
      </c>
      <c r="B2242" s="1">
        <v>45020.333333333336</v>
      </c>
      <c r="C2242" t="s">
        <v>26</v>
      </c>
      <c r="D2242" t="s">
        <v>12</v>
      </c>
      <c r="E2242">
        <v>1973.79</v>
      </c>
      <c r="F2242">
        <v>87.39</v>
      </c>
      <c r="G2242">
        <v>96.77</v>
      </c>
      <c r="H2242" t="s">
        <v>32</v>
      </c>
      <c r="I2242">
        <v>69</v>
      </c>
      <c r="J2242" s="2" t="s">
        <v>3149</v>
      </c>
      <c r="K2242">
        <f>Table1[[#This Row],[Order_Value]]+Table1[[#This Row],[Delivery_Fee]]-Table1[[#This Row],[Discount]]</f>
        <v>1964.4099999999999</v>
      </c>
      <c r="L2242">
        <f>YEAR(Table1[[#This Row],[Order_Time]])</f>
        <v>2023</v>
      </c>
      <c r="M2242" t="str">
        <f>TEXT(Table1[[#This Row],[Order_Time]],"MMM")</f>
        <v>Apr</v>
      </c>
      <c r="N2242">
        <f>HOUR(Table1[[#This Row],[Order_Time]])</f>
        <v>8</v>
      </c>
      <c r="O2242" t="str">
        <f>IF(Table1[[#This Row],[Order_Value]]&gt;1000,"High","Low")</f>
        <v>High</v>
      </c>
    </row>
    <row r="2243" spans="1:15" x14ac:dyDescent="0.3">
      <c r="A2243" t="s">
        <v>3150</v>
      </c>
      <c r="B2243" s="1">
        <v>45020.375</v>
      </c>
      <c r="C2243" t="s">
        <v>16</v>
      </c>
      <c r="D2243" t="s">
        <v>41</v>
      </c>
      <c r="E2243">
        <v>1734.77</v>
      </c>
      <c r="F2243">
        <v>9.7799999999999994</v>
      </c>
      <c r="G2243">
        <v>95.54</v>
      </c>
      <c r="H2243" t="s">
        <v>13</v>
      </c>
      <c r="I2243">
        <v>41</v>
      </c>
      <c r="J2243">
        <v>1649.01</v>
      </c>
      <c r="K2243">
        <f>Table1[[#This Row],[Order_Value]]+Table1[[#This Row],[Delivery_Fee]]-Table1[[#This Row],[Discount]]</f>
        <v>1649.01</v>
      </c>
      <c r="L2243">
        <f>YEAR(Table1[[#This Row],[Order_Time]])</f>
        <v>2023</v>
      </c>
      <c r="M2243" t="str">
        <f>TEXT(Table1[[#This Row],[Order_Time]],"MMM")</f>
        <v>Apr</v>
      </c>
      <c r="N2243">
        <f>HOUR(Table1[[#This Row],[Order_Time]])</f>
        <v>9</v>
      </c>
      <c r="O2243" t="str">
        <f>IF(Table1[[#This Row],[Order_Value]]&gt;1000,"High","Low")</f>
        <v>High</v>
      </c>
    </row>
    <row r="2244" spans="1:15" x14ac:dyDescent="0.3">
      <c r="A2244" t="s">
        <v>3151</v>
      </c>
      <c r="B2244" s="1">
        <v>45020.416666666664</v>
      </c>
      <c r="C2244" t="s">
        <v>16</v>
      </c>
      <c r="D2244" t="s">
        <v>30</v>
      </c>
      <c r="E2244">
        <v>1640.7</v>
      </c>
      <c r="F2244">
        <v>53.42</v>
      </c>
      <c r="G2244">
        <v>208.11</v>
      </c>
      <c r="H2244" t="s">
        <v>32</v>
      </c>
      <c r="I2244">
        <v>34</v>
      </c>
      <c r="J2244" s="2" t="s">
        <v>3152</v>
      </c>
      <c r="K2244">
        <f>Table1[[#This Row],[Order_Value]]+Table1[[#This Row],[Delivery_Fee]]-Table1[[#This Row],[Discount]]</f>
        <v>1486.0100000000002</v>
      </c>
      <c r="L2244">
        <f>YEAR(Table1[[#This Row],[Order_Time]])</f>
        <v>2023</v>
      </c>
      <c r="M2244" t="str">
        <f>TEXT(Table1[[#This Row],[Order_Time]],"MMM")</f>
        <v>Apr</v>
      </c>
      <c r="N2244">
        <f>HOUR(Table1[[#This Row],[Order_Time]])</f>
        <v>10</v>
      </c>
      <c r="O2244" t="str">
        <f>IF(Table1[[#This Row],[Order_Value]]&gt;1000,"High","Low")</f>
        <v>High</v>
      </c>
    </row>
    <row r="2245" spans="1:15" x14ac:dyDescent="0.3">
      <c r="A2245" t="s">
        <v>3153</v>
      </c>
      <c r="B2245" s="1">
        <v>45020.458333333336</v>
      </c>
      <c r="C2245" t="s">
        <v>45</v>
      </c>
      <c r="D2245" t="s">
        <v>12</v>
      </c>
      <c r="E2245">
        <v>1669.62</v>
      </c>
      <c r="F2245">
        <v>51.48</v>
      </c>
      <c r="G2245">
        <v>258.52999999999997</v>
      </c>
      <c r="H2245" t="s">
        <v>13</v>
      </c>
      <c r="I2245">
        <v>49</v>
      </c>
      <c r="J2245">
        <v>1462.57</v>
      </c>
      <c r="K2245">
        <f>Table1[[#This Row],[Order_Value]]+Table1[[#This Row],[Delivery_Fee]]-Table1[[#This Row],[Discount]]</f>
        <v>1462.57</v>
      </c>
      <c r="L2245">
        <f>YEAR(Table1[[#This Row],[Order_Time]])</f>
        <v>2023</v>
      </c>
      <c r="M2245" t="str">
        <f>TEXT(Table1[[#This Row],[Order_Time]],"MMM")</f>
        <v>Apr</v>
      </c>
      <c r="N2245">
        <f>HOUR(Table1[[#This Row],[Order_Time]])</f>
        <v>11</v>
      </c>
      <c r="O2245" t="str">
        <f>IF(Table1[[#This Row],[Order_Value]]&gt;1000,"High","Low")</f>
        <v>High</v>
      </c>
    </row>
    <row r="2246" spans="1:15" x14ac:dyDescent="0.3">
      <c r="A2246" t="s">
        <v>3154</v>
      </c>
      <c r="B2246" s="1">
        <v>45020.5</v>
      </c>
      <c r="C2246" t="s">
        <v>16</v>
      </c>
      <c r="D2246" t="s">
        <v>41</v>
      </c>
      <c r="E2246">
        <v>1677.1</v>
      </c>
      <c r="F2246">
        <v>11.46</v>
      </c>
      <c r="G2246">
        <v>484.24</v>
      </c>
      <c r="H2246" t="s">
        <v>13</v>
      </c>
      <c r="I2246">
        <v>72</v>
      </c>
      <c r="J2246">
        <v>1204.32</v>
      </c>
      <c r="K2246">
        <f>Table1[[#This Row],[Order_Value]]+Table1[[#This Row],[Delivery_Fee]]-Table1[[#This Row],[Discount]]</f>
        <v>1204.32</v>
      </c>
      <c r="L2246">
        <f>YEAR(Table1[[#This Row],[Order_Time]])</f>
        <v>2023</v>
      </c>
      <c r="M2246" t="str">
        <f>TEXT(Table1[[#This Row],[Order_Time]],"MMM")</f>
        <v>Apr</v>
      </c>
      <c r="N2246">
        <f>HOUR(Table1[[#This Row],[Order_Time]])</f>
        <v>12</v>
      </c>
      <c r="O2246" t="str">
        <f>IF(Table1[[#This Row],[Order_Value]]&gt;1000,"High","Low")</f>
        <v>High</v>
      </c>
    </row>
    <row r="2247" spans="1:15" x14ac:dyDescent="0.3">
      <c r="A2247" t="s">
        <v>3155</v>
      </c>
      <c r="B2247" s="1">
        <v>45020.541666666664</v>
      </c>
      <c r="C2247" t="s">
        <v>24</v>
      </c>
      <c r="D2247" t="s">
        <v>12</v>
      </c>
      <c r="E2247">
        <v>620.36</v>
      </c>
      <c r="F2247">
        <v>38.57</v>
      </c>
      <c r="G2247">
        <v>170.24</v>
      </c>
      <c r="H2247" t="s">
        <v>13</v>
      </c>
      <c r="I2247">
        <v>16</v>
      </c>
      <c r="J2247" s="2" t="s">
        <v>3156</v>
      </c>
      <c r="K2247">
        <f>Table1[[#This Row],[Order_Value]]+Table1[[#This Row],[Delivery_Fee]]-Table1[[#This Row],[Discount]]</f>
        <v>488.69000000000005</v>
      </c>
      <c r="L2247">
        <f>YEAR(Table1[[#This Row],[Order_Time]])</f>
        <v>2023</v>
      </c>
      <c r="M2247" t="str">
        <f>TEXT(Table1[[#This Row],[Order_Time]],"MMM")</f>
        <v>Apr</v>
      </c>
      <c r="N2247">
        <f>HOUR(Table1[[#This Row],[Order_Time]])</f>
        <v>13</v>
      </c>
      <c r="O2247" t="str">
        <f>IF(Table1[[#This Row],[Order_Value]]&gt;1000,"High","Low")</f>
        <v>Low</v>
      </c>
    </row>
    <row r="2248" spans="1:15" x14ac:dyDescent="0.3">
      <c r="A2248" t="s">
        <v>3157</v>
      </c>
      <c r="B2248" s="1">
        <v>45020.583333333336</v>
      </c>
      <c r="C2248" t="s">
        <v>24</v>
      </c>
      <c r="D2248" t="s">
        <v>35</v>
      </c>
      <c r="E2248">
        <v>848.52</v>
      </c>
      <c r="F2248">
        <v>89.3</v>
      </c>
      <c r="G2248">
        <v>365.03</v>
      </c>
      <c r="H2248" t="s">
        <v>32</v>
      </c>
      <c r="I2248">
        <v>40</v>
      </c>
      <c r="J2248">
        <v>572.79</v>
      </c>
      <c r="K2248">
        <f>Table1[[#This Row],[Order_Value]]+Table1[[#This Row],[Delivery_Fee]]-Table1[[#This Row],[Discount]]</f>
        <v>572.79</v>
      </c>
      <c r="L2248">
        <f>YEAR(Table1[[#This Row],[Order_Time]])</f>
        <v>2023</v>
      </c>
      <c r="M2248" t="str">
        <f>TEXT(Table1[[#This Row],[Order_Time]],"MMM")</f>
        <v>Apr</v>
      </c>
      <c r="N2248">
        <f>HOUR(Table1[[#This Row],[Order_Time]])</f>
        <v>14</v>
      </c>
      <c r="O2248" t="str">
        <f>IF(Table1[[#This Row],[Order_Value]]&gt;1000,"High","Low")</f>
        <v>Low</v>
      </c>
    </row>
    <row r="2249" spans="1:15" x14ac:dyDescent="0.3">
      <c r="A2249" t="s">
        <v>3158</v>
      </c>
      <c r="B2249" s="1">
        <v>45020.625</v>
      </c>
      <c r="C2249" t="s">
        <v>45</v>
      </c>
      <c r="D2249" t="s">
        <v>41</v>
      </c>
      <c r="E2249">
        <v>121.48</v>
      </c>
      <c r="F2249">
        <v>2.4900000000000002</v>
      </c>
      <c r="G2249">
        <v>14.38</v>
      </c>
      <c r="H2249" t="s">
        <v>32</v>
      </c>
      <c r="I2249">
        <v>69</v>
      </c>
      <c r="J2249">
        <v>109.59</v>
      </c>
      <c r="K2249">
        <f>Table1[[#This Row],[Order_Value]]+Table1[[#This Row],[Delivery_Fee]]-Table1[[#This Row],[Discount]]</f>
        <v>109.59</v>
      </c>
      <c r="L2249">
        <f>YEAR(Table1[[#This Row],[Order_Time]])</f>
        <v>2023</v>
      </c>
      <c r="M2249" t="str">
        <f>TEXT(Table1[[#This Row],[Order_Time]],"MMM")</f>
        <v>Apr</v>
      </c>
      <c r="N2249">
        <f>HOUR(Table1[[#This Row],[Order_Time]])</f>
        <v>15</v>
      </c>
      <c r="O2249" t="str">
        <f>IF(Table1[[#This Row],[Order_Value]]&gt;1000,"High","Low")</f>
        <v>Low</v>
      </c>
    </row>
    <row r="2250" spans="1:15" x14ac:dyDescent="0.3">
      <c r="A2250" t="s">
        <v>3159</v>
      </c>
      <c r="B2250" s="1">
        <v>45020.666666666664</v>
      </c>
      <c r="C2250" t="s">
        <v>20</v>
      </c>
      <c r="D2250" t="s">
        <v>12</v>
      </c>
      <c r="E2250">
        <v>383.72</v>
      </c>
      <c r="F2250">
        <v>50.15</v>
      </c>
      <c r="G2250">
        <v>337.27</v>
      </c>
      <c r="H2250" t="s">
        <v>28</v>
      </c>
      <c r="I2250">
        <v>10</v>
      </c>
      <c r="J2250" s="2" t="s">
        <v>3160</v>
      </c>
      <c r="K2250">
        <f>Table1[[#This Row],[Order_Value]]+Table1[[#This Row],[Delivery_Fee]]-Table1[[#This Row],[Discount]]</f>
        <v>96.600000000000023</v>
      </c>
      <c r="L2250">
        <f>YEAR(Table1[[#This Row],[Order_Time]])</f>
        <v>2023</v>
      </c>
      <c r="M2250" t="str">
        <f>TEXT(Table1[[#This Row],[Order_Time]],"MMM")</f>
        <v>Apr</v>
      </c>
      <c r="N2250">
        <f>HOUR(Table1[[#This Row],[Order_Time]])</f>
        <v>16</v>
      </c>
      <c r="O2250" t="str">
        <f>IF(Table1[[#This Row],[Order_Value]]&gt;1000,"High","Low")</f>
        <v>Low</v>
      </c>
    </row>
    <row r="2251" spans="1:15" x14ac:dyDescent="0.3">
      <c r="A2251" t="s">
        <v>3161</v>
      </c>
      <c r="B2251" s="1">
        <v>45020.708333333336</v>
      </c>
      <c r="C2251" t="s">
        <v>45</v>
      </c>
      <c r="D2251" t="s">
        <v>17</v>
      </c>
      <c r="E2251">
        <v>618.89</v>
      </c>
      <c r="F2251">
        <v>37.81</v>
      </c>
      <c r="G2251">
        <v>167.95</v>
      </c>
      <c r="H2251" t="s">
        <v>13</v>
      </c>
      <c r="I2251">
        <v>53</v>
      </c>
      <c r="J2251" s="2" t="s">
        <v>3162</v>
      </c>
      <c r="K2251">
        <f>Table1[[#This Row],[Order_Value]]+Table1[[#This Row],[Delivery_Fee]]-Table1[[#This Row],[Discount]]</f>
        <v>488.75000000000006</v>
      </c>
      <c r="L2251">
        <f>YEAR(Table1[[#This Row],[Order_Time]])</f>
        <v>2023</v>
      </c>
      <c r="M2251" t="str">
        <f>TEXT(Table1[[#This Row],[Order_Time]],"MMM")</f>
        <v>Apr</v>
      </c>
      <c r="N2251">
        <f>HOUR(Table1[[#This Row],[Order_Time]])</f>
        <v>17</v>
      </c>
      <c r="O2251" t="str">
        <f>IF(Table1[[#This Row],[Order_Value]]&gt;1000,"High","Low")</f>
        <v>Low</v>
      </c>
    </row>
    <row r="2252" spans="1:15" x14ac:dyDescent="0.3">
      <c r="A2252" t="s">
        <v>3163</v>
      </c>
      <c r="B2252" s="1">
        <v>45020.75</v>
      </c>
      <c r="C2252" t="s">
        <v>26</v>
      </c>
      <c r="D2252" t="s">
        <v>35</v>
      </c>
      <c r="E2252">
        <v>1755.23</v>
      </c>
      <c r="F2252">
        <v>65.78</v>
      </c>
      <c r="G2252">
        <v>134.24</v>
      </c>
      <c r="H2252" t="s">
        <v>21</v>
      </c>
      <c r="I2252">
        <v>52</v>
      </c>
      <c r="J2252">
        <v>1686.77</v>
      </c>
      <c r="K2252">
        <f>Table1[[#This Row],[Order_Value]]+Table1[[#This Row],[Delivery_Fee]]-Table1[[#This Row],[Discount]]</f>
        <v>1686.77</v>
      </c>
      <c r="L2252">
        <f>YEAR(Table1[[#This Row],[Order_Time]])</f>
        <v>2023</v>
      </c>
      <c r="M2252" t="str">
        <f>TEXT(Table1[[#This Row],[Order_Time]],"MMM")</f>
        <v>Apr</v>
      </c>
      <c r="N2252">
        <f>HOUR(Table1[[#This Row],[Order_Time]])</f>
        <v>18</v>
      </c>
      <c r="O2252" t="str">
        <f>IF(Table1[[#This Row],[Order_Value]]&gt;1000,"High","Low")</f>
        <v>High</v>
      </c>
    </row>
    <row r="2253" spans="1:15" x14ac:dyDescent="0.3">
      <c r="A2253" t="s">
        <v>3164</v>
      </c>
      <c r="B2253" s="1">
        <v>45020.791666666664</v>
      </c>
      <c r="C2253" t="s">
        <v>45</v>
      </c>
      <c r="D2253" t="s">
        <v>12</v>
      </c>
      <c r="E2253">
        <v>810.7</v>
      </c>
      <c r="F2253">
        <v>77.3</v>
      </c>
      <c r="G2253">
        <v>106.21</v>
      </c>
      <c r="H2253" t="s">
        <v>13</v>
      </c>
      <c r="I2253">
        <v>86</v>
      </c>
      <c r="J2253">
        <v>781.79</v>
      </c>
      <c r="K2253">
        <f>Table1[[#This Row],[Order_Value]]+Table1[[#This Row],[Delivery_Fee]]-Table1[[#This Row],[Discount]]</f>
        <v>781.79</v>
      </c>
      <c r="L2253">
        <f>YEAR(Table1[[#This Row],[Order_Time]])</f>
        <v>2023</v>
      </c>
      <c r="M2253" t="str">
        <f>TEXT(Table1[[#This Row],[Order_Time]],"MMM")</f>
        <v>Apr</v>
      </c>
      <c r="N2253">
        <f>HOUR(Table1[[#This Row],[Order_Time]])</f>
        <v>19</v>
      </c>
      <c r="O2253" t="str">
        <f>IF(Table1[[#This Row],[Order_Value]]&gt;1000,"High","Low")</f>
        <v>Low</v>
      </c>
    </row>
    <row r="2254" spans="1:15" x14ac:dyDescent="0.3">
      <c r="A2254" t="s">
        <v>3165</v>
      </c>
      <c r="B2254" s="1">
        <v>45020.833333333336</v>
      </c>
      <c r="C2254" t="s">
        <v>11</v>
      </c>
      <c r="D2254" t="s">
        <v>30</v>
      </c>
      <c r="E2254">
        <v>379.97</v>
      </c>
      <c r="F2254">
        <v>39.31</v>
      </c>
      <c r="G2254">
        <v>41.54</v>
      </c>
      <c r="H2254" t="s">
        <v>13</v>
      </c>
      <c r="I2254">
        <v>70</v>
      </c>
      <c r="J2254">
        <v>377.74</v>
      </c>
      <c r="K2254">
        <f>Table1[[#This Row],[Order_Value]]+Table1[[#This Row],[Delivery_Fee]]-Table1[[#This Row],[Discount]]</f>
        <v>377.74</v>
      </c>
      <c r="L2254">
        <f>YEAR(Table1[[#This Row],[Order_Time]])</f>
        <v>2023</v>
      </c>
      <c r="M2254" t="str">
        <f>TEXT(Table1[[#This Row],[Order_Time]],"MMM")</f>
        <v>Apr</v>
      </c>
      <c r="N2254">
        <f>HOUR(Table1[[#This Row],[Order_Time]])</f>
        <v>20</v>
      </c>
      <c r="O2254" t="str">
        <f>IF(Table1[[#This Row],[Order_Value]]&gt;1000,"High","Low")</f>
        <v>Low</v>
      </c>
    </row>
    <row r="2255" spans="1:15" x14ac:dyDescent="0.3">
      <c r="A2255" t="s">
        <v>3166</v>
      </c>
      <c r="B2255" s="1">
        <v>45020.875</v>
      </c>
      <c r="C2255" t="s">
        <v>20</v>
      </c>
      <c r="D2255" t="s">
        <v>41</v>
      </c>
      <c r="E2255">
        <v>569.70000000000005</v>
      </c>
      <c r="F2255">
        <v>10.61</v>
      </c>
      <c r="G2255">
        <v>96.63</v>
      </c>
      <c r="H2255" t="s">
        <v>28</v>
      </c>
      <c r="I2255">
        <v>45</v>
      </c>
      <c r="J2255" s="2" t="s">
        <v>3167</v>
      </c>
      <c r="K2255">
        <f>Table1[[#This Row],[Order_Value]]+Table1[[#This Row],[Delivery_Fee]]-Table1[[#This Row],[Discount]]</f>
        <v>483.68000000000006</v>
      </c>
      <c r="L2255">
        <f>YEAR(Table1[[#This Row],[Order_Time]])</f>
        <v>2023</v>
      </c>
      <c r="M2255" t="str">
        <f>TEXT(Table1[[#This Row],[Order_Time]],"MMM")</f>
        <v>Apr</v>
      </c>
      <c r="N2255">
        <f>HOUR(Table1[[#This Row],[Order_Time]])</f>
        <v>21</v>
      </c>
      <c r="O2255" t="str">
        <f>IF(Table1[[#This Row],[Order_Value]]&gt;1000,"High","Low")</f>
        <v>Low</v>
      </c>
    </row>
    <row r="2256" spans="1:15" x14ac:dyDescent="0.3">
      <c r="A2256" t="s">
        <v>3168</v>
      </c>
      <c r="B2256" s="1">
        <v>45020.916666666664</v>
      </c>
      <c r="C2256" t="s">
        <v>20</v>
      </c>
      <c r="D2256" t="s">
        <v>27</v>
      </c>
      <c r="E2256">
        <v>666.73</v>
      </c>
      <c r="F2256">
        <v>42.49</v>
      </c>
      <c r="G2256">
        <v>308.88</v>
      </c>
      <c r="H2256" t="s">
        <v>28</v>
      </c>
      <c r="I2256">
        <v>21</v>
      </c>
      <c r="J2256" s="2" t="s">
        <v>3169</v>
      </c>
      <c r="K2256">
        <f>Table1[[#This Row],[Order_Value]]+Table1[[#This Row],[Delivery_Fee]]-Table1[[#This Row],[Discount]]</f>
        <v>400.34000000000003</v>
      </c>
      <c r="L2256">
        <f>YEAR(Table1[[#This Row],[Order_Time]])</f>
        <v>2023</v>
      </c>
      <c r="M2256" t="str">
        <f>TEXT(Table1[[#This Row],[Order_Time]],"MMM")</f>
        <v>Apr</v>
      </c>
      <c r="N2256">
        <f>HOUR(Table1[[#This Row],[Order_Time]])</f>
        <v>22</v>
      </c>
      <c r="O2256" t="str">
        <f>IF(Table1[[#This Row],[Order_Value]]&gt;1000,"High","Low")</f>
        <v>Low</v>
      </c>
    </row>
    <row r="2257" spans="1:15" x14ac:dyDescent="0.3">
      <c r="A2257" t="s">
        <v>3170</v>
      </c>
      <c r="B2257" s="1">
        <v>45020.958333333336</v>
      </c>
      <c r="C2257" t="s">
        <v>24</v>
      </c>
      <c r="D2257" t="s">
        <v>35</v>
      </c>
      <c r="E2257">
        <v>1485.69</v>
      </c>
      <c r="F2257">
        <v>27.28</v>
      </c>
      <c r="G2257">
        <v>327.85</v>
      </c>
      <c r="H2257" t="s">
        <v>13</v>
      </c>
      <c r="I2257">
        <v>62</v>
      </c>
      <c r="J2257">
        <v>1185.1199999999999</v>
      </c>
      <c r="K2257">
        <f>Table1[[#This Row],[Order_Value]]+Table1[[#This Row],[Delivery_Fee]]-Table1[[#This Row],[Discount]]</f>
        <v>1185.1199999999999</v>
      </c>
      <c r="L2257">
        <f>YEAR(Table1[[#This Row],[Order_Time]])</f>
        <v>2023</v>
      </c>
      <c r="M2257" t="str">
        <f>TEXT(Table1[[#This Row],[Order_Time]],"MMM")</f>
        <v>Apr</v>
      </c>
      <c r="N2257">
        <f>HOUR(Table1[[#This Row],[Order_Time]])</f>
        <v>23</v>
      </c>
      <c r="O2257" t="str">
        <f>IF(Table1[[#This Row],[Order_Value]]&gt;1000,"High","Low")</f>
        <v>High</v>
      </c>
    </row>
    <row r="2258" spans="1:15" x14ac:dyDescent="0.3">
      <c r="A2258" t="s">
        <v>3171</v>
      </c>
      <c r="B2258" s="1">
        <v>45021</v>
      </c>
      <c r="C2258" t="s">
        <v>45</v>
      </c>
      <c r="D2258" t="s">
        <v>41</v>
      </c>
      <c r="E2258">
        <v>0</v>
      </c>
      <c r="F2258">
        <v>12.26</v>
      </c>
      <c r="G2258">
        <v>335.81</v>
      </c>
      <c r="H2258" t="s">
        <v>32</v>
      </c>
      <c r="I2258">
        <v>31</v>
      </c>
      <c r="K2258">
        <f>Table1[[#This Row],[Order_Value]]+Table1[[#This Row],[Delivery_Fee]]-Table1[[#This Row],[Discount]]</f>
        <v>-323.55</v>
      </c>
      <c r="L2258">
        <f>YEAR(Table1[[#This Row],[Order_Time]])</f>
        <v>2023</v>
      </c>
      <c r="M2258" t="str">
        <f>TEXT(Table1[[#This Row],[Order_Time]],"MMM")</f>
        <v>Apr</v>
      </c>
      <c r="N2258">
        <f>HOUR(Table1[[#This Row],[Order_Time]])</f>
        <v>0</v>
      </c>
      <c r="O2258" t="str">
        <f>IF(Table1[[#This Row],[Order_Value]]&gt;1000,"High","Low")</f>
        <v>Low</v>
      </c>
    </row>
    <row r="2259" spans="1:15" x14ac:dyDescent="0.3">
      <c r="A2259" t="s">
        <v>3172</v>
      </c>
      <c r="B2259" s="1">
        <v>45021.041666666664</v>
      </c>
      <c r="C2259" t="s">
        <v>45</v>
      </c>
      <c r="D2259" t="s">
        <v>27</v>
      </c>
      <c r="E2259">
        <v>173.71</v>
      </c>
      <c r="F2259">
        <v>83.85</v>
      </c>
      <c r="G2259">
        <v>233.6</v>
      </c>
      <c r="H2259" t="s">
        <v>32</v>
      </c>
      <c r="I2259">
        <v>84</v>
      </c>
      <c r="J2259" s="2" t="s">
        <v>3173</v>
      </c>
      <c r="K2259">
        <f>Table1[[#This Row],[Order_Value]]+Table1[[#This Row],[Delivery_Fee]]-Table1[[#This Row],[Discount]]</f>
        <v>23.960000000000008</v>
      </c>
      <c r="L2259">
        <f>YEAR(Table1[[#This Row],[Order_Time]])</f>
        <v>2023</v>
      </c>
      <c r="M2259" t="str">
        <f>TEXT(Table1[[#This Row],[Order_Time]],"MMM")</f>
        <v>Apr</v>
      </c>
      <c r="N2259">
        <f>HOUR(Table1[[#This Row],[Order_Time]])</f>
        <v>1</v>
      </c>
      <c r="O2259" t="str">
        <f>IF(Table1[[#This Row],[Order_Value]]&gt;1000,"High","Low")</f>
        <v>Low</v>
      </c>
    </row>
    <row r="2260" spans="1:15" x14ac:dyDescent="0.3">
      <c r="A2260" t="s">
        <v>3174</v>
      </c>
      <c r="B2260" s="1">
        <v>45021.083333333336</v>
      </c>
      <c r="C2260" t="s">
        <v>20</v>
      </c>
      <c r="D2260" t="s">
        <v>12</v>
      </c>
      <c r="E2260">
        <v>622.48</v>
      </c>
      <c r="F2260">
        <v>33.229999999999997</v>
      </c>
      <c r="G2260">
        <v>98.06</v>
      </c>
      <c r="H2260" t="s">
        <v>13</v>
      </c>
      <c r="I2260">
        <v>32</v>
      </c>
      <c r="J2260" s="2" t="s">
        <v>3175</v>
      </c>
      <c r="K2260">
        <f>Table1[[#This Row],[Order_Value]]+Table1[[#This Row],[Delivery_Fee]]-Table1[[#This Row],[Discount]]</f>
        <v>557.65000000000009</v>
      </c>
      <c r="L2260">
        <f>YEAR(Table1[[#This Row],[Order_Time]])</f>
        <v>2023</v>
      </c>
      <c r="M2260" t="str">
        <f>TEXT(Table1[[#This Row],[Order_Time]],"MMM")</f>
        <v>Apr</v>
      </c>
      <c r="N2260">
        <f>HOUR(Table1[[#This Row],[Order_Time]])</f>
        <v>2</v>
      </c>
      <c r="O2260" t="str">
        <f>IF(Table1[[#This Row],[Order_Value]]&gt;1000,"High","Low")</f>
        <v>Low</v>
      </c>
    </row>
    <row r="2261" spans="1:15" x14ac:dyDescent="0.3">
      <c r="A2261" t="s">
        <v>3176</v>
      </c>
      <c r="B2261" s="1">
        <v>45021.125</v>
      </c>
      <c r="C2261" t="s">
        <v>54</v>
      </c>
      <c r="D2261" t="s">
        <v>30</v>
      </c>
      <c r="E2261">
        <v>1646.94</v>
      </c>
      <c r="F2261">
        <v>98.46</v>
      </c>
      <c r="G2261">
        <v>361.4</v>
      </c>
      <c r="H2261" t="s">
        <v>21</v>
      </c>
      <c r="I2261">
        <v>89</v>
      </c>
      <c r="J2261">
        <v>1384</v>
      </c>
      <c r="K2261">
        <f>Table1[[#This Row],[Order_Value]]+Table1[[#This Row],[Delivery_Fee]]-Table1[[#This Row],[Discount]]</f>
        <v>1384</v>
      </c>
      <c r="L2261">
        <f>YEAR(Table1[[#This Row],[Order_Time]])</f>
        <v>2023</v>
      </c>
      <c r="M2261" t="str">
        <f>TEXT(Table1[[#This Row],[Order_Time]],"MMM")</f>
        <v>Apr</v>
      </c>
      <c r="N2261">
        <f>HOUR(Table1[[#This Row],[Order_Time]])</f>
        <v>3</v>
      </c>
      <c r="O2261" t="str">
        <f>IF(Table1[[#This Row],[Order_Value]]&gt;1000,"High","Low")</f>
        <v>High</v>
      </c>
    </row>
    <row r="2262" spans="1:15" x14ac:dyDescent="0.3">
      <c r="A2262" t="s">
        <v>3177</v>
      </c>
      <c r="B2262" s="1">
        <v>45021.166666666664</v>
      </c>
      <c r="C2262" t="s">
        <v>16</v>
      </c>
      <c r="D2262" t="s">
        <v>41</v>
      </c>
      <c r="E2262">
        <v>1801.76</v>
      </c>
      <c r="F2262">
        <v>80.05</v>
      </c>
      <c r="G2262">
        <v>473.73</v>
      </c>
      <c r="H2262" t="s">
        <v>21</v>
      </c>
      <c r="I2262">
        <v>52</v>
      </c>
      <c r="J2262">
        <v>1408.08</v>
      </c>
      <c r="K2262">
        <f>Table1[[#This Row],[Order_Value]]+Table1[[#This Row],[Delivery_Fee]]-Table1[[#This Row],[Discount]]</f>
        <v>1408.08</v>
      </c>
      <c r="L2262">
        <f>YEAR(Table1[[#This Row],[Order_Time]])</f>
        <v>2023</v>
      </c>
      <c r="M2262" t="str">
        <f>TEXT(Table1[[#This Row],[Order_Time]],"MMM")</f>
        <v>Apr</v>
      </c>
      <c r="N2262">
        <f>HOUR(Table1[[#This Row],[Order_Time]])</f>
        <v>4</v>
      </c>
      <c r="O2262" t="str">
        <f>IF(Table1[[#This Row],[Order_Value]]&gt;1000,"High","Low")</f>
        <v>High</v>
      </c>
    </row>
    <row r="2263" spans="1:15" x14ac:dyDescent="0.3">
      <c r="A2263" t="s">
        <v>3178</v>
      </c>
      <c r="B2263" s="1">
        <v>45021.208333333336</v>
      </c>
      <c r="C2263" t="s">
        <v>24</v>
      </c>
      <c r="D2263" t="s">
        <v>12</v>
      </c>
      <c r="E2263">
        <v>1285.0899999999999</v>
      </c>
      <c r="F2263">
        <v>44.32</v>
      </c>
      <c r="G2263">
        <v>43.86</v>
      </c>
      <c r="H2263" t="s">
        <v>32</v>
      </c>
      <c r="I2263">
        <v>79</v>
      </c>
      <c r="J2263">
        <v>1285.55</v>
      </c>
      <c r="K2263">
        <f>Table1[[#This Row],[Order_Value]]+Table1[[#This Row],[Delivery_Fee]]-Table1[[#This Row],[Discount]]</f>
        <v>1285.55</v>
      </c>
      <c r="L2263">
        <f>YEAR(Table1[[#This Row],[Order_Time]])</f>
        <v>2023</v>
      </c>
      <c r="M2263" t="str">
        <f>TEXT(Table1[[#This Row],[Order_Time]],"MMM")</f>
        <v>Apr</v>
      </c>
      <c r="N2263">
        <f>HOUR(Table1[[#This Row],[Order_Time]])</f>
        <v>5</v>
      </c>
      <c r="O2263" t="str">
        <f>IF(Table1[[#This Row],[Order_Value]]&gt;1000,"High","Low")</f>
        <v>High</v>
      </c>
    </row>
    <row r="2264" spans="1:15" x14ac:dyDescent="0.3">
      <c r="A2264" t="s">
        <v>3179</v>
      </c>
      <c r="B2264" s="1">
        <v>45021.25</v>
      </c>
      <c r="C2264" t="s">
        <v>54</v>
      </c>
      <c r="D2264" t="s">
        <v>17</v>
      </c>
      <c r="E2264">
        <v>498.05</v>
      </c>
      <c r="F2264">
        <v>17.63</v>
      </c>
      <c r="G2264">
        <v>218.66</v>
      </c>
      <c r="H2264" t="s">
        <v>21</v>
      </c>
      <c r="I2264">
        <v>46</v>
      </c>
      <c r="J2264" s="2" t="s">
        <v>3180</v>
      </c>
      <c r="K2264">
        <f>Table1[[#This Row],[Order_Value]]+Table1[[#This Row],[Delivery_Fee]]-Table1[[#This Row],[Discount]]</f>
        <v>297.0200000000001</v>
      </c>
      <c r="L2264">
        <f>YEAR(Table1[[#This Row],[Order_Time]])</f>
        <v>2023</v>
      </c>
      <c r="M2264" t="str">
        <f>TEXT(Table1[[#This Row],[Order_Time]],"MMM")</f>
        <v>Apr</v>
      </c>
      <c r="N2264">
        <f>HOUR(Table1[[#This Row],[Order_Time]])</f>
        <v>6</v>
      </c>
      <c r="O2264" t="str">
        <f>IF(Table1[[#This Row],[Order_Value]]&gt;1000,"High","Low")</f>
        <v>Low</v>
      </c>
    </row>
    <row r="2265" spans="1:15" x14ac:dyDescent="0.3">
      <c r="A2265" t="s">
        <v>3181</v>
      </c>
      <c r="B2265" s="1">
        <v>45021.291666666664</v>
      </c>
      <c r="C2265" t="s">
        <v>11</v>
      </c>
      <c r="D2265" t="s">
        <v>41</v>
      </c>
      <c r="E2265">
        <v>245.62</v>
      </c>
      <c r="F2265">
        <v>83.59</v>
      </c>
      <c r="G2265">
        <v>486.48</v>
      </c>
      <c r="H2265" t="s">
        <v>21</v>
      </c>
      <c r="I2265">
        <v>72</v>
      </c>
      <c r="J2265">
        <v>-157.26999999999899</v>
      </c>
      <c r="K2265">
        <f>Table1[[#This Row],[Order_Value]]+Table1[[#This Row],[Delivery_Fee]]-Table1[[#This Row],[Discount]]</f>
        <v>-157.26999999999998</v>
      </c>
      <c r="L2265">
        <f>YEAR(Table1[[#This Row],[Order_Time]])</f>
        <v>2023</v>
      </c>
      <c r="M2265" t="str">
        <f>TEXT(Table1[[#This Row],[Order_Time]],"MMM")</f>
        <v>Apr</v>
      </c>
      <c r="N2265">
        <f>HOUR(Table1[[#This Row],[Order_Time]])</f>
        <v>7</v>
      </c>
      <c r="O2265" t="str">
        <f>IF(Table1[[#This Row],[Order_Value]]&gt;1000,"High","Low")</f>
        <v>Low</v>
      </c>
    </row>
    <row r="2266" spans="1:15" x14ac:dyDescent="0.3">
      <c r="A2266" t="s">
        <v>3182</v>
      </c>
      <c r="B2266" s="1">
        <v>45021.333333333336</v>
      </c>
      <c r="C2266" t="s">
        <v>11</v>
      </c>
      <c r="D2266" t="s">
        <v>35</v>
      </c>
      <c r="E2266">
        <v>876.53</v>
      </c>
      <c r="F2266">
        <v>39.69</v>
      </c>
      <c r="G2266">
        <v>489.05</v>
      </c>
      <c r="H2266" t="s">
        <v>21</v>
      </c>
      <c r="I2266">
        <v>36</v>
      </c>
      <c r="J2266">
        <v>427.17</v>
      </c>
      <c r="K2266">
        <f>Table1[[#This Row],[Order_Value]]+Table1[[#This Row],[Delivery_Fee]]-Table1[[#This Row],[Discount]]</f>
        <v>427.17</v>
      </c>
      <c r="L2266">
        <f>YEAR(Table1[[#This Row],[Order_Time]])</f>
        <v>2023</v>
      </c>
      <c r="M2266" t="str">
        <f>TEXT(Table1[[#This Row],[Order_Time]],"MMM")</f>
        <v>Apr</v>
      </c>
      <c r="N2266">
        <f>HOUR(Table1[[#This Row],[Order_Time]])</f>
        <v>8</v>
      </c>
      <c r="O2266" t="str">
        <f>IF(Table1[[#This Row],[Order_Value]]&gt;1000,"High","Low")</f>
        <v>Low</v>
      </c>
    </row>
    <row r="2267" spans="1:15" x14ac:dyDescent="0.3">
      <c r="A2267" t="s">
        <v>3183</v>
      </c>
      <c r="B2267" s="1">
        <v>45021.375</v>
      </c>
      <c r="C2267" t="s">
        <v>45</v>
      </c>
      <c r="D2267" t="s">
        <v>30</v>
      </c>
      <c r="E2267">
        <v>190.07</v>
      </c>
      <c r="F2267">
        <v>55.76</v>
      </c>
      <c r="G2267">
        <v>236.92</v>
      </c>
      <c r="H2267" t="s">
        <v>28</v>
      </c>
      <c r="I2267">
        <v>60</v>
      </c>
      <c r="J2267" s="2" t="s">
        <v>3184</v>
      </c>
      <c r="K2267">
        <f>Table1[[#This Row],[Order_Value]]+Table1[[#This Row],[Delivery_Fee]]-Table1[[#This Row],[Discount]]</f>
        <v>8.9099999999999966</v>
      </c>
      <c r="L2267">
        <f>YEAR(Table1[[#This Row],[Order_Time]])</f>
        <v>2023</v>
      </c>
      <c r="M2267" t="str">
        <f>TEXT(Table1[[#This Row],[Order_Time]],"MMM")</f>
        <v>Apr</v>
      </c>
      <c r="N2267">
        <f>HOUR(Table1[[#This Row],[Order_Time]])</f>
        <v>9</v>
      </c>
      <c r="O2267" t="str">
        <f>IF(Table1[[#This Row],[Order_Value]]&gt;1000,"High","Low")</f>
        <v>Low</v>
      </c>
    </row>
    <row r="2268" spans="1:15" x14ac:dyDescent="0.3">
      <c r="A2268" t="s">
        <v>3185</v>
      </c>
      <c r="B2268" s="1">
        <v>45021.416666666664</v>
      </c>
      <c r="C2268" t="s">
        <v>54</v>
      </c>
      <c r="D2268" t="s">
        <v>27</v>
      </c>
      <c r="E2268">
        <v>1985.9</v>
      </c>
      <c r="F2268">
        <v>66.98</v>
      </c>
      <c r="G2268">
        <v>240.92</v>
      </c>
      <c r="H2268" t="s">
        <v>28</v>
      </c>
      <c r="I2268">
        <v>65</v>
      </c>
      <c r="J2268">
        <v>1811.96</v>
      </c>
      <c r="K2268">
        <f>Table1[[#This Row],[Order_Value]]+Table1[[#This Row],[Delivery_Fee]]-Table1[[#This Row],[Discount]]</f>
        <v>1811.96</v>
      </c>
      <c r="L2268">
        <f>YEAR(Table1[[#This Row],[Order_Time]])</f>
        <v>2023</v>
      </c>
      <c r="M2268" t="str">
        <f>TEXT(Table1[[#This Row],[Order_Time]],"MMM")</f>
        <v>Apr</v>
      </c>
      <c r="N2268">
        <f>HOUR(Table1[[#This Row],[Order_Time]])</f>
        <v>10</v>
      </c>
      <c r="O2268" t="str">
        <f>IF(Table1[[#This Row],[Order_Value]]&gt;1000,"High","Low")</f>
        <v>High</v>
      </c>
    </row>
    <row r="2269" spans="1:15" x14ac:dyDescent="0.3">
      <c r="A2269" t="s">
        <v>3186</v>
      </c>
      <c r="B2269" s="1">
        <v>45021.458333333336</v>
      </c>
      <c r="C2269" t="s">
        <v>54</v>
      </c>
      <c r="D2269" t="s">
        <v>17</v>
      </c>
      <c r="E2269">
        <v>1521.31</v>
      </c>
      <c r="F2269">
        <v>32.880000000000003</v>
      </c>
      <c r="G2269">
        <v>58.66</v>
      </c>
      <c r="H2269" t="s">
        <v>32</v>
      </c>
      <c r="I2269">
        <v>37</v>
      </c>
      <c r="J2269">
        <v>1495.53</v>
      </c>
      <c r="K2269">
        <f>Table1[[#This Row],[Order_Value]]+Table1[[#This Row],[Delivery_Fee]]-Table1[[#This Row],[Discount]]</f>
        <v>1495.53</v>
      </c>
      <c r="L2269">
        <f>YEAR(Table1[[#This Row],[Order_Time]])</f>
        <v>2023</v>
      </c>
      <c r="M2269" t="str">
        <f>TEXT(Table1[[#This Row],[Order_Time]],"MMM")</f>
        <v>Apr</v>
      </c>
      <c r="N2269">
        <f>HOUR(Table1[[#This Row],[Order_Time]])</f>
        <v>11</v>
      </c>
      <c r="O2269" t="str">
        <f>IF(Table1[[#This Row],[Order_Value]]&gt;1000,"High","Low")</f>
        <v>High</v>
      </c>
    </row>
    <row r="2270" spans="1:15" x14ac:dyDescent="0.3">
      <c r="A2270" t="s">
        <v>3187</v>
      </c>
      <c r="B2270" s="1">
        <v>45021.5</v>
      </c>
      <c r="C2270" t="s">
        <v>7370</v>
      </c>
      <c r="D2270" t="s">
        <v>30</v>
      </c>
      <c r="E2270">
        <v>0</v>
      </c>
      <c r="F2270">
        <v>88.16</v>
      </c>
      <c r="G2270">
        <v>264.49</v>
      </c>
      <c r="H2270" t="s">
        <v>32</v>
      </c>
      <c r="I2270">
        <v>77</v>
      </c>
      <c r="K2270">
        <f>Table1[[#This Row],[Order_Value]]+Table1[[#This Row],[Delivery_Fee]]-Table1[[#This Row],[Discount]]</f>
        <v>-176.33</v>
      </c>
      <c r="L2270">
        <f>YEAR(Table1[[#This Row],[Order_Time]])</f>
        <v>2023</v>
      </c>
      <c r="M2270" t="str">
        <f>TEXT(Table1[[#This Row],[Order_Time]],"MMM")</f>
        <v>Apr</v>
      </c>
      <c r="N2270">
        <f>HOUR(Table1[[#This Row],[Order_Time]])</f>
        <v>12</v>
      </c>
      <c r="O2270" t="str">
        <f>IF(Table1[[#This Row],[Order_Value]]&gt;1000,"High","Low")</f>
        <v>Low</v>
      </c>
    </row>
    <row r="2271" spans="1:15" x14ac:dyDescent="0.3">
      <c r="A2271" t="s">
        <v>3188</v>
      </c>
      <c r="B2271" s="1">
        <v>45021.541666666664</v>
      </c>
      <c r="C2271" t="s">
        <v>45</v>
      </c>
      <c r="D2271" t="s">
        <v>17</v>
      </c>
      <c r="E2271">
        <v>1132.46</v>
      </c>
      <c r="F2271">
        <v>3.42</v>
      </c>
      <c r="G2271">
        <v>44.62</v>
      </c>
      <c r="H2271" t="s">
        <v>13</v>
      </c>
      <c r="I2271">
        <v>86</v>
      </c>
      <c r="J2271" s="2" t="s">
        <v>3189</v>
      </c>
      <c r="K2271">
        <f>Table1[[#This Row],[Order_Value]]+Table1[[#This Row],[Delivery_Fee]]-Table1[[#This Row],[Discount]]</f>
        <v>1091.2600000000002</v>
      </c>
      <c r="L2271">
        <f>YEAR(Table1[[#This Row],[Order_Time]])</f>
        <v>2023</v>
      </c>
      <c r="M2271" t="str">
        <f>TEXT(Table1[[#This Row],[Order_Time]],"MMM")</f>
        <v>Apr</v>
      </c>
      <c r="N2271">
        <f>HOUR(Table1[[#This Row],[Order_Time]])</f>
        <v>13</v>
      </c>
      <c r="O2271" t="str">
        <f>IF(Table1[[#This Row],[Order_Value]]&gt;1000,"High","Low")</f>
        <v>High</v>
      </c>
    </row>
    <row r="2272" spans="1:15" x14ac:dyDescent="0.3">
      <c r="A2272" t="s">
        <v>3190</v>
      </c>
      <c r="B2272" s="1">
        <v>45021.583333333336</v>
      </c>
      <c r="C2272" t="s">
        <v>24</v>
      </c>
      <c r="D2272" t="s">
        <v>12</v>
      </c>
      <c r="E2272">
        <v>973.77</v>
      </c>
      <c r="F2272">
        <v>24.51</v>
      </c>
      <c r="G2272">
        <v>53.24</v>
      </c>
      <c r="H2272" t="s">
        <v>28</v>
      </c>
      <c r="I2272">
        <v>26</v>
      </c>
      <c r="J2272">
        <v>945.04</v>
      </c>
      <c r="K2272">
        <f>Table1[[#This Row],[Order_Value]]+Table1[[#This Row],[Delivery_Fee]]-Table1[[#This Row],[Discount]]</f>
        <v>945.04</v>
      </c>
      <c r="L2272">
        <f>YEAR(Table1[[#This Row],[Order_Time]])</f>
        <v>2023</v>
      </c>
      <c r="M2272" t="str">
        <f>TEXT(Table1[[#This Row],[Order_Time]],"MMM")</f>
        <v>Apr</v>
      </c>
      <c r="N2272">
        <f>HOUR(Table1[[#This Row],[Order_Time]])</f>
        <v>14</v>
      </c>
      <c r="O2272" t="str">
        <f>IF(Table1[[#This Row],[Order_Value]]&gt;1000,"High","Low")</f>
        <v>Low</v>
      </c>
    </row>
    <row r="2273" spans="1:15" x14ac:dyDescent="0.3">
      <c r="A2273" t="s">
        <v>3191</v>
      </c>
      <c r="B2273" s="1">
        <v>45021.625</v>
      </c>
      <c r="C2273" t="s">
        <v>11</v>
      </c>
      <c r="D2273" t="s">
        <v>27</v>
      </c>
      <c r="E2273">
        <v>1973.15</v>
      </c>
      <c r="F2273">
        <v>70.510000000000005</v>
      </c>
      <c r="G2273">
        <v>175.68</v>
      </c>
      <c r="H2273" t="s">
        <v>32</v>
      </c>
      <c r="I2273">
        <v>42</v>
      </c>
      <c r="J2273">
        <v>1867.98</v>
      </c>
      <c r="K2273">
        <f>Table1[[#This Row],[Order_Value]]+Table1[[#This Row],[Delivery_Fee]]-Table1[[#This Row],[Discount]]</f>
        <v>1867.98</v>
      </c>
      <c r="L2273">
        <f>YEAR(Table1[[#This Row],[Order_Time]])</f>
        <v>2023</v>
      </c>
      <c r="M2273" t="str">
        <f>TEXT(Table1[[#This Row],[Order_Time]],"MMM")</f>
        <v>Apr</v>
      </c>
      <c r="N2273">
        <f>HOUR(Table1[[#This Row],[Order_Time]])</f>
        <v>15</v>
      </c>
      <c r="O2273" t="str">
        <f>IF(Table1[[#This Row],[Order_Value]]&gt;1000,"High","Low")</f>
        <v>High</v>
      </c>
    </row>
    <row r="2274" spans="1:15" x14ac:dyDescent="0.3">
      <c r="A2274" t="s">
        <v>3192</v>
      </c>
      <c r="B2274" s="1">
        <v>45021.666666666664</v>
      </c>
      <c r="C2274" t="s">
        <v>20</v>
      </c>
      <c r="D2274" t="s">
        <v>12</v>
      </c>
      <c r="E2274">
        <v>245.99</v>
      </c>
      <c r="F2274">
        <v>42.94</v>
      </c>
      <c r="G2274">
        <v>359.53</v>
      </c>
      <c r="H2274" t="s">
        <v>21</v>
      </c>
      <c r="I2274">
        <v>43</v>
      </c>
      <c r="J2274">
        <v>-70.599999999999895</v>
      </c>
      <c r="K2274">
        <f>Table1[[#This Row],[Order_Value]]+Table1[[#This Row],[Delivery_Fee]]-Table1[[#This Row],[Discount]]</f>
        <v>-70.599999999999966</v>
      </c>
      <c r="L2274">
        <f>YEAR(Table1[[#This Row],[Order_Time]])</f>
        <v>2023</v>
      </c>
      <c r="M2274" t="str">
        <f>TEXT(Table1[[#This Row],[Order_Time]],"MMM")</f>
        <v>Apr</v>
      </c>
      <c r="N2274">
        <f>HOUR(Table1[[#This Row],[Order_Time]])</f>
        <v>16</v>
      </c>
      <c r="O2274" t="str">
        <f>IF(Table1[[#This Row],[Order_Value]]&gt;1000,"High","Low")</f>
        <v>Low</v>
      </c>
    </row>
    <row r="2275" spans="1:15" x14ac:dyDescent="0.3">
      <c r="A2275" t="s">
        <v>3193</v>
      </c>
      <c r="B2275" s="1">
        <v>45021.708333333336</v>
      </c>
      <c r="C2275" t="s">
        <v>11</v>
      </c>
      <c r="D2275" t="s">
        <v>17</v>
      </c>
      <c r="E2275">
        <v>312.66000000000003</v>
      </c>
      <c r="F2275">
        <v>8.52</v>
      </c>
      <c r="G2275">
        <v>284.20999999999998</v>
      </c>
      <c r="H2275" t="s">
        <v>28</v>
      </c>
      <c r="I2275">
        <v>35</v>
      </c>
      <c r="J2275" s="2" t="s">
        <v>3194</v>
      </c>
      <c r="K2275">
        <f>Table1[[#This Row],[Order_Value]]+Table1[[#This Row],[Delivery_Fee]]-Table1[[#This Row],[Discount]]</f>
        <v>36.970000000000027</v>
      </c>
      <c r="L2275">
        <f>YEAR(Table1[[#This Row],[Order_Time]])</f>
        <v>2023</v>
      </c>
      <c r="M2275" t="str">
        <f>TEXT(Table1[[#This Row],[Order_Time]],"MMM")</f>
        <v>Apr</v>
      </c>
      <c r="N2275">
        <f>HOUR(Table1[[#This Row],[Order_Time]])</f>
        <v>17</v>
      </c>
      <c r="O2275" t="str">
        <f>IF(Table1[[#This Row],[Order_Value]]&gt;1000,"High","Low")</f>
        <v>Low</v>
      </c>
    </row>
    <row r="2276" spans="1:15" x14ac:dyDescent="0.3">
      <c r="A2276" t="s">
        <v>3195</v>
      </c>
      <c r="B2276" s="1">
        <v>45021.75</v>
      </c>
      <c r="C2276" t="s">
        <v>16</v>
      </c>
      <c r="D2276" t="s">
        <v>27</v>
      </c>
      <c r="E2276">
        <v>1810.91</v>
      </c>
      <c r="F2276">
        <v>82.21</v>
      </c>
      <c r="G2276">
        <v>256.77999999999997</v>
      </c>
      <c r="H2276" t="s">
        <v>13</v>
      </c>
      <c r="I2276">
        <v>49</v>
      </c>
      <c r="J2276" s="2" t="s">
        <v>3196</v>
      </c>
      <c r="K2276">
        <f>Table1[[#This Row],[Order_Value]]+Table1[[#This Row],[Delivery_Fee]]-Table1[[#This Row],[Discount]]</f>
        <v>1636.3400000000001</v>
      </c>
      <c r="L2276">
        <f>YEAR(Table1[[#This Row],[Order_Time]])</f>
        <v>2023</v>
      </c>
      <c r="M2276" t="str">
        <f>TEXT(Table1[[#This Row],[Order_Time]],"MMM")</f>
        <v>Apr</v>
      </c>
      <c r="N2276">
        <f>HOUR(Table1[[#This Row],[Order_Time]])</f>
        <v>18</v>
      </c>
      <c r="O2276" t="str">
        <f>IF(Table1[[#This Row],[Order_Value]]&gt;1000,"High","Low")</f>
        <v>High</v>
      </c>
    </row>
    <row r="2277" spans="1:15" x14ac:dyDescent="0.3">
      <c r="A2277" t="s">
        <v>3197</v>
      </c>
      <c r="B2277" s="1">
        <v>45021.791666666664</v>
      </c>
      <c r="C2277" t="s">
        <v>45</v>
      </c>
      <c r="D2277" t="s">
        <v>12</v>
      </c>
      <c r="E2277">
        <v>1315.6</v>
      </c>
      <c r="F2277">
        <v>15.3</v>
      </c>
      <c r="G2277">
        <v>135.94999999999999</v>
      </c>
      <c r="H2277" t="s">
        <v>32</v>
      </c>
      <c r="I2277">
        <v>81</v>
      </c>
      <c r="J2277" s="2" t="s">
        <v>3198</v>
      </c>
      <c r="K2277">
        <f>Table1[[#This Row],[Order_Value]]+Table1[[#This Row],[Delivery_Fee]]-Table1[[#This Row],[Discount]]</f>
        <v>1194.9499999999998</v>
      </c>
      <c r="L2277">
        <f>YEAR(Table1[[#This Row],[Order_Time]])</f>
        <v>2023</v>
      </c>
      <c r="M2277" t="str">
        <f>TEXT(Table1[[#This Row],[Order_Time]],"MMM")</f>
        <v>Apr</v>
      </c>
      <c r="N2277">
        <f>HOUR(Table1[[#This Row],[Order_Time]])</f>
        <v>19</v>
      </c>
      <c r="O2277" t="str">
        <f>IF(Table1[[#This Row],[Order_Value]]&gt;1000,"High","Low")</f>
        <v>High</v>
      </c>
    </row>
    <row r="2278" spans="1:15" x14ac:dyDescent="0.3">
      <c r="A2278" t="s">
        <v>3199</v>
      </c>
      <c r="B2278" s="1">
        <v>45021.833333333336</v>
      </c>
      <c r="C2278" t="s">
        <v>26</v>
      </c>
      <c r="D2278" t="s">
        <v>27</v>
      </c>
      <c r="E2278">
        <v>569.42999999999995</v>
      </c>
      <c r="F2278">
        <v>58.09</v>
      </c>
      <c r="G2278">
        <v>78.849999999999994</v>
      </c>
      <c r="H2278" t="s">
        <v>32</v>
      </c>
      <c r="I2278">
        <v>70</v>
      </c>
      <c r="J2278">
        <v>548.66999999999996</v>
      </c>
      <c r="K2278">
        <f>Table1[[#This Row],[Order_Value]]+Table1[[#This Row],[Delivery_Fee]]-Table1[[#This Row],[Discount]]</f>
        <v>548.66999999999996</v>
      </c>
      <c r="L2278">
        <f>YEAR(Table1[[#This Row],[Order_Time]])</f>
        <v>2023</v>
      </c>
      <c r="M2278" t="str">
        <f>TEXT(Table1[[#This Row],[Order_Time]],"MMM")</f>
        <v>Apr</v>
      </c>
      <c r="N2278">
        <f>HOUR(Table1[[#This Row],[Order_Time]])</f>
        <v>20</v>
      </c>
      <c r="O2278" t="str">
        <f>IF(Table1[[#This Row],[Order_Value]]&gt;1000,"High","Low")</f>
        <v>Low</v>
      </c>
    </row>
    <row r="2279" spans="1:15" x14ac:dyDescent="0.3">
      <c r="A2279" t="s">
        <v>3200</v>
      </c>
      <c r="B2279" s="1">
        <v>45021.875</v>
      </c>
      <c r="C2279" t="s">
        <v>54</v>
      </c>
      <c r="D2279" t="s">
        <v>41</v>
      </c>
      <c r="E2279">
        <v>0</v>
      </c>
      <c r="F2279">
        <v>94.08</v>
      </c>
      <c r="G2279">
        <v>156.63999999999999</v>
      </c>
      <c r="H2279" t="s">
        <v>21</v>
      </c>
      <c r="I2279">
        <v>38</v>
      </c>
      <c r="K2279">
        <f>Table1[[#This Row],[Order_Value]]+Table1[[#This Row],[Delivery_Fee]]-Table1[[#This Row],[Discount]]</f>
        <v>-62.559999999999988</v>
      </c>
      <c r="L2279">
        <f>YEAR(Table1[[#This Row],[Order_Time]])</f>
        <v>2023</v>
      </c>
      <c r="M2279" t="str">
        <f>TEXT(Table1[[#This Row],[Order_Time]],"MMM")</f>
        <v>Apr</v>
      </c>
      <c r="N2279">
        <f>HOUR(Table1[[#This Row],[Order_Time]])</f>
        <v>21</v>
      </c>
      <c r="O2279" t="str">
        <f>IF(Table1[[#This Row],[Order_Value]]&gt;1000,"High","Low")</f>
        <v>Low</v>
      </c>
    </row>
    <row r="2280" spans="1:15" x14ac:dyDescent="0.3">
      <c r="A2280" t="s">
        <v>3201</v>
      </c>
      <c r="B2280" s="1">
        <v>45021.916666666664</v>
      </c>
      <c r="C2280" t="s">
        <v>45</v>
      </c>
      <c r="D2280" t="s">
        <v>30</v>
      </c>
      <c r="E2280">
        <v>951.79</v>
      </c>
      <c r="F2280">
        <v>95.72</v>
      </c>
      <c r="G2280">
        <v>287.52999999999997</v>
      </c>
      <c r="H2280" t="s">
        <v>32</v>
      </c>
      <c r="I2280">
        <v>26</v>
      </c>
      <c r="J2280">
        <v>759.98</v>
      </c>
      <c r="K2280">
        <f>Table1[[#This Row],[Order_Value]]+Table1[[#This Row],[Delivery_Fee]]-Table1[[#This Row],[Discount]]</f>
        <v>759.98</v>
      </c>
      <c r="L2280">
        <f>YEAR(Table1[[#This Row],[Order_Time]])</f>
        <v>2023</v>
      </c>
      <c r="M2280" t="str">
        <f>TEXT(Table1[[#This Row],[Order_Time]],"MMM")</f>
        <v>Apr</v>
      </c>
      <c r="N2280">
        <f>HOUR(Table1[[#This Row],[Order_Time]])</f>
        <v>22</v>
      </c>
      <c r="O2280" t="str">
        <f>IF(Table1[[#This Row],[Order_Value]]&gt;1000,"High","Low")</f>
        <v>Low</v>
      </c>
    </row>
    <row r="2281" spans="1:15" x14ac:dyDescent="0.3">
      <c r="A2281" t="s">
        <v>3202</v>
      </c>
      <c r="B2281" s="1">
        <v>45021.958333333336</v>
      </c>
      <c r="C2281" t="s">
        <v>54</v>
      </c>
      <c r="D2281" t="s">
        <v>27</v>
      </c>
      <c r="E2281">
        <v>1880.38</v>
      </c>
      <c r="F2281">
        <v>34.520000000000003</v>
      </c>
      <c r="G2281">
        <v>279.70999999999998</v>
      </c>
      <c r="H2281" t="s">
        <v>28</v>
      </c>
      <c r="I2281">
        <v>84</v>
      </c>
      <c r="J2281">
        <v>1635.19</v>
      </c>
      <c r="K2281">
        <f>Table1[[#This Row],[Order_Value]]+Table1[[#This Row],[Delivery_Fee]]-Table1[[#This Row],[Discount]]</f>
        <v>1635.19</v>
      </c>
      <c r="L2281">
        <f>YEAR(Table1[[#This Row],[Order_Time]])</f>
        <v>2023</v>
      </c>
      <c r="M2281" t="str">
        <f>TEXT(Table1[[#This Row],[Order_Time]],"MMM")</f>
        <v>Apr</v>
      </c>
      <c r="N2281">
        <f>HOUR(Table1[[#This Row],[Order_Time]])</f>
        <v>23</v>
      </c>
      <c r="O2281" t="str">
        <f>IF(Table1[[#This Row],[Order_Value]]&gt;1000,"High","Low")</f>
        <v>High</v>
      </c>
    </row>
    <row r="2282" spans="1:15" x14ac:dyDescent="0.3">
      <c r="A2282" t="s">
        <v>3203</v>
      </c>
      <c r="B2282" s="1">
        <v>45022</v>
      </c>
      <c r="C2282" t="s">
        <v>11</v>
      </c>
      <c r="D2282" t="s">
        <v>41</v>
      </c>
      <c r="E2282">
        <v>173.09</v>
      </c>
      <c r="F2282">
        <v>28.18</v>
      </c>
      <c r="G2282">
        <v>65.37</v>
      </c>
      <c r="H2282" t="s">
        <v>13</v>
      </c>
      <c r="I2282">
        <v>39</v>
      </c>
      <c r="J2282">
        <v>135.9</v>
      </c>
      <c r="K2282">
        <f>Table1[[#This Row],[Order_Value]]+Table1[[#This Row],[Delivery_Fee]]-Table1[[#This Row],[Discount]]</f>
        <v>135.9</v>
      </c>
      <c r="L2282">
        <f>YEAR(Table1[[#This Row],[Order_Time]])</f>
        <v>2023</v>
      </c>
      <c r="M2282" t="str">
        <f>TEXT(Table1[[#This Row],[Order_Time]],"MMM")</f>
        <v>Apr</v>
      </c>
      <c r="N2282">
        <f>HOUR(Table1[[#This Row],[Order_Time]])</f>
        <v>0</v>
      </c>
      <c r="O2282" t="str">
        <f>IF(Table1[[#This Row],[Order_Value]]&gt;1000,"High","Low")</f>
        <v>Low</v>
      </c>
    </row>
    <row r="2283" spans="1:15" x14ac:dyDescent="0.3">
      <c r="A2283" t="s">
        <v>3204</v>
      </c>
      <c r="B2283" s="1">
        <v>45022.041666666664</v>
      </c>
      <c r="C2283" t="s">
        <v>54</v>
      </c>
      <c r="D2283" t="s">
        <v>12</v>
      </c>
      <c r="E2283">
        <v>1499.25</v>
      </c>
      <c r="F2283">
        <v>40.770000000000003</v>
      </c>
      <c r="G2283">
        <v>409.95</v>
      </c>
      <c r="H2283" t="s">
        <v>32</v>
      </c>
      <c r="I2283">
        <v>57</v>
      </c>
      <c r="J2283">
        <v>1130.07</v>
      </c>
      <c r="K2283">
        <f>Table1[[#This Row],[Order_Value]]+Table1[[#This Row],[Delivery_Fee]]-Table1[[#This Row],[Discount]]</f>
        <v>1130.07</v>
      </c>
      <c r="L2283">
        <f>YEAR(Table1[[#This Row],[Order_Time]])</f>
        <v>2023</v>
      </c>
      <c r="M2283" t="str">
        <f>TEXT(Table1[[#This Row],[Order_Time]],"MMM")</f>
        <v>Apr</v>
      </c>
      <c r="N2283">
        <f>HOUR(Table1[[#This Row],[Order_Time]])</f>
        <v>1</v>
      </c>
      <c r="O2283" t="str">
        <f>IF(Table1[[#This Row],[Order_Value]]&gt;1000,"High","Low")</f>
        <v>High</v>
      </c>
    </row>
    <row r="2284" spans="1:15" x14ac:dyDescent="0.3">
      <c r="A2284" t="s">
        <v>3205</v>
      </c>
      <c r="B2284" s="1">
        <v>45022.083333333336</v>
      </c>
      <c r="C2284" t="s">
        <v>11</v>
      </c>
      <c r="D2284" t="s">
        <v>30</v>
      </c>
      <c r="E2284">
        <v>1534.57</v>
      </c>
      <c r="F2284">
        <v>95.86</v>
      </c>
      <c r="G2284">
        <v>106.13</v>
      </c>
      <c r="H2284" t="s">
        <v>21</v>
      </c>
      <c r="I2284">
        <v>22</v>
      </c>
      <c r="J2284" s="2" t="s">
        <v>3206</v>
      </c>
      <c r="K2284">
        <f>Table1[[#This Row],[Order_Value]]+Table1[[#This Row],[Delivery_Fee]]-Table1[[#This Row],[Discount]]</f>
        <v>1524.2999999999997</v>
      </c>
      <c r="L2284">
        <f>YEAR(Table1[[#This Row],[Order_Time]])</f>
        <v>2023</v>
      </c>
      <c r="M2284" t="str">
        <f>TEXT(Table1[[#This Row],[Order_Time]],"MMM")</f>
        <v>Apr</v>
      </c>
      <c r="N2284">
        <f>HOUR(Table1[[#This Row],[Order_Time]])</f>
        <v>2</v>
      </c>
      <c r="O2284" t="str">
        <f>IF(Table1[[#This Row],[Order_Value]]&gt;1000,"High","Low")</f>
        <v>High</v>
      </c>
    </row>
    <row r="2285" spans="1:15" x14ac:dyDescent="0.3">
      <c r="A2285" t="s">
        <v>3207</v>
      </c>
      <c r="B2285" s="1">
        <v>45022.125</v>
      </c>
      <c r="C2285" t="s">
        <v>16</v>
      </c>
      <c r="D2285" t="s">
        <v>27</v>
      </c>
      <c r="E2285">
        <v>737.77</v>
      </c>
      <c r="F2285">
        <v>55.61</v>
      </c>
      <c r="G2285">
        <v>147.85</v>
      </c>
      <c r="H2285" t="s">
        <v>13</v>
      </c>
      <c r="I2285">
        <v>89</v>
      </c>
      <c r="J2285">
        <v>645.53</v>
      </c>
      <c r="K2285">
        <f>Table1[[#This Row],[Order_Value]]+Table1[[#This Row],[Delivery_Fee]]-Table1[[#This Row],[Discount]]</f>
        <v>645.53</v>
      </c>
      <c r="L2285">
        <f>YEAR(Table1[[#This Row],[Order_Time]])</f>
        <v>2023</v>
      </c>
      <c r="M2285" t="str">
        <f>TEXT(Table1[[#This Row],[Order_Time]],"MMM")</f>
        <v>Apr</v>
      </c>
      <c r="N2285">
        <f>HOUR(Table1[[#This Row],[Order_Time]])</f>
        <v>3</v>
      </c>
      <c r="O2285" t="str">
        <f>IF(Table1[[#This Row],[Order_Value]]&gt;1000,"High","Low")</f>
        <v>Low</v>
      </c>
    </row>
    <row r="2286" spans="1:15" x14ac:dyDescent="0.3">
      <c r="A2286" t="s">
        <v>3208</v>
      </c>
      <c r="B2286" s="1">
        <v>45022.166666666664</v>
      </c>
      <c r="C2286" t="s">
        <v>20</v>
      </c>
      <c r="D2286" t="s">
        <v>27</v>
      </c>
      <c r="E2286">
        <v>1269.72</v>
      </c>
      <c r="F2286">
        <v>67.86</v>
      </c>
      <c r="G2286">
        <v>78.64</v>
      </c>
      <c r="H2286" t="s">
        <v>28</v>
      </c>
      <c r="I2286">
        <v>74</v>
      </c>
      <c r="J2286" s="2" t="s">
        <v>3209</v>
      </c>
      <c r="K2286">
        <f>Table1[[#This Row],[Order_Value]]+Table1[[#This Row],[Delivery_Fee]]-Table1[[#This Row],[Discount]]</f>
        <v>1258.9399999999998</v>
      </c>
      <c r="L2286">
        <f>YEAR(Table1[[#This Row],[Order_Time]])</f>
        <v>2023</v>
      </c>
      <c r="M2286" t="str">
        <f>TEXT(Table1[[#This Row],[Order_Time]],"MMM")</f>
        <v>Apr</v>
      </c>
      <c r="N2286">
        <f>HOUR(Table1[[#This Row],[Order_Time]])</f>
        <v>4</v>
      </c>
      <c r="O2286" t="str">
        <f>IF(Table1[[#This Row],[Order_Value]]&gt;1000,"High","Low")</f>
        <v>High</v>
      </c>
    </row>
    <row r="2287" spans="1:15" x14ac:dyDescent="0.3">
      <c r="A2287" t="s">
        <v>3210</v>
      </c>
      <c r="B2287" s="1">
        <v>45022.208333333336</v>
      </c>
      <c r="C2287" t="s">
        <v>45</v>
      </c>
      <c r="D2287" t="s">
        <v>30</v>
      </c>
      <c r="E2287">
        <v>1700.41</v>
      </c>
      <c r="F2287">
        <v>94.24</v>
      </c>
      <c r="G2287">
        <v>355.43</v>
      </c>
      <c r="H2287" t="s">
        <v>28</v>
      </c>
      <c r="I2287">
        <v>66</v>
      </c>
      <c r="J2287">
        <v>1439.22</v>
      </c>
      <c r="K2287">
        <f>Table1[[#This Row],[Order_Value]]+Table1[[#This Row],[Delivery_Fee]]-Table1[[#This Row],[Discount]]</f>
        <v>1439.22</v>
      </c>
      <c r="L2287">
        <f>YEAR(Table1[[#This Row],[Order_Time]])</f>
        <v>2023</v>
      </c>
      <c r="M2287" t="str">
        <f>TEXT(Table1[[#This Row],[Order_Time]],"MMM")</f>
        <v>Apr</v>
      </c>
      <c r="N2287">
        <f>HOUR(Table1[[#This Row],[Order_Time]])</f>
        <v>5</v>
      </c>
      <c r="O2287" t="str">
        <f>IF(Table1[[#This Row],[Order_Value]]&gt;1000,"High","Low")</f>
        <v>High</v>
      </c>
    </row>
    <row r="2288" spans="1:15" x14ac:dyDescent="0.3">
      <c r="A2288" t="s">
        <v>3211</v>
      </c>
      <c r="B2288" s="1">
        <v>45022.25</v>
      </c>
      <c r="C2288" t="s">
        <v>24</v>
      </c>
      <c r="D2288" t="s">
        <v>30</v>
      </c>
      <c r="E2288">
        <v>989.33</v>
      </c>
      <c r="F2288">
        <v>69.790000000000006</v>
      </c>
      <c r="G2288">
        <v>77.13</v>
      </c>
      <c r="H2288" t="s">
        <v>21</v>
      </c>
      <c r="I2288">
        <v>14</v>
      </c>
      <c r="J2288" s="2" t="s">
        <v>3212</v>
      </c>
      <c r="K2288">
        <f>Table1[[#This Row],[Order_Value]]+Table1[[#This Row],[Delivery_Fee]]-Table1[[#This Row],[Discount]]</f>
        <v>981.99000000000012</v>
      </c>
      <c r="L2288">
        <f>YEAR(Table1[[#This Row],[Order_Time]])</f>
        <v>2023</v>
      </c>
      <c r="M2288" t="str">
        <f>TEXT(Table1[[#This Row],[Order_Time]],"MMM")</f>
        <v>Apr</v>
      </c>
      <c r="N2288">
        <f>HOUR(Table1[[#This Row],[Order_Time]])</f>
        <v>6</v>
      </c>
      <c r="O2288" t="str">
        <f>IF(Table1[[#This Row],[Order_Value]]&gt;1000,"High","Low")</f>
        <v>Low</v>
      </c>
    </row>
    <row r="2289" spans="1:15" x14ac:dyDescent="0.3">
      <c r="A2289" t="s">
        <v>3213</v>
      </c>
      <c r="B2289" s="1">
        <v>45022.291666666664</v>
      </c>
      <c r="C2289" t="s">
        <v>20</v>
      </c>
      <c r="D2289" t="s">
        <v>27</v>
      </c>
      <c r="E2289">
        <v>183.23</v>
      </c>
      <c r="F2289">
        <v>3.58</v>
      </c>
      <c r="G2289">
        <v>74.22</v>
      </c>
      <c r="H2289" t="s">
        <v>28</v>
      </c>
      <c r="I2289">
        <v>20</v>
      </c>
      <c r="J2289">
        <v>112.59</v>
      </c>
      <c r="K2289">
        <f>Table1[[#This Row],[Order_Value]]+Table1[[#This Row],[Delivery_Fee]]-Table1[[#This Row],[Discount]]</f>
        <v>112.59</v>
      </c>
      <c r="L2289">
        <f>YEAR(Table1[[#This Row],[Order_Time]])</f>
        <v>2023</v>
      </c>
      <c r="M2289" t="str">
        <f>TEXT(Table1[[#This Row],[Order_Time]],"MMM")</f>
        <v>Apr</v>
      </c>
      <c r="N2289">
        <f>HOUR(Table1[[#This Row],[Order_Time]])</f>
        <v>7</v>
      </c>
      <c r="O2289" t="str">
        <f>IF(Table1[[#This Row],[Order_Value]]&gt;1000,"High","Low")</f>
        <v>Low</v>
      </c>
    </row>
    <row r="2290" spans="1:15" x14ac:dyDescent="0.3">
      <c r="A2290" t="s">
        <v>3214</v>
      </c>
      <c r="B2290" s="1">
        <v>45022.333333333336</v>
      </c>
      <c r="C2290" t="s">
        <v>45</v>
      </c>
      <c r="D2290" t="s">
        <v>27</v>
      </c>
      <c r="E2290">
        <v>1541.93</v>
      </c>
      <c r="F2290">
        <v>87</v>
      </c>
      <c r="G2290">
        <v>381.28</v>
      </c>
      <c r="H2290" t="s">
        <v>21</v>
      </c>
      <c r="I2290">
        <v>33</v>
      </c>
      <c r="J2290">
        <v>1247.6500000000001</v>
      </c>
      <c r="K2290">
        <f>Table1[[#This Row],[Order_Value]]+Table1[[#This Row],[Delivery_Fee]]-Table1[[#This Row],[Discount]]</f>
        <v>1247.6500000000001</v>
      </c>
      <c r="L2290">
        <f>YEAR(Table1[[#This Row],[Order_Time]])</f>
        <v>2023</v>
      </c>
      <c r="M2290" t="str">
        <f>TEXT(Table1[[#This Row],[Order_Time]],"MMM")</f>
        <v>Apr</v>
      </c>
      <c r="N2290">
        <f>HOUR(Table1[[#This Row],[Order_Time]])</f>
        <v>8</v>
      </c>
      <c r="O2290" t="str">
        <f>IF(Table1[[#This Row],[Order_Value]]&gt;1000,"High","Low")</f>
        <v>High</v>
      </c>
    </row>
    <row r="2291" spans="1:15" x14ac:dyDescent="0.3">
      <c r="A2291" t="s">
        <v>3215</v>
      </c>
      <c r="B2291" s="1">
        <v>45022.375</v>
      </c>
      <c r="C2291" t="s">
        <v>45</v>
      </c>
      <c r="D2291" t="s">
        <v>12</v>
      </c>
      <c r="E2291">
        <v>775.56</v>
      </c>
      <c r="F2291">
        <v>98.37</v>
      </c>
      <c r="G2291">
        <v>30.09</v>
      </c>
      <c r="H2291" t="s">
        <v>13</v>
      </c>
      <c r="I2291">
        <v>36</v>
      </c>
      <c r="J2291" s="2" t="s">
        <v>3216</v>
      </c>
      <c r="K2291">
        <f>Table1[[#This Row],[Order_Value]]+Table1[[#This Row],[Delivery_Fee]]-Table1[[#This Row],[Discount]]</f>
        <v>843.83999999999992</v>
      </c>
      <c r="L2291">
        <f>YEAR(Table1[[#This Row],[Order_Time]])</f>
        <v>2023</v>
      </c>
      <c r="M2291" t="str">
        <f>TEXT(Table1[[#This Row],[Order_Time]],"MMM")</f>
        <v>Apr</v>
      </c>
      <c r="N2291">
        <f>HOUR(Table1[[#This Row],[Order_Time]])</f>
        <v>9</v>
      </c>
      <c r="O2291" t="str">
        <f>IF(Table1[[#This Row],[Order_Value]]&gt;1000,"High","Low")</f>
        <v>Low</v>
      </c>
    </row>
    <row r="2292" spans="1:15" x14ac:dyDescent="0.3">
      <c r="A2292" t="s">
        <v>3217</v>
      </c>
      <c r="B2292" s="1">
        <v>45022.416666666664</v>
      </c>
      <c r="C2292" t="s">
        <v>54</v>
      </c>
      <c r="D2292" t="s">
        <v>27</v>
      </c>
      <c r="E2292">
        <v>927.21</v>
      </c>
      <c r="F2292">
        <v>38.6</v>
      </c>
      <c r="G2292">
        <v>425.1</v>
      </c>
      <c r="H2292" t="s">
        <v>13</v>
      </c>
      <c r="I2292">
        <v>32</v>
      </c>
      <c r="J2292">
        <v>540.71</v>
      </c>
      <c r="K2292">
        <f>Table1[[#This Row],[Order_Value]]+Table1[[#This Row],[Delivery_Fee]]-Table1[[#This Row],[Discount]]</f>
        <v>540.71</v>
      </c>
      <c r="L2292">
        <f>YEAR(Table1[[#This Row],[Order_Time]])</f>
        <v>2023</v>
      </c>
      <c r="M2292" t="str">
        <f>TEXT(Table1[[#This Row],[Order_Time]],"MMM")</f>
        <v>Apr</v>
      </c>
      <c r="N2292">
        <f>HOUR(Table1[[#This Row],[Order_Time]])</f>
        <v>10</v>
      </c>
      <c r="O2292" t="str">
        <f>IF(Table1[[#This Row],[Order_Value]]&gt;1000,"High","Low")</f>
        <v>Low</v>
      </c>
    </row>
    <row r="2293" spans="1:15" x14ac:dyDescent="0.3">
      <c r="A2293" t="s">
        <v>3218</v>
      </c>
      <c r="B2293" s="1">
        <v>45022.458333333336</v>
      </c>
      <c r="C2293" t="s">
        <v>11</v>
      </c>
      <c r="D2293" t="s">
        <v>27</v>
      </c>
      <c r="E2293">
        <v>1791.47</v>
      </c>
      <c r="F2293">
        <v>80.22</v>
      </c>
      <c r="G2293">
        <v>498.53</v>
      </c>
      <c r="H2293" t="s">
        <v>13</v>
      </c>
      <c r="I2293">
        <v>48</v>
      </c>
      <c r="J2293">
        <v>1373.16</v>
      </c>
      <c r="K2293">
        <f>Table1[[#This Row],[Order_Value]]+Table1[[#This Row],[Delivery_Fee]]-Table1[[#This Row],[Discount]]</f>
        <v>1373.16</v>
      </c>
      <c r="L2293">
        <f>YEAR(Table1[[#This Row],[Order_Time]])</f>
        <v>2023</v>
      </c>
      <c r="M2293" t="str">
        <f>TEXT(Table1[[#This Row],[Order_Time]],"MMM")</f>
        <v>Apr</v>
      </c>
      <c r="N2293">
        <f>HOUR(Table1[[#This Row],[Order_Time]])</f>
        <v>11</v>
      </c>
      <c r="O2293" t="str">
        <f>IF(Table1[[#This Row],[Order_Value]]&gt;1000,"High","Low")</f>
        <v>High</v>
      </c>
    </row>
    <row r="2294" spans="1:15" x14ac:dyDescent="0.3">
      <c r="A2294" t="s">
        <v>3219</v>
      </c>
      <c r="B2294" s="1">
        <v>45022.5</v>
      </c>
      <c r="C2294" t="s">
        <v>20</v>
      </c>
      <c r="D2294" t="s">
        <v>12</v>
      </c>
      <c r="E2294">
        <v>447.64</v>
      </c>
      <c r="F2294">
        <v>78.84</v>
      </c>
      <c r="G2294">
        <v>290.86</v>
      </c>
      <c r="H2294" t="s">
        <v>32</v>
      </c>
      <c r="I2294">
        <v>76</v>
      </c>
      <c r="J2294">
        <v>235.62</v>
      </c>
      <c r="K2294">
        <f>Table1[[#This Row],[Order_Value]]+Table1[[#This Row],[Delivery_Fee]]-Table1[[#This Row],[Discount]]</f>
        <v>235.62</v>
      </c>
      <c r="L2294">
        <f>YEAR(Table1[[#This Row],[Order_Time]])</f>
        <v>2023</v>
      </c>
      <c r="M2294" t="str">
        <f>TEXT(Table1[[#This Row],[Order_Time]],"MMM")</f>
        <v>Apr</v>
      </c>
      <c r="N2294">
        <f>HOUR(Table1[[#This Row],[Order_Time]])</f>
        <v>12</v>
      </c>
      <c r="O2294" t="str">
        <f>IF(Table1[[#This Row],[Order_Value]]&gt;1000,"High","Low")</f>
        <v>Low</v>
      </c>
    </row>
    <row r="2295" spans="1:15" x14ac:dyDescent="0.3">
      <c r="A2295" t="s">
        <v>3220</v>
      </c>
      <c r="B2295" s="1">
        <v>45022.541666666664</v>
      </c>
      <c r="C2295" t="s">
        <v>54</v>
      </c>
      <c r="D2295" t="s">
        <v>27</v>
      </c>
      <c r="E2295">
        <v>410.73</v>
      </c>
      <c r="F2295">
        <v>97.34</v>
      </c>
      <c r="G2295">
        <v>351.66</v>
      </c>
      <c r="H2295" t="s">
        <v>13</v>
      </c>
      <c r="I2295">
        <v>86</v>
      </c>
      <c r="J2295" s="2" t="s">
        <v>3221</v>
      </c>
      <c r="K2295">
        <f>Table1[[#This Row],[Order_Value]]+Table1[[#This Row],[Delivery_Fee]]-Table1[[#This Row],[Discount]]</f>
        <v>156.41000000000003</v>
      </c>
      <c r="L2295">
        <f>YEAR(Table1[[#This Row],[Order_Time]])</f>
        <v>2023</v>
      </c>
      <c r="M2295" t="str">
        <f>TEXT(Table1[[#This Row],[Order_Time]],"MMM")</f>
        <v>Apr</v>
      </c>
      <c r="N2295">
        <f>HOUR(Table1[[#This Row],[Order_Time]])</f>
        <v>13</v>
      </c>
      <c r="O2295" t="str">
        <f>IF(Table1[[#This Row],[Order_Value]]&gt;1000,"High","Low")</f>
        <v>Low</v>
      </c>
    </row>
    <row r="2296" spans="1:15" x14ac:dyDescent="0.3">
      <c r="A2296" t="s">
        <v>3222</v>
      </c>
      <c r="B2296" s="1">
        <v>45022.583333333336</v>
      </c>
      <c r="C2296" t="s">
        <v>26</v>
      </c>
      <c r="D2296" t="s">
        <v>41</v>
      </c>
      <c r="E2296">
        <v>276.45</v>
      </c>
      <c r="F2296">
        <v>23.95</v>
      </c>
      <c r="G2296">
        <v>441.84</v>
      </c>
      <c r="H2296" t="s">
        <v>21</v>
      </c>
      <c r="I2296">
        <v>46</v>
      </c>
      <c r="J2296">
        <v>-141.44</v>
      </c>
      <c r="K2296">
        <f>Table1[[#This Row],[Order_Value]]+Table1[[#This Row],[Delivery_Fee]]-Table1[[#This Row],[Discount]]</f>
        <v>-141.44</v>
      </c>
      <c r="L2296">
        <f>YEAR(Table1[[#This Row],[Order_Time]])</f>
        <v>2023</v>
      </c>
      <c r="M2296" t="str">
        <f>TEXT(Table1[[#This Row],[Order_Time]],"MMM")</f>
        <v>Apr</v>
      </c>
      <c r="N2296">
        <f>HOUR(Table1[[#This Row],[Order_Time]])</f>
        <v>14</v>
      </c>
      <c r="O2296" t="str">
        <f>IF(Table1[[#This Row],[Order_Value]]&gt;1000,"High","Low")</f>
        <v>Low</v>
      </c>
    </row>
    <row r="2297" spans="1:15" x14ac:dyDescent="0.3">
      <c r="A2297" t="s">
        <v>3223</v>
      </c>
      <c r="B2297" s="1">
        <v>45022.625</v>
      </c>
      <c r="C2297" t="s">
        <v>45</v>
      </c>
      <c r="D2297" t="s">
        <v>35</v>
      </c>
      <c r="E2297">
        <v>627.79999999999995</v>
      </c>
      <c r="F2297">
        <v>38.57</v>
      </c>
      <c r="G2297">
        <v>263.33</v>
      </c>
      <c r="H2297" t="s">
        <v>32</v>
      </c>
      <c r="I2297">
        <v>48</v>
      </c>
      <c r="J2297">
        <v>403.04</v>
      </c>
      <c r="K2297">
        <f>Table1[[#This Row],[Order_Value]]+Table1[[#This Row],[Delivery_Fee]]-Table1[[#This Row],[Discount]]</f>
        <v>403.04</v>
      </c>
      <c r="L2297">
        <f>YEAR(Table1[[#This Row],[Order_Time]])</f>
        <v>2023</v>
      </c>
      <c r="M2297" t="str">
        <f>TEXT(Table1[[#This Row],[Order_Time]],"MMM")</f>
        <v>Apr</v>
      </c>
      <c r="N2297">
        <f>HOUR(Table1[[#This Row],[Order_Time]])</f>
        <v>15</v>
      </c>
      <c r="O2297" t="str">
        <f>IF(Table1[[#This Row],[Order_Value]]&gt;1000,"High","Low")</f>
        <v>Low</v>
      </c>
    </row>
    <row r="2298" spans="1:15" x14ac:dyDescent="0.3">
      <c r="A2298" t="s">
        <v>3224</v>
      </c>
      <c r="B2298" s="1">
        <v>45022.666666666664</v>
      </c>
      <c r="C2298" t="s">
        <v>45</v>
      </c>
      <c r="D2298" t="s">
        <v>17</v>
      </c>
      <c r="E2298">
        <v>1581.3</v>
      </c>
      <c r="F2298">
        <v>39.340000000000003</v>
      </c>
      <c r="G2298">
        <v>330.03</v>
      </c>
      <c r="H2298" t="s">
        <v>21</v>
      </c>
      <c r="I2298">
        <v>42</v>
      </c>
      <c r="J2298">
        <v>1290.6099999999999</v>
      </c>
      <c r="K2298">
        <f>Table1[[#This Row],[Order_Value]]+Table1[[#This Row],[Delivery_Fee]]-Table1[[#This Row],[Discount]]</f>
        <v>1290.6099999999999</v>
      </c>
      <c r="L2298">
        <f>YEAR(Table1[[#This Row],[Order_Time]])</f>
        <v>2023</v>
      </c>
      <c r="M2298" t="str">
        <f>TEXT(Table1[[#This Row],[Order_Time]],"MMM")</f>
        <v>Apr</v>
      </c>
      <c r="N2298">
        <f>HOUR(Table1[[#This Row],[Order_Time]])</f>
        <v>16</v>
      </c>
      <c r="O2298" t="str">
        <f>IF(Table1[[#This Row],[Order_Value]]&gt;1000,"High","Low")</f>
        <v>High</v>
      </c>
    </row>
    <row r="2299" spans="1:15" x14ac:dyDescent="0.3">
      <c r="A2299" t="s">
        <v>3225</v>
      </c>
      <c r="B2299" s="1">
        <v>45022.708333333336</v>
      </c>
      <c r="C2299" t="s">
        <v>20</v>
      </c>
      <c r="D2299" t="s">
        <v>41</v>
      </c>
      <c r="E2299">
        <v>1944.84</v>
      </c>
      <c r="F2299">
        <v>0.59</v>
      </c>
      <c r="G2299">
        <v>299.44</v>
      </c>
      <c r="H2299" t="s">
        <v>32</v>
      </c>
      <c r="I2299">
        <v>82</v>
      </c>
      <c r="J2299" s="2" t="s">
        <v>3226</v>
      </c>
      <c r="K2299">
        <f>Table1[[#This Row],[Order_Value]]+Table1[[#This Row],[Delivery_Fee]]-Table1[[#This Row],[Discount]]</f>
        <v>1645.9899999999998</v>
      </c>
      <c r="L2299">
        <f>YEAR(Table1[[#This Row],[Order_Time]])</f>
        <v>2023</v>
      </c>
      <c r="M2299" t="str">
        <f>TEXT(Table1[[#This Row],[Order_Time]],"MMM")</f>
        <v>Apr</v>
      </c>
      <c r="N2299">
        <f>HOUR(Table1[[#This Row],[Order_Time]])</f>
        <v>17</v>
      </c>
      <c r="O2299" t="str">
        <f>IF(Table1[[#This Row],[Order_Value]]&gt;1000,"High","Low")</f>
        <v>High</v>
      </c>
    </row>
    <row r="2300" spans="1:15" x14ac:dyDescent="0.3">
      <c r="A2300" t="s">
        <v>3227</v>
      </c>
      <c r="B2300" s="1">
        <v>45022.75</v>
      </c>
      <c r="C2300" t="s">
        <v>26</v>
      </c>
      <c r="D2300" t="s">
        <v>30</v>
      </c>
      <c r="E2300">
        <v>1873.36</v>
      </c>
      <c r="F2300">
        <v>10.01</v>
      </c>
      <c r="G2300">
        <v>115.8</v>
      </c>
      <c r="H2300" t="s">
        <v>13</v>
      </c>
      <c r="I2300">
        <v>28</v>
      </c>
      <c r="J2300">
        <v>1767.57</v>
      </c>
      <c r="K2300">
        <f>Table1[[#This Row],[Order_Value]]+Table1[[#This Row],[Delivery_Fee]]-Table1[[#This Row],[Discount]]</f>
        <v>1767.57</v>
      </c>
      <c r="L2300">
        <f>YEAR(Table1[[#This Row],[Order_Time]])</f>
        <v>2023</v>
      </c>
      <c r="M2300" t="str">
        <f>TEXT(Table1[[#This Row],[Order_Time]],"MMM")</f>
        <v>Apr</v>
      </c>
      <c r="N2300">
        <f>HOUR(Table1[[#This Row],[Order_Time]])</f>
        <v>18</v>
      </c>
      <c r="O2300" t="str">
        <f>IF(Table1[[#This Row],[Order_Value]]&gt;1000,"High","Low")</f>
        <v>High</v>
      </c>
    </row>
    <row r="2301" spans="1:15" x14ac:dyDescent="0.3">
      <c r="A2301" t="s">
        <v>3228</v>
      </c>
      <c r="B2301" s="1">
        <v>45022.791666666664</v>
      </c>
      <c r="C2301" t="s">
        <v>24</v>
      </c>
      <c r="D2301" t="s">
        <v>30</v>
      </c>
      <c r="E2301">
        <v>1157.68</v>
      </c>
      <c r="F2301">
        <v>56.95</v>
      </c>
      <c r="G2301">
        <v>272.24</v>
      </c>
      <c r="H2301" t="s">
        <v>13</v>
      </c>
      <c r="I2301">
        <v>88</v>
      </c>
      <c r="J2301" s="2" t="s">
        <v>3229</v>
      </c>
      <c r="K2301">
        <f>Table1[[#This Row],[Order_Value]]+Table1[[#This Row],[Delivery_Fee]]-Table1[[#This Row],[Discount]]</f>
        <v>942.3900000000001</v>
      </c>
      <c r="L2301">
        <f>YEAR(Table1[[#This Row],[Order_Time]])</f>
        <v>2023</v>
      </c>
      <c r="M2301" t="str">
        <f>TEXT(Table1[[#This Row],[Order_Time]],"MMM")</f>
        <v>Apr</v>
      </c>
      <c r="N2301">
        <f>HOUR(Table1[[#This Row],[Order_Time]])</f>
        <v>19</v>
      </c>
      <c r="O2301" t="str">
        <f>IF(Table1[[#This Row],[Order_Value]]&gt;1000,"High","Low")</f>
        <v>High</v>
      </c>
    </row>
    <row r="2302" spans="1:15" x14ac:dyDescent="0.3">
      <c r="A2302" t="s">
        <v>3230</v>
      </c>
      <c r="B2302" s="1">
        <v>45022.833333333336</v>
      </c>
      <c r="C2302" t="s">
        <v>26</v>
      </c>
      <c r="D2302" t="s">
        <v>12</v>
      </c>
      <c r="E2302">
        <v>1608.51</v>
      </c>
      <c r="F2302">
        <v>48.05</v>
      </c>
      <c r="G2302">
        <v>236.72</v>
      </c>
      <c r="H2302" t="s">
        <v>32</v>
      </c>
      <c r="I2302">
        <v>34</v>
      </c>
      <c r="J2302">
        <v>1419.84</v>
      </c>
      <c r="K2302">
        <f>Table1[[#This Row],[Order_Value]]+Table1[[#This Row],[Delivery_Fee]]-Table1[[#This Row],[Discount]]</f>
        <v>1419.84</v>
      </c>
      <c r="L2302">
        <f>YEAR(Table1[[#This Row],[Order_Time]])</f>
        <v>2023</v>
      </c>
      <c r="M2302" t="str">
        <f>TEXT(Table1[[#This Row],[Order_Time]],"MMM")</f>
        <v>Apr</v>
      </c>
      <c r="N2302">
        <f>HOUR(Table1[[#This Row],[Order_Time]])</f>
        <v>20</v>
      </c>
      <c r="O2302" t="str">
        <f>IF(Table1[[#This Row],[Order_Value]]&gt;1000,"High","Low")</f>
        <v>High</v>
      </c>
    </row>
    <row r="2303" spans="1:15" x14ac:dyDescent="0.3">
      <c r="A2303" t="s">
        <v>3231</v>
      </c>
      <c r="B2303" s="1">
        <v>45022.875</v>
      </c>
      <c r="C2303" t="s">
        <v>20</v>
      </c>
      <c r="D2303" t="s">
        <v>27</v>
      </c>
      <c r="E2303">
        <v>1919.44</v>
      </c>
      <c r="F2303">
        <v>32.24</v>
      </c>
      <c r="G2303">
        <v>45.9</v>
      </c>
      <c r="H2303" t="s">
        <v>28</v>
      </c>
      <c r="I2303">
        <v>85</v>
      </c>
      <c r="J2303">
        <v>1905.78</v>
      </c>
      <c r="K2303">
        <f>Table1[[#This Row],[Order_Value]]+Table1[[#This Row],[Delivery_Fee]]-Table1[[#This Row],[Discount]]</f>
        <v>1905.78</v>
      </c>
      <c r="L2303">
        <f>YEAR(Table1[[#This Row],[Order_Time]])</f>
        <v>2023</v>
      </c>
      <c r="M2303" t="str">
        <f>TEXT(Table1[[#This Row],[Order_Time]],"MMM")</f>
        <v>Apr</v>
      </c>
      <c r="N2303">
        <f>HOUR(Table1[[#This Row],[Order_Time]])</f>
        <v>21</v>
      </c>
      <c r="O2303" t="str">
        <f>IF(Table1[[#This Row],[Order_Value]]&gt;1000,"High","Low")</f>
        <v>High</v>
      </c>
    </row>
    <row r="2304" spans="1:15" x14ac:dyDescent="0.3">
      <c r="A2304" t="s">
        <v>3232</v>
      </c>
      <c r="B2304" s="1">
        <v>45022.916666666664</v>
      </c>
      <c r="C2304" t="s">
        <v>26</v>
      </c>
      <c r="D2304" t="s">
        <v>41</v>
      </c>
      <c r="E2304">
        <v>1270.6199999999999</v>
      </c>
      <c r="F2304">
        <v>66.77</v>
      </c>
      <c r="G2304">
        <v>29.74</v>
      </c>
      <c r="H2304" t="s">
        <v>28</v>
      </c>
      <c r="I2304">
        <v>20</v>
      </c>
      <c r="J2304" s="2" t="s">
        <v>3233</v>
      </c>
      <c r="K2304">
        <f>Table1[[#This Row],[Order_Value]]+Table1[[#This Row],[Delivery_Fee]]-Table1[[#This Row],[Discount]]</f>
        <v>1307.6499999999999</v>
      </c>
      <c r="L2304">
        <f>YEAR(Table1[[#This Row],[Order_Time]])</f>
        <v>2023</v>
      </c>
      <c r="M2304" t="str">
        <f>TEXT(Table1[[#This Row],[Order_Time]],"MMM")</f>
        <v>Apr</v>
      </c>
      <c r="N2304">
        <f>HOUR(Table1[[#This Row],[Order_Time]])</f>
        <v>22</v>
      </c>
      <c r="O2304" t="str">
        <f>IF(Table1[[#This Row],[Order_Value]]&gt;1000,"High","Low")</f>
        <v>High</v>
      </c>
    </row>
    <row r="2305" spans="1:15" x14ac:dyDescent="0.3">
      <c r="A2305" t="s">
        <v>3234</v>
      </c>
      <c r="B2305" s="1">
        <v>45022.958333333336</v>
      </c>
      <c r="C2305" t="s">
        <v>11</v>
      </c>
      <c r="D2305" t="s">
        <v>41</v>
      </c>
      <c r="E2305">
        <v>1220.43</v>
      </c>
      <c r="F2305">
        <v>55.47</v>
      </c>
      <c r="G2305">
        <v>306.45</v>
      </c>
      <c r="H2305" t="s">
        <v>21</v>
      </c>
      <c r="I2305">
        <v>13</v>
      </c>
      <c r="J2305">
        <v>969.45</v>
      </c>
      <c r="K2305">
        <f>Table1[[#This Row],[Order_Value]]+Table1[[#This Row],[Delivery_Fee]]-Table1[[#This Row],[Discount]]</f>
        <v>969.45</v>
      </c>
      <c r="L2305">
        <f>YEAR(Table1[[#This Row],[Order_Time]])</f>
        <v>2023</v>
      </c>
      <c r="M2305" t="str">
        <f>TEXT(Table1[[#This Row],[Order_Time]],"MMM")</f>
        <v>Apr</v>
      </c>
      <c r="N2305">
        <f>HOUR(Table1[[#This Row],[Order_Time]])</f>
        <v>23</v>
      </c>
      <c r="O2305" t="str">
        <f>IF(Table1[[#This Row],[Order_Value]]&gt;1000,"High","Low")</f>
        <v>High</v>
      </c>
    </row>
    <row r="2306" spans="1:15" x14ac:dyDescent="0.3">
      <c r="A2306" t="s">
        <v>3235</v>
      </c>
      <c r="B2306" s="1">
        <v>45023</v>
      </c>
      <c r="C2306" t="s">
        <v>20</v>
      </c>
      <c r="D2306" t="s">
        <v>41</v>
      </c>
      <c r="E2306">
        <v>1124.32</v>
      </c>
      <c r="F2306">
        <v>60.05</v>
      </c>
      <c r="G2306">
        <v>285.47000000000003</v>
      </c>
      <c r="H2306" t="s">
        <v>13</v>
      </c>
      <c r="I2306">
        <v>34</v>
      </c>
      <c r="J2306" s="2" t="s">
        <v>3236</v>
      </c>
      <c r="K2306">
        <f>Table1[[#This Row],[Order_Value]]+Table1[[#This Row],[Delivery_Fee]]-Table1[[#This Row],[Discount]]</f>
        <v>898.89999999999986</v>
      </c>
      <c r="L2306">
        <f>YEAR(Table1[[#This Row],[Order_Time]])</f>
        <v>2023</v>
      </c>
      <c r="M2306" t="str">
        <f>TEXT(Table1[[#This Row],[Order_Time]],"MMM")</f>
        <v>Apr</v>
      </c>
      <c r="N2306">
        <f>HOUR(Table1[[#This Row],[Order_Time]])</f>
        <v>0</v>
      </c>
      <c r="O2306" t="str">
        <f>IF(Table1[[#This Row],[Order_Value]]&gt;1000,"High","Low")</f>
        <v>High</v>
      </c>
    </row>
    <row r="2307" spans="1:15" x14ac:dyDescent="0.3">
      <c r="A2307" t="s">
        <v>3237</v>
      </c>
      <c r="B2307" s="1">
        <v>45023.041666666664</v>
      </c>
      <c r="C2307" t="s">
        <v>45</v>
      </c>
      <c r="D2307" t="s">
        <v>41</v>
      </c>
      <c r="E2307">
        <v>1345.61</v>
      </c>
      <c r="F2307">
        <v>16.73</v>
      </c>
      <c r="G2307">
        <v>4.5599999999999996</v>
      </c>
      <c r="H2307" t="s">
        <v>32</v>
      </c>
      <c r="I2307">
        <v>76</v>
      </c>
      <c r="J2307">
        <v>1357.78</v>
      </c>
      <c r="K2307">
        <f>Table1[[#This Row],[Order_Value]]+Table1[[#This Row],[Delivery_Fee]]-Table1[[#This Row],[Discount]]</f>
        <v>1357.78</v>
      </c>
      <c r="L2307">
        <f>YEAR(Table1[[#This Row],[Order_Time]])</f>
        <v>2023</v>
      </c>
      <c r="M2307" t="str">
        <f>TEXT(Table1[[#This Row],[Order_Time]],"MMM")</f>
        <v>Apr</v>
      </c>
      <c r="N2307">
        <f>HOUR(Table1[[#This Row],[Order_Time]])</f>
        <v>1</v>
      </c>
      <c r="O2307" t="str">
        <f>IF(Table1[[#This Row],[Order_Value]]&gt;1000,"High","Low")</f>
        <v>High</v>
      </c>
    </row>
    <row r="2308" spans="1:15" x14ac:dyDescent="0.3">
      <c r="A2308" t="s">
        <v>3238</v>
      </c>
      <c r="B2308" s="1">
        <v>45023.083333333336</v>
      </c>
      <c r="C2308" t="s">
        <v>11</v>
      </c>
      <c r="D2308" t="s">
        <v>27</v>
      </c>
      <c r="E2308">
        <v>1787.89</v>
      </c>
      <c r="F2308">
        <v>64.63</v>
      </c>
      <c r="G2308">
        <v>370.66</v>
      </c>
      <c r="H2308" t="s">
        <v>28</v>
      </c>
      <c r="I2308">
        <v>76</v>
      </c>
      <c r="J2308">
        <v>1481.86</v>
      </c>
      <c r="K2308">
        <f>Table1[[#This Row],[Order_Value]]+Table1[[#This Row],[Delivery_Fee]]-Table1[[#This Row],[Discount]]</f>
        <v>1481.86</v>
      </c>
      <c r="L2308">
        <f>YEAR(Table1[[#This Row],[Order_Time]])</f>
        <v>2023</v>
      </c>
      <c r="M2308" t="str">
        <f>TEXT(Table1[[#This Row],[Order_Time]],"MMM")</f>
        <v>Apr</v>
      </c>
      <c r="N2308">
        <f>HOUR(Table1[[#This Row],[Order_Time]])</f>
        <v>2</v>
      </c>
      <c r="O2308" t="str">
        <f>IF(Table1[[#This Row],[Order_Value]]&gt;1000,"High","Low")</f>
        <v>High</v>
      </c>
    </row>
    <row r="2309" spans="1:15" x14ac:dyDescent="0.3">
      <c r="A2309" t="s">
        <v>3239</v>
      </c>
      <c r="B2309" s="1">
        <v>45023.125</v>
      </c>
      <c r="C2309" t="s">
        <v>45</v>
      </c>
      <c r="D2309" t="s">
        <v>12</v>
      </c>
      <c r="E2309">
        <v>1307.1300000000001</v>
      </c>
      <c r="F2309">
        <v>1.81</v>
      </c>
      <c r="G2309">
        <v>255.2</v>
      </c>
      <c r="H2309" t="s">
        <v>21</v>
      </c>
      <c r="I2309">
        <v>13</v>
      </c>
      <c r="J2309">
        <v>1053.74</v>
      </c>
      <c r="K2309">
        <f>Table1[[#This Row],[Order_Value]]+Table1[[#This Row],[Delivery_Fee]]-Table1[[#This Row],[Discount]]</f>
        <v>1053.74</v>
      </c>
      <c r="L2309">
        <f>YEAR(Table1[[#This Row],[Order_Time]])</f>
        <v>2023</v>
      </c>
      <c r="M2309" t="str">
        <f>TEXT(Table1[[#This Row],[Order_Time]],"MMM")</f>
        <v>Apr</v>
      </c>
      <c r="N2309">
        <f>HOUR(Table1[[#This Row],[Order_Time]])</f>
        <v>3</v>
      </c>
      <c r="O2309" t="str">
        <f>IF(Table1[[#This Row],[Order_Value]]&gt;1000,"High","Low")</f>
        <v>High</v>
      </c>
    </row>
    <row r="2310" spans="1:15" x14ac:dyDescent="0.3">
      <c r="A2310" t="s">
        <v>3240</v>
      </c>
      <c r="B2310" s="1">
        <v>45023.166666666664</v>
      </c>
      <c r="C2310" t="s">
        <v>16</v>
      </c>
      <c r="D2310" t="s">
        <v>41</v>
      </c>
      <c r="E2310">
        <v>591.25</v>
      </c>
      <c r="F2310">
        <v>39.92</v>
      </c>
      <c r="G2310">
        <v>307.60000000000002</v>
      </c>
      <c r="H2310" t="s">
        <v>32</v>
      </c>
      <c r="I2310">
        <v>79</v>
      </c>
      <c r="J2310" s="2" t="s">
        <v>3241</v>
      </c>
      <c r="K2310">
        <f>Table1[[#This Row],[Order_Value]]+Table1[[#This Row],[Delivery_Fee]]-Table1[[#This Row],[Discount]]</f>
        <v>323.56999999999994</v>
      </c>
      <c r="L2310">
        <f>YEAR(Table1[[#This Row],[Order_Time]])</f>
        <v>2023</v>
      </c>
      <c r="M2310" t="str">
        <f>TEXT(Table1[[#This Row],[Order_Time]],"MMM")</f>
        <v>Apr</v>
      </c>
      <c r="N2310">
        <f>HOUR(Table1[[#This Row],[Order_Time]])</f>
        <v>4</v>
      </c>
      <c r="O2310" t="str">
        <f>IF(Table1[[#This Row],[Order_Value]]&gt;1000,"High","Low")</f>
        <v>Low</v>
      </c>
    </row>
    <row r="2311" spans="1:15" x14ac:dyDescent="0.3">
      <c r="A2311" t="s">
        <v>3242</v>
      </c>
      <c r="B2311" s="1">
        <v>45023.208333333336</v>
      </c>
      <c r="C2311" t="s">
        <v>54</v>
      </c>
      <c r="D2311" t="s">
        <v>12</v>
      </c>
      <c r="E2311">
        <v>1470.86</v>
      </c>
      <c r="F2311">
        <v>63.53</v>
      </c>
      <c r="G2311">
        <v>495.04</v>
      </c>
      <c r="H2311" t="s">
        <v>13</v>
      </c>
      <c r="I2311">
        <v>72</v>
      </c>
      <c r="J2311">
        <v>1039.3499999999999</v>
      </c>
      <c r="K2311">
        <f>Table1[[#This Row],[Order_Value]]+Table1[[#This Row],[Delivery_Fee]]-Table1[[#This Row],[Discount]]</f>
        <v>1039.3499999999999</v>
      </c>
      <c r="L2311">
        <f>YEAR(Table1[[#This Row],[Order_Time]])</f>
        <v>2023</v>
      </c>
      <c r="M2311" t="str">
        <f>TEXT(Table1[[#This Row],[Order_Time]],"MMM")</f>
        <v>Apr</v>
      </c>
      <c r="N2311">
        <f>HOUR(Table1[[#This Row],[Order_Time]])</f>
        <v>5</v>
      </c>
      <c r="O2311" t="str">
        <f>IF(Table1[[#This Row],[Order_Value]]&gt;1000,"High","Low")</f>
        <v>High</v>
      </c>
    </row>
    <row r="2312" spans="1:15" x14ac:dyDescent="0.3">
      <c r="A2312" t="s">
        <v>3243</v>
      </c>
      <c r="B2312" s="1">
        <v>45023.25</v>
      </c>
      <c r="C2312" t="s">
        <v>45</v>
      </c>
      <c r="D2312" t="s">
        <v>30</v>
      </c>
      <c r="E2312">
        <v>666.93</v>
      </c>
      <c r="F2312">
        <v>49.73</v>
      </c>
      <c r="G2312">
        <v>27.03</v>
      </c>
      <c r="H2312" t="s">
        <v>32</v>
      </c>
      <c r="I2312">
        <v>32</v>
      </c>
      <c r="J2312">
        <v>689.63</v>
      </c>
      <c r="K2312">
        <f>Table1[[#This Row],[Order_Value]]+Table1[[#This Row],[Delivery_Fee]]-Table1[[#This Row],[Discount]]</f>
        <v>689.63</v>
      </c>
      <c r="L2312">
        <f>YEAR(Table1[[#This Row],[Order_Time]])</f>
        <v>2023</v>
      </c>
      <c r="M2312" t="str">
        <f>TEXT(Table1[[#This Row],[Order_Time]],"MMM")</f>
        <v>Apr</v>
      </c>
      <c r="N2312">
        <f>HOUR(Table1[[#This Row],[Order_Time]])</f>
        <v>6</v>
      </c>
      <c r="O2312" t="str">
        <f>IF(Table1[[#This Row],[Order_Value]]&gt;1000,"High","Low")</f>
        <v>Low</v>
      </c>
    </row>
    <row r="2313" spans="1:15" x14ac:dyDescent="0.3">
      <c r="A2313" t="s">
        <v>3244</v>
      </c>
      <c r="B2313" s="1">
        <v>45023.291666666664</v>
      </c>
      <c r="C2313" t="s">
        <v>26</v>
      </c>
      <c r="D2313" t="s">
        <v>17</v>
      </c>
      <c r="E2313">
        <v>1040.72</v>
      </c>
      <c r="F2313">
        <v>12.06</v>
      </c>
      <c r="G2313">
        <v>143.88999999999999</v>
      </c>
      <c r="H2313" t="s">
        <v>28</v>
      </c>
      <c r="I2313">
        <v>70</v>
      </c>
      <c r="J2313">
        <v>908.89</v>
      </c>
      <c r="K2313">
        <f>Table1[[#This Row],[Order_Value]]+Table1[[#This Row],[Delivery_Fee]]-Table1[[#This Row],[Discount]]</f>
        <v>908.89</v>
      </c>
      <c r="L2313">
        <f>YEAR(Table1[[#This Row],[Order_Time]])</f>
        <v>2023</v>
      </c>
      <c r="M2313" t="str">
        <f>TEXT(Table1[[#This Row],[Order_Time]],"MMM")</f>
        <v>Apr</v>
      </c>
      <c r="N2313">
        <f>HOUR(Table1[[#This Row],[Order_Time]])</f>
        <v>7</v>
      </c>
      <c r="O2313" t="str">
        <f>IF(Table1[[#This Row],[Order_Value]]&gt;1000,"High","Low")</f>
        <v>High</v>
      </c>
    </row>
    <row r="2314" spans="1:15" x14ac:dyDescent="0.3">
      <c r="A2314" t="s">
        <v>3245</v>
      </c>
      <c r="B2314" s="1">
        <v>45023.333333333336</v>
      </c>
      <c r="C2314" t="s">
        <v>16</v>
      </c>
      <c r="D2314" t="s">
        <v>41</v>
      </c>
      <c r="E2314">
        <v>1184.02</v>
      </c>
      <c r="F2314">
        <v>59.12</v>
      </c>
      <c r="G2314">
        <v>487.74</v>
      </c>
      <c r="H2314" t="s">
        <v>28</v>
      </c>
      <c r="I2314">
        <v>33</v>
      </c>
      <c r="J2314" s="2" t="s">
        <v>3246</v>
      </c>
      <c r="K2314">
        <f>Table1[[#This Row],[Order_Value]]+Table1[[#This Row],[Delivery_Fee]]-Table1[[#This Row],[Discount]]</f>
        <v>755.39999999999986</v>
      </c>
      <c r="L2314">
        <f>YEAR(Table1[[#This Row],[Order_Time]])</f>
        <v>2023</v>
      </c>
      <c r="M2314" t="str">
        <f>TEXT(Table1[[#This Row],[Order_Time]],"MMM")</f>
        <v>Apr</v>
      </c>
      <c r="N2314">
        <f>HOUR(Table1[[#This Row],[Order_Time]])</f>
        <v>8</v>
      </c>
      <c r="O2314" t="str">
        <f>IF(Table1[[#This Row],[Order_Value]]&gt;1000,"High","Low")</f>
        <v>High</v>
      </c>
    </row>
    <row r="2315" spans="1:15" x14ac:dyDescent="0.3">
      <c r="A2315" t="s">
        <v>3247</v>
      </c>
      <c r="B2315" s="1">
        <v>45023.375</v>
      </c>
      <c r="C2315" t="s">
        <v>11</v>
      </c>
      <c r="D2315" t="s">
        <v>17</v>
      </c>
      <c r="E2315">
        <v>1233.28</v>
      </c>
      <c r="F2315">
        <v>2.5</v>
      </c>
      <c r="G2315">
        <v>346.34</v>
      </c>
      <c r="H2315" t="s">
        <v>21</v>
      </c>
      <c r="I2315">
        <v>30</v>
      </c>
      <c r="J2315">
        <v>889.44</v>
      </c>
      <c r="K2315">
        <f>Table1[[#This Row],[Order_Value]]+Table1[[#This Row],[Delivery_Fee]]-Table1[[#This Row],[Discount]]</f>
        <v>889.44</v>
      </c>
      <c r="L2315">
        <f>YEAR(Table1[[#This Row],[Order_Time]])</f>
        <v>2023</v>
      </c>
      <c r="M2315" t="str">
        <f>TEXT(Table1[[#This Row],[Order_Time]],"MMM")</f>
        <v>Apr</v>
      </c>
      <c r="N2315">
        <f>HOUR(Table1[[#This Row],[Order_Time]])</f>
        <v>9</v>
      </c>
      <c r="O2315" t="str">
        <f>IF(Table1[[#This Row],[Order_Value]]&gt;1000,"High","Low")</f>
        <v>High</v>
      </c>
    </row>
    <row r="2316" spans="1:15" x14ac:dyDescent="0.3">
      <c r="A2316" t="s">
        <v>3248</v>
      </c>
      <c r="B2316" s="1">
        <v>45023.416666666664</v>
      </c>
      <c r="C2316" t="s">
        <v>54</v>
      </c>
      <c r="D2316" t="s">
        <v>17</v>
      </c>
      <c r="E2316">
        <v>1018.22</v>
      </c>
      <c r="F2316">
        <v>79.989999999999995</v>
      </c>
      <c r="G2316">
        <v>271.33</v>
      </c>
      <c r="H2316" t="s">
        <v>13</v>
      </c>
      <c r="I2316">
        <v>47</v>
      </c>
      <c r="J2316" s="2" t="s">
        <v>3249</v>
      </c>
      <c r="K2316">
        <f>Table1[[#This Row],[Order_Value]]+Table1[[#This Row],[Delivery_Fee]]-Table1[[#This Row],[Discount]]</f>
        <v>826.88000000000011</v>
      </c>
      <c r="L2316">
        <f>YEAR(Table1[[#This Row],[Order_Time]])</f>
        <v>2023</v>
      </c>
      <c r="M2316" t="str">
        <f>TEXT(Table1[[#This Row],[Order_Time]],"MMM")</f>
        <v>Apr</v>
      </c>
      <c r="N2316">
        <f>HOUR(Table1[[#This Row],[Order_Time]])</f>
        <v>10</v>
      </c>
      <c r="O2316" t="str">
        <f>IF(Table1[[#This Row],[Order_Value]]&gt;1000,"High","Low")</f>
        <v>High</v>
      </c>
    </row>
    <row r="2317" spans="1:15" x14ac:dyDescent="0.3">
      <c r="A2317" t="s">
        <v>3250</v>
      </c>
      <c r="B2317" s="1">
        <v>45023.458333333336</v>
      </c>
      <c r="C2317" t="s">
        <v>24</v>
      </c>
      <c r="D2317" t="s">
        <v>27</v>
      </c>
      <c r="E2317">
        <v>1710.13</v>
      </c>
      <c r="F2317">
        <v>84</v>
      </c>
      <c r="G2317">
        <v>82.2</v>
      </c>
      <c r="H2317" t="s">
        <v>28</v>
      </c>
      <c r="I2317">
        <v>65</v>
      </c>
      <c r="J2317">
        <v>1711.93</v>
      </c>
      <c r="K2317">
        <f>Table1[[#This Row],[Order_Value]]+Table1[[#This Row],[Delivery_Fee]]-Table1[[#This Row],[Discount]]</f>
        <v>1711.93</v>
      </c>
      <c r="L2317">
        <f>YEAR(Table1[[#This Row],[Order_Time]])</f>
        <v>2023</v>
      </c>
      <c r="M2317" t="str">
        <f>TEXT(Table1[[#This Row],[Order_Time]],"MMM")</f>
        <v>Apr</v>
      </c>
      <c r="N2317">
        <f>HOUR(Table1[[#This Row],[Order_Time]])</f>
        <v>11</v>
      </c>
      <c r="O2317" t="str">
        <f>IF(Table1[[#This Row],[Order_Value]]&gt;1000,"High","Low")</f>
        <v>High</v>
      </c>
    </row>
    <row r="2318" spans="1:15" x14ac:dyDescent="0.3">
      <c r="A2318" t="s">
        <v>3251</v>
      </c>
      <c r="B2318" s="1">
        <v>45023.5</v>
      </c>
      <c r="C2318" t="s">
        <v>11</v>
      </c>
      <c r="D2318" t="s">
        <v>41</v>
      </c>
      <c r="E2318">
        <v>1726.13</v>
      </c>
      <c r="F2318">
        <v>44.01</v>
      </c>
      <c r="G2318">
        <v>212.51</v>
      </c>
      <c r="H2318" t="s">
        <v>21</v>
      </c>
      <c r="I2318">
        <v>30</v>
      </c>
      <c r="J2318">
        <v>1557.63</v>
      </c>
      <c r="K2318">
        <f>Table1[[#This Row],[Order_Value]]+Table1[[#This Row],[Delivery_Fee]]-Table1[[#This Row],[Discount]]</f>
        <v>1557.63</v>
      </c>
      <c r="L2318">
        <f>YEAR(Table1[[#This Row],[Order_Time]])</f>
        <v>2023</v>
      </c>
      <c r="M2318" t="str">
        <f>TEXT(Table1[[#This Row],[Order_Time]],"MMM")</f>
        <v>Apr</v>
      </c>
      <c r="N2318">
        <f>HOUR(Table1[[#This Row],[Order_Time]])</f>
        <v>12</v>
      </c>
      <c r="O2318" t="str">
        <f>IF(Table1[[#This Row],[Order_Value]]&gt;1000,"High","Low")</f>
        <v>High</v>
      </c>
    </row>
    <row r="2319" spans="1:15" x14ac:dyDescent="0.3">
      <c r="A2319" t="s">
        <v>3252</v>
      </c>
      <c r="B2319" s="1">
        <v>45023.541666666664</v>
      </c>
      <c r="C2319" t="s">
        <v>24</v>
      </c>
      <c r="D2319" t="s">
        <v>12</v>
      </c>
      <c r="E2319">
        <v>145.15</v>
      </c>
      <c r="F2319">
        <v>68.34</v>
      </c>
      <c r="G2319">
        <v>313.24</v>
      </c>
      <c r="H2319" t="s">
        <v>28</v>
      </c>
      <c r="I2319">
        <v>35</v>
      </c>
      <c r="J2319">
        <v>-99.75</v>
      </c>
      <c r="K2319">
        <f>Table1[[#This Row],[Order_Value]]+Table1[[#This Row],[Delivery_Fee]]-Table1[[#This Row],[Discount]]</f>
        <v>-99.75</v>
      </c>
      <c r="L2319">
        <f>YEAR(Table1[[#This Row],[Order_Time]])</f>
        <v>2023</v>
      </c>
      <c r="M2319" t="str">
        <f>TEXT(Table1[[#This Row],[Order_Time]],"MMM")</f>
        <v>Apr</v>
      </c>
      <c r="N2319">
        <f>HOUR(Table1[[#This Row],[Order_Time]])</f>
        <v>13</v>
      </c>
      <c r="O2319" t="str">
        <f>IF(Table1[[#This Row],[Order_Value]]&gt;1000,"High","Low")</f>
        <v>Low</v>
      </c>
    </row>
    <row r="2320" spans="1:15" x14ac:dyDescent="0.3">
      <c r="A2320" t="s">
        <v>3253</v>
      </c>
      <c r="B2320" s="1">
        <v>45023.583333333336</v>
      </c>
      <c r="C2320" t="s">
        <v>54</v>
      </c>
      <c r="D2320" t="s">
        <v>41</v>
      </c>
      <c r="E2320">
        <v>297.05</v>
      </c>
      <c r="F2320">
        <v>69.790000000000006</v>
      </c>
      <c r="G2320">
        <v>208.42</v>
      </c>
      <c r="H2320" t="s">
        <v>32</v>
      </c>
      <c r="I2320">
        <v>52</v>
      </c>
      <c r="J2320" s="2" t="s">
        <v>3254</v>
      </c>
      <c r="K2320">
        <f>Table1[[#This Row],[Order_Value]]+Table1[[#This Row],[Delivery_Fee]]-Table1[[#This Row],[Discount]]</f>
        <v>158.42000000000004</v>
      </c>
      <c r="L2320">
        <f>YEAR(Table1[[#This Row],[Order_Time]])</f>
        <v>2023</v>
      </c>
      <c r="M2320" t="str">
        <f>TEXT(Table1[[#This Row],[Order_Time]],"MMM")</f>
        <v>Apr</v>
      </c>
      <c r="N2320">
        <f>HOUR(Table1[[#This Row],[Order_Time]])</f>
        <v>14</v>
      </c>
      <c r="O2320" t="str">
        <f>IF(Table1[[#This Row],[Order_Value]]&gt;1000,"High","Low")</f>
        <v>Low</v>
      </c>
    </row>
    <row r="2321" spans="1:15" x14ac:dyDescent="0.3">
      <c r="A2321" t="s">
        <v>3255</v>
      </c>
      <c r="B2321" s="1">
        <v>45023.625</v>
      </c>
      <c r="C2321" t="s">
        <v>11</v>
      </c>
      <c r="D2321" t="s">
        <v>17</v>
      </c>
      <c r="E2321">
        <v>1149.74</v>
      </c>
      <c r="F2321">
        <v>79.569999999999993</v>
      </c>
      <c r="G2321">
        <v>176.08</v>
      </c>
      <c r="H2321" t="s">
        <v>32</v>
      </c>
      <c r="I2321">
        <v>85</v>
      </c>
      <c r="J2321">
        <v>1053.23</v>
      </c>
      <c r="K2321">
        <f>Table1[[#This Row],[Order_Value]]+Table1[[#This Row],[Delivery_Fee]]-Table1[[#This Row],[Discount]]</f>
        <v>1053.23</v>
      </c>
      <c r="L2321">
        <f>YEAR(Table1[[#This Row],[Order_Time]])</f>
        <v>2023</v>
      </c>
      <c r="M2321" t="str">
        <f>TEXT(Table1[[#This Row],[Order_Time]],"MMM")</f>
        <v>Apr</v>
      </c>
      <c r="N2321">
        <f>HOUR(Table1[[#This Row],[Order_Time]])</f>
        <v>15</v>
      </c>
      <c r="O2321" t="str">
        <f>IF(Table1[[#This Row],[Order_Value]]&gt;1000,"High","Low")</f>
        <v>High</v>
      </c>
    </row>
    <row r="2322" spans="1:15" x14ac:dyDescent="0.3">
      <c r="A2322" t="s">
        <v>3256</v>
      </c>
      <c r="B2322" s="1">
        <v>45023.666666666664</v>
      </c>
      <c r="C2322" t="s">
        <v>24</v>
      </c>
      <c r="D2322" t="s">
        <v>30</v>
      </c>
      <c r="E2322">
        <v>1040.1099999999999</v>
      </c>
      <c r="F2322">
        <v>14.71</v>
      </c>
      <c r="G2322">
        <v>78.13</v>
      </c>
      <c r="H2322" t="s">
        <v>32</v>
      </c>
      <c r="I2322">
        <v>41</v>
      </c>
      <c r="J2322" s="2" t="s">
        <v>3257</v>
      </c>
      <c r="K2322">
        <f>Table1[[#This Row],[Order_Value]]+Table1[[#This Row],[Delivery_Fee]]-Table1[[#This Row],[Discount]]</f>
        <v>976.68999999999994</v>
      </c>
      <c r="L2322">
        <f>YEAR(Table1[[#This Row],[Order_Time]])</f>
        <v>2023</v>
      </c>
      <c r="M2322" t="str">
        <f>TEXT(Table1[[#This Row],[Order_Time]],"MMM")</f>
        <v>Apr</v>
      </c>
      <c r="N2322">
        <f>HOUR(Table1[[#This Row],[Order_Time]])</f>
        <v>16</v>
      </c>
      <c r="O2322" t="str">
        <f>IF(Table1[[#This Row],[Order_Value]]&gt;1000,"High","Low")</f>
        <v>High</v>
      </c>
    </row>
    <row r="2323" spans="1:15" x14ac:dyDescent="0.3">
      <c r="A2323" t="s">
        <v>3258</v>
      </c>
      <c r="B2323" s="1">
        <v>45023.708333333336</v>
      </c>
      <c r="C2323" t="s">
        <v>16</v>
      </c>
      <c r="D2323" t="s">
        <v>27</v>
      </c>
      <c r="E2323">
        <v>859.33</v>
      </c>
      <c r="F2323">
        <v>47.7</v>
      </c>
      <c r="G2323">
        <v>29.04</v>
      </c>
      <c r="H2323" t="s">
        <v>28</v>
      </c>
      <c r="I2323">
        <v>33</v>
      </c>
      <c r="J2323" s="2" t="s">
        <v>3259</v>
      </c>
      <c r="K2323">
        <f>Table1[[#This Row],[Order_Value]]+Table1[[#This Row],[Delivery_Fee]]-Table1[[#This Row],[Discount]]</f>
        <v>877.99000000000012</v>
      </c>
      <c r="L2323">
        <f>YEAR(Table1[[#This Row],[Order_Time]])</f>
        <v>2023</v>
      </c>
      <c r="M2323" t="str">
        <f>TEXT(Table1[[#This Row],[Order_Time]],"MMM")</f>
        <v>Apr</v>
      </c>
      <c r="N2323">
        <f>HOUR(Table1[[#This Row],[Order_Time]])</f>
        <v>17</v>
      </c>
      <c r="O2323" t="str">
        <f>IF(Table1[[#This Row],[Order_Value]]&gt;1000,"High","Low")</f>
        <v>Low</v>
      </c>
    </row>
    <row r="2324" spans="1:15" x14ac:dyDescent="0.3">
      <c r="A2324" t="s">
        <v>3260</v>
      </c>
      <c r="B2324" s="1">
        <v>45023.75</v>
      </c>
      <c r="C2324" t="s">
        <v>20</v>
      </c>
      <c r="D2324" t="s">
        <v>41</v>
      </c>
      <c r="E2324">
        <v>436.94</v>
      </c>
      <c r="F2324">
        <v>91.32</v>
      </c>
      <c r="G2324">
        <v>164.86</v>
      </c>
      <c r="H2324" t="s">
        <v>13</v>
      </c>
      <c r="I2324">
        <v>36</v>
      </c>
      <c r="J2324">
        <v>363.4</v>
      </c>
      <c r="K2324">
        <f>Table1[[#This Row],[Order_Value]]+Table1[[#This Row],[Delivery_Fee]]-Table1[[#This Row],[Discount]]</f>
        <v>363.4</v>
      </c>
      <c r="L2324">
        <f>YEAR(Table1[[#This Row],[Order_Time]])</f>
        <v>2023</v>
      </c>
      <c r="M2324" t="str">
        <f>TEXT(Table1[[#This Row],[Order_Time]],"MMM")</f>
        <v>Apr</v>
      </c>
      <c r="N2324">
        <f>HOUR(Table1[[#This Row],[Order_Time]])</f>
        <v>18</v>
      </c>
      <c r="O2324" t="str">
        <f>IF(Table1[[#This Row],[Order_Value]]&gt;1000,"High","Low")</f>
        <v>Low</v>
      </c>
    </row>
    <row r="2325" spans="1:15" x14ac:dyDescent="0.3">
      <c r="A2325" t="s">
        <v>3261</v>
      </c>
      <c r="B2325" s="1">
        <v>45023.791666666664</v>
      </c>
      <c r="C2325" t="s">
        <v>45</v>
      </c>
      <c r="D2325" t="s">
        <v>30</v>
      </c>
      <c r="E2325">
        <v>648.47</v>
      </c>
      <c r="F2325">
        <v>16.09</v>
      </c>
      <c r="G2325">
        <v>165.28</v>
      </c>
      <c r="H2325" t="s">
        <v>28</v>
      </c>
      <c r="I2325">
        <v>52</v>
      </c>
      <c r="J2325" s="2" t="s">
        <v>3262</v>
      </c>
      <c r="K2325">
        <f>Table1[[#This Row],[Order_Value]]+Table1[[#This Row],[Delivery_Fee]]-Table1[[#This Row],[Discount]]</f>
        <v>499.28000000000009</v>
      </c>
      <c r="L2325">
        <f>YEAR(Table1[[#This Row],[Order_Time]])</f>
        <v>2023</v>
      </c>
      <c r="M2325" t="str">
        <f>TEXT(Table1[[#This Row],[Order_Time]],"MMM")</f>
        <v>Apr</v>
      </c>
      <c r="N2325">
        <f>HOUR(Table1[[#This Row],[Order_Time]])</f>
        <v>19</v>
      </c>
      <c r="O2325" t="str">
        <f>IF(Table1[[#This Row],[Order_Value]]&gt;1000,"High","Low")</f>
        <v>Low</v>
      </c>
    </row>
    <row r="2326" spans="1:15" x14ac:dyDescent="0.3">
      <c r="A2326" t="s">
        <v>3263</v>
      </c>
      <c r="B2326" s="1">
        <v>45023.833333333336</v>
      </c>
      <c r="C2326" t="s">
        <v>26</v>
      </c>
      <c r="D2326" t="s">
        <v>41</v>
      </c>
      <c r="E2326">
        <v>1713.41</v>
      </c>
      <c r="F2326">
        <v>96.95</v>
      </c>
      <c r="G2326">
        <v>403.71</v>
      </c>
      <c r="H2326" t="s">
        <v>32</v>
      </c>
      <c r="I2326">
        <v>88</v>
      </c>
      <c r="J2326">
        <v>1406.65</v>
      </c>
      <c r="K2326">
        <f>Table1[[#This Row],[Order_Value]]+Table1[[#This Row],[Delivery_Fee]]-Table1[[#This Row],[Discount]]</f>
        <v>1406.65</v>
      </c>
      <c r="L2326">
        <f>YEAR(Table1[[#This Row],[Order_Time]])</f>
        <v>2023</v>
      </c>
      <c r="M2326" t="str">
        <f>TEXT(Table1[[#This Row],[Order_Time]],"MMM")</f>
        <v>Apr</v>
      </c>
      <c r="N2326">
        <f>HOUR(Table1[[#This Row],[Order_Time]])</f>
        <v>20</v>
      </c>
      <c r="O2326" t="str">
        <f>IF(Table1[[#This Row],[Order_Value]]&gt;1000,"High","Low")</f>
        <v>High</v>
      </c>
    </row>
    <row r="2327" spans="1:15" x14ac:dyDescent="0.3">
      <c r="A2327" t="s">
        <v>3264</v>
      </c>
      <c r="B2327" s="1">
        <v>45023.875</v>
      </c>
      <c r="C2327" t="s">
        <v>24</v>
      </c>
      <c r="D2327" t="s">
        <v>27</v>
      </c>
      <c r="E2327">
        <v>1634.4</v>
      </c>
      <c r="F2327">
        <v>25.74</v>
      </c>
      <c r="G2327">
        <v>232.49</v>
      </c>
      <c r="H2327" t="s">
        <v>32</v>
      </c>
      <c r="I2327">
        <v>31</v>
      </c>
      <c r="J2327">
        <v>1427.65</v>
      </c>
      <c r="K2327">
        <f>Table1[[#This Row],[Order_Value]]+Table1[[#This Row],[Delivery_Fee]]-Table1[[#This Row],[Discount]]</f>
        <v>1427.65</v>
      </c>
      <c r="L2327">
        <f>YEAR(Table1[[#This Row],[Order_Time]])</f>
        <v>2023</v>
      </c>
      <c r="M2327" t="str">
        <f>TEXT(Table1[[#This Row],[Order_Time]],"MMM")</f>
        <v>Apr</v>
      </c>
      <c r="N2327">
        <f>HOUR(Table1[[#This Row],[Order_Time]])</f>
        <v>21</v>
      </c>
      <c r="O2327" t="str">
        <f>IF(Table1[[#This Row],[Order_Value]]&gt;1000,"High","Low")</f>
        <v>High</v>
      </c>
    </row>
    <row r="2328" spans="1:15" x14ac:dyDescent="0.3">
      <c r="A2328" t="s">
        <v>3265</v>
      </c>
      <c r="B2328" s="1">
        <v>45023.916666666664</v>
      </c>
      <c r="C2328" t="s">
        <v>54</v>
      </c>
      <c r="D2328" t="s">
        <v>41</v>
      </c>
      <c r="E2328">
        <v>761.59</v>
      </c>
      <c r="F2328">
        <v>22.36</v>
      </c>
      <c r="G2328">
        <v>296.10000000000002</v>
      </c>
      <c r="H2328" t="s">
        <v>21</v>
      </c>
      <c r="I2328">
        <v>81</v>
      </c>
      <c r="J2328">
        <v>487.85</v>
      </c>
      <c r="K2328">
        <f>Table1[[#This Row],[Order_Value]]+Table1[[#This Row],[Delivery_Fee]]-Table1[[#This Row],[Discount]]</f>
        <v>487.85</v>
      </c>
      <c r="L2328">
        <f>YEAR(Table1[[#This Row],[Order_Time]])</f>
        <v>2023</v>
      </c>
      <c r="M2328" t="str">
        <f>TEXT(Table1[[#This Row],[Order_Time]],"MMM")</f>
        <v>Apr</v>
      </c>
      <c r="N2328">
        <f>HOUR(Table1[[#This Row],[Order_Time]])</f>
        <v>22</v>
      </c>
      <c r="O2328" t="str">
        <f>IF(Table1[[#This Row],[Order_Value]]&gt;1000,"High","Low")</f>
        <v>Low</v>
      </c>
    </row>
    <row r="2329" spans="1:15" x14ac:dyDescent="0.3">
      <c r="A2329" t="s">
        <v>3266</v>
      </c>
      <c r="B2329" s="1">
        <v>45023.958333333336</v>
      </c>
      <c r="C2329" t="s">
        <v>24</v>
      </c>
      <c r="D2329" t="s">
        <v>41</v>
      </c>
      <c r="E2329">
        <v>881.69</v>
      </c>
      <c r="F2329">
        <v>43.33</v>
      </c>
      <c r="G2329">
        <v>100.55</v>
      </c>
      <c r="H2329" t="s">
        <v>32</v>
      </c>
      <c r="I2329">
        <v>48</v>
      </c>
      <c r="J2329" s="2" t="s">
        <v>3267</v>
      </c>
      <c r="K2329">
        <f>Table1[[#This Row],[Order_Value]]+Table1[[#This Row],[Delivery_Fee]]-Table1[[#This Row],[Discount]]</f>
        <v>824.47000000000014</v>
      </c>
      <c r="L2329">
        <f>YEAR(Table1[[#This Row],[Order_Time]])</f>
        <v>2023</v>
      </c>
      <c r="M2329" t="str">
        <f>TEXT(Table1[[#This Row],[Order_Time]],"MMM")</f>
        <v>Apr</v>
      </c>
      <c r="N2329">
        <f>HOUR(Table1[[#This Row],[Order_Time]])</f>
        <v>23</v>
      </c>
      <c r="O2329" t="str">
        <f>IF(Table1[[#This Row],[Order_Value]]&gt;1000,"High","Low")</f>
        <v>Low</v>
      </c>
    </row>
    <row r="2330" spans="1:15" x14ac:dyDescent="0.3">
      <c r="A2330" t="s">
        <v>3268</v>
      </c>
      <c r="B2330" s="1">
        <v>45024</v>
      </c>
      <c r="C2330" t="s">
        <v>26</v>
      </c>
      <c r="D2330" t="s">
        <v>12</v>
      </c>
      <c r="E2330">
        <v>1711.28</v>
      </c>
      <c r="F2330">
        <v>23.45</v>
      </c>
      <c r="G2330">
        <v>234.84</v>
      </c>
      <c r="H2330" t="s">
        <v>32</v>
      </c>
      <c r="I2330">
        <v>52</v>
      </c>
      <c r="J2330">
        <v>1499.89</v>
      </c>
      <c r="K2330">
        <f>Table1[[#This Row],[Order_Value]]+Table1[[#This Row],[Delivery_Fee]]-Table1[[#This Row],[Discount]]</f>
        <v>1499.89</v>
      </c>
      <c r="L2330">
        <f>YEAR(Table1[[#This Row],[Order_Time]])</f>
        <v>2023</v>
      </c>
      <c r="M2330" t="str">
        <f>TEXT(Table1[[#This Row],[Order_Time]],"MMM")</f>
        <v>Apr</v>
      </c>
      <c r="N2330">
        <f>HOUR(Table1[[#This Row],[Order_Time]])</f>
        <v>0</v>
      </c>
      <c r="O2330" t="str">
        <f>IF(Table1[[#This Row],[Order_Value]]&gt;1000,"High","Low")</f>
        <v>High</v>
      </c>
    </row>
    <row r="2331" spans="1:15" x14ac:dyDescent="0.3">
      <c r="A2331" t="s">
        <v>3269</v>
      </c>
      <c r="B2331" s="1">
        <v>45024.041666666664</v>
      </c>
      <c r="C2331" t="s">
        <v>24</v>
      </c>
      <c r="D2331" t="s">
        <v>41</v>
      </c>
      <c r="E2331">
        <v>905.36</v>
      </c>
      <c r="F2331">
        <v>29.47</v>
      </c>
      <c r="G2331">
        <v>415.09</v>
      </c>
      <c r="H2331" t="s">
        <v>21</v>
      </c>
      <c r="I2331">
        <v>25</v>
      </c>
      <c r="J2331">
        <v>519.74</v>
      </c>
      <c r="K2331">
        <f>Table1[[#This Row],[Order_Value]]+Table1[[#This Row],[Delivery_Fee]]-Table1[[#This Row],[Discount]]</f>
        <v>519.74</v>
      </c>
      <c r="L2331">
        <f>YEAR(Table1[[#This Row],[Order_Time]])</f>
        <v>2023</v>
      </c>
      <c r="M2331" t="str">
        <f>TEXT(Table1[[#This Row],[Order_Time]],"MMM")</f>
        <v>Apr</v>
      </c>
      <c r="N2331">
        <f>HOUR(Table1[[#This Row],[Order_Time]])</f>
        <v>1</v>
      </c>
      <c r="O2331" t="str">
        <f>IF(Table1[[#This Row],[Order_Value]]&gt;1000,"High","Low")</f>
        <v>Low</v>
      </c>
    </row>
    <row r="2332" spans="1:15" x14ac:dyDescent="0.3">
      <c r="A2332" t="s">
        <v>3270</v>
      </c>
      <c r="B2332" s="1">
        <v>45024.083333333336</v>
      </c>
      <c r="C2332" t="s">
        <v>45</v>
      </c>
      <c r="D2332" t="s">
        <v>17</v>
      </c>
      <c r="E2332">
        <v>1511.06</v>
      </c>
      <c r="F2332">
        <v>93.9</v>
      </c>
      <c r="G2332">
        <v>216.11</v>
      </c>
      <c r="H2332" t="s">
        <v>32</v>
      </c>
      <c r="I2332">
        <v>72</v>
      </c>
      <c r="J2332">
        <v>1388.85</v>
      </c>
      <c r="K2332">
        <f>Table1[[#This Row],[Order_Value]]+Table1[[#This Row],[Delivery_Fee]]-Table1[[#This Row],[Discount]]</f>
        <v>1388.85</v>
      </c>
      <c r="L2332">
        <f>YEAR(Table1[[#This Row],[Order_Time]])</f>
        <v>2023</v>
      </c>
      <c r="M2332" t="str">
        <f>TEXT(Table1[[#This Row],[Order_Time]],"MMM")</f>
        <v>Apr</v>
      </c>
      <c r="N2332">
        <f>HOUR(Table1[[#This Row],[Order_Time]])</f>
        <v>2</v>
      </c>
      <c r="O2332" t="str">
        <f>IF(Table1[[#This Row],[Order_Value]]&gt;1000,"High","Low")</f>
        <v>High</v>
      </c>
    </row>
    <row r="2333" spans="1:15" x14ac:dyDescent="0.3">
      <c r="A2333" t="s">
        <v>3271</v>
      </c>
      <c r="B2333" s="1">
        <v>45024.125</v>
      </c>
      <c r="C2333" t="s">
        <v>24</v>
      </c>
      <c r="D2333" t="s">
        <v>35</v>
      </c>
      <c r="E2333">
        <v>1733.49</v>
      </c>
      <c r="F2333">
        <v>99.83</v>
      </c>
      <c r="G2333">
        <v>99.85</v>
      </c>
      <c r="H2333" t="s">
        <v>32</v>
      </c>
      <c r="I2333">
        <v>16</v>
      </c>
      <c r="J2333">
        <v>1733.47</v>
      </c>
      <c r="K2333">
        <f>Table1[[#This Row],[Order_Value]]+Table1[[#This Row],[Delivery_Fee]]-Table1[[#This Row],[Discount]]</f>
        <v>1733.47</v>
      </c>
      <c r="L2333">
        <f>YEAR(Table1[[#This Row],[Order_Time]])</f>
        <v>2023</v>
      </c>
      <c r="M2333" t="str">
        <f>TEXT(Table1[[#This Row],[Order_Time]],"MMM")</f>
        <v>Apr</v>
      </c>
      <c r="N2333">
        <f>HOUR(Table1[[#This Row],[Order_Time]])</f>
        <v>3</v>
      </c>
      <c r="O2333" t="str">
        <f>IF(Table1[[#This Row],[Order_Value]]&gt;1000,"High","Low")</f>
        <v>High</v>
      </c>
    </row>
    <row r="2334" spans="1:15" x14ac:dyDescent="0.3">
      <c r="A2334" t="s">
        <v>3272</v>
      </c>
      <c r="B2334" s="1">
        <v>45024.166666666664</v>
      </c>
      <c r="C2334" t="s">
        <v>20</v>
      </c>
      <c r="D2334" t="s">
        <v>27</v>
      </c>
      <c r="E2334">
        <v>508.73</v>
      </c>
      <c r="F2334">
        <v>44.3</v>
      </c>
      <c r="G2334">
        <v>192.54</v>
      </c>
      <c r="H2334" t="s">
        <v>28</v>
      </c>
      <c r="I2334">
        <v>68</v>
      </c>
      <c r="J2334">
        <v>360.49</v>
      </c>
      <c r="K2334">
        <f>Table1[[#This Row],[Order_Value]]+Table1[[#This Row],[Delivery_Fee]]-Table1[[#This Row],[Discount]]</f>
        <v>360.49</v>
      </c>
      <c r="L2334">
        <f>YEAR(Table1[[#This Row],[Order_Time]])</f>
        <v>2023</v>
      </c>
      <c r="M2334" t="str">
        <f>TEXT(Table1[[#This Row],[Order_Time]],"MMM")</f>
        <v>Apr</v>
      </c>
      <c r="N2334">
        <f>HOUR(Table1[[#This Row],[Order_Time]])</f>
        <v>4</v>
      </c>
      <c r="O2334" t="str">
        <f>IF(Table1[[#This Row],[Order_Value]]&gt;1000,"High","Low")</f>
        <v>Low</v>
      </c>
    </row>
    <row r="2335" spans="1:15" x14ac:dyDescent="0.3">
      <c r="A2335" t="s">
        <v>3273</v>
      </c>
      <c r="B2335" s="1">
        <v>45024.208333333336</v>
      </c>
      <c r="C2335" t="s">
        <v>45</v>
      </c>
      <c r="D2335" t="s">
        <v>17</v>
      </c>
      <c r="E2335">
        <v>494.05</v>
      </c>
      <c r="F2335">
        <v>58.39</v>
      </c>
      <c r="G2335">
        <v>222.41</v>
      </c>
      <c r="H2335" t="s">
        <v>13</v>
      </c>
      <c r="I2335">
        <v>69</v>
      </c>
      <c r="J2335" s="2" t="s">
        <v>3274</v>
      </c>
      <c r="K2335">
        <f>Table1[[#This Row],[Order_Value]]+Table1[[#This Row],[Delivery_Fee]]-Table1[[#This Row],[Discount]]</f>
        <v>330.03000000000009</v>
      </c>
      <c r="L2335">
        <f>YEAR(Table1[[#This Row],[Order_Time]])</f>
        <v>2023</v>
      </c>
      <c r="M2335" t="str">
        <f>TEXT(Table1[[#This Row],[Order_Time]],"MMM")</f>
        <v>Apr</v>
      </c>
      <c r="N2335">
        <f>HOUR(Table1[[#This Row],[Order_Time]])</f>
        <v>5</v>
      </c>
      <c r="O2335" t="str">
        <f>IF(Table1[[#This Row],[Order_Value]]&gt;1000,"High","Low")</f>
        <v>Low</v>
      </c>
    </row>
    <row r="2336" spans="1:15" x14ac:dyDescent="0.3">
      <c r="A2336" t="s">
        <v>3275</v>
      </c>
      <c r="B2336" s="1">
        <v>45024.25</v>
      </c>
      <c r="C2336" t="s">
        <v>26</v>
      </c>
      <c r="D2336" t="s">
        <v>17</v>
      </c>
      <c r="E2336">
        <v>1576.1</v>
      </c>
      <c r="F2336">
        <v>98.94</v>
      </c>
      <c r="G2336">
        <v>464.33</v>
      </c>
      <c r="H2336" t="s">
        <v>13</v>
      </c>
      <c r="I2336">
        <v>65</v>
      </c>
      <c r="J2336">
        <v>1210.71</v>
      </c>
      <c r="K2336">
        <f>Table1[[#This Row],[Order_Value]]+Table1[[#This Row],[Delivery_Fee]]-Table1[[#This Row],[Discount]]</f>
        <v>1210.71</v>
      </c>
      <c r="L2336">
        <f>YEAR(Table1[[#This Row],[Order_Time]])</f>
        <v>2023</v>
      </c>
      <c r="M2336" t="str">
        <f>TEXT(Table1[[#This Row],[Order_Time]],"MMM")</f>
        <v>Apr</v>
      </c>
      <c r="N2336">
        <f>HOUR(Table1[[#This Row],[Order_Time]])</f>
        <v>6</v>
      </c>
      <c r="O2336" t="str">
        <f>IF(Table1[[#This Row],[Order_Value]]&gt;1000,"High","Low")</f>
        <v>High</v>
      </c>
    </row>
    <row r="2337" spans="1:15" x14ac:dyDescent="0.3">
      <c r="A2337" t="s">
        <v>3276</v>
      </c>
      <c r="B2337" s="1">
        <v>45024.291666666664</v>
      </c>
      <c r="C2337" t="s">
        <v>16</v>
      </c>
      <c r="D2337" t="s">
        <v>12</v>
      </c>
      <c r="E2337">
        <v>856.67</v>
      </c>
      <c r="F2337">
        <v>74.260000000000005</v>
      </c>
      <c r="G2337">
        <v>180.03</v>
      </c>
      <c r="H2337" t="s">
        <v>32</v>
      </c>
      <c r="I2337">
        <v>79</v>
      </c>
      <c r="J2337">
        <v>750.9</v>
      </c>
      <c r="K2337">
        <f>Table1[[#This Row],[Order_Value]]+Table1[[#This Row],[Delivery_Fee]]-Table1[[#This Row],[Discount]]</f>
        <v>750.9</v>
      </c>
      <c r="L2337">
        <f>YEAR(Table1[[#This Row],[Order_Time]])</f>
        <v>2023</v>
      </c>
      <c r="M2337" t="str">
        <f>TEXT(Table1[[#This Row],[Order_Time]],"MMM")</f>
        <v>Apr</v>
      </c>
      <c r="N2337">
        <f>HOUR(Table1[[#This Row],[Order_Time]])</f>
        <v>7</v>
      </c>
      <c r="O2337" t="str">
        <f>IF(Table1[[#This Row],[Order_Value]]&gt;1000,"High","Low")</f>
        <v>Low</v>
      </c>
    </row>
    <row r="2338" spans="1:15" x14ac:dyDescent="0.3">
      <c r="A2338" t="s">
        <v>3277</v>
      </c>
      <c r="B2338" s="1">
        <v>45024.333333333336</v>
      </c>
      <c r="C2338" t="s">
        <v>11</v>
      </c>
      <c r="D2338" t="s">
        <v>17</v>
      </c>
      <c r="E2338">
        <v>1946.74</v>
      </c>
      <c r="F2338">
        <v>71</v>
      </c>
      <c r="G2338">
        <v>341.89</v>
      </c>
      <c r="H2338" t="s">
        <v>32</v>
      </c>
      <c r="I2338">
        <v>46</v>
      </c>
      <c r="J2338">
        <v>1675.85</v>
      </c>
      <c r="K2338">
        <f>Table1[[#This Row],[Order_Value]]+Table1[[#This Row],[Delivery_Fee]]-Table1[[#This Row],[Discount]]</f>
        <v>1675.85</v>
      </c>
      <c r="L2338">
        <f>YEAR(Table1[[#This Row],[Order_Time]])</f>
        <v>2023</v>
      </c>
      <c r="M2338" t="str">
        <f>TEXT(Table1[[#This Row],[Order_Time]],"MMM")</f>
        <v>Apr</v>
      </c>
      <c r="N2338">
        <f>HOUR(Table1[[#This Row],[Order_Time]])</f>
        <v>8</v>
      </c>
      <c r="O2338" t="str">
        <f>IF(Table1[[#This Row],[Order_Value]]&gt;1000,"High","Low")</f>
        <v>High</v>
      </c>
    </row>
    <row r="2339" spans="1:15" x14ac:dyDescent="0.3">
      <c r="A2339" t="s">
        <v>3278</v>
      </c>
      <c r="B2339" s="1">
        <v>45024.375</v>
      </c>
      <c r="C2339" t="s">
        <v>54</v>
      </c>
      <c r="D2339" t="s">
        <v>41</v>
      </c>
      <c r="E2339">
        <v>387.95</v>
      </c>
      <c r="F2339">
        <v>1.33</v>
      </c>
      <c r="G2339">
        <v>37.200000000000003</v>
      </c>
      <c r="H2339" t="s">
        <v>21</v>
      </c>
      <c r="I2339">
        <v>13</v>
      </c>
      <c r="J2339">
        <v>352.08</v>
      </c>
      <c r="K2339">
        <f>Table1[[#This Row],[Order_Value]]+Table1[[#This Row],[Delivery_Fee]]-Table1[[#This Row],[Discount]]</f>
        <v>352.08</v>
      </c>
      <c r="L2339">
        <f>YEAR(Table1[[#This Row],[Order_Time]])</f>
        <v>2023</v>
      </c>
      <c r="M2339" t="str">
        <f>TEXT(Table1[[#This Row],[Order_Time]],"MMM")</f>
        <v>Apr</v>
      </c>
      <c r="N2339">
        <f>HOUR(Table1[[#This Row],[Order_Time]])</f>
        <v>9</v>
      </c>
      <c r="O2339" t="str">
        <f>IF(Table1[[#This Row],[Order_Value]]&gt;1000,"High","Low")</f>
        <v>Low</v>
      </c>
    </row>
    <row r="2340" spans="1:15" x14ac:dyDescent="0.3">
      <c r="A2340" t="s">
        <v>3279</v>
      </c>
      <c r="B2340" s="1">
        <v>45024.416666666664</v>
      </c>
      <c r="C2340" t="s">
        <v>45</v>
      </c>
      <c r="D2340" t="s">
        <v>35</v>
      </c>
      <c r="E2340">
        <v>1105.4100000000001</v>
      </c>
      <c r="F2340">
        <v>98.98</v>
      </c>
      <c r="G2340">
        <v>282.26</v>
      </c>
      <c r="H2340" t="s">
        <v>21</v>
      </c>
      <c r="I2340">
        <v>33</v>
      </c>
      <c r="J2340" s="2" t="s">
        <v>3280</v>
      </c>
      <c r="K2340">
        <f>Table1[[#This Row],[Order_Value]]+Table1[[#This Row],[Delivery_Fee]]-Table1[[#This Row],[Discount]]</f>
        <v>922.13000000000011</v>
      </c>
      <c r="L2340">
        <f>YEAR(Table1[[#This Row],[Order_Time]])</f>
        <v>2023</v>
      </c>
      <c r="M2340" t="str">
        <f>TEXT(Table1[[#This Row],[Order_Time]],"MMM")</f>
        <v>Apr</v>
      </c>
      <c r="N2340">
        <f>HOUR(Table1[[#This Row],[Order_Time]])</f>
        <v>10</v>
      </c>
      <c r="O2340" t="str">
        <f>IF(Table1[[#This Row],[Order_Value]]&gt;1000,"High","Low")</f>
        <v>High</v>
      </c>
    </row>
    <row r="2341" spans="1:15" x14ac:dyDescent="0.3">
      <c r="A2341" t="s">
        <v>3281</v>
      </c>
      <c r="B2341" s="1">
        <v>45024.458333333336</v>
      </c>
      <c r="C2341" t="s">
        <v>16</v>
      </c>
      <c r="D2341" t="s">
        <v>35</v>
      </c>
      <c r="E2341">
        <v>1507.4</v>
      </c>
      <c r="F2341">
        <v>48.25</v>
      </c>
      <c r="G2341">
        <v>330.93</v>
      </c>
      <c r="H2341" t="s">
        <v>13</v>
      </c>
      <c r="I2341">
        <v>32</v>
      </c>
      <c r="J2341">
        <v>1224.72</v>
      </c>
      <c r="K2341">
        <f>Table1[[#This Row],[Order_Value]]+Table1[[#This Row],[Delivery_Fee]]-Table1[[#This Row],[Discount]]</f>
        <v>1224.72</v>
      </c>
      <c r="L2341">
        <f>YEAR(Table1[[#This Row],[Order_Time]])</f>
        <v>2023</v>
      </c>
      <c r="M2341" t="str">
        <f>TEXT(Table1[[#This Row],[Order_Time]],"MMM")</f>
        <v>Apr</v>
      </c>
      <c r="N2341">
        <f>HOUR(Table1[[#This Row],[Order_Time]])</f>
        <v>11</v>
      </c>
      <c r="O2341" t="str">
        <f>IF(Table1[[#This Row],[Order_Value]]&gt;1000,"High","Low")</f>
        <v>High</v>
      </c>
    </row>
    <row r="2342" spans="1:15" x14ac:dyDescent="0.3">
      <c r="A2342" t="s">
        <v>3282</v>
      </c>
      <c r="B2342" s="1">
        <v>45024.5</v>
      </c>
      <c r="C2342" t="s">
        <v>54</v>
      </c>
      <c r="D2342" t="s">
        <v>41</v>
      </c>
      <c r="E2342">
        <v>834.26</v>
      </c>
      <c r="F2342">
        <v>17.72</v>
      </c>
      <c r="G2342">
        <v>174.09</v>
      </c>
      <c r="H2342" t="s">
        <v>21</v>
      </c>
      <c r="I2342">
        <v>67</v>
      </c>
      <c r="J2342">
        <v>677.89</v>
      </c>
      <c r="K2342">
        <f>Table1[[#This Row],[Order_Value]]+Table1[[#This Row],[Delivery_Fee]]-Table1[[#This Row],[Discount]]</f>
        <v>677.89</v>
      </c>
      <c r="L2342">
        <f>YEAR(Table1[[#This Row],[Order_Time]])</f>
        <v>2023</v>
      </c>
      <c r="M2342" t="str">
        <f>TEXT(Table1[[#This Row],[Order_Time]],"MMM")</f>
        <v>Apr</v>
      </c>
      <c r="N2342">
        <f>HOUR(Table1[[#This Row],[Order_Time]])</f>
        <v>12</v>
      </c>
      <c r="O2342" t="str">
        <f>IF(Table1[[#This Row],[Order_Value]]&gt;1000,"High","Low")</f>
        <v>Low</v>
      </c>
    </row>
    <row r="2343" spans="1:15" x14ac:dyDescent="0.3">
      <c r="A2343" t="s">
        <v>3283</v>
      </c>
      <c r="B2343" s="1">
        <v>45024.541666666664</v>
      </c>
      <c r="C2343" t="s">
        <v>7370</v>
      </c>
      <c r="D2343" t="s">
        <v>27</v>
      </c>
      <c r="E2343">
        <v>959.83</v>
      </c>
      <c r="F2343">
        <v>71.319999999999993</v>
      </c>
      <c r="G2343">
        <v>379.28</v>
      </c>
      <c r="H2343" t="s">
        <v>21</v>
      </c>
      <c r="I2343">
        <v>37</v>
      </c>
      <c r="J2343" s="2" t="s">
        <v>3284</v>
      </c>
      <c r="K2343">
        <f>Table1[[#This Row],[Order_Value]]+Table1[[#This Row],[Delivery_Fee]]-Table1[[#This Row],[Discount]]</f>
        <v>651.87000000000012</v>
      </c>
      <c r="L2343">
        <f>YEAR(Table1[[#This Row],[Order_Time]])</f>
        <v>2023</v>
      </c>
      <c r="M2343" t="str">
        <f>TEXT(Table1[[#This Row],[Order_Time]],"MMM")</f>
        <v>Apr</v>
      </c>
      <c r="N2343">
        <f>HOUR(Table1[[#This Row],[Order_Time]])</f>
        <v>13</v>
      </c>
      <c r="O2343" t="str">
        <f>IF(Table1[[#This Row],[Order_Value]]&gt;1000,"High","Low")</f>
        <v>Low</v>
      </c>
    </row>
    <row r="2344" spans="1:15" x14ac:dyDescent="0.3">
      <c r="A2344" t="s">
        <v>3285</v>
      </c>
      <c r="B2344" s="1">
        <v>45024.583333333336</v>
      </c>
      <c r="C2344" t="s">
        <v>16</v>
      </c>
      <c r="D2344" t="s">
        <v>41</v>
      </c>
      <c r="E2344">
        <v>1951.99</v>
      </c>
      <c r="F2344">
        <v>6.16</v>
      </c>
      <c r="G2344">
        <v>32.36</v>
      </c>
      <c r="H2344" t="s">
        <v>28</v>
      </c>
      <c r="I2344">
        <v>44</v>
      </c>
      <c r="J2344" s="2" t="s">
        <v>3286</v>
      </c>
      <c r="K2344">
        <f>Table1[[#This Row],[Order_Value]]+Table1[[#This Row],[Delivery_Fee]]-Table1[[#This Row],[Discount]]</f>
        <v>1925.7900000000002</v>
      </c>
      <c r="L2344">
        <f>YEAR(Table1[[#This Row],[Order_Time]])</f>
        <v>2023</v>
      </c>
      <c r="M2344" t="str">
        <f>TEXT(Table1[[#This Row],[Order_Time]],"MMM")</f>
        <v>Apr</v>
      </c>
      <c r="N2344">
        <f>HOUR(Table1[[#This Row],[Order_Time]])</f>
        <v>14</v>
      </c>
      <c r="O2344" t="str">
        <f>IF(Table1[[#This Row],[Order_Value]]&gt;1000,"High","Low")</f>
        <v>High</v>
      </c>
    </row>
    <row r="2345" spans="1:15" x14ac:dyDescent="0.3">
      <c r="A2345" t="s">
        <v>3287</v>
      </c>
      <c r="B2345" s="1">
        <v>45024.625</v>
      </c>
      <c r="C2345" t="s">
        <v>24</v>
      </c>
      <c r="D2345" t="s">
        <v>35</v>
      </c>
      <c r="E2345">
        <v>1058.24</v>
      </c>
      <c r="F2345">
        <v>29.25</v>
      </c>
      <c r="G2345">
        <v>422.25</v>
      </c>
      <c r="H2345" t="s">
        <v>28</v>
      </c>
      <c r="I2345">
        <v>31</v>
      </c>
      <c r="J2345">
        <v>665.24</v>
      </c>
      <c r="K2345">
        <f>Table1[[#This Row],[Order_Value]]+Table1[[#This Row],[Delivery_Fee]]-Table1[[#This Row],[Discount]]</f>
        <v>665.24</v>
      </c>
      <c r="L2345">
        <f>YEAR(Table1[[#This Row],[Order_Time]])</f>
        <v>2023</v>
      </c>
      <c r="M2345" t="str">
        <f>TEXT(Table1[[#This Row],[Order_Time]],"MMM")</f>
        <v>Apr</v>
      </c>
      <c r="N2345">
        <f>HOUR(Table1[[#This Row],[Order_Time]])</f>
        <v>15</v>
      </c>
      <c r="O2345" t="str">
        <f>IF(Table1[[#This Row],[Order_Value]]&gt;1000,"High","Low")</f>
        <v>High</v>
      </c>
    </row>
    <row r="2346" spans="1:15" x14ac:dyDescent="0.3">
      <c r="A2346" t="s">
        <v>3288</v>
      </c>
      <c r="B2346" s="1">
        <v>45024.666666666664</v>
      </c>
      <c r="C2346" t="s">
        <v>11</v>
      </c>
      <c r="D2346" t="s">
        <v>41</v>
      </c>
      <c r="E2346">
        <v>888.39</v>
      </c>
      <c r="F2346">
        <v>99.4</v>
      </c>
      <c r="G2346">
        <v>242.26</v>
      </c>
      <c r="H2346" t="s">
        <v>28</v>
      </c>
      <c r="I2346">
        <v>65</v>
      </c>
      <c r="J2346">
        <v>745.53</v>
      </c>
      <c r="K2346">
        <f>Table1[[#This Row],[Order_Value]]+Table1[[#This Row],[Delivery_Fee]]-Table1[[#This Row],[Discount]]</f>
        <v>745.53</v>
      </c>
      <c r="L2346">
        <f>YEAR(Table1[[#This Row],[Order_Time]])</f>
        <v>2023</v>
      </c>
      <c r="M2346" t="str">
        <f>TEXT(Table1[[#This Row],[Order_Time]],"MMM")</f>
        <v>Apr</v>
      </c>
      <c r="N2346">
        <f>HOUR(Table1[[#This Row],[Order_Time]])</f>
        <v>16</v>
      </c>
      <c r="O2346" t="str">
        <f>IF(Table1[[#This Row],[Order_Value]]&gt;1000,"High","Low")</f>
        <v>Low</v>
      </c>
    </row>
    <row r="2347" spans="1:15" x14ac:dyDescent="0.3">
      <c r="A2347" t="s">
        <v>3289</v>
      </c>
      <c r="B2347" s="1">
        <v>45024.708333333336</v>
      </c>
      <c r="C2347" t="s">
        <v>26</v>
      </c>
      <c r="D2347" t="s">
        <v>27</v>
      </c>
      <c r="E2347">
        <v>780.05</v>
      </c>
      <c r="F2347">
        <v>13.84</v>
      </c>
      <c r="G2347">
        <v>412.12</v>
      </c>
      <c r="H2347" t="s">
        <v>32</v>
      </c>
      <c r="I2347">
        <v>49</v>
      </c>
      <c r="J2347">
        <v>381.77</v>
      </c>
      <c r="K2347">
        <f>Table1[[#This Row],[Order_Value]]+Table1[[#This Row],[Delivery_Fee]]-Table1[[#This Row],[Discount]]</f>
        <v>381.77</v>
      </c>
      <c r="L2347">
        <f>YEAR(Table1[[#This Row],[Order_Time]])</f>
        <v>2023</v>
      </c>
      <c r="M2347" t="str">
        <f>TEXT(Table1[[#This Row],[Order_Time]],"MMM")</f>
        <v>Apr</v>
      </c>
      <c r="N2347">
        <f>HOUR(Table1[[#This Row],[Order_Time]])</f>
        <v>17</v>
      </c>
      <c r="O2347" t="str">
        <f>IF(Table1[[#This Row],[Order_Value]]&gt;1000,"High","Low")</f>
        <v>Low</v>
      </c>
    </row>
    <row r="2348" spans="1:15" x14ac:dyDescent="0.3">
      <c r="A2348" t="s">
        <v>3290</v>
      </c>
      <c r="B2348" s="1">
        <v>45024.75</v>
      </c>
      <c r="C2348" t="s">
        <v>26</v>
      </c>
      <c r="D2348" t="s">
        <v>12</v>
      </c>
      <c r="E2348">
        <v>729.01</v>
      </c>
      <c r="F2348">
        <v>17.2</v>
      </c>
      <c r="G2348">
        <v>373.64</v>
      </c>
      <c r="H2348" t="s">
        <v>32</v>
      </c>
      <c r="I2348">
        <v>31</v>
      </c>
      <c r="J2348" s="2" t="s">
        <v>3291</v>
      </c>
      <c r="K2348">
        <f>Table1[[#This Row],[Order_Value]]+Table1[[#This Row],[Delivery_Fee]]-Table1[[#This Row],[Discount]]</f>
        <v>372.57000000000005</v>
      </c>
      <c r="L2348">
        <f>YEAR(Table1[[#This Row],[Order_Time]])</f>
        <v>2023</v>
      </c>
      <c r="M2348" t="str">
        <f>TEXT(Table1[[#This Row],[Order_Time]],"MMM")</f>
        <v>Apr</v>
      </c>
      <c r="N2348">
        <f>HOUR(Table1[[#This Row],[Order_Time]])</f>
        <v>18</v>
      </c>
      <c r="O2348" t="str">
        <f>IF(Table1[[#This Row],[Order_Value]]&gt;1000,"High","Low")</f>
        <v>Low</v>
      </c>
    </row>
    <row r="2349" spans="1:15" x14ac:dyDescent="0.3">
      <c r="A2349" t="s">
        <v>3292</v>
      </c>
      <c r="B2349" s="1">
        <v>45024.791666666664</v>
      </c>
      <c r="C2349" t="s">
        <v>16</v>
      </c>
      <c r="D2349" t="s">
        <v>27</v>
      </c>
      <c r="E2349">
        <v>1133.18</v>
      </c>
      <c r="F2349">
        <v>69.05</v>
      </c>
      <c r="G2349">
        <v>39.18</v>
      </c>
      <c r="H2349" t="s">
        <v>32</v>
      </c>
      <c r="I2349">
        <v>77</v>
      </c>
      <c r="J2349">
        <v>1163.05</v>
      </c>
      <c r="K2349">
        <f>Table1[[#This Row],[Order_Value]]+Table1[[#This Row],[Delivery_Fee]]-Table1[[#This Row],[Discount]]</f>
        <v>1163.05</v>
      </c>
      <c r="L2349">
        <f>YEAR(Table1[[#This Row],[Order_Time]])</f>
        <v>2023</v>
      </c>
      <c r="M2349" t="str">
        <f>TEXT(Table1[[#This Row],[Order_Time]],"MMM")</f>
        <v>Apr</v>
      </c>
      <c r="N2349">
        <f>HOUR(Table1[[#This Row],[Order_Time]])</f>
        <v>19</v>
      </c>
      <c r="O2349" t="str">
        <f>IF(Table1[[#This Row],[Order_Value]]&gt;1000,"High","Low")</f>
        <v>High</v>
      </c>
    </row>
    <row r="2350" spans="1:15" x14ac:dyDescent="0.3">
      <c r="A2350" t="s">
        <v>3293</v>
      </c>
      <c r="B2350" s="1">
        <v>45024.833333333336</v>
      </c>
      <c r="C2350" t="s">
        <v>45</v>
      </c>
      <c r="D2350" t="s">
        <v>17</v>
      </c>
      <c r="E2350">
        <v>446.79</v>
      </c>
      <c r="F2350">
        <v>26.98</v>
      </c>
      <c r="G2350">
        <v>158.63999999999999</v>
      </c>
      <c r="H2350" t="s">
        <v>28</v>
      </c>
      <c r="I2350">
        <v>70</v>
      </c>
      <c r="J2350" s="2" t="s">
        <v>3294</v>
      </c>
      <c r="K2350">
        <f>Table1[[#This Row],[Order_Value]]+Table1[[#This Row],[Delivery_Fee]]-Table1[[#This Row],[Discount]]</f>
        <v>315.13000000000005</v>
      </c>
      <c r="L2350">
        <f>YEAR(Table1[[#This Row],[Order_Time]])</f>
        <v>2023</v>
      </c>
      <c r="M2350" t="str">
        <f>TEXT(Table1[[#This Row],[Order_Time]],"MMM")</f>
        <v>Apr</v>
      </c>
      <c r="N2350">
        <f>HOUR(Table1[[#This Row],[Order_Time]])</f>
        <v>20</v>
      </c>
      <c r="O2350" t="str">
        <f>IF(Table1[[#This Row],[Order_Value]]&gt;1000,"High","Low")</f>
        <v>Low</v>
      </c>
    </row>
    <row r="2351" spans="1:15" x14ac:dyDescent="0.3">
      <c r="A2351" t="s">
        <v>3295</v>
      </c>
      <c r="B2351" s="1">
        <v>45024.875</v>
      </c>
      <c r="C2351" t="s">
        <v>54</v>
      </c>
      <c r="D2351" t="s">
        <v>27</v>
      </c>
      <c r="E2351">
        <v>236.16</v>
      </c>
      <c r="F2351">
        <v>35.61</v>
      </c>
      <c r="G2351">
        <v>59.66</v>
      </c>
      <c r="H2351" t="s">
        <v>28</v>
      </c>
      <c r="I2351">
        <v>65</v>
      </c>
      <c r="J2351" s="2" t="s">
        <v>3296</v>
      </c>
      <c r="K2351">
        <f>Table1[[#This Row],[Order_Value]]+Table1[[#This Row],[Delivery_Fee]]-Table1[[#This Row],[Discount]]</f>
        <v>212.10999999999999</v>
      </c>
      <c r="L2351">
        <f>YEAR(Table1[[#This Row],[Order_Time]])</f>
        <v>2023</v>
      </c>
      <c r="M2351" t="str">
        <f>TEXT(Table1[[#This Row],[Order_Time]],"MMM")</f>
        <v>Apr</v>
      </c>
      <c r="N2351">
        <f>HOUR(Table1[[#This Row],[Order_Time]])</f>
        <v>21</v>
      </c>
      <c r="O2351" t="str">
        <f>IF(Table1[[#This Row],[Order_Value]]&gt;1000,"High","Low")</f>
        <v>Low</v>
      </c>
    </row>
    <row r="2352" spans="1:15" x14ac:dyDescent="0.3">
      <c r="A2352" t="s">
        <v>3297</v>
      </c>
      <c r="B2352" s="1">
        <v>45024.916666666664</v>
      </c>
      <c r="C2352" t="s">
        <v>45</v>
      </c>
      <c r="D2352" t="s">
        <v>17</v>
      </c>
      <c r="E2352">
        <v>644.24</v>
      </c>
      <c r="F2352">
        <v>51.25</v>
      </c>
      <c r="G2352">
        <v>48.7</v>
      </c>
      <c r="H2352" t="s">
        <v>21</v>
      </c>
      <c r="I2352">
        <v>28</v>
      </c>
      <c r="J2352">
        <v>646.79</v>
      </c>
      <c r="K2352">
        <f>Table1[[#This Row],[Order_Value]]+Table1[[#This Row],[Delivery_Fee]]-Table1[[#This Row],[Discount]]</f>
        <v>646.79</v>
      </c>
      <c r="L2352">
        <f>YEAR(Table1[[#This Row],[Order_Time]])</f>
        <v>2023</v>
      </c>
      <c r="M2352" t="str">
        <f>TEXT(Table1[[#This Row],[Order_Time]],"MMM")</f>
        <v>Apr</v>
      </c>
      <c r="N2352">
        <f>HOUR(Table1[[#This Row],[Order_Time]])</f>
        <v>22</v>
      </c>
      <c r="O2352" t="str">
        <f>IF(Table1[[#This Row],[Order_Value]]&gt;1000,"High","Low")</f>
        <v>Low</v>
      </c>
    </row>
    <row r="2353" spans="1:15" x14ac:dyDescent="0.3">
      <c r="A2353" t="s">
        <v>3298</v>
      </c>
      <c r="B2353" s="1">
        <v>45024.958333333336</v>
      </c>
      <c r="C2353" t="s">
        <v>24</v>
      </c>
      <c r="D2353" t="s">
        <v>27</v>
      </c>
      <c r="E2353">
        <v>316.97000000000003</v>
      </c>
      <c r="F2353">
        <v>83.4</v>
      </c>
      <c r="G2353">
        <v>11.65</v>
      </c>
      <c r="H2353" t="s">
        <v>13</v>
      </c>
      <c r="I2353">
        <v>78</v>
      </c>
      <c r="J2353">
        <v>388.72</v>
      </c>
      <c r="K2353">
        <f>Table1[[#This Row],[Order_Value]]+Table1[[#This Row],[Delivery_Fee]]-Table1[[#This Row],[Discount]]</f>
        <v>388.72</v>
      </c>
      <c r="L2353">
        <f>YEAR(Table1[[#This Row],[Order_Time]])</f>
        <v>2023</v>
      </c>
      <c r="M2353" t="str">
        <f>TEXT(Table1[[#This Row],[Order_Time]],"MMM")</f>
        <v>Apr</v>
      </c>
      <c r="N2353">
        <f>HOUR(Table1[[#This Row],[Order_Time]])</f>
        <v>23</v>
      </c>
      <c r="O2353" t="str">
        <f>IF(Table1[[#This Row],[Order_Value]]&gt;1000,"High","Low")</f>
        <v>Low</v>
      </c>
    </row>
    <row r="2354" spans="1:15" x14ac:dyDescent="0.3">
      <c r="A2354" t="s">
        <v>3299</v>
      </c>
      <c r="B2354" s="1">
        <v>45025</v>
      </c>
      <c r="C2354" t="s">
        <v>26</v>
      </c>
      <c r="D2354" t="s">
        <v>27</v>
      </c>
      <c r="E2354">
        <v>991.91</v>
      </c>
      <c r="F2354">
        <v>12.75</v>
      </c>
      <c r="G2354">
        <v>281.95</v>
      </c>
      <c r="H2354" t="s">
        <v>32</v>
      </c>
      <c r="I2354">
        <v>52</v>
      </c>
      <c r="J2354">
        <v>722.71</v>
      </c>
      <c r="K2354">
        <f>Table1[[#This Row],[Order_Value]]+Table1[[#This Row],[Delivery_Fee]]-Table1[[#This Row],[Discount]]</f>
        <v>722.71</v>
      </c>
      <c r="L2354">
        <f>YEAR(Table1[[#This Row],[Order_Time]])</f>
        <v>2023</v>
      </c>
      <c r="M2354" t="str">
        <f>TEXT(Table1[[#This Row],[Order_Time]],"MMM")</f>
        <v>Apr</v>
      </c>
      <c r="N2354">
        <f>HOUR(Table1[[#This Row],[Order_Time]])</f>
        <v>0</v>
      </c>
      <c r="O2354" t="str">
        <f>IF(Table1[[#This Row],[Order_Value]]&gt;1000,"High","Low")</f>
        <v>Low</v>
      </c>
    </row>
    <row r="2355" spans="1:15" x14ac:dyDescent="0.3">
      <c r="A2355" t="s">
        <v>3300</v>
      </c>
      <c r="B2355" s="1">
        <v>45025.041666666664</v>
      </c>
      <c r="C2355" t="s">
        <v>54</v>
      </c>
      <c r="D2355" t="s">
        <v>17</v>
      </c>
      <c r="E2355">
        <v>566.76</v>
      </c>
      <c r="F2355">
        <v>10.72</v>
      </c>
      <c r="G2355">
        <v>20.37</v>
      </c>
      <c r="H2355" t="s">
        <v>28</v>
      </c>
      <c r="I2355">
        <v>46</v>
      </c>
      <c r="J2355">
        <v>557.11</v>
      </c>
      <c r="K2355">
        <f>Table1[[#This Row],[Order_Value]]+Table1[[#This Row],[Delivery_Fee]]-Table1[[#This Row],[Discount]]</f>
        <v>557.11</v>
      </c>
      <c r="L2355">
        <f>YEAR(Table1[[#This Row],[Order_Time]])</f>
        <v>2023</v>
      </c>
      <c r="M2355" t="str">
        <f>TEXT(Table1[[#This Row],[Order_Time]],"MMM")</f>
        <v>Apr</v>
      </c>
      <c r="N2355">
        <f>HOUR(Table1[[#This Row],[Order_Time]])</f>
        <v>1</v>
      </c>
      <c r="O2355" t="str">
        <f>IF(Table1[[#This Row],[Order_Value]]&gt;1000,"High","Low")</f>
        <v>Low</v>
      </c>
    </row>
    <row r="2356" spans="1:15" x14ac:dyDescent="0.3">
      <c r="A2356" t="s">
        <v>3301</v>
      </c>
      <c r="B2356" s="1">
        <v>45025.083333333336</v>
      </c>
      <c r="C2356" t="s">
        <v>45</v>
      </c>
      <c r="D2356" t="s">
        <v>41</v>
      </c>
      <c r="E2356">
        <v>0</v>
      </c>
      <c r="F2356">
        <v>64.73</v>
      </c>
      <c r="G2356">
        <v>203.61</v>
      </c>
      <c r="H2356" t="s">
        <v>28</v>
      </c>
      <c r="I2356">
        <v>24</v>
      </c>
      <c r="K2356">
        <f>Table1[[#This Row],[Order_Value]]+Table1[[#This Row],[Delivery_Fee]]-Table1[[#This Row],[Discount]]</f>
        <v>-138.88</v>
      </c>
      <c r="L2356">
        <f>YEAR(Table1[[#This Row],[Order_Time]])</f>
        <v>2023</v>
      </c>
      <c r="M2356" t="str">
        <f>TEXT(Table1[[#This Row],[Order_Time]],"MMM")</f>
        <v>Apr</v>
      </c>
      <c r="N2356">
        <f>HOUR(Table1[[#This Row],[Order_Time]])</f>
        <v>2</v>
      </c>
      <c r="O2356" t="str">
        <f>IF(Table1[[#This Row],[Order_Value]]&gt;1000,"High","Low")</f>
        <v>Low</v>
      </c>
    </row>
    <row r="2357" spans="1:15" x14ac:dyDescent="0.3">
      <c r="A2357" t="s">
        <v>3302</v>
      </c>
      <c r="B2357" s="1">
        <v>45025.125</v>
      </c>
      <c r="C2357" t="s">
        <v>26</v>
      </c>
      <c r="D2357" t="s">
        <v>27</v>
      </c>
      <c r="E2357">
        <v>197.63</v>
      </c>
      <c r="F2357">
        <v>32.79</v>
      </c>
      <c r="G2357">
        <v>492.3</v>
      </c>
      <c r="H2357" t="s">
        <v>28</v>
      </c>
      <c r="I2357">
        <v>81</v>
      </c>
      <c r="J2357">
        <v>-261.88</v>
      </c>
      <c r="K2357">
        <f>Table1[[#This Row],[Order_Value]]+Table1[[#This Row],[Delivery_Fee]]-Table1[[#This Row],[Discount]]</f>
        <v>-261.88</v>
      </c>
      <c r="L2357">
        <f>YEAR(Table1[[#This Row],[Order_Time]])</f>
        <v>2023</v>
      </c>
      <c r="M2357" t="str">
        <f>TEXT(Table1[[#This Row],[Order_Time]],"MMM")</f>
        <v>Apr</v>
      </c>
      <c r="N2357">
        <f>HOUR(Table1[[#This Row],[Order_Time]])</f>
        <v>3</v>
      </c>
      <c r="O2357" t="str">
        <f>IF(Table1[[#This Row],[Order_Value]]&gt;1000,"High","Low")</f>
        <v>Low</v>
      </c>
    </row>
    <row r="2358" spans="1:15" x14ac:dyDescent="0.3">
      <c r="A2358" t="s">
        <v>3303</v>
      </c>
      <c r="B2358" s="1">
        <v>45025.166666666664</v>
      </c>
      <c r="C2358" t="s">
        <v>45</v>
      </c>
      <c r="D2358" t="s">
        <v>41</v>
      </c>
      <c r="E2358">
        <v>448.07</v>
      </c>
      <c r="F2358">
        <v>69.73</v>
      </c>
      <c r="G2358">
        <v>416.9</v>
      </c>
      <c r="H2358" t="s">
        <v>28</v>
      </c>
      <c r="I2358">
        <v>85</v>
      </c>
      <c r="J2358" s="2" t="s">
        <v>3304</v>
      </c>
      <c r="K2358">
        <f>Table1[[#This Row],[Order_Value]]+Table1[[#This Row],[Delivery_Fee]]-Table1[[#This Row],[Discount]]</f>
        <v>100.89999999999998</v>
      </c>
      <c r="L2358">
        <f>YEAR(Table1[[#This Row],[Order_Time]])</f>
        <v>2023</v>
      </c>
      <c r="M2358" t="str">
        <f>TEXT(Table1[[#This Row],[Order_Time]],"MMM")</f>
        <v>Apr</v>
      </c>
      <c r="N2358">
        <f>HOUR(Table1[[#This Row],[Order_Time]])</f>
        <v>4</v>
      </c>
      <c r="O2358" t="str">
        <f>IF(Table1[[#This Row],[Order_Value]]&gt;1000,"High","Low")</f>
        <v>Low</v>
      </c>
    </row>
    <row r="2359" spans="1:15" x14ac:dyDescent="0.3">
      <c r="A2359" t="s">
        <v>3305</v>
      </c>
      <c r="B2359" s="1">
        <v>45025.208333333336</v>
      </c>
      <c r="C2359" t="s">
        <v>26</v>
      </c>
      <c r="D2359" t="s">
        <v>12</v>
      </c>
      <c r="E2359">
        <v>1404.93</v>
      </c>
      <c r="F2359">
        <v>41.36</v>
      </c>
      <c r="G2359">
        <v>67.39</v>
      </c>
      <c r="H2359" t="s">
        <v>32</v>
      </c>
      <c r="I2359">
        <v>10</v>
      </c>
      <c r="J2359" s="2" t="s">
        <v>3306</v>
      </c>
      <c r="K2359">
        <f>Table1[[#This Row],[Order_Value]]+Table1[[#This Row],[Delivery_Fee]]-Table1[[#This Row],[Discount]]</f>
        <v>1378.8999999999999</v>
      </c>
      <c r="L2359">
        <f>YEAR(Table1[[#This Row],[Order_Time]])</f>
        <v>2023</v>
      </c>
      <c r="M2359" t="str">
        <f>TEXT(Table1[[#This Row],[Order_Time]],"MMM")</f>
        <v>Apr</v>
      </c>
      <c r="N2359">
        <f>HOUR(Table1[[#This Row],[Order_Time]])</f>
        <v>5</v>
      </c>
      <c r="O2359" t="str">
        <f>IF(Table1[[#This Row],[Order_Value]]&gt;1000,"High","Low")</f>
        <v>High</v>
      </c>
    </row>
    <row r="2360" spans="1:15" x14ac:dyDescent="0.3">
      <c r="A2360" t="s">
        <v>3307</v>
      </c>
      <c r="B2360" s="1">
        <v>45025.25</v>
      </c>
      <c r="C2360" t="s">
        <v>24</v>
      </c>
      <c r="D2360" t="s">
        <v>41</v>
      </c>
      <c r="E2360">
        <v>826.02</v>
      </c>
      <c r="F2360">
        <v>73.239999999999995</v>
      </c>
      <c r="G2360">
        <v>271.01</v>
      </c>
      <c r="H2360" t="s">
        <v>28</v>
      </c>
      <c r="I2360">
        <v>77</v>
      </c>
      <c r="J2360">
        <v>628.25</v>
      </c>
      <c r="K2360">
        <f>Table1[[#This Row],[Order_Value]]+Table1[[#This Row],[Delivery_Fee]]-Table1[[#This Row],[Discount]]</f>
        <v>628.25</v>
      </c>
      <c r="L2360">
        <f>YEAR(Table1[[#This Row],[Order_Time]])</f>
        <v>2023</v>
      </c>
      <c r="M2360" t="str">
        <f>TEXT(Table1[[#This Row],[Order_Time]],"MMM")</f>
        <v>Apr</v>
      </c>
      <c r="N2360">
        <f>HOUR(Table1[[#This Row],[Order_Time]])</f>
        <v>6</v>
      </c>
      <c r="O2360" t="str">
        <f>IF(Table1[[#This Row],[Order_Value]]&gt;1000,"High","Low")</f>
        <v>Low</v>
      </c>
    </row>
    <row r="2361" spans="1:15" x14ac:dyDescent="0.3">
      <c r="A2361" t="s">
        <v>3308</v>
      </c>
      <c r="B2361" s="1">
        <v>45025.291666666664</v>
      </c>
      <c r="C2361" t="s">
        <v>20</v>
      </c>
      <c r="D2361" t="s">
        <v>27</v>
      </c>
      <c r="E2361">
        <v>1630.12</v>
      </c>
      <c r="F2361">
        <v>73.33</v>
      </c>
      <c r="G2361">
        <v>90.28</v>
      </c>
      <c r="H2361" t="s">
        <v>13</v>
      </c>
      <c r="I2361">
        <v>38</v>
      </c>
      <c r="J2361" s="2" t="s">
        <v>3309</v>
      </c>
      <c r="K2361">
        <f>Table1[[#This Row],[Order_Value]]+Table1[[#This Row],[Delivery_Fee]]-Table1[[#This Row],[Discount]]</f>
        <v>1613.1699999999998</v>
      </c>
      <c r="L2361">
        <f>YEAR(Table1[[#This Row],[Order_Time]])</f>
        <v>2023</v>
      </c>
      <c r="M2361" t="str">
        <f>TEXT(Table1[[#This Row],[Order_Time]],"MMM")</f>
        <v>Apr</v>
      </c>
      <c r="N2361">
        <f>HOUR(Table1[[#This Row],[Order_Time]])</f>
        <v>7</v>
      </c>
      <c r="O2361" t="str">
        <f>IF(Table1[[#This Row],[Order_Value]]&gt;1000,"High","Low")</f>
        <v>High</v>
      </c>
    </row>
    <row r="2362" spans="1:15" x14ac:dyDescent="0.3">
      <c r="A2362" t="s">
        <v>3310</v>
      </c>
      <c r="B2362" s="1">
        <v>45025.333333333336</v>
      </c>
      <c r="C2362" t="s">
        <v>45</v>
      </c>
      <c r="D2362" t="s">
        <v>41</v>
      </c>
      <c r="E2362">
        <v>315.05</v>
      </c>
      <c r="F2362">
        <v>64.13</v>
      </c>
      <c r="G2362">
        <v>473.47</v>
      </c>
      <c r="H2362" t="s">
        <v>28</v>
      </c>
      <c r="I2362">
        <v>76</v>
      </c>
      <c r="J2362">
        <v>-94.29</v>
      </c>
      <c r="K2362">
        <f>Table1[[#This Row],[Order_Value]]+Table1[[#This Row],[Delivery_Fee]]-Table1[[#This Row],[Discount]]</f>
        <v>-94.29000000000002</v>
      </c>
      <c r="L2362">
        <f>YEAR(Table1[[#This Row],[Order_Time]])</f>
        <v>2023</v>
      </c>
      <c r="M2362" t="str">
        <f>TEXT(Table1[[#This Row],[Order_Time]],"MMM")</f>
        <v>Apr</v>
      </c>
      <c r="N2362">
        <f>HOUR(Table1[[#This Row],[Order_Time]])</f>
        <v>8</v>
      </c>
      <c r="O2362" t="str">
        <f>IF(Table1[[#This Row],[Order_Value]]&gt;1000,"High","Low")</f>
        <v>Low</v>
      </c>
    </row>
    <row r="2363" spans="1:15" x14ac:dyDescent="0.3">
      <c r="A2363" t="s">
        <v>3311</v>
      </c>
      <c r="B2363" s="1">
        <v>45025.375</v>
      </c>
      <c r="C2363" t="s">
        <v>11</v>
      </c>
      <c r="D2363" t="s">
        <v>17</v>
      </c>
      <c r="E2363">
        <v>548.70000000000005</v>
      </c>
      <c r="F2363">
        <v>43.91</v>
      </c>
      <c r="G2363">
        <v>146.88</v>
      </c>
      <c r="H2363" t="s">
        <v>21</v>
      </c>
      <c r="I2363">
        <v>31</v>
      </c>
      <c r="J2363">
        <v>445.73</v>
      </c>
      <c r="K2363">
        <f>Table1[[#This Row],[Order_Value]]+Table1[[#This Row],[Delivery_Fee]]-Table1[[#This Row],[Discount]]</f>
        <v>445.73</v>
      </c>
      <c r="L2363">
        <f>YEAR(Table1[[#This Row],[Order_Time]])</f>
        <v>2023</v>
      </c>
      <c r="M2363" t="str">
        <f>TEXT(Table1[[#This Row],[Order_Time]],"MMM")</f>
        <v>Apr</v>
      </c>
      <c r="N2363">
        <f>HOUR(Table1[[#This Row],[Order_Time]])</f>
        <v>9</v>
      </c>
      <c r="O2363" t="str">
        <f>IF(Table1[[#This Row],[Order_Value]]&gt;1000,"High","Low")</f>
        <v>Low</v>
      </c>
    </row>
    <row r="2364" spans="1:15" x14ac:dyDescent="0.3">
      <c r="A2364" t="s">
        <v>3312</v>
      </c>
      <c r="B2364" s="1">
        <v>45025.416666666664</v>
      </c>
      <c r="C2364" t="s">
        <v>20</v>
      </c>
      <c r="D2364" t="s">
        <v>41</v>
      </c>
      <c r="E2364">
        <v>972.88</v>
      </c>
      <c r="F2364">
        <v>32.69</v>
      </c>
      <c r="G2364">
        <v>149.05000000000001</v>
      </c>
      <c r="H2364" t="s">
        <v>28</v>
      </c>
      <c r="I2364">
        <v>74</v>
      </c>
      <c r="J2364">
        <v>856.52</v>
      </c>
      <c r="K2364">
        <f>Table1[[#This Row],[Order_Value]]+Table1[[#This Row],[Delivery_Fee]]-Table1[[#This Row],[Discount]]</f>
        <v>856.52</v>
      </c>
      <c r="L2364">
        <f>YEAR(Table1[[#This Row],[Order_Time]])</f>
        <v>2023</v>
      </c>
      <c r="M2364" t="str">
        <f>TEXT(Table1[[#This Row],[Order_Time]],"MMM")</f>
        <v>Apr</v>
      </c>
      <c r="N2364">
        <f>HOUR(Table1[[#This Row],[Order_Time]])</f>
        <v>10</v>
      </c>
      <c r="O2364" t="str">
        <f>IF(Table1[[#This Row],[Order_Value]]&gt;1000,"High","Low")</f>
        <v>Low</v>
      </c>
    </row>
    <row r="2365" spans="1:15" x14ac:dyDescent="0.3">
      <c r="A2365" t="s">
        <v>3313</v>
      </c>
      <c r="B2365" s="1">
        <v>45025.458333333336</v>
      </c>
      <c r="C2365" t="s">
        <v>11</v>
      </c>
      <c r="D2365" t="s">
        <v>27</v>
      </c>
      <c r="E2365">
        <v>1856.98</v>
      </c>
      <c r="F2365">
        <v>44.59</v>
      </c>
      <c r="G2365">
        <v>342.34</v>
      </c>
      <c r="H2365" t="s">
        <v>21</v>
      </c>
      <c r="I2365">
        <v>19</v>
      </c>
      <c r="J2365">
        <v>1559.23</v>
      </c>
      <c r="K2365">
        <f>Table1[[#This Row],[Order_Value]]+Table1[[#This Row],[Delivery_Fee]]-Table1[[#This Row],[Discount]]</f>
        <v>1559.23</v>
      </c>
      <c r="L2365">
        <f>YEAR(Table1[[#This Row],[Order_Time]])</f>
        <v>2023</v>
      </c>
      <c r="M2365" t="str">
        <f>TEXT(Table1[[#This Row],[Order_Time]],"MMM")</f>
        <v>Apr</v>
      </c>
      <c r="N2365">
        <f>HOUR(Table1[[#This Row],[Order_Time]])</f>
        <v>11</v>
      </c>
      <c r="O2365" t="str">
        <f>IF(Table1[[#This Row],[Order_Value]]&gt;1000,"High","Low")</f>
        <v>High</v>
      </c>
    </row>
    <row r="2366" spans="1:15" x14ac:dyDescent="0.3">
      <c r="A2366" t="s">
        <v>3314</v>
      </c>
      <c r="B2366" s="1">
        <v>45025.5</v>
      </c>
      <c r="C2366" t="s">
        <v>45</v>
      </c>
      <c r="D2366" t="s">
        <v>30</v>
      </c>
      <c r="E2366">
        <v>946.18</v>
      </c>
      <c r="F2366">
        <v>22.94</v>
      </c>
      <c r="G2366">
        <v>359.1</v>
      </c>
      <c r="H2366" t="s">
        <v>21</v>
      </c>
      <c r="I2366">
        <v>87</v>
      </c>
      <c r="J2366">
        <v>610.02</v>
      </c>
      <c r="K2366">
        <f>Table1[[#This Row],[Order_Value]]+Table1[[#This Row],[Delivery_Fee]]-Table1[[#This Row],[Discount]]</f>
        <v>610.02</v>
      </c>
      <c r="L2366">
        <f>YEAR(Table1[[#This Row],[Order_Time]])</f>
        <v>2023</v>
      </c>
      <c r="M2366" t="str">
        <f>TEXT(Table1[[#This Row],[Order_Time]],"MMM")</f>
        <v>Apr</v>
      </c>
      <c r="N2366">
        <f>HOUR(Table1[[#This Row],[Order_Time]])</f>
        <v>12</v>
      </c>
      <c r="O2366" t="str">
        <f>IF(Table1[[#This Row],[Order_Value]]&gt;1000,"High","Low")</f>
        <v>Low</v>
      </c>
    </row>
    <row r="2367" spans="1:15" x14ac:dyDescent="0.3">
      <c r="A2367" t="s">
        <v>3315</v>
      </c>
      <c r="B2367" s="1">
        <v>45025.541666666664</v>
      </c>
      <c r="C2367" t="s">
        <v>24</v>
      </c>
      <c r="D2367" t="s">
        <v>41</v>
      </c>
      <c r="E2367">
        <v>1964.76</v>
      </c>
      <c r="F2367">
        <v>19.739999999999998</v>
      </c>
      <c r="G2367">
        <v>484.78</v>
      </c>
      <c r="H2367" t="s">
        <v>21</v>
      </c>
      <c r="I2367">
        <v>40</v>
      </c>
      <c r="J2367">
        <v>1499.72</v>
      </c>
      <c r="K2367">
        <f>Table1[[#This Row],[Order_Value]]+Table1[[#This Row],[Delivery_Fee]]-Table1[[#This Row],[Discount]]</f>
        <v>1499.72</v>
      </c>
      <c r="L2367">
        <f>YEAR(Table1[[#This Row],[Order_Time]])</f>
        <v>2023</v>
      </c>
      <c r="M2367" t="str">
        <f>TEXT(Table1[[#This Row],[Order_Time]],"MMM")</f>
        <v>Apr</v>
      </c>
      <c r="N2367">
        <f>HOUR(Table1[[#This Row],[Order_Time]])</f>
        <v>13</v>
      </c>
      <c r="O2367" t="str">
        <f>IF(Table1[[#This Row],[Order_Value]]&gt;1000,"High","Low")</f>
        <v>High</v>
      </c>
    </row>
    <row r="2368" spans="1:15" x14ac:dyDescent="0.3">
      <c r="A2368" t="s">
        <v>3316</v>
      </c>
      <c r="B2368" s="1">
        <v>45025.583333333336</v>
      </c>
      <c r="C2368" t="s">
        <v>45</v>
      </c>
      <c r="D2368" t="s">
        <v>35</v>
      </c>
      <c r="E2368">
        <v>741.57</v>
      </c>
      <c r="F2368">
        <v>51.72</v>
      </c>
      <c r="G2368">
        <v>10.32</v>
      </c>
      <c r="H2368" t="s">
        <v>28</v>
      </c>
      <c r="I2368">
        <v>30</v>
      </c>
      <c r="J2368">
        <v>782.97</v>
      </c>
      <c r="K2368">
        <f>Table1[[#This Row],[Order_Value]]+Table1[[#This Row],[Delivery_Fee]]-Table1[[#This Row],[Discount]]</f>
        <v>782.97</v>
      </c>
      <c r="L2368">
        <f>YEAR(Table1[[#This Row],[Order_Time]])</f>
        <v>2023</v>
      </c>
      <c r="M2368" t="str">
        <f>TEXT(Table1[[#This Row],[Order_Time]],"MMM")</f>
        <v>Apr</v>
      </c>
      <c r="N2368">
        <f>HOUR(Table1[[#This Row],[Order_Time]])</f>
        <v>14</v>
      </c>
      <c r="O2368" t="str">
        <f>IF(Table1[[#This Row],[Order_Value]]&gt;1000,"High","Low")</f>
        <v>Low</v>
      </c>
    </row>
    <row r="2369" spans="1:15" x14ac:dyDescent="0.3">
      <c r="A2369" t="s">
        <v>3317</v>
      </c>
      <c r="B2369" s="1">
        <v>45025.625</v>
      </c>
      <c r="C2369" t="s">
        <v>20</v>
      </c>
      <c r="D2369" t="s">
        <v>12</v>
      </c>
      <c r="E2369">
        <v>1834.15</v>
      </c>
      <c r="F2369">
        <v>45.84</v>
      </c>
      <c r="G2369">
        <v>493.32</v>
      </c>
      <c r="H2369" t="s">
        <v>28</v>
      </c>
      <c r="I2369">
        <v>29</v>
      </c>
      <c r="J2369">
        <v>1386.67</v>
      </c>
      <c r="K2369">
        <f>Table1[[#This Row],[Order_Value]]+Table1[[#This Row],[Delivery_Fee]]-Table1[[#This Row],[Discount]]</f>
        <v>1386.67</v>
      </c>
      <c r="L2369">
        <f>YEAR(Table1[[#This Row],[Order_Time]])</f>
        <v>2023</v>
      </c>
      <c r="M2369" t="str">
        <f>TEXT(Table1[[#This Row],[Order_Time]],"MMM")</f>
        <v>Apr</v>
      </c>
      <c r="N2369">
        <f>HOUR(Table1[[#This Row],[Order_Time]])</f>
        <v>15</v>
      </c>
      <c r="O2369" t="str">
        <f>IF(Table1[[#This Row],[Order_Value]]&gt;1000,"High","Low")</f>
        <v>High</v>
      </c>
    </row>
    <row r="2370" spans="1:15" x14ac:dyDescent="0.3">
      <c r="A2370" t="s">
        <v>3318</v>
      </c>
      <c r="B2370" s="1">
        <v>45025.666666666664</v>
      </c>
      <c r="C2370" t="s">
        <v>45</v>
      </c>
      <c r="D2370" t="s">
        <v>30</v>
      </c>
      <c r="E2370">
        <v>1351.01</v>
      </c>
      <c r="F2370">
        <v>62.98</v>
      </c>
      <c r="G2370">
        <v>295.97000000000003</v>
      </c>
      <c r="H2370" t="s">
        <v>32</v>
      </c>
      <c r="I2370">
        <v>52</v>
      </c>
      <c r="J2370">
        <v>1118.02</v>
      </c>
      <c r="K2370">
        <f>Table1[[#This Row],[Order_Value]]+Table1[[#This Row],[Delivery_Fee]]-Table1[[#This Row],[Discount]]</f>
        <v>1118.02</v>
      </c>
      <c r="L2370">
        <f>YEAR(Table1[[#This Row],[Order_Time]])</f>
        <v>2023</v>
      </c>
      <c r="M2370" t="str">
        <f>TEXT(Table1[[#This Row],[Order_Time]],"MMM")</f>
        <v>Apr</v>
      </c>
      <c r="N2370">
        <f>HOUR(Table1[[#This Row],[Order_Time]])</f>
        <v>16</v>
      </c>
      <c r="O2370" t="str">
        <f>IF(Table1[[#This Row],[Order_Value]]&gt;1000,"High","Low")</f>
        <v>High</v>
      </c>
    </row>
    <row r="2371" spans="1:15" x14ac:dyDescent="0.3">
      <c r="A2371" t="s">
        <v>3319</v>
      </c>
      <c r="B2371" s="1">
        <v>45025.708333333336</v>
      </c>
      <c r="C2371" t="s">
        <v>24</v>
      </c>
      <c r="D2371" t="s">
        <v>30</v>
      </c>
      <c r="E2371">
        <v>1103.93</v>
      </c>
      <c r="F2371">
        <v>50.28</v>
      </c>
      <c r="G2371">
        <v>406.91</v>
      </c>
      <c r="H2371" t="s">
        <v>21</v>
      </c>
      <c r="I2371">
        <v>30</v>
      </c>
      <c r="J2371">
        <v>747.3</v>
      </c>
      <c r="K2371">
        <f>Table1[[#This Row],[Order_Value]]+Table1[[#This Row],[Delivery_Fee]]-Table1[[#This Row],[Discount]]</f>
        <v>747.3</v>
      </c>
      <c r="L2371">
        <f>YEAR(Table1[[#This Row],[Order_Time]])</f>
        <v>2023</v>
      </c>
      <c r="M2371" t="str">
        <f>TEXT(Table1[[#This Row],[Order_Time]],"MMM")</f>
        <v>Apr</v>
      </c>
      <c r="N2371">
        <f>HOUR(Table1[[#This Row],[Order_Time]])</f>
        <v>17</v>
      </c>
      <c r="O2371" t="str">
        <f>IF(Table1[[#This Row],[Order_Value]]&gt;1000,"High","Low")</f>
        <v>High</v>
      </c>
    </row>
    <row r="2372" spans="1:15" x14ac:dyDescent="0.3">
      <c r="A2372" t="s">
        <v>3320</v>
      </c>
      <c r="B2372" s="1">
        <v>45025.75</v>
      </c>
      <c r="C2372" t="s">
        <v>11</v>
      </c>
      <c r="D2372" t="s">
        <v>17</v>
      </c>
      <c r="E2372">
        <v>1400.38</v>
      </c>
      <c r="F2372">
        <v>74.989999999999995</v>
      </c>
      <c r="G2372">
        <v>22.55</v>
      </c>
      <c r="H2372" t="s">
        <v>32</v>
      </c>
      <c r="I2372">
        <v>76</v>
      </c>
      <c r="J2372" s="2" t="s">
        <v>3321</v>
      </c>
      <c r="K2372">
        <f>Table1[[#This Row],[Order_Value]]+Table1[[#This Row],[Delivery_Fee]]-Table1[[#This Row],[Discount]]</f>
        <v>1452.8200000000002</v>
      </c>
      <c r="L2372">
        <f>YEAR(Table1[[#This Row],[Order_Time]])</f>
        <v>2023</v>
      </c>
      <c r="M2372" t="str">
        <f>TEXT(Table1[[#This Row],[Order_Time]],"MMM")</f>
        <v>Apr</v>
      </c>
      <c r="N2372">
        <f>HOUR(Table1[[#This Row],[Order_Time]])</f>
        <v>18</v>
      </c>
      <c r="O2372" t="str">
        <f>IF(Table1[[#This Row],[Order_Value]]&gt;1000,"High","Low")</f>
        <v>High</v>
      </c>
    </row>
    <row r="2373" spans="1:15" x14ac:dyDescent="0.3">
      <c r="A2373" t="s">
        <v>3322</v>
      </c>
      <c r="B2373" s="1">
        <v>45025.791666666664</v>
      </c>
      <c r="C2373" t="s">
        <v>45</v>
      </c>
      <c r="D2373" t="s">
        <v>30</v>
      </c>
      <c r="E2373">
        <v>0</v>
      </c>
      <c r="F2373">
        <v>56.87</v>
      </c>
      <c r="G2373">
        <v>78.209999999999994</v>
      </c>
      <c r="H2373" t="s">
        <v>13</v>
      </c>
      <c r="I2373">
        <v>32</v>
      </c>
      <c r="K2373">
        <f>Table1[[#This Row],[Order_Value]]+Table1[[#This Row],[Delivery_Fee]]-Table1[[#This Row],[Discount]]</f>
        <v>-21.339999999999996</v>
      </c>
      <c r="L2373">
        <f>YEAR(Table1[[#This Row],[Order_Time]])</f>
        <v>2023</v>
      </c>
      <c r="M2373" t="str">
        <f>TEXT(Table1[[#This Row],[Order_Time]],"MMM")</f>
        <v>Apr</v>
      </c>
      <c r="N2373">
        <f>HOUR(Table1[[#This Row],[Order_Time]])</f>
        <v>19</v>
      </c>
      <c r="O2373" t="str">
        <f>IF(Table1[[#This Row],[Order_Value]]&gt;1000,"High","Low")</f>
        <v>Low</v>
      </c>
    </row>
    <row r="2374" spans="1:15" x14ac:dyDescent="0.3">
      <c r="A2374" t="s">
        <v>3323</v>
      </c>
      <c r="B2374" s="1">
        <v>45025.833333333336</v>
      </c>
      <c r="C2374" t="s">
        <v>16</v>
      </c>
      <c r="D2374" t="s">
        <v>12</v>
      </c>
      <c r="E2374">
        <v>305.11</v>
      </c>
      <c r="F2374">
        <v>52.93</v>
      </c>
      <c r="G2374">
        <v>326.17</v>
      </c>
      <c r="H2374" t="s">
        <v>21</v>
      </c>
      <c r="I2374">
        <v>54</v>
      </c>
      <c r="J2374" s="2" t="s">
        <v>3324</v>
      </c>
      <c r="K2374">
        <f>Table1[[#This Row],[Order_Value]]+Table1[[#This Row],[Delivery_Fee]]-Table1[[#This Row],[Discount]]</f>
        <v>31.870000000000005</v>
      </c>
      <c r="L2374">
        <f>YEAR(Table1[[#This Row],[Order_Time]])</f>
        <v>2023</v>
      </c>
      <c r="M2374" t="str">
        <f>TEXT(Table1[[#This Row],[Order_Time]],"MMM")</f>
        <v>Apr</v>
      </c>
      <c r="N2374">
        <f>HOUR(Table1[[#This Row],[Order_Time]])</f>
        <v>20</v>
      </c>
      <c r="O2374" t="str">
        <f>IF(Table1[[#This Row],[Order_Value]]&gt;1000,"High","Low")</f>
        <v>Low</v>
      </c>
    </row>
    <row r="2375" spans="1:15" x14ac:dyDescent="0.3">
      <c r="A2375" t="s">
        <v>3325</v>
      </c>
      <c r="B2375" s="1">
        <v>45025.875</v>
      </c>
      <c r="C2375" t="s">
        <v>11</v>
      </c>
      <c r="D2375" t="s">
        <v>30</v>
      </c>
      <c r="E2375">
        <v>259.7</v>
      </c>
      <c r="F2375">
        <v>78.989999999999995</v>
      </c>
      <c r="G2375">
        <v>184.85</v>
      </c>
      <c r="H2375" t="s">
        <v>28</v>
      </c>
      <c r="I2375">
        <v>19</v>
      </c>
      <c r="J2375">
        <v>153.84</v>
      </c>
      <c r="K2375">
        <f>Table1[[#This Row],[Order_Value]]+Table1[[#This Row],[Delivery_Fee]]-Table1[[#This Row],[Discount]]</f>
        <v>153.84</v>
      </c>
      <c r="L2375">
        <f>YEAR(Table1[[#This Row],[Order_Time]])</f>
        <v>2023</v>
      </c>
      <c r="M2375" t="str">
        <f>TEXT(Table1[[#This Row],[Order_Time]],"MMM")</f>
        <v>Apr</v>
      </c>
      <c r="N2375">
        <f>HOUR(Table1[[#This Row],[Order_Time]])</f>
        <v>21</v>
      </c>
      <c r="O2375" t="str">
        <f>IF(Table1[[#This Row],[Order_Value]]&gt;1000,"High","Low")</f>
        <v>Low</v>
      </c>
    </row>
    <row r="2376" spans="1:15" x14ac:dyDescent="0.3">
      <c r="A2376" t="s">
        <v>3326</v>
      </c>
      <c r="B2376" s="1">
        <v>45025.916666666664</v>
      </c>
      <c r="C2376" t="s">
        <v>26</v>
      </c>
      <c r="D2376" t="s">
        <v>12</v>
      </c>
      <c r="E2376">
        <v>1250.48</v>
      </c>
      <c r="F2376">
        <v>96.3</v>
      </c>
      <c r="G2376">
        <v>405.86</v>
      </c>
      <c r="H2376" t="s">
        <v>28</v>
      </c>
      <c r="I2376">
        <v>17</v>
      </c>
      <c r="J2376">
        <v>940.92</v>
      </c>
      <c r="K2376">
        <f>Table1[[#This Row],[Order_Value]]+Table1[[#This Row],[Delivery_Fee]]-Table1[[#This Row],[Discount]]</f>
        <v>940.92</v>
      </c>
      <c r="L2376">
        <f>YEAR(Table1[[#This Row],[Order_Time]])</f>
        <v>2023</v>
      </c>
      <c r="M2376" t="str">
        <f>TEXT(Table1[[#This Row],[Order_Time]],"MMM")</f>
        <v>Apr</v>
      </c>
      <c r="N2376">
        <f>HOUR(Table1[[#This Row],[Order_Time]])</f>
        <v>22</v>
      </c>
      <c r="O2376" t="str">
        <f>IF(Table1[[#This Row],[Order_Value]]&gt;1000,"High","Low")</f>
        <v>High</v>
      </c>
    </row>
    <row r="2377" spans="1:15" x14ac:dyDescent="0.3">
      <c r="A2377" t="s">
        <v>3327</v>
      </c>
      <c r="B2377" s="1">
        <v>45025.958333333336</v>
      </c>
      <c r="C2377" t="s">
        <v>24</v>
      </c>
      <c r="D2377" t="s">
        <v>17</v>
      </c>
      <c r="E2377">
        <v>1794.15</v>
      </c>
      <c r="F2377">
        <v>42.65</v>
      </c>
      <c r="G2377">
        <v>64.06</v>
      </c>
      <c r="H2377" t="s">
        <v>32</v>
      </c>
      <c r="I2377">
        <v>32</v>
      </c>
      <c r="J2377" s="2" t="s">
        <v>3328</v>
      </c>
      <c r="K2377">
        <f>Table1[[#This Row],[Order_Value]]+Table1[[#This Row],[Delivery_Fee]]-Table1[[#This Row],[Discount]]</f>
        <v>1772.7400000000002</v>
      </c>
      <c r="L2377">
        <f>YEAR(Table1[[#This Row],[Order_Time]])</f>
        <v>2023</v>
      </c>
      <c r="M2377" t="str">
        <f>TEXT(Table1[[#This Row],[Order_Time]],"MMM")</f>
        <v>Apr</v>
      </c>
      <c r="N2377">
        <f>HOUR(Table1[[#This Row],[Order_Time]])</f>
        <v>23</v>
      </c>
      <c r="O2377" t="str">
        <f>IF(Table1[[#This Row],[Order_Value]]&gt;1000,"High","Low")</f>
        <v>High</v>
      </c>
    </row>
    <row r="2378" spans="1:15" x14ac:dyDescent="0.3">
      <c r="A2378" t="s">
        <v>3329</v>
      </c>
      <c r="B2378" s="1">
        <v>45026</v>
      </c>
      <c r="C2378" t="s">
        <v>20</v>
      </c>
      <c r="D2378" t="s">
        <v>30</v>
      </c>
      <c r="E2378">
        <v>1648.85</v>
      </c>
      <c r="F2378">
        <v>92.07</v>
      </c>
      <c r="G2378">
        <v>117.45</v>
      </c>
      <c r="H2378" t="s">
        <v>28</v>
      </c>
      <c r="I2378">
        <v>45</v>
      </c>
      <c r="J2378" s="2" t="s">
        <v>3330</v>
      </c>
      <c r="K2378">
        <f>Table1[[#This Row],[Order_Value]]+Table1[[#This Row],[Delivery_Fee]]-Table1[[#This Row],[Discount]]</f>
        <v>1623.4699999999998</v>
      </c>
      <c r="L2378">
        <f>YEAR(Table1[[#This Row],[Order_Time]])</f>
        <v>2023</v>
      </c>
      <c r="M2378" t="str">
        <f>TEXT(Table1[[#This Row],[Order_Time]],"MMM")</f>
        <v>Apr</v>
      </c>
      <c r="N2378">
        <f>HOUR(Table1[[#This Row],[Order_Time]])</f>
        <v>0</v>
      </c>
      <c r="O2378" t="str">
        <f>IF(Table1[[#This Row],[Order_Value]]&gt;1000,"High","Low")</f>
        <v>High</v>
      </c>
    </row>
    <row r="2379" spans="1:15" x14ac:dyDescent="0.3">
      <c r="A2379" t="s">
        <v>3331</v>
      </c>
      <c r="B2379" s="1">
        <v>45026.041666666664</v>
      </c>
      <c r="C2379" t="s">
        <v>24</v>
      </c>
      <c r="D2379" t="s">
        <v>35</v>
      </c>
      <c r="E2379">
        <v>910.91</v>
      </c>
      <c r="F2379">
        <v>62.2</v>
      </c>
      <c r="G2379">
        <v>88.88</v>
      </c>
      <c r="H2379" t="s">
        <v>13</v>
      </c>
      <c r="I2379">
        <v>12</v>
      </c>
      <c r="J2379">
        <v>884.23</v>
      </c>
      <c r="K2379">
        <f>Table1[[#This Row],[Order_Value]]+Table1[[#This Row],[Delivery_Fee]]-Table1[[#This Row],[Discount]]</f>
        <v>884.23</v>
      </c>
      <c r="L2379">
        <f>YEAR(Table1[[#This Row],[Order_Time]])</f>
        <v>2023</v>
      </c>
      <c r="M2379" t="str">
        <f>TEXT(Table1[[#This Row],[Order_Time]],"MMM")</f>
        <v>Apr</v>
      </c>
      <c r="N2379">
        <f>HOUR(Table1[[#This Row],[Order_Time]])</f>
        <v>1</v>
      </c>
      <c r="O2379" t="str">
        <f>IF(Table1[[#This Row],[Order_Value]]&gt;1000,"High","Low")</f>
        <v>Low</v>
      </c>
    </row>
    <row r="2380" spans="1:15" x14ac:dyDescent="0.3">
      <c r="A2380" t="s">
        <v>3332</v>
      </c>
      <c r="B2380" s="1">
        <v>45026.083333333336</v>
      </c>
      <c r="C2380" t="s">
        <v>11</v>
      </c>
      <c r="D2380" t="s">
        <v>27</v>
      </c>
      <c r="E2380">
        <v>1311.72</v>
      </c>
      <c r="F2380">
        <v>21.01</v>
      </c>
      <c r="G2380">
        <v>17.47</v>
      </c>
      <c r="H2380" t="s">
        <v>13</v>
      </c>
      <c r="I2380">
        <v>46</v>
      </c>
      <c r="J2380">
        <v>1315.26</v>
      </c>
      <c r="K2380">
        <f>Table1[[#This Row],[Order_Value]]+Table1[[#This Row],[Delivery_Fee]]-Table1[[#This Row],[Discount]]</f>
        <v>1315.26</v>
      </c>
      <c r="L2380">
        <f>YEAR(Table1[[#This Row],[Order_Time]])</f>
        <v>2023</v>
      </c>
      <c r="M2380" t="str">
        <f>TEXT(Table1[[#This Row],[Order_Time]],"MMM")</f>
        <v>Apr</v>
      </c>
      <c r="N2380">
        <f>HOUR(Table1[[#This Row],[Order_Time]])</f>
        <v>2</v>
      </c>
      <c r="O2380" t="str">
        <f>IF(Table1[[#This Row],[Order_Value]]&gt;1000,"High","Low")</f>
        <v>High</v>
      </c>
    </row>
    <row r="2381" spans="1:15" x14ac:dyDescent="0.3">
      <c r="A2381" t="s">
        <v>3333</v>
      </c>
      <c r="B2381" s="1">
        <v>45026.125</v>
      </c>
      <c r="C2381" t="s">
        <v>45</v>
      </c>
      <c r="D2381" t="s">
        <v>27</v>
      </c>
      <c r="E2381">
        <v>120.21</v>
      </c>
      <c r="F2381">
        <v>44.9</v>
      </c>
      <c r="G2381">
        <v>171.29</v>
      </c>
      <c r="H2381" t="s">
        <v>28</v>
      </c>
      <c r="I2381">
        <v>10</v>
      </c>
      <c r="J2381">
        <v>-6.18</v>
      </c>
      <c r="K2381">
        <f>Table1[[#This Row],[Order_Value]]+Table1[[#This Row],[Delivery_Fee]]-Table1[[#This Row],[Discount]]</f>
        <v>-6.1800000000000068</v>
      </c>
      <c r="L2381">
        <f>YEAR(Table1[[#This Row],[Order_Time]])</f>
        <v>2023</v>
      </c>
      <c r="M2381" t="str">
        <f>TEXT(Table1[[#This Row],[Order_Time]],"MMM")</f>
        <v>Apr</v>
      </c>
      <c r="N2381">
        <f>HOUR(Table1[[#This Row],[Order_Time]])</f>
        <v>3</v>
      </c>
      <c r="O2381" t="str">
        <f>IF(Table1[[#This Row],[Order_Value]]&gt;1000,"High","Low")</f>
        <v>Low</v>
      </c>
    </row>
    <row r="2382" spans="1:15" x14ac:dyDescent="0.3">
      <c r="A2382" t="s">
        <v>3334</v>
      </c>
      <c r="B2382" s="1">
        <v>45026.166666666664</v>
      </c>
      <c r="C2382" t="s">
        <v>26</v>
      </c>
      <c r="D2382" t="s">
        <v>35</v>
      </c>
      <c r="E2382">
        <v>1190.68</v>
      </c>
      <c r="F2382">
        <v>77.510000000000005</v>
      </c>
      <c r="G2382">
        <v>382.03</v>
      </c>
      <c r="H2382" t="s">
        <v>13</v>
      </c>
      <c r="I2382">
        <v>70</v>
      </c>
      <c r="J2382" s="2" t="s">
        <v>3335</v>
      </c>
      <c r="K2382">
        <f>Table1[[#This Row],[Order_Value]]+Table1[[#This Row],[Delivery_Fee]]-Table1[[#This Row],[Discount]]</f>
        <v>886.16000000000008</v>
      </c>
      <c r="L2382">
        <f>YEAR(Table1[[#This Row],[Order_Time]])</f>
        <v>2023</v>
      </c>
      <c r="M2382" t="str">
        <f>TEXT(Table1[[#This Row],[Order_Time]],"MMM")</f>
        <v>Apr</v>
      </c>
      <c r="N2382">
        <f>HOUR(Table1[[#This Row],[Order_Time]])</f>
        <v>4</v>
      </c>
      <c r="O2382" t="str">
        <f>IF(Table1[[#This Row],[Order_Value]]&gt;1000,"High","Low")</f>
        <v>High</v>
      </c>
    </row>
    <row r="2383" spans="1:15" x14ac:dyDescent="0.3">
      <c r="A2383" t="s">
        <v>3336</v>
      </c>
      <c r="B2383" s="1">
        <v>45026.208333333336</v>
      </c>
      <c r="C2383" t="s">
        <v>20</v>
      </c>
      <c r="D2383" t="s">
        <v>41</v>
      </c>
      <c r="E2383">
        <v>289.29000000000002</v>
      </c>
      <c r="F2383">
        <v>64.569999999999993</v>
      </c>
      <c r="G2383">
        <v>64.36</v>
      </c>
      <c r="H2383" t="s">
        <v>32</v>
      </c>
      <c r="I2383">
        <v>12</v>
      </c>
      <c r="J2383">
        <v>289.5</v>
      </c>
      <c r="K2383">
        <f>Table1[[#This Row],[Order_Value]]+Table1[[#This Row],[Delivery_Fee]]-Table1[[#This Row],[Discount]]</f>
        <v>289.5</v>
      </c>
      <c r="L2383">
        <f>YEAR(Table1[[#This Row],[Order_Time]])</f>
        <v>2023</v>
      </c>
      <c r="M2383" t="str">
        <f>TEXT(Table1[[#This Row],[Order_Time]],"MMM")</f>
        <v>Apr</v>
      </c>
      <c r="N2383">
        <f>HOUR(Table1[[#This Row],[Order_Time]])</f>
        <v>5</v>
      </c>
      <c r="O2383" t="str">
        <f>IF(Table1[[#This Row],[Order_Value]]&gt;1000,"High","Low")</f>
        <v>Low</v>
      </c>
    </row>
    <row r="2384" spans="1:15" x14ac:dyDescent="0.3">
      <c r="A2384" t="s">
        <v>3337</v>
      </c>
      <c r="B2384" s="1">
        <v>45026.25</v>
      </c>
      <c r="C2384" t="s">
        <v>20</v>
      </c>
      <c r="D2384" t="s">
        <v>30</v>
      </c>
      <c r="E2384">
        <v>323.14999999999998</v>
      </c>
      <c r="F2384">
        <v>89.05</v>
      </c>
      <c r="G2384">
        <v>261.33999999999997</v>
      </c>
      <c r="H2384" t="s">
        <v>13</v>
      </c>
      <c r="I2384">
        <v>46</v>
      </c>
      <c r="J2384">
        <v>150.86000000000001</v>
      </c>
      <c r="K2384">
        <f>Table1[[#This Row],[Order_Value]]+Table1[[#This Row],[Delivery_Fee]]-Table1[[#This Row],[Discount]]</f>
        <v>150.86000000000001</v>
      </c>
      <c r="L2384">
        <f>YEAR(Table1[[#This Row],[Order_Time]])</f>
        <v>2023</v>
      </c>
      <c r="M2384" t="str">
        <f>TEXT(Table1[[#This Row],[Order_Time]],"MMM")</f>
        <v>Apr</v>
      </c>
      <c r="N2384">
        <f>HOUR(Table1[[#This Row],[Order_Time]])</f>
        <v>6</v>
      </c>
      <c r="O2384" t="str">
        <f>IF(Table1[[#This Row],[Order_Value]]&gt;1000,"High","Low")</f>
        <v>Low</v>
      </c>
    </row>
    <row r="2385" spans="1:15" x14ac:dyDescent="0.3">
      <c r="A2385" t="s">
        <v>3338</v>
      </c>
      <c r="B2385" s="1">
        <v>45026.291666666664</v>
      </c>
      <c r="C2385" t="s">
        <v>24</v>
      </c>
      <c r="D2385" t="s">
        <v>35</v>
      </c>
      <c r="E2385">
        <v>123.7</v>
      </c>
      <c r="F2385">
        <v>31.69</v>
      </c>
      <c r="G2385">
        <v>62.52</v>
      </c>
      <c r="H2385" t="s">
        <v>28</v>
      </c>
      <c r="I2385">
        <v>22</v>
      </c>
      <c r="J2385">
        <v>92.87</v>
      </c>
      <c r="K2385">
        <f>Table1[[#This Row],[Order_Value]]+Table1[[#This Row],[Delivery_Fee]]-Table1[[#This Row],[Discount]]</f>
        <v>92.87</v>
      </c>
      <c r="L2385">
        <f>YEAR(Table1[[#This Row],[Order_Time]])</f>
        <v>2023</v>
      </c>
      <c r="M2385" t="str">
        <f>TEXT(Table1[[#This Row],[Order_Time]],"MMM")</f>
        <v>Apr</v>
      </c>
      <c r="N2385">
        <f>HOUR(Table1[[#This Row],[Order_Time]])</f>
        <v>7</v>
      </c>
      <c r="O2385" t="str">
        <f>IF(Table1[[#This Row],[Order_Value]]&gt;1000,"High","Low")</f>
        <v>Low</v>
      </c>
    </row>
    <row r="2386" spans="1:15" x14ac:dyDescent="0.3">
      <c r="A2386" t="s">
        <v>3339</v>
      </c>
      <c r="B2386" s="1">
        <v>45026.333333333336</v>
      </c>
      <c r="C2386" t="s">
        <v>11</v>
      </c>
      <c r="D2386" t="s">
        <v>41</v>
      </c>
      <c r="E2386">
        <v>375.96</v>
      </c>
      <c r="F2386">
        <v>94.48</v>
      </c>
      <c r="G2386">
        <v>64.239999999999995</v>
      </c>
      <c r="H2386" t="s">
        <v>32</v>
      </c>
      <c r="I2386">
        <v>41</v>
      </c>
      <c r="J2386">
        <v>406.2</v>
      </c>
      <c r="K2386">
        <f>Table1[[#This Row],[Order_Value]]+Table1[[#This Row],[Delivery_Fee]]-Table1[[#This Row],[Discount]]</f>
        <v>406.2</v>
      </c>
      <c r="L2386">
        <f>YEAR(Table1[[#This Row],[Order_Time]])</f>
        <v>2023</v>
      </c>
      <c r="M2386" t="str">
        <f>TEXT(Table1[[#This Row],[Order_Time]],"MMM")</f>
        <v>Apr</v>
      </c>
      <c r="N2386">
        <f>HOUR(Table1[[#This Row],[Order_Time]])</f>
        <v>8</v>
      </c>
      <c r="O2386" t="str">
        <f>IF(Table1[[#This Row],[Order_Value]]&gt;1000,"High","Low")</f>
        <v>Low</v>
      </c>
    </row>
    <row r="2387" spans="1:15" x14ac:dyDescent="0.3">
      <c r="A2387" t="s">
        <v>3340</v>
      </c>
      <c r="B2387" s="1">
        <v>45026.375</v>
      </c>
      <c r="C2387" t="s">
        <v>11</v>
      </c>
      <c r="D2387" t="s">
        <v>30</v>
      </c>
      <c r="E2387">
        <v>1452.08</v>
      </c>
      <c r="F2387">
        <v>81.25</v>
      </c>
      <c r="G2387">
        <v>491.75</v>
      </c>
      <c r="H2387" t="s">
        <v>28</v>
      </c>
      <c r="I2387">
        <v>75</v>
      </c>
      <c r="J2387">
        <v>1041.58</v>
      </c>
      <c r="K2387">
        <f>Table1[[#This Row],[Order_Value]]+Table1[[#This Row],[Delivery_Fee]]-Table1[[#This Row],[Discount]]</f>
        <v>1041.58</v>
      </c>
      <c r="L2387">
        <f>YEAR(Table1[[#This Row],[Order_Time]])</f>
        <v>2023</v>
      </c>
      <c r="M2387" t="str">
        <f>TEXT(Table1[[#This Row],[Order_Time]],"MMM")</f>
        <v>Apr</v>
      </c>
      <c r="N2387">
        <f>HOUR(Table1[[#This Row],[Order_Time]])</f>
        <v>9</v>
      </c>
      <c r="O2387" t="str">
        <f>IF(Table1[[#This Row],[Order_Value]]&gt;1000,"High","Low")</f>
        <v>High</v>
      </c>
    </row>
    <row r="2388" spans="1:15" x14ac:dyDescent="0.3">
      <c r="A2388" t="s">
        <v>3341</v>
      </c>
      <c r="B2388" s="1">
        <v>45026.416666666664</v>
      </c>
      <c r="C2388" t="s">
        <v>26</v>
      </c>
      <c r="D2388" t="s">
        <v>17</v>
      </c>
      <c r="E2388">
        <v>868.85</v>
      </c>
      <c r="F2388">
        <v>61.95</v>
      </c>
      <c r="G2388">
        <v>327.14</v>
      </c>
      <c r="H2388" t="s">
        <v>13</v>
      </c>
      <c r="I2388">
        <v>72</v>
      </c>
      <c r="J2388" s="2" t="s">
        <v>3342</v>
      </c>
      <c r="K2388">
        <f>Table1[[#This Row],[Order_Value]]+Table1[[#This Row],[Delivery_Fee]]-Table1[[#This Row],[Discount]]</f>
        <v>603.66000000000008</v>
      </c>
      <c r="L2388">
        <f>YEAR(Table1[[#This Row],[Order_Time]])</f>
        <v>2023</v>
      </c>
      <c r="M2388" t="str">
        <f>TEXT(Table1[[#This Row],[Order_Time]],"MMM")</f>
        <v>Apr</v>
      </c>
      <c r="N2388">
        <f>HOUR(Table1[[#This Row],[Order_Time]])</f>
        <v>10</v>
      </c>
      <c r="O2388" t="str">
        <f>IF(Table1[[#This Row],[Order_Value]]&gt;1000,"High","Low")</f>
        <v>Low</v>
      </c>
    </row>
    <row r="2389" spans="1:15" x14ac:dyDescent="0.3">
      <c r="A2389" t="s">
        <v>3343</v>
      </c>
      <c r="B2389" s="1">
        <v>45026.458333333336</v>
      </c>
      <c r="C2389" t="s">
        <v>24</v>
      </c>
      <c r="D2389" t="s">
        <v>35</v>
      </c>
      <c r="E2389">
        <v>787.48</v>
      </c>
      <c r="F2389">
        <v>35.979999999999997</v>
      </c>
      <c r="G2389">
        <v>69.69</v>
      </c>
      <c r="H2389" t="s">
        <v>32</v>
      </c>
      <c r="I2389">
        <v>48</v>
      </c>
      <c r="J2389">
        <v>753.77</v>
      </c>
      <c r="K2389">
        <f>Table1[[#This Row],[Order_Value]]+Table1[[#This Row],[Delivery_Fee]]-Table1[[#This Row],[Discount]]</f>
        <v>753.77</v>
      </c>
      <c r="L2389">
        <f>YEAR(Table1[[#This Row],[Order_Time]])</f>
        <v>2023</v>
      </c>
      <c r="M2389" t="str">
        <f>TEXT(Table1[[#This Row],[Order_Time]],"MMM")</f>
        <v>Apr</v>
      </c>
      <c r="N2389">
        <f>HOUR(Table1[[#This Row],[Order_Time]])</f>
        <v>11</v>
      </c>
      <c r="O2389" t="str">
        <f>IF(Table1[[#This Row],[Order_Value]]&gt;1000,"High","Low")</f>
        <v>Low</v>
      </c>
    </row>
    <row r="2390" spans="1:15" x14ac:dyDescent="0.3">
      <c r="A2390" t="s">
        <v>3344</v>
      </c>
      <c r="B2390" s="1">
        <v>45026.5</v>
      </c>
      <c r="C2390" t="s">
        <v>11</v>
      </c>
      <c r="D2390" t="s">
        <v>30</v>
      </c>
      <c r="E2390">
        <v>319.10000000000002</v>
      </c>
      <c r="F2390">
        <v>3.38</v>
      </c>
      <c r="G2390">
        <v>133.74</v>
      </c>
      <c r="H2390" t="s">
        <v>28</v>
      </c>
      <c r="I2390">
        <v>64</v>
      </c>
      <c r="J2390">
        <v>188.74</v>
      </c>
      <c r="K2390">
        <f>Table1[[#This Row],[Order_Value]]+Table1[[#This Row],[Delivery_Fee]]-Table1[[#This Row],[Discount]]</f>
        <v>188.74</v>
      </c>
      <c r="L2390">
        <f>YEAR(Table1[[#This Row],[Order_Time]])</f>
        <v>2023</v>
      </c>
      <c r="M2390" t="str">
        <f>TEXT(Table1[[#This Row],[Order_Time]],"MMM")</f>
        <v>Apr</v>
      </c>
      <c r="N2390">
        <f>HOUR(Table1[[#This Row],[Order_Time]])</f>
        <v>12</v>
      </c>
      <c r="O2390" t="str">
        <f>IF(Table1[[#This Row],[Order_Value]]&gt;1000,"High","Low")</f>
        <v>Low</v>
      </c>
    </row>
    <row r="2391" spans="1:15" x14ac:dyDescent="0.3">
      <c r="A2391" t="s">
        <v>3345</v>
      </c>
      <c r="B2391" s="1">
        <v>45026.541666666664</v>
      </c>
      <c r="C2391" t="s">
        <v>11</v>
      </c>
      <c r="D2391" t="s">
        <v>12</v>
      </c>
      <c r="E2391">
        <v>1797.14</v>
      </c>
      <c r="F2391">
        <v>34.159999999999997</v>
      </c>
      <c r="G2391">
        <v>330.98</v>
      </c>
      <c r="H2391" t="s">
        <v>28</v>
      </c>
      <c r="I2391">
        <v>70</v>
      </c>
      <c r="J2391" s="2" t="s">
        <v>3346</v>
      </c>
      <c r="K2391">
        <f>Table1[[#This Row],[Order_Value]]+Table1[[#This Row],[Delivery_Fee]]-Table1[[#This Row],[Discount]]</f>
        <v>1500.3200000000002</v>
      </c>
      <c r="L2391">
        <f>YEAR(Table1[[#This Row],[Order_Time]])</f>
        <v>2023</v>
      </c>
      <c r="M2391" t="str">
        <f>TEXT(Table1[[#This Row],[Order_Time]],"MMM")</f>
        <v>Apr</v>
      </c>
      <c r="N2391">
        <f>HOUR(Table1[[#This Row],[Order_Time]])</f>
        <v>13</v>
      </c>
      <c r="O2391" t="str">
        <f>IF(Table1[[#This Row],[Order_Value]]&gt;1000,"High","Low")</f>
        <v>High</v>
      </c>
    </row>
    <row r="2392" spans="1:15" x14ac:dyDescent="0.3">
      <c r="A2392" t="s">
        <v>3347</v>
      </c>
      <c r="B2392" s="1">
        <v>45026.583333333336</v>
      </c>
      <c r="C2392" t="s">
        <v>11</v>
      </c>
      <c r="D2392" t="s">
        <v>30</v>
      </c>
      <c r="E2392">
        <v>1127.3599999999999</v>
      </c>
      <c r="F2392">
        <v>1.47</v>
      </c>
      <c r="G2392">
        <v>211.74</v>
      </c>
      <c r="H2392" t="s">
        <v>21</v>
      </c>
      <c r="I2392">
        <v>72</v>
      </c>
      <c r="J2392" s="2" t="s">
        <v>3348</v>
      </c>
      <c r="K2392">
        <f>Table1[[#This Row],[Order_Value]]+Table1[[#This Row],[Delivery_Fee]]-Table1[[#This Row],[Discount]]</f>
        <v>917.08999999999992</v>
      </c>
      <c r="L2392">
        <f>YEAR(Table1[[#This Row],[Order_Time]])</f>
        <v>2023</v>
      </c>
      <c r="M2392" t="str">
        <f>TEXT(Table1[[#This Row],[Order_Time]],"MMM")</f>
        <v>Apr</v>
      </c>
      <c r="N2392">
        <f>HOUR(Table1[[#This Row],[Order_Time]])</f>
        <v>14</v>
      </c>
      <c r="O2392" t="str">
        <f>IF(Table1[[#This Row],[Order_Value]]&gt;1000,"High","Low")</f>
        <v>High</v>
      </c>
    </row>
    <row r="2393" spans="1:15" x14ac:dyDescent="0.3">
      <c r="A2393" t="s">
        <v>3349</v>
      </c>
      <c r="B2393" s="1">
        <v>45026.625</v>
      </c>
      <c r="C2393" t="s">
        <v>20</v>
      </c>
      <c r="D2393" t="s">
        <v>12</v>
      </c>
      <c r="E2393">
        <v>580.45000000000005</v>
      </c>
      <c r="F2393">
        <v>71.78</v>
      </c>
      <c r="G2393">
        <v>38.96</v>
      </c>
      <c r="H2393" t="s">
        <v>13</v>
      </c>
      <c r="I2393">
        <v>10</v>
      </c>
      <c r="J2393">
        <v>613.27</v>
      </c>
      <c r="K2393">
        <f>Table1[[#This Row],[Order_Value]]+Table1[[#This Row],[Delivery_Fee]]-Table1[[#This Row],[Discount]]</f>
        <v>613.27</v>
      </c>
      <c r="L2393">
        <f>YEAR(Table1[[#This Row],[Order_Time]])</f>
        <v>2023</v>
      </c>
      <c r="M2393" t="str">
        <f>TEXT(Table1[[#This Row],[Order_Time]],"MMM")</f>
        <v>Apr</v>
      </c>
      <c r="N2393">
        <f>HOUR(Table1[[#This Row],[Order_Time]])</f>
        <v>15</v>
      </c>
      <c r="O2393" t="str">
        <f>IF(Table1[[#This Row],[Order_Value]]&gt;1000,"High","Low")</f>
        <v>Low</v>
      </c>
    </row>
    <row r="2394" spans="1:15" x14ac:dyDescent="0.3">
      <c r="A2394" t="s">
        <v>3350</v>
      </c>
      <c r="B2394" s="1">
        <v>45026.666666666664</v>
      </c>
      <c r="C2394" t="s">
        <v>45</v>
      </c>
      <c r="D2394" t="s">
        <v>35</v>
      </c>
      <c r="E2394">
        <v>1311.64</v>
      </c>
      <c r="F2394">
        <v>96.13</v>
      </c>
      <c r="G2394">
        <v>262</v>
      </c>
      <c r="H2394" t="s">
        <v>13</v>
      </c>
      <c r="I2394">
        <v>31</v>
      </c>
      <c r="J2394">
        <v>1145.77</v>
      </c>
      <c r="K2394">
        <f>Table1[[#This Row],[Order_Value]]+Table1[[#This Row],[Delivery_Fee]]-Table1[[#This Row],[Discount]]</f>
        <v>1145.77</v>
      </c>
      <c r="L2394">
        <f>YEAR(Table1[[#This Row],[Order_Time]])</f>
        <v>2023</v>
      </c>
      <c r="M2394" t="str">
        <f>TEXT(Table1[[#This Row],[Order_Time]],"MMM")</f>
        <v>Apr</v>
      </c>
      <c r="N2394">
        <f>HOUR(Table1[[#This Row],[Order_Time]])</f>
        <v>16</v>
      </c>
      <c r="O2394" t="str">
        <f>IF(Table1[[#This Row],[Order_Value]]&gt;1000,"High","Low")</f>
        <v>High</v>
      </c>
    </row>
    <row r="2395" spans="1:15" x14ac:dyDescent="0.3">
      <c r="A2395" t="s">
        <v>3351</v>
      </c>
      <c r="B2395" s="1">
        <v>45026.708333333336</v>
      </c>
      <c r="C2395" t="s">
        <v>24</v>
      </c>
      <c r="D2395" t="s">
        <v>12</v>
      </c>
      <c r="E2395">
        <v>926.19</v>
      </c>
      <c r="F2395">
        <v>29.94</v>
      </c>
      <c r="G2395">
        <v>188.46</v>
      </c>
      <c r="H2395" t="s">
        <v>13</v>
      </c>
      <c r="I2395">
        <v>63</v>
      </c>
      <c r="J2395" s="2" t="s">
        <v>3352</v>
      </c>
      <c r="K2395">
        <f>Table1[[#This Row],[Order_Value]]+Table1[[#This Row],[Delivery_Fee]]-Table1[[#This Row],[Discount]]</f>
        <v>767.67000000000007</v>
      </c>
      <c r="L2395">
        <f>YEAR(Table1[[#This Row],[Order_Time]])</f>
        <v>2023</v>
      </c>
      <c r="M2395" t="str">
        <f>TEXT(Table1[[#This Row],[Order_Time]],"MMM")</f>
        <v>Apr</v>
      </c>
      <c r="N2395">
        <f>HOUR(Table1[[#This Row],[Order_Time]])</f>
        <v>17</v>
      </c>
      <c r="O2395" t="str">
        <f>IF(Table1[[#This Row],[Order_Value]]&gt;1000,"High","Low")</f>
        <v>Low</v>
      </c>
    </row>
    <row r="2396" spans="1:15" x14ac:dyDescent="0.3">
      <c r="A2396" t="s">
        <v>3353</v>
      </c>
      <c r="B2396" s="1">
        <v>45026.75</v>
      </c>
      <c r="C2396" t="s">
        <v>45</v>
      </c>
      <c r="D2396" t="s">
        <v>30</v>
      </c>
      <c r="E2396">
        <v>1251.9100000000001</v>
      </c>
      <c r="F2396">
        <v>99.72</v>
      </c>
      <c r="G2396">
        <v>376.29</v>
      </c>
      <c r="H2396" t="s">
        <v>21</v>
      </c>
      <c r="I2396">
        <v>70</v>
      </c>
      <c r="J2396" s="2" t="s">
        <v>3354</v>
      </c>
      <c r="K2396">
        <f>Table1[[#This Row],[Order_Value]]+Table1[[#This Row],[Delivery_Fee]]-Table1[[#This Row],[Discount]]</f>
        <v>975.34000000000015</v>
      </c>
      <c r="L2396">
        <f>YEAR(Table1[[#This Row],[Order_Time]])</f>
        <v>2023</v>
      </c>
      <c r="M2396" t="str">
        <f>TEXT(Table1[[#This Row],[Order_Time]],"MMM")</f>
        <v>Apr</v>
      </c>
      <c r="N2396">
        <f>HOUR(Table1[[#This Row],[Order_Time]])</f>
        <v>18</v>
      </c>
      <c r="O2396" t="str">
        <f>IF(Table1[[#This Row],[Order_Value]]&gt;1000,"High","Low")</f>
        <v>High</v>
      </c>
    </row>
    <row r="2397" spans="1:15" x14ac:dyDescent="0.3">
      <c r="A2397" t="s">
        <v>3355</v>
      </c>
      <c r="B2397" s="1">
        <v>45026.791666666664</v>
      </c>
      <c r="C2397" t="s">
        <v>7370</v>
      </c>
      <c r="D2397" t="s">
        <v>30</v>
      </c>
      <c r="E2397">
        <v>1199.6600000000001</v>
      </c>
      <c r="F2397">
        <v>12.57</v>
      </c>
      <c r="G2397">
        <v>190.98</v>
      </c>
      <c r="H2397" t="s">
        <v>32</v>
      </c>
      <c r="I2397">
        <v>16</v>
      </c>
      <c r="J2397">
        <v>1021.25</v>
      </c>
      <c r="K2397">
        <f>Table1[[#This Row],[Order_Value]]+Table1[[#This Row],[Delivery_Fee]]-Table1[[#This Row],[Discount]]</f>
        <v>1021.25</v>
      </c>
      <c r="L2397">
        <f>YEAR(Table1[[#This Row],[Order_Time]])</f>
        <v>2023</v>
      </c>
      <c r="M2397" t="str">
        <f>TEXT(Table1[[#This Row],[Order_Time]],"MMM")</f>
        <v>Apr</v>
      </c>
      <c r="N2397">
        <f>HOUR(Table1[[#This Row],[Order_Time]])</f>
        <v>19</v>
      </c>
      <c r="O2397" t="str">
        <f>IF(Table1[[#This Row],[Order_Value]]&gt;1000,"High","Low")</f>
        <v>High</v>
      </c>
    </row>
    <row r="2398" spans="1:15" x14ac:dyDescent="0.3">
      <c r="A2398" t="s">
        <v>3356</v>
      </c>
      <c r="B2398" s="1">
        <v>45026.833333333336</v>
      </c>
      <c r="C2398" t="s">
        <v>26</v>
      </c>
      <c r="D2398" t="s">
        <v>12</v>
      </c>
      <c r="E2398">
        <v>1813.83</v>
      </c>
      <c r="F2398">
        <v>84.46</v>
      </c>
      <c r="G2398">
        <v>312.89</v>
      </c>
      <c r="H2398" t="s">
        <v>21</v>
      </c>
      <c r="I2398">
        <v>68</v>
      </c>
      <c r="J2398">
        <v>1585.4</v>
      </c>
      <c r="K2398">
        <f>Table1[[#This Row],[Order_Value]]+Table1[[#This Row],[Delivery_Fee]]-Table1[[#This Row],[Discount]]</f>
        <v>1585.4</v>
      </c>
      <c r="L2398">
        <f>YEAR(Table1[[#This Row],[Order_Time]])</f>
        <v>2023</v>
      </c>
      <c r="M2398" t="str">
        <f>TEXT(Table1[[#This Row],[Order_Time]],"MMM")</f>
        <v>Apr</v>
      </c>
      <c r="N2398">
        <f>HOUR(Table1[[#This Row],[Order_Time]])</f>
        <v>20</v>
      </c>
      <c r="O2398" t="str">
        <f>IF(Table1[[#This Row],[Order_Value]]&gt;1000,"High","Low")</f>
        <v>High</v>
      </c>
    </row>
    <row r="2399" spans="1:15" x14ac:dyDescent="0.3">
      <c r="A2399" t="s">
        <v>3357</v>
      </c>
      <c r="B2399" s="1">
        <v>45026.875</v>
      </c>
      <c r="C2399" t="s">
        <v>16</v>
      </c>
      <c r="D2399" t="s">
        <v>27</v>
      </c>
      <c r="E2399">
        <v>1692.29</v>
      </c>
      <c r="F2399">
        <v>3.48</v>
      </c>
      <c r="G2399">
        <v>36.31</v>
      </c>
      <c r="H2399" t="s">
        <v>21</v>
      </c>
      <c r="I2399">
        <v>49</v>
      </c>
      <c r="J2399">
        <v>1659.46</v>
      </c>
      <c r="K2399">
        <f>Table1[[#This Row],[Order_Value]]+Table1[[#This Row],[Delivery_Fee]]-Table1[[#This Row],[Discount]]</f>
        <v>1659.46</v>
      </c>
      <c r="L2399">
        <f>YEAR(Table1[[#This Row],[Order_Time]])</f>
        <v>2023</v>
      </c>
      <c r="M2399" t="str">
        <f>TEXT(Table1[[#This Row],[Order_Time]],"MMM")</f>
        <v>Apr</v>
      </c>
      <c r="N2399">
        <f>HOUR(Table1[[#This Row],[Order_Time]])</f>
        <v>21</v>
      </c>
      <c r="O2399" t="str">
        <f>IF(Table1[[#This Row],[Order_Value]]&gt;1000,"High","Low")</f>
        <v>High</v>
      </c>
    </row>
    <row r="2400" spans="1:15" x14ac:dyDescent="0.3">
      <c r="A2400" t="s">
        <v>3358</v>
      </c>
      <c r="B2400" s="1">
        <v>45026.916666666664</v>
      </c>
      <c r="C2400" t="s">
        <v>45</v>
      </c>
      <c r="D2400" t="s">
        <v>27</v>
      </c>
      <c r="E2400">
        <v>142.43</v>
      </c>
      <c r="F2400">
        <v>96.77</v>
      </c>
      <c r="G2400">
        <v>102.08</v>
      </c>
      <c r="H2400" t="s">
        <v>32</v>
      </c>
      <c r="I2400">
        <v>37</v>
      </c>
      <c r="J2400">
        <v>137.12</v>
      </c>
      <c r="K2400">
        <f>Table1[[#This Row],[Order_Value]]+Table1[[#This Row],[Delivery_Fee]]-Table1[[#This Row],[Discount]]</f>
        <v>137.12</v>
      </c>
      <c r="L2400">
        <f>YEAR(Table1[[#This Row],[Order_Time]])</f>
        <v>2023</v>
      </c>
      <c r="M2400" t="str">
        <f>TEXT(Table1[[#This Row],[Order_Time]],"MMM")</f>
        <v>Apr</v>
      </c>
      <c r="N2400">
        <f>HOUR(Table1[[#This Row],[Order_Time]])</f>
        <v>22</v>
      </c>
      <c r="O2400" t="str">
        <f>IF(Table1[[#This Row],[Order_Value]]&gt;1000,"High","Low")</f>
        <v>Low</v>
      </c>
    </row>
    <row r="2401" spans="1:15" x14ac:dyDescent="0.3">
      <c r="A2401" t="s">
        <v>3359</v>
      </c>
      <c r="B2401" s="1">
        <v>45026.958333333336</v>
      </c>
      <c r="C2401" t="s">
        <v>24</v>
      </c>
      <c r="D2401" t="s">
        <v>35</v>
      </c>
      <c r="E2401">
        <v>1148.6199999999999</v>
      </c>
      <c r="F2401">
        <v>24.16</v>
      </c>
      <c r="G2401">
        <v>246.13</v>
      </c>
      <c r="H2401" t="s">
        <v>13</v>
      </c>
      <c r="I2401">
        <v>77</v>
      </c>
      <c r="J2401">
        <v>926.65</v>
      </c>
      <c r="K2401">
        <f>Table1[[#This Row],[Order_Value]]+Table1[[#This Row],[Delivery_Fee]]-Table1[[#This Row],[Discount]]</f>
        <v>926.65</v>
      </c>
      <c r="L2401">
        <f>YEAR(Table1[[#This Row],[Order_Time]])</f>
        <v>2023</v>
      </c>
      <c r="M2401" t="str">
        <f>TEXT(Table1[[#This Row],[Order_Time]],"MMM")</f>
        <v>Apr</v>
      </c>
      <c r="N2401">
        <f>HOUR(Table1[[#This Row],[Order_Time]])</f>
        <v>23</v>
      </c>
      <c r="O2401" t="str">
        <f>IF(Table1[[#This Row],[Order_Value]]&gt;1000,"High","Low")</f>
        <v>High</v>
      </c>
    </row>
    <row r="2402" spans="1:15" x14ac:dyDescent="0.3">
      <c r="A2402" t="s">
        <v>3360</v>
      </c>
      <c r="B2402" s="1">
        <v>45027</v>
      </c>
      <c r="C2402" t="s">
        <v>45</v>
      </c>
      <c r="D2402" t="s">
        <v>41</v>
      </c>
      <c r="E2402">
        <v>245.88</v>
      </c>
      <c r="F2402">
        <v>26.83</v>
      </c>
      <c r="G2402">
        <v>385.5</v>
      </c>
      <c r="H2402" t="s">
        <v>21</v>
      </c>
      <c r="I2402">
        <v>57</v>
      </c>
      <c r="J2402">
        <v>-112.79</v>
      </c>
      <c r="K2402">
        <f>Table1[[#This Row],[Order_Value]]+Table1[[#This Row],[Delivery_Fee]]-Table1[[#This Row],[Discount]]</f>
        <v>-112.79000000000002</v>
      </c>
      <c r="L2402">
        <f>YEAR(Table1[[#This Row],[Order_Time]])</f>
        <v>2023</v>
      </c>
      <c r="M2402" t="str">
        <f>TEXT(Table1[[#This Row],[Order_Time]],"MMM")</f>
        <v>Apr</v>
      </c>
      <c r="N2402">
        <f>HOUR(Table1[[#This Row],[Order_Time]])</f>
        <v>0</v>
      </c>
      <c r="O2402" t="str">
        <f>IF(Table1[[#This Row],[Order_Value]]&gt;1000,"High","Low")</f>
        <v>Low</v>
      </c>
    </row>
    <row r="2403" spans="1:15" x14ac:dyDescent="0.3">
      <c r="A2403" t="s">
        <v>3361</v>
      </c>
      <c r="B2403" s="1">
        <v>45027.041666666664</v>
      </c>
      <c r="C2403" t="s">
        <v>26</v>
      </c>
      <c r="D2403" t="s">
        <v>17</v>
      </c>
      <c r="E2403">
        <v>0</v>
      </c>
      <c r="F2403">
        <v>62.78</v>
      </c>
      <c r="G2403">
        <v>104.66</v>
      </c>
      <c r="H2403" t="s">
        <v>21</v>
      </c>
      <c r="I2403">
        <v>37</v>
      </c>
      <c r="K2403">
        <f>Table1[[#This Row],[Order_Value]]+Table1[[#This Row],[Delivery_Fee]]-Table1[[#This Row],[Discount]]</f>
        <v>-41.879999999999995</v>
      </c>
      <c r="L2403">
        <f>YEAR(Table1[[#This Row],[Order_Time]])</f>
        <v>2023</v>
      </c>
      <c r="M2403" t="str">
        <f>TEXT(Table1[[#This Row],[Order_Time]],"MMM")</f>
        <v>Apr</v>
      </c>
      <c r="N2403">
        <f>HOUR(Table1[[#This Row],[Order_Time]])</f>
        <v>1</v>
      </c>
      <c r="O2403" t="str">
        <f>IF(Table1[[#This Row],[Order_Value]]&gt;1000,"High","Low")</f>
        <v>Low</v>
      </c>
    </row>
    <row r="2404" spans="1:15" x14ac:dyDescent="0.3">
      <c r="A2404" t="s">
        <v>3362</v>
      </c>
      <c r="B2404" s="1">
        <v>45027.083333333336</v>
      </c>
      <c r="C2404" t="s">
        <v>20</v>
      </c>
      <c r="D2404" t="s">
        <v>41</v>
      </c>
      <c r="E2404">
        <v>741.28</v>
      </c>
      <c r="F2404">
        <v>35.479999999999997</v>
      </c>
      <c r="G2404">
        <v>120.4</v>
      </c>
      <c r="H2404" t="s">
        <v>32</v>
      </c>
      <c r="I2404">
        <v>58</v>
      </c>
      <c r="J2404">
        <v>656.36</v>
      </c>
      <c r="K2404">
        <f>Table1[[#This Row],[Order_Value]]+Table1[[#This Row],[Delivery_Fee]]-Table1[[#This Row],[Discount]]</f>
        <v>656.36</v>
      </c>
      <c r="L2404">
        <f>YEAR(Table1[[#This Row],[Order_Time]])</f>
        <v>2023</v>
      </c>
      <c r="M2404" t="str">
        <f>TEXT(Table1[[#This Row],[Order_Time]],"MMM")</f>
        <v>Apr</v>
      </c>
      <c r="N2404">
        <f>HOUR(Table1[[#This Row],[Order_Time]])</f>
        <v>2</v>
      </c>
      <c r="O2404" t="str">
        <f>IF(Table1[[#This Row],[Order_Value]]&gt;1000,"High","Low")</f>
        <v>Low</v>
      </c>
    </row>
    <row r="2405" spans="1:15" x14ac:dyDescent="0.3">
      <c r="A2405" t="s">
        <v>3363</v>
      </c>
      <c r="B2405" s="1">
        <v>45027.125</v>
      </c>
      <c r="C2405" t="s">
        <v>11</v>
      </c>
      <c r="D2405" t="s">
        <v>27</v>
      </c>
      <c r="E2405">
        <v>1745.49</v>
      </c>
      <c r="F2405">
        <v>14.25</v>
      </c>
      <c r="G2405">
        <v>110.63</v>
      </c>
      <c r="H2405" t="s">
        <v>13</v>
      </c>
      <c r="I2405">
        <v>89</v>
      </c>
      <c r="J2405" s="2" t="s">
        <v>3364</v>
      </c>
      <c r="K2405">
        <f>Table1[[#This Row],[Order_Value]]+Table1[[#This Row],[Delivery_Fee]]-Table1[[#This Row],[Discount]]</f>
        <v>1649.1100000000001</v>
      </c>
      <c r="L2405">
        <f>YEAR(Table1[[#This Row],[Order_Time]])</f>
        <v>2023</v>
      </c>
      <c r="M2405" t="str">
        <f>TEXT(Table1[[#This Row],[Order_Time]],"MMM")</f>
        <v>Apr</v>
      </c>
      <c r="N2405">
        <f>HOUR(Table1[[#This Row],[Order_Time]])</f>
        <v>3</v>
      </c>
      <c r="O2405" t="str">
        <f>IF(Table1[[#This Row],[Order_Value]]&gt;1000,"High","Low")</f>
        <v>High</v>
      </c>
    </row>
    <row r="2406" spans="1:15" x14ac:dyDescent="0.3">
      <c r="A2406" t="s">
        <v>3365</v>
      </c>
      <c r="B2406" s="1">
        <v>45027.166666666664</v>
      </c>
      <c r="C2406" t="s">
        <v>54</v>
      </c>
      <c r="D2406" t="s">
        <v>30</v>
      </c>
      <c r="E2406">
        <v>1656.1</v>
      </c>
      <c r="F2406">
        <v>52.36</v>
      </c>
      <c r="G2406">
        <v>383.42</v>
      </c>
      <c r="H2406" t="s">
        <v>28</v>
      </c>
      <c r="I2406">
        <v>13</v>
      </c>
      <c r="J2406" s="2" t="s">
        <v>3366</v>
      </c>
      <c r="K2406">
        <f>Table1[[#This Row],[Order_Value]]+Table1[[#This Row],[Delivery_Fee]]-Table1[[#This Row],[Discount]]</f>
        <v>1325.0399999999997</v>
      </c>
      <c r="L2406">
        <f>YEAR(Table1[[#This Row],[Order_Time]])</f>
        <v>2023</v>
      </c>
      <c r="M2406" t="str">
        <f>TEXT(Table1[[#This Row],[Order_Time]],"MMM")</f>
        <v>Apr</v>
      </c>
      <c r="N2406">
        <f>HOUR(Table1[[#This Row],[Order_Time]])</f>
        <v>4</v>
      </c>
      <c r="O2406" t="str">
        <f>IF(Table1[[#This Row],[Order_Value]]&gt;1000,"High","Low")</f>
        <v>High</v>
      </c>
    </row>
    <row r="2407" spans="1:15" x14ac:dyDescent="0.3">
      <c r="A2407" t="s">
        <v>3367</v>
      </c>
      <c r="B2407" s="1">
        <v>45027.208333333336</v>
      </c>
      <c r="C2407" t="s">
        <v>26</v>
      </c>
      <c r="D2407" t="s">
        <v>27</v>
      </c>
      <c r="E2407">
        <v>878.38</v>
      </c>
      <c r="F2407">
        <v>24.39</v>
      </c>
      <c r="G2407">
        <v>144.87</v>
      </c>
      <c r="H2407" t="s">
        <v>28</v>
      </c>
      <c r="I2407">
        <v>21</v>
      </c>
      <c r="J2407">
        <v>757.9</v>
      </c>
      <c r="K2407">
        <f>Table1[[#This Row],[Order_Value]]+Table1[[#This Row],[Delivery_Fee]]-Table1[[#This Row],[Discount]]</f>
        <v>757.9</v>
      </c>
      <c r="L2407">
        <f>YEAR(Table1[[#This Row],[Order_Time]])</f>
        <v>2023</v>
      </c>
      <c r="M2407" t="str">
        <f>TEXT(Table1[[#This Row],[Order_Time]],"MMM")</f>
        <v>Apr</v>
      </c>
      <c r="N2407">
        <f>HOUR(Table1[[#This Row],[Order_Time]])</f>
        <v>5</v>
      </c>
      <c r="O2407" t="str">
        <f>IF(Table1[[#This Row],[Order_Value]]&gt;1000,"High","Low")</f>
        <v>Low</v>
      </c>
    </row>
    <row r="2408" spans="1:15" x14ac:dyDescent="0.3">
      <c r="A2408" t="s">
        <v>3368</v>
      </c>
      <c r="B2408" s="1">
        <v>45027.25</v>
      </c>
      <c r="C2408" t="s">
        <v>16</v>
      </c>
      <c r="D2408" t="s">
        <v>35</v>
      </c>
      <c r="E2408">
        <v>591.6</v>
      </c>
      <c r="F2408">
        <v>77.8</v>
      </c>
      <c r="G2408">
        <v>106.86</v>
      </c>
      <c r="H2408" t="s">
        <v>21</v>
      </c>
      <c r="I2408">
        <v>27</v>
      </c>
      <c r="J2408">
        <v>562.54</v>
      </c>
      <c r="K2408">
        <f>Table1[[#This Row],[Order_Value]]+Table1[[#This Row],[Delivery_Fee]]-Table1[[#This Row],[Discount]]</f>
        <v>562.54</v>
      </c>
      <c r="L2408">
        <f>YEAR(Table1[[#This Row],[Order_Time]])</f>
        <v>2023</v>
      </c>
      <c r="M2408" t="str">
        <f>TEXT(Table1[[#This Row],[Order_Time]],"MMM")</f>
        <v>Apr</v>
      </c>
      <c r="N2408">
        <f>HOUR(Table1[[#This Row],[Order_Time]])</f>
        <v>6</v>
      </c>
      <c r="O2408" t="str">
        <f>IF(Table1[[#This Row],[Order_Value]]&gt;1000,"High","Low")</f>
        <v>Low</v>
      </c>
    </row>
    <row r="2409" spans="1:15" x14ac:dyDescent="0.3">
      <c r="A2409" t="s">
        <v>3369</v>
      </c>
      <c r="B2409" s="1">
        <v>45027.291666666664</v>
      </c>
      <c r="C2409" t="s">
        <v>45</v>
      </c>
      <c r="D2409" t="s">
        <v>30</v>
      </c>
      <c r="E2409">
        <v>1457.03</v>
      </c>
      <c r="F2409">
        <v>14.37</v>
      </c>
      <c r="G2409">
        <v>422.74</v>
      </c>
      <c r="H2409" t="s">
        <v>13</v>
      </c>
      <c r="I2409">
        <v>34</v>
      </c>
      <c r="J2409" s="2" t="s">
        <v>3370</v>
      </c>
      <c r="K2409">
        <f>Table1[[#This Row],[Order_Value]]+Table1[[#This Row],[Delivery_Fee]]-Table1[[#This Row],[Discount]]</f>
        <v>1048.6599999999999</v>
      </c>
      <c r="L2409">
        <f>YEAR(Table1[[#This Row],[Order_Time]])</f>
        <v>2023</v>
      </c>
      <c r="M2409" t="str">
        <f>TEXT(Table1[[#This Row],[Order_Time]],"MMM")</f>
        <v>Apr</v>
      </c>
      <c r="N2409">
        <f>HOUR(Table1[[#This Row],[Order_Time]])</f>
        <v>7</v>
      </c>
      <c r="O2409" t="str">
        <f>IF(Table1[[#This Row],[Order_Value]]&gt;1000,"High","Low")</f>
        <v>High</v>
      </c>
    </row>
    <row r="2410" spans="1:15" x14ac:dyDescent="0.3">
      <c r="A2410" t="s">
        <v>3371</v>
      </c>
      <c r="B2410" s="1">
        <v>45027.333333333336</v>
      </c>
      <c r="C2410" t="s">
        <v>45</v>
      </c>
      <c r="D2410" t="s">
        <v>27</v>
      </c>
      <c r="E2410">
        <v>1178.5999999999999</v>
      </c>
      <c r="F2410">
        <v>53.26</v>
      </c>
      <c r="G2410">
        <v>384.35</v>
      </c>
      <c r="H2410" t="s">
        <v>28</v>
      </c>
      <c r="I2410">
        <v>78</v>
      </c>
      <c r="J2410" s="2" t="s">
        <v>3372</v>
      </c>
      <c r="K2410">
        <f>Table1[[#This Row],[Order_Value]]+Table1[[#This Row],[Delivery_Fee]]-Table1[[#This Row],[Discount]]</f>
        <v>847.50999999999988</v>
      </c>
      <c r="L2410">
        <f>YEAR(Table1[[#This Row],[Order_Time]])</f>
        <v>2023</v>
      </c>
      <c r="M2410" t="str">
        <f>TEXT(Table1[[#This Row],[Order_Time]],"MMM")</f>
        <v>Apr</v>
      </c>
      <c r="N2410">
        <f>HOUR(Table1[[#This Row],[Order_Time]])</f>
        <v>8</v>
      </c>
      <c r="O2410" t="str">
        <f>IF(Table1[[#This Row],[Order_Value]]&gt;1000,"High","Low")</f>
        <v>High</v>
      </c>
    </row>
    <row r="2411" spans="1:15" x14ac:dyDescent="0.3">
      <c r="A2411" t="s">
        <v>3373</v>
      </c>
      <c r="B2411" s="1">
        <v>45027.375</v>
      </c>
      <c r="C2411" t="s">
        <v>20</v>
      </c>
      <c r="D2411" t="s">
        <v>27</v>
      </c>
      <c r="E2411">
        <v>885.35</v>
      </c>
      <c r="F2411">
        <v>86.41</v>
      </c>
      <c r="G2411">
        <v>421.99</v>
      </c>
      <c r="H2411" t="s">
        <v>32</v>
      </c>
      <c r="I2411">
        <v>80</v>
      </c>
      <c r="J2411">
        <v>549.77</v>
      </c>
      <c r="K2411">
        <f>Table1[[#This Row],[Order_Value]]+Table1[[#This Row],[Delivery_Fee]]-Table1[[#This Row],[Discount]]</f>
        <v>549.77</v>
      </c>
      <c r="L2411">
        <f>YEAR(Table1[[#This Row],[Order_Time]])</f>
        <v>2023</v>
      </c>
      <c r="M2411" t="str">
        <f>TEXT(Table1[[#This Row],[Order_Time]],"MMM")</f>
        <v>Apr</v>
      </c>
      <c r="N2411">
        <f>HOUR(Table1[[#This Row],[Order_Time]])</f>
        <v>9</v>
      </c>
      <c r="O2411" t="str">
        <f>IF(Table1[[#This Row],[Order_Value]]&gt;1000,"High","Low")</f>
        <v>Low</v>
      </c>
    </row>
    <row r="2412" spans="1:15" x14ac:dyDescent="0.3">
      <c r="A2412" t="s">
        <v>3374</v>
      </c>
      <c r="B2412" s="1">
        <v>45027.416666666664</v>
      </c>
      <c r="C2412" t="s">
        <v>11</v>
      </c>
      <c r="D2412" t="s">
        <v>41</v>
      </c>
      <c r="E2412">
        <v>1685.38</v>
      </c>
      <c r="F2412">
        <v>6.25</v>
      </c>
      <c r="G2412">
        <v>130.22999999999999</v>
      </c>
      <c r="H2412" t="s">
        <v>32</v>
      </c>
      <c r="I2412">
        <v>67</v>
      </c>
      <c r="J2412">
        <v>1561.4</v>
      </c>
      <c r="K2412">
        <f>Table1[[#This Row],[Order_Value]]+Table1[[#This Row],[Delivery_Fee]]-Table1[[#This Row],[Discount]]</f>
        <v>1561.4</v>
      </c>
      <c r="L2412">
        <f>YEAR(Table1[[#This Row],[Order_Time]])</f>
        <v>2023</v>
      </c>
      <c r="M2412" t="str">
        <f>TEXT(Table1[[#This Row],[Order_Time]],"MMM")</f>
        <v>Apr</v>
      </c>
      <c r="N2412">
        <f>HOUR(Table1[[#This Row],[Order_Time]])</f>
        <v>10</v>
      </c>
      <c r="O2412" t="str">
        <f>IF(Table1[[#This Row],[Order_Value]]&gt;1000,"High","Low")</f>
        <v>High</v>
      </c>
    </row>
    <row r="2413" spans="1:15" x14ac:dyDescent="0.3">
      <c r="A2413" t="s">
        <v>3375</v>
      </c>
      <c r="B2413" s="1">
        <v>45027.458333333336</v>
      </c>
      <c r="C2413" t="s">
        <v>20</v>
      </c>
      <c r="D2413" t="s">
        <v>41</v>
      </c>
      <c r="E2413">
        <v>266.45999999999998</v>
      </c>
      <c r="F2413">
        <v>14.77</v>
      </c>
      <c r="G2413">
        <v>27.09</v>
      </c>
      <c r="H2413" t="s">
        <v>32</v>
      </c>
      <c r="I2413">
        <v>28</v>
      </c>
      <c r="J2413" s="2" t="s">
        <v>3376</v>
      </c>
      <c r="K2413">
        <f>Table1[[#This Row],[Order_Value]]+Table1[[#This Row],[Delivery_Fee]]-Table1[[#This Row],[Discount]]</f>
        <v>254.13999999999996</v>
      </c>
      <c r="L2413">
        <f>YEAR(Table1[[#This Row],[Order_Time]])</f>
        <v>2023</v>
      </c>
      <c r="M2413" t="str">
        <f>TEXT(Table1[[#This Row],[Order_Time]],"MMM")</f>
        <v>Apr</v>
      </c>
      <c r="N2413">
        <f>HOUR(Table1[[#This Row],[Order_Time]])</f>
        <v>11</v>
      </c>
      <c r="O2413" t="str">
        <f>IF(Table1[[#This Row],[Order_Value]]&gt;1000,"High","Low")</f>
        <v>Low</v>
      </c>
    </row>
    <row r="2414" spans="1:15" x14ac:dyDescent="0.3">
      <c r="A2414" t="s">
        <v>3377</v>
      </c>
      <c r="B2414" s="1">
        <v>45027.5</v>
      </c>
      <c r="C2414" t="s">
        <v>45</v>
      </c>
      <c r="D2414" t="s">
        <v>12</v>
      </c>
      <c r="E2414">
        <v>972.08</v>
      </c>
      <c r="F2414">
        <v>88.55</v>
      </c>
      <c r="G2414">
        <v>343.65</v>
      </c>
      <c r="H2414" t="s">
        <v>13</v>
      </c>
      <c r="I2414">
        <v>82</v>
      </c>
      <c r="J2414" s="2" t="s">
        <v>3378</v>
      </c>
      <c r="K2414">
        <f>Table1[[#This Row],[Order_Value]]+Table1[[#This Row],[Delivery_Fee]]-Table1[[#This Row],[Discount]]</f>
        <v>716.98000000000013</v>
      </c>
      <c r="L2414">
        <f>YEAR(Table1[[#This Row],[Order_Time]])</f>
        <v>2023</v>
      </c>
      <c r="M2414" t="str">
        <f>TEXT(Table1[[#This Row],[Order_Time]],"MMM")</f>
        <v>Apr</v>
      </c>
      <c r="N2414">
        <f>HOUR(Table1[[#This Row],[Order_Time]])</f>
        <v>12</v>
      </c>
      <c r="O2414" t="str">
        <f>IF(Table1[[#This Row],[Order_Value]]&gt;1000,"High","Low")</f>
        <v>Low</v>
      </c>
    </row>
    <row r="2415" spans="1:15" x14ac:dyDescent="0.3">
      <c r="A2415" t="s">
        <v>3379</v>
      </c>
      <c r="B2415" s="1">
        <v>45027.541666666664</v>
      </c>
      <c r="C2415" t="s">
        <v>54</v>
      </c>
      <c r="D2415" t="s">
        <v>41</v>
      </c>
      <c r="E2415">
        <v>1656.23</v>
      </c>
      <c r="F2415">
        <v>32.36</v>
      </c>
      <c r="G2415">
        <v>408.54</v>
      </c>
      <c r="H2415" t="s">
        <v>21</v>
      </c>
      <c r="I2415">
        <v>16</v>
      </c>
      <c r="J2415">
        <v>1280.05</v>
      </c>
      <c r="K2415">
        <f>Table1[[#This Row],[Order_Value]]+Table1[[#This Row],[Delivery_Fee]]-Table1[[#This Row],[Discount]]</f>
        <v>1280.05</v>
      </c>
      <c r="L2415">
        <f>YEAR(Table1[[#This Row],[Order_Time]])</f>
        <v>2023</v>
      </c>
      <c r="M2415" t="str">
        <f>TEXT(Table1[[#This Row],[Order_Time]],"MMM")</f>
        <v>Apr</v>
      </c>
      <c r="N2415">
        <f>HOUR(Table1[[#This Row],[Order_Time]])</f>
        <v>13</v>
      </c>
      <c r="O2415" t="str">
        <f>IF(Table1[[#This Row],[Order_Value]]&gt;1000,"High","Low")</f>
        <v>High</v>
      </c>
    </row>
    <row r="2416" spans="1:15" x14ac:dyDescent="0.3">
      <c r="A2416" t="s">
        <v>3380</v>
      </c>
      <c r="B2416" s="1">
        <v>45027.583333333336</v>
      </c>
      <c r="C2416" t="s">
        <v>45</v>
      </c>
      <c r="D2416" t="s">
        <v>30</v>
      </c>
      <c r="E2416">
        <v>732.82</v>
      </c>
      <c r="F2416">
        <v>8.94</v>
      </c>
      <c r="G2416">
        <v>322.62</v>
      </c>
      <c r="H2416" t="s">
        <v>21</v>
      </c>
      <c r="I2416">
        <v>30</v>
      </c>
      <c r="J2416" s="2" t="s">
        <v>3381</v>
      </c>
      <c r="K2416">
        <f>Table1[[#This Row],[Order_Value]]+Table1[[#This Row],[Delivery_Fee]]-Table1[[#This Row],[Discount]]</f>
        <v>419.1400000000001</v>
      </c>
      <c r="L2416">
        <f>YEAR(Table1[[#This Row],[Order_Time]])</f>
        <v>2023</v>
      </c>
      <c r="M2416" t="str">
        <f>TEXT(Table1[[#This Row],[Order_Time]],"MMM")</f>
        <v>Apr</v>
      </c>
      <c r="N2416">
        <f>HOUR(Table1[[#This Row],[Order_Time]])</f>
        <v>14</v>
      </c>
      <c r="O2416" t="str">
        <f>IF(Table1[[#This Row],[Order_Value]]&gt;1000,"High","Low")</f>
        <v>Low</v>
      </c>
    </row>
    <row r="2417" spans="1:15" x14ac:dyDescent="0.3">
      <c r="A2417" t="s">
        <v>3382</v>
      </c>
      <c r="B2417" s="1">
        <v>45027.625</v>
      </c>
      <c r="C2417" t="s">
        <v>24</v>
      </c>
      <c r="D2417" t="s">
        <v>27</v>
      </c>
      <c r="E2417">
        <v>1871.76</v>
      </c>
      <c r="F2417">
        <v>72.040000000000006</v>
      </c>
      <c r="G2417">
        <v>241.71</v>
      </c>
      <c r="H2417" t="s">
        <v>13</v>
      </c>
      <c r="I2417">
        <v>15</v>
      </c>
      <c r="J2417">
        <v>1702.09</v>
      </c>
      <c r="K2417">
        <f>Table1[[#This Row],[Order_Value]]+Table1[[#This Row],[Delivery_Fee]]-Table1[[#This Row],[Discount]]</f>
        <v>1702.09</v>
      </c>
      <c r="L2417">
        <f>YEAR(Table1[[#This Row],[Order_Time]])</f>
        <v>2023</v>
      </c>
      <c r="M2417" t="str">
        <f>TEXT(Table1[[#This Row],[Order_Time]],"MMM")</f>
        <v>Apr</v>
      </c>
      <c r="N2417">
        <f>HOUR(Table1[[#This Row],[Order_Time]])</f>
        <v>15</v>
      </c>
      <c r="O2417" t="str">
        <f>IF(Table1[[#This Row],[Order_Value]]&gt;1000,"High","Low")</f>
        <v>High</v>
      </c>
    </row>
    <row r="2418" spans="1:15" x14ac:dyDescent="0.3">
      <c r="A2418" t="s">
        <v>3383</v>
      </c>
      <c r="B2418" s="1">
        <v>45027.666666666664</v>
      </c>
      <c r="C2418" t="s">
        <v>54</v>
      </c>
      <c r="D2418" t="s">
        <v>30</v>
      </c>
      <c r="E2418">
        <v>1136.42</v>
      </c>
      <c r="F2418">
        <v>70.2</v>
      </c>
      <c r="G2418">
        <v>225.39</v>
      </c>
      <c r="H2418" t="s">
        <v>13</v>
      </c>
      <c r="I2418">
        <v>61</v>
      </c>
      <c r="J2418" s="2" t="s">
        <v>3384</v>
      </c>
      <c r="K2418">
        <f>Table1[[#This Row],[Order_Value]]+Table1[[#This Row],[Delivery_Fee]]-Table1[[#This Row],[Discount]]</f>
        <v>981.23000000000013</v>
      </c>
      <c r="L2418">
        <f>YEAR(Table1[[#This Row],[Order_Time]])</f>
        <v>2023</v>
      </c>
      <c r="M2418" t="str">
        <f>TEXT(Table1[[#This Row],[Order_Time]],"MMM")</f>
        <v>Apr</v>
      </c>
      <c r="N2418">
        <f>HOUR(Table1[[#This Row],[Order_Time]])</f>
        <v>16</v>
      </c>
      <c r="O2418" t="str">
        <f>IF(Table1[[#This Row],[Order_Value]]&gt;1000,"High","Low")</f>
        <v>High</v>
      </c>
    </row>
    <row r="2419" spans="1:15" x14ac:dyDescent="0.3">
      <c r="A2419" t="s">
        <v>3385</v>
      </c>
      <c r="B2419" s="1">
        <v>45027.708333333336</v>
      </c>
      <c r="C2419" t="s">
        <v>20</v>
      </c>
      <c r="D2419" t="s">
        <v>12</v>
      </c>
      <c r="E2419">
        <v>1300.49</v>
      </c>
      <c r="F2419">
        <v>8.16</v>
      </c>
      <c r="G2419">
        <v>385.37</v>
      </c>
      <c r="H2419" t="s">
        <v>21</v>
      </c>
      <c r="I2419">
        <v>45</v>
      </c>
      <c r="J2419" s="2" t="s">
        <v>3386</v>
      </c>
      <c r="K2419">
        <f>Table1[[#This Row],[Order_Value]]+Table1[[#This Row],[Delivery_Fee]]-Table1[[#This Row],[Discount]]</f>
        <v>923.28000000000009</v>
      </c>
      <c r="L2419">
        <f>YEAR(Table1[[#This Row],[Order_Time]])</f>
        <v>2023</v>
      </c>
      <c r="M2419" t="str">
        <f>TEXT(Table1[[#This Row],[Order_Time]],"MMM")</f>
        <v>Apr</v>
      </c>
      <c r="N2419">
        <f>HOUR(Table1[[#This Row],[Order_Time]])</f>
        <v>17</v>
      </c>
      <c r="O2419" t="str">
        <f>IF(Table1[[#This Row],[Order_Value]]&gt;1000,"High","Low")</f>
        <v>High</v>
      </c>
    </row>
    <row r="2420" spans="1:15" x14ac:dyDescent="0.3">
      <c r="A2420" t="s">
        <v>3387</v>
      </c>
      <c r="B2420" s="1">
        <v>45027.75</v>
      </c>
      <c r="C2420" t="s">
        <v>11</v>
      </c>
      <c r="D2420" t="s">
        <v>12</v>
      </c>
      <c r="E2420">
        <v>291.52999999999997</v>
      </c>
      <c r="F2420">
        <v>71.849999999999994</v>
      </c>
      <c r="G2420">
        <v>409.12</v>
      </c>
      <c r="H2420" t="s">
        <v>32</v>
      </c>
      <c r="I2420">
        <v>18</v>
      </c>
      <c r="J2420">
        <v>-45.74</v>
      </c>
      <c r="K2420">
        <f>Table1[[#This Row],[Order_Value]]+Table1[[#This Row],[Delivery_Fee]]-Table1[[#This Row],[Discount]]</f>
        <v>-45.740000000000009</v>
      </c>
      <c r="L2420">
        <f>YEAR(Table1[[#This Row],[Order_Time]])</f>
        <v>2023</v>
      </c>
      <c r="M2420" t="str">
        <f>TEXT(Table1[[#This Row],[Order_Time]],"MMM")</f>
        <v>Apr</v>
      </c>
      <c r="N2420">
        <f>HOUR(Table1[[#This Row],[Order_Time]])</f>
        <v>18</v>
      </c>
      <c r="O2420" t="str">
        <f>IF(Table1[[#This Row],[Order_Value]]&gt;1000,"High","Low")</f>
        <v>Low</v>
      </c>
    </row>
    <row r="2421" spans="1:15" x14ac:dyDescent="0.3">
      <c r="A2421" t="s">
        <v>3388</v>
      </c>
      <c r="B2421" s="1">
        <v>45027.791666666664</v>
      </c>
      <c r="C2421" t="s">
        <v>20</v>
      </c>
      <c r="D2421" t="s">
        <v>12</v>
      </c>
      <c r="E2421">
        <v>302.99</v>
      </c>
      <c r="F2421">
        <v>86.7</v>
      </c>
      <c r="G2421">
        <v>297.04000000000002</v>
      </c>
      <c r="H2421" t="s">
        <v>21</v>
      </c>
      <c r="I2421">
        <v>81</v>
      </c>
      <c r="J2421" s="2" t="s">
        <v>3389</v>
      </c>
      <c r="K2421">
        <f>Table1[[#This Row],[Order_Value]]+Table1[[#This Row],[Delivery_Fee]]-Table1[[#This Row],[Discount]]</f>
        <v>92.649999999999977</v>
      </c>
      <c r="L2421">
        <f>YEAR(Table1[[#This Row],[Order_Time]])</f>
        <v>2023</v>
      </c>
      <c r="M2421" t="str">
        <f>TEXT(Table1[[#This Row],[Order_Time]],"MMM")</f>
        <v>Apr</v>
      </c>
      <c r="N2421">
        <f>HOUR(Table1[[#This Row],[Order_Time]])</f>
        <v>19</v>
      </c>
      <c r="O2421" t="str">
        <f>IF(Table1[[#This Row],[Order_Value]]&gt;1000,"High","Low")</f>
        <v>Low</v>
      </c>
    </row>
    <row r="2422" spans="1:15" x14ac:dyDescent="0.3">
      <c r="A2422" t="s">
        <v>3390</v>
      </c>
      <c r="B2422" s="1">
        <v>45027.833333333336</v>
      </c>
      <c r="C2422" t="s">
        <v>16</v>
      </c>
      <c r="D2422" t="s">
        <v>30</v>
      </c>
      <c r="E2422">
        <v>981.21</v>
      </c>
      <c r="F2422">
        <v>67.52</v>
      </c>
      <c r="G2422">
        <v>228.85</v>
      </c>
      <c r="H2422" t="s">
        <v>21</v>
      </c>
      <c r="I2422">
        <v>51</v>
      </c>
      <c r="J2422">
        <v>819.88</v>
      </c>
      <c r="K2422">
        <f>Table1[[#This Row],[Order_Value]]+Table1[[#This Row],[Delivery_Fee]]-Table1[[#This Row],[Discount]]</f>
        <v>819.88</v>
      </c>
      <c r="L2422">
        <f>YEAR(Table1[[#This Row],[Order_Time]])</f>
        <v>2023</v>
      </c>
      <c r="M2422" t="str">
        <f>TEXT(Table1[[#This Row],[Order_Time]],"MMM")</f>
        <v>Apr</v>
      </c>
      <c r="N2422">
        <f>HOUR(Table1[[#This Row],[Order_Time]])</f>
        <v>20</v>
      </c>
      <c r="O2422" t="str">
        <f>IF(Table1[[#This Row],[Order_Value]]&gt;1000,"High","Low")</f>
        <v>Low</v>
      </c>
    </row>
    <row r="2423" spans="1:15" x14ac:dyDescent="0.3">
      <c r="A2423" t="s">
        <v>3391</v>
      </c>
      <c r="B2423" s="1">
        <v>45027.875</v>
      </c>
      <c r="C2423" t="s">
        <v>24</v>
      </c>
      <c r="D2423" t="s">
        <v>12</v>
      </c>
      <c r="E2423">
        <v>288.88</v>
      </c>
      <c r="F2423">
        <v>33.47</v>
      </c>
      <c r="G2423">
        <v>491.12</v>
      </c>
      <c r="H2423" t="s">
        <v>32</v>
      </c>
      <c r="I2423">
        <v>48</v>
      </c>
      <c r="J2423">
        <v>-168.76999999999899</v>
      </c>
      <c r="K2423">
        <f>Table1[[#This Row],[Order_Value]]+Table1[[#This Row],[Delivery_Fee]]-Table1[[#This Row],[Discount]]</f>
        <v>-168.76999999999998</v>
      </c>
      <c r="L2423">
        <f>YEAR(Table1[[#This Row],[Order_Time]])</f>
        <v>2023</v>
      </c>
      <c r="M2423" t="str">
        <f>TEXT(Table1[[#This Row],[Order_Time]],"MMM")</f>
        <v>Apr</v>
      </c>
      <c r="N2423">
        <f>HOUR(Table1[[#This Row],[Order_Time]])</f>
        <v>21</v>
      </c>
      <c r="O2423" t="str">
        <f>IF(Table1[[#This Row],[Order_Value]]&gt;1000,"High","Low")</f>
        <v>Low</v>
      </c>
    </row>
    <row r="2424" spans="1:15" x14ac:dyDescent="0.3">
      <c r="A2424" t="s">
        <v>3392</v>
      </c>
      <c r="B2424" s="1">
        <v>45027.916666666664</v>
      </c>
      <c r="C2424" t="s">
        <v>11</v>
      </c>
      <c r="D2424" t="s">
        <v>41</v>
      </c>
      <c r="E2424">
        <v>957.06</v>
      </c>
      <c r="F2424">
        <v>59.52</v>
      </c>
      <c r="G2424">
        <v>343.62</v>
      </c>
      <c r="H2424" t="s">
        <v>28</v>
      </c>
      <c r="I2424">
        <v>63</v>
      </c>
      <c r="J2424" s="2" t="s">
        <v>3393</v>
      </c>
      <c r="K2424">
        <f>Table1[[#This Row],[Order_Value]]+Table1[[#This Row],[Delivery_Fee]]-Table1[[#This Row],[Discount]]</f>
        <v>672.95999999999992</v>
      </c>
      <c r="L2424">
        <f>YEAR(Table1[[#This Row],[Order_Time]])</f>
        <v>2023</v>
      </c>
      <c r="M2424" t="str">
        <f>TEXT(Table1[[#This Row],[Order_Time]],"MMM")</f>
        <v>Apr</v>
      </c>
      <c r="N2424">
        <f>HOUR(Table1[[#This Row],[Order_Time]])</f>
        <v>22</v>
      </c>
      <c r="O2424" t="str">
        <f>IF(Table1[[#This Row],[Order_Value]]&gt;1000,"High","Low")</f>
        <v>Low</v>
      </c>
    </row>
    <row r="2425" spans="1:15" x14ac:dyDescent="0.3">
      <c r="A2425" t="s">
        <v>3394</v>
      </c>
      <c r="B2425" s="1">
        <v>45027.958333333336</v>
      </c>
      <c r="C2425" t="s">
        <v>54</v>
      </c>
      <c r="D2425" t="s">
        <v>12</v>
      </c>
      <c r="E2425">
        <v>828.62</v>
      </c>
      <c r="F2425">
        <v>10.119999999999999</v>
      </c>
      <c r="G2425">
        <v>323.72000000000003</v>
      </c>
      <c r="H2425" t="s">
        <v>21</v>
      </c>
      <c r="I2425">
        <v>55</v>
      </c>
      <c r="J2425">
        <v>515.02</v>
      </c>
      <c r="K2425">
        <f>Table1[[#This Row],[Order_Value]]+Table1[[#This Row],[Delivery_Fee]]-Table1[[#This Row],[Discount]]</f>
        <v>515.02</v>
      </c>
      <c r="L2425">
        <f>YEAR(Table1[[#This Row],[Order_Time]])</f>
        <v>2023</v>
      </c>
      <c r="M2425" t="str">
        <f>TEXT(Table1[[#This Row],[Order_Time]],"MMM")</f>
        <v>Apr</v>
      </c>
      <c r="N2425">
        <f>HOUR(Table1[[#This Row],[Order_Time]])</f>
        <v>23</v>
      </c>
      <c r="O2425" t="str">
        <f>IF(Table1[[#This Row],[Order_Value]]&gt;1000,"High","Low")</f>
        <v>Low</v>
      </c>
    </row>
    <row r="2426" spans="1:15" x14ac:dyDescent="0.3">
      <c r="A2426" t="s">
        <v>3395</v>
      </c>
      <c r="B2426" s="1">
        <v>45028</v>
      </c>
      <c r="C2426" t="s">
        <v>45</v>
      </c>
      <c r="D2426" t="s">
        <v>30</v>
      </c>
      <c r="E2426">
        <v>142.87</v>
      </c>
      <c r="F2426">
        <v>99.51</v>
      </c>
      <c r="G2426">
        <v>223.67</v>
      </c>
      <c r="H2426" t="s">
        <v>13</v>
      </c>
      <c r="I2426">
        <v>80</v>
      </c>
      <c r="J2426" s="2" t="s">
        <v>3396</v>
      </c>
      <c r="K2426">
        <f>Table1[[#This Row],[Order_Value]]+Table1[[#This Row],[Delivery_Fee]]-Table1[[#This Row],[Discount]]</f>
        <v>18.710000000000008</v>
      </c>
      <c r="L2426">
        <f>YEAR(Table1[[#This Row],[Order_Time]])</f>
        <v>2023</v>
      </c>
      <c r="M2426" t="str">
        <f>TEXT(Table1[[#This Row],[Order_Time]],"MMM")</f>
        <v>Apr</v>
      </c>
      <c r="N2426">
        <f>HOUR(Table1[[#This Row],[Order_Time]])</f>
        <v>0</v>
      </c>
      <c r="O2426" t="str">
        <f>IF(Table1[[#This Row],[Order_Value]]&gt;1000,"High","Low")</f>
        <v>Low</v>
      </c>
    </row>
    <row r="2427" spans="1:15" x14ac:dyDescent="0.3">
      <c r="A2427" t="s">
        <v>3397</v>
      </c>
      <c r="B2427" s="1">
        <v>45028.041666666664</v>
      </c>
      <c r="C2427" t="s">
        <v>16</v>
      </c>
      <c r="D2427" t="s">
        <v>27</v>
      </c>
      <c r="E2427">
        <v>1347.34</v>
      </c>
      <c r="F2427">
        <v>29.21</v>
      </c>
      <c r="G2427">
        <v>242.69</v>
      </c>
      <c r="H2427" t="s">
        <v>32</v>
      </c>
      <c r="I2427">
        <v>55</v>
      </c>
      <c r="J2427">
        <v>1133.8599999999999</v>
      </c>
      <c r="K2427">
        <f>Table1[[#This Row],[Order_Value]]+Table1[[#This Row],[Delivery_Fee]]-Table1[[#This Row],[Discount]]</f>
        <v>1133.8599999999999</v>
      </c>
      <c r="L2427">
        <f>YEAR(Table1[[#This Row],[Order_Time]])</f>
        <v>2023</v>
      </c>
      <c r="M2427" t="str">
        <f>TEXT(Table1[[#This Row],[Order_Time]],"MMM")</f>
        <v>Apr</v>
      </c>
      <c r="N2427">
        <f>HOUR(Table1[[#This Row],[Order_Time]])</f>
        <v>1</v>
      </c>
      <c r="O2427" t="str">
        <f>IF(Table1[[#This Row],[Order_Value]]&gt;1000,"High","Low")</f>
        <v>High</v>
      </c>
    </row>
    <row r="2428" spans="1:15" x14ac:dyDescent="0.3">
      <c r="A2428" t="s">
        <v>3398</v>
      </c>
      <c r="B2428" s="1">
        <v>45028.083333333336</v>
      </c>
      <c r="C2428" t="s">
        <v>45</v>
      </c>
      <c r="D2428" t="s">
        <v>12</v>
      </c>
      <c r="E2428">
        <v>1756.88</v>
      </c>
      <c r="F2428">
        <v>43.85</v>
      </c>
      <c r="G2428">
        <v>242.8</v>
      </c>
      <c r="H2428" t="s">
        <v>32</v>
      </c>
      <c r="I2428">
        <v>21</v>
      </c>
      <c r="J2428">
        <v>1557.93</v>
      </c>
      <c r="K2428">
        <f>Table1[[#This Row],[Order_Value]]+Table1[[#This Row],[Delivery_Fee]]-Table1[[#This Row],[Discount]]</f>
        <v>1557.93</v>
      </c>
      <c r="L2428">
        <f>YEAR(Table1[[#This Row],[Order_Time]])</f>
        <v>2023</v>
      </c>
      <c r="M2428" t="str">
        <f>TEXT(Table1[[#This Row],[Order_Time]],"MMM")</f>
        <v>Apr</v>
      </c>
      <c r="N2428">
        <f>HOUR(Table1[[#This Row],[Order_Time]])</f>
        <v>2</v>
      </c>
      <c r="O2428" t="str">
        <f>IF(Table1[[#This Row],[Order_Value]]&gt;1000,"High","Low")</f>
        <v>High</v>
      </c>
    </row>
    <row r="2429" spans="1:15" x14ac:dyDescent="0.3">
      <c r="A2429" t="s">
        <v>3399</v>
      </c>
      <c r="B2429" s="1">
        <v>45028.125</v>
      </c>
      <c r="C2429" t="s">
        <v>24</v>
      </c>
      <c r="D2429" t="s">
        <v>17</v>
      </c>
      <c r="E2429">
        <v>1788.15</v>
      </c>
      <c r="F2429">
        <v>37.53</v>
      </c>
      <c r="G2429">
        <v>71.930000000000007</v>
      </c>
      <c r="H2429" t="s">
        <v>21</v>
      </c>
      <c r="I2429">
        <v>21</v>
      </c>
      <c r="J2429">
        <v>1753.75</v>
      </c>
      <c r="K2429">
        <f>Table1[[#This Row],[Order_Value]]+Table1[[#This Row],[Delivery_Fee]]-Table1[[#This Row],[Discount]]</f>
        <v>1753.75</v>
      </c>
      <c r="L2429">
        <f>YEAR(Table1[[#This Row],[Order_Time]])</f>
        <v>2023</v>
      </c>
      <c r="M2429" t="str">
        <f>TEXT(Table1[[#This Row],[Order_Time]],"MMM")</f>
        <v>Apr</v>
      </c>
      <c r="N2429">
        <f>HOUR(Table1[[#This Row],[Order_Time]])</f>
        <v>3</v>
      </c>
      <c r="O2429" t="str">
        <f>IF(Table1[[#This Row],[Order_Value]]&gt;1000,"High","Low")</f>
        <v>High</v>
      </c>
    </row>
    <row r="2430" spans="1:15" x14ac:dyDescent="0.3">
      <c r="A2430" t="s">
        <v>3400</v>
      </c>
      <c r="B2430" s="1">
        <v>45028.166666666664</v>
      </c>
      <c r="C2430" t="s">
        <v>54</v>
      </c>
      <c r="D2430" t="s">
        <v>12</v>
      </c>
      <c r="E2430">
        <v>1558.79</v>
      </c>
      <c r="F2430">
        <v>61.64</v>
      </c>
      <c r="G2430">
        <v>42.45</v>
      </c>
      <c r="H2430" t="s">
        <v>13</v>
      </c>
      <c r="I2430">
        <v>18</v>
      </c>
      <c r="J2430">
        <v>1577.98</v>
      </c>
      <c r="K2430">
        <f>Table1[[#This Row],[Order_Value]]+Table1[[#This Row],[Delivery_Fee]]-Table1[[#This Row],[Discount]]</f>
        <v>1577.98</v>
      </c>
      <c r="L2430">
        <f>YEAR(Table1[[#This Row],[Order_Time]])</f>
        <v>2023</v>
      </c>
      <c r="M2430" t="str">
        <f>TEXT(Table1[[#This Row],[Order_Time]],"MMM")</f>
        <v>Apr</v>
      </c>
      <c r="N2430">
        <f>HOUR(Table1[[#This Row],[Order_Time]])</f>
        <v>4</v>
      </c>
      <c r="O2430" t="str">
        <f>IF(Table1[[#This Row],[Order_Value]]&gt;1000,"High","Low")</f>
        <v>High</v>
      </c>
    </row>
    <row r="2431" spans="1:15" x14ac:dyDescent="0.3">
      <c r="A2431" t="s">
        <v>3401</v>
      </c>
      <c r="B2431" s="1">
        <v>45028.208333333336</v>
      </c>
      <c r="C2431" t="s">
        <v>26</v>
      </c>
      <c r="D2431" t="s">
        <v>12</v>
      </c>
      <c r="E2431">
        <v>657.39</v>
      </c>
      <c r="F2431">
        <v>7.08</v>
      </c>
      <c r="G2431">
        <v>370.29</v>
      </c>
      <c r="H2431" t="s">
        <v>28</v>
      </c>
      <c r="I2431">
        <v>68</v>
      </c>
      <c r="J2431">
        <v>294.18</v>
      </c>
      <c r="K2431">
        <f>Table1[[#This Row],[Order_Value]]+Table1[[#This Row],[Delivery_Fee]]-Table1[[#This Row],[Discount]]</f>
        <v>294.18</v>
      </c>
      <c r="L2431">
        <f>YEAR(Table1[[#This Row],[Order_Time]])</f>
        <v>2023</v>
      </c>
      <c r="M2431" t="str">
        <f>TEXT(Table1[[#This Row],[Order_Time]],"MMM")</f>
        <v>Apr</v>
      </c>
      <c r="N2431">
        <f>HOUR(Table1[[#This Row],[Order_Time]])</f>
        <v>5</v>
      </c>
      <c r="O2431" t="str">
        <f>IF(Table1[[#This Row],[Order_Value]]&gt;1000,"High","Low")</f>
        <v>Low</v>
      </c>
    </row>
    <row r="2432" spans="1:15" x14ac:dyDescent="0.3">
      <c r="A2432" t="s">
        <v>3402</v>
      </c>
      <c r="B2432" s="1">
        <v>45028.25</v>
      </c>
      <c r="C2432" t="s">
        <v>24</v>
      </c>
      <c r="D2432" t="s">
        <v>12</v>
      </c>
      <c r="E2432">
        <v>639.15</v>
      </c>
      <c r="F2432">
        <v>28.04</v>
      </c>
      <c r="G2432">
        <v>290.66000000000003</v>
      </c>
      <c r="H2432" t="s">
        <v>28</v>
      </c>
      <c r="I2432">
        <v>28</v>
      </c>
      <c r="J2432" s="2" t="s">
        <v>3403</v>
      </c>
      <c r="K2432">
        <f>Table1[[#This Row],[Order_Value]]+Table1[[#This Row],[Delivery_Fee]]-Table1[[#This Row],[Discount]]</f>
        <v>376.52999999999992</v>
      </c>
      <c r="L2432">
        <f>YEAR(Table1[[#This Row],[Order_Time]])</f>
        <v>2023</v>
      </c>
      <c r="M2432" t="str">
        <f>TEXT(Table1[[#This Row],[Order_Time]],"MMM")</f>
        <v>Apr</v>
      </c>
      <c r="N2432">
        <f>HOUR(Table1[[#This Row],[Order_Time]])</f>
        <v>6</v>
      </c>
      <c r="O2432" t="str">
        <f>IF(Table1[[#This Row],[Order_Value]]&gt;1000,"High","Low")</f>
        <v>Low</v>
      </c>
    </row>
    <row r="2433" spans="1:15" x14ac:dyDescent="0.3">
      <c r="A2433" t="s">
        <v>3404</v>
      </c>
      <c r="B2433" s="1">
        <v>45028.291666666664</v>
      </c>
      <c r="C2433" t="s">
        <v>16</v>
      </c>
      <c r="D2433" t="s">
        <v>35</v>
      </c>
      <c r="E2433">
        <v>669.15</v>
      </c>
      <c r="F2433">
        <v>53.79</v>
      </c>
      <c r="G2433">
        <v>490.8</v>
      </c>
      <c r="H2433" t="s">
        <v>21</v>
      </c>
      <c r="I2433">
        <v>27</v>
      </c>
      <c r="J2433" s="2" t="s">
        <v>3405</v>
      </c>
      <c r="K2433">
        <f>Table1[[#This Row],[Order_Value]]+Table1[[#This Row],[Delivery_Fee]]-Table1[[#This Row],[Discount]]</f>
        <v>232.13999999999993</v>
      </c>
      <c r="L2433">
        <f>YEAR(Table1[[#This Row],[Order_Time]])</f>
        <v>2023</v>
      </c>
      <c r="M2433" t="str">
        <f>TEXT(Table1[[#This Row],[Order_Time]],"MMM")</f>
        <v>Apr</v>
      </c>
      <c r="N2433">
        <f>HOUR(Table1[[#This Row],[Order_Time]])</f>
        <v>7</v>
      </c>
      <c r="O2433" t="str">
        <f>IF(Table1[[#This Row],[Order_Value]]&gt;1000,"High","Low")</f>
        <v>Low</v>
      </c>
    </row>
    <row r="2434" spans="1:15" x14ac:dyDescent="0.3">
      <c r="A2434" t="s">
        <v>3406</v>
      </c>
      <c r="B2434" s="1">
        <v>45028.333333333336</v>
      </c>
      <c r="C2434" t="s">
        <v>16</v>
      </c>
      <c r="D2434" t="s">
        <v>41</v>
      </c>
      <c r="E2434">
        <v>1444.34</v>
      </c>
      <c r="F2434">
        <v>97.63</v>
      </c>
      <c r="G2434">
        <v>271.06</v>
      </c>
      <c r="H2434" t="s">
        <v>28</v>
      </c>
      <c r="I2434">
        <v>52</v>
      </c>
      <c r="J2434" s="2" t="s">
        <v>3407</v>
      </c>
      <c r="K2434">
        <f>Table1[[#This Row],[Order_Value]]+Table1[[#This Row],[Delivery_Fee]]-Table1[[#This Row],[Discount]]</f>
        <v>1270.9099999999999</v>
      </c>
      <c r="L2434">
        <f>YEAR(Table1[[#This Row],[Order_Time]])</f>
        <v>2023</v>
      </c>
      <c r="M2434" t="str">
        <f>TEXT(Table1[[#This Row],[Order_Time]],"MMM")</f>
        <v>Apr</v>
      </c>
      <c r="N2434">
        <f>HOUR(Table1[[#This Row],[Order_Time]])</f>
        <v>8</v>
      </c>
      <c r="O2434" t="str">
        <f>IF(Table1[[#This Row],[Order_Value]]&gt;1000,"High","Low")</f>
        <v>High</v>
      </c>
    </row>
    <row r="2435" spans="1:15" x14ac:dyDescent="0.3">
      <c r="A2435" t="s">
        <v>3408</v>
      </c>
      <c r="B2435" s="1">
        <v>45028.375</v>
      </c>
      <c r="C2435" t="s">
        <v>26</v>
      </c>
      <c r="D2435" t="s">
        <v>30</v>
      </c>
      <c r="E2435">
        <v>625.20000000000005</v>
      </c>
      <c r="F2435">
        <v>64.61</v>
      </c>
      <c r="G2435">
        <v>222.78</v>
      </c>
      <c r="H2435" t="s">
        <v>13</v>
      </c>
      <c r="I2435">
        <v>86</v>
      </c>
      <c r="J2435" s="2" t="s">
        <v>3409</v>
      </c>
      <c r="K2435">
        <f>Table1[[#This Row],[Order_Value]]+Table1[[#This Row],[Delivery_Fee]]-Table1[[#This Row],[Discount]]</f>
        <v>467.03000000000009</v>
      </c>
      <c r="L2435">
        <f>YEAR(Table1[[#This Row],[Order_Time]])</f>
        <v>2023</v>
      </c>
      <c r="M2435" t="str">
        <f>TEXT(Table1[[#This Row],[Order_Time]],"MMM")</f>
        <v>Apr</v>
      </c>
      <c r="N2435">
        <f>HOUR(Table1[[#This Row],[Order_Time]])</f>
        <v>9</v>
      </c>
      <c r="O2435" t="str">
        <f>IF(Table1[[#This Row],[Order_Value]]&gt;1000,"High","Low")</f>
        <v>Low</v>
      </c>
    </row>
    <row r="2436" spans="1:15" x14ac:dyDescent="0.3">
      <c r="A2436" t="s">
        <v>3410</v>
      </c>
      <c r="B2436" s="1">
        <v>45028.416666666664</v>
      </c>
      <c r="C2436" t="s">
        <v>45</v>
      </c>
      <c r="D2436" t="s">
        <v>17</v>
      </c>
      <c r="E2436">
        <v>1105.9000000000001</v>
      </c>
      <c r="F2436">
        <v>63.04</v>
      </c>
      <c r="G2436">
        <v>169.28</v>
      </c>
      <c r="H2436" t="s">
        <v>28</v>
      </c>
      <c r="I2436">
        <v>79</v>
      </c>
      <c r="J2436" s="2" t="s">
        <v>3411</v>
      </c>
      <c r="K2436">
        <f>Table1[[#This Row],[Order_Value]]+Table1[[#This Row],[Delivery_Fee]]-Table1[[#This Row],[Discount]]</f>
        <v>999.66000000000008</v>
      </c>
      <c r="L2436">
        <f>YEAR(Table1[[#This Row],[Order_Time]])</f>
        <v>2023</v>
      </c>
      <c r="M2436" t="str">
        <f>TEXT(Table1[[#This Row],[Order_Time]],"MMM")</f>
        <v>Apr</v>
      </c>
      <c r="N2436">
        <f>HOUR(Table1[[#This Row],[Order_Time]])</f>
        <v>10</v>
      </c>
      <c r="O2436" t="str">
        <f>IF(Table1[[#This Row],[Order_Value]]&gt;1000,"High","Low")</f>
        <v>High</v>
      </c>
    </row>
    <row r="2437" spans="1:15" x14ac:dyDescent="0.3">
      <c r="A2437" t="s">
        <v>3412</v>
      </c>
      <c r="B2437" s="1">
        <v>45028.458333333336</v>
      </c>
      <c r="C2437" t="s">
        <v>45</v>
      </c>
      <c r="D2437" t="s">
        <v>12</v>
      </c>
      <c r="E2437">
        <v>926.73</v>
      </c>
      <c r="F2437">
        <v>22.18</v>
      </c>
      <c r="G2437">
        <v>357.04</v>
      </c>
      <c r="H2437" t="s">
        <v>32</v>
      </c>
      <c r="I2437">
        <v>84</v>
      </c>
      <c r="J2437" s="2" t="s">
        <v>3413</v>
      </c>
      <c r="K2437">
        <f>Table1[[#This Row],[Order_Value]]+Table1[[#This Row],[Delivery_Fee]]-Table1[[#This Row],[Discount]]</f>
        <v>591.86999999999989</v>
      </c>
      <c r="L2437">
        <f>YEAR(Table1[[#This Row],[Order_Time]])</f>
        <v>2023</v>
      </c>
      <c r="M2437" t="str">
        <f>TEXT(Table1[[#This Row],[Order_Time]],"MMM")</f>
        <v>Apr</v>
      </c>
      <c r="N2437">
        <f>HOUR(Table1[[#This Row],[Order_Time]])</f>
        <v>11</v>
      </c>
      <c r="O2437" t="str">
        <f>IF(Table1[[#This Row],[Order_Value]]&gt;1000,"High","Low")</f>
        <v>Low</v>
      </c>
    </row>
    <row r="2438" spans="1:15" x14ac:dyDescent="0.3">
      <c r="A2438" t="s">
        <v>3414</v>
      </c>
      <c r="B2438" s="1">
        <v>45028.5</v>
      </c>
      <c r="C2438" t="s">
        <v>11</v>
      </c>
      <c r="D2438" t="s">
        <v>12</v>
      </c>
      <c r="E2438">
        <v>1968.75</v>
      </c>
      <c r="F2438">
        <v>3.83</v>
      </c>
      <c r="G2438">
        <v>43.01</v>
      </c>
      <c r="H2438" t="s">
        <v>32</v>
      </c>
      <c r="I2438">
        <v>53</v>
      </c>
      <c r="J2438">
        <v>1929.57</v>
      </c>
      <c r="K2438">
        <f>Table1[[#This Row],[Order_Value]]+Table1[[#This Row],[Delivery_Fee]]-Table1[[#This Row],[Discount]]</f>
        <v>1929.57</v>
      </c>
      <c r="L2438">
        <f>YEAR(Table1[[#This Row],[Order_Time]])</f>
        <v>2023</v>
      </c>
      <c r="M2438" t="str">
        <f>TEXT(Table1[[#This Row],[Order_Time]],"MMM")</f>
        <v>Apr</v>
      </c>
      <c r="N2438">
        <f>HOUR(Table1[[#This Row],[Order_Time]])</f>
        <v>12</v>
      </c>
      <c r="O2438" t="str">
        <f>IF(Table1[[#This Row],[Order_Value]]&gt;1000,"High","Low")</f>
        <v>High</v>
      </c>
    </row>
    <row r="2439" spans="1:15" x14ac:dyDescent="0.3">
      <c r="A2439" t="s">
        <v>3415</v>
      </c>
      <c r="B2439" s="1">
        <v>45028.541666666664</v>
      </c>
      <c r="C2439" t="s">
        <v>45</v>
      </c>
      <c r="D2439" t="s">
        <v>35</v>
      </c>
      <c r="E2439">
        <v>953.9</v>
      </c>
      <c r="F2439">
        <v>65.22</v>
      </c>
      <c r="G2439">
        <v>112.25</v>
      </c>
      <c r="H2439" t="s">
        <v>13</v>
      </c>
      <c r="I2439">
        <v>66</v>
      </c>
      <c r="J2439">
        <v>906.87</v>
      </c>
      <c r="K2439">
        <f>Table1[[#This Row],[Order_Value]]+Table1[[#This Row],[Delivery_Fee]]-Table1[[#This Row],[Discount]]</f>
        <v>906.87</v>
      </c>
      <c r="L2439">
        <f>YEAR(Table1[[#This Row],[Order_Time]])</f>
        <v>2023</v>
      </c>
      <c r="M2439" t="str">
        <f>TEXT(Table1[[#This Row],[Order_Time]],"MMM")</f>
        <v>Apr</v>
      </c>
      <c r="N2439">
        <f>HOUR(Table1[[#This Row],[Order_Time]])</f>
        <v>13</v>
      </c>
      <c r="O2439" t="str">
        <f>IF(Table1[[#This Row],[Order_Value]]&gt;1000,"High","Low")</f>
        <v>Low</v>
      </c>
    </row>
    <row r="2440" spans="1:15" x14ac:dyDescent="0.3">
      <c r="A2440" t="s">
        <v>3416</v>
      </c>
      <c r="B2440" s="1">
        <v>45028.583333333336</v>
      </c>
      <c r="C2440" t="s">
        <v>26</v>
      </c>
      <c r="D2440" t="s">
        <v>27</v>
      </c>
      <c r="E2440">
        <v>1441.7</v>
      </c>
      <c r="F2440">
        <v>85.97</v>
      </c>
      <c r="G2440">
        <v>429.43</v>
      </c>
      <c r="H2440" t="s">
        <v>21</v>
      </c>
      <c r="I2440">
        <v>89</v>
      </c>
      <c r="J2440">
        <v>1098.24</v>
      </c>
      <c r="K2440">
        <f>Table1[[#This Row],[Order_Value]]+Table1[[#This Row],[Delivery_Fee]]-Table1[[#This Row],[Discount]]</f>
        <v>1098.24</v>
      </c>
      <c r="L2440">
        <f>YEAR(Table1[[#This Row],[Order_Time]])</f>
        <v>2023</v>
      </c>
      <c r="M2440" t="str">
        <f>TEXT(Table1[[#This Row],[Order_Time]],"MMM")</f>
        <v>Apr</v>
      </c>
      <c r="N2440">
        <f>HOUR(Table1[[#This Row],[Order_Time]])</f>
        <v>14</v>
      </c>
      <c r="O2440" t="str">
        <f>IF(Table1[[#This Row],[Order_Value]]&gt;1000,"High","Low")</f>
        <v>High</v>
      </c>
    </row>
    <row r="2441" spans="1:15" x14ac:dyDescent="0.3">
      <c r="A2441" t="s">
        <v>3417</v>
      </c>
      <c r="B2441" s="1">
        <v>45028.625</v>
      </c>
      <c r="C2441" t="s">
        <v>24</v>
      </c>
      <c r="D2441" t="s">
        <v>30</v>
      </c>
      <c r="E2441">
        <v>1149.75</v>
      </c>
      <c r="F2441">
        <v>38.25</v>
      </c>
      <c r="G2441">
        <v>148.1</v>
      </c>
      <c r="H2441" t="s">
        <v>32</v>
      </c>
      <c r="I2441">
        <v>42</v>
      </c>
      <c r="J2441">
        <v>1039.9000000000001</v>
      </c>
      <c r="K2441">
        <f>Table1[[#This Row],[Order_Value]]+Table1[[#This Row],[Delivery_Fee]]-Table1[[#This Row],[Discount]]</f>
        <v>1039.9000000000001</v>
      </c>
      <c r="L2441">
        <f>YEAR(Table1[[#This Row],[Order_Time]])</f>
        <v>2023</v>
      </c>
      <c r="M2441" t="str">
        <f>TEXT(Table1[[#This Row],[Order_Time]],"MMM")</f>
        <v>Apr</v>
      </c>
      <c r="N2441">
        <f>HOUR(Table1[[#This Row],[Order_Time]])</f>
        <v>15</v>
      </c>
      <c r="O2441" t="str">
        <f>IF(Table1[[#This Row],[Order_Value]]&gt;1000,"High","Low")</f>
        <v>High</v>
      </c>
    </row>
    <row r="2442" spans="1:15" x14ac:dyDescent="0.3">
      <c r="A2442" t="s">
        <v>3418</v>
      </c>
      <c r="B2442" s="1">
        <v>45028.666666666664</v>
      </c>
      <c r="C2442" t="s">
        <v>16</v>
      </c>
      <c r="D2442" t="s">
        <v>12</v>
      </c>
      <c r="E2442">
        <v>434.71</v>
      </c>
      <c r="F2442">
        <v>71.73</v>
      </c>
      <c r="G2442">
        <v>259.58999999999997</v>
      </c>
      <c r="H2442" t="s">
        <v>28</v>
      </c>
      <c r="I2442">
        <v>41</v>
      </c>
      <c r="J2442" s="2" t="s">
        <v>3419</v>
      </c>
      <c r="K2442">
        <f>Table1[[#This Row],[Order_Value]]+Table1[[#This Row],[Delivery_Fee]]-Table1[[#This Row],[Discount]]</f>
        <v>246.85000000000002</v>
      </c>
      <c r="L2442">
        <f>YEAR(Table1[[#This Row],[Order_Time]])</f>
        <v>2023</v>
      </c>
      <c r="M2442" t="str">
        <f>TEXT(Table1[[#This Row],[Order_Time]],"MMM")</f>
        <v>Apr</v>
      </c>
      <c r="N2442">
        <f>HOUR(Table1[[#This Row],[Order_Time]])</f>
        <v>16</v>
      </c>
      <c r="O2442" t="str">
        <f>IF(Table1[[#This Row],[Order_Value]]&gt;1000,"High","Low")</f>
        <v>Low</v>
      </c>
    </row>
    <row r="2443" spans="1:15" x14ac:dyDescent="0.3">
      <c r="A2443" t="s">
        <v>3420</v>
      </c>
      <c r="B2443" s="1">
        <v>45028.708333333336</v>
      </c>
      <c r="C2443" t="s">
        <v>7370</v>
      </c>
      <c r="D2443" t="s">
        <v>35</v>
      </c>
      <c r="E2443">
        <v>132.9</v>
      </c>
      <c r="F2443">
        <v>20.03</v>
      </c>
      <c r="G2443">
        <v>433.07</v>
      </c>
      <c r="H2443" t="s">
        <v>32</v>
      </c>
      <c r="I2443">
        <v>36</v>
      </c>
      <c r="J2443">
        <v>-280.14</v>
      </c>
      <c r="K2443">
        <f>Table1[[#This Row],[Order_Value]]+Table1[[#This Row],[Delivery_Fee]]-Table1[[#This Row],[Discount]]</f>
        <v>-280.14</v>
      </c>
      <c r="L2443">
        <f>YEAR(Table1[[#This Row],[Order_Time]])</f>
        <v>2023</v>
      </c>
      <c r="M2443" t="str">
        <f>TEXT(Table1[[#This Row],[Order_Time]],"MMM")</f>
        <v>Apr</v>
      </c>
      <c r="N2443">
        <f>HOUR(Table1[[#This Row],[Order_Time]])</f>
        <v>17</v>
      </c>
      <c r="O2443" t="str">
        <f>IF(Table1[[#This Row],[Order_Value]]&gt;1000,"High","Low")</f>
        <v>Low</v>
      </c>
    </row>
    <row r="2444" spans="1:15" x14ac:dyDescent="0.3">
      <c r="A2444" t="s">
        <v>3421</v>
      </c>
      <c r="B2444" s="1">
        <v>45028.75</v>
      </c>
      <c r="C2444" t="s">
        <v>54</v>
      </c>
      <c r="D2444" t="s">
        <v>17</v>
      </c>
      <c r="E2444">
        <v>1459.5</v>
      </c>
      <c r="F2444">
        <v>82.15</v>
      </c>
      <c r="G2444">
        <v>228.26</v>
      </c>
      <c r="H2444" t="s">
        <v>28</v>
      </c>
      <c r="I2444">
        <v>41</v>
      </c>
      <c r="J2444">
        <v>1313.39</v>
      </c>
      <c r="K2444">
        <f>Table1[[#This Row],[Order_Value]]+Table1[[#This Row],[Delivery_Fee]]-Table1[[#This Row],[Discount]]</f>
        <v>1313.39</v>
      </c>
      <c r="L2444">
        <f>YEAR(Table1[[#This Row],[Order_Time]])</f>
        <v>2023</v>
      </c>
      <c r="M2444" t="str">
        <f>TEXT(Table1[[#This Row],[Order_Time]],"MMM")</f>
        <v>Apr</v>
      </c>
      <c r="N2444">
        <f>HOUR(Table1[[#This Row],[Order_Time]])</f>
        <v>18</v>
      </c>
      <c r="O2444" t="str">
        <f>IF(Table1[[#This Row],[Order_Value]]&gt;1000,"High","Low")</f>
        <v>High</v>
      </c>
    </row>
    <row r="2445" spans="1:15" x14ac:dyDescent="0.3">
      <c r="A2445" t="s">
        <v>3422</v>
      </c>
      <c r="B2445" s="1">
        <v>45028.791666666664</v>
      </c>
      <c r="C2445" t="s">
        <v>26</v>
      </c>
      <c r="D2445" t="s">
        <v>27</v>
      </c>
      <c r="E2445">
        <v>1924.91</v>
      </c>
      <c r="F2445">
        <v>81.96</v>
      </c>
      <c r="G2445">
        <v>270.97000000000003</v>
      </c>
      <c r="H2445" t="s">
        <v>21</v>
      </c>
      <c r="I2445">
        <v>85</v>
      </c>
      <c r="J2445">
        <v>1735.9</v>
      </c>
      <c r="K2445">
        <f>Table1[[#This Row],[Order_Value]]+Table1[[#This Row],[Delivery_Fee]]-Table1[[#This Row],[Discount]]</f>
        <v>1735.9</v>
      </c>
      <c r="L2445">
        <f>YEAR(Table1[[#This Row],[Order_Time]])</f>
        <v>2023</v>
      </c>
      <c r="M2445" t="str">
        <f>TEXT(Table1[[#This Row],[Order_Time]],"MMM")</f>
        <v>Apr</v>
      </c>
      <c r="N2445">
        <f>HOUR(Table1[[#This Row],[Order_Time]])</f>
        <v>19</v>
      </c>
      <c r="O2445" t="str">
        <f>IF(Table1[[#This Row],[Order_Value]]&gt;1000,"High","Low")</f>
        <v>High</v>
      </c>
    </row>
    <row r="2446" spans="1:15" x14ac:dyDescent="0.3">
      <c r="A2446" t="s">
        <v>3423</v>
      </c>
      <c r="B2446" s="1">
        <v>45028.833333333336</v>
      </c>
      <c r="C2446" t="s">
        <v>45</v>
      </c>
      <c r="D2446" t="s">
        <v>41</v>
      </c>
      <c r="E2446">
        <v>0</v>
      </c>
      <c r="F2446">
        <v>27.32</v>
      </c>
      <c r="G2446">
        <v>304</v>
      </c>
      <c r="H2446" t="s">
        <v>13</v>
      </c>
      <c r="I2446">
        <v>34</v>
      </c>
      <c r="K2446">
        <f>Table1[[#This Row],[Order_Value]]+Table1[[#This Row],[Delivery_Fee]]-Table1[[#This Row],[Discount]]</f>
        <v>-276.68</v>
      </c>
      <c r="L2446">
        <f>YEAR(Table1[[#This Row],[Order_Time]])</f>
        <v>2023</v>
      </c>
      <c r="M2446" t="str">
        <f>TEXT(Table1[[#This Row],[Order_Time]],"MMM")</f>
        <v>Apr</v>
      </c>
      <c r="N2446">
        <f>HOUR(Table1[[#This Row],[Order_Time]])</f>
        <v>20</v>
      </c>
      <c r="O2446" t="str">
        <f>IF(Table1[[#This Row],[Order_Value]]&gt;1000,"High","Low")</f>
        <v>Low</v>
      </c>
    </row>
    <row r="2447" spans="1:15" x14ac:dyDescent="0.3">
      <c r="A2447" t="s">
        <v>3424</v>
      </c>
      <c r="B2447" s="1">
        <v>45028.875</v>
      </c>
      <c r="C2447" t="s">
        <v>20</v>
      </c>
      <c r="D2447" t="s">
        <v>30</v>
      </c>
      <c r="E2447">
        <v>0</v>
      </c>
      <c r="F2447">
        <v>37.57</v>
      </c>
      <c r="G2447">
        <v>374.64</v>
      </c>
      <c r="H2447" t="s">
        <v>28</v>
      </c>
      <c r="I2447">
        <v>14</v>
      </c>
      <c r="K2447">
        <f>Table1[[#This Row],[Order_Value]]+Table1[[#This Row],[Delivery_Fee]]-Table1[[#This Row],[Discount]]</f>
        <v>-337.07</v>
      </c>
      <c r="L2447">
        <f>YEAR(Table1[[#This Row],[Order_Time]])</f>
        <v>2023</v>
      </c>
      <c r="M2447" t="str">
        <f>TEXT(Table1[[#This Row],[Order_Time]],"MMM")</f>
        <v>Apr</v>
      </c>
      <c r="N2447">
        <f>HOUR(Table1[[#This Row],[Order_Time]])</f>
        <v>21</v>
      </c>
      <c r="O2447" t="str">
        <f>IF(Table1[[#This Row],[Order_Value]]&gt;1000,"High","Low")</f>
        <v>Low</v>
      </c>
    </row>
    <row r="2448" spans="1:15" x14ac:dyDescent="0.3">
      <c r="A2448" t="s">
        <v>3425</v>
      </c>
      <c r="B2448" s="1">
        <v>45028.916666666664</v>
      </c>
      <c r="C2448" t="s">
        <v>20</v>
      </c>
      <c r="D2448" t="s">
        <v>41</v>
      </c>
      <c r="E2448">
        <v>1883.04</v>
      </c>
      <c r="F2448">
        <v>70.25</v>
      </c>
      <c r="G2448">
        <v>79.81</v>
      </c>
      <c r="H2448" t="s">
        <v>32</v>
      </c>
      <c r="I2448">
        <v>33</v>
      </c>
      <c r="J2448">
        <v>1873.48</v>
      </c>
      <c r="K2448">
        <f>Table1[[#This Row],[Order_Value]]+Table1[[#This Row],[Delivery_Fee]]-Table1[[#This Row],[Discount]]</f>
        <v>1873.48</v>
      </c>
      <c r="L2448">
        <f>YEAR(Table1[[#This Row],[Order_Time]])</f>
        <v>2023</v>
      </c>
      <c r="M2448" t="str">
        <f>TEXT(Table1[[#This Row],[Order_Time]],"MMM")</f>
        <v>Apr</v>
      </c>
      <c r="N2448">
        <f>HOUR(Table1[[#This Row],[Order_Time]])</f>
        <v>22</v>
      </c>
      <c r="O2448" t="str">
        <f>IF(Table1[[#This Row],[Order_Value]]&gt;1000,"High","Low")</f>
        <v>High</v>
      </c>
    </row>
    <row r="2449" spans="1:15" x14ac:dyDescent="0.3">
      <c r="A2449" t="s">
        <v>3426</v>
      </c>
      <c r="B2449" s="1">
        <v>45028.958333333336</v>
      </c>
      <c r="C2449" t="s">
        <v>45</v>
      </c>
      <c r="D2449" t="s">
        <v>17</v>
      </c>
      <c r="E2449">
        <v>1863.9</v>
      </c>
      <c r="F2449">
        <v>56.22</v>
      </c>
      <c r="G2449">
        <v>172.87</v>
      </c>
      <c r="H2449" t="s">
        <v>28</v>
      </c>
      <c r="I2449">
        <v>49</v>
      </c>
      <c r="J2449">
        <v>1747.25</v>
      </c>
      <c r="K2449">
        <f>Table1[[#This Row],[Order_Value]]+Table1[[#This Row],[Delivery_Fee]]-Table1[[#This Row],[Discount]]</f>
        <v>1747.25</v>
      </c>
      <c r="L2449">
        <f>YEAR(Table1[[#This Row],[Order_Time]])</f>
        <v>2023</v>
      </c>
      <c r="M2449" t="str">
        <f>TEXT(Table1[[#This Row],[Order_Time]],"MMM")</f>
        <v>Apr</v>
      </c>
      <c r="N2449">
        <f>HOUR(Table1[[#This Row],[Order_Time]])</f>
        <v>23</v>
      </c>
      <c r="O2449" t="str">
        <f>IF(Table1[[#This Row],[Order_Value]]&gt;1000,"High","Low")</f>
        <v>High</v>
      </c>
    </row>
    <row r="2450" spans="1:15" x14ac:dyDescent="0.3">
      <c r="A2450" t="s">
        <v>3427</v>
      </c>
      <c r="B2450" s="1">
        <v>45029</v>
      </c>
      <c r="C2450" t="s">
        <v>16</v>
      </c>
      <c r="D2450" t="s">
        <v>30</v>
      </c>
      <c r="E2450">
        <v>1110.5999999999999</v>
      </c>
      <c r="F2450">
        <v>87.72</v>
      </c>
      <c r="G2450">
        <v>472.38</v>
      </c>
      <c r="H2450" t="s">
        <v>21</v>
      </c>
      <c r="I2450">
        <v>88</v>
      </c>
      <c r="J2450" s="2" t="s">
        <v>3428</v>
      </c>
      <c r="K2450">
        <f>Table1[[#This Row],[Order_Value]]+Table1[[#This Row],[Delivery_Fee]]-Table1[[#This Row],[Discount]]</f>
        <v>725.93999999999994</v>
      </c>
      <c r="L2450">
        <f>YEAR(Table1[[#This Row],[Order_Time]])</f>
        <v>2023</v>
      </c>
      <c r="M2450" t="str">
        <f>TEXT(Table1[[#This Row],[Order_Time]],"MMM")</f>
        <v>Apr</v>
      </c>
      <c r="N2450">
        <f>HOUR(Table1[[#This Row],[Order_Time]])</f>
        <v>0</v>
      </c>
      <c r="O2450" t="str">
        <f>IF(Table1[[#This Row],[Order_Value]]&gt;1000,"High","Low")</f>
        <v>High</v>
      </c>
    </row>
    <row r="2451" spans="1:15" x14ac:dyDescent="0.3">
      <c r="A2451" t="s">
        <v>3429</v>
      </c>
      <c r="B2451" s="1">
        <v>45029.041666666664</v>
      </c>
      <c r="C2451" t="s">
        <v>45</v>
      </c>
      <c r="D2451" t="s">
        <v>35</v>
      </c>
      <c r="E2451">
        <v>248.4</v>
      </c>
      <c r="F2451">
        <v>9.11</v>
      </c>
      <c r="G2451">
        <v>445.05</v>
      </c>
      <c r="H2451" t="s">
        <v>21</v>
      </c>
      <c r="I2451">
        <v>29</v>
      </c>
      <c r="J2451">
        <v>-187.54</v>
      </c>
      <c r="K2451">
        <f>Table1[[#This Row],[Order_Value]]+Table1[[#This Row],[Delivery_Fee]]-Table1[[#This Row],[Discount]]</f>
        <v>-187.54000000000002</v>
      </c>
      <c r="L2451">
        <f>YEAR(Table1[[#This Row],[Order_Time]])</f>
        <v>2023</v>
      </c>
      <c r="M2451" t="str">
        <f>TEXT(Table1[[#This Row],[Order_Time]],"MMM")</f>
        <v>Apr</v>
      </c>
      <c r="N2451">
        <f>HOUR(Table1[[#This Row],[Order_Time]])</f>
        <v>1</v>
      </c>
      <c r="O2451" t="str">
        <f>IF(Table1[[#This Row],[Order_Value]]&gt;1000,"High","Low")</f>
        <v>Low</v>
      </c>
    </row>
    <row r="2452" spans="1:15" x14ac:dyDescent="0.3">
      <c r="A2452" t="s">
        <v>3430</v>
      </c>
      <c r="B2452" s="1">
        <v>45029.083333333336</v>
      </c>
      <c r="C2452" t="s">
        <v>11</v>
      </c>
      <c r="D2452" t="s">
        <v>27</v>
      </c>
      <c r="E2452">
        <v>1159.76</v>
      </c>
      <c r="F2452">
        <v>15.05</v>
      </c>
      <c r="G2452">
        <v>187.5</v>
      </c>
      <c r="H2452" t="s">
        <v>28</v>
      </c>
      <c r="I2452">
        <v>68</v>
      </c>
      <c r="J2452">
        <v>987.31</v>
      </c>
      <c r="K2452">
        <f>Table1[[#This Row],[Order_Value]]+Table1[[#This Row],[Delivery_Fee]]-Table1[[#This Row],[Discount]]</f>
        <v>987.31</v>
      </c>
      <c r="L2452">
        <f>YEAR(Table1[[#This Row],[Order_Time]])</f>
        <v>2023</v>
      </c>
      <c r="M2452" t="str">
        <f>TEXT(Table1[[#This Row],[Order_Time]],"MMM")</f>
        <v>Apr</v>
      </c>
      <c r="N2452">
        <f>HOUR(Table1[[#This Row],[Order_Time]])</f>
        <v>2</v>
      </c>
      <c r="O2452" t="str">
        <f>IF(Table1[[#This Row],[Order_Value]]&gt;1000,"High","Low")</f>
        <v>High</v>
      </c>
    </row>
    <row r="2453" spans="1:15" x14ac:dyDescent="0.3">
      <c r="A2453" t="s">
        <v>3431</v>
      </c>
      <c r="B2453" s="1">
        <v>45029.125</v>
      </c>
      <c r="C2453" t="s">
        <v>24</v>
      </c>
      <c r="D2453" t="s">
        <v>41</v>
      </c>
      <c r="E2453">
        <v>507.6</v>
      </c>
      <c r="F2453">
        <v>74.92</v>
      </c>
      <c r="G2453">
        <v>359.06</v>
      </c>
      <c r="H2453" t="s">
        <v>13</v>
      </c>
      <c r="I2453">
        <v>50</v>
      </c>
      <c r="J2453" s="2" t="s">
        <v>3432</v>
      </c>
      <c r="K2453">
        <f>Table1[[#This Row],[Order_Value]]+Table1[[#This Row],[Delivery_Fee]]-Table1[[#This Row],[Discount]]</f>
        <v>223.45999999999998</v>
      </c>
      <c r="L2453">
        <f>YEAR(Table1[[#This Row],[Order_Time]])</f>
        <v>2023</v>
      </c>
      <c r="M2453" t="str">
        <f>TEXT(Table1[[#This Row],[Order_Time]],"MMM")</f>
        <v>Apr</v>
      </c>
      <c r="N2453">
        <f>HOUR(Table1[[#This Row],[Order_Time]])</f>
        <v>3</v>
      </c>
      <c r="O2453" t="str">
        <f>IF(Table1[[#This Row],[Order_Value]]&gt;1000,"High","Low")</f>
        <v>Low</v>
      </c>
    </row>
    <row r="2454" spans="1:15" x14ac:dyDescent="0.3">
      <c r="A2454" t="s">
        <v>3433</v>
      </c>
      <c r="B2454" s="1">
        <v>45029.166666666664</v>
      </c>
      <c r="C2454" t="s">
        <v>54</v>
      </c>
      <c r="D2454" t="s">
        <v>41</v>
      </c>
      <c r="E2454">
        <v>1624.56</v>
      </c>
      <c r="F2454">
        <v>69.5</v>
      </c>
      <c r="G2454">
        <v>51.35</v>
      </c>
      <c r="H2454" t="s">
        <v>21</v>
      </c>
      <c r="I2454">
        <v>64</v>
      </c>
      <c r="J2454">
        <v>1642.71</v>
      </c>
      <c r="K2454">
        <f>Table1[[#This Row],[Order_Value]]+Table1[[#This Row],[Delivery_Fee]]-Table1[[#This Row],[Discount]]</f>
        <v>1642.71</v>
      </c>
      <c r="L2454">
        <f>YEAR(Table1[[#This Row],[Order_Time]])</f>
        <v>2023</v>
      </c>
      <c r="M2454" t="str">
        <f>TEXT(Table1[[#This Row],[Order_Time]],"MMM")</f>
        <v>Apr</v>
      </c>
      <c r="N2454">
        <f>HOUR(Table1[[#This Row],[Order_Time]])</f>
        <v>4</v>
      </c>
      <c r="O2454" t="str">
        <f>IF(Table1[[#This Row],[Order_Value]]&gt;1000,"High","Low")</f>
        <v>High</v>
      </c>
    </row>
    <row r="2455" spans="1:15" x14ac:dyDescent="0.3">
      <c r="A2455" t="s">
        <v>3434</v>
      </c>
      <c r="B2455" s="1">
        <v>45029.208333333336</v>
      </c>
      <c r="C2455" t="s">
        <v>45</v>
      </c>
      <c r="D2455" t="s">
        <v>41</v>
      </c>
      <c r="E2455">
        <v>1220.5999999999999</v>
      </c>
      <c r="F2455">
        <v>18.68</v>
      </c>
      <c r="G2455">
        <v>353.88</v>
      </c>
      <c r="H2455" t="s">
        <v>28</v>
      </c>
      <c r="I2455">
        <v>42</v>
      </c>
      <c r="J2455">
        <v>885.4</v>
      </c>
      <c r="K2455">
        <f>Table1[[#This Row],[Order_Value]]+Table1[[#This Row],[Delivery_Fee]]-Table1[[#This Row],[Discount]]</f>
        <v>885.4</v>
      </c>
      <c r="L2455">
        <f>YEAR(Table1[[#This Row],[Order_Time]])</f>
        <v>2023</v>
      </c>
      <c r="M2455" t="str">
        <f>TEXT(Table1[[#This Row],[Order_Time]],"MMM")</f>
        <v>Apr</v>
      </c>
      <c r="N2455">
        <f>HOUR(Table1[[#This Row],[Order_Time]])</f>
        <v>5</v>
      </c>
      <c r="O2455" t="str">
        <f>IF(Table1[[#This Row],[Order_Value]]&gt;1000,"High","Low")</f>
        <v>High</v>
      </c>
    </row>
    <row r="2456" spans="1:15" x14ac:dyDescent="0.3">
      <c r="A2456" t="s">
        <v>3435</v>
      </c>
      <c r="B2456" s="1">
        <v>45029.25</v>
      </c>
      <c r="C2456" t="s">
        <v>26</v>
      </c>
      <c r="D2456" t="s">
        <v>35</v>
      </c>
      <c r="E2456">
        <v>1068.58</v>
      </c>
      <c r="F2456">
        <v>7.35</v>
      </c>
      <c r="G2456">
        <v>108.97</v>
      </c>
      <c r="H2456" t="s">
        <v>32</v>
      </c>
      <c r="I2456">
        <v>17</v>
      </c>
      <c r="J2456" s="2" t="s">
        <v>3436</v>
      </c>
      <c r="K2456">
        <f>Table1[[#This Row],[Order_Value]]+Table1[[#This Row],[Delivery_Fee]]-Table1[[#This Row],[Discount]]</f>
        <v>966.95999999999981</v>
      </c>
      <c r="L2456">
        <f>YEAR(Table1[[#This Row],[Order_Time]])</f>
        <v>2023</v>
      </c>
      <c r="M2456" t="str">
        <f>TEXT(Table1[[#This Row],[Order_Time]],"MMM")</f>
        <v>Apr</v>
      </c>
      <c r="N2456">
        <f>HOUR(Table1[[#This Row],[Order_Time]])</f>
        <v>6</v>
      </c>
      <c r="O2456" t="str">
        <f>IF(Table1[[#This Row],[Order_Value]]&gt;1000,"High","Low")</f>
        <v>High</v>
      </c>
    </row>
    <row r="2457" spans="1:15" x14ac:dyDescent="0.3">
      <c r="A2457" t="s">
        <v>3437</v>
      </c>
      <c r="B2457" s="1">
        <v>45029.291666666664</v>
      </c>
      <c r="C2457" t="s">
        <v>45</v>
      </c>
      <c r="D2457" t="s">
        <v>12</v>
      </c>
      <c r="E2457">
        <v>1082.67</v>
      </c>
      <c r="F2457">
        <v>29.67</v>
      </c>
      <c r="G2457">
        <v>144.68</v>
      </c>
      <c r="H2457" t="s">
        <v>28</v>
      </c>
      <c r="I2457">
        <v>59</v>
      </c>
      <c r="J2457" s="2" t="s">
        <v>3438</v>
      </c>
      <c r="K2457">
        <f>Table1[[#This Row],[Order_Value]]+Table1[[#This Row],[Delivery_Fee]]-Table1[[#This Row],[Discount]]</f>
        <v>967.66000000000008</v>
      </c>
      <c r="L2457">
        <f>YEAR(Table1[[#This Row],[Order_Time]])</f>
        <v>2023</v>
      </c>
      <c r="M2457" t="str">
        <f>TEXT(Table1[[#This Row],[Order_Time]],"MMM")</f>
        <v>Apr</v>
      </c>
      <c r="N2457">
        <f>HOUR(Table1[[#This Row],[Order_Time]])</f>
        <v>7</v>
      </c>
      <c r="O2457" t="str">
        <f>IF(Table1[[#This Row],[Order_Value]]&gt;1000,"High","Low")</f>
        <v>High</v>
      </c>
    </row>
    <row r="2458" spans="1:15" x14ac:dyDescent="0.3">
      <c r="A2458" t="s">
        <v>3439</v>
      </c>
      <c r="B2458" s="1">
        <v>45029.333333333336</v>
      </c>
      <c r="C2458" t="s">
        <v>54</v>
      </c>
      <c r="D2458" t="s">
        <v>17</v>
      </c>
      <c r="E2458">
        <v>1841.86</v>
      </c>
      <c r="F2458">
        <v>49.01</v>
      </c>
      <c r="G2458">
        <v>97.06</v>
      </c>
      <c r="H2458" t="s">
        <v>13</v>
      </c>
      <c r="I2458">
        <v>27</v>
      </c>
      <c r="J2458">
        <v>1793.81</v>
      </c>
      <c r="K2458">
        <f>Table1[[#This Row],[Order_Value]]+Table1[[#This Row],[Delivery_Fee]]-Table1[[#This Row],[Discount]]</f>
        <v>1793.81</v>
      </c>
      <c r="L2458">
        <f>YEAR(Table1[[#This Row],[Order_Time]])</f>
        <v>2023</v>
      </c>
      <c r="M2458" t="str">
        <f>TEXT(Table1[[#This Row],[Order_Time]],"MMM")</f>
        <v>Apr</v>
      </c>
      <c r="N2458">
        <f>HOUR(Table1[[#This Row],[Order_Time]])</f>
        <v>8</v>
      </c>
      <c r="O2458" t="str">
        <f>IF(Table1[[#This Row],[Order_Value]]&gt;1000,"High","Low")</f>
        <v>High</v>
      </c>
    </row>
    <row r="2459" spans="1:15" x14ac:dyDescent="0.3">
      <c r="A2459" t="s">
        <v>3440</v>
      </c>
      <c r="B2459" s="1">
        <v>45029.375</v>
      </c>
      <c r="C2459" t="s">
        <v>54</v>
      </c>
      <c r="D2459" t="s">
        <v>12</v>
      </c>
      <c r="E2459">
        <v>1656.88</v>
      </c>
      <c r="F2459">
        <v>89.54</v>
      </c>
      <c r="G2459">
        <v>249.62</v>
      </c>
      <c r="H2459" t="s">
        <v>28</v>
      </c>
      <c r="I2459">
        <v>49</v>
      </c>
      <c r="J2459" s="2" t="s">
        <v>3441</v>
      </c>
      <c r="K2459">
        <f>Table1[[#This Row],[Order_Value]]+Table1[[#This Row],[Delivery_Fee]]-Table1[[#This Row],[Discount]]</f>
        <v>1496.8000000000002</v>
      </c>
      <c r="L2459">
        <f>YEAR(Table1[[#This Row],[Order_Time]])</f>
        <v>2023</v>
      </c>
      <c r="M2459" t="str">
        <f>TEXT(Table1[[#This Row],[Order_Time]],"MMM")</f>
        <v>Apr</v>
      </c>
      <c r="N2459">
        <f>HOUR(Table1[[#This Row],[Order_Time]])</f>
        <v>9</v>
      </c>
      <c r="O2459" t="str">
        <f>IF(Table1[[#This Row],[Order_Value]]&gt;1000,"High","Low")</f>
        <v>High</v>
      </c>
    </row>
    <row r="2460" spans="1:15" x14ac:dyDescent="0.3">
      <c r="A2460" t="s">
        <v>3442</v>
      </c>
      <c r="B2460" s="1">
        <v>45029.416666666664</v>
      </c>
      <c r="C2460" t="s">
        <v>20</v>
      </c>
      <c r="D2460" t="s">
        <v>41</v>
      </c>
      <c r="E2460">
        <v>837.33</v>
      </c>
      <c r="F2460">
        <v>27.67</v>
      </c>
      <c r="G2460">
        <v>94.75</v>
      </c>
      <c r="H2460" t="s">
        <v>21</v>
      </c>
      <c r="I2460">
        <v>52</v>
      </c>
      <c r="J2460">
        <v>770.25</v>
      </c>
      <c r="K2460">
        <f>Table1[[#This Row],[Order_Value]]+Table1[[#This Row],[Delivery_Fee]]-Table1[[#This Row],[Discount]]</f>
        <v>770.25</v>
      </c>
      <c r="L2460">
        <f>YEAR(Table1[[#This Row],[Order_Time]])</f>
        <v>2023</v>
      </c>
      <c r="M2460" t="str">
        <f>TEXT(Table1[[#This Row],[Order_Time]],"MMM")</f>
        <v>Apr</v>
      </c>
      <c r="N2460">
        <f>HOUR(Table1[[#This Row],[Order_Time]])</f>
        <v>10</v>
      </c>
      <c r="O2460" t="str">
        <f>IF(Table1[[#This Row],[Order_Value]]&gt;1000,"High","Low")</f>
        <v>Low</v>
      </c>
    </row>
    <row r="2461" spans="1:15" x14ac:dyDescent="0.3">
      <c r="A2461" t="s">
        <v>3443</v>
      </c>
      <c r="B2461" s="1">
        <v>45029.458333333336</v>
      </c>
      <c r="C2461" t="s">
        <v>26</v>
      </c>
      <c r="D2461" t="s">
        <v>41</v>
      </c>
      <c r="E2461">
        <v>1351.85</v>
      </c>
      <c r="F2461">
        <v>12.07</v>
      </c>
      <c r="G2461">
        <v>477.56</v>
      </c>
      <c r="H2461" t="s">
        <v>21</v>
      </c>
      <c r="I2461">
        <v>54</v>
      </c>
      <c r="J2461" s="2" t="s">
        <v>3444</v>
      </c>
      <c r="K2461">
        <f>Table1[[#This Row],[Order_Value]]+Table1[[#This Row],[Delivery_Fee]]-Table1[[#This Row],[Discount]]</f>
        <v>886.3599999999999</v>
      </c>
      <c r="L2461">
        <f>YEAR(Table1[[#This Row],[Order_Time]])</f>
        <v>2023</v>
      </c>
      <c r="M2461" t="str">
        <f>TEXT(Table1[[#This Row],[Order_Time]],"MMM")</f>
        <v>Apr</v>
      </c>
      <c r="N2461">
        <f>HOUR(Table1[[#This Row],[Order_Time]])</f>
        <v>11</v>
      </c>
      <c r="O2461" t="str">
        <f>IF(Table1[[#This Row],[Order_Value]]&gt;1000,"High","Low")</f>
        <v>High</v>
      </c>
    </row>
    <row r="2462" spans="1:15" x14ac:dyDescent="0.3">
      <c r="A2462" t="s">
        <v>3445</v>
      </c>
      <c r="B2462" s="1">
        <v>45029.5</v>
      </c>
      <c r="C2462" t="s">
        <v>54</v>
      </c>
      <c r="D2462" t="s">
        <v>35</v>
      </c>
      <c r="E2462">
        <v>103.05</v>
      </c>
      <c r="F2462">
        <v>5.26</v>
      </c>
      <c r="G2462">
        <v>293.74</v>
      </c>
      <c r="H2462" t="s">
        <v>28</v>
      </c>
      <c r="I2462">
        <v>50</v>
      </c>
      <c r="J2462">
        <v>-185.43</v>
      </c>
      <c r="K2462">
        <f>Table1[[#This Row],[Order_Value]]+Table1[[#This Row],[Delivery_Fee]]-Table1[[#This Row],[Discount]]</f>
        <v>-185.43</v>
      </c>
      <c r="L2462">
        <f>YEAR(Table1[[#This Row],[Order_Time]])</f>
        <v>2023</v>
      </c>
      <c r="M2462" t="str">
        <f>TEXT(Table1[[#This Row],[Order_Time]],"MMM")</f>
        <v>Apr</v>
      </c>
      <c r="N2462">
        <f>HOUR(Table1[[#This Row],[Order_Time]])</f>
        <v>12</v>
      </c>
      <c r="O2462" t="str">
        <f>IF(Table1[[#This Row],[Order_Value]]&gt;1000,"High","Low")</f>
        <v>Low</v>
      </c>
    </row>
    <row r="2463" spans="1:15" x14ac:dyDescent="0.3">
      <c r="A2463" t="s">
        <v>3446</v>
      </c>
      <c r="B2463" s="1">
        <v>45029.541666666664</v>
      </c>
      <c r="C2463" t="s">
        <v>54</v>
      </c>
      <c r="D2463" t="s">
        <v>41</v>
      </c>
      <c r="E2463">
        <v>405.19</v>
      </c>
      <c r="F2463">
        <v>44</v>
      </c>
      <c r="G2463">
        <v>215.37</v>
      </c>
      <c r="H2463" t="s">
        <v>13</v>
      </c>
      <c r="I2463">
        <v>85</v>
      </c>
      <c r="J2463">
        <v>233.82</v>
      </c>
      <c r="K2463">
        <f>Table1[[#This Row],[Order_Value]]+Table1[[#This Row],[Delivery_Fee]]-Table1[[#This Row],[Discount]]</f>
        <v>233.82</v>
      </c>
      <c r="L2463">
        <f>YEAR(Table1[[#This Row],[Order_Time]])</f>
        <v>2023</v>
      </c>
      <c r="M2463" t="str">
        <f>TEXT(Table1[[#This Row],[Order_Time]],"MMM")</f>
        <v>Apr</v>
      </c>
      <c r="N2463">
        <f>HOUR(Table1[[#This Row],[Order_Time]])</f>
        <v>13</v>
      </c>
      <c r="O2463" t="str">
        <f>IF(Table1[[#This Row],[Order_Value]]&gt;1000,"High","Low")</f>
        <v>Low</v>
      </c>
    </row>
    <row r="2464" spans="1:15" x14ac:dyDescent="0.3">
      <c r="A2464" t="s">
        <v>3447</v>
      </c>
      <c r="B2464" s="1">
        <v>45029.583333333336</v>
      </c>
      <c r="C2464" t="s">
        <v>45</v>
      </c>
      <c r="D2464" t="s">
        <v>12</v>
      </c>
      <c r="E2464">
        <v>1427.26</v>
      </c>
      <c r="F2464">
        <v>5.15</v>
      </c>
      <c r="G2464">
        <v>489.89</v>
      </c>
      <c r="H2464" t="s">
        <v>32</v>
      </c>
      <c r="I2464">
        <v>56</v>
      </c>
      <c r="J2464" s="2" t="s">
        <v>3448</v>
      </c>
      <c r="K2464">
        <f>Table1[[#This Row],[Order_Value]]+Table1[[#This Row],[Delivery_Fee]]-Table1[[#This Row],[Discount]]</f>
        <v>942.5200000000001</v>
      </c>
      <c r="L2464">
        <f>YEAR(Table1[[#This Row],[Order_Time]])</f>
        <v>2023</v>
      </c>
      <c r="M2464" t="str">
        <f>TEXT(Table1[[#This Row],[Order_Time]],"MMM")</f>
        <v>Apr</v>
      </c>
      <c r="N2464">
        <f>HOUR(Table1[[#This Row],[Order_Time]])</f>
        <v>14</v>
      </c>
      <c r="O2464" t="str">
        <f>IF(Table1[[#This Row],[Order_Value]]&gt;1000,"High","Low")</f>
        <v>High</v>
      </c>
    </row>
    <row r="2465" spans="1:15" x14ac:dyDescent="0.3">
      <c r="A2465" t="s">
        <v>3449</v>
      </c>
      <c r="B2465" s="1">
        <v>45029.625</v>
      </c>
      <c r="C2465" t="s">
        <v>54</v>
      </c>
      <c r="D2465" t="s">
        <v>17</v>
      </c>
      <c r="E2465">
        <v>1275.08</v>
      </c>
      <c r="F2465">
        <v>98.06</v>
      </c>
      <c r="G2465">
        <v>1.67</v>
      </c>
      <c r="H2465" t="s">
        <v>32</v>
      </c>
      <c r="I2465">
        <v>39</v>
      </c>
      <c r="J2465" s="2" t="s">
        <v>3450</v>
      </c>
      <c r="K2465">
        <f>Table1[[#This Row],[Order_Value]]+Table1[[#This Row],[Delivery_Fee]]-Table1[[#This Row],[Discount]]</f>
        <v>1371.4699999999998</v>
      </c>
      <c r="L2465">
        <f>YEAR(Table1[[#This Row],[Order_Time]])</f>
        <v>2023</v>
      </c>
      <c r="M2465" t="str">
        <f>TEXT(Table1[[#This Row],[Order_Time]],"MMM")</f>
        <v>Apr</v>
      </c>
      <c r="N2465">
        <f>HOUR(Table1[[#This Row],[Order_Time]])</f>
        <v>15</v>
      </c>
      <c r="O2465" t="str">
        <f>IF(Table1[[#This Row],[Order_Value]]&gt;1000,"High","Low")</f>
        <v>High</v>
      </c>
    </row>
    <row r="2466" spans="1:15" x14ac:dyDescent="0.3">
      <c r="A2466" t="s">
        <v>3451</v>
      </c>
      <c r="B2466" s="1">
        <v>45029.666666666664</v>
      </c>
      <c r="C2466" t="s">
        <v>26</v>
      </c>
      <c r="D2466" t="s">
        <v>27</v>
      </c>
      <c r="E2466">
        <v>1667.91</v>
      </c>
      <c r="F2466">
        <v>36.92</v>
      </c>
      <c r="G2466">
        <v>468.79</v>
      </c>
      <c r="H2466" t="s">
        <v>28</v>
      </c>
      <c r="I2466">
        <v>62</v>
      </c>
      <c r="J2466" s="2" t="s">
        <v>3452</v>
      </c>
      <c r="K2466">
        <f>Table1[[#This Row],[Order_Value]]+Table1[[#This Row],[Delivery_Fee]]-Table1[[#This Row],[Discount]]</f>
        <v>1236.0400000000002</v>
      </c>
      <c r="L2466">
        <f>YEAR(Table1[[#This Row],[Order_Time]])</f>
        <v>2023</v>
      </c>
      <c r="M2466" t="str">
        <f>TEXT(Table1[[#This Row],[Order_Time]],"MMM")</f>
        <v>Apr</v>
      </c>
      <c r="N2466">
        <f>HOUR(Table1[[#This Row],[Order_Time]])</f>
        <v>16</v>
      </c>
      <c r="O2466" t="str">
        <f>IF(Table1[[#This Row],[Order_Value]]&gt;1000,"High","Low")</f>
        <v>High</v>
      </c>
    </row>
    <row r="2467" spans="1:15" x14ac:dyDescent="0.3">
      <c r="A2467" t="s">
        <v>3453</v>
      </c>
      <c r="B2467" s="1">
        <v>45029.708333333336</v>
      </c>
      <c r="C2467" t="s">
        <v>24</v>
      </c>
      <c r="D2467" t="s">
        <v>17</v>
      </c>
      <c r="E2467">
        <v>0</v>
      </c>
      <c r="F2467">
        <v>53.84</v>
      </c>
      <c r="G2467">
        <v>247.46</v>
      </c>
      <c r="H2467" t="s">
        <v>21</v>
      </c>
      <c r="I2467">
        <v>45</v>
      </c>
      <c r="K2467">
        <f>Table1[[#This Row],[Order_Value]]+Table1[[#This Row],[Delivery_Fee]]-Table1[[#This Row],[Discount]]</f>
        <v>-193.62</v>
      </c>
      <c r="L2467">
        <f>YEAR(Table1[[#This Row],[Order_Time]])</f>
        <v>2023</v>
      </c>
      <c r="M2467" t="str">
        <f>TEXT(Table1[[#This Row],[Order_Time]],"MMM")</f>
        <v>Apr</v>
      </c>
      <c r="N2467">
        <f>HOUR(Table1[[#This Row],[Order_Time]])</f>
        <v>17</v>
      </c>
      <c r="O2467" t="str">
        <f>IF(Table1[[#This Row],[Order_Value]]&gt;1000,"High","Low")</f>
        <v>Low</v>
      </c>
    </row>
    <row r="2468" spans="1:15" x14ac:dyDescent="0.3">
      <c r="A2468" t="s">
        <v>3454</v>
      </c>
      <c r="B2468" s="1">
        <v>45029.75</v>
      </c>
      <c r="C2468" t="s">
        <v>20</v>
      </c>
      <c r="D2468" t="s">
        <v>17</v>
      </c>
      <c r="E2468">
        <v>1703.14</v>
      </c>
      <c r="F2468">
        <v>38.85</v>
      </c>
      <c r="G2468">
        <v>406.65</v>
      </c>
      <c r="H2468" t="s">
        <v>13</v>
      </c>
      <c r="I2468">
        <v>88</v>
      </c>
      <c r="J2468" s="2" t="s">
        <v>3455</v>
      </c>
      <c r="K2468">
        <f>Table1[[#This Row],[Order_Value]]+Table1[[#This Row],[Delivery_Fee]]-Table1[[#This Row],[Discount]]</f>
        <v>1335.3400000000001</v>
      </c>
      <c r="L2468">
        <f>YEAR(Table1[[#This Row],[Order_Time]])</f>
        <v>2023</v>
      </c>
      <c r="M2468" t="str">
        <f>TEXT(Table1[[#This Row],[Order_Time]],"MMM")</f>
        <v>Apr</v>
      </c>
      <c r="N2468">
        <f>HOUR(Table1[[#This Row],[Order_Time]])</f>
        <v>18</v>
      </c>
      <c r="O2468" t="str">
        <f>IF(Table1[[#This Row],[Order_Value]]&gt;1000,"High","Low")</f>
        <v>High</v>
      </c>
    </row>
    <row r="2469" spans="1:15" x14ac:dyDescent="0.3">
      <c r="A2469" t="s">
        <v>3456</v>
      </c>
      <c r="B2469" s="1">
        <v>45029.791666666664</v>
      </c>
      <c r="C2469" t="s">
        <v>11</v>
      </c>
      <c r="D2469" t="s">
        <v>12</v>
      </c>
      <c r="E2469">
        <v>621.02</v>
      </c>
      <c r="F2469">
        <v>34.590000000000003</v>
      </c>
      <c r="G2469">
        <v>490.05</v>
      </c>
      <c r="H2469" t="s">
        <v>28</v>
      </c>
      <c r="I2469">
        <v>47</v>
      </c>
      <c r="J2469">
        <v>165.56</v>
      </c>
      <c r="K2469">
        <f>Table1[[#This Row],[Order_Value]]+Table1[[#This Row],[Delivery_Fee]]-Table1[[#This Row],[Discount]]</f>
        <v>165.56</v>
      </c>
      <c r="L2469">
        <f>YEAR(Table1[[#This Row],[Order_Time]])</f>
        <v>2023</v>
      </c>
      <c r="M2469" t="str">
        <f>TEXT(Table1[[#This Row],[Order_Time]],"MMM")</f>
        <v>Apr</v>
      </c>
      <c r="N2469">
        <f>HOUR(Table1[[#This Row],[Order_Time]])</f>
        <v>19</v>
      </c>
      <c r="O2469" t="str">
        <f>IF(Table1[[#This Row],[Order_Value]]&gt;1000,"High","Low")</f>
        <v>Low</v>
      </c>
    </row>
    <row r="2470" spans="1:15" x14ac:dyDescent="0.3">
      <c r="A2470" t="s">
        <v>3457</v>
      </c>
      <c r="B2470" s="1">
        <v>45029.833333333336</v>
      </c>
      <c r="C2470" t="s">
        <v>24</v>
      </c>
      <c r="D2470" t="s">
        <v>35</v>
      </c>
      <c r="E2470">
        <v>1816.05</v>
      </c>
      <c r="F2470">
        <v>78.44</v>
      </c>
      <c r="G2470">
        <v>64.03</v>
      </c>
      <c r="H2470" t="s">
        <v>28</v>
      </c>
      <c r="I2470">
        <v>22</v>
      </c>
      <c r="J2470">
        <v>1830.46</v>
      </c>
      <c r="K2470">
        <f>Table1[[#This Row],[Order_Value]]+Table1[[#This Row],[Delivery_Fee]]-Table1[[#This Row],[Discount]]</f>
        <v>1830.46</v>
      </c>
      <c r="L2470">
        <f>YEAR(Table1[[#This Row],[Order_Time]])</f>
        <v>2023</v>
      </c>
      <c r="M2470" t="str">
        <f>TEXT(Table1[[#This Row],[Order_Time]],"MMM")</f>
        <v>Apr</v>
      </c>
      <c r="N2470">
        <f>HOUR(Table1[[#This Row],[Order_Time]])</f>
        <v>20</v>
      </c>
      <c r="O2470" t="str">
        <f>IF(Table1[[#This Row],[Order_Value]]&gt;1000,"High","Low")</f>
        <v>High</v>
      </c>
    </row>
    <row r="2471" spans="1:15" x14ac:dyDescent="0.3">
      <c r="A2471" t="s">
        <v>3458</v>
      </c>
      <c r="B2471" s="1">
        <v>45029.875</v>
      </c>
      <c r="C2471" t="s">
        <v>20</v>
      </c>
      <c r="D2471" t="s">
        <v>12</v>
      </c>
      <c r="E2471">
        <v>1824.23</v>
      </c>
      <c r="F2471">
        <v>64.64</v>
      </c>
      <c r="G2471">
        <v>248.09</v>
      </c>
      <c r="H2471" t="s">
        <v>32</v>
      </c>
      <c r="I2471">
        <v>25</v>
      </c>
      <c r="J2471" s="2" t="s">
        <v>3459</v>
      </c>
      <c r="K2471">
        <f>Table1[[#This Row],[Order_Value]]+Table1[[#This Row],[Delivery_Fee]]-Table1[[#This Row],[Discount]]</f>
        <v>1640.7800000000002</v>
      </c>
      <c r="L2471">
        <f>YEAR(Table1[[#This Row],[Order_Time]])</f>
        <v>2023</v>
      </c>
      <c r="M2471" t="str">
        <f>TEXT(Table1[[#This Row],[Order_Time]],"MMM")</f>
        <v>Apr</v>
      </c>
      <c r="N2471">
        <f>HOUR(Table1[[#This Row],[Order_Time]])</f>
        <v>21</v>
      </c>
      <c r="O2471" t="str">
        <f>IF(Table1[[#This Row],[Order_Value]]&gt;1000,"High","Low")</f>
        <v>High</v>
      </c>
    </row>
    <row r="2472" spans="1:15" x14ac:dyDescent="0.3">
      <c r="A2472" t="s">
        <v>3460</v>
      </c>
      <c r="B2472" s="1">
        <v>45029.916666666664</v>
      </c>
      <c r="C2472" t="s">
        <v>26</v>
      </c>
      <c r="D2472" t="s">
        <v>41</v>
      </c>
      <c r="E2472">
        <v>1845.93</v>
      </c>
      <c r="F2472">
        <v>18.010000000000002</v>
      </c>
      <c r="G2472">
        <v>474</v>
      </c>
      <c r="H2472" t="s">
        <v>13</v>
      </c>
      <c r="I2472">
        <v>31</v>
      </c>
      <c r="J2472">
        <v>1389.94</v>
      </c>
      <c r="K2472">
        <f>Table1[[#This Row],[Order_Value]]+Table1[[#This Row],[Delivery_Fee]]-Table1[[#This Row],[Discount]]</f>
        <v>1389.94</v>
      </c>
      <c r="L2472">
        <f>YEAR(Table1[[#This Row],[Order_Time]])</f>
        <v>2023</v>
      </c>
      <c r="M2472" t="str">
        <f>TEXT(Table1[[#This Row],[Order_Time]],"MMM")</f>
        <v>Apr</v>
      </c>
      <c r="N2472">
        <f>HOUR(Table1[[#This Row],[Order_Time]])</f>
        <v>22</v>
      </c>
      <c r="O2472" t="str">
        <f>IF(Table1[[#This Row],[Order_Value]]&gt;1000,"High","Low")</f>
        <v>High</v>
      </c>
    </row>
    <row r="2473" spans="1:15" x14ac:dyDescent="0.3">
      <c r="A2473" t="s">
        <v>3461</v>
      </c>
      <c r="B2473" s="1">
        <v>45029.958333333336</v>
      </c>
      <c r="C2473" t="s">
        <v>45</v>
      </c>
      <c r="D2473" t="s">
        <v>35</v>
      </c>
      <c r="E2473">
        <v>1364.84</v>
      </c>
      <c r="F2473">
        <v>90.39</v>
      </c>
      <c r="G2473">
        <v>213.41</v>
      </c>
      <c r="H2473" t="s">
        <v>21</v>
      </c>
      <c r="I2473">
        <v>53</v>
      </c>
      <c r="J2473">
        <v>1241.82</v>
      </c>
      <c r="K2473">
        <f>Table1[[#This Row],[Order_Value]]+Table1[[#This Row],[Delivery_Fee]]-Table1[[#This Row],[Discount]]</f>
        <v>1241.82</v>
      </c>
      <c r="L2473">
        <f>YEAR(Table1[[#This Row],[Order_Time]])</f>
        <v>2023</v>
      </c>
      <c r="M2473" t="str">
        <f>TEXT(Table1[[#This Row],[Order_Time]],"MMM")</f>
        <v>Apr</v>
      </c>
      <c r="N2473">
        <f>HOUR(Table1[[#This Row],[Order_Time]])</f>
        <v>23</v>
      </c>
      <c r="O2473" t="str">
        <f>IF(Table1[[#This Row],[Order_Value]]&gt;1000,"High","Low")</f>
        <v>High</v>
      </c>
    </row>
    <row r="2474" spans="1:15" x14ac:dyDescent="0.3">
      <c r="A2474" t="s">
        <v>3462</v>
      </c>
      <c r="B2474" s="1">
        <v>45030</v>
      </c>
      <c r="C2474" t="s">
        <v>26</v>
      </c>
      <c r="D2474" t="s">
        <v>35</v>
      </c>
      <c r="E2474">
        <v>1006.78</v>
      </c>
      <c r="F2474">
        <v>11.51</v>
      </c>
      <c r="G2474">
        <v>70.5</v>
      </c>
      <c r="H2474" t="s">
        <v>13</v>
      </c>
      <c r="I2474">
        <v>80</v>
      </c>
      <c r="J2474">
        <v>947.79</v>
      </c>
      <c r="K2474">
        <f>Table1[[#This Row],[Order_Value]]+Table1[[#This Row],[Delivery_Fee]]-Table1[[#This Row],[Discount]]</f>
        <v>947.79</v>
      </c>
      <c r="L2474">
        <f>YEAR(Table1[[#This Row],[Order_Time]])</f>
        <v>2023</v>
      </c>
      <c r="M2474" t="str">
        <f>TEXT(Table1[[#This Row],[Order_Time]],"MMM")</f>
        <v>Apr</v>
      </c>
      <c r="N2474">
        <f>HOUR(Table1[[#This Row],[Order_Time]])</f>
        <v>0</v>
      </c>
      <c r="O2474" t="str">
        <f>IF(Table1[[#This Row],[Order_Value]]&gt;1000,"High","Low")</f>
        <v>High</v>
      </c>
    </row>
    <row r="2475" spans="1:15" x14ac:dyDescent="0.3">
      <c r="A2475" t="s">
        <v>3463</v>
      </c>
      <c r="B2475" s="1">
        <v>45030.041666666664</v>
      </c>
      <c r="C2475" t="s">
        <v>7370</v>
      </c>
      <c r="D2475" t="s">
        <v>35</v>
      </c>
      <c r="E2475">
        <v>1068.29</v>
      </c>
      <c r="F2475">
        <v>23.31</v>
      </c>
      <c r="G2475">
        <v>111.21</v>
      </c>
      <c r="H2475" t="s">
        <v>21</v>
      </c>
      <c r="I2475">
        <v>19</v>
      </c>
      <c r="J2475" s="2" t="s">
        <v>3464</v>
      </c>
      <c r="K2475">
        <f>Table1[[#This Row],[Order_Value]]+Table1[[#This Row],[Delivery_Fee]]-Table1[[#This Row],[Discount]]</f>
        <v>980.38999999999987</v>
      </c>
      <c r="L2475">
        <f>YEAR(Table1[[#This Row],[Order_Time]])</f>
        <v>2023</v>
      </c>
      <c r="M2475" t="str">
        <f>TEXT(Table1[[#This Row],[Order_Time]],"MMM")</f>
        <v>Apr</v>
      </c>
      <c r="N2475">
        <f>HOUR(Table1[[#This Row],[Order_Time]])</f>
        <v>1</v>
      </c>
      <c r="O2475" t="str">
        <f>IF(Table1[[#This Row],[Order_Value]]&gt;1000,"High","Low")</f>
        <v>High</v>
      </c>
    </row>
    <row r="2476" spans="1:15" x14ac:dyDescent="0.3">
      <c r="A2476" t="s">
        <v>3465</v>
      </c>
      <c r="B2476" s="1">
        <v>45030.083333333336</v>
      </c>
      <c r="C2476" t="s">
        <v>54</v>
      </c>
      <c r="D2476" t="s">
        <v>17</v>
      </c>
      <c r="E2476">
        <v>177.66</v>
      </c>
      <c r="F2476">
        <v>17.13</v>
      </c>
      <c r="G2476">
        <v>134.09</v>
      </c>
      <c r="H2476" t="s">
        <v>28</v>
      </c>
      <c r="I2476">
        <v>24</v>
      </c>
      <c r="J2476" s="2" t="s">
        <v>3466</v>
      </c>
      <c r="K2476">
        <f>Table1[[#This Row],[Order_Value]]+Table1[[#This Row],[Delivery_Fee]]-Table1[[#This Row],[Discount]]</f>
        <v>60.699999999999989</v>
      </c>
      <c r="L2476">
        <f>YEAR(Table1[[#This Row],[Order_Time]])</f>
        <v>2023</v>
      </c>
      <c r="M2476" t="str">
        <f>TEXT(Table1[[#This Row],[Order_Time]],"MMM")</f>
        <v>Apr</v>
      </c>
      <c r="N2476">
        <f>HOUR(Table1[[#This Row],[Order_Time]])</f>
        <v>2</v>
      </c>
      <c r="O2476" t="str">
        <f>IF(Table1[[#This Row],[Order_Value]]&gt;1000,"High","Low")</f>
        <v>Low</v>
      </c>
    </row>
    <row r="2477" spans="1:15" x14ac:dyDescent="0.3">
      <c r="A2477" t="s">
        <v>3467</v>
      </c>
      <c r="B2477" s="1">
        <v>45030.125</v>
      </c>
      <c r="C2477" t="s">
        <v>24</v>
      </c>
      <c r="D2477" t="s">
        <v>35</v>
      </c>
      <c r="E2477">
        <v>1190</v>
      </c>
      <c r="F2477">
        <v>16.89</v>
      </c>
      <c r="G2477">
        <v>33.31</v>
      </c>
      <c r="H2477" t="s">
        <v>32</v>
      </c>
      <c r="I2477">
        <v>42</v>
      </c>
      <c r="J2477" s="2" t="s">
        <v>3468</v>
      </c>
      <c r="K2477">
        <f>Table1[[#This Row],[Order_Value]]+Table1[[#This Row],[Delivery_Fee]]-Table1[[#This Row],[Discount]]</f>
        <v>1173.5800000000002</v>
      </c>
      <c r="L2477">
        <f>YEAR(Table1[[#This Row],[Order_Time]])</f>
        <v>2023</v>
      </c>
      <c r="M2477" t="str">
        <f>TEXT(Table1[[#This Row],[Order_Time]],"MMM")</f>
        <v>Apr</v>
      </c>
      <c r="N2477">
        <f>HOUR(Table1[[#This Row],[Order_Time]])</f>
        <v>3</v>
      </c>
      <c r="O2477" t="str">
        <f>IF(Table1[[#This Row],[Order_Value]]&gt;1000,"High","Low")</f>
        <v>High</v>
      </c>
    </row>
    <row r="2478" spans="1:15" x14ac:dyDescent="0.3">
      <c r="A2478" t="s">
        <v>3469</v>
      </c>
      <c r="B2478" s="1">
        <v>45030.166666666664</v>
      </c>
      <c r="C2478" t="s">
        <v>16</v>
      </c>
      <c r="D2478" t="s">
        <v>27</v>
      </c>
      <c r="E2478">
        <v>169.69</v>
      </c>
      <c r="F2478">
        <v>24.48</v>
      </c>
      <c r="G2478">
        <v>72.790000000000006</v>
      </c>
      <c r="H2478" t="s">
        <v>32</v>
      </c>
      <c r="I2478">
        <v>85</v>
      </c>
      <c r="J2478" s="2" t="s">
        <v>3470</v>
      </c>
      <c r="K2478">
        <f>Table1[[#This Row],[Order_Value]]+Table1[[#This Row],[Delivery_Fee]]-Table1[[#This Row],[Discount]]</f>
        <v>121.37999999999998</v>
      </c>
      <c r="L2478">
        <f>YEAR(Table1[[#This Row],[Order_Time]])</f>
        <v>2023</v>
      </c>
      <c r="M2478" t="str">
        <f>TEXT(Table1[[#This Row],[Order_Time]],"MMM")</f>
        <v>Apr</v>
      </c>
      <c r="N2478">
        <f>HOUR(Table1[[#This Row],[Order_Time]])</f>
        <v>4</v>
      </c>
      <c r="O2478" t="str">
        <f>IF(Table1[[#This Row],[Order_Value]]&gt;1000,"High","Low")</f>
        <v>Low</v>
      </c>
    </row>
    <row r="2479" spans="1:15" x14ac:dyDescent="0.3">
      <c r="A2479" t="s">
        <v>3471</v>
      </c>
      <c r="B2479" s="1">
        <v>45030.208333333336</v>
      </c>
      <c r="C2479" t="s">
        <v>20</v>
      </c>
      <c r="D2479" t="s">
        <v>27</v>
      </c>
      <c r="E2479">
        <v>1681.55</v>
      </c>
      <c r="F2479">
        <v>1.22</v>
      </c>
      <c r="G2479">
        <v>497.94</v>
      </c>
      <c r="H2479" t="s">
        <v>28</v>
      </c>
      <c r="I2479">
        <v>81</v>
      </c>
      <c r="J2479">
        <v>1184.83</v>
      </c>
      <c r="K2479">
        <f>Table1[[#This Row],[Order_Value]]+Table1[[#This Row],[Delivery_Fee]]-Table1[[#This Row],[Discount]]</f>
        <v>1184.83</v>
      </c>
      <c r="L2479">
        <f>YEAR(Table1[[#This Row],[Order_Time]])</f>
        <v>2023</v>
      </c>
      <c r="M2479" t="str">
        <f>TEXT(Table1[[#This Row],[Order_Time]],"MMM")</f>
        <v>Apr</v>
      </c>
      <c r="N2479">
        <f>HOUR(Table1[[#This Row],[Order_Time]])</f>
        <v>5</v>
      </c>
      <c r="O2479" t="str">
        <f>IF(Table1[[#This Row],[Order_Value]]&gt;1000,"High","Low")</f>
        <v>High</v>
      </c>
    </row>
    <row r="2480" spans="1:15" x14ac:dyDescent="0.3">
      <c r="A2480" t="s">
        <v>3472</v>
      </c>
      <c r="B2480" s="1">
        <v>45030.25</v>
      </c>
      <c r="C2480" t="s">
        <v>16</v>
      </c>
      <c r="D2480" t="s">
        <v>35</v>
      </c>
      <c r="E2480">
        <v>311.57</v>
      </c>
      <c r="F2480">
        <v>85.03</v>
      </c>
      <c r="G2480">
        <v>254.62</v>
      </c>
      <c r="H2480" t="s">
        <v>32</v>
      </c>
      <c r="I2480">
        <v>74</v>
      </c>
      <c r="J2480" s="2" t="s">
        <v>3473</v>
      </c>
      <c r="K2480">
        <f>Table1[[#This Row],[Order_Value]]+Table1[[#This Row],[Delivery_Fee]]-Table1[[#This Row],[Discount]]</f>
        <v>141.98000000000002</v>
      </c>
      <c r="L2480">
        <f>YEAR(Table1[[#This Row],[Order_Time]])</f>
        <v>2023</v>
      </c>
      <c r="M2480" t="str">
        <f>TEXT(Table1[[#This Row],[Order_Time]],"MMM")</f>
        <v>Apr</v>
      </c>
      <c r="N2480">
        <f>HOUR(Table1[[#This Row],[Order_Time]])</f>
        <v>6</v>
      </c>
      <c r="O2480" t="str">
        <f>IF(Table1[[#This Row],[Order_Value]]&gt;1000,"High","Low")</f>
        <v>Low</v>
      </c>
    </row>
    <row r="2481" spans="1:15" x14ac:dyDescent="0.3">
      <c r="A2481" t="s">
        <v>3474</v>
      </c>
      <c r="B2481" s="1">
        <v>45030.291666666664</v>
      </c>
      <c r="C2481" t="s">
        <v>11</v>
      </c>
      <c r="D2481" t="s">
        <v>27</v>
      </c>
      <c r="E2481">
        <v>690.23</v>
      </c>
      <c r="F2481">
        <v>45.24</v>
      </c>
      <c r="G2481">
        <v>328.65</v>
      </c>
      <c r="H2481" t="s">
        <v>21</v>
      </c>
      <c r="I2481">
        <v>18</v>
      </c>
      <c r="J2481" s="2" t="s">
        <v>3475</v>
      </c>
      <c r="K2481">
        <f>Table1[[#This Row],[Order_Value]]+Table1[[#This Row],[Delivery_Fee]]-Table1[[#This Row],[Discount]]</f>
        <v>406.82000000000005</v>
      </c>
      <c r="L2481">
        <f>YEAR(Table1[[#This Row],[Order_Time]])</f>
        <v>2023</v>
      </c>
      <c r="M2481" t="str">
        <f>TEXT(Table1[[#This Row],[Order_Time]],"MMM")</f>
        <v>Apr</v>
      </c>
      <c r="N2481">
        <f>HOUR(Table1[[#This Row],[Order_Time]])</f>
        <v>7</v>
      </c>
      <c r="O2481" t="str">
        <f>IF(Table1[[#This Row],[Order_Value]]&gt;1000,"High","Low")</f>
        <v>Low</v>
      </c>
    </row>
    <row r="2482" spans="1:15" x14ac:dyDescent="0.3">
      <c r="A2482" t="s">
        <v>3476</v>
      </c>
      <c r="B2482" s="1">
        <v>45030.333333333336</v>
      </c>
      <c r="C2482" t="s">
        <v>24</v>
      </c>
      <c r="D2482" t="s">
        <v>27</v>
      </c>
      <c r="E2482">
        <v>708.19</v>
      </c>
      <c r="F2482">
        <v>69.11</v>
      </c>
      <c r="G2482">
        <v>497.69</v>
      </c>
      <c r="H2482" t="s">
        <v>21</v>
      </c>
      <c r="I2482">
        <v>29</v>
      </c>
      <c r="J2482" s="2" t="s">
        <v>3477</v>
      </c>
      <c r="K2482">
        <f>Table1[[#This Row],[Order_Value]]+Table1[[#This Row],[Delivery_Fee]]-Table1[[#This Row],[Discount]]</f>
        <v>279.61000000000007</v>
      </c>
      <c r="L2482">
        <f>YEAR(Table1[[#This Row],[Order_Time]])</f>
        <v>2023</v>
      </c>
      <c r="M2482" t="str">
        <f>TEXT(Table1[[#This Row],[Order_Time]],"MMM")</f>
        <v>Apr</v>
      </c>
      <c r="N2482">
        <f>HOUR(Table1[[#This Row],[Order_Time]])</f>
        <v>8</v>
      </c>
      <c r="O2482" t="str">
        <f>IF(Table1[[#This Row],[Order_Value]]&gt;1000,"High","Low")</f>
        <v>Low</v>
      </c>
    </row>
    <row r="2483" spans="1:15" x14ac:dyDescent="0.3">
      <c r="A2483" t="s">
        <v>3478</v>
      </c>
      <c r="B2483" s="1">
        <v>45030.375</v>
      </c>
      <c r="C2483" t="s">
        <v>54</v>
      </c>
      <c r="D2483" t="s">
        <v>17</v>
      </c>
      <c r="E2483">
        <v>617.75</v>
      </c>
      <c r="F2483">
        <v>39.1</v>
      </c>
      <c r="G2483">
        <v>222.77</v>
      </c>
      <c r="H2483" t="s">
        <v>21</v>
      </c>
      <c r="I2483">
        <v>11</v>
      </c>
      <c r="J2483" s="2" t="s">
        <v>3479</v>
      </c>
      <c r="K2483">
        <f>Table1[[#This Row],[Order_Value]]+Table1[[#This Row],[Delivery_Fee]]-Table1[[#This Row],[Discount]]</f>
        <v>434.08000000000004</v>
      </c>
      <c r="L2483">
        <f>YEAR(Table1[[#This Row],[Order_Time]])</f>
        <v>2023</v>
      </c>
      <c r="M2483" t="str">
        <f>TEXT(Table1[[#This Row],[Order_Time]],"MMM")</f>
        <v>Apr</v>
      </c>
      <c r="N2483">
        <f>HOUR(Table1[[#This Row],[Order_Time]])</f>
        <v>9</v>
      </c>
      <c r="O2483" t="str">
        <f>IF(Table1[[#This Row],[Order_Value]]&gt;1000,"High","Low")</f>
        <v>Low</v>
      </c>
    </row>
    <row r="2484" spans="1:15" x14ac:dyDescent="0.3">
      <c r="A2484" t="s">
        <v>3480</v>
      </c>
      <c r="B2484" s="1">
        <v>45030.416666666664</v>
      </c>
      <c r="C2484" t="s">
        <v>45</v>
      </c>
      <c r="D2484" t="s">
        <v>12</v>
      </c>
      <c r="E2484">
        <v>1700.6</v>
      </c>
      <c r="F2484">
        <v>10.78</v>
      </c>
      <c r="G2484">
        <v>124.14</v>
      </c>
      <c r="H2484" t="s">
        <v>21</v>
      </c>
      <c r="I2484">
        <v>82</v>
      </c>
      <c r="J2484" s="2" t="s">
        <v>3481</v>
      </c>
      <c r="K2484">
        <f>Table1[[#This Row],[Order_Value]]+Table1[[#This Row],[Delivery_Fee]]-Table1[[#This Row],[Discount]]</f>
        <v>1587.2399999999998</v>
      </c>
      <c r="L2484">
        <f>YEAR(Table1[[#This Row],[Order_Time]])</f>
        <v>2023</v>
      </c>
      <c r="M2484" t="str">
        <f>TEXT(Table1[[#This Row],[Order_Time]],"MMM")</f>
        <v>Apr</v>
      </c>
      <c r="N2484">
        <f>HOUR(Table1[[#This Row],[Order_Time]])</f>
        <v>10</v>
      </c>
      <c r="O2484" t="str">
        <f>IF(Table1[[#This Row],[Order_Value]]&gt;1000,"High","Low")</f>
        <v>High</v>
      </c>
    </row>
    <row r="2485" spans="1:15" x14ac:dyDescent="0.3">
      <c r="A2485" t="s">
        <v>3482</v>
      </c>
      <c r="B2485" s="1">
        <v>45030.458333333336</v>
      </c>
      <c r="C2485" t="s">
        <v>54</v>
      </c>
      <c r="D2485" t="s">
        <v>12</v>
      </c>
      <c r="E2485">
        <v>1546.06</v>
      </c>
      <c r="F2485">
        <v>57.68</v>
      </c>
      <c r="G2485">
        <v>53.99</v>
      </c>
      <c r="H2485" t="s">
        <v>21</v>
      </c>
      <c r="I2485">
        <v>46</v>
      </c>
      <c r="J2485">
        <v>1549.75</v>
      </c>
      <c r="K2485">
        <f>Table1[[#This Row],[Order_Value]]+Table1[[#This Row],[Delivery_Fee]]-Table1[[#This Row],[Discount]]</f>
        <v>1549.75</v>
      </c>
      <c r="L2485">
        <f>YEAR(Table1[[#This Row],[Order_Time]])</f>
        <v>2023</v>
      </c>
      <c r="M2485" t="str">
        <f>TEXT(Table1[[#This Row],[Order_Time]],"MMM")</f>
        <v>Apr</v>
      </c>
      <c r="N2485">
        <f>HOUR(Table1[[#This Row],[Order_Time]])</f>
        <v>11</v>
      </c>
      <c r="O2485" t="str">
        <f>IF(Table1[[#This Row],[Order_Value]]&gt;1000,"High","Low")</f>
        <v>High</v>
      </c>
    </row>
    <row r="2486" spans="1:15" x14ac:dyDescent="0.3">
      <c r="A2486" t="s">
        <v>3483</v>
      </c>
      <c r="B2486" s="1">
        <v>45030.5</v>
      </c>
      <c r="C2486" t="s">
        <v>11</v>
      </c>
      <c r="D2486" t="s">
        <v>35</v>
      </c>
      <c r="E2486">
        <v>1247.3599999999999</v>
      </c>
      <c r="F2486">
        <v>52.1</v>
      </c>
      <c r="G2486">
        <v>259.41000000000003</v>
      </c>
      <c r="H2486" t="s">
        <v>21</v>
      </c>
      <c r="I2486">
        <v>60</v>
      </c>
      <c r="J2486" s="2" t="s">
        <v>3484</v>
      </c>
      <c r="K2486">
        <f>Table1[[#This Row],[Order_Value]]+Table1[[#This Row],[Delivery_Fee]]-Table1[[#This Row],[Discount]]</f>
        <v>1040.0499999999997</v>
      </c>
      <c r="L2486">
        <f>YEAR(Table1[[#This Row],[Order_Time]])</f>
        <v>2023</v>
      </c>
      <c r="M2486" t="str">
        <f>TEXT(Table1[[#This Row],[Order_Time]],"MMM")</f>
        <v>Apr</v>
      </c>
      <c r="N2486">
        <f>HOUR(Table1[[#This Row],[Order_Time]])</f>
        <v>12</v>
      </c>
      <c r="O2486" t="str">
        <f>IF(Table1[[#This Row],[Order_Value]]&gt;1000,"High","Low")</f>
        <v>High</v>
      </c>
    </row>
    <row r="2487" spans="1:15" x14ac:dyDescent="0.3">
      <c r="A2487" t="s">
        <v>3485</v>
      </c>
      <c r="B2487" s="1">
        <v>45030.541666666664</v>
      </c>
      <c r="C2487" t="s">
        <v>26</v>
      </c>
      <c r="D2487" t="s">
        <v>12</v>
      </c>
      <c r="E2487">
        <v>206.89</v>
      </c>
      <c r="F2487">
        <v>18.36</v>
      </c>
      <c r="G2487">
        <v>184.13</v>
      </c>
      <c r="H2487" t="s">
        <v>32</v>
      </c>
      <c r="I2487">
        <v>77</v>
      </c>
      <c r="J2487" s="2" t="s">
        <v>3486</v>
      </c>
      <c r="K2487">
        <f>Table1[[#This Row],[Order_Value]]+Table1[[#This Row],[Delivery_Fee]]-Table1[[#This Row],[Discount]]</f>
        <v>41.120000000000005</v>
      </c>
      <c r="L2487">
        <f>YEAR(Table1[[#This Row],[Order_Time]])</f>
        <v>2023</v>
      </c>
      <c r="M2487" t="str">
        <f>TEXT(Table1[[#This Row],[Order_Time]],"MMM")</f>
        <v>Apr</v>
      </c>
      <c r="N2487">
        <f>HOUR(Table1[[#This Row],[Order_Time]])</f>
        <v>13</v>
      </c>
      <c r="O2487" t="str">
        <f>IF(Table1[[#This Row],[Order_Value]]&gt;1000,"High","Low")</f>
        <v>Low</v>
      </c>
    </row>
    <row r="2488" spans="1:15" x14ac:dyDescent="0.3">
      <c r="A2488" t="s">
        <v>3487</v>
      </c>
      <c r="B2488" s="1">
        <v>45030.583333333336</v>
      </c>
      <c r="C2488" t="s">
        <v>54</v>
      </c>
      <c r="D2488" t="s">
        <v>27</v>
      </c>
      <c r="E2488">
        <v>1396.72</v>
      </c>
      <c r="F2488">
        <v>74.61</v>
      </c>
      <c r="G2488">
        <v>213.64</v>
      </c>
      <c r="H2488" t="s">
        <v>21</v>
      </c>
      <c r="I2488">
        <v>37</v>
      </c>
      <c r="J2488">
        <v>1257.69</v>
      </c>
      <c r="K2488">
        <f>Table1[[#This Row],[Order_Value]]+Table1[[#This Row],[Delivery_Fee]]-Table1[[#This Row],[Discount]]</f>
        <v>1257.69</v>
      </c>
      <c r="L2488">
        <f>YEAR(Table1[[#This Row],[Order_Time]])</f>
        <v>2023</v>
      </c>
      <c r="M2488" t="str">
        <f>TEXT(Table1[[#This Row],[Order_Time]],"MMM")</f>
        <v>Apr</v>
      </c>
      <c r="N2488">
        <f>HOUR(Table1[[#This Row],[Order_Time]])</f>
        <v>14</v>
      </c>
      <c r="O2488" t="str">
        <f>IF(Table1[[#This Row],[Order_Value]]&gt;1000,"High","Low")</f>
        <v>High</v>
      </c>
    </row>
    <row r="2489" spans="1:15" x14ac:dyDescent="0.3">
      <c r="A2489" t="s">
        <v>3488</v>
      </c>
      <c r="B2489" s="1">
        <v>45030.625</v>
      </c>
      <c r="C2489" t="s">
        <v>11</v>
      </c>
      <c r="D2489" t="s">
        <v>30</v>
      </c>
      <c r="E2489">
        <v>674.38</v>
      </c>
      <c r="F2489">
        <v>4.57</v>
      </c>
      <c r="G2489">
        <v>269.13</v>
      </c>
      <c r="H2489" t="s">
        <v>21</v>
      </c>
      <c r="I2489">
        <v>56</v>
      </c>
      <c r="J2489" s="2" t="s">
        <v>3489</v>
      </c>
      <c r="K2489">
        <f>Table1[[#This Row],[Order_Value]]+Table1[[#This Row],[Delivery_Fee]]-Table1[[#This Row],[Discount]]</f>
        <v>409.82000000000005</v>
      </c>
      <c r="L2489">
        <f>YEAR(Table1[[#This Row],[Order_Time]])</f>
        <v>2023</v>
      </c>
      <c r="M2489" t="str">
        <f>TEXT(Table1[[#This Row],[Order_Time]],"MMM")</f>
        <v>Apr</v>
      </c>
      <c r="N2489">
        <f>HOUR(Table1[[#This Row],[Order_Time]])</f>
        <v>15</v>
      </c>
      <c r="O2489" t="str">
        <f>IF(Table1[[#This Row],[Order_Value]]&gt;1000,"High","Low")</f>
        <v>Low</v>
      </c>
    </row>
    <row r="2490" spans="1:15" x14ac:dyDescent="0.3">
      <c r="A2490" t="s">
        <v>3490</v>
      </c>
      <c r="B2490" s="1">
        <v>45030.666666666664</v>
      </c>
      <c r="C2490" t="s">
        <v>54</v>
      </c>
      <c r="D2490" t="s">
        <v>27</v>
      </c>
      <c r="E2490">
        <v>483.19</v>
      </c>
      <c r="F2490">
        <v>37.06</v>
      </c>
      <c r="G2490">
        <v>390.41</v>
      </c>
      <c r="H2490" t="s">
        <v>21</v>
      </c>
      <c r="I2490">
        <v>12</v>
      </c>
      <c r="J2490" s="2" t="s">
        <v>3491</v>
      </c>
      <c r="K2490">
        <f>Table1[[#This Row],[Order_Value]]+Table1[[#This Row],[Delivery_Fee]]-Table1[[#This Row],[Discount]]</f>
        <v>129.83999999999997</v>
      </c>
      <c r="L2490">
        <f>YEAR(Table1[[#This Row],[Order_Time]])</f>
        <v>2023</v>
      </c>
      <c r="M2490" t="str">
        <f>TEXT(Table1[[#This Row],[Order_Time]],"MMM")</f>
        <v>Apr</v>
      </c>
      <c r="N2490">
        <f>HOUR(Table1[[#This Row],[Order_Time]])</f>
        <v>16</v>
      </c>
      <c r="O2490" t="str">
        <f>IF(Table1[[#This Row],[Order_Value]]&gt;1000,"High","Low")</f>
        <v>Low</v>
      </c>
    </row>
    <row r="2491" spans="1:15" x14ac:dyDescent="0.3">
      <c r="A2491" t="s">
        <v>3492</v>
      </c>
      <c r="B2491" s="1">
        <v>45030.708333333336</v>
      </c>
      <c r="C2491" t="s">
        <v>54</v>
      </c>
      <c r="D2491" t="s">
        <v>12</v>
      </c>
      <c r="E2491">
        <v>1059.5999999999999</v>
      </c>
      <c r="F2491">
        <v>99.13</v>
      </c>
      <c r="G2491">
        <v>133.57</v>
      </c>
      <c r="H2491" t="s">
        <v>28</v>
      </c>
      <c r="I2491">
        <v>36</v>
      </c>
      <c r="J2491">
        <v>1025.1600000000001</v>
      </c>
      <c r="K2491">
        <f>Table1[[#This Row],[Order_Value]]+Table1[[#This Row],[Delivery_Fee]]-Table1[[#This Row],[Discount]]</f>
        <v>1025.1600000000001</v>
      </c>
      <c r="L2491">
        <f>YEAR(Table1[[#This Row],[Order_Time]])</f>
        <v>2023</v>
      </c>
      <c r="M2491" t="str">
        <f>TEXT(Table1[[#This Row],[Order_Time]],"MMM")</f>
        <v>Apr</v>
      </c>
      <c r="N2491">
        <f>HOUR(Table1[[#This Row],[Order_Time]])</f>
        <v>17</v>
      </c>
      <c r="O2491" t="str">
        <f>IF(Table1[[#This Row],[Order_Value]]&gt;1000,"High","Low")</f>
        <v>High</v>
      </c>
    </row>
    <row r="2492" spans="1:15" x14ac:dyDescent="0.3">
      <c r="A2492" t="s">
        <v>3493</v>
      </c>
      <c r="B2492" s="1">
        <v>45030.75</v>
      </c>
      <c r="C2492" t="s">
        <v>24</v>
      </c>
      <c r="D2492" t="s">
        <v>12</v>
      </c>
      <c r="E2492">
        <v>270.5</v>
      </c>
      <c r="F2492">
        <v>89.7</v>
      </c>
      <c r="G2492">
        <v>305.99</v>
      </c>
      <c r="H2492" t="s">
        <v>13</v>
      </c>
      <c r="I2492">
        <v>51</v>
      </c>
      <c r="J2492" s="2" t="s">
        <v>3494</v>
      </c>
      <c r="K2492">
        <f>Table1[[#This Row],[Order_Value]]+Table1[[#This Row],[Delivery_Fee]]-Table1[[#This Row],[Discount]]</f>
        <v>54.20999999999998</v>
      </c>
      <c r="L2492">
        <f>YEAR(Table1[[#This Row],[Order_Time]])</f>
        <v>2023</v>
      </c>
      <c r="M2492" t="str">
        <f>TEXT(Table1[[#This Row],[Order_Time]],"MMM")</f>
        <v>Apr</v>
      </c>
      <c r="N2492">
        <f>HOUR(Table1[[#This Row],[Order_Time]])</f>
        <v>18</v>
      </c>
      <c r="O2492" t="str">
        <f>IF(Table1[[#This Row],[Order_Value]]&gt;1000,"High","Low")</f>
        <v>Low</v>
      </c>
    </row>
    <row r="2493" spans="1:15" x14ac:dyDescent="0.3">
      <c r="A2493" t="s">
        <v>3495</v>
      </c>
      <c r="B2493" s="1">
        <v>45030.791666666664</v>
      </c>
      <c r="C2493" t="s">
        <v>26</v>
      </c>
      <c r="D2493" t="s">
        <v>17</v>
      </c>
      <c r="E2493">
        <v>339.2</v>
      </c>
      <c r="F2493">
        <v>70.400000000000006</v>
      </c>
      <c r="G2493">
        <v>371.01</v>
      </c>
      <c r="H2493" t="s">
        <v>32</v>
      </c>
      <c r="I2493">
        <v>31</v>
      </c>
      <c r="J2493" s="2" t="s">
        <v>3496</v>
      </c>
      <c r="K2493">
        <f>Table1[[#This Row],[Order_Value]]+Table1[[#This Row],[Delivery_Fee]]-Table1[[#This Row],[Discount]]</f>
        <v>38.590000000000032</v>
      </c>
      <c r="L2493">
        <f>YEAR(Table1[[#This Row],[Order_Time]])</f>
        <v>2023</v>
      </c>
      <c r="M2493" t="str">
        <f>TEXT(Table1[[#This Row],[Order_Time]],"MMM")</f>
        <v>Apr</v>
      </c>
      <c r="N2493">
        <f>HOUR(Table1[[#This Row],[Order_Time]])</f>
        <v>19</v>
      </c>
      <c r="O2493" t="str">
        <f>IF(Table1[[#This Row],[Order_Value]]&gt;1000,"High","Low")</f>
        <v>Low</v>
      </c>
    </row>
    <row r="2494" spans="1:15" x14ac:dyDescent="0.3">
      <c r="A2494" t="s">
        <v>3497</v>
      </c>
      <c r="B2494" s="1">
        <v>45030.833333333336</v>
      </c>
      <c r="C2494" t="s">
        <v>26</v>
      </c>
      <c r="D2494" t="s">
        <v>17</v>
      </c>
      <c r="E2494">
        <v>1744.12</v>
      </c>
      <c r="F2494">
        <v>49.56</v>
      </c>
      <c r="G2494">
        <v>33.840000000000003</v>
      </c>
      <c r="H2494" t="s">
        <v>13</v>
      </c>
      <c r="I2494">
        <v>53</v>
      </c>
      <c r="J2494">
        <v>1759.84</v>
      </c>
      <c r="K2494">
        <f>Table1[[#This Row],[Order_Value]]+Table1[[#This Row],[Delivery_Fee]]-Table1[[#This Row],[Discount]]</f>
        <v>1759.84</v>
      </c>
      <c r="L2494">
        <f>YEAR(Table1[[#This Row],[Order_Time]])</f>
        <v>2023</v>
      </c>
      <c r="M2494" t="str">
        <f>TEXT(Table1[[#This Row],[Order_Time]],"MMM")</f>
        <v>Apr</v>
      </c>
      <c r="N2494">
        <f>HOUR(Table1[[#This Row],[Order_Time]])</f>
        <v>20</v>
      </c>
      <c r="O2494" t="str">
        <f>IF(Table1[[#This Row],[Order_Value]]&gt;1000,"High","Low")</f>
        <v>High</v>
      </c>
    </row>
    <row r="2495" spans="1:15" x14ac:dyDescent="0.3">
      <c r="A2495" t="s">
        <v>3498</v>
      </c>
      <c r="B2495" s="1">
        <v>45030.875</v>
      </c>
      <c r="C2495" t="s">
        <v>16</v>
      </c>
      <c r="D2495" t="s">
        <v>30</v>
      </c>
      <c r="E2495">
        <v>406.46</v>
      </c>
      <c r="F2495">
        <v>18.21</v>
      </c>
      <c r="G2495">
        <v>61.78</v>
      </c>
      <c r="H2495" t="s">
        <v>21</v>
      </c>
      <c r="I2495">
        <v>40</v>
      </c>
      <c r="J2495">
        <v>362.89</v>
      </c>
      <c r="K2495">
        <f>Table1[[#This Row],[Order_Value]]+Table1[[#This Row],[Delivery_Fee]]-Table1[[#This Row],[Discount]]</f>
        <v>362.89</v>
      </c>
      <c r="L2495">
        <f>YEAR(Table1[[#This Row],[Order_Time]])</f>
        <v>2023</v>
      </c>
      <c r="M2495" t="str">
        <f>TEXT(Table1[[#This Row],[Order_Time]],"MMM")</f>
        <v>Apr</v>
      </c>
      <c r="N2495">
        <f>HOUR(Table1[[#This Row],[Order_Time]])</f>
        <v>21</v>
      </c>
      <c r="O2495" t="str">
        <f>IF(Table1[[#This Row],[Order_Value]]&gt;1000,"High","Low")</f>
        <v>Low</v>
      </c>
    </row>
    <row r="2496" spans="1:15" x14ac:dyDescent="0.3">
      <c r="A2496" t="s">
        <v>3499</v>
      </c>
      <c r="B2496" s="1">
        <v>45030.916666666664</v>
      </c>
      <c r="C2496" t="s">
        <v>26</v>
      </c>
      <c r="D2496" t="s">
        <v>30</v>
      </c>
      <c r="E2496">
        <v>1400.59</v>
      </c>
      <c r="F2496">
        <v>62.85</v>
      </c>
      <c r="G2496">
        <v>426.5</v>
      </c>
      <c r="H2496" t="s">
        <v>28</v>
      </c>
      <c r="I2496">
        <v>54</v>
      </c>
      <c r="J2496" s="2" t="s">
        <v>3500</v>
      </c>
      <c r="K2496">
        <f>Table1[[#This Row],[Order_Value]]+Table1[[#This Row],[Delivery_Fee]]-Table1[[#This Row],[Discount]]</f>
        <v>1036.9399999999998</v>
      </c>
      <c r="L2496">
        <f>YEAR(Table1[[#This Row],[Order_Time]])</f>
        <v>2023</v>
      </c>
      <c r="M2496" t="str">
        <f>TEXT(Table1[[#This Row],[Order_Time]],"MMM")</f>
        <v>Apr</v>
      </c>
      <c r="N2496">
        <f>HOUR(Table1[[#This Row],[Order_Time]])</f>
        <v>22</v>
      </c>
      <c r="O2496" t="str">
        <f>IF(Table1[[#This Row],[Order_Value]]&gt;1000,"High","Low")</f>
        <v>High</v>
      </c>
    </row>
    <row r="2497" spans="1:15" x14ac:dyDescent="0.3">
      <c r="A2497" t="s">
        <v>3501</v>
      </c>
      <c r="B2497" s="1">
        <v>45030.958333333336</v>
      </c>
      <c r="C2497" t="s">
        <v>20</v>
      </c>
      <c r="D2497" t="s">
        <v>35</v>
      </c>
      <c r="E2497">
        <v>970.9</v>
      </c>
      <c r="F2497">
        <v>97.74</v>
      </c>
      <c r="G2497">
        <v>328.24</v>
      </c>
      <c r="H2497" t="s">
        <v>28</v>
      </c>
      <c r="I2497">
        <v>17</v>
      </c>
      <c r="J2497" s="2" t="s">
        <v>3502</v>
      </c>
      <c r="K2497">
        <f>Table1[[#This Row],[Order_Value]]+Table1[[#This Row],[Delivery_Fee]]-Table1[[#This Row],[Discount]]</f>
        <v>740.39999999999986</v>
      </c>
      <c r="L2497">
        <f>YEAR(Table1[[#This Row],[Order_Time]])</f>
        <v>2023</v>
      </c>
      <c r="M2497" t="str">
        <f>TEXT(Table1[[#This Row],[Order_Time]],"MMM")</f>
        <v>Apr</v>
      </c>
      <c r="N2497">
        <f>HOUR(Table1[[#This Row],[Order_Time]])</f>
        <v>23</v>
      </c>
      <c r="O2497" t="str">
        <f>IF(Table1[[#This Row],[Order_Value]]&gt;1000,"High","Low")</f>
        <v>Low</v>
      </c>
    </row>
    <row r="2498" spans="1:15" x14ac:dyDescent="0.3">
      <c r="A2498" t="s">
        <v>3503</v>
      </c>
      <c r="B2498" s="1">
        <v>45031</v>
      </c>
      <c r="C2498" t="s">
        <v>20</v>
      </c>
      <c r="D2498" t="s">
        <v>12</v>
      </c>
      <c r="E2498">
        <v>1214.24</v>
      </c>
      <c r="F2498">
        <v>41.28</v>
      </c>
      <c r="G2498">
        <v>314.07</v>
      </c>
      <c r="H2498" t="s">
        <v>32</v>
      </c>
      <c r="I2498">
        <v>39</v>
      </c>
      <c r="J2498">
        <v>941.45</v>
      </c>
      <c r="K2498">
        <f>Table1[[#This Row],[Order_Value]]+Table1[[#This Row],[Delivery_Fee]]-Table1[[#This Row],[Discount]]</f>
        <v>941.45</v>
      </c>
      <c r="L2498">
        <f>YEAR(Table1[[#This Row],[Order_Time]])</f>
        <v>2023</v>
      </c>
      <c r="M2498" t="str">
        <f>TEXT(Table1[[#This Row],[Order_Time]],"MMM")</f>
        <v>Apr</v>
      </c>
      <c r="N2498">
        <f>HOUR(Table1[[#This Row],[Order_Time]])</f>
        <v>0</v>
      </c>
      <c r="O2498" t="str">
        <f>IF(Table1[[#This Row],[Order_Value]]&gt;1000,"High","Low")</f>
        <v>High</v>
      </c>
    </row>
    <row r="2499" spans="1:15" x14ac:dyDescent="0.3">
      <c r="A2499" t="s">
        <v>3504</v>
      </c>
      <c r="B2499" s="1">
        <v>45031.041666666664</v>
      </c>
      <c r="C2499" t="s">
        <v>26</v>
      </c>
      <c r="D2499" t="s">
        <v>35</v>
      </c>
      <c r="E2499">
        <v>307.26</v>
      </c>
      <c r="F2499">
        <v>66.540000000000006</v>
      </c>
      <c r="G2499">
        <v>76.89</v>
      </c>
      <c r="H2499" t="s">
        <v>13</v>
      </c>
      <c r="I2499">
        <v>19</v>
      </c>
      <c r="J2499">
        <v>296.91000000000003</v>
      </c>
      <c r="K2499">
        <f>Table1[[#This Row],[Order_Value]]+Table1[[#This Row],[Delivery_Fee]]-Table1[[#This Row],[Discount]]</f>
        <v>296.91000000000003</v>
      </c>
      <c r="L2499">
        <f>YEAR(Table1[[#This Row],[Order_Time]])</f>
        <v>2023</v>
      </c>
      <c r="M2499" t="str">
        <f>TEXT(Table1[[#This Row],[Order_Time]],"MMM")</f>
        <v>Apr</v>
      </c>
      <c r="N2499">
        <f>HOUR(Table1[[#This Row],[Order_Time]])</f>
        <v>1</v>
      </c>
      <c r="O2499" t="str">
        <f>IF(Table1[[#This Row],[Order_Value]]&gt;1000,"High","Low")</f>
        <v>Low</v>
      </c>
    </row>
    <row r="2500" spans="1:15" x14ac:dyDescent="0.3">
      <c r="A2500" t="s">
        <v>3505</v>
      </c>
      <c r="B2500" s="1">
        <v>45031.083333333336</v>
      </c>
      <c r="C2500" t="s">
        <v>24</v>
      </c>
      <c r="D2500" t="s">
        <v>35</v>
      </c>
      <c r="E2500">
        <v>1705.62</v>
      </c>
      <c r="F2500">
        <v>79.599999999999994</v>
      </c>
      <c r="G2500">
        <v>70.41</v>
      </c>
      <c r="H2500" t="s">
        <v>13</v>
      </c>
      <c r="I2500">
        <v>80</v>
      </c>
      <c r="J2500" s="2" t="s">
        <v>3506</v>
      </c>
      <c r="K2500">
        <f>Table1[[#This Row],[Order_Value]]+Table1[[#This Row],[Delivery_Fee]]-Table1[[#This Row],[Discount]]</f>
        <v>1714.8099999999997</v>
      </c>
      <c r="L2500">
        <f>YEAR(Table1[[#This Row],[Order_Time]])</f>
        <v>2023</v>
      </c>
      <c r="M2500" t="str">
        <f>TEXT(Table1[[#This Row],[Order_Time]],"MMM")</f>
        <v>Apr</v>
      </c>
      <c r="N2500">
        <f>HOUR(Table1[[#This Row],[Order_Time]])</f>
        <v>2</v>
      </c>
      <c r="O2500" t="str">
        <f>IF(Table1[[#This Row],[Order_Value]]&gt;1000,"High","Low")</f>
        <v>High</v>
      </c>
    </row>
    <row r="2501" spans="1:15" x14ac:dyDescent="0.3">
      <c r="A2501" t="s">
        <v>3507</v>
      </c>
      <c r="B2501" s="1">
        <v>45031.125</v>
      </c>
      <c r="C2501" t="s">
        <v>16</v>
      </c>
      <c r="D2501" t="s">
        <v>35</v>
      </c>
      <c r="E2501">
        <v>813.05</v>
      </c>
      <c r="F2501">
        <v>72.55</v>
      </c>
      <c r="G2501">
        <v>344.44</v>
      </c>
      <c r="H2501" t="s">
        <v>13</v>
      </c>
      <c r="I2501">
        <v>48</v>
      </c>
      <c r="J2501" s="2" t="s">
        <v>3508</v>
      </c>
      <c r="K2501">
        <f>Table1[[#This Row],[Order_Value]]+Table1[[#This Row],[Delivery_Fee]]-Table1[[#This Row],[Discount]]</f>
        <v>541.15999999999985</v>
      </c>
      <c r="L2501">
        <f>YEAR(Table1[[#This Row],[Order_Time]])</f>
        <v>2023</v>
      </c>
      <c r="M2501" t="str">
        <f>TEXT(Table1[[#This Row],[Order_Time]],"MMM")</f>
        <v>Apr</v>
      </c>
      <c r="N2501">
        <f>HOUR(Table1[[#This Row],[Order_Time]])</f>
        <v>3</v>
      </c>
      <c r="O2501" t="str">
        <f>IF(Table1[[#This Row],[Order_Value]]&gt;1000,"High","Low")</f>
        <v>Low</v>
      </c>
    </row>
    <row r="2502" spans="1:15" x14ac:dyDescent="0.3">
      <c r="A2502" t="s">
        <v>3509</v>
      </c>
      <c r="B2502" s="1">
        <v>45031.166666666664</v>
      </c>
      <c r="C2502" t="s">
        <v>11</v>
      </c>
      <c r="D2502" t="s">
        <v>17</v>
      </c>
      <c r="E2502">
        <v>944.56</v>
      </c>
      <c r="F2502">
        <v>68.03</v>
      </c>
      <c r="G2502">
        <v>428.18</v>
      </c>
      <c r="H2502" t="s">
        <v>28</v>
      </c>
      <c r="I2502">
        <v>74</v>
      </c>
      <c r="J2502" s="2" t="s">
        <v>3510</v>
      </c>
      <c r="K2502">
        <f>Table1[[#This Row],[Order_Value]]+Table1[[#This Row],[Delivery_Fee]]-Table1[[#This Row],[Discount]]</f>
        <v>584.40999999999985</v>
      </c>
      <c r="L2502">
        <f>YEAR(Table1[[#This Row],[Order_Time]])</f>
        <v>2023</v>
      </c>
      <c r="M2502" t="str">
        <f>TEXT(Table1[[#This Row],[Order_Time]],"MMM")</f>
        <v>Apr</v>
      </c>
      <c r="N2502">
        <f>HOUR(Table1[[#This Row],[Order_Time]])</f>
        <v>4</v>
      </c>
      <c r="O2502" t="str">
        <f>IF(Table1[[#This Row],[Order_Value]]&gt;1000,"High","Low")</f>
        <v>Low</v>
      </c>
    </row>
    <row r="2503" spans="1:15" x14ac:dyDescent="0.3">
      <c r="A2503" t="s">
        <v>3511</v>
      </c>
      <c r="B2503" s="1">
        <v>45031.208333333336</v>
      </c>
      <c r="C2503" t="s">
        <v>45</v>
      </c>
      <c r="D2503" t="s">
        <v>41</v>
      </c>
      <c r="E2503">
        <v>677.81</v>
      </c>
      <c r="F2503">
        <v>69.760000000000005</v>
      </c>
      <c r="G2503">
        <v>319.7</v>
      </c>
      <c r="H2503" t="s">
        <v>32</v>
      </c>
      <c r="I2503">
        <v>57</v>
      </c>
      <c r="J2503" s="2" t="s">
        <v>3512</v>
      </c>
      <c r="K2503">
        <f>Table1[[#This Row],[Order_Value]]+Table1[[#This Row],[Delivery_Fee]]-Table1[[#This Row],[Discount]]</f>
        <v>427.86999999999995</v>
      </c>
      <c r="L2503">
        <f>YEAR(Table1[[#This Row],[Order_Time]])</f>
        <v>2023</v>
      </c>
      <c r="M2503" t="str">
        <f>TEXT(Table1[[#This Row],[Order_Time]],"MMM")</f>
        <v>Apr</v>
      </c>
      <c r="N2503">
        <f>HOUR(Table1[[#This Row],[Order_Time]])</f>
        <v>5</v>
      </c>
      <c r="O2503" t="str">
        <f>IF(Table1[[#This Row],[Order_Value]]&gt;1000,"High","Low")</f>
        <v>Low</v>
      </c>
    </row>
    <row r="2504" spans="1:15" x14ac:dyDescent="0.3">
      <c r="A2504" t="s">
        <v>3513</v>
      </c>
      <c r="B2504" s="1">
        <v>45031.25</v>
      </c>
      <c r="C2504" t="s">
        <v>16</v>
      </c>
      <c r="D2504" t="s">
        <v>17</v>
      </c>
      <c r="E2504">
        <v>1354.48</v>
      </c>
      <c r="F2504">
        <v>32.549999999999997</v>
      </c>
      <c r="G2504">
        <v>133.49</v>
      </c>
      <c r="H2504" t="s">
        <v>28</v>
      </c>
      <c r="I2504">
        <v>45</v>
      </c>
      <c r="J2504">
        <v>1253.54</v>
      </c>
      <c r="K2504">
        <f>Table1[[#This Row],[Order_Value]]+Table1[[#This Row],[Delivery_Fee]]-Table1[[#This Row],[Discount]]</f>
        <v>1253.54</v>
      </c>
      <c r="L2504">
        <f>YEAR(Table1[[#This Row],[Order_Time]])</f>
        <v>2023</v>
      </c>
      <c r="M2504" t="str">
        <f>TEXT(Table1[[#This Row],[Order_Time]],"MMM")</f>
        <v>Apr</v>
      </c>
      <c r="N2504">
        <f>HOUR(Table1[[#This Row],[Order_Time]])</f>
        <v>6</v>
      </c>
      <c r="O2504" t="str">
        <f>IF(Table1[[#This Row],[Order_Value]]&gt;1000,"High","Low")</f>
        <v>High</v>
      </c>
    </row>
    <row r="2505" spans="1:15" x14ac:dyDescent="0.3">
      <c r="A2505" t="s">
        <v>3514</v>
      </c>
      <c r="B2505" s="1">
        <v>45031.291666666664</v>
      </c>
      <c r="C2505" t="s">
        <v>45</v>
      </c>
      <c r="D2505" t="s">
        <v>17</v>
      </c>
      <c r="E2505">
        <v>1075.8399999999999</v>
      </c>
      <c r="F2505">
        <v>87.49</v>
      </c>
      <c r="G2505">
        <v>106.7</v>
      </c>
      <c r="H2505" t="s">
        <v>21</v>
      </c>
      <c r="I2505">
        <v>34</v>
      </c>
      <c r="J2505" s="2" t="s">
        <v>3515</v>
      </c>
      <c r="K2505">
        <f>Table1[[#This Row],[Order_Value]]+Table1[[#This Row],[Delivery_Fee]]-Table1[[#This Row],[Discount]]</f>
        <v>1056.6299999999999</v>
      </c>
      <c r="L2505">
        <f>YEAR(Table1[[#This Row],[Order_Time]])</f>
        <v>2023</v>
      </c>
      <c r="M2505" t="str">
        <f>TEXT(Table1[[#This Row],[Order_Time]],"MMM")</f>
        <v>Apr</v>
      </c>
      <c r="N2505">
        <f>HOUR(Table1[[#This Row],[Order_Time]])</f>
        <v>7</v>
      </c>
      <c r="O2505" t="str">
        <f>IF(Table1[[#This Row],[Order_Value]]&gt;1000,"High","Low")</f>
        <v>High</v>
      </c>
    </row>
    <row r="2506" spans="1:15" x14ac:dyDescent="0.3">
      <c r="A2506" t="s">
        <v>3516</v>
      </c>
      <c r="B2506" s="1">
        <v>45031.333333333336</v>
      </c>
      <c r="C2506" t="s">
        <v>20</v>
      </c>
      <c r="D2506" t="s">
        <v>41</v>
      </c>
      <c r="E2506">
        <v>1947.24</v>
      </c>
      <c r="F2506">
        <v>9.56</v>
      </c>
      <c r="G2506">
        <v>382.05</v>
      </c>
      <c r="H2506" t="s">
        <v>28</v>
      </c>
      <c r="I2506">
        <v>20</v>
      </c>
      <c r="J2506">
        <v>1574.75</v>
      </c>
      <c r="K2506">
        <f>Table1[[#This Row],[Order_Value]]+Table1[[#This Row],[Delivery_Fee]]-Table1[[#This Row],[Discount]]</f>
        <v>1574.75</v>
      </c>
      <c r="L2506">
        <f>YEAR(Table1[[#This Row],[Order_Time]])</f>
        <v>2023</v>
      </c>
      <c r="M2506" t="str">
        <f>TEXT(Table1[[#This Row],[Order_Time]],"MMM")</f>
        <v>Apr</v>
      </c>
      <c r="N2506">
        <f>HOUR(Table1[[#This Row],[Order_Time]])</f>
        <v>8</v>
      </c>
      <c r="O2506" t="str">
        <f>IF(Table1[[#This Row],[Order_Value]]&gt;1000,"High","Low")</f>
        <v>High</v>
      </c>
    </row>
    <row r="2507" spans="1:15" x14ac:dyDescent="0.3">
      <c r="A2507" t="s">
        <v>3517</v>
      </c>
      <c r="B2507" s="1">
        <v>45031.375</v>
      </c>
      <c r="C2507" t="s">
        <v>24</v>
      </c>
      <c r="D2507" t="s">
        <v>12</v>
      </c>
      <c r="E2507">
        <v>717.7</v>
      </c>
      <c r="F2507">
        <v>7.8</v>
      </c>
      <c r="G2507">
        <v>288.68</v>
      </c>
      <c r="H2507" t="s">
        <v>21</v>
      </c>
      <c r="I2507">
        <v>11</v>
      </c>
      <c r="J2507">
        <v>436.82</v>
      </c>
      <c r="K2507">
        <f>Table1[[#This Row],[Order_Value]]+Table1[[#This Row],[Delivery_Fee]]-Table1[[#This Row],[Discount]]</f>
        <v>436.82</v>
      </c>
      <c r="L2507">
        <f>YEAR(Table1[[#This Row],[Order_Time]])</f>
        <v>2023</v>
      </c>
      <c r="M2507" t="str">
        <f>TEXT(Table1[[#This Row],[Order_Time]],"MMM")</f>
        <v>Apr</v>
      </c>
      <c r="N2507">
        <f>HOUR(Table1[[#This Row],[Order_Time]])</f>
        <v>9</v>
      </c>
      <c r="O2507" t="str">
        <f>IF(Table1[[#This Row],[Order_Value]]&gt;1000,"High","Low")</f>
        <v>Low</v>
      </c>
    </row>
    <row r="2508" spans="1:15" x14ac:dyDescent="0.3">
      <c r="A2508" t="s">
        <v>3518</v>
      </c>
      <c r="B2508" s="1">
        <v>45031.416666666664</v>
      </c>
      <c r="C2508" t="s">
        <v>20</v>
      </c>
      <c r="D2508" t="s">
        <v>27</v>
      </c>
      <c r="E2508">
        <v>1560.12</v>
      </c>
      <c r="F2508">
        <v>28.61</v>
      </c>
      <c r="G2508">
        <v>428</v>
      </c>
      <c r="H2508" t="s">
        <v>21</v>
      </c>
      <c r="I2508">
        <v>54</v>
      </c>
      <c r="J2508" s="2" t="s">
        <v>3519</v>
      </c>
      <c r="K2508">
        <f>Table1[[#This Row],[Order_Value]]+Table1[[#This Row],[Delivery_Fee]]-Table1[[#This Row],[Discount]]</f>
        <v>1160.7299999999998</v>
      </c>
      <c r="L2508">
        <f>YEAR(Table1[[#This Row],[Order_Time]])</f>
        <v>2023</v>
      </c>
      <c r="M2508" t="str">
        <f>TEXT(Table1[[#This Row],[Order_Time]],"MMM")</f>
        <v>Apr</v>
      </c>
      <c r="N2508">
        <f>HOUR(Table1[[#This Row],[Order_Time]])</f>
        <v>10</v>
      </c>
      <c r="O2508" t="str">
        <f>IF(Table1[[#This Row],[Order_Value]]&gt;1000,"High","Low")</f>
        <v>High</v>
      </c>
    </row>
    <row r="2509" spans="1:15" x14ac:dyDescent="0.3">
      <c r="A2509" t="s">
        <v>3520</v>
      </c>
      <c r="B2509" s="1">
        <v>45031.458333333336</v>
      </c>
      <c r="C2509" t="s">
        <v>26</v>
      </c>
      <c r="D2509" t="s">
        <v>30</v>
      </c>
      <c r="E2509">
        <v>1122.5899999999999</v>
      </c>
      <c r="F2509">
        <v>7.14</v>
      </c>
      <c r="G2509">
        <v>470.45</v>
      </c>
      <c r="H2509" t="s">
        <v>13</v>
      </c>
      <c r="I2509">
        <v>22</v>
      </c>
      <c r="J2509">
        <v>659.28</v>
      </c>
      <c r="K2509">
        <f>Table1[[#This Row],[Order_Value]]+Table1[[#This Row],[Delivery_Fee]]-Table1[[#This Row],[Discount]]</f>
        <v>659.28</v>
      </c>
      <c r="L2509">
        <f>YEAR(Table1[[#This Row],[Order_Time]])</f>
        <v>2023</v>
      </c>
      <c r="M2509" t="str">
        <f>TEXT(Table1[[#This Row],[Order_Time]],"MMM")</f>
        <v>Apr</v>
      </c>
      <c r="N2509">
        <f>HOUR(Table1[[#This Row],[Order_Time]])</f>
        <v>11</v>
      </c>
      <c r="O2509" t="str">
        <f>IF(Table1[[#This Row],[Order_Value]]&gt;1000,"High","Low")</f>
        <v>High</v>
      </c>
    </row>
    <row r="2510" spans="1:15" x14ac:dyDescent="0.3">
      <c r="A2510" t="s">
        <v>3521</v>
      </c>
      <c r="B2510" s="1">
        <v>45031.5</v>
      </c>
      <c r="C2510" t="s">
        <v>45</v>
      </c>
      <c r="D2510" t="s">
        <v>41</v>
      </c>
      <c r="E2510">
        <v>567.30999999999995</v>
      </c>
      <c r="F2510">
        <v>13.45</v>
      </c>
      <c r="G2510">
        <v>378.56</v>
      </c>
      <c r="H2510" t="s">
        <v>28</v>
      </c>
      <c r="I2510">
        <v>30</v>
      </c>
      <c r="J2510">
        <v>202.2</v>
      </c>
      <c r="K2510">
        <f>Table1[[#This Row],[Order_Value]]+Table1[[#This Row],[Delivery_Fee]]-Table1[[#This Row],[Discount]]</f>
        <v>202.2</v>
      </c>
      <c r="L2510">
        <f>YEAR(Table1[[#This Row],[Order_Time]])</f>
        <v>2023</v>
      </c>
      <c r="M2510" t="str">
        <f>TEXT(Table1[[#This Row],[Order_Time]],"MMM")</f>
        <v>Apr</v>
      </c>
      <c r="N2510">
        <f>HOUR(Table1[[#This Row],[Order_Time]])</f>
        <v>12</v>
      </c>
      <c r="O2510" t="str">
        <f>IF(Table1[[#This Row],[Order_Value]]&gt;1000,"High","Low")</f>
        <v>Low</v>
      </c>
    </row>
    <row r="2511" spans="1:15" x14ac:dyDescent="0.3">
      <c r="A2511" t="s">
        <v>3522</v>
      </c>
      <c r="B2511" s="1">
        <v>45031.541666666664</v>
      </c>
      <c r="C2511" t="s">
        <v>26</v>
      </c>
      <c r="D2511" t="s">
        <v>12</v>
      </c>
      <c r="E2511">
        <v>1777.95</v>
      </c>
      <c r="F2511">
        <v>14.53</v>
      </c>
      <c r="G2511">
        <v>275.94</v>
      </c>
      <c r="H2511" t="s">
        <v>28</v>
      </c>
      <c r="I2511">
        <v>32</v>
      </c>
      <c r="J2511">
        <v>1516.54</v>
      </c>
      <c r="K2511">
        <f>Table1[[#This Row],[Order_Value]]+Table1[[#This Row],[Delivery_Fee]]-Table1[[#This Row],[Discount]]</f>
        <v>1516.54</v>
      </c>
      <c r="L2511">
        <f>YEAR(Table1[[#This Row],[Order_Time]])</f>
        <v>2023</v>
      </c>
      <c r="M2511" t="str">
        <f>TEXT(Table1[[#This Row],[Order_Time]],"MMM")</f>
        <v>Apr</v>
      </c>
      <c r="N2511">
        <f>HOUR(Table1[[#This Row],[Order_Time]])</f>
        <v>13</v>
      </c>
      <c r="O2511" t="str">
        <f>IF(Table1[[#This Row],[Order_Value]]&gt;1000,"High","Low")</f>
        <v>High</v>
      </c>
    </row>
    <row r="2512" spans="1:15" x14ac:dyDescent="0.3">
      <c r="A2512" t="s">
        <v>3523</v>
      </c>
      <c r="B2512" s="1">
        <v>45031.583333333336</v>
      </c>
      <c r="C2512" t="s">
        <v>11</v>
      </c>
      <c r="D2512" t="s">
        <v>35</v>
      </c>
      <c r="E2512">
        <v>1074.01</v>
      </c>
      <c r="F2512">
        <v>48.15</v>
      </c>
      <c r="G2512">
        <v>179.58</v>
      </c>
      <c r="H2512" t="s">
        <v>21</v>
      </c>
      <c r="I2512">
        <v>87</v>
      </c>
      <c r="J2512">
        <v>942.58</v>
      </c>
      <c r="K2512">
        <f>Table1[[#This Row],[Order_Value]]+Table1[[#This Row],[Delivery_Fee]]-Table1[[#This Row],[Discount]]</f>
        <v>942.58</v>
      </c>
      <c r="L2512">
        <f>YEAR(Table1[[#This Row],[Order_Time]])</f>
        <v>2023</v>
      </c>
      <c r="M2512" t="str">
        <f>TEXT(Table1[[#This Row],[Order_Time]],"MMM")</f>
        <v>Apr</v>
      </c>
      <c r="N2512">
        <f>HOUR(Table1[[#This Row],[Order_Time]])</f>
        <v>14</v>
      </c>
      <c r="O2512" t="str">
        <f>IF(Table1[[#This Row],[Order_Value]]&gt;1000,"High","Low")</f>
        <v>High</v>
      </c>
    </row>
    <row r="2513" spans="1:15" x14ac:dyDescent="0.3">
      <c r="A2513" t="s">
        <v>3524</v>
      </c>
      <c r="B2513" s="1">
        <v>45031.625</v>
      </c>
      <c r="C2513" t="s">
        <v>16</v>
      </c>
      <c r="D2513" t="s">
        <v>17</v>
      </c>
      <c r="E2513">
        <v>344.24</v>
      </c>
      <c r="F2513">
        <v>4.3899999999999997</v>
      </c>
      <c r="G2513">
        <v>64.05</v>
      </c>
      <c r="H2513" t="s">
        <v>21</v>
      </c>
      <c r="I2513">
        <v>68</v>
      </c>
      <c r="J2513">
        <v>284.58</v>
      </c>
      <c r="K2513">
        <f>Table1[[#This Row],[Order_Value]]+Table1[[#This Row],[Delivery_Fee]]-Table1[[#This Row],[Discount]]</f>
        <v>284.58</v>
      </c>
      <c r="L2513">
        <f>YEAR(Table1[[#This Row],[Order_Time]])</f>
        <v>2023</v>
      </c>
      <c r="M2513" t="str">
        <f>TEXT(Table1[[#This Row],[Order_Time]],"MMM")</f>
        <v>Apr</v>
      </c>
      <c r="N2513">
        <f>HOUR(Table1[[#This Row],[Order_Time]])</f>
        <v>15</v>
      </c>
      <c r="O2513" t="str">
        <f>IF(Table1[[#This Row],[Order_Value]]&gt;1000,"High","Low")</f>
        <v>Low</v>
      </c>
    </row>
    <row r="2514" spans="1:15" x14ac:dyDescent="0.3">
      <c r="A2514" t="s">
        <v>3525</v>
      </c>
      <c r="B2514" s="1">
        <v>45031.666666666664</v>
      </c>
      <c r="C2514" t="s">
        <v>24</v>
      </c>
      <c r="D2514" t="s">
        <v>17</v>
      </c>
      <c r="E2514">
        <v>138.62</v>
      </c>
      <c r="F2514">
        <v>96.82</v>
      </c>
      <c r="G2514">
        <v>183.65</v>
      </c>
      <c r="H2514" t="s">
        <v>13</v>
      </c>
      <c r="I2514">
        <v>11</v>
      </c>
      <c r="J2514" s="2" t="s">
        <v>3526</v>
      </c>
      <c r="K2514">
        <f>Table1[[#This Row],[Order_Value]]+Table1[[#This Row],[Delivery_Fee]]-Table1[[#This Row],[Discount]]</f>
        <v>51.789999999999992</v>
      </c>
      <c r="L2514">
        <f>YEAR(Table1[[#This Row],[Order_Time]])</f>
        <v>2023</v>
      </c>
      <c r="M2514" t="str">
        <f>TEXT(Table1[[#This Row],[Order_Time]],"MMM")</f>
        <v>Apr</v>
      </c>
      <c r="N2514">
        <f>HOUR(Table1[[#This Row],[Order_Time]])</f>
        <v>16</v>
      </c>
      <c r="O2514" t="str">
        <f>IF(Table1[[#This Row],[Order_Value]]&gt;1000,"High","Low")</f>
        <v>Low</v>
      </c>
    </row>
    <row r="2515" spans="1:15" x14ac:dyDescent="0.3">
      <c r="A2515" t="s">
        <v>3527</v>
      </c>
      <c r="B2515" s="1">
        <v>45031.708333333336</v>
      </c>
      <c r="C2515" t="s">
        <v>24</v>
      </c>
      <c r="D2515" t="s">
        <v>27</v>
      </c>
      <c r="E2515">
        <v>1757.83</v>
      </c>
      <c r="F2515">
        <v>73.55</v>
      </c>
      <c r="G2515">
        <v>144.72999999999999</v>
      </c>
      <c r="H2515" t="s">
        <v>21</v>
      </c>
      <c r="I2515">
        <v>10</v>
      </c>
      <c r="J2515" s="2" t="s">
        <v>3528</v>
      </c>
      <c r="K2515">
        <f>Table1[[#This Row],[Order_Value]]+Table1[[#This Row],[Delivery_Fee]]-Table1[[#This Row],[Discount]]</f>
        <v>1686.6499999999999</v>
      </c>
      <c r="L2515">
        <f>YEAR(Table1[[#This Row],[Order_Time]])</f>
        <v>2023</v>
      </c>
      <c r="M2515" t="str">
        <f>TEXT(Table1[[#This Row],[Order_Time]],"MMM")</f>
        <v>Apr</v>
      </c>
      <c r="N2515">
        <f>HOUR(Table1[[#This Row],[Order_Time]])</f>
        <v>17</v>
      </c>
      <c r="O2515" t="str">
        <f>IF(Table1[[#This Row],[Order_Value]]&gt;1000,"High","Low")</f>
        <v>High</v>
      </c>
    </row>
    <row r="2516" spans="1:15" x14ac:dyDescent="0.3">
      <c r="A2516" t="s">
        <v>3529</v>
      </c>
      <c r="B2516" s="1">
        <v>45031.75</v>
      </c>
      <c r="C2516" t="s">
        <v>45</v>
      </c>
      <c r="D2516" t="s">
        <v>12</v>
      </c>
      <c r="E2516">
        <v>697.52</v>
      </c>
      <c r="F2516">
        <v>45.02</v>
      </c>
      <c r="G2516">
        <v>485.87</v>
      </c>
      <c r="H2516" t="s">
        <v>13</v>
      </c>
      <c r="I2516">
        <v>87</v>
      </c>
      <c r="J2516" s="2" t="s">
        <v>3530</v>
      </c>
      <c r="K2516">
        <f>Table1[[#This Row],[Order_Value]]+Table1[[#This Row],[Delivery_Fee]]-Table1[[#This Row],[Discount]]</f>
        <v>256.66999999999996</v>
      </c>
      <c r="L2516">
        <f>YEAR(Table1[[#This Row],[Order_Time]])</f>
        <v>2023</v>
      </c>
      <c r="M2516" t="str">
        <f>TEXT(Table1[[#This Row],[Order_Time]],"MMM")</f>
        <v>Apr</v>
      </c>
      <c r="N2516">
        <f>HOUR(Table1[[#This Row],[Order_Time]])</f>
        <v>18</v>
      </c>
      <c r="O2516" t="str">
        <f>IF(Table1[[#This Row],[Order_Value]]&gt;1000,"High","Low")</f>
        <v>Low</v>
      </c>
    </row>
    <row r="2517" spans="1:15" x14ac:dyDescent="0.3">
      <c r="A2517" t="s">
        <v>3531</v>
      </c>
      <c r="B2517" s="1">
        <v>45031.791666666664</v>
      </c>
      <c r="C2517" t="s">
        <v>24</v>
      </c>
      <c r="D2517" t="s">
        <v>30</v>
      </c>
      <c r="E2517">
        <v>1519.46</v>
      </c>
      <c r="F2517">
        <v>90.71</v>
      </c>
      <c r="G2517">
        <v>207.92</v>
      </c>
      <c r="H2517" t="s">
        <v>32</v>
      </c>
      <c r="I2517">
        <v>32</v>
      </c>
      <c r="J2517">
        <v>1402.25</v>
      </c>
      <c r="K2517">
        <f>Table1[[#This Row],[Order_Value]]+Table1[[#This Row],[Delivery_Fee]]-Table1[[#This Row],[Discount]]</f>
        <v>1402.25</v>
      </c>
      <c r="L2517">
        <f>YEAR(Table1[[#This Row],[Order_Time]])</f>
        <v>2023</v>
      </c>
      <c r="M2517" t="str">
        <f>TEXT(Table1[[#This Row],[Order_Time]],"MMM")</f>
        <v>Apr</v>
      </c>
      <c r="N2517">
        <f>HOUR(Table1[[#This Row],[Order_Time]])</f>
        <v>19</v>
      </c>
      <c r="O2517" t="str">
        <f>IF(Table1[[#This Row],[Order_Value]]&gt;1000,"High","Low")</f>
        <v>High</v>
      </c>
    </row>
    <row r="2518" spans="1:15" x14ac:dyDescent="0.3">
      <c r="A2518" t="s">
        <v>3532</v>
      </c>
      <c r="B2518" s="1">
        <v>45031.833333333336</v>
      </c>
      <c r="C2518" t="s">
        <v>24</v>
      </c>
      <c r="D2518" t="s">
        <v>30</v>
      </c>
      <c r="E2518">
        <v>1333.55</v>
      </c>
      <c r="F2518">
        <v>26.64</v>
      </c>
      <c r="G2518">
        <v>198.12</v>
      </c>
      <c r="H2518" t="s">
        <v>21</v>
      </c>
      <c r="I2518">
        <v>23</v>
      </c>
      <c r="J2518" s="2" t="s">
        <v>3533</v>
      </c>
      <c r="K2518">
        <f>Table1[[#This Row],[Order_Value]]+Table1[[#This Row],[Delivery_Fee]]-Table1[[#This Row],[Discount]]</f>
        <v>1162.0700000000002</v>
      </c>
      <c r="L2518">
        <f>YEAR(Table1[[#This Row],[Order_Time]])</f>
        <v>2023</v>
      </c>
      <c r="M2518" t="str">
        <f>TEXT(Table1[[#This Row],[Order_Time]],"MMM")</f>
        <v>Apr</v>
      </c>
      <c r="N2518">
        <f>HOUR(Table1[[#This Row],[Order_Time]])</f>
        <v>20</v>
      </c>
      <c r="O2518" t="str">
        <f>IF(Table1[[#This Row],[Order_Value]]&gt;1000,"High","Low")</f>
        <v>High</v>
      </c>
    </row>
    <row r="2519" spans="1:15" x14ac:dyDescent="0.3">
      <c r="A2519" t="s">
        <v>3534</v>
      </c>
      <c r="B2519" s="1">
        <v>45031.875</v>
      </c>
      <c r="C2519" t="s">
        <v>11</v>
      </c>
      <c r="D2519" t="s">
        <v>30</v>
      </c>
      <c r="E2519">
        <v>1152.54</v>
      </c>
      <c r="F2519">
        <v>64.92</v>
      </c>
      <c r="G2519">
        <v>166.62</v>
      </c>
      <c r="H2519" t="s">
        <v>32</v>
      </c>
      <c r="I2519">
        <v>48</v>
      </c>
      <c r="J2519" s="2" t="s">
        <v>3535</v>
      </c>
      <c r="K2519">
        <f>Table1[[#This Row],[Order_Value]]+Table1[[#This Row],[Delivery_Fee]]-Table1[[#This Row],[Discount]]</f>
        <v>1050.8400000000001</v>
      </c>
      <c r="L2519">
        <f>YEAR(Table1[[#This Row],[Order_Time]])</f>
        <v>2023</v>
      </c>
      <c r="M2519" t="str">
        <f>TEXT(Table1[[#This Row],[Order_Time]],"MMM")</f>
        <v>Apr</v>
      </c>
      <c r="N2519">
        <f>HOUR(Table1[[#This Row],[Order_Time]])</f>
        <v>21</v>
      </c>
      <c r="O2519" t="str">
        <f>IF(Table1[[#This Row],[Order_Value]]&gt;1000,"High","Low")</f>
        <v>High</v>
      </c>
    </row>
    <row r="2520" spans="1:15" x14ac:dyDescent="0.3">
      <c r="A2520" t="s">
        <v>3536</v>
      </c>
      <c r="B2520" s="1">
        <v>45031.916666666664</v>
      </c>
      <c r="C2520" t="s">
        <v>24</v>
      </c>
      <c r="D2520" t="s">
        <v>41</v>
      </c>
      <c r="E2520">
        <v>456.02</v>
      </c>
      <c r="F2520">
        <v>60.07</v>
      </c>
      <c r="G2520">
        <v>190.3</v>
      </c>
      <c r="H2520" t="s">
        <v>21</v>
      </c>
      <c r="I2520">
        <v>46</v>
      </c>
      <c r="J2520">
        <v>325.79000000000002</v>
      </c>
      <c r="K2520">
        <f>Table1[[#This Row],[Order_Value]]+Table1[[#This Row],[Delivery_Fee]]-Table1[[#This Row],[Discount]]</f>
        <v>325.79000000000002</v>
      </c>
      <c r="L2520">
        <f>YEAR(Table1[[#This Row],[Order_Time]])</f>
        <v>2023</v>
      </c>
      <c r="M2520" t="str">
        <f>TEXT(Table1[[#This Row],[Order_Time]],"MMM")</f>
        <v>Apr</v>
      </c>
      <c r="N2520">
        <f>HOUR(Table1[[#This Row],[Order_Time]])</f>
        <v>22</v>
      </c>
      <c r="O2520" t="str">
        <f>IF(Table1[[#This Row],[Order_Value]]&gt;1000,"High","Low")</f>
        <v>Low</v>
      </c>
    </row>
    <row r="2521" spans="1:15" x14ac:dyDescent="0.3">
      <c r="A2521" t="s">
        <v>3537</v>
      </c>
      <c r="B2521" s="1">
        <v>45031.958333333336</v>
      </c>
      <c r="C2521" t="s">
        <v>20</v>
      </c>
      <c r="D2521" t="s">
        <v>17</v>
      </c>
      <c r="E2521">
        <v>866.89</v>
      </c>
      <c r="F2521">
        <v>15.19</v>
      </c>
      <c r="G2521">
        <v>291.76</v>
      </c>
      <c r="H2521" t="s">
        <v>13</v>
      </c>
      <c r="I2521">
        <v>35</v>
      </c>
      <c r="J2521">
        <v>590.32000000000005</v>
      </c>
      <c r="K2521">
        <f>Table1[[#This Row],[Order_Value]]+Table1[[#This Row],[Delivery_Fee]]-Table1[[#This Row],[Discount]]</f>
        <v>590.32000000000005</v>
      </c>
      <c r="L2521">
        <f>YEAR(Table1[[#This Row],[Order_Time]])</f>
        <v>2023</v>
      </c>
      <c r="M2521" t="str">
        <f>TEXT(Table1[[#This Row],[Order_Time]],"MMM")</f>
        <v>Apr</v>
      </c>
      <c r="N2521">
        <f>HOUR(Table1[[#This Row],[Order_Time]])</f>
        <v>23</v>
      </c>
      <c r="O2521" t="str">
        <f>IF(Table1[[#This Row],[Order_Value]]&gt;1000,"High","Low")</f>
        <v>Low</v>
      </c>
    </row>
    <row r="2522" spans="1:15" x14ac:dyDescent="0.3">
      <c r="A2522" t="s">
        <v>3538</v>
      </c>
      <c r="B2522" s="1">
        <v>45032</v>
      </c>
      <c r="C2522" t="s">
        <v>20</v>
      </c>
      <c r="D2522" t="s">
        <v>17</v>
      </c>
      <c r="E2522">
        <v>555.85</v>
      </c>
      <c r="F2522">
        <v>44.31</v>
      </c>
      <c r="G2522">
        <v>14.08</v>
      </c>
      <c r="H2522" t="s">
        <v>32</v>
      </c>
      <c r="I2522">
        <v>33</v>
      </c>
      <c r="J2522">
        <v>586.08000000000004</v>
      </c>
      <c r="K2522">
        <f>Table1[[#This Row],[Order_Value]]+Table1[[#This Row],[Delivery_Fee]]-Table1[[#This Row],[Discount]]</f>
        <v>586.08000000000004</v>
      </c>
      <c r="L2522">
        <f>YEAR(Table1[[#This Row],[Order_Time]])</f>
        <v>2023</v>
      </c>
      <c r="M2522" t="str">
        <f>TEXT(Table1[[#This Row],[Order_Time]],"MMM")</f>
        <v>Apr</v>
      </c>
      <c r="N2522">
        <f>HOUR(Table1[[#This Row],[Order_Time]])</f>
        <v>0</v>
      </c>
      <c r="O2522" t="str">
        <f>IF(Table1[[#This Row],[Order_Value]]&gt;1000,"High","Low")</f>
        <v>Low</v>
      </c>
    </row>
    <row r="2523" spans="1:15" x14ac:dyDescent="0.3">
      <c r="A2523" t="s">
        <v>3539</v>
      </c>
      <c r="B2523" s="1">
        <v>45032.041666666664</v>
      </c>
      <c r="C2523" t="s">
        <v>20</v>
      </c>
      <c r="D2523" t="s">
        <v>27</v>
      </c>
      <c r="E2523">
        <v>1316.72</v>
      </c>
      <c r="F2523">
        <v>78.11</v>
      </c>
      <c r="G2523">
        <v>325.61</v>
      </c>
      <c r="H2523" t="s">
        <v>21</v>
      </c>
      <c r="I2523">
        <v>52</v>
      </c>
      <c r="J2523" s="2" t="s">
        <v>3540</v>
      </c>
      <c r="K2523">
        <f>Table1[[#This Row],[Order_Value]]+Table1[[#This Row],[Delivery_Fee]]-Table1[[#This Row],[Discount]]</f>
        <v>1069.2199999999998</v>
      </c>
      <c r="L2523">
        <f>YEAR(Table1[[#This Row],[Order_Time]])</f>
        <v>2023</v>
      </c>
      <c r="M2523" t="str">
        <f>TEXT(Table1[[#This Row],[Order_Time]],"MMM")</f>
        <v>Apr</v>
      </c>
      <c r="N2523">
        <f>HOUR(Table1[[#This Row],[Order_Time]])</f>
        <v>1</v>
      </c>
      <c r="O2523" t="str">
        <f>IF(Table1[[#This Row],[Order_Value]]&gt;1000,"High","Low")</f>
        <v>High</v>
      </c>
    </row>
    <row r="2524" spans="1:15" x14ac:dyDescent="0.3">
      <c r="A2524" t="s">
        <v>3541</v>
      </c>
      <c r="B2524" s="1">
        <v>45032.083333333336</v>
      </c>
      <c r="C2524" t="s">
        <v>54</v>
      </c>
      <c r="D2524" t="s">
        <v>12</v>
      </c>
      <c r="E2524">
        <v>1258</v>
      </c>
      <c r="F2524">
        <v>80.69</v>
      </c>
      <c r="G2524">
        <v>124.56</v>
      </c>
      <c r="H2524" t="s">
        <v>21</v>
      </c>
      <c r="I2524">
        <v>48</v>
      </c>
      <c r="J2524">
        <v>1214.1300000000001</v>
      </c>
      <c r="K2524">
        <f>Table1[[#This Row],[Order_Value]]+Table1[[#This Row],[Delivery_Fee]]-Table1[[#This Row],[Discount]]</f>
        <v>1214.1300000000001</v>
      </c>
      <c r="L2524">
        <f>YEAR(Table1[[#This Row],[Order_Time]])</f>
        <v>2023</v>
      </c>
      <c r="M2524" t="str">
        <f>TEXT(Table1[[#This Row],[Order_Time]],"MMM")</f>
        <v>Apr</v>
      </c>
      <c r="N2524">
        <f>HOUR(Table1[[#This Row],[Order_Time]])</f>
        <v>2</v>
      </c>
      <c r="O2524" t="str">
        <f>IF(Table1[[#This Row],[Order_Value]]&gt;1000,"High","Low")</f>
        <v>High</v>
      </c>
    </row>
    <row r="2525" spans="1:15" x14ac:dyDescent="0.3">
      <c r="A2525" t="s">
        <v>3542</v>
      </c>
      <c r="B2525" s="1">
        <v>45032.125</v>
      </c>
      <c r="C2525" t="s">
        <v>45</v>
      </c>
      <c r="D2525" t="s">
        <v>30</v>
      </c>
      <c r="E2525">
        <v>884.22</v>
      </c>
      <c r="F2525">
        <v>10.89</v>
      </c>
      <c r="G2525">
        <v>282.02999999999997</v>
      </c>
      <c r="H2525" t="s">
        <v>13</v>
      </c>
      <c r="I2525">
        <v>86</v>
      </c>
      <c r="J2525">
        <v>613.08000000000004</v>
      </c>
      <c r="K2525">
        <f>Table1[[#This Row],[Order_Value]]+Table1[[#This Row],[Delivery_Fee]]-Table1[[#This Row],[Discount]]</f>
        <v>613.08000000000004</v>
      </c>
      <c r="L2525">
        <f>YEAR(Table1[[#This Row],[Order_Time]])</f>
        <v>2023</v>
      </c>
      <c r="M2525" t="str">
        <f>TEXT(Table1[[#This Row],[Order_Time]],"MMM")</f>
        <v>Apr</v>
      </c>
      <c r="N2525">
        <f>HOUR(Table1[[#This Row],[Order_Time]])</f>
        <v>3</v>
      </c>
      <c r="O2525" t="str">
        <f>IF(Table1[[#This Row],[Order_Value]]&gt;1000,"High","Low")</f>
        <v>Low</v>
      </c>
    </row>
    <row r="2526" spans="1:15" x14ac:dyDescent="0.3">
      <c r="A2526" t="s">
        <v>3543</v>
      </c>
      <c r="B2526" s="1">
        <v>45032.166666666664</v>
      </c>
      <c r="C2526" t="s">
        <v>20</v>
      </c>
      <c r="D2526" t="s">
        <v>12</v>
      </c>
      <c r="E2526">
        <v>620.69000000000005</v>
      </c>
      <c r="F2526">
        <v>43.49</v>
      </c>
      <c r="G2526">
        <v>250.75</v>
      </c>
      <c r="H2526" t="s">
        <v>21</v>
      </c>
      <c r="I2526">
        <v>29</v>
      </c>
      <c r="J2526" s="2" t="s">
        <v>3544</v>
      </c>
      <c r="K2526">
        <f>Table1[[#This Row],[Order_Value]]+Table1[[#This Row],[Delivery_Fee]]-Table1[[#This Row],[Discount]]</f>
        <v>413.43000000000006</v>
      </c>
      <c r="L2526">
        <f>YEAR(Table1[[#This Row],[Order_Time]])</f>
        <v>2023</v>
      </c>
      <c r="M2526" t="str">
        <f>TEXT(Table1[[#This Row],[Order_Time]],"MMM")</f>
        <v>Apr</v>
      </c>
      <c r="N2526">
        <f>HOUR(Table1[[#This Row],[Order_Time]])</f>
        <v>4</v>
      </c>
      <c r="O2526" t="str">
        <f>IF(Table1[[#This Row],[Order_Value]]&gt;1000,"High","Low")</f>
        <v>Low</v>
      </c>
    </row>
    <row r="2527" spans="1:15" x14ac:dyDescent="0.3">
      <c r="A2527" t="s">
        <v>3545</v>
      </c>
      <c r="B2527" s="1">
        <v>45032.208333333336</v>
      </c>
      <c r="C2527" t="s">
        <v>26</v>
      </c>
      <c r="D2527" t="s">
        <v>41</v>
      </c>
      <c r="E2527">
        <v>1680.89</v>
      </c>
      <c r="F2527">
        <v>71.59</v>
      </c>
      <c r="G2527">
        <v>6.73</v>
      </c>
      <c r="H2527" t="s">
        <v>21</v>
      </c>
      <c r="I2527">
        <v>59</v>
      </c>
      <c r="J2527">
        <v>1745.75</v>
      </c>
      <c r="K2527">
        <f>Table1[[#This Row],[Order_Value]]+Table1[[#This Row],[Delivery_Fee]]-Table1[[#This Row],[Discount]]</f>
        <v>1745.75</v>
      </c>
      <c r="L2527">
        <f>YEAR(Table1[[#This Row],[Order_Time]])</f>
        <v>2023</v>
      </c>
      <c r="M2527" t="str">
        <f>TEXT(Table1[[#This Row],[Order_Time]],"MMM")</f>
        <v>Apr</v>
      </c>
      <c r="N2527">
        <f>HOUR(Table1[[#This Row],[Order_Time]])</f>
        <v>5</v>
      </c>
      <c r="O2527" t="str">
        <f>IF(Table1[[#This Row],[Order_Value]]&gt;1000,"High","Low")</f>
        <v>High</v>
      </c>
    </row>
    <row r="2528" spans="1:15" x14ac:dyDescent="0.3">
      <c r="A2528" t="s">
        <v>3546</v>
      </c>
      <c r="B2528" s="1">
        <v>45032.25</v>
      </c>
      <c r="C2528" t="s">
        <v>54</v>
      </c>
      <c r="D2528" t="s">
        <v>30</v>
      </c>
      <c r="E2528">
        <v>1012.24</v>
      </c>
      <c r="F2528">
        <v>69.64</v>
      </c>
      <c r="G2528">
        <v>438.57</v>
      </c>
      <c r="H2528" t="s">
        <v>13</v>
      </c>
      <c r="I2528">
        <v>62</v>
      </c>
      <c r="J2528" s="2" t="s">
        <v>3547</v>
      </c>
      <c r="K2528">
        <f>Table1[[#This Row],[Order_Value]]+Table1[[#This Row],[Delivery_Fee]]-Table1[[#This Row],[Discount]]</f>
        <v>643.31000000000017</v>
      </c>
      <c r="L2528">
        <f>YEAR(Table1[[#This Row],[Order_Time]])</f>
        <v>2023</v>
      </c>
      <c r="M2528" t="str">
        <f>TEXT(Table1[[#This Row],[Order_Time]],"MMM")</f>
        <v>Apr</v>
      </c>
      <c r="N2528">
        <f>HOUR(Table1[[#This Row],[Order_Time]])</f>
        <v>6</v>
      </c>
      <c r="O2528" t="str">
        <f>IF(Table1[[#This Row],[Order_Value]]&gt;1000,"High","Low")</f>
        <v>High</v>
      </c>
    </row>
    <row r="2529" spans="1:15" x14ac:dyDescent="0.3">
      <c r="A2529" t="s">
        <v>3548</v>
      </c>
      <c r="B2529" s="1">
        <v>45032.291666666664</v>
      </c>
      <c r="C2529" t="s">
        <v>54</v>
      </c>
      <c r="D2529" t="s">
        <v>30</v>
      </c>
      <c r="E2529">
        <v>1201.6400000000001</v>
      </c>
      <c r="F2529">
        <v>36.97</v>
      </c>
      <c r="G2529">
        <v>452.39</v>
      </c>
      <c r="H2529" t="s">
        <v>21</v>
      </c>
      <c r="I2529">
        <v>21</v>
      </c>
      <c r="J2529" s="2" t="s">
        <v>3549</v>
      </c>
      <c r="K2529">
        <f>Table1[[#This Row],[Order_Value]]+Table1[[#This Row],[Delivery_Fee]]-Table1[[#This Row],[Discount]]</f>
        <v>786.22000000000014</v>
      </c>
      <c r="L2529">
        <f>YEAR(Table1[[#This Row],[Order_Time]])</f>
        <v>2023</v>
      </c>
      <c r="M2529" t="str">
        <f>TEXT(Table1[[#This Row],[Order_Time]],"MMM")</f>
        <v>Apr</v>
      </c>
      <c r="N2529">
        <f>HOUR(Table1[[#This Row],[Order_Time]])</f>
        <v>7</v>
      </c>
      <c r="O2529" t="str">
        <f>IF(Table1[[#This Row],[Order_Value]]&gt;1000,"High","Low")</f>
        <v>High</v>
      </c>
    </row>
    <row r="2530" spans="1:15" x14ac:dyDescent="0.3">
      <c r="A2530" t="s">
        <v>3550</v>
      </c>
      <c r="B2530" s="1">
        <v>45032.333333333336</v>
      </c>
      <c r="C2530" t="s">
        <v>11</v>
      </c>
      <c r="D2530" t="s">
        <v>41</v>
      </c>
      <c r="E2530">
        <v>1159.21</v>
      </c>
      <c r="F2530">
        <v>8.85</v>
      </c>
      <c r="G2530">
        <v>55.33</v>
      </c>
      <c r="H2530" t="s">
        <v>28</v>
      </c>
      <c r="I2530">
        <v>67</v>
      </c>
      <c r="J2530">
        <v>1112.73</v>
      </c>
      <c r="K2530">
        <f>Table1[[#This Row],[Order_Value]]+Table1[[#This Row],[Delivery_Fee]]-Table1[[#This Row],[Discount]]</f>
        <v>1112.73</v>
      </c>
      <c r="L2530">
        <f>YEAR(Table1[[#This Row],[Order_Time]])</f>
        <v>2023</v>
      </c>
      <c r="M2530" t="str">
        <f>TEXT(Table1[[#This Row],[Order_Time]],"MMM")</f>
        <v>Apr</v>
      </c>
      <c r="N2530">
        <f>HOUR(Table1[[#This Row],[Order_Time]])</f>
        <v>8</v>
      </c>
      <c r="O2530" t="str">
        <f>IF(Table1[[#This Row],[Order_Value]]&gt;1000,"High","Low")</f>
        <v>High</v>
      </c>
    </row>
    <row r="2531" spans="1:15" x14ac:dyDescent="0.3">
      <c r="A2531" t="s">
        <v>3551</v>
      </c>
      <c r="B2531" s="1">
        <v>45032.375</v>
      </c>
      <c r="C2531" t="s">
        <v>7370</v>
      </c>
      <c r="D2531" t="s">
        <v>17</v>
      </c>
      <c r="E2531">
        <v>1277.1400000000001</v>
      </c>
      <c r="F2531">
        <v>73.16</v>
      </c>
      <c r="G2531">
        <v>490.58</v>
      </c>
      <c r="H2531" t="s">
        <v>21</v>
      </c>
      <c r="I2531">
        <v>86</v>
      </c>
      <c r="J2531" s="2" t="s">
        <v>3552</v>
      </c>
      <c r="K2531">
        <f>Table1[[#This Row],[Order_Value]]+Table1[[#This Row],[Delivery_Fee]]-Table1[[#This Row],[Discount]]</f>
        <v>859.72000000000025</v>
      </c>
      <c r="L2531">
        <f>YEAR(Table1[[#This Row],[Order_Time]])</f>
        <v>2023</v>
      </c>
      <c r="M2531" t="str">
        <f>TEXT(Table1[[#This Row],[Order_Time]],"MMM")</f>
        <v>Apr</v>
      </c>
      <c r="N2531">
        <f>HOUR(Table1[[#This Row],[Order_Time]])</f>
        <v>9</v>
      </c>
      <c r="O2531" t="str">
        <f>IF(Table1[[#This Row],[Order_Value]]&gt;1000,"High","Low")</f>
        <v>High</v>
      </c>
    </row>
    <row r="2532" spans="1:15" x14ac:dyDescent="0.3">
      <c r="A2532" t="s">
        <v>3553</v>
      </c>
      <c r="B2532" s="1">
        <v>45032.416666666664</v>
      </c>
      <c r="C2532" t="s">
        <v>26</v>
      </c>
      <c r="D2532" t="s">
        <v>30</v>
      </c>
      <c r="E2532">
        <v>1413.33</v>
      </c>
      <c r="F2532">
        <v>28.52</v>
      </c>
      <c r="G2532">
        <v>426.38</v>
      </c>
      <c r="H2532" t="s">
        <v>13</v>
      </c>
      <c r="I2532">
        <v>30</v>
      </c>
      <c r="J2532" s="2" t="s">
        <v>3554</v>
      </c>
      <c r="K2532">
        <f>Table1[[#This Row],[Order_Value]]+Table1[[#This Row],[Delivery_Fee]]-Table1[[#This Row],[Discount]]</f>
        <v>1015.4699999999999</v>
      </c>
      <c r="L2532">
        <f>YEAR(Table1[[#This Row],[Order_Time]])</f>
        <v>2023</v>
      </c>
      <c r="M2532" t="str">
        <f>TEXT(Table1[[#This Row],[Order_Time]],"MMM")</f>
        <v>Apr</v>
      </c>
      <c r="N2532">
        <f>HOUR(Table1[[#This Row],[Order_Time]])</f>
        <v>10</v>
      </c>
      <c r="O2532" t="str">
        <f>IF(Table1[[#This Row],[Order_Value]]&gt;1000,"High","Low")</f>
        <v>High</v>
      </c>
    </row>
    <row r="2533" spans="1:15" x14ac:dyDescent="0.3">
      <c r="A2533" t="s">
        <v>3555</v>
      </c>
      <c r="B2533" s="1">
        <v>45032.458333333336</v>
      </c>
      <c r="C2533" t="s">
        <v>11</v>
      </c>
      <c r="D2533" t="s">
        <v>17</v>
      </c>
      <c r="E2533">
        <v>1498.09</v>
      </c>
      <c r="F2533">
        <v>45.1</v>
      </c>
      <c r="G2533">
        <v>61.02</v>
      </c>
      <c r="H2533" t="s">
        <v>13</v>
      </c>
      <c r="I2533">
        <v>31</v>
      </c>
      <c r="J2533" s="2" t="s">
        <v>3556</v>
      </c>
      <c r="K2533">
        <f>Table1[[#This Row],[Order_Value]]+Table1[[#This Row],[Delivery_Fee]]-Table1[[#This Row],[Discount]]</f>
        <v>1482.1699999999998</v>
      </c>
      <c r="L2533">
        <f>YEAR(Table1[[#This Row],[Order_Time]])</f>
        <v>2023</v>
      </c>
      <c r="M2533" t="str">
        <f>TEXT(Table1[[#This Row],[Order_Time]],"MMM")</f>
        <v>Apr</v>
      </c>
      <c r="N2533">
        <f>HOUR(Table1[[#This Row],[Order_Time]])</f>
        <v>11</v>
      </c>
      <c r="O2533" t="str">
        <f>IF(Table1[[#This Row],[Order_Value]]&gt;1000,"High","Low")</f>
        <v>High</v>
      </c>
    </row>
    <row r="2534" spans="1:15" x14ac:dyDescent="0.3">
      <c r="A2534" t="s">
        <v>3557</v>
      </c>
      <c r="B2534" s="1">
        <v>45032.5</v>
      </c>
      <c r="C2534" t="s">
        <v>54</v>
      </c>
      <c r="D2534" t="s">
        <v>17</v>
      </c>
      <c r="E2534">
        <v>351.26</v>
      </c>
      <c r="F2534">
        <v>56.77</v>
      </c>
      <c r="G2534">
        <v>216.5</v>
      </c>
      <c r="H2534" t="s">
        <v>21</v>
      </c>
      <c r="I2534">
        <v>51</v>
      </c>
      <c r="J2534" s="2" t="s">
        <v>3558</v>
      </c>
      <c r="K2534">
        <f>Table1[[#This Row],[Order_Value]]+Table1[[#This Row],[Delivery_Fee]]-Table1[[#This Row],[Discount]]</f>
        <v>191.52999999999997</v>
      </c>
      <c r="L2534">
        <f>YEAR(Table1[[#This Row],[Order_Time]])</f>
        <v>2023</v>
      </c>
      <c r="M2534" t="str">
        <f>TEXT(Table1[[#This Row],[Order_Time]],"MMM")</f>
        <v>Apr</v>
      </c>
      <c r="N2534">
        <f>HOUR(Table1[[#This Row],[Order_Time]])</f>
        <v>12</v>
      </c>
      <c r="O2534" t="str">
        <f>IF(Table1[[#This Row],[Order_Value]]&gt;1000,"High","Low")</f>
        <v>Low</v>
      </c>
    </row>
    <row r="2535" spans="1:15" x14ac:dyDescent="0.3">
      <c r="A2535" t="s">
        <v>3559</v>
      </c>
      <c r="B2535" s="1">
        <v>45032.541666666664</v>
      </c>
      <c r="C2535" t="s">
        <v>16</v>
      </c>
      <c r="D2535" t="s">
        <v>12</v>
      </c>
      <c r="E2535">
        <v>1663.19</v>
      </c>
      <c r="F2535">
        <v>82.55</v>
      </c>
      <c r="G2535">
        <v>467.2</v>
      </c>
      <c r="H2535" t="s">
        <v>21</v>
      </c>
      <c r="I2535">
        <v>68</v>
      </c>
      <c r="J2535">
        <v>1278.54</v>
      </c>
      <c r="K2535">
        <f>Table1[[#This Row],[Order_Value]]+Table1[[#This Row],[Delivery_Fee]]-Table1[[#This Row],[Discount]]</f>
        <v>1278.54</v>
      </c>
      <c r="L2535">
        <f>YEAR(Table1[[#This Row],[Order_Time]])</f>
        <v>2023</v>
      </c>
      <c r="M2535" t="str">
        <f>TEXT(Table1[[#This Row],[Order_Time]],"MMM")</f>
        <v>Apr</v>
      </c>
      <c r="N2535">
        <f>HOUR(Table1[[#This Row],[Order_Time]])</f>
        <v>13</v>
      </c>
      <c r="O2535" t="str">
        <f>IF(Table1[[#This Row],[Order_Value]]&gt;1000,"High","Low")</f>
        <v>High</v>
      </c>
    </row>
    <row r="2536" spans="1:15" x14ac:dyDescent="0.3">
      <c r="A2536" t="s">
        <v>3560</v>
      </c>
      <c r="B2536" s="1">
        <v>45032.583333333336</v>
      </c>
      <c r="C2536" t="s">
        <v>16</v>
      </c>
      <c r="D2536" t="s">
        <v>41</v>
      </c>
      <c r="E2536">
        <v>242.57</v>
      </c>
      <c r="F2536">
        <v>78.3</v>
      </c>
      <c r="G2536">
        <v>170.32</v>
      </c>
      <c r="H2536" t="s">
        <v>28</v>
      </c>
      <c r="I2536">
        <v>69</v>
      </c>
      <c r="J2536">
        <v>150.55000000000001</v>
      </c>
      <c r="K2536">
        <f>Table1[[#This Row],[Order_Value]]+Table1[[#This Row],[Delivery_Fee]]-Table1[[#This Row],[Discount]]</f>
        <v>150.55000000000001</v>
      </c>
      <c r="L2536">
        <f>YEAR(Table1[[#This Row],[Order_Time]])</f>
        <v>2023</v>
      </c>
      <c r="M2536" t="str">
        <f>TEXT(Table1[[#This Row],[Order_Time]],"MMM")</f>
        <v>Apr</v>
      </c>
      <c r="N2536">
        <f>HOUR(Table1[[#This Row],[Order_Time]])</f>
        <v>14</v>
      </c>
      <c r="O2536" t="str">
        <f>IF(Table1[[#This Row],[Order_Value]]&gt;1000,"High","Low")</f>
        <v>Low</v>
      </c>
    </row>
    <row r="2537" spans="1:15" x14ac:dyDescent="0.3">
      <c r="A2537" t="s">
        <v>3561</v>
      </c>
      <c r="B2537" s="1">
        <v>45032.625</v>
      </c>
      <c r="C2537" t="s">
        <v>24</v>
      </c>
      <c r="D2537" t="s">
        <v>27</v>
      </c>
      <c r="E2537">
        <v>1269.5899999999999</v>
      </c>
      <c r="F2537">
        <v>14.98</v>
      </c>
      <c r="G2537">
        <v>208</v>
      </c>
      <c r="H2537" t="s">
        <v>28</v>
      </c>
      <c r="I2537">
        <v>61</v>
      </c>
      <c r="J2537">
        <v>1076.57</v>
      </c>
      <c r="K2537">
        <f>Table1[[#This Row],[Order_Value]]+Table1[[#This Row],[Delivery_Fee]]-Table1[[#This Row],[Discount]]</f>
        <v>1076.57</v>
      </c>
      <c r="L2537">
        <f>YEAR(Table1[[#This Row],[Order_Time]])</f>
        <v>2023</v>
      </c>
      <c r="M2537" t="str">
        <f>TEXT(Table1[[#This Row],[Order_Time]],"MMM")</f>
        <v>Apr</v>
      </c>
      <c r="N2537">
        <f>HOUR(Table1[[#This Row],[Order_Time]])</f>
        <v>15</v>
      </c>
      <c r="O2537" t="str">
        <f>IF(Table1[[#This Row],[Order_Value]]&gt;1000,"High","Low")</f>
        <v>High</v>
      </c>
    </row>
    <row r="2538" spans="1:15" x14ac:dyDescent="0.3">
      <c r="A2538" t="s">
        <v>3562</v>
      </c>
      <c r="B2538" s="1">
        <v>45032.666666666664</v>
      </c>
      <c r="C2538" t="s">
        <v>54</v>
      </c>
      <c r="D2538" t="s">
        <v>27</v>
      </c>
      <c r="E2538">
        <v>1890.7</v>
      </c>
      <c r="F2538">
        <v>14.63</v>
      </c>
      <c r="G2538">
        <v>167.18</v>
      </c>
      <c r="H2538" t="s">
        <v>28</v>
      </c>
      <c r="I2538">
        <v>31</v>
      </c>
      <c r="J2538">
        <v>1738.15</v>
      </c>
      <c r="K2538">
        <f>Table1[[#This Row],[Order_Value]]+Table1[[#This Row],[Delivery_Fee]]-Table1[[#This Row],[Discount]]</f>
        <v>1738.15</v>
      </c>
      <c r="L2538">
        <f>YEAR(Table1[[#This Row],[Order_Time]])</f>
        <v>2023</v>
      </c>
      <c r="M2538" t="str">
        <f>TEXT(Table1[[#This Row],[Order_Time]],"MMM")</f>
        <v>Apr</v>
      </c>
      <c r="N2538">
        <f>HOUR(Table1[[#This Row],[Order_Time]])</f>
        <v>16</v>
      </c>
      <c r="O2538" t="str">
        <f>IF(Table1[[#This Row],[Order_Value]]&gt;1000,"High","Low")</f>
        <v>High</v>
      </c>
    </row>
    <row r="2539" spans="1:15" x14ac:dyDescent="0.3">
      <c r="A2539" t="s">
        <v>3563</v>
      </c>
      <c r="B2539" s="1">
        <v>45032.708333333336</v>
      </c>
      <c r="C2539" t="s">
        <v>45</v>
      </c>
      <c r="D2539" t="s">
        <v>30</v>
      </c>
      <c r="E2539">
        <v>723.93</v>
      </c>
      <c r="F2539">
        <v>62.84</v>
      </c>
      <c r="G2539">
        <v>78.95</v>
      </c>
      <c r="H2539" t="s">
        <v>32</v>
      </c>
      <c r="I2539">
        <v>17</v>
      </c>
      <c r="J2539" s="2" t="s">
        <v>3564</v>
      </c>
      <c r="K2539">
        <f>Table1[[#This Row],[Order_Value]]+Table1[[#This Row],[Delivery_Fee]]-Table1[[#This Row],[Discount]]</f>
        <v>707.81999999999994</v>
      </c>
      <c r="L2539">
        <f>YEAR(Table1[[#This Row],[Order_Time]])</f>
        <v>2023</v>
      </c>
      <c r="M2539" t="str">
        <f>TEXT(Table1[[#This Row],[Order_Time]],"MMM")</f>
        <v>Apr</v>
      </c>
      <c r="N2539">
        <f>HOUR(Table1[[#This Row],[Order_Time]])</f>
        <v>17</v>
      </c>
      <c r="O2539" t="str">
        <f>IF(Table1[[#This Row],[Order_Value]]&gt;1000,"High","Low")</f>
        <v>Low</v>
      </c>
    </row>
    <row r="2540" spans="1:15" x14ac:dyDescent="0.3">
      <c r="A2540" t="s">
        <v>3565</v>
      </c>
      <c r="B2540" s="1">
        <v>45032.75</v>
      </c>
      <c r="C2540" t="s">
        <v>24</v>
      </c>
      <c r="D2540" t="s">
        <v>17</v>
      </c>
      <c r="E2540">
        <v>658.3</v>
      </c>
      <c r="F2540">
        <v>61</v>
      </c>
      <c r="G2540">
        <v>240.03</v>
      </c>
      <c r="H2540" t="s">
        <v>32</v>
      </c>
      <c r="I2540">
        <v>75</v>
      </c>
      <c r="J2540">
        <v>479.27</v>
      </c>
      <c r="K2540">
        <f>Table1[[#This Row],[Order_Value]]+Table1[[#This Row],[Delivery_Fee]]-Table1[[#This Row],[Discount]]</f>
        <v>479.27</v>
      </c>
      <c r="L2540">
        <f>YEAR(Table1[[#This Row],[Order_Time]])</f>
        <v>2023</v>
      </c>
      <c r="M2540" t="str">
        <f>TEXT(Table1[[#This Row],[Order_Time]],"MMM")</f>
        <v>Apr</v>
      </c>
      <c r="N2540">
        <f>HOUR(Table1[[#This Row],[Order_Time]])</f>
        <v>18</v>
      </c>
      <c r="O2540" t="str">
        <f>IF(Table1[[#This Row],[Order_Value]]&gt;1000,"High","Low")</f>
        <v>Low</v>
      </c>
    </row>
    <row r="2541" spans="1:15" x14ac:dyDescent="0.3">
      <c r="A2541" t="s">
        <v>3566</v>
      </c>
      <c r="B2541" s="1">
        <v>45032.791666666664</v>
      </c>
      <c r="C2541" t="s">
        <v>11</v>
      </c>
      <c r="D2541" t="s">
        <v>17</v>
      </c>
      <c r="E2541">
        <v>1801.05</v>
      </c>
      <c r="F2541">
        <v>76.349999999999994</v>
      </c>
      <c r="G2541">
        <v>209.81</v>
      </c>
      <c r="H2541" t="s">
        <v>13</v>
      </c>
      <c r="I2541">
        <v>85</v>
      </c>
      <c r="J2541">
        <v>1667.59</v>
      </c>
      <c r="K2541">
        <f>Table1[[#This Row],[Order_Value]]+Table1[[#This Row],[Delivery_Fee]]-Table1[[#This Row],[Discount]]</f>
        <v>1667.59</v>
      </c>
      <c r="L2541">
        <f>YEAR(Table1[[#This Row],[Order_Time]])</f>
        <v>2023</v>
      </c>
      <c r="M2541" t="str">
        <f>TEXT(Table1[[#This Row],[Order_Time]],"MMM")</f>
        <v>Apr</v>
      </c>
      <c r="N2541">
        <f>HOUR(Table1[[#This Row],[Order_Time]])</f>
        <v>19</v>
      </c>
      <c r="O2541" t="str">
        <f>IF(Table1[[#This Row],[Order_Value]]&gt;1000,"High","Low")</f>
        <v>High</v>
      </c>
    </row>
    <row r="2542" spans="1:15" x14ac:dyDescent="0.3">
      <c r="A2542" t="s">
        <v>3567</v>
      </c>
      <c r="B2542" s="1">
        <v>45032.833333333336</v>
      </c>
      <c r="C2542" t="s">
        <v>26</v>
      </c>
      <c r="D2542" t="s">
        <v>35</v>
      </c>
      <c r="E2542">
        <v>983.29</v>
      </c>
      <c r="F2542">
        <v>32.43</v>
      </c>
      <c r="G2542">
        <v>180.63</v>
      </c>
      <c r="H2542" t="s">
        <v>21</v>
      </c>
      <c r="I2542">
        <v>37</v>
      </c>
      <c r="J2542" s="2" t="s">
        <v>3568</v>
      </c>
      <c r="K2542">
        <f>Table1[[#This Row],[Order_Value]]+Table1[[#This Row],[Delivery_Fee]]-Table1[[#This Row],[Discount]]</f>
        <v>835.08999999999992</v>
      </c>
      <c r="L2542">
        <f>YEAR(Table1[[#This Row],[Order_Time]])</f>
        <v>2023</v>
      </c>
      <c r="M2542" t="str">
        <f>TEXT(Table1[[#This Row],[Order_Time]],"MMM")</f>
        <v>Apr</v>
      </c>
      <c r="N2542">
        <f>HOUR(Table1[[#This Row],[Order_Time]])</f>
        <v>20</v>
      </c>
      <c r="O2542" t="str">
        <f>IF(Table1[[#This Row],[Order_Value]]&gt;1000,"High","Low")</f>
        <v>Low</v>
      </c>
    </row>
    <row r="2543" spans="1:15" x14ac:dyDescent="0.3">
      <c r="A2543" t="s">
        <v>3569</v>
      </c>
      <c r="B2543" s="1">
        <v>45032.875</v>
      </c>
      <c r="C2543" t="s">
        <v>45</v>
      </c>
      <c r="D2543" t="s">
        <v>17</v>
      </c>
      <c r="E2543">
        <v>650.03</v>
      </c>
      <c r="F2543">
        <v>8.98</v>
      </c>
      <c r="G2543">
        <v>304.35000000000002</v>
      </c>
      <c r="H2543" t="s">
        <v>21</v>
      </c>
      <c r="I2543">
        <v>72</v>
      </c>
      <c r="J2543" s="2" t="s">
        <v>3570</v>
      </c>
      <c r="K2543">
        <f>Table1[[#This Row],[Order_Value]]+Table1[[#This Row],[Delivery_Fee]]-Table1[[#This Row],[Discount]]</f>
        <v>354.65999999999997</v>
      </c>
      <c r="L2543">
        <f>YEAR(Table1[[#This Row],[Order_Time]])</f>
        <v>2023</v>
      </c>
      <c r="M2543" t="str">
        <f>TEXT(Table1[[#This Row],[Order_Time]],"MMM")</f>
        <v>Apr</v>
      </c>
      <c r="N2543">
        <f>HOUR(Table1[[#This Row],[Order_Time]])</f>
        <v>21</v>
      </c>
      <c r="O2543" t="str">
        <f>IF(Table1[[#This Row],[Order_Value]]&gt;1000,"High","Low")</f>
        <v>Low</v>
      </c>
    </row>
    <row r="2544" spans="1:15" x14ac:dyDescent="0.3">
      <c r="A2544" t="s">
        <v>3571</v>
      </c>
      <c r="B2544" s="1">
        <v>45032.916666666664</v>
      </c>
      <c r="C2544" t="s">
        <v>54</v>
      </c>
      <c r="D2544" t="s">
        <v>35</v>
      </c>
      <c r="E2544">
        <v>1038.05</v>
      </c>
      <c r="F2544">
        <v>61.83</v>
      </c>
      <c r="G2544">
        <v>133.19</v>
      </c>
      <c r="H2544" t="s">
        <v>28</v>
      </c>
      <c r="I2544">
        <v>60</v>
      </c>
      <c r="J2544" s="2" t="s">
        <v>3572</v>
      </c>
      <c r="K2544">
        <f>Table1[[#This Row],[Order_Value]]+Table1[[#This Row],[Delivery_Fee]]-Table1[[#This Row],[Discount]]</f>
        <v>966.68999999999983</v>
      </c>
      <c r="L2544">
        <f>YEAR(Table1[[#This Row],[Order_Time]])</f>
        <v>2023</v>
      </c>
      <c r="M2544" t="str">
        <f>TEXT(Table1[[#This Row],[Order_Time]],"MMM")</f>
        <v>Apr</v>
      </c>
      <c r="N2544">
        <f>HOUR(Table1[[#This Row],[Order_Time]])</f>
        <v>22</v>
      </c>
      <c r="O2544" t="str">
        <f>IF(Table1[[#This Row],[Order_Value]]&gt;1000,"High","Low")</f>
        <v>High</v>
      </c>
    </row>
    <row r="2545" spans="1:15" x14ac:dyDescent="0.3">
      <c r="A2545" t="s">
        <v>3573</v>
      </c>
      <c r="B2545" s="1">
        <v>45032.958333333336</v>
      </c>
      <c r="C2545" t="s">
        <v>45</v>
      </c>
      <c r="D2545" t="s">
        <v>41</v>
      </c>
      <c r="E2545">
        <v>1461.09</v>
      </c>
      <c r="F2545">
        <v>63</v>
      </c>
      <c r="G2545">
        <v>214.07</v>
      </c>
      <c r="H2545" t="s">
        <v>32</v>
      </c>
      <c r="I2545">
        <v>47</v>
      </c>
      <c r="J2545">
        <v>1310.02</v>
      </c>
      <c r="K2545">
        <f>Table1[[#This Row],[Order_Value]]+Table1[[#This Row],[Delivery_Fee]]-Table1[[#This Row],[Discount]]</f>
        <v>1310.02</v>
      </c>
      <c r="L2545">
        <f>YEAR(Table1[[#This Row],[Order_Time]])</f>
        <v>2023</v>
      </c>
      <c r="M2545" t="str">
        <f>TEXT(Table1[[#This Row],[Order_Time]],"MMM")</f>
        <v>Apr</v>
      </c>
      <c r="N2545">
        <f>HOUR(Table1[[#This Row],[Order_Time]])</f>
        <v>23</v>
      </c>
      <c r="O2545" t="str">
        <f>IF(Table1[[#This Row],[Order_Value]]&gt;1000,"High","Low")</f>
        <v>High</v>
      </c>
    </row>
    <row r="2546" spans="1:15" x14ac:dyDescent="0.3">
      <c r="A2546" t="s">
        <v>3574</v>
      </c>
      <c r="B2546" s="1">
        <v>45033</v>
      </c>
      <c r="C2546" t="s">
        <v>11</v>
      </c>
      <c r="D2546" t="s">
        <v>12</v>
      </c>
      <c r="E2546">
        <v>1189.94</v>
      </c>
      <c r="F2546">
        <v>94.26</v>
      </c>
      <c r="G2546">
        <v>214.72</v>
      </c>
      <c r="H2546" t="s">
        <v>13</v>
      </c>
      <c r="I2546">
        <v>47</v>
      </c>
      <c r="J2546">
        <v>1069.48</v>
      </c>
      <c r="K2546">
        <f>Table1[[#This Row],[Order_Value]]+Table1[[#This Row],[Delivery_Fee]]-Table1[[#This Row],[Discount]]</f>
        <v>1069.48</v>
      </c>
      <c r="L2546">
        <f>YEAR(Table1[[#This Row],[Order_Time]])</f>
        <v>2023</v>
      </c>
      <c r="M2546" t="str">
        <f>TEXT(Table1[[#This Row],[Order_Time]],"MMM")</f>
        <v>Apr</v>
      </c>
      <c r="N2546">
        <f>HOUR(Table1[[#This Row],[Order_Time]])</f>
        <v>0</v>
      </c>
      <c r="O2546" t="str">
        <f>IF(Table1[[#This Row],[Order_Value]]&gt;1000,"High","Low")</f>
        <v>High</v>
      </c>
    </row>
    <row r="2547" spans="1:15" x14ac:dyDescent="0.3">
      <c r="A2547" t="s">
        <v>3575</v>
      </c>
      <c r="B2547" s="1">
        <v>45033.041666666664</v>
      </c>
      <c r="C2547" t="s">
        <v>45</v>
      </c>
      <c r="D2547" t="s">
        <v>12</v>
      </c>
      <c r="E2547">
        <v>839.8</v>
      </c>
      <c r="F2547">
        <v>33.979999999999997</v>
      </c>
      <c r="G2547">
        <v>97.19</v>
      </c>
      <c r="H2547" t="s">
        <v>32</v>
      </c>
      <c r="I2547">
        <v>40</v>
      </c>
      <c r="J2547" s="2" t="s">
        <v>3576</v>
      </c>
      <c r="K2547">
        <f>Table1[[#This Row],[Order_Value]]+Table1[[#This Row],[Delivery_Fee]]-Table1[[#This Row],[Discount]]</f>
        <v>776.58999999999992</v>
      </c>
      <c r="L2547">
        <f>YEAR(Table1[[#This Row],[Order_Time]])</f>
        <v>2023</v>
      </c>
      <c r="M2547" t="str">
        <f>TEXT(Table1[[#This Row],[Order_Time]],"MMM")</f>
        <v>Apr</v>
      </c>
      <c r="N2547">
        <f>HOUR(Table1[[#This Row],[Order_Time]])</f>
        <v>1</v>
      </c>
      <c r="O2547" t="str">
        <f>IF(Table1[[#This Row],[Order_Value]]&gt;1000,"High","Low")</f>
        <v>Low</v>
      </c>
    </row>
    <row r="2548" spans="1:15" x14ac:dyDescent="0.3">
      <c r="A2548" t="s">
        <v>3577</v>
      </c>
      <c r="B2548" s="1">
        <v>45033.083333333336</v>
      </c>
      <c r="C2548" t="s">
        <v>24</v>
      </c>
      <c r="D2548" t="s">
        <v>35</v>
      </c>
      <c r="E2548">
        <v>0</v>
      </c>
      <c r="F2548">
        <v>77.959999999999994</v>
      </c>
      <c r="G2548">
        <v>188.6</v>
      </c>
      <c r="H2548" t="s">
        <v>13</v>
      </c>
      <c r="I2548">
        <v>10</v>
      </c>
      <c r="K2548">
        <f>Table1[[#This Row],[Order_Value]]+Table1[[#This Row],[Delivery_Fee]]-Table1[[#This Row],[Discount]]</f>
        <v>-110.64</v>
      </c>
      <c r="L2548">
        <f>YEAR(Table1[[#This Row],[Order_Time]])</f>
        <v>2023</v>
      </c>
      <c r="M2548" t="str">
        <f>TEXT(Table1[[#This Row],[Order_Time]],"MMM")</f>
        <v>Apr</v>
      </c>
      <c r="N2548">
        <f>HOUR(Table1[[#This Row],[Order_Time]])</f>
        <v>2</v>
      </c>
      <c r="O2548" t="str">
        <f>IF(Table1[[#This Row],[Order_Value]]&gt;1000,"High","Low")</f>
        <v>Low</v>
      </c>
    </row>
    <row r="2549" spans="1:15" x14ac:dyDescent="0.3">
      <c r="A2549" t="s">
        <v>3578</v>
      </c>
      <c r="B2549" s="1">
        <v>45033.125</v>
      </c>
      <c r="C2549" t="s">
        <v>16</v>
      </c>
      <c r="D2549" t="s">
        <v>17</v>
      </c>
      <c r="E2549">
        <v>620.83000000000004</v>
      </c>
      <c r="F2549">
        <v>20.420000000000002</v>
      </c>
      <c r="G2549">
        <v>199.2</v>
      </c>
      <c r="H2549" t="s">
        <v>28</v>
      </c>
      <c r="I2549">
        <v>84</v>
      </c>
      <c r="J2549">
        <v>442.05</v>
      </c>
      <c r="K2549">
        <f>Table1[[#This Row],[Order_Value]]+Table1[[#This Row],[Delivery_Fee]]-Table1[[#This Row],[Discount]]</f>
        <v>442.05</v>
      </c>
      <c r="L2549">
        <f>YEAR(Table1[[#This Row],[Order_Time]])</f>
        <v>2023</v>
      </c>
      <c r="M2549" t="str">
        <f>TEXT(Table1[[#This Row],[Order_Time]],"MMM")</f>
        <v>Apr</v>
      </c>
      <c r="N2549">
        <f>HOUR(Table1[[#This Row],[Order_Time]])</f>
        <v>3</v>
      </c>
      <c r="O2549" t="str">
        <f>IF(Table1[[#This Row],[Order_Value]]&gt;1000,"High","Low")</f>
        <v>Low</v>
      </c>
    </row>
    <row r="2550" spans="1:15" x14ac:dyDescent="0.3">
      <c r="A2550" t="s">
        <v>3579</v>
      </c>
      <c r="B2550" s="1">
        <v>45033.166666666664</v>
      </c>
      <c r="C2550" t="s">
        <v>26</v>
      </c>
      <c r="D2550" t="s">
        <v>30</v>
      </c>
      <c r="E2550">
        <v>874.58</v>
      </c>
      <c r="F2550">
        <v>19.940000000000001</v>
      </c>
      <c r="G2550">
        <v>458.24</v>
      </c>
      <c r="H2550" t="s">
        <v>32</v>
      </c>
      <c r="I2550">
        <v>58</v>
      </c>
      <c r="J2550" s="2" t="s">
        <v>3580</v>
      </c>
      <c r="K2550">
        <f>Table1[[#This Row],[Order_Value]]+Table1[[#This Row],[Delivery_Fee]]-Table1[[#This Row],[Discount]]</f>
        <v>436.28000000000009</v>
      </c>
      <c r="L2550">
        <f>YEAR(Table1[[#This Row],[Order_Time]])</f>
        <v>2023</v>
      </c>
      <c r="M2550" t="str">
        <f>TEXT(Table1[[#This Row],[Order_Time]],"MMM")</f>
        <v>Apr</v>
      </c>
      <c r="N2550">
        <f>HOUR(Table1[[#This Row],[Order_Time]])</f>
        <v>4</v>
      </c>
      <c r="O2550" t="str">
        <f>IF(Table1[[#This Row],[Order_Value]]&gt;1000,"High","Low")</f>
        <v>Low</v>
      </c>
    </row>
    <row r="2551" spans="1:15" x14ac:dyDescent="0.3">
      <c r="A2551" t="s">
        <v>3581</v>
      </c>
      <c r="B2551" s="1">
        <v>45033.208333333336</v>
      </c>
      <c r="C2551" t="s">
        <v>26</v>
      </c>
      <c r="D2551" t="s">
        <v>41</v>
      </c>
      <c r="E2551">
        <v>1399.98</v>
      </c>
      <c r="F2551">
        <v>65.38</v>
      </c>
      <c r="G2551">
        <v>244.54</v>
      </c>
      <c r="H2551" t="s">
        <v>13</v>
      </c>
      <c r="I2551">
        <v>21</v>
      </c>
      <c r="J2551" s="2" t="s">
        <v>3582</v>
      </c>
      <c r="K2551">
        <f>Table1[[#This Row],[Order_Value]]+Table1[[#This Row],[Delivery_Fee]]-Table1[[#This Row],[Discount]]</f>
        <v>1220.8200000000002</v>
      </c>
      <c r="L2551">
        <f>YEAR(Table1[[#This Row],[Order_Time]])</f>
        <v>2023</v>
      </c>
      <c r="M2551" t="str">
        <f>TEXT(Table1[[#This Row],[Order_Time]],"MMM")</f>
        <v>Apr</v>
      </c>
      <c r="N2551">
        <f>HOUR(Table1[[#This Row],[Order_Time]])</f>
        <v>5</v>
      </c>
      <c r="O2551" t="str">
        <f>IF(Table1[[#This Row],[Order_Value]]&gt;1000,"High","Low")</f>
        <v>High</v>
      </c>
    </row>
    <row r="2552" spans="1:15" x14ac:dyDescent="0.3">
      <c r="A2552" t="s">
        <v>3583</v>
      </c>
      <c r="B2552" s="1">
        <v>45033.25</v>
      </c>
      <c r="C2552" t="s">
        <v>26</v>
      </c>
      <c r="D2552" t="s">
        <v>17</v>
      </c>
      <c r="E2552">
        <v>409.46</v>
      </c>
      <c r="F2552">
        <v>67.97</v>
      </c>
      <c r="G2552">
        <v>258.5</v>
      </c>
      <c r="H2552" t="s">
        <v>13</v>
      </c>
      <c r="I2552">
        <v>76</v>
      </c>
      <c r="J2552" s="2" t="s">
        <v>3584</v>
      </c>
      <c r="K2552">
        <f>Table1[[#This Row],[Order_Value]]+Table1[[#This Row],[Delivery_Fee]]-Table1[[#This Row],[Discount]]</f>
        <v>218.92999999999995</v>
      </c>
      <c r="L2552">
        <f>YEAR(Table1[[#This Row],[Order_Time]])</f>
        <v>2023</v>
      </c>
      <c r="M2552" t="str">
        <f>TEXT(Table1[[#This Row],[Order_Time]],"MMM")</f>
        <v>Apr</v>
      </c>
      <c r="N2552">
        <f>HOUR(Table1[[#This Row],[Order_Time]])</f>
        <v>6</v>
      </c>
      <c r="O2552" t="str">
        <f>IF(Table1[[#This Row],[Order_Value]]&gt;1000,"High","Low")</f>
        <v>Low</v>
      </c>
    </row>
    <row r="2553" spans="1:15" x14ac:dyDescent="0.3">
      <c r="A2553" t="s">
        <v>3585</v>
      </c>
      <c r="B2553" s="1">
        <v>45033.291666666664</v>
      </c>
      <c r="C2553" t="s">
        <v>11</v>
      </c>
      <c r="D2553" t="s">
        <v>12</v>
      </c>
      <c r="E2553">
        <v>255.84</v>
      </c>
      <c r="F2553">
        <v>46.71</v>
      </c>
      <c r="G2553">
        <v>232.63</v>
      </c>
      <c r="H2553" t="s">
        <v>32</v>
      </c>
      <c r="I2553">
        <v>63</v>
      </c>
      <c r="J2553" s="2" t="s">
        <v>3586</v>
      </c>
      <c r="K2553">
        <f>Table1[[#This Row],[Order_Value]]+Table1[[#This Row],[Delivery_Fee]]-Table1[[#This Row],[Discount]]</f>
        <v>69.920000000000016</v>
      </c>
      <c r="L2553">
        <f>YEAR(Table1[[#This Row],[Order_Time]])</f>
        <v>2023</v>
      </c>
      <c r="M2553" t="str">
        <f>TEXT(Table1[[#This Row],[Order_Time]],"MMM")</f>
        <v>Apr</v>
      </c>
      <c r="N2553">
        <f>HOUR(Table1[[#This Row],[Order_Time]])</f>
        <v>7</v>
      </c>
      <c r="O2553" t="str">
        <f>IF(Table1[[#This Row],[Order_Value]]&gt;1000,"High","Low")</f>
        <v>Low</v>
      </c>
    </row>
    <row r="2554" spans="1:15" x14ac:dyDescent="0.3">
      <c r="A2554" t="s">
        <v>3587</v>
      </c>
      <c r="B2554" s="1">
        <v>45033.333333333336</v>
      </c>
      <c r="C2554" t="s">
        <v>16</v>
      </c>
      <c r="D2554" t="s">
        <v>35</v>
      </c>
      <c r="E2554">
        <v>1029.67</v>
      </c>
      <c r="F2554">
        <v>46.98</v>
      </c>
      <c r="G2554">
        <v>164.92</v>
      </c>
      <c r="H2554" t="s">
        <v>13</v>
      </c>
      <c r="I2554">
        <v>45</v>
      </c>
      <c r="J2554" s="2" t="s">
        <v>3588</v>
      </c>
      <c r="K2554">
        <f>Table1[[#This Row],[Order_Value]]+Table1[[#This Row],[Delivery_Fee]]-Table1[[#This Row],[Discount]]</f>
        <v>911.73000000000013</v>
      </c>
      <c r="L2554">
        <f>YEAR(Table1[[#This Row],[Order_Time]])</f>
        <v>2023</v>
      </c>
      <c r="M2554" t="str">
        <f>TEXT(Table1[[#This Row],[Order_Time]],"MMM")</f>
        <v>Apr</v>
      </c>
      <c r="N2554">
        <f>HOUR(Table1[[#This Row],[Order_Time]])</f>
        <v>8</v>
      </c>
      <c r="O2554" t="str">
        <f>IF(Table1[[#This Row],[Order_Value]]&gt;1000,"High","Low")</f>
        <v>High</v>
      </c>
    </row>
    <row r="2555" spans="1:15" x14ac:dyDescent="0.3">
      <c r="A2555" t="s">
        <v>3589</v>
      </c>
      <c r="B2555" s="1">
        <v>45033.375</v>
      </c>
      <c r="C2555" t="s">
        <v>26</v>
      </c>
      <c r="D2555" t="s">
        <v>27</v>
      </c>
      <c r="E2555">
        <v>161.44999999999999</v>
      </c>
      <c r="F2555">
        <v>28.43</v>
      </c>
      <c r="G2555">
        <v>103.94</v>
      </c>
      <c r="H2555" t="s">
        <v>13</v>
      </c>
      <c r="I2555">
        <v>51</v>
      </c>
      <c r="J2555">
        <v>85.94</v>
      </c>
      <c r="K2555">
        <f>Table1[[#This Row],[Order_Value]]+Table1[[#This Row],[Delivery_Fee]]-Table1[[#This Row],[Discount]]</f>
        <v>85.94</v>
      </c>
      <c r="L2555">
        <f>YEAR(Table1[[#This Row],[Order_Time]])</f>
        <v>2023</v>
      </c>
      <c r="M2555" t="str">
        <f>TEXT(Table1[[#This Row],[Order_Time]],"MMM")</f>
        <v>Apr</v>
      </c>
      <c r="N2555">
        <f>HOUR(Table1[[#This Row],[Order_Time]])</f>
        <v>9</v>
      </c>
      <c r="O2555" t="str">
        <f>IF(Table1[[#This Row],[Order_Value]]&gt;1000,"High","Low")</f>
        <v>Low</v>
      </c>
    </row>
    <row r="2556" spans="1:15" x14ac:dyDescent="0.3">
      <c r="A2556" t="s">
        <v>3590</v>
      </c>
      <c r="B2556" s="1">
        <v>45033.416666666664</v>
      </c>
      <c r="C2556" t="s">
        <v>54</v>
      </c>
      <c r="D2556" t="s">
        <v>41</v>
      </c>
      <c r="E2556">
        <v>1485.19</v>
      </c>
      <c r="F2556">
        <v>77.040000000000006</v>
      </c>
      <c r="G2556">
        <v>68.8</v>
      </c>
      <c r="H2556" t="s">
        <v>13</v>
      </c>
      <c r="I2556">
        <v>11</v>
      </c>
      <c r="J2556">
        <v>1493.43</v>
      </c>
      <c r="K2556">
        <f>Table1[[#This Row],[Order_Value]]+Table1[[#This Row],[Delivery_Fee]]-Table1[[#This Row],[Discount]]</f>
        <v>1493.43</v>
      </c>
      <c r="L2556">
        <f>YEAR(Table1[[#This Row],[Order_Time]])</f>
        <v>2023</v>
      </c>
      <c r="M2556" t="str">
        <f>TEXT(Table1[[#This Row],[Order_Time]],"MMM")</f>
        <v>Apr</v>
      </c>
      <c r="N2556">
        <f>HOUR(Table1[[#This Row],[Order_Time]])</f>
        <v>10</v>
      </c>
      <c r="O2556" t="str">
        <f>IF(Table1[[#This Row],[Order_Value]]&gt;1000,"High","Low")</f>
        <v>High</v>
      </c>
    </row>
    <row r="2557" spans="1:15" x14ac:dyDescent="0.3">
      <c r="A2557" t="s">
        <v>3591</v>
      </c>
      <c r="B2557" s="1">
        <v>45033.458333333336</v>
      </c>
      <c r="C2557" t="s">
        <v>20</v>
      </c>
      <c r="D2557" t="s">
        <v>30</v>
      </c>
      <c r="E2557">
        <v>1144.3</v>
      </c>
      <c r="F2557">
        <v>12.34</v>
      </c>
      <c r="G2557">
        <v>427.17</v>
      </c>
      <c r="H2557" t="s">
        <v>13</v>
      </c>
      <c r="I2557">
        <v>10</v>
      </c>
      <c r="J2557" s="2" t="s">
        <v>3592</v>
      </c>
      <c r="K2557">
        <f>Table1[[#This Row],[Order_Value]]+Table1[[#This Row],[Delivery_Fee]]-Table1[[#This Row],[Discount]]</f>
        <v>729.4699999999998</v>
      </c>
      <c r="L2557">
        <f>YEAR(Table1[[#This Row],[Order_Time]])</f>
        <v>2023</v>
      </c>
      <c r="M2557" t="str">
        <f>TEXT(Table1[[#This Row],[Order_Time]],"MMM")</f>
        <v>Apr</v>
      </c>
      <c r="N2557">
        <f>HOUR(Table1[[#This Row],[Order_Time]])</f>
        <v>11</v>
      </c>
      <c r="O2557" t="str">
        <f>IF(Table1[[#This Row],[Order_Value]]&gt;1000,"High","Low")</f>
        <v>High</v>
      </c>
    </row>
    <row r="2558" spans="1:15" x14ac:dyDescent="0.3">
      <c r="A2558" t="s">
        <v>3593</v>
      </c>
      <c r="B2558" s="1">
        <v>45033.5</v>
      </c>
      <c r="C2558" t="s">
        <v>26</v>
      </c>
      <c r="D2558" t="s">
        <v>41</v>
      </c>
      <c r="E2558">
        <v>766.09</v>
      </c>
      <c r="F2558">
        <v>22.61</v>
      </c>
      <c r="G2558">
        <v>297.58999999999997</v>
      </c>
      <c r="H2558" t="s">
        <v>28</v>
      </c>
      <c r="I2558">
        <v>34</v>
      </c>
      <c r="J2558" s="2" t="s">
        <v>3594</v>
      </c>
      <c r="K2558">
        <f>Table1[[#This Row],[Order_Value]]+Table1[[#This Row],[Delivery_Fee]]-Table1[[#This Row],[Discount]]</f>
        <v>491.11000000000007</v>
      </c>
      <c r="L2558">
        <f>YEAR(Table1[[#This Row],[Order_Time]])</f>
        <v>2023</v>
      </c>
      <c r="M2558" t="str">
        <f>TEXT(Table1[[#This Row],[Order_Time]],"MMM")</f>
        <v>Apr</v>
      </c>
      <c r="N2558">
        <f>HOUR(Table1[[#This Row],[Order_Time]])</f>
        <v>12</v>
      </c>
      <c r="O2558" t="str">
        <f>IF(Table1[[#This Row],[Order_Value]]&gt;1000,"High","Low")</f>
        <v>Low</v>
      </c>
    </row>
    <row r="2559" spans="1:15" x14ac:dyDescent="0.3">
      <c r="A2559" t="s">
        <v>3595</v>
      </c>
      <c r="B2559" s="1">
        <v>45033.541666666664</v>
      </c>
      <c r="C2559" t="s">
        <v>20</v>
      </c>
      <c r="D2559" t="s">
        <v>12</v>
      </c>
      <c r="E2559">
        <v>0</v>
      </c>
      <c r="F2559">
        <v>58.75</v>
      </c>
      <c r="G2559">
        <v>48.24</v>
      </c>
      <c r="H2559" t="s">
        <v>21</v>
      </c>
      <c r="I2559">
        <v>68</v>
      </c>
      <c r="K2559">
        <f>Table1[[#This Row],[Order_Value]]+Table1[[#This Row],[Delivery_Fee]]-Table1[[#This Row],[Discount]]</f>
        <v>10.509999999999998</v>
      </c>
      <c r="L2559">
        <f>YEAR(Table1[[#This Row],[Order_Time]])</f>
        <v>2023</v>
      </c>
      <c r="M2559" t="str">
        <f>TEXT(Table1[[#This Row],[Order_Time]],"MMM")</f>
        <v>Apr</v>
      </c>
      <c r="N2559">
        <f>HOUR(Table1[[#This Row],[Order_Time]])</f>
        <v>13</v>
      </c>
      <c r="O2559" t="str">
        <f>IF(Table1[[#This Row],[Order_Value]]&gt;1000,"High","Low")</f>
        <v>Low</v>
      </c>
    </row>
    <row r="2560" spans="1:15" x14ac:dyDescent="0.3">
      <c r="A2560" t="s">
        <v>3596</v>
      </c>
      <c r="B2560" s="1">
        <v>45033.583333333336</v>
      </c>
      <c r="C2560" t="s">
        <v>20</v>
      </c>
      <c r="D2560" t="s">
        <v>41</v>
      </c>
      <c r="E2560">
        <v>841.34</v>
      </c>
      <c r="F2560">
        <v>41.32</v>
      </c>
      <c r="G2560">
        <v>469.95</v>
      </c>
      <c r="H2560" t="s">
        <v>32</v>
      </c>
      <c r="I2560">
        <v>27</v>
      </c>
      <c r="J2560" s="2" t="s">
        <v>3597</v>
      </c>
      <c r="K2560">
        <f>Table1[[#This Row],[Order_Value]]+Table1[[#This Row],[Delivery_Fee]]-Table1[[#This Row],[Discount]]</f>
        <v>412.71000000000009</v>
      </c>
      <c r="L2560">
        <f>YEAR(Table1[[#This Row],[Order_Time]])</f>
        <v>2023</v>
      </c>
      <c r="M2560" t="str">
        <f>TEXT(Table1[[#This Row],[Order_Time]],"MMM")</f>
        <v>Apr</v>
      </c>
      <c r="N2560">
        <f>HOUR(Table1[[#This Row],[Order_Time]])</f>
        <v>14</v>
      </c>
      <c r="O2560" t="str">
        <f>IF(Table1[[#This Row],[Order_Value]]&gt;1000,"High","Low")</f>
        <v>Low</v>
      </c>
    </row>
    <row r="2561" spans="1:15" x14ac:dyDescent="0.3">
      <c r="A2561" t="s">
        <v>3598</v>
      </c>
      <c r="B2561" s="1">
        <v>45033.625</v>
      </c>
      <c r="C2561" t="s">
        <v>20</v>
      </c>
      <c r="D2561" t="s">
        <v>35</v>
      </c>
      <c r="E2561">
        <v>1470.6</v>
      </c>
      <c r="F2561">
        <v>0.28000000000000003</v>
      </c>
      <c r="G2561">
        <v>5.66</v>
      </c>
      <c r="H2561" t="s">
        <v>13</v>
      </c>
      <c r="I2561">
        <v>11</v>
      </c>
      <c r="J2561" s="2" t="s">
        <v>3599</v>
      </c>
      <c r="K2561">
        <f>Table1[[#This Row],[Order_Value]]+Table1[[#This Row],[Delivery_Fee]]-Table1[[#This Row],[Discount]]</f>
        <v>1465.2199999999998</v>
      </c>
      <c r="L2561">
        <f>YEAR(Table1[[#This Row],[Order_Time]])</f>
        <v>2023</v>
      </c>
      <c r="M2561" t="str">
        <f>TEXT(Table1[[#This Row],[Order_Time]],"MMM")</f>
        <v>Apr</v>
      </c>
      <c r="N2561">
        <f>HOUR(Table1[[#This Row],[Order_Time]])</f>
        <v>15</v>
      </c>
      <c r="O2561" t="str">
        <f>IF(Table1[[#This Row],[Order_Value]]&gt;1000,"High","Low")</f>
        <v>High</v>
      </c>
    </row>
    <row r="2562" spans="1:15" x14ac:dyDescent="0.3">
      <c r="A2562" t="s">
        <v>3600</v>
      </c>
      <c r="B2562" s="1">
        <v>45033.666666666664</v>
      </c>
      <c r="C2562" t="s">
        <v>11</v>
      </c>
      <c r="D2562" t="s">
        <v>41</v>
      </c>
      <c r="E2562">
        <v>897.41</v>
      </c>
      <c r="F2562">
        <v>24.5</v>
      </c>
      <c r="G2562">
        <v>98.81</v>
      </c>
      <c r="H2562" t="s">
        <v>21</v>
      </c>
      <c r="I2562">
        <v>47</v>
      </c>
      <c r="J2562" s="2" t="s">
        <v>3601</v>
      </c>
      <c r="K2562">
        <f>Table1[[#This Row],[Order_Value]]+Table1[[#This Row],[Delivery_Fee]]-Table1[[#This Row],[Discount]]</f>
        <v>823.09999999999991</v>
      </c>
      <c r="L2562">
        <f>YEAR(Table1[[#This Row],[Order_Time]])</f>
        <v>2023</v>
      </c>
      <c r="M2562" t="str">
        <f>TEXT(Table1[[#This Row],[Order_Time]],"MMM")</f>
        <v>Apr</v>
      </c>
      <c r="N2562">
        <f>HOUR(Table1[[#This Row],[Order_Time]])</f>
        <v>16</v>
      </c>
      <c r="O2562" t="str">
        <f>IF(Table1[[#This Row],[Order_Value]]&gt;1000,"High","Low")</f>
        <v>Low</v>
      </c>
    </row>
    <row r="2563" spans="1:15" x14ac:dyDescent="0.3">
      <c r="A2563" t="s">
        <v>3602</v>
      </c>
      <c r="B2563" s="1">
        <v>45033.708333333336</v>
      </c>
      <c r="C2563" t="s">
        <v>54</v>
      </c>
      <c r="D2563" t="s">
        <v>30</v>
      </c>
      <c r="E2563">
        <v>1574.92</v>
      </c>
      <c r="F2563">
        <v>0.45</v>
      </c>
      <c r="G2563">
        <v>341.73</v>
      </c>
      <c r="H2563" t="s">
        <v>13</v>
      </c>
      <c r="I2563">
        <v>16</v>
      </c>
      <c r="J2563">
        <v>1233.6400000000001</v>
      </c>
      <c r="K2563">
        <f>Table1[[#This Row],[Order_Value]]+Table1[[#This Row],[Delivery_Fee]]-Table1[[#This Row],[Discount]]</f>
        <v>1233.6400000000001</v>
      </c>
      <c r="L2563">
        <f>YEAR(Table1[[#This Row],[Order_Time]])</f>
        <v>2023</v>
      </c>
      <c r="M2563" t="str">
        <f>TEXT(Table1[[#This Row],[Order_Time]],"MMM")</f>
        <v>Apr</v>
      </c>
      <c r="N2563">
        <f>HOUR(Table1[[#This Row],[Order_Time]])</f>
        <v>17</v>
      </c>
      <c r="O2563" t="str">
        <f>IF(Table1[[#This Row],[Order_Value]]&gt;1000,"High","Low")</f>
        <v>High</v>
      </c>
    </row>
    <row r="2564" spans="1:15" x14ac:dyDescent="0.3">
      <c r="A2564" t="s">
        <v>3603</v>
      </c>
      <c r="B2564" s="1">
        <v>45033.75</v>
      </c>
      <c r="C2564" t="s">
        <v>45</v>
      </c>
      <c r="D2564" t="s">
        <v>41</v>
      </c>
      <c r="E2564">
        <v>601.66</v>
      </c>
      <c r="F2564">
        <v>59.07</v>
      </c>
      <c r="G2564">
        <v>447.88</v>
      </c>
      <c r="H2564" t="s">
        <v>21</v>
      </c>
      <c r="I2564">
        <v>39</v>
      </c>
      <c r="J2564" s="2" t="s">
        <v>3604</v>
      </c>
      <c r="K2564">
        <f>Table1[[#This Row],[Order_Value]]+Table1[[#This Row],[Delivery_Fee]]-Table1[[#This Row],[Discount]]</f>
        <v>212.85000000000002</v>
      </c>
      <c r="L2564">
        <f>YEAR(Table1[[#This Row],[Order_Time]])</f>
        <v>2023</v>
      </c>
      <c r="M2564" t="str">
        <f>TEXT(Table1[[#This Row],[Order_Time]],"MMM")</f>
        <v>Apr</v>
      </c>
      <c r="N2564">
        <f>HOUR(Table1[[#This Row],[Order_Time]])</f>
        <v>18</v>
      </c>
      <c r="O2564" t="str">
        <f>IF(Table1[[#This Row],[Order_Value]]&gt;1000,"High","Low")</f>
        <v>Low</v>
      </c>
    </row>
    <row r="2565" spans="1:15" x14ac:dyDescent="0.3">
      <c r="A2565" t="s">
        <v>3605</v>
      </c>
      <c r="B2565" s="1">
        <v>45033.791666666664</v>
      </c>
      <c r="C2565" t="s">
        <v>11</v>
      </c>
      <c r="D2565" t="s">
        <v>12</v>
      </c>
      <c r="E2565">
        <v>186.58</v>
      </c>
      <c r="F2565">
        <v>61.92</v>
      </c>
      <c r="G2565">
        <v>441.88</v>
      </c>
      <c r="H2565" t="s">
        <v>13</v>
      </c>
      <c r="I2565">
        <v>23</v>
      </c>
      <c r="J2565">
        <v>-193.38</v>
      </c>
      <c r="K2565">
        <f>Table1[[#This Row],[Order_Value]]+Table1[[#This Row],[Delivery_Fee]]-Table1[[#This Row],[Discount]]</f>
        <v>-193.38</v>
      </c>
      <c r="L2565">
        <f>YEAR(Table1[[#This Row],[Order_Time]])</f>
        <v>2023</v>
      </c>
      <c r="M2565" t="str">
        <f>TEXT(Table1[[#This Row],[Order_Time]],"MMM")</f>
        <v>Apr</v>
      </c>
      <c r="N2565">
        <f>HOUR(Table1[[#This Row],[Order_Time]])</f>
        <v>19</v>
      </c>
      <c r="O2565" t="str">
        <f>IF(Table1[[#This Row],[Order_Value]]&gt;1000,"High","Low")</f>
        <v>Low</v>
      </c>
    </row>
    <row r="2566" spans="1:15" x14ac:dyDescent="0.3">
      <c r="A2566" t="s">
        <v>3606</v>
      </c>
      <c r="B2566" s="1">
        <v>45033.833333333336</v>
      </c>
      <c r="C2566" t="s">
        <v>26</v>
      </c>
      <c r="D2566" t="s">
        <v>27</v>
      </c>
      <c r="E2566">
        <v>1656.86</v>
      </c>
      <c r="F2566">
        <v>4.57</v>
      </c>
      <c r="G2566">
        <v>216.25</v>
      </c>
      <c r="H2566" t="s">
        <v>21</v>
      </c>
      <c r="I2566">
        <v>31</v>
      </c>
      <c r="J2566" s="2" t="s">
        <v>3607</v>
      </c>
      <c r="K2566">
        <f>Table1[[#This Row],[Order_Value]]+Table1[[#This Row],[Delivery_Fee]]-Table1[[#This Row],[Discount]]</f>
        <v>1445.1799999999998</v>
      </c>
      <c r="L2566">
        <f>YEAR(Table1[[#This Row],[Order_Time]])</f>
        <v>2023</v>
      </c>
      <c r="M2566" t="str">
        <f>TEXT(Table1[[#This Row],[Order_Time]],"MMM")</f>
        <v>Apr</v>
      </c>
      <c r="N2566">
        <f>HOUR(Table1[[#This Row],[Order_Time]])</f>
        <v>20</v>
      </c>
      <c r="O2566" t="str">
        <f>IF(Table1[[#This Row],[Order_Value]]&gt;1000,"High","Low")</f>
        <v>High</v>
      </c>
    </row>
    <row r="2567" spans="1:15" x14ac:dyDescent="0.3">
      <c r="A2567" t="s">
        <v>3608</v>
      </c>
      <c r="B2567" s="1">
        <v>45033.875</v>
      </c>
      <c r="C2567" t="s">
        <v>45</v>
      </c>
      <c r="D2567" t="s">
        <v>30</v>
      </c>
      <c r="E2567">
        <v>1575.73</v>
      </c>
      <c r="F2567">
        <v>64.73</v>
      </c>
      <c r="G2567">
        <v>272.63</v>
      </c>
      <c r="H2567" t="s">
        <v>21</v>
      </c>
      <c r="I2567">
        <v>43</v>
      </c>
      <c r="J2567">
        <v>1367.83</v>
      </c>
      <c r="K2567">
        <f>Table1[[#This Row],[Order_Value]]+Table1[[#This Row],[Delivery_Fee]]-Table1[[#This Row],[Discount]]</f>
        <v>1367.83</v>
      </c>
      <c r="L2567">
        <f>YEAR(Table1[[#This Row],[Order_Time]])</f>
        <v>2023</v>
      </c>
      <c r="M2567" t="str">
        <f>TEXT(Table1[[#This Row],[Order_Time]],"MMM")</f>
        <v>Apr</v>
      </c>
      <c r="N2567">
        <f>HOUR(Table1[[#This Row],[Order_Time]])</f>
        <v>21</v>
      </c>
      <c r="O2567" t="str">
        <f>IF(Table1[[#This Row],[Order_Value]]&gt;1000,"High","Low")</f>
        <v>High</v>
      </c>
    </row>
    <row r="2568" spans="1:15" x14ac:dyDescent="0.3">
      <c r="A2568" t="s">
        <v>3609</v>
      </c>
      <c r="B2568" s="1">
        <v>45033.916666666664</v>
      </c>
      <c r="C2568" t="s">
        <v>16</v>
      </c>
      <c r="D2568" t="s">
        <v>30</v>
      </c>
      <c r="E2568">
        <v>1822.15</v>
      </c>
      <c r="F2568">
        <v>30.77</v>
      </c>
      <c r="G2568">
        <v>352.69</v>
      </c>
      <c r="H2568" t="s">
        <v>32</v>
      </c>
      <c r="I2568">
        <v>16</v>
      </c>
      <c r="J2568">
        <v>1500.23</v>
      </c>
      <c r="K2568">
        <f>Table1[[#This Row],[Order_Value]]+Table1[[#This Row],[Delivery_Fee]]-Table1[[#This Row],[Discount]]</f>
        <v>1500.23</v>
      </c>
      <c r="L2568">
        <f>YEAR(Table1[[#This Row],[Order_Time]])</f>
        <v>2023</v>
      </c>
      <c r="M2568" t="str">
        <f>TEXT(Table1[[#This Row],[Order_Time]],"MMM")</f>
        <v>Apr</v>
      </c>
      <c r="N2568">
        <f>HOUR(Table1[[#This Row],[Order_Time]])</f>
        <v>22</v>
      </c>
      <c r="O2568" t="str">
        <f>IF(Table1[[#This Row],[Order_Value]]&gt;1000,"High","Low")</f>
        <v>High</v>
      </c>
    </row>
    <row r="2569" spans="1:15" x14ac:dyDescent="0.3">
      <c r="A2569" t="s">
        <v>3610</v>
      </c>
      <c r="B2569" s="1">
        <v>45033.958333333336</v>
      </c>
      <c r="C2569" t="s">
        <v>11</v>
      </c>
      <c r="D2569" t="s">
        <v>30</v>
      </c>
      <c r="E2569">
        <v>352.25</v>
      </c>
      <c r="F2569">
        <v>39.39</v>
      </c>
      <c r="G2569">
        <v>186.29</v>
      </c>
      <c r="H2569" t="s">
        <v>21</v>
      </c>
      <c r="I2569">
        <v>18</v>
      </c>
      <c r="J2569">
        <v>205.35</v>
      </c>
      <c r="K2569">
        <f>Table1[[#This Row],[Order_Value]]+Table1[[#This Row],[Delivery_Fee]]-Table1[[#This Row],[Discount]]</f>
        <v>205.35</v>
      </c>
      <c r="L2569">
        <f>YEAR(Table1[[#This Row],[Order_Time]])</f>
        <v>2023</v>
      </c>
      <c r="M2569" t="str">
        <f>TEXT(Table1[[#This Row],[Order_Time]],"MMM")</f>
        <v>Apr</v>
      </c>
      <c r="N2569">
        <f>HOUR(Table1[[#This Row],[Order_Time]])</f>
        <v>23</v>
      </c>
      <c r="O2569" t="str">
        <f>IF(Table1[[#This Row],[Order_Value]]&gt;1000,"High","Low")</f>
        <v>Low</v>
      </c>
    </row>
    <row r="2570" spans="1:15" x14ac:dyDescent="0.3">
      <c r="A2570" t="s">
        <v>3611</v>
      </c>
      <c r="B2570" s="1">
        <v>45034</v>
      </c>
      <c r="C2570" t="s">
        <v>16</v>
      </c>
      <c r="D2570" t="s">
        <v>41</v>
      </c>
      <c r="E2570">
        <v>0</v>
      </c>
      <c r="F2570">
        <v>29.05</v>
      </c>
      <c r="G2570">
        <v>9.6999999999999993</v>
      </c>
      <c r="H2570" t="s">
        <v>21</v>
      </c>
      <c r="I2570">
        <v>13</v>
      </c>
      <c r="K2570">
        <f>Table1[[#This Row],[Order_Value]]+Table1[[#This Row],[Delivery_Fee]]-Table1[[#This Row],[Discount]]</f>
        <v>19.350000000000001</v>
      </c>
      <c r="L2570">
        <f>YEAR(Table1[[#This Row],[Order_Time]])</f>
        <v>2023</v>
      </c>
      <c r="M2570" t="str">
        <f>TEXT(Table1[[#This Row],[Order_Time]],"MMM")</f>
        <v>Apr</v>
      </c>
      <c r="N2570">
        <f>HOUR(Table1[[#This Row],[Order_Time]])</f>
        <v>0</v>
      </c>
      <c r="O2570" t="str">
        <f>IF(Table1[[#This Row],[Order_Value]]&gt;1000,"High","Low")</f>
        <v>Low</v>
      </c>
    </row>
    <row r="2571" spans="1:15" x14ac:dyDescent="0.3">
      <c r="A2571" t="s">
        <v>3612</v>
      </c>
      <c r="B2571" s="1">
        <v>45034.041666666664</v>
      </c>
      <c r="C2571" t="s">
        <v>16</v>
      </c>
      <c r="D2571" t="s">
        <v>12</v>
      </c>
      <c r="E2571">
        <v>1000.95</v>
      </c>
      <c r="F2571">
        <v>3.89</v>
      </c>
      <c r="G2571">
        <v>457.5</v>
      </c>
      <c r="H2571" t="s">
        <v>32</v>
      </c>
      <c r="I2571">
        <v>84</v>
      </c>
      <c r="J2571">
        <v>547.34</v>
      </c>
      <c r="K2571">
        <f>Table1[[#This Row],[Order_Value]]+Table1[[#This Row],[Delivery_Fee]]-Table1[[#This Row],[Discount]]</f>
        <v>547.34</v>
      </c>
      <c r="L2571">
        <f>YEAR(Table1[[#This Row],[Order_Time]])</f>
        <v>2023</v>
      </c>
      <c r="M2571" t="str">
        <f>TEXT(Table1[[#This Row],[Order_Time]],"MMM")</f>
        <v>Apr</v>
      </c>
      <c r="N2571">
        <f>HOUR(Table1[[#This Row],[Order_Time]])</f>
        <v>1</v>
      </c>
      <c r="O2571" t="str">
        <f>IF(Table1[[#This Row],[Order_Value]]&gt;1000,"High","Low")</f>
        <v>High</v>
      </c>
    </row>
    <row r="2572" spans="1:15" x14ac:dyDescent="0.3">
      <c r="A2572" t="s">
        <v>3613</v>
      </c>
      <c r="B2572" s="1">
        <v>45034.083333333336</v>
      </c>
      <c r="C2572" t="s">
        <v>45</v>
      </c>
      <c r="D2572" t="s">
        <v>17</v>
      </c>
      <c r="E2572">
        <v>1177.46</v>
      </c>
      <c r="F2572">
        <v>80.94</v>
      </c>
      <c r="G2572">
        <v>182.49</v>
      </c>
      <c r="H2572" t="s">
        <v>28</v>
      </c>
      <c r="I2572">
        <v>11</v>
      </c>
      <c r="J2572">
        <v>1075.9100000000001</v>
      </c>
      <c r="K2572">
        <f>Table1[[#This Row],[Order_Value]]+Table1[[#This Row],[Delivery_Fee]]-Table1[[#This Row],[Discount]]</f>
        <v>1075.9100000000001</v>
      </c>
      <c r="L2572">
        <f>YEAR(Table1[[#This Row],[Order_Time]])</f>
        <v>2023</v>
      </c>
      <c r="M2572" t="str">
        <f>TEXT(Table1[[#This Row],[Order_Time]],"MMM")</f>
        <v>Apr</v>
      </c>
      <c r="N2572">
        <f>HOUR(Table1[[#This Row],[Order_Time]])</f>
        <v>2</v>
      </c>
      <c r="O2572" t="str">
        <f>IF(Table1[[#This Row],[Order_Value]]&gt;1000,"High","Low")</f>
        <v>High</v>
      </c>
    </row>
    <row r="2573" spans="1:15" x14ac:dyDescent="0.3">
      <c r="A2573" t="s">
        <v>3614</v>
      </c>
      <c r="B2573" s="1">
        <v>45034.125</v>
      </c>
      <c r="C2573" t="s">
        <v>45</v>
      </c>
      <c r="D2573" t="s">
        <v>30</v>
      </c>
      <c r="E2573">
        <v>149.62</v>
      </c>
      <c r="F2573">
        <v>45.35</v>
      </c>
      <c r="G2573">
        <v>136.52000000000001</v>
      </c>
      <c r="H2573" t="s">
        <v>21</v>
      </c>
      <c r="I2573">
        <v>73</v>
      </c>
      <c r="J2573" s="2" t="s">
        <v>3615</v>
      </c>
      <c r="K2573">
        <f>Table1[[#This Row],[Order_Value]]+Table1[[#This Row],[Delivery_Fee]]-Table1[[#This Row],[Discount]]</f>
        <v>58.449999999999989</v>
      </c>
      <c r="L2573">
        <f>YEAR(Table1[[#This Row],[Order_Time]])</f>
        <v>2023</v>
      </c>
      <c r="M2573" t="str">
        <f>TEXT(Table1[[#This Row],[Order_Time]],"MMM")</f>
        <v>Apr</v>
      </c>
      <c r="N2573">
        <f>HOUR(Table1[[#This Row],[Order_Time]])</f>
        <v>3</v>
      </c>
      <c r="O2573" t="str">
        <f>IF(Table1[[#This Row],[Order_Value]]&gt;1000,"High","Low")</f>
        <v>Low</v>
      </c>
    </row>
    <row r="2574" spans="1:15" x14ac:dyDescent="0.3">
      <c r="A2574" t="s">
        <v>3616</v>
      </c>
      <c r="B2574" s="1">
        <v>45034.166666666664</v>
      </c>
      <c r="C2574" t="s">
        <v>45</v>
      </c>
      <c r="D2574" t="s">
        <v>30</v>
      </c>
      <c r="E2574">
        <v>1334.48</v>
      </c>
      <c r="F2574">
        <v>57.83</v>
      </c>
      <c r="G2574">
        <v>202.43</v>
      </c>
      <c r="H2574" t="s">
        <v>13</v>
      </c>
      <c r="I2574">
        <v>85</v>
      </c>
      <c r="J2574" s="2" t="s">
        <v>3617</v>
      </c>
      <c r="K2574">
        <f>Table1[[#This Row],[Order_Value]]+Table1[[#This Row],[Delivery_Fee]]-Table1[[#This Row],[Discount]]</f>
        <v>1189.8799999999999</v>
      </c>
      <c r="L2574">
        <f>YEAR(Table1[[#This Row],[Order_Time]])</f>
        <v>2023</v>
      </c>
      <c r="M2574" t="str">
        <f>TEXT(Table1[[#This Row],[Order_Time]],"MMM")</f>
        <v>Apr</v>
      </c>
      <c r="N2574">
        <f>HOUR(Table1[[#This Row],[Order_Time]])</f>
        <v>4</v>
      </c>
      <c r="O2574" t="str">
        <f>IF(Table1[[#This Row],[Order_Value]]&gt;1000,"High","Low")</f>
        <v>High</v>
      </c>
    </row>
    <row r="2575" spans="1:15" x14ac:dyDescent="0.3">
      <c r="A2575" t="s">
        <v>3618</v>
      </c>
      <c r="B2575" s="1">
        <v>45034.208333333336</v>
      </c>
      <c r="C2575" t="s">
        <v>45</v>
      </c>
      <c r="D2575" t="s">
        <v>27</v>
      </c>
      <c r="E2575">
        <v>848.69</v>
      </c>
      <c r="F2575">
        <v>52.43</v>
      </c>
      <c r="G2575">
        <v>251.48</v>
      </c>
      <c r="H2575" t="s">
        <v>13</v>
      </c>
      <c r="I2575">
        <v>19</v>
      </c>
      <c r="J2575">
        <v>649.64</v>
      </c>
      <c r="K2575">
        <f>Table1[[#This Row],[Order_Value]]+Table1[[#This Row],[Delivery_Fee]]-Table1[[#This Row],[Discount]]</f>
        <v>649.64</v>
      </c>
      <c r="L2575">
        <f>YEAR(Table1[[#This Row],[Order_Time]])</f>
        <v>2023</v>
      </c>
      <c r="M2575" t="str">
        <f>TEXT(Table1[[#This Row],[Order_Time]],"MMM")</f>
        <v>Apr</v>
      </c>
      <c r="N2575">
        <f>HOUR(Table1[[#This Row],[Order_Time]])</f>
        <v>5</v>
      </c>
      <c r="O2575" t="str">
        <f>IF(Table1[[#This Row],[Order_Value]]&gt;1000,"High","Low")</f>
        <v>Low</v>
      </c>
    </row>
    <row r="2576" spans="1:15" x14ac:dyDescent="0.3">
      <c r="A2576" t="s">
        <v>3619</v>
      </c>
      <c r="B2576" s="1">
        <v>45034.25</v>
      </c>
      <c r="C2576" t="s">
        <v>11</v>
      </c>
      <c r="D2576" t="s">
        <v>41</v>
      </c>
      <c r="E2576">
        <v>925.13</v>
      </c>
      <c r="F2576">
        <v>78.489999999999995</v>
      </c>
      <c r="G2576">
        <v>3.74</v>
      </c>
      <c r="H2576" t="s">
        <v>28</v>
      </c>
      <c r="I2576">
        <v>79</v>
      </c>
      <c r="J2576">
        <v>999.88</v>
      </c>
      <c r="K2576">
        <f>Table1[[#This Row],[Order_Value]]+Table1[[#This Row],[Delivery_Fee]]-Table1[[#This Row],[Discount]]</f>
        <v>999.88</v>
      </c>
      <c r="L2576">
        <f>YEAR(Table1[[#This Row],[Order_Time]])</f>
        <v>2023</v>
      </c>
      <c r="M2576" t="str">
        <f>TEXT(Table1[[#This Row],[Order_Time]],"MMM")</f>
        <v>Apr</v>
      </c>
      <c r="N2576">
        <f>HOUR(Table1[[#This Row],[Order_Time]])</f>
        <v>6</v>
      </c>
      <c r="O2576" t="str">
        <f>IF(Table1[[#This Row],[Order_Value]]&gt;1000,"High","Low")</f>
        <v>Low</v>
      </c>
    </row>
    <row r="2577" spans="1:15" x14ac:dyDescent="0.3">
      <c r="A2577" t="s">
        <v>3620</v>
      </c>
      <c r="B2577" s="1">
        <v>45034.291666666664</v>
      </c>
      <c r="C2577" t="s">
        <v>54</v>
      </c>
      <c r="D2577" t="s">
        <v>12</v>
      </c>
      <c r="E2577">
        <v>372.16</v>
      </c>
      <c r="F2577">
        <v>68.319999999999993</v>
      </c>
      <c r="G2577">
        <v>238.47</v>
      </c>
      <c r="H2577" t="s">
        <v>28</v>
      </c>
      <c r="I2577">
        <v>72</v>
      </c>
      <c r="J2577" s="2" t="s">
        <v>3621</v>
      </c>
      <c r="K2577">
        <f>Table1[[#This Row],[Order_Value]]+Table1[[#This Row],[Delivery_Fee]]-Table1[[#This Row],[Discount]]</f>
        <v>202.01000000000002</v>
      </c>
      <c r="L2577">
        <f>YEAR(Table1[[#This Row],[Order_Time]])</f>
        <v>2023</v>
      </c>
      <c r="M2577" t="str">
        <f>TEXT(Table1[[#This Row],[Order_Time]],"MMM")</f>
        <v>Apr</v>
      </c>
      <c r="N2577">
        <f>HOUR(Table1[[#This Row],[Order_Time]])</f>
        <v>7</v>
      </c>
      <c r="O2577" t="str">
        <f>IF(Table1[[#This Row],[Order_Value]]&gt;1000,"High","Low")</f>
        <v>Low</v>
      </c>
    </row>
    <row r="2578" spans="1:15" x14ac:dyDescent="0.3">
      <c r="A2578" t="s">
        <v>3622</v>
      </c>
      <c r="B2578" s="1">
        <v>45034.333333333336</v>
      </c>
      <c r="C2578" t="s">
        <v>16</v>
      </c>
      <c r="D2578" t="s">
        <v>17</v>
      </c>
      <c r="E2578">
        <v>1253.42</v>
      </c>
      <c r="F2578">
        <v>99.79</v>
      </c>
      <c r="G2578">
        <v>428.87</v>
      </c>
      <c r="H2578" t="s">
        <v>28</v>
      </c>
      <c r="I2578">
        <v>34</v>
      </c>
      <c r="J2578">
        <v>924.34</v>
      </c>
      <c r="K2578">
        <f>Table1[[#This Row],[Order_Value]]+Table1[[#This Row],[Delivery_Fee]]-Table1[[#This Row],[Discount]]</f>
        <v>924.34</v>
      </c>
      <c r="L2578">
        <f>YEAR(Table1[[#This Row],[Order_Time]])</f>
        <v>2023</v>
      </c>
      <c r="M2578" t="str">
        <f>TEXT(Table1[[#This Row],[Order_Time]],"MMM")</f>
        <v>Apr</v>
      </c>
      <c r="N2578">
        <f>HOUR(Table1[[#This Row],[Order_Time]])</f>
        <v>8</v>
      </c>
      <c r="O2578" t="str">
        <f>IF(Table1[[#This Row],[Order_Value]]&gt;1000,"High","Low")</f>
        <v>High</v>
      </c>
    </row>
    <row r="2579" spans="1:15" x14ac:dyDescent="0.3">
      <c r="A2579" t="s">
        <v>3623</v>
      </c>
      <c r="B2579" s="1">
        <v>45034.375</v>
      </c>
      <c r="C2579" t="s">
        <v>26</v>
      </c>
      <c r="D2579" t="s">
        <v>35</v>
      </c>
      <c r="E2579">
        <v>969.46</v>
      </c>
      <c r="F2579">
        <v>44.53</v>
      </c>
      <c r="G2579">
        <v>352.66</v>
      </c>
      <c r="H2579" t="s">
        <v>28</v>
      </c>
      <c r="I2579">
        <v>85</v>
      </c>
      <c r="J2579" s="2" t="s">
        <v>3624</v>
      </c>
      <c r="K2579">
        <f>Table1[[#This Row],[Order_Value]]+Table1[[#This Row],[Delivery_Fee]]-Table1[[#This Row],[Discount]]</f>
        <v>661.32999999999993</v>
      </c>
      <c r="L2579">
        <f>YEAR(Table1[[#This Row],[Order_Time]])</f>
        <v>2023</v>
      </c>
      <c r="M2579" t="str">
        <f>TEXT(Table1[[#This Row],[Order_Time]],"MMM")</f>
        <v>Apr</v>
      </c>
      <c r="N2579">
        <f>HOUR(Table1[[#This Row],[Order_Time]])</f>
        <v>9</v>
      </c>
      <c r="O2579" t="str">
        <f>IF(Table1[[#This Row],[Order_Value]]&gt;1000,"High","Low")</f>
        <v>Low</v>
      </c>
    </row>
    <row r="2580" spans="1:15" x14ac:dyDescent="0.3">
      <c r="A2580" t="s">
        <v>3625</v>
      </c>
      <c r="B2580" s="1">
        <v>45034.416666666664</v>
      </c>
      <c r="C2580" t="s">
        <v>26</v>
      </c>
      <c r="D2580" t="s">
        <v>41</v>
      </c>
      <c r="E2580">
        <v>1332.52</v>
      </c>
      <c r="F2580">
        <v>92.04</v>
      </c>
      <c r="G2580">
        <v>232.97</v>
      </c>
      <c r="H2580" t="s">
        <v>32</v>
      </c>
      <c r="I2580">
        <v>22</v>
      </c>
      <c r="J2580">
        <v>1191.5899999999999</v>
      </c>
      <c r="K2580">
        <f>Table1[[#This Row],[Order_Value]]+Table1[[#This Row],[Delivery_Fee]]-Table1[[#This Row],[Discount]]</f>
        <v>1191.5899999999999</v>
      </c>
      <c r="L2580">
        <f>YEAR(Table1[[#This Row],[Order_Time]])</f>
        <v>2023</v>
      </c>
      <c r="M2580" t="str">
        <f>TEXT(Table1[[#This Row],[Order_Time]],"MMM")</f>
        <v>Apr</v>
      </c>
      <c r="N2580">
        <f>HOUR(Table1[[#This Row],[Order_Time]])</f>
        <v>10</v>
      </c>
      <c r="O2580" t="str">
        <f>IF(Table1[[#This Row],[Order_Value]]&gt;1000,"High","Low")</f>
        <v>High</v>
      </c>
    </row>
    <row r="2581" spans="1:15" x14ac:dyDescent="0.3">
      <c r="A2581" t="s">
        <v>3626</v>
      </c>
      <c r="B2581" s="1">
        <v>45034.458333333336</v>
      </c>
      <c r="C2581" t="s">
        <v>24</v>
      </c>
      <c r="D2581" t="s">
        <v>35</v>
      </c>
      <c r="E2581">
        <v>163.69</v>
      </c>
      <c r="F2581">
        <v>12.26</v>
      </c>
      <c r="G2581">
        <v>137.41</v>
      </c>
      <c r="H2581" t="s">
        <v>28</v>
      </c>
      <c r="I2581">
        <v>51</v>
      </c>
      <c r="J2581" s="2" t="s">
        <v>3627</v>
      </c>
      <c r="K2581">
        <f>Table1[[#This Row],[Order_Value]]+Table1[[#This Row],[Delivery_Fee]]-Table1[[#This Row],[Discount]]</f>
        <v>38.539999999999992</v>
      </c>
      <c r="L2581">
        <f>YEAR(Table1[[#This Row],[Order_Time]])</f>
        <v>2023</v>
      </c>
      <c r="M2581" t="str">
        <f>TEXT(Table1[[#This Row],[Order_Time]],"MMM")</f>
        <v>Apr</v>
      </c>
      <c r="N2581">
        <f>HOUR(Table1[[#This Row],[Order_Time]])</f>
        <v>11</v>
      </c>
      <c r="O2581" t="str">
        <f>IF(Table1[[#This Row],[Order_Value]]&gt;1000,"High","Low")</f>
        <v>Low</v>
      </c>
    </row>
    <row r="2582" spans="1:15" x14ac:dyDescent="0.3">
      <c r="A2582" t="s">
        <v>3628</v>
      </c>
      <c r="B2582" s="1">
        <v>45034.5</v>
      </c>
      <c r="C2582" t="s">
        <v>11</v>
      </c>
      <c r="D2582" t="s">
        <v>12</v>
      </c>
      <c r="E2582">
        <v>916.93</v>
      </c>
      <c r="F2582">
        <v>74.42</v>
      </c>
      <c r="G2582">
        <v>104.03</v>
      </c>
      <c r="H2582" t="s">
        <v>28</v>
      </c>
      <c r="I2582">
        <v>24</v>
      </c>
      <c r="J2582" s="2" t="s">
        <v>3629</v>
      </c>
      <c r="K2582">
        <f>Table1[[#This Row],[Order_Value]]+Table1[[#This Row],[Delivery_Fee]]-Table1[[#This Row],[Discount]]</f>
        <v>887.31999999999994</v>
      </c>
      <c r="L2582">
        <f>YEAR(Table1[[#This Row],[Order_Time]])</f>
        <v>2023</v>
      </c>
      <c r="M2582" t="str">
        <f>TEXT(Table1[[#This Row],[Order_Time]],"MMM")</f>
        <v>Apr</v>
      </c>
      <c r="N2582">
        <f>HOUR(Table1[[#This Row],[Order_Time]])</f>
        <v>12</v>
      </c>
      <c r="O2582" t="str">
        <f>IF(Table1[[#This Row],[Order_Value]]&gt;1000,"High","Low")</f>
        <v>Low</v>
      </c>
    </row>
    <row r="2583" spans="1:15" x14ac:dyDescent="0.3">
      <c r="A2583" t="s">
        <v>3630</v>
      </c>
      <c r="B2583" s="1">
        <v>45034.541666666664</v>
      </c>
      <c r="C2583" t="s">
        <v>45</v>
      </c>
      <c r="D2583" t="s">
        <v>35</v>
      </c>
      <c r="E2583">
        <v>968.01</v>
      </c>
      <c r="F2583">
        <v>1.39</v>
      </c>
      <c r="G2583">
        <v>394.79</v>
      </c>
      <c r="H2583" t="s">
        <v>13</v>
      </c>
      <c r="I2583">
        <v>64</v>
      </c>
      <c r="J2583" s="2" t="s">
        <v>3631</v>
      </c>
      <c r="K2583">
        <f>Table1[[#This Row],[Order_Value]]+Table1[[#This Row],[Delivery_Fee]]-Table1[[#This Row],[Discount]]</f>
        <v>574.6099999999999</v>
      </c>
      <c r="L2583">
        <f>YEAR(Table1[[#This Row],[Order_Time]])</f>
        <v>2023</v>
      </c>
      <c r="M2583" t="str">
        <f>TEXT(Table1[[#This Row],[Order_Time]],"MMM")</f>
        <v>Apr</v>
      </c>
      <c r="N2583">
        <f>HOUR(Table1[[#This Row],[Order_Time]])</f>
        <v>13</v>
      </c>
      <c r="O2583" t="str">
        <f>IF(Table1[[#This Row],[Order_Value]]&gt;1000,"High","Low")</f>
        <v>Low</v>
      </c>
    </row>
    <row r="2584" spans="1:15" x14ac:dyDescent="0.3">
      <c r="A2584" t="s">
        <v>3632</v>
      </c>
      <c r="B2584" s="1">
        <v>45034.583333333336</v>
      </c>
      <c r="C2584" t="s">
        <v>20</v>
      </c>
      <c r="D2584" t="s">
        <v>41</v>
      </c>
      <c r="E2584">
        <v>1267.06</v>
      </c>
      <c r="F2584">
        <v>45.48</v>
      </c>
      <c r="G2584">
        <v>13.86</v>
      </c>
      <c r="H2584" t="s">
        <v>13</v>
      </c>
      <c r="I2584">
        <v>56</v>
      </c>
      <c r="J2584">
        <v>1298.68</v>
      </c>
      <c r="K2584">
        <f>Table1[[#This Row],[Order_Value]]+Table1[[#This Row],[Delivery_Fee]]-Table1[[#This Row],[Discount]]</f>
        <v>1298.68</v>
      </c>
      <c r="L2584">
        <f>YEAR(Table1[[#This Row],[Order_Time]])</f>
        <v>2023</v>
      </c>
      <c r="M2584" t="str">
        <f>TEXT(Table1[[#This Row],[Order_Time]],"MMM")</f>
        <v>Apr</v>
      </c>
      <c r="N2584">
        <f>HOUR(Table1[[#This Row],[Order_Time]])</f>
        <v>14</v>
      </c>
      <c r="O2584" t="str">
        <f>IF(Table1[[#This Row],[Order_Value]]&gt;1000,"High","Low")</f>
        <v>High</v>
      </c>
    </row>
    <row r="2585" spans="1:15" x14ac:dyDescent="0.3">
      <c r="A2585" t="s">
        <v>3633</v>
      </c>
      <c r="B2585" s="1">
        <v>45034.625</v>
      </c>
      <c r="C2585" t="s">
        <v>20</v>
      </c>
      <c r="D2585" t="s">
        <v>12</v>
      </c>
      <c r="E2585">
        <v>1298</v>
      </c>
      <c r="F2585">
        <v>63.97</v>
      </c>
      <c r="G2585">
        <v>144.55000000000001</v>
      </c>
      <c r="H2585" t="s">
        <v>13</v>
      </c>
      <c r="I2585">
        <v>67</v>
      </c>
      <c r="J2585">
        <v>1217.42</v>
      </c>
      <c r="K2585">
        <f>Table1[[#This Row],[Order_Value]]+Table1[[#This Row],[Delivery_Fee]]-Table1[[#This Row],[Discount]]</f>
        <v>1217.42</v>
      </c>
      <c r="L2585">
        <f>YEAR(Table1[[#This Row],[Order_Time]])</f>
        <v>2023</v>
      </c>
      <c r="M2585" t="str">
        <f>TEXT(Table1[[#This Row],[Order_Time]],"MMM")</f>
        <v>Apr</v>
      </c>
      <c r="N2585">
        <f>HOUR(Table1[[#This Row],[Order_Time]])</f>
        <v>15</v>
      </c>
      <c r="O2585" t="str">
        <f>IF(Table1[[#This Row],[Order_Value]]&gt;1000,"High","Low")</f>
        <v>High</v>
      </c>
    </row>
    <row r="2586" spans="1:15" x14ac:dyDescent="0.3">
      <c r="A2586" t="s">
        <v>3634</v>
      </c>
      <c r="B2586" s="1">
        <v>45034.666666666664</v>
      </c>
      <c r="C2586" t="s">
        <v>16</v>
      </c>
      <c r="D2586" t="s">
        <v>17</v>
      </c>
      <c r="E2586">
        <v>1819.85</v>
      </c>
      <c r="F2586">
        <v>21.39</v>
      </c>
      <c r="G2586">
        <v>473.57</v>
      </c>
      <c r="H2586" t="s">
        <v>13</v>
      </c>
      <c r="I2586">
        <v>58</v>
      </c>
      <c r="J2586">
        <v>1367.67</v>
      </c>
      <c r="K2586">
        <f>Table1[[#This Row],[Order_Value]]+Table1[[#This Row],[Delivery_Fee]]-Table1[[#This Row],[Discount]]</f>
        <v>1367.67</v>
      </c>
      <c r="L2586">
        <f>YEAR(Table1[[#This Row],[Order_Time]])</f>
        <v>2023</v>
      </c>
      <c r="M2586" t="str">
        <f>TEXT(Table1[[#This Row],[Order_Time]],"MMM")</f>
        <v>Apr</v>
      </c>
      <c r="N2586">
        <f>HOUR(Table1[[#This Row],[Order_Time]])</f>
        <v>16</v>
      </c>
      <c r="O2586" t="str">
        <f>IF(Table1[[#This Row],[Order_Value]]&gt;1000,"High","Low")</f>
        <v>High</v>
      </c>
    </row>
    <row r="2587" spans="1:15" x14ac:dyDescent="0.3">
      <c r="A2587" t="s">
        <v>3635</v>
      </c>
      <c r="B2587" s="1">
        <v>45034.708333333336</v>
      </c>
      <c r="C2587" t="s">
        <v>26</v>
      </c>
      <c r="D2587" t="s">
        <v>30</v>
      </c>
      <c r="E2587">
        <v>1266.02</v>
      </c>
      <c r="F2587">
        <v>38.380000000000003</v>
      </c>
      <c r="G2587">
        <v>201.6</v>
      </c>
      <c r="H2587" t="s">
        <v>13</v>
      </c>
      <c r="I2587">
        <v>19</v>
      </c>
      <c r="J2587" s="2" t="s">
        <v>3636</v>
      </c>
      <c r="K2587">
        <f>Table1[[#This Row],[Order_Value]]+Table1[[#This Row],[Delivery_Fee]]-Table1[[#This Row],[Discount]]</f>
        <v>1102.8000000000002</v>
      </c>
      <c r="L2587">
        <f>YEAR(Table1[[#This Row],[Order_Time]])</f>
        <v>2023</v>
      </c>
      <c r="M2587" t="str">
        <f>TEXT(Table1[[#This Row],[Order_Time]],"MMM")</f>
        <v>Apr</v>
      </c>
      <c r="N2587">
        <f>HOUR(Table1[[#This Row],[Order_Time]])</f>
        <v>17</v>
      </c>
      <c r="O2587" t="str">
        <f>IF(Table1[[#This Row],[Order_Value]]&gt;1000,"High","Low")</f>
        <v>High</v>
      </c>
    </row>
    <row r="2588" spans="1:15" x14ac:dyDescent="0.3">
      <c r="A2588" t="s">
        <v>3637</v>
      </c>
      <c r="B2588" s="1">
        <v>45034.75</v>
      </c>
      <c r="C2588" t="s">
        <v>45</v>
      </c>
      <c r="D2588" t="s">
        <v>27</v>
      </c>
      <c r="E2588">
        <v>1946.31</v>
      </c>
      <c r="F2588">
        <v>21.74</v>
      </c>
      <c r="G2588">
        <v>72.59</v>
      </c>
      <c r="H2588" t="s">
        <v>28</v>
      </c>
      <c r="I2588">
        <v>41</v>
      </c>
      <c r="J2588">
        <v>1895.46</v>
      </c>
      <c r="K2588">
        <f>Table1[[#This Row],[Order_Value]]+Table1[[#This Row],[Delivery_Fee]]-Table1[[#This Row],[Discount]]</f>
        <v>1895.46</v>
      </c>
      <c r="L2588">
        <f>YEAR(Table1[[#This Row],[Order_Time]])</f>
        <v>2023</v>
      </c>
      <c r="M2588" t="str">
        <f>TEXT(Table1[[#This Row],[Order_Time]],"MMM")</f>
        <v>Apr</v>
      </c>
      <c r="N2588">
        <f>HOUR(Table1[[#This Row],[Order_Time]])</f>
        <v>18</v>
      </c>
      <c r="O2588" t="str">
        <f>IF(Table1[[#This Row],[Order_Value]]&gt;1000,"High","Low")</f>
        <v>High</v>
      </c>
    </row>
    <row r="2589" spans="1:15" x14ac:dyDescent="0.3">
      <c r="A2589" t="s">
        <v>3638</v>
      </c>
      <c r="B2589" s="1">
        <v>45034.791666666664</v>
      </c>
      <c r="C2589" t="s">
        <v>26</v>
      </c>
      <c r="D2589" t="s">
        <v>27</v>
      </c>
      <c r="E2589">
        <v>827.12</v>
      </c>
      <c r="F2589">
        <v>55.22</v>
      </c>
      <c r="G2589">
        <v>429.02</v>
      </c>
      <c r="H2589" t="s">
        <v>32</v>
      </c>
      <c r="I2589">
        <v>48</v>
      </c>
      <c r="J2589" s="2" t="s">
        <v>3639</v>
      </c>
      <c r="K2589">
        <f>Table1[[#This Row],[Order_Value]]+Table1[[#This Row],[Delivery_Fee]]-Table1[[#This Row],[Discount]]</f>
        <v>453.32000000000005</v>
      </c>
      <c r="L2589">
        <f>YEAR(Table1[[#This Row],[Order_Time]])</f>
        <v>2023</v>
      </c>
      <c r="M2589" t="str">
        <f>TEXT(Table1[[#This Row],[Order_Time]],"MMM")</f>
        <v>Apr</v>
      </c>
      <c r="N2589">
        <f>HOUR(Table1[[#This Row],[Order_Time]])</f>
        <v>19</v>
      </c>
      <c r="O2589" t="str">
        <f>IF(Table1[[#This Row],[Order_Value]]&gt;1000,"High","Low")</f>
        <v>Low</v>
      </c>
    </row>
    <row r="2590" spans="1:15" x14ac:dyDescent="0.3">
      <c r="A2590" t="s">
        <v>3640</v>
      </c>
      <c r="B2590" s="1">
        <v>45034.833333333336</v>
      </c>
      <c r="C2590" t="s">
        <v>20</v>
      </c>
      <c r="D2590" t="s">
        <v>41</v>
      </c>
      <c r="E2590">
        <v>470.3</v>
      </c>
      <c r="F2590">
        <v>68.989999999999995</v>
      </c>
      <c r="G2590">
        <v>72.17</v>
      </c>
      <c r="H2590" t="s">
        <v>13</v>
      </c>
      <c r="I2590">
        <v>37</v>
      </c>
      <c r="J2590" s="2" t="s">
        <v>3641</v>
      </c>
      <c r="K2590">
        <f>Table1[[#This Row],[Order_Value]]+Table1[[#This Row],[Delivery_Fee]]-Table1[[#This Row],[Discount]]</f>
        <v>467.11999999999995</v>
      </c>
      <c r="L2590">
        <f>YEAR(Table1[[#This Row],[Order_Time]])</f>
        <v>2023</v>
      </c>
      <c r="M2590" t="str">
        <f>TEXT(Table1[[#This Row],[Order_Time]],"MMM")</f>
        <v>Apr</v>
      </c>
      <c r="N2590">
        <f>HOUR(Table1[[#This Row],[Order_Time]])</f>
        <v>20</v>
      </c>
      <c r="O2590" t="str">
        <f>IF(Table1[[#This Row],[Order_Value]]&gt;1000,"High","Low")</f>
        <v>Low</v>
      </c>
    </row>
    <row r="2591" spans="1:15" x14ac:dyDescent="0.3">
      <c r="A2591" t="s">
        <v>3642</v>
      </c>
      <c r="B2591" s="1">
        <v>45034.875</v>
      </c>
      <c r="C2591" t="s">
        <v>11</v>
      </c>
      <c r="D2591" t="s">
        <v>17</v>
      </c>
      <c r="E2591">
        <v>945.12</v>
      </c>
      <c r="F2591">
        <v>72.81</v>
      </c>
      <c r="G2591">
        <v>289.08</v>
      </c>
      <c r="H2591" t="s">
        <v>21</v>
      </c>
      <c r="I2591">
        <v>75</v>
      </c>
      <c r="J2591" s="2" t="s">
        <v>3643</v>
      </c>
      <c r="K2591">
        <f>Table1[[#This Row],[Order_Value]]+Table1[[#This Row],[Delivery_Fee]]-Table1[[#This Row],[Discount]]</f>
        <v>728.85000000000014</v>
      </c>
      <c r="L2591">
        <f>YEAR(Table1[[#This Row],[Order_Time]])</f>
        <v>2023</v>
      </c>
      <c r="M2591" t="str">
        <f>TEXT(Table1[[#This Row],[Order_Time]],"MMM")</f>
        <v>Apr</v>
      </c>
      <c r="N2591">
        <f>HOUR(Table1[[#This Row],[Order_Time]])</f>
        <v>21</v>
      </c>
      <c r="O2591" t="str">
        <f>IF(Table1[[#This Row],[Order_Value]]&gt;1000,"High","Low")</f>
        <v>Low</v>
      </c>
    </row>
    <row r="2592" spans="1:15" x14ac:dyDescent="0.3">
      <c r="A2592" t="s">
        <v>3644</v>
      </c>
      <c r="B2592" s="1">
        <v>45034.916666666664</v>
      </c>
      <c r="C2592" t="s">
        <v>26</v>
      </c>
      <c r="D2592" t="s">
        <v>41</v>
      </c>
      <c r="E2592">
        <v>1181.32</v>
      </c>
      <c r="F2592">
        <v>19.87</v>
      </c>
      <c r="G2592">
        <v>171.5</v>
      </c>
      <c r="H2592" t="s">
        <v>21</v>
      </c>
      <c r="I2592">
        <v>76</v>
      </c>
      <c r="J2592" s="2" t="s">
        <v>3645</v>
      </c>
      <c r="K2592">
        <f>Table1[[#This Row],[Order_Value]]+Table1[[#This Row],[Delivery_Fee]]-Table1[[#This Row],[Discount]]</f>
        <v>1029.6899999999998</v>
      </c>
      <c r="L2592">
        <f>YEAR(Table1[[#This Row],[Order_Time]])</f>
        <v>2023</v>
      </c>
      <c r="M2592" t="str">
        <f>TEXT(Table1[[#This Row],[Order_Time]],"MMM")</f>
        <v>Apr</v>
      </c>
      <c r="N2592">
        <f>HOUR(Table1[[#This Row],[Order_Time]])</f>
        <v>22</v>
      </c>
      <c r="O2592" t="str">
        <f>IF(Table1[[#This Row],[Order_Value]]&gt;1000,"High","Low")</f>
        <v>High</v>
      </c>
    </row>
    <row r="2593" spans="1:15" x14ac:dyDescent="0.3">
      <c r="A2593" t="s">
        <v>3646</v>
      </c>
      <c r="B2593" s="1">
        <v>45034.958333333336</v>
      </c>
      <c r="C2593" t="s">
        <v>11</v>
      </c>
      <c r="D2593" t="s">
        <v>17</v>
      </c>
      <c r="E2593">
        <v>1053.93</v>
      </c>
      <c r="F2593">
        <v>50.6</v>
      </c>
      <c r="G2593">
        <v>47.65</v>
      </c>
      <c r="H2593" t="s">
        <v>28</v>
      </c>
      <c r="I2593">
        <v>64</v>
      </c>
      <c r="J2593" s="2" t="s">
        <v>3647</v>
      </c>
      <c r="K2593">
        <f>Table1[[#This Row],[Order_Value]]+Table1[[#This Row],[Delivery_Fee]]-Table1[[#This Row],[Discount]]</f>
        <v>1056.8799999999999</v>
      </c>
      <c r="L2593">
        <f>YEAR(Table1[[#This Row],[Order_Time]])</f>
        <v>2023</v>
      </c>
      <c r="M2593" t="str">
        <f>TEXT(Table1[[#This Row],[Order_Time]],"MMM")</f>
        <v>Apr</v>
      </c>
      <c r="N2593">
        <f>HOUR(Table1[[#This Row],[Order_Time]])</f>
        <v>23</v>
      </c>
      <c r="O2593" t="str">
        <f>IF(Table1[[#This Row],[Order_Value]]&gt;1000,"High","Low")</f>
        <v>High</v>
      </c>
    </row>
    <row r="2594" spans="1:15" x14ac:dyDescent="0.3">
      <c r="A2594" t="s">
        <v>3648</v>
      </c>
      <c r="B2594" s="1">
        <v>45035</v>
      </c>
      <c r="C2594" t="s">
        <v>26</v>
      </c>
      <c r="D2594" t="s">
        <v>35</v>
      </c>
      <c r="E2594">
        <v>934.78</v>
      </c>
      <c r="F2594">
        <v>93.76</v>
      </c>
      <c r="G2594">
        <v>53.14</v>
      </c>
      <c r="H2594" t="s">
        <v>32</v>
      </c>
      <c r="I2594">
        <v>69</v>
      </c>
      <c r="J2594">
        <v>975.4</v>
      </c>
      <c r="K2594">
        <f>Table1[[#This Row],[Order_Value]]+Table1[[#This Row],[Delivery_Fee]]-Table1[[#This Row],[Discount]]</f>
        <v>975.4</v>
      </c>
      <c r="L2594">
        <f>YEAR(Table1[[#This Row],[Order_Time]])</f>
        <v>2023</v>
      </c>
      <c r="M2594" t="str">
        <f>TEXT(Table1[[#This Row],[Order_Time]],"MMM")</f>
        <v>Apr</v>
      </c>
      <c r="N2594">
        <f>HOUR(Table1[[#This Row],[Order_Time]])</f>
        <v>0</v>
      </c>
      <c r="O2594" t="str">
        <f>IF(Table1[[#This Row],[Order_Value]]&gt;1000,"High","Low")</f>
        <v>Low</v>
      </c>
    </row>
    <row r="2595" spans="1:15" x14ac:dyDescent="0.3">
      <c r="A2595" t="s">
        <v>3649</v>
      </c>
      <c r="B2595" s="1">
        <v>45035.041666666664</v>
      </c>
      <c r="C2595" t="s">
        <v>26</v>
      </c>
      <c r="D2595" t="s">
        <v>35</v>
      </c>
      <c r="E2595">
        <v>1350.67</v>
      </c>
      <c r="F2595">
        <v>32.42</v>
      </c>
      <c r="G2595">
        <v>150.02000000000001</v>
      </c>
      <c r="H2595" t="s">
        <v>21</v>
      </c>
      <c r="I2595">
        <v>14</v>
      </c>
      <c r="J2595" s="2" t="s">
        <v>3650</v>
      </c>
      <c r="K2595">
        <f>Table1[[#This Row],[Order_Value]]+Table1[[#This Row],[Delivery_Fee]]-Table1[[#This Row],[Discount]]</f>
        <v>1233.0700000000002</v>
      </c>
      <c r="L2595">
        <f>YEAR(Table1[[#This Row],[Order_Time]])</f>
        <v>2023</v>
      </c>
      <c r="M2595" t="str">
        <f>TEXT(Table1[[#This Row],[Order_Time]],"MMM")</f>
        <v>Apr</v>
      </c>
      <c r="N2595">
        <f>HOUR(Table1[[#This Row],[Order_Time]])</f>
        <v>1</v>
      </c>
      <c r="O2595" t="str">
        <f>IF(Table1[[#This Row],[Order_Value]]&gt;1000,"High","Low")</f>
        <v>High</v>
      </c>
    </row>
    <row r="2596" spans="1:15" x14ac:dyDescent="0.3">
      <c r="A2596" t="s">
        <v>3651</v>
      </c>
      <c r="B2596" s="1">
        <v>45035.083333333336</v>
      </c>
      <c r="C2596" t="s">
        <v>54</v>
      </c>
      <c r="D2596" t="s">
        <v>41</v>
      </c>
      <c r="E2596">
        <v>1668.51</v>
      </c>
      <c r="F2596">
        <v>41.82</v>
      </c>
      <c r="G2596">
        <v>383.19</v>
      </c>
      <c r="H2596" t="s">
        <v>13</v>
      </c>
      <c r="I2596">
        <v>23</v>
      </c>
      <c r="J2596" s="2" t="s">
        <v>3652</v>
      </c>
      <c r="K2596">
        <f>Table1[[#This Row],[Order_Value]]+Table1[[#This Row],[Delivery_Fee]]-Table1[[#This Row],[Discount]]</f>
        <v>1327.1399999999999</v>
      </c>
      <c r="L2596">
        <f>YEAR(Table1[[#This Row],[Order_Time]])</f>
        <v>2023</v>
      </c>
      <c r="M2596" t="str">
        <f>TEXT(Table1[[#This Row],[Order_Time]],"MMM")</f>
        <v>Apr</v>
      </c>
      <c r="N2596">
        <f>HOUR(Table1[[#This Row],[Order_Time]])</f>
        <v>2</v>
      </c>
      <c r="O2596" t="str">
        <f>IF(Table1[[#This Row],[Order_Value]]&gt;1000,"High","Low")</f>
        <v>High</v>
      </c>
    </row>
    <row r="2597" spans="1:15" x14ac:dyDescent="0.3">
      <c r="A2597" t="s">
        <v>3653</v>
      </c>
      <c r="B2597" s="1">
        <v>45035.125</v>
      </c>
      <c r="C2597" t="s">
        <v>45</v>
      </c>
      <c r="D2597" t="s">
        <v>17</v>
      </c>
      <c r="E2597">
        <v>276.02999999999997</v>
      </c>
      <c r="F2597">
        <v>50.01</v>
      </c>
      <c r="G2597">
        <v>231.8</v>
      </c>
      <c r="H2597" t="s">
        <v>28</v>
      </c>
      <c r="I2597">
        <v>35</v>
      </c>
      <c r="J2597" s="2" t="s">
        <v>3654</v>
      </c>
      <c r="K2597">
        <f>Table1[[#This Row],[Order_Value]]+Table1[[#This Row],[Delivery_Fee]]-Table1[[#This Row],[Discount]]</f>
        <v>94.239999999999952</v>
      </c>
      <c r="L2597">
        <f>YEAR(Table1[[#This Row],[Order_Time]])</f>
        <v>2023</v>
      </c>
      <c r="M2597" t="str">
        <f>TEXT(Table1[[#This Row],[Order_Time]],"MMM")</f>
        <v>Apr</v>
      </c>
      <c r="N2597">
        <f>HOUR(Table1[[#This Row],[Order_Time]])</f>
        <v>3</v>
      </c>
      <c r="O2597" t="str">
        <f>IF(Table1[[#This Row],[Order_Value]]&gt;1000,"High","Low")</f>
        <v>Low</v>
      </c>
    </row>
    <row r="2598" spans="1:15" x14ac:dyDescent="0.3">
      <c r="A2598" t="s">
        <v>3655</v>
      </c>
      <c r="B2598" s="1">
        <v>45035.166666666664</v>
      </c>
      <c r="C2598" t="s">
        <v>54</v>
      </c>
      <c r="D2598" t="s">
        <v>27</v>
      </c>
      <c r="E2598">
        <v>1113.9100000000001</v>
      </c>
      <c r="F2598">
        <v>5.68</v>
      </c>
      <c r="G2598">
        <v>261.29000000000002</v>
      </c>
      <c r="H2598" t="s">
        <v>13</v>
      </c>
      <c r="I2598">
        <v>24</v>
      </c>
      <c r="J2598" s="2" t="s">
        <v>3656</v>
      </c>
      <c r="K2598">
        <f>Table1[[#This Row],[Order_Value]]+Table1[[#This Row],[Delivery_Fee]]-Table1[[#This Row],[Discount]]</f>
        <v>858.30000000000018</v>
      </c>
      <c r="L2598">
        <f>YEAR(Table1[[#This Row],[Order_Time]])</f>
        <v>2023</v>
      </c>
      <c r="M2598" t="str">
        <f>TEXT(Table1[[#This Row],[Order_Time]],"MMM")</f>
        <v>Apr</v>
      </c>
      <c r="N2598">
        <f>HOUR(Table1[[#This Row],[Order_Time]])</f>
        <v>4</v>
      </c>
      <c r="O2598" t="str">
        <f>IF(Table1[[#This Row],[Order_Value]]&gt;1000,"High","Low")</f>
        <v>High</v>
      </c>
    </row>
    <row r="2599" spans="1:15" x14ac:dyDescent="0.3">
      <c r="A2599" t="s">
        <v>3657</v>
      </c>
      <c r="B2599" s="1">
        <v>45035.208333333336</v>
      </c>
      <c r="C2599" t="s">
        <v>45</v>
      </c>
      <c r="D2599" t="s">
        <v>12</v>
      </c>
      <c r="E2599">
        <v>1591.55</v>
      </c>
      <c r="F2599">
        <v>53.9</v>
      </c>
      <c r="G2599">
        <v>257.38</v>
      </c>
      <c r="H2599" t="s">
        <v>21</v>
      </c>
      <c r="I2599">
        <v>49</v>
      </c>
      <c r="J2599" s="2" t="s">
        <v>3658</v>
      </c>
      <c r="K2599">
        <f>Table1[[#This Row],[Order_Value]]+Table1[[#This Row],[Delivery_Fee]]-Table1[[#This Row],[Discount]]</f>
        <v>1388.0700000000002</v>
      </c>
      <c r="L2599">
        <f>YEAR(Table1[[#This Row],[Order_Time]])</f>
        <v>2023</v>
      </c>
      <c r="M2599" t="str">
        <f>TEXT(Table1[[#This Row],[Order_Time]],"MMM")</f>
        <v>Apr</v>
      </c>
      <c r="N2599">
        <f>HOUR(Table1[[#This Row],[Order_Time]])</f>
        <v>5</v>
      </c>
      <c r="O2599" t="str">
        <f>IF(Table1[[#This Row],[Order_Value]]&gt;1000,"High","Low")</f>
        <v>High</v>
      </c>
    </row>
    <row r="2600" spans="1:15" x14ac:dyDescent="0.3">
      <c r="A2600" t="s">
        <v>3659</v>
      </c>
      <c r="B2600" s="1">
        <v>45035.25</v>
      </c>
      <c r="C2600" t="s">
        <v>11</v>
      </c>
      <c r="D2600" t="s">
        <v>27</v>
      </c>
      <c r="E2600">
        <v>446.61</v>
      </c>
      <c r="F2600">
        <v>5.39</v>
      </c>
      <c r="G2600">
        <v>29.29</v>
      </c>
      <c r="H2600" t="s">
        <v>21</v>
      </c>
      <c r="I2600">
        <v>28</v>
      </c>
      <c r="J2600">
        <v>422.71</v>
      </c>
      <c r="K2600">
        <f>Table1[[#This Row],[Order_Value]]+Table1[[#This Row],[Delivery_Fee]]-Table1[[#This Row],[Discount]]</f>
        <v>422.71</v>
      </c>
      <c r="L2600">
        <f>YEAR(Table1[[#This Row],[Order_Time]])</f>
        <v>2023</v>
      </c>
      <c r="M2600" t="str">
        <f>TEXT(Table1[[#This Row],[Order_Time]],"MMM")</f>
        <v>Apr</v>
      </c>
      <c r="N2600">
        <f>HOUR(Table1[[#This Row],[Order_Time]])</f>
        <v>6</v>
      </c>
      <c r="O2600" t="str">
        <f>IF(Table1[[#This Row],[Order_Value]]&gt;1000,"High","Low")</f>
        <v>Low</v>
      </c>
    </row>
    <row r="2601" spans="1:15" x14ac:dyDescent="0.3">
      <c r="A2601" t="s">
        <v>3660</v>
      </c>
      <c r="B2601" s="1">
        <v>45035.291666666664</v>
      </c>
      <c r="C2601" t="s">
        <v>45</v>
      </c>
      <c r="D2601" t="s">
        <v>12</v>
      </c>
      <c r="E2601">
        <v>283.82</v>
      </c>
      <c r="F2601">
        <v>12.26</v>
      </c>
      <c r="G2601">
        <v>459.66</v>
      </c>
      <c r="H2601" t="s">
        <v>28</v>
      </c>
      <c r="I2601">
        <v>69</v>
      </c>
      <c r="J2601">
        <v>-163.58000000000001</v>
      </c>
      <c r="K2601">
        <f>Table1[[#This Row],[Order_Value]]+Table1[[#This Row],[Delivery_Fee]]-Table1[[#This Row],[Discount]]</f>
        <v>-163.58000000000004</v>
      </c>
      <c r="L2601">
        <f>YEAR(Table1[[#This Row],[Order_Time]])</f>
        <v>2023</v>
      </c>
      <c r="M2601" t="str">
        <f>TEXT(Table1[[#This Row],[Order_Time]],"MMM")</f>
        <v>Apr</v>
      </c>
      <c r="N2601">
        <f>HOUR(Table1[[#This Row],[Order_Time]])</f>
        <v>7</v>
      </c>
      <c r="O2601" t="str">
        <f>IF(Table1[[#This Row],[Order_Value]]&gt;1000,"High","Low")</f>
        <v>Low</v>
      </c>
    </row>
    <row r="2602" spans="1:15" x14ac:dyDescent="0.3">
      <c r="A2602" t="s">
        <v>3661</v>
      </c>
      <c r="B2602" s="1">
        <v>45035.333333333336</v>
      </c>
      <c r="C2602" t="s">
        <v>16</v>
      </c>
      <c r="D2602" t="s">
        <v>35</v>
      </c>
      <c r="E2602">
        <v>173.42</v>
      </c>
      <c r="F2602">
        <v>14.21</v>
      </c>
      <c r="G2602">
        <v>299.36</v>
      </c>
      <c r="H2602" t="s">
        <v>32</v>
      </c>
      <c r="I2602">
        <v>72</v>
      </c>
      <c r="J2602">
        <v>-111.73</v>
      </c>
      <c r="K2602">
        <f>Table1[[#This Row],[Order_Value]]+Table1[[#This Row],[Delivery_Fee]]-Table1[[#This Row],[Discount]]</f>
        <v>-111.73000000000002</v>
      </c>
      <c r="L2602">
        <f>YEAR(Table1[[#This Row],[Order_Time]])</f>
        <v>2023</v>
      </c>
      <c r="M2602" t="str">
        <f>TEXT(Table1[[#This Row],[Order_Time]],"MMM")</f>
        <v>Apr</v>
      </c>
      <c r="N2602">
        <f>HOUR(Table1[[#This Row],[Order_Time]])</f>
        <v>8</v>
      </c>
      <c r="O2602" t="str">
        <f>IF(Table1[[#This Row],[Order_Value]]&gt;1000,"High","Low")</f>
        <v>Low</v>
      </c>
    </row>
    <row r="2603" spans="1:15" x14ac:dyDescent="0.3">
      <c r="A2603" t="s">
        <v>3662</v>
      </c>
      <c r="B2603" s="1">
        <v>45035.375</v>
      </c>
      <c r="C2603" t="s">
        <v>24</v>
      </c>
      <c r="D2603" t="s">
        <v>35</v>
      </c>
      <c r="E2603">
        <v>1443.45</v>
      </c>
      <c r="F2603">
        <v>79.48</v>
      </c>
      <c r="G2603">
        <v>478.47</v>
      </c>
      <c r="H2603" t="s">
        <v>28</v>
      </c>
      <c r="I2603">
        <v>66</v>
      </c>
      <c r="J2603">
        <v>1044.46</v>
      </c>
      <c r="K2603">
        <f>Table1[[#This Row],[Order_Value]]+Table1[[#This Row],[Delivery_Fee]]-Table1[[#This Row],[Discount]]</f>
        <v>1044.46</v>
      </c>
      <c r="L2603">
        <f>YEAR(Table1[[#This Row],[Order_Time]])</f>
        <v>2023</v>
      </c>
      <c r="M2603" t="str">
        <f>TEXT(Table1[[#This Row],[Order_Time]],"MMM")</f>
        <v>Apr</v>
      </c>
      <c r="N2603">
        <f>HOUR(Table1[[#This Row],[Order_Time]])</f>
        <v>9</v>
      </c>
      <c r="O2603" t="str">
        <f>IF(Table1[[#This Row],[Order_Value]]&gt;1000,"High","Low")</f>
        <v>High</v>
      </c>
    </row>
    <row r="2604" spans="1:15" x14ac:dyDescent="0.3">
      <c r="A2604" t="s">
        <v>3663</v>
      </c>
      <c r="B2604" s="1">
        <v>45035.416666666664</v>
      </c>
      <c r="C2604" t="s">
        <v>54</v>
      </c>
      <c r="D2604" t="s">
        <v>41</v>
      </c>
      <c r="E2604">
        <v>617.66999999999996</v>
      </c>
      <c r="F2604">
        <v>0.04</v>
      </c>
      <c r="G2604">
        <v>14.96</v>
      </c>
      <c r="H2604" t="s">
        <v>28</v>
      </c>
      <c r="I2604">
        <v>62</v>
      </c>
      <c r="J2604" s="2" t="s">
        <v>3664</v>
      </c>
      <c r="K2604">
        <f>Table1[[#This Row],[Order_Value]]+Table1[[#This Row],[Delivery_Fee]]-Table1[[#This Row],[Discount]]</f>
        <v>602.74999999999989</v>
      </c>
      <c r="L2604">
        <f>YEAR(Table1[[#This Row],[Order_Time]])</f>
        <v>2023</v>
      </c>
      <c r="M2604" t="str">
        <f>TEXT(Table1[[#This Row],[Order_Time]],"MMM")</f>
        <v>Apr</v>
      </c>
      <c r="N2604">
        <f>HOUR(Table1[[#This Row],[Order_Time]])</f>
        <v>10</v>
      </c>
      <c r="O2604" t="str">
        <f>IF(Table1[[#This Row],[Order_Value]]&gt;1000,"High","Low")</f>
        <v>Low</v>
      </c>
    </row>
    <row r="2605" spans="1:15" x14ac:dyDescent="0.3">
      <c r="A2605" t="s">
        <v>3665</v>
      </c>
      <c r="B2605" s="1">
        <v>45035.458333333336</v>
      </c>
      <c r="C2605" t="s">
        <v>54</v>
      </c>
      <c r="D2605" t="s">
        <v>12</v>
      </c>
      <c r="E2605">
        <v>1171.8699999999999</v>
      </c>
      <c r="F2605">
        <v>83.38</v>
      </c>
      <c r="G2605">
        <v>245.19</v>
      </c>
      <c r="H2605" t="s">
        <v>21</v>
      </c>
      <c r="I2605">
        <v>62</v>
      </c>
      <c r="J2605">
        <v>1010.06</v>
      </c>
      <c r="K2605">
        <f>Table1[[#This Row],[Order_Value]]+Table1[[#This Row],[Delivery_Fee]]-Table1[[#This Row],[Discount]]</f>
        <v>1010.06</v>
      </c>
      <c r="L2605">
        <f>YEAR(Table1[[#This Row],[Order_Time]])</f>
        <v>2023</v>
      </c>
      <c r="M2605" t="str">
        <f>TEXT(Table1[[#This Row],[Order_Time]],"MMM")</f>
        <v>Apr</v>
      </c>
      <c r="N2605">
        <f>HOUR(Table1[[#This Row],[Order_Time]])</f>
        <v>11</v>
      </c>
      <c r="O2605" t="str">
        <f>IF(Table1[[#This Row],[Order_Value]]&gt;1000,"High","Low")</f>
        <v>High</v>
      </c>
    </row>
    <row r="2606" spans="1:15" x14ac:dyDescent="0.3">
      <c r="A2606" t="s">
        <v>3666</v>
      </c>
      <c r="B2606" s="1">
        <v>45035.5</v>
      </c>
      <c r="C2606" t="s">
        <v>16</v>
      </c>
      <c r="D2606" t="s">
        <v>30</v>
      </c>
      <c r="E2606">
        <v>1487.45</v>
      </c>
      <c r="F2606">
        <v>30.56</v>
      </c>
      <c r="G2606">
        <v>169.17</v>
      </c>
      <c r="H2606" t="s">
        <v>28</v>
      </c>
      <c r="I2606">
        <v>33</v>
      </c>
      <c r="J2606">
        <v>1348.84</v>
      </c>
      <c r="K2606">
        <f>Table1[[#This Row],[Order_Value]]+Table1[[#This Row],[Delivery_Fee]]-Table1[[#This Row],[Discount]]</f>
        <v>1348.84</v>
      </c>
      <c r="L2606">
        <f>YEAR(Table1[[#This Row],[Order_Time]])</f>
        <v>2023</v>
      </c>
      <c r="M2606" t="str">
        <f>TEXT(Table1[[#This Row],[Order_Time]],"MMM")</f>
        <v>Apr</v>
      </c>
      <c r="N2606">
        <f>HOUR(Table1[[#This Row],[Order_Time]])</f>
        <v>12</v>
      </c>
      <c r="O2606" t="str">
        <f>IF(Table1[[#This Row],[Order_Value]]&gt;1000,"High","Low")</f>
        <v>High</v>
      </c>
    </row>
    <row r="2607" spans="1:15" x14ac:dyDescent="0.3">
      <c r="A2607" t="s">
        <v>3667</v>
      </c>
      <c r="B2607" s="1">
        <v>45035.541666666664</v>
      </c>
      <c r="C2607" t="s">
        <v>26</v>
      </c>
      <c r="D2607" t="s">
        <v>17</v>
      </c>
      <c r="E2607">
        <v>1997.36</v>
      </c>
      <c r="F2607">
        <v>17.47</v>
      </c>
      <c r="G2607">
        <v>467.47</v>
      </c>
      <c r="H2607" t="s">
        <v>21</v>
      </c>
      <c r="I2607">
        <v>33</v>
      </c>
      <c r="J2607">
        <v>1547.36</v>
      </c>
      <c r="K2607">
        <f>Table1[[#This Row],[Order_Value]]+Table1[[#This Row],[Delivery_Fee]]-Table1[[#This Row],[Discount]]</f>
        <v>1547.36</v>
      </c>
      <c r="L2607">
        <f>YEAR(Table1[[#This Row],[Order_Time]])</f>
        <v>2023</v>
      </c>
      <c r="M2607" t="str">
        <f>TEXT(Table1[[#This Row],[Order_Time]],"MMM")</f>
        <v>Apr</v>
      </c>
      <c r="N2607">
        <f>HOUR(Table1[[#This Row],[Order_Time]])</f>
        <v>13</v>
      </c>
      <c r="O2607" t="str">
        <f>IF(Table1[[#This Row],[Order_Value]]&gt;1000,"High","Low")</f>
        <v>High</v>
      </c>
    </row>
    <row r="2608" spans="1:15" x14ac:dyDescent="0.3">
      <c r="A2608" t="s">
        <v>3668</v>
      </c>
      <c r="B2608" s="1">
        <v>45035.583333333336</v>
      </c>
      <c r="C2608" t="s">
        <v>7370</v>
      </c>
      <c r="D2608" t="s">
        <v>17</v>
      </c>
      <c r="E2608">
        <v>1635.99</v>
      </c>
      <c r="F2608">
        <v>34.28</v>
      </c>
      <c r="G2608">
        <v>100.8</v>
      </c>
      <c r="H2608" t="s">
        <v>32</v>
      </c>
      <c r="I2608">
        <v>47</v>
      </c>
      <c r="J2608">
        <v>1569.47</v>
      </c>
      <c r="K2608">
        <f>Table1[[#This Row],[Order_Value]]+Table1[[#This Row],[Delivery_Fee]]-Table1[[#This Row],[Discount]]</f>
        <v>1569.47</v>
      </c>
      <c r="L2608">
        <f>YEAR(Table1[[#This Row],[Order_Time]])</f>
        <v>2023</v>
      </c>
      <c r="M2608" t="str">
        <f>TEXT(Table1[[#This Row],[Order_Time]],"MMM")</f>
        <v>Apr</v>
      </c>
      <c r="N2608">
        <f>HOUR(Table1[[#This Row],[Order_Time]])</f>
        <v>14</v>
      </c>
      <c r="O2608" t="str">
        <f>IF(Table1[[#This Row],[Order_Value]]&gt;1000,"High","Low")</f>
        <v>High</v>
      </c>
    </row>
    <row r="2609" spans="1:15" x14ac:dyDescent="0.3">
      <c r="A2609" t="s">
        <v>3669</v>
      </c>
      <c r="B2609" s="1">
        <v>45035.625</v>
      </c>
      <c r="C2609" t="s">
        <v>24</v>
      </c>
      <c r="D2609" t="s">
        <v>30</v>
      </c>
      <c r="E2609">
        <v>1335.78</v>
      </c>
      <c r="F2609">
        <v>64.930000000000007</v>
      </c>
      <c r="G2609">
        <v>313.31</v>
      </c>
      <c r="H2609" t="s">
        <v>21</v>
      </c>
      <c r="I2609">
        <v>57</v>
      </c>
      <c r="J2609">
        <v>1087.4000000000001</v>
      </c>
      <c r="K2609">
        <f>Table1[[#This Row],[Order_Value]]+Table1[[#This Row],[Delivery_Fee]]-Table1[[#This Row],[Discount]]</f>
        <v>1087.4000000000001</v>
      </c>
      <c r="L2609">
        <f>YEAR(Table1[[#This Row],[Order_Time]])</f>
        <v>2023</v>
      </c>
      <c r="M2609" t="str">
        <f>TEXT(Table1[[#This Row],[Order_Time]],"MMM")</f>
        <v>Apr</v>
      </c>
      <c r="N2609">
        <f>HOUR(Table1[[#This Row],[Order_Time]])</f>
        <v>15</v>
      </c>
      <c r="O2609" t="str">
        <f>IF(Table1[[#This Row],[Order_Value]]&gt;1000,"High","Low")</f>
        <v>High</v>
      </c>
    </row>
    <row r="2610" spans="1:15" x14ac:dyDescent="0.3">
      <c r="A2610" t="s">
        <v>3670</v>
      </c>
      <c r="B2610" s="1">
        <v>45035.666666666664</v>
      </c>
      <c r="C2610" t="s">
        <v>54</v>
      </c>
      <c r="D2610" t="s">
        <v>35</v>
      </c>
      <c r="E2610">
        <v>1144.71</v>
      </c>
      <c r="F2610">
        <v>33.21</v>
      </c>
      <c r="G2610">
        <v>442.17</v>
      </c>
      <c r="H2610" t="s">
        <v>32</v>
      </c>
      <c r="I2610">
        <v>80</v>
      </c>
      <c r="J2610">
        <v>735.75</v>
      </c>
      <c r="K2610">
        <f>Table1[[#This Row],[Order_Value]]+Table1[[#This Row],[Delivery_Fee]]-Table1[[#This Row],[Discount]]</f>
        <v>735.75</v>
      </c>
      <c r="L2610">
        <f>YEAR(Table1[[#This Row],[Order_Time]])</f>
        <v>2023</v>
      </c>
      <c r="M2610" t="str">
        <f>TEXT(Table1[[#This Row],[Order_Time]],"MMM")</f>
        <v>Apr</v>
      </c>
      <c r="N2610">
        <f>HOUR(Table1[[#This Row],[Order_Time]])</f>
        <v>16</v>
      </c>
      <c r="O2610" t="str">
        <f>IF(Table1[[#This Row],[Order_Value]]&gt;1000,"High","Low")</f>
        <v>High</v>
      </c>
    </row>
    <row r="2611" spans="1:15" x14ac:dyDescent="0.3">
      <c r="A2611" t="s">
        <v>3671</v>
      </c>
      <c r="B2611" s="1">
        <v>45035.708333333336</v>
      </c>
      <c r="C2611" t="s">
        <v>20</v>
      </c>
      <c r="D2611" t="s">
        <v>41</v>
      </c>
      <c r="E2611">
        <v>794.05</v>
      </c>
      <c r="F2611">
        <v>22.11</v>
      </c>
      <c r="G2611">
        <v>405.95</v>
      </c>
      <c r="H2611" t="s">
        <v>28</v>
      </c>
      <c r="I2611">
        <v>19</v>
      </c>
      <c r="J2611">
        <v>410.21</v>
      </c>
      <c r="K2611">
        <f>Table1[[#This Row],[Order_Value]]+Table1[[#This Row],[Delivery_Fee]]-Table1[[#This Row],[Discount]]</f>
        <v>410.21</v>
      </c>
      <c r="L2611">
        <f>YEAR(Table1[[#This Row],[Order_Time]])</f>
        <v>2023</v>
      </c>
      <c r="M2611" t="str">
        <f>TEXT(Table1[[#This Row],[Order_Time]],"MMM")</f>
        <v>Apr</v>
      </c>
      <c r="N2611">
        <f>HOUR(Table1[[#This Row],[Order_Time]])</f>
        <v>17</v>
      </c>
      <c r="O2611" t="str">
        <f>IF(Table1[[#This Row],[Order_Value]]&gt;1000,"High","Low")</f>
        <v>Low</v>
      </c>
    </row>
    <row r="2612" spans="1:15" x14ac:dyDescent="0.3">
      <c r="A2612" t="s">
        <v>3672</v>
      </c>
      <c r="B2612" s="1">
        <v>45035.75</v>
      </c>
      <c r="C2612" t="s">
        <v>16</v>
      </c>
      <c r="D2612" t="s">
        <v>27</v>
      </c>
      <c r="E2612">
        <v>1506.12</v>
      </c>
      <c r="F2612">
        <v>51.58</v>
      </c>
      <c r="G2612">
        <v>406.56</v>
      </c>
      <c r="H2612" t="s">
        <v>28</v>
      </c>
      <c r="I2612">
        <v>17</v>
      </c>
      <c r="J2612" s="2" t="s">
        <v>3673</v>
      </c>
      <c r="K2612">
        <f>Table1[[#This Row],[Order_Value]]+Table1[[#This Row],[Delivery_Fee]]-Table1[[#This Row],[Discount]]</f>
        <v>1151.1399999999999</v>
      </c>
      <c r="L2612">
        <f>YEAR(Table1[[#This Row],[Order_Time]])</f>
        <v>2023</v>
      </c>
      <c r="M2612" t="str">
        <f>TEXT(Table1[[#This Row],[Order_Time]],"MMM")</f>
        <v>Apr</v>
      </c>
      <c r="N2612">
        <f>HOUR(Table1[[#This Row],[Order_Time]])</f>
        <v>18</v>
      </c>
      <c r="O2612" t="str">
        <f>IF(Table1[[#This Row],[Order_Value]]&gt;1000,"High","Low")</f>
        <v>High</v>
      </c>
    </row>
    <row r="2613" spans="1:15" x14ac:dyDescent="0.3">
      <c r="A2613" t="s">
        <v>3674</v>
      </c>
      <c r="B2613" s="1">
        <v>45035.791666666664</v>
      </c>
      <c r="C2613" t="s">
        <v>24</v>
      </c>
      <c r="D2613" t="s">
        <v>27</v>
      </c>
      <c r="E2613">
        <v>874.04</v>
      </c>
      <c r="F2613">
        <v>1.77</v>
      </c>
      <c r="G2613">
        <v>380.16</v>
      </c>
      <c r="H2613" t="s">
        <v>32</v>
      </c>
      <c r="I2613">
        <v>49</v>
      </c>
      <c r="J2613" s="2" t="s">
        <v>3675</v>
      </c>
      <c r="K2613">
        <f>Table1[[#This Row],[Order_Value]]+Table1[[#This Row],[Delivery_Fee]]-Table1[[#This Row],[Discount]]</f>
        <v>495.64999999999992</v>
      </c>
      <c r="L2613">
        <f>YEAR(Table1[[#This Row],[Order_Time]])</f>
        <v>2023</v>
      </c>
      <c r="M2613" t="str">
        <f>TEXT(Table1[[#This Row],[Order_Time]],"MMM")</f>
        <v>Apr</v>
      </c>
      <c r="N2613">
        <f>HOUR(Table1[[#This Row],[Order_Time]])</f>
        <v>19</v>
      </c>
      <c r="O2613" t="str">
        <f>IF(Table1[[#This Row],[Order_Value]]&gt;1000,"High","Low")</f>
        <v>Low</v>
      </c>
    </row>
    <row r="2614" spans="1:15" x14ac:dyDescent="0.3">
      <c r="A2614" t="s">
        <v>3676</v>
      </c>
      <c r="B2614" s="1">
        <v>45035.833333333336</v>
      </c>
      <c r="C2614" t="s">
        <v>54</v>
      </c>
      <c r="D2614" t="s">
        <v>17</v>
      </c>
      <c r="E2614">
        <v>1118.5</v>
      </c>
      <c r="F2614">
        <v>83.16</v>
      </c>
      <c r="G2614">
        <v>400.93</v>
      </c>
      <c r="H2614" t="s">
        <v>21</v>
      </c>
      <c r="I2614">
        <v>26</v>
      </c>
      <c r="J2614">
        <v>800.73</v>
      </c>
      <c r="K2614">
        <f>Table1[[#This Row],[Order_Value]]+Table1[[#This Row],[Delivery_Fee]]-Table1[[#This Row],[Discount]]</f>
        <v>800.73</v>
      </c>
      <c r="L2614">
        <f>YEAR(Table1[[#This Row],[Order_Time]])</f>
        <v>2023</v>
      </c>
      <c r="M2614" t="str">
        <f>TEXT(Table1[[#This Row],[Order_Time]],"MMM")</f>
        <v>Apr</v>
      </c>
      <c r="N2614">
        <f>HOUR(Table1[[#This Row],[Order_Time]])</f>
        <v>20</v>
      </c>
      <c r="O2614" t="str">
        <f>IF(Table1[[#This Row],[Order_Value]]&gt;1000,"High","Low")</f>
        <v>High</v>
      </c>
    </row>
    <row r="2615" spans="1:15" x14ac:dyDescent="0.3">
      <c r="A2615" t="s">
        <v>3677</v>
      </c>
      <c r="B2615" s="1">
        <v>45035.875</v>
      </c>
      <c r="C2615" t="s">
        <v>45</v>
      </c>
      <c r="D2615" t="s">
        <v>30</v>
      </c>
      <c r="E2615">
        <v>509.87</v>
      </c>
      <c r="F2615">
        <v>16.3</v>
      </c>
      <c r="G2615">
        <v>203.07</v>
      </c>
      <c r="H2615" t="s">
        <v>13</v>
      </c>
      <c r="I2615">
        <v>22</v>
      </c>
      <c r="J2615" s="2" t="s">
        <v>3678</v>
      </c>
      <c r="K2615">
        <f>Table1[[#This Row],[Order_Value]]+Table1[[#This Row],[Delivery_Fee]]-Table1[[#This Row],[Discount]]</f>
        <v>323.09999999999997</v>
      </c>
      <c r="L2615">
        <f>YEAR(Table1[[#This Row],[Order_Time]])</f>
        <v>2023</v>
      </c>
      <c r="M2615" t="str">
        <f>TEXT(Table1[[#This Row],[Order_Time]],"MMM")</f>
        <v>Apr</v>
      </c>
      <c r="N2615">
        <f>HOUR(Table1[[#This Row],[Order_Time]])</f>
        <v>21</v>
      </c>
      <c r="O2615" t="str">
        <f>IF(Table1[[#This Row],[Order_Value]]&gt;1000,"High","Low")</f>
        <v>Low</v>
      </c>
    </row>
    <row r="2616" spans="1:15" x14ac:dyDescent="0.3">
      <c r="A2616" t="s">
        <v>3679</v>
      </c>
      <c r="B2616" s="1">
        <v>45035.916666666664</v>
      </c>
      <c r="C2616" t="s">
        <v>20</v>
      </c>
      <c r="D2616" t="s">
        <v>17</v>
      </c>
      <c r="E2616">
        <v>451.1</v>
      </c>
      <c r="F2616">
        <v>80.849999999999994</v>
      </c>
      <c r="G2616">
        <v>251.35</v>
      </c>
      <c r="H2616" t="s">
        <v>32</v>
      </c>
      <c r="I2616">
        <v>49</v>
      </c>
      <c r="J2616">
        <v>280.60000000000002</v>
      </c>
      <c r="K2616">
        <f>Table1[[#This Row],[Order_Value]]+Table1[[#This Row],[Delivery_Fee]]-Table1[[#This Row],[Discount]]</f>
        <v>280.60000000000002</v>
      </c>
      <c r="L2616">
        <f>YEAR(Table1[[#This Row],[Order_Time]])</f>
        <v>2023</v>
      </c>
      <c r="M2616" t="str">
        <f>TEXT(Table1[[#This Row],[Order_Time]],"MMM")</f>
        <v>Apr</v>
      </c>
      <c r="N2616">
        <f>HOUR(Table1[[#This Row],[Order_Time]])</f>
        <v>22</v>
      </c>
      <c r="O2616" t="str">
        <f>IF(Table1[[#This Row],[Order_Value]]&gt;1000,"High","Low")</f>
        <v>Low</v>
      </c>
    </row>
    <row r="2617" spans="1:15" x14ac:dyDescent="0.3">
      <c r="A2617" t="s">
        <v>3680</v>
      </c>
      <c r="B2617" s="1">
        <v>45035.958333333336</v>
      </c>
      <c r="C2617" t="s">
        <v>45</v>
      </c>
      <c r="D2617" t="s">
        <v>17</v>
      </c>
      <c r="E2617">
        <v>1458.41</v>
      </c>
      <c r="F2617">
        <v>8.15</v>
      </c>
      <c r="G2617">
        <v>419.31</v>
      </c>
      <c r="H2617" t="s">
        <v>21</v>
      </c>
      <c r="I2617">
        <v>26</v>
      </c>
      <c r="J2617" s="2" t="s">
        <v>3681</v>
      </c>
      <c r="K2617">
        <f>Table1[[#This Row],[Order_Value]]+Table1[[#This Row],[Delivery_Fee]]-Table1[[#This Row],[Discount]]</f>
        <v>1047.2500000000002</v>
      </c>
      <c r="L2617">
        <f>YEAR(Table1[[#This Row],[Order_Time]])</f>
        <v>2023</v>
      </c>
      <c r="M2617" t="str">
        <f>TEXT(Table1[[#This Row],[Order_Time]],"MMM")</f>
        <v>Apr</v>
      </c>
      <c r="N2617">
        <f>HOUR(Table1[[#This Row],[Order_Time]])</f>
        <v>23</v>
      </c>
      <c r="O2617" t="str">
        <f>IF(Table1[[#This Row],[Order_Value]]&gt;1000,"High","Low")</f>
        <v>High</v>
      </c>
    </row>
    <row r="2618" spans="1:15" x14ac:dyDescent="0.3">
      <c r="A2618" t="s">
        <v>3682</v>
      </c>
      <c r="B2618" s="1">
        <v>45036</v>
      </c>
      <c r="C2618" t="s">
        <v>20</v>
      </c>
      <c r="D2618" t="s">
        <v>27</v>
      </c>
      <c r="E2618">
        <v>273.68</v>
      </c>
      <c r="F2618">
        <v>97.1</v>
      </c>
      <c r="G2618">
        <v>265.14</v>
      </c>
      <c r="H2618" t="s">
        <v>13</v>
      </c>
      <c r="I2618">
        <v>28</v>
      </c>
      <c r="J2618" s="2" t="s">
        <v>3683</v>
      </c>
      <c r="K2618">
        <f>Table1[[#This Row],[Order_Value]]+Table1[[#This Row],[Delivery_Fee]]-Table1[[#This Row],[Discount]]</f>
        <v>105.63999999999999</v>
      </c>
      <c r="L2618">
        <f>YEAR(Table1[[#This Row],[Order_Time]])</f>
        <v>2023</v>
      </c>
      <c r="M2618" t="str">
        <f>TEXT(Table1[[#This Row],[Order_Time]],"MMM")</f>
        <v>Apr</v>
      </c>
      <c r="N2618">
        <f>HOUR(Table1[[#This Row],[Order_Time]])</f>
        <v>0</v>
      </c>
      <c r="O2618" t="str">
        <f>IF(Table1[[#This Row],[Order_Value]]&gt;1000,"High","Low")</f>
        <v>Low</v>
      </c>
    </row>
    <row r="2619" spans="1:15" x14ac:dyDescent="0.3">
      <c r="A2619" t="s">
        <v>3684</v>
      </c>
      <c r="B2619" s="1">
        <v>45036.041666666664</v>
      </c>
      <c r="C2619" t="s">
        <v>20</v>
      </c>
      <c r="D2619" t="s">
        <v>35</v>
      </c>
      <c r="E2619">
        <v>274.19</v>
      </c>
      <c r="F2619">
        <v>59.88</v>
      </c>
      <c r="G2619">
        <v>298.66000000000003</v>
      </c>
      <c r="H2619" t="s">
        <v>32</v>
      </c>
      <c r="I2619">
        <v>47</v>
      </c>
      <c r="J2619" s="2" t="s">
        <v>3685</v>
      </c>
      <c r="K2619">
        <f>Table1[[#This Row],[Order_Value]]+Table1[[#This Row],[Delivery_Fee]]-Table1[[#This Row],[Discount]]</f>
        <v>35.409999999999968</v>
      </c>
      <c r="L2619">
        <f>YEAR(Table1[[#This Row],[Order_Time]])</f>
        <v>2023</v>
      </c>
      <c r="M2619" t="str">
        <f>TEXT(Table1[[#This Row],[Order_Time]],"MMM")</f>
        <v>Apr</v>
      </c>
      <c r="N2619">
        <f>HOUR(Table1[[#This Row],[Order_Time]])</f>
        <v>1</v>
      </c>
      <c r="O2619" t="str">
        <f>IF(Table1[[#This Row],[Order_Value]]&gt;1000,"High","Low")</f>
        <v>Low</v>
      </c>
    </row>
    <row r="2620" spans="1:15" x14ac:dyDescent="0.3">
      <c r="A2620" t="s">
        <v>3686</v>
      </c>
      <c r="B2620" s="1">
        <v>45036.083333333336</v>
      </c>
      <c r="C2620" t="s">
        <v>11</v>
      </c>
      <c r="D2620" t="s">
        <v>17</v>
      </c>
      <c r="E2620">
        <v>165.64</v>
      </c>
      <c r="F2620">
        <v>73.06</v>
      </c>
      <c r="G2620">
        <v>196.42</v>
      </c>
      <c r="H2620" t="s">
        <v>32</v>
      </c>
      <c r="I2620">
        <v>86</v>
      </c>
      <c r="J2620">
        <v>42.28</v>
      </c>
      <c r="K2620">
        <f>Table1[[#This Row],[Order_Value]]+Table1[[#This Row],[Delivery_Fee]]-Table1[[#This Row],[Discount]]</f>
        <v>42.28</v>
      </c>
      <c r="L2620">
        <f>YEAR(Table1[[#This Row],[Order_Time]])</f>
        <v>2023</v>
      </c>
      <c r="M2620" t="str">
        <f>TEXT(Table1[[#This Row],[Order_Time]],"MMM")</f>
        <v>Apr</v>
      </c>
      <c r="N2620">
        <f>HOUR(Table1[[#This Row],[Order_Time]])</f>
        <v>2</v>
      </c>
      <c r="O2620" t="str">
        <f>IF(Table1[[#This Row],[Order_Value]]&gt;1000,"High","Low")</f>
        <v>Low</v>
      </c>
    </row>
    <row r="2621" spans="1:15" x14ac:dyDescent="0.3">
      <c r="A2621" t="s">
        <v>3687</v>
      </c>
      <c r="B2621" s="1">
        <v>45036.125</v>
      </c>
      <c r="C2621" t="s">
        <v>45</v>
      </c>
      <c r="D2621" t="s">
        <v>17</v>
      </c>
      <c r="E2621">
        <v>1248.44</v>
      </c>
      <c r="F2621">
        <v>37.08</v>
      </c>
      <c r="G2621">
        <v>198.58</v>
      </c>
      <c r="H2621" t="s">
        <v>32</v>
      </c>
      <c r="I2621">
        <v>34</v>
      </c>
      <c r="J2621">
        <v>1086.94</v>
      </c>
      <c r="K2621">
        <f>Table1[[#This Row],[Order_Value]]+Table1[[#This Row],[Delivery_Fee]]-Table1[[#This Row],[Discount]]</f>
        <v>1086.94</v>
      </c>
      <c r="L2621">
        <f>YEAR(Table1[[#This Row],[Order_Time]])</f>
        <v>2023</v>
      </c>
      <c r="M2621" t="str">
        <f>TEXT(Table1[[#This Row],[Order_Time]],"MMM")</f>
        <v>Apr</v>
      </c>
      <c r="N2621">
        <f>HOUR(Table1[[#This Row],[Order_Time]])</f>
        <v>3</v>
      </c>
      <c r="O2621" t="str">
        <f>IF(Table1[[#This Row],[Order_Value]]&gt;1000,"High","Low")</f>
        <v>High</v>
      </c>
    </row>
    <row r="2622" spans="1:15" x14ac:dyDescent="0.3">
      <c r="A2622" t="s">
        <v>3688</v>
      </c>
      <c r="B2622" s="1">
        <v>45036.166666666664</v>
      </c>
      <c r="C2622" t="s">
        <v>24</v>
      </c>
      <c r="D2622" t="s">
        <v>35</v>
      </c>
      <c r="E2622">
        <v>974.21</v>
      </c>
      <c r="F2622">
        <v>88.49</v>
      </c>
      <c r="G2622">
        <v>29.33</v>
      </c>
      <c r="H2622" t="s">
        <v>28</v>
      </c>
      <c r="I2622">
        <v>61</v>
      </c>
      <c r="J2622" s="2" t="s">
        <v>3689</v>
      </c>
      <c r="K2622">
        <f>Table1[[#This Row],[Order_Value]]+Table1[[#This Row],[Delivery_Fee]]-Table1[[#This Row],[Discount]]</f>
        <v>1033.3700000000001</v>
      </c>
      <c r="L2622">
        <f>YEAR(Table1[[#This Row],[Order_Time]])</f>
        <v>2023</v>
      </c>
      <c r="M2622" t="str">
        <f>TEXT(Table1[[#This Row],[Order_Time]],"MMM")</f>
        <v>Apr</v>
      </c>
      <c r="N2622">
        <f>HOUR(Table1[[#This Row],[Order_Time]])</f>
        <v>4</v>
      </c>
      <c r="O2622" t="str">
        <f>IF(Table1[[#This Row],[Order_Value]]&gt;1000,"High","Low")</f>
        <v>Low</v>
      </c>
    </row>
    <row r="2623" spans="1:15" x14ac:dyDescent="0.3">
      <c r="A2623" t="s">
        <v>3690</v>
      </c>
      <c r="B2623" s="1">
        <v>45036.208333333336</v>
      </c>
      <c r="C2623" t="s">
        <v>45</v>
      </c>
      <c r="D2623" t="s">
        <v>27</v>
      </c>
      <c r="E2623">
        <v>431.71</v>
      </c>
      <c r="F2623">
        <v>99.89</v>
      </c>
      <c r="G2623">
        <v>218.5</v>
      </c>
      <c r="H2623" t="s">
        <v>28</v>
      </c>
      <c r="I2623">
        <v>67</v>
      </c>
      <c r="J2623">
        <v>313.10000000000002</v>
      </c>
      <c r="K2623">
        <f>Table1[[#This Row],[Order_Value]]+Table1[[#This Row],[Delivery_Fee]]-Table1[[#This Row],[Discount]]</f>
        <v>313.10000000000002</v>
      </c>
      <c r="L2623">
        <f>YEAR(Table1[[#This Row],[Order_Time]])</f>
        <v>2023</v>
      </c>
      <c r="M2623" t="str">
        <f>TEXT(Table1[[#This Row],[Order_Time]],"MMM")</f>
        <v>Apr</v>
      </c>
      <c r="N2623">
        <f>HOUR(Table1[[#This Row],[Order_Time]])</f>
        <v>5</v>
      </c>
      <c r="O2623" t="str">
        <f>IF(Table1[[#This Row],[Order_Value]]&gt;1000,"High","Low")</f>
        <v>Low</v>
      </c>
    </row>
    <row r="2624" spans="1:15" x14ac:dyDescent="0.3">
      <c r="A2624" t="s">
        <v>3691</v>
      </c>
      <c r="B2624" s="1">
        <v>45036.25</v>
      </c>
      <c r="C2624" t="s">
        <v>11</v>
      </c>
      <c r="D2624" t="s">
        <v>12</v>
      </c>
      <c r="E2624">
        <v>1638.5</v>
      </c>
      <c r="F2624">
        <v>50.81</v>
      </c>
      <c r="G2624">
        <v>462.64</v>
      </c>
      <c r="H2624" t="s">
        <v>28</v>
      </c>
      <c r="I2624">
        <v>34</v>
      </c>
      <c r="J2624">
        <v>1226.67</v>
      </c>
      <c r="K2624">
        <f>Table1[[#This Row],[Order_Value]]+Table1[[#This Row],[Delivery_Fee]]-Table1[[#This Row],[Discount]]</f>
        <v>1226.67</v>
      </c>
      <c r="L2624">
        <f>YEAR(Table1[[#This Row],[Order_Time]])</f>
        <v>2023</v>
      </c>
      <c r="M2624" t="str">
        <f>TEXT(Table1[[#This Row],[Order_Time]],"MMM")</f>
        <v>Apr</v>
      </c>
      <c r="N2624">
        <f>HOUR(Table1[[#This Row],[Order_Time]])</f>
        <v>6</v>
      </c>
      <c r="O2624" t="str">
        <f>IF(Table1[[#This Row],[Order_Value]]&gt;1000,"High","Low")</f>
        <v>High</v>
      </c>
    </row>
    <row r="2625" spans="1:15" x14ac:dyDescent="0.3">
      <c r="A2625" t="s">
        <v>3692</v>
      </c>
      <c r="B2625" s="1">
        <v>45036.291666666664</v>
      </c>
      <c r="C2625" t="s">
        <v>16</v>
      </c>
      <c r="D2625" t="s">
        <v>30</v>
      </c>
      <c r="E2625">
        <v>428.96</v>
      </c>
      <c r="F2625">
        <v>44.78</v>
      </c>
      <c r="G2625">
        <v>50.23</v>
      </c>
      <c r="H2625" t="s">
        <v>21</v>
      </c>
      <c r="I2625">
        <v>19</v>
      </c>
      <c r="J2625">
        <v>423.51</v>
      </c>
      <c r="K2625">
        <f>Table1[[#This Row],[Order_Value]]+Table1[[#This Row],[Delivery_Fee]]-Table1[[#This Row],[Discount]]</f>
        <v>423.51</v>
      </c>
      <c r="L2625">
        <f>YEAR(Table1[[#This Row],[Order_Time]])</f>
        <v>2023</v>
      </c>
      <c r="M2625" t="str">
        <f>TEXT(Table1[[#This Row],[Order_Time]],"MMM")</f>
        <v>Apr</v>
      </c>
      <c r="N2625">
        <f>HOUR(Table1[[#This Row],[Order_Time]])</f>
        <v>7</v>
      </c>
      <c r="O2625" t="str">
        <f>IF(Table1[[#This Row],[Order_Value]]&gt;1000,"High","Low")</f>
        <v>Low</v>
      </c>
    </row>
    <row r="2626" spans="1:15" x14ac:dyDescent="0.3">
      <c r="A2626" t="s">
        <v>3693</v>
      </c>
      <c r="B2626" s="1">
        <v>45036.333333333336</v>
      </c>
      <c r="C2626" t="s">
        <v>11</v>
      </c>
      <c r="D2626" t="s">
        <v>27</v>
      </c>
      <c r="E2626">
        <v>1433.14</v>
      </c>
      <c r="F2626">
        <v>80.19</v>
      </c>
      <c r="G2626">
        <v>418.96</v>
      </c>
      <c r="H2626" t="s">
        <v>32</v>
      </c>
      <c r="I2626">
        <v>82</v>
      </c>
      <c r="J2626" s="2" t="s">
        <v>3694</v>
      </c>
      <c r="K2626">
        <f>Table1[[#This Row],[Order_Value]]+Table1[[#This Row],[Delivery_Fee]]-Table1[[#This Row],[Discount]]</f>
        <v>1094.3700000000001</v>
      </c>
      <c r="L2626">
        <f>YEAR(Table1[[#This Row],[Order_Time]])</f>
        <v>2023</v>
      </c>
      <c r="M2626" t="str">
        <f>TEXT(Table1[[#This Row],[Order_Time]],"MMM")</f>
        <v>Apr</v>
      </c>
      <c r="N2626">
        <f>HOUR(Table1[[#This Row],[Order_Time]])</f>
        <v>8</v>
      </c>
      <c r="O2626" t="str">
        <f>IF(Table1[[#This Row],[Order_Value]]&gt;1000,"High","Low")</f>
        <v>High</v>
      </c>
    </row>
    <row r="2627" spans="1:15" x14ac:dyDescent="0.3">
      <c r="A2627" t="s">
        <v>3695</v>
      </c>
      <c r="B2627" s="1">
        <v>45036.375</v>
      </c>
      <c r="C2627" t="s">
        <v>16</v>
      </c>
      <c r="D2627" t="s">
        <v>17</v>
      </c>
      <c r="E2627">
        <v>912.25</v>
      </c>
      <c r="F2627">
        <v>83.69</v>
      </c>
      <c r="G2627">
        <v>437.32</v>
      </c>
      <c r="H2627" t="s">
        <v>32</v>
      </c>
      <c r="I2627">
        <v>26</v>
      </c>
      <c r="J2627" s="2" t="s">
        <v>3696</v>
      </c>
      <c r="K2627">
        <f>Table1[[#This Row],[Order_Value]]+Table1[[#This Row],[Delivery_Fee]]-Table1[[#This Row],[Discount]]</f>
        <v>558.62000000000012</v>
      </c>
      <c r="L2627">
        <f>YEAR(Table1[[#This Row],[Order_Time]])</f>
        <v>2023</v>
      </c>
      <c r="M2627" t="str">
        <f>TEXT(Table1[[#This Row],[Order_Time]],"MMM")</f>
        <v>Apr</v>
      </c>
      <c r="N2627">
        <f>HOUR(Table1[[#This Row],[Order_Time]])</f>
        <v>9</v>
      </c>
      <c r="O2627" t="str">
        <f>IF(Table1[[#This Row],[Order_Value]]&gt;1000,"High","Low")</f>
        <v>Low</v>
      </c>
    </row>
    <row r="2628" spans="1:15" x14ac:dyDescent="0.3">
      <c r="A2628" t="s">
        <v>3697</v>
      </c>
      <c r="B2628" s="1">
        <v>45036.416666666664</v>
      </c>
      <c r="C2628" t="s">
        <v>24</v>
      </c>
      <c r="D2628" t="s">
        <v>30</v>
      </c>
      <c r="E2628">
        <v>1737.26</v>
      </c>
      <c r="F2628">
        <v>81.819999999999993</v>
      </c>
      <c r="G2628">
        <v>55.87</v>
      </c>
      <c r="H2628" t="s">
        <v>32</v>
      </c>
      <c r="I2628">
        <v>32</v>
      </c>
      <c r="J2628">
        <v>1763.21</v>
      </c>
      <c r="K2628">
        <f>Table1[[#This Row],[Order_Value]]+Table1[[#This Row],[Delivery_Fee]]-Table1[[#This Row],[Discount]]</f>
        <v>1763.21</v>
      </c>
      <c r="L2628">
        <f>YEAR(Table1[[#This Row],[Order_Time]])</f>
        <v>2023</v>
      </c>
      <c r="M2628" t="str">
        <f>TEXT(Table1[[#This Row],[Order_Time]],"MMM")</f>
        <v>Apr</v>
      </c>
      <c r="N2628">
        <f>HOUR(Table1[[#This Row],[Order_Time]])</f>
        <v>10</v>
      </c>
      <c r="O2628" t="str">
        <f>IF(Table1[[#This Row],[Order_Value]]&gt;1000,"High","Low")</f>
        <v>High</v>
      </c>
    </row>
    <row r="2629" spans="1:15" x14ac:dyDescent="0.3">
      <c r="A2629" t="s">
        <v>3698</v>
      </c>
      <c r="B2629" s="1">
        <v>45036.458333333336</v>
      </c>
      <c r="C2629" t="s">
        <v>54</v>
      </c>
      <c r="D2629" t="s">
        <v>41</v>
      </c>
      <c r="E2629">
        <v>1875.94</v>
      </c>
      <c r="F2629">
        <v>53.42</v>
      </c>
      <c r="G2629">
        <v>445.45</v>
      </c>
      <c r="H2629" t="s">
        <v>21</v>
      </c>
      <c r="I2629">
        <v>56</v>
      </c>
      <c r="J2629">
        <v>1483.91</v>
      </c>
      <c r="K2629">
        <f>Table1[[#This Row],[Order_Value]]+Table1[[#This Row],[Delivery_Fee]]-Table1[[#This Row],[Discount]]</f>
        <v>1483.91</v>
      </c>
      <c r="L2629">
        <f>YEAR(Table1[[#This Row],[Order_Time]])</f>
        <v>2023</v>
      </c>
      <c r="M2629" t="str">
        <f>TEXT(Table1[[#This Row],[Order_Time]],"MMM")</f>
        <v>Apr</v>
      </c>
      <c r="N2629">
        <f>HOUR(Table1[[#This Row],[Order_Time]])</f>
        <v>11</v>
      </c>
      <c r="O2629" t="str">
        <f>IF(Table1[[#This Row],[Order_Value]]&gt;1000,"High","Low")</f>
        <v>High</v>
      </c>
    </row>
    <row r="2630" spans="1:15" x14ac:dyDescent="0.3">
      <c r="A2630" t="s">
        <v>3699</v>
      </c>
      <c r="B2630" s="1">
        <v>45036.5</v>
      </c>
      <c r="C2630" t="s">
        <v>45</v>
      </c>
      <c r="D2630" t="s">
        <v>35</v>
      </c>
      <c r="E2630">
        <v>422.27</v>
      </c>
      <c r="F2630">
        <v>3.46</v>
      </c>
      <c r="G2630">
        <v>156.43</v>
      </c>
      <c r="H2630" t="s">
        <v>28</v>
      </c>
      <c r="I2630">
        <v>23</v>
      </c>
      <c r="J2630" s="2" t="s">
        <v>3700</v>
      </c>
      <c r="K2630">
        <f>Table1[[#This Row],[Order_Value]]+Table1[[#This Row],[Delivery_Fee]]-Table1[[#This Row],[Discount]]</f>
        <v>269.29999999999995</v>
      </c>
      <c r="L2630">
        <f>YEAR(Table1[[#This Row],[Order_Time]])</f>
        <v>2023</v>
      </c>
      <c r="M2630" t="str">
        <f>TEXT(Table1[[#This Row],[Order_Time]],"MMM")</f>
        <v>Apr</v>
      </c>
      <c r="N2630">
        <f>HOUR(Table1[[#This Row],[Order_Time]])</f>
        <v>12</v>
      </c>
      <c r="O2630" t="str">
        <f>IF(Table1[[#This Row],[Order_Value]]&gt;1000,"High","Low")</f>
        <v>Low</v>
      </c>
    </row>
    <row r="2631" spans="1:15" x14ac:dyDescent="0.3">
      <c r="A2631" t="s">
        <v>3701</v>
      </c>
      <c r="B2631" s="1">
        <v>45036.541666666664</v>
      </c>
      <c r="C2631" t="s">
        <v>24</v>
      </c>
      <c r="D2631" t="s">
        <v>17</v>
      </c>
      <c r="E2631">
        <v>776.22</v>
      </c>
      <c r="F2631">
        <v>95.83</v>
      </c>
      <c r="G2631">
        <v>88.67</v>
      </c>
      <c r="H2631" t="s">
        <v>32</v>
      </c>
      <c r="I2631">
        <v>67</v>
      </c>
      <c r="J2631" s="2" t="s">
        <v>3702</v>
      </c>
      <c r="K2631">
        <f>Table1[[#This Row],[Order_Value]]+Table1[[#This Row],[Delivery_Fee]]-Table1[[#This Row],[Discount]]</f>
        <v>783.38000000000011</v>
      </c>
      <c r="L2631">
        <f>YEAR(Table1[[#This Row],[Order_Time]])</f>
        <v>2023</v>
      </c>
      <c r="M2631" t="str">
        <f>TEXT(Table1[[#This Row],[Order_Time]],"MMM")</f>
        <v>Apr</v>
      </c>
      <c r="N2631">
        <f>HOUR(Table1[[#This Row],[Order_Time]])</f>
        <v>13</v>
      </c>
      <c r="O2631" t="str">
        <f>IF(Table1[[#This Row],[Order_Value]]&gt;1000,"High","Low")</f>
        <v>Low</v>
      </c>
    </row>
    <row r="2632" spans="1:15" x14ac:dyDescent="0.3">
      <c r="A2632" t="s">
        <v>3703</v>
      </c>
      <c r="B2632" s="1">
        <v>45036.583333333336</v>
      </c>
      <c r="C2632" t="s">
        <v>20</v>
      </c>
      <c r="D2632" t="s">
        <v>35</v>
      </c>
      <c r="E2632">
        <v>356.1</v>
      </c>
      <c r="F2632">
        <v>73.31</v>
      </c>
      <c r="G2632">
        <v>238.27</v>
      </c>
      <c r="H2632" t="s">
        <v>32</v>
      </c>
      <c r="I2632">
        <v>54</v>
      </c>
      <c r="J2632" s="2" t="s">
        <v>3704</v>
      </c>
      <c r="K2632">
        <f>Table1[[#This Row],[Order_Value]]+Table1[[#This Row],[Delivery_Fee]]-Table1[[#This Row],[Discount]]</f>
        <v>191.14000000000001</v>
      </c>
      <c r="L2632">
        <f>YEAR(Table1[[#This Row],[Order_Time]])</f>
        <v>2023</v>
      </c>
      <c r="M2632" t="str">
        <f>TEXT(Table1[[#This Row],[Order_Time]],"MMM")</f>
        <v>Apr</v>
      </c>
      <c r="N2632">
        <f>HOUR(Table1[[#This Row],[Order_Time]])</f>
        <v>14</v>
      </c>
      <c r="O2632" t="str">
        <f>IF(Table1[[#This Row],[Order_Value]]&gt;1000,"High","Low")</f>
        <v>Low</v>
      </c>
    </row>
    <row r="2633" spans="1:15" x14ac:dyDescent="0.3">
      <c r="A2633" t="s">
        <v>3705</v>
      </c>
      <c r="B2633" s="1">
        <v>45036.625</v>
      </c>
      <c r="C2633" t="s">
        <v>11</v>
      </c>
      <c r="D2633" t="s">
        <v>35</v>
      </c>
      <c r="E2633">
        <v>1376.96</v>
      </c>
      <c r="F2633">
        <v>2.04</v>
      </c>
      <c r="G2633">
        <v>231.9</v>
      </c>
      <c r="H2633" t="s">
        <v>28</v>
      </c>
      <c r="I2633">
        <v>69</v>
      </c>
      <c r="J2633">
        <v>1147.0999999999999</v>
      </c>
      <c r="K2633">
        <f>Table1[[#This Row],[Order_Value]]+Table1[[#This Row],[Delivery_Fee]]-Table1[[#This Row],[Discount]]</f>
        <v>1147.0999999999999</v>
      </c>
      <c r="L2633">
        <f>YEAR(Table1[[#This Row],[Order_Time]])</f>
        <v>2023</v>
      </c>
      <c r="M2633" t="str">
        <f>TEXT(Table1[[#This Row],[Order_Time]],"MMM")</f>
        <v>Apr</v>
      </c>
      <c r="N2633">
        <f>HOUR(Table1[[#This Row],[Order_Time]])</f>
        <v>15</v>
      </c>
      <c r="O2633" t="str">
        <f>IF(Table1[[#This Row],[Order_Value]]&gt;1000,"High","Low")</f>
        <v>High</v>
      </c>
    </row>
    <row r="2634" spans="1:15" x14ac:dyDescent="0.3">
      <c r="A2634" t="s">
        <v>3706</v>
      </c>
      <c r="B2634" s="1">
        <v>45036.666666666664</v>
      </c>
      <c r="C2634" t="s">
        <v>16</v>
      </c>
      <c r="D2634" t="s">
        <v>12</v>
      </c>
      <c r="E2634">
        <v>369.68</v>
      </c>
      <c r="F2634">
        <v>91.98</v>
      </c>
      <c r="G2634">
        <v>265.81</v>
      </c>
      <c r="H2634" t="s">
        <v>21</v>
      </c>
      <c r="I2634">
        <v>55</v>
      </c>
      <c r="J2634" s="2" t="s">
        <v>3707</v>
      </c>
      <c r="K2634">
        <f>Table1[[#This Row],[Order_Value]]+Table1[[#This Row],[Delivery_Fee]]-Table1[[#This Row],[Discount]]</f>
        <v>195.85000000000002</v>
      </c>
      <c r="L2634">
        <f>YEAR(Table1[[#This Row],[Order_Time]])</f>
        <v>2023</v>
      </c>
      <c r="M2634" t="str">
        <f>TEXT(Table1[[#This Row],[Order_Time]],"MMM")</f>
        <v>Apr</v>
      </c>
      <c r="N2634">
        <f>HOUR(Table1[[#This Row],[Order_Time]])</f>
        <v>16</v>
      </c>
      <c r="O2634" t="str">
        <f>IF(Table1[[#This Row],[Order_Value]]&gt;1000,"High","Low")</f>
        <v>Low</v>
      </c>
    </row>
    <row r="2635" spans="1:15" x14ac:dyDescent="0.3">
      <c r="A2635" t="s">
        <v>3708</v>
      </c>
      <c r="B2635" s="1">
        <v>45036.708333333336</v>
      </c>
      <c r="C2635" t="s">
        <v>20</v>
      </c>
      <c r="D2635" t="s">
        <v>27</v>
      </c>
      <c r="E2635">
        <v>1647.07</v>
      </c>
      <c r="F2635">
        <v>54.35</v>
      </c>
      <c r="G2635">
        <v>13.14</v>
      </c>
      <c r="H2635" t="s">
        <v>13</v>
      </c>
      <c r="I2635">
        <v>20</v>
      </c>
      <c r="J2635" s="2" t="s">
        <v>3709</v>
      </c>
      <c r="K2635">
        <f>Table1[[#This Row],[Order_Value]]+Table1[[#This Row],[Delivery_Fee]]-Table1[[#This Row],[Discount]]</f>
        <v>1688.2799999999997</v>
      </c>
      <c r="L2635">
        <f>YEAR(Table1[[#This Row],[Order_Time]])</f>
        <v>2023</v>
      </c>
      <c r="M2635" t="str">
        <f>TEXT(Table1[[#This Row],[Order_Time]],"MMM")</f>
        <v>Apr</v>
      </c>
      <c r="N2635">
        <f>HOUR(Table1[[#This Row],[Order_Time]])</f>
        <v>17</v>
      </c>
      <c r="O2635" t="str">
        <f>IF(Table1[[#This Row],[Order_Value]]&gt;1000,"High","Low")</f>
        <v>High</v>
      </c>
    </row>
    <row r="2636" spans="1:15" x14ac:dyDescent="0.3">
      <c r="A2636" t="s">
        <v>3710</v>
      </c>
      <c r="B2636" s="1">
        <v>45036.75</v>
      </c>
      <c r="C2636" t="s">
        <v>45</v>
      </c>
      <c r="D2636" t="s">
        <v>17</v>
      </c>
      <c r="E2636">
        <v>393.13</v>
      </c>
      <c r="F2636">
        <v>18.25</v>
      </c>
      <c r="G2636">
        <v>382.57</v>
      </c>
      <c r="H2636" t="s">
        <v>32</v>
      </c>
      <c r="I2636">
        <v>22</v>
      </c>
      <c r="J2636" s="2" t="s">
        <v>3711</v>
      </c>
      <c r="K2636">
        <f>Table1[[#This Row],[Order_Value]]+Table1[[#This Row],[Delivery_Fee]]-Table1[[#This Row],[Discount]]</f>
        <v>28.810000000000002</v>
      </c>
      <c r="L2636">
        <f>YEAR(Table1[[#This Row],[Order_Time]])</f>
        <v>2023</v>
      </c>
      <c r="M2636" t="str">
        <f>TEXT(Table1[[#This Row],[Order_Time]],"MMM")</f>
        <v>Apr</v>
      </c>
      <c r="N2636">
        <f>HOUR(Table1[[#This Row],[Order_Time]])</f>
        <v>18</v>
      </c>
      <c r="O2636" t="str">
        <f>IF(Table1[[#This Row],[Order_Value]]&gt;1000,"High","Low")</f>
        <v>Low</v>
      </c>
    </row>
    <row r="2637" spans="1:15" x14ac:dyDescent="0.3">
      <c r="A2637" t="s">
        <v>3712</v>
      </c>
      <c r="B2637" s="1">
        <v>45036.791666666664</v>
      </c>
      <c r="C2637" t="s">
        <v>24</v>
      </c>
      <c r="D2637" t="s">
        <v>30</v>
      </c>
      <c r="E2637">
        <v>192.07</v>
      </c>
      <c r="F2637">
        <v>11.76</v>
      </c>
      <c r="G2637">
        <v>333.63</v>
      </c>
      <c r="H2637" t="s">
        <v>28</v>
      </c>
      <c r="I2637">
        <v>14</v>
      </c>
      <c r="J2637">
        <v>-129.80000000000001</v>
      </c>
      <c r="K2637">
        <f>Table1[[#This Row],[Order_Value]]+Table1[[#This Row],[Delivery_Fee]]-Table1[[#This Row],[Discount]]</f>
        <v>-129.80000000000001</v>
      </c>
      <c r="L2637">
        <f>YEAR(Table1[[#This Row],[Order_Time]])</f>
        <v>2023</v>
      </c>
      <c r="M2637" t="str">
        <f>TEXT(Table1[[#This Row],[Order_Time]],"MMM")</f>
        <v>Apr</v>
      </c>
      <c r="N2637">
        <f>HOUR(Table1[[#This Row],[Order_Time]])</f>
        <v>19</v>
      </c>
      <c r="O2637" t="str">
        <f>IF(Table1[[#This Row],[Order_Value]]&gt;1000,"High","Low")</f>
        <v>Low</v>
      </c>
    </row>
    <row r="2638" spans="1:15" x14ac:dyDescent="0.3">
      <c r="A2638" t="s">
        <v>3713</v>
      </c>
      <c r="B2638" s="1">
        <v>45036.833333333336</v>
      </c>
      <c r="C2638" t="s">
        <v>20</v>
      </c>
      <c r="D2638" t="s">
        <v>12</v>
      </c>
      <c r="E2638">
        <v>946.48</v>
      </c>
      <c r="F2638">
        <v>95.22</v>
      </c>
      <c r="G2638">
        <v>179.9</v>
      </c>
      <c r="H2638" t="s">
        <v>13</v>
      </c>
      <c r="I2638">
        <v>19</v>
      </c>
      <c r="J2638" s="2" t="s">
        <v>3714</v>
      </c>
      <c r="K2638">
        <f>Table1[[#This Row],[Order_Value]]+Table1[[#This Row],[Delivery_Fee]]-Table1[[#This Row],[Discount]]</f>
        <v>861.80000000000007</v>
      </c>
      <c r="L2638">
        <f>YEAR(Table1[[#This Row],[Order_Time]])</f>
        <v>2023</v>
      </c>
      <c r="M2638" t="str">
        <f>TEXT(Table1[[#This Row],[Order_Time]],"MMM")</f>
        <v>Apr</v>
      </c>
      <c r="N2638">
        <f>HOUR(Table1[[#This Row],[Order_Time]])</f>
        <v>20</v>
      </c>
      <c r="O2638" t="str">
        <f>IF(Table1[[#This Row],[Order_Value]]&gt;1000,"High","Low")</f>
        <v>Low</v>
      </c>
    </row>
    <row r="2639" spans="1:15" x14ac:dyDescent="0.3">
      <c r="A2639" t="s">
        <v>3715</v>
      </c>
      <c r="B2639" s="1">
        <v>45036.875</v>
      </c>
      <c r="C2639" t="s">
        <v>54</v>
      </c>
      <c r="D2639" t="s">
        <v>17</v>
      </c>
      <c r="E2639">
        <v>1640.59</v>
      </c>
      <c r="F2639">
        <v>82.5</v>
      </c>
      <c r="G2639">
        <v>265.72000000000003</v>
      </c>
      <c r="H2639" t="s">
        <v>13</v>
      </c>
      <c r="I2639">
        <v>29</v>
      </c>
      <c r="J2639">
        <v>1457.37</v>
      </c>
      <c r="K2639">
        <f>Table1[[#This Row],[Order_Value]]+Table1[[#This Row],[Delivery_Fee]]-Table1[[#This Row],[Discount]]</f>
        <v>1457.37</v>
      </c>
      <c r="L2639">
        <f>YEAR(Table1[[#This Row],[Order_Time]])</f>
        <v>2023</v>
      </c>
      <c r="M2639" t="str">
        <f>TEXT(Table1[[#This Row],[Order_Time]],"MMM")</f>
        <v>Apr</v>
      </c>
      <c r="N2639">
        <f>HOUR(Table1[[#This Row],[Order_Time]])</f>
        <v>21</v>
      </c>
      <c r="O2639" t="str">
        <f>IF(Table1[[#This Row],[Order_Value]]&gt;1000,"High","Low")</f>
        <v>High</v>
      </c>
    </row>
    <row r="2640" spans="1:15" x14ac:dyDescent="0.3">
      <c r="A2640" t="s">
        <v>3716</v>
      </c>
      <c r="B2640" s="1">
        <v>45036.916666666664</v>
      </c>
      <c r="C2640" t="s">
        <v>24</v>
      </c>
      <c r="D2640" t="s">
        <v>17</v>
      </c>
      <c r="E2640">
        <v>0</v>
      </c>
      <c r="F2640">
        <v>24.99</v>
      </c>
      <c r="G2640">
        <v>244.78</v>
      </c>
      <c r="H2640" t="s">
        <v>21</v>
      </c>
      <c r="I2640">
        <v>21</v>
      </c>
      <c r="K2640">
        <f>Table1[[#This Row],[Order_Value]]+Table1[[#This Row],[Delivery_Fee]]-Table1[[#This Row],[Discount]]</f>
        <v>-219.79</v>
      </c>
      <c r="L2640">
        <f>YEAR(Table1[[#This Row],[Order_Time]])</f>
        <v>2023</v>
      </c>
      <c r="M2640" t="str">
        <f>TEXT(Table1[[#This Row],[Order_Time]],"MMM")</f>
        <v>Apr</v>
      </c>
      <c r="N2640">
        <f>HOUR(Table1[[#This Row],[Order_Time]])</f>
        <v>22</v>
      </c>
      <c r="O2640" t="str">
        <f>IF(Table1[[#This Row],[Order_Value]]&gt;1000,"High","Low")</f>
        <v>Low</v>
      </c>
    </row>
    <row r="2641" spans="1:15" x14ac:dyDescent="0.3">
      <c r="A2641" t="s">
        <v>3717</v>
      </c>
      <c r="B2641" s="1">
        <v>45036.958333333336</v>
      </c>
      <c r="C2641" t="s">
        <v>16</v>
      </c>
      <c r="D2641" t="s">
        <v>35</v>
      </c>
      <c r="E2641">
        <v>942.12</v>
      </c>
      <c r="F2641">
        <v>77.760000000000005</v>
      </c>
      <c r="G2641">
        <v>208.61</v>
      </c>
      <c r="H2641" t="s">
        <v>28</v>
      </c>
      <c r="I2641">
        <v>53</v>
      </c>
      <c r="J2641">
        <v>811.27</v>
      </c>
      <c r="K2641">
        <f>Table1[[#This Row],[Order_Value]]+Table1[[#This Row],[Delivery_Fee]]-Table1[[#This Row],[Discount]]</f>
        <v>811.27</v>
      </c>
      <c r="L2641">
        <f>YEAR(Table1[[#This Row],[Order_Time]])</f>
        <v>2023</v>
      </c>
      <c r="M2641" t="str">
        <f>TEXT(Table1[[#This Row],[Order_Time]],"MMM")</f>
        <v>Apr</v>
      </c>
      <c r="N2641">
        <f>HOUR(Table1[[#This Row],[Order_Time]])</f>
        <v>23</v>
      </c>
      <c r="O2641" t="str">
        <f>IF(Table1[[#This Row],[Order_Value]]&gt;1000,"High","Low")</f>
        <v>Low</v>
      </c>
    </row>
    <row r="2642" spans="1:15" x14ac:dyDescent="0.3">
      <c r="A2642" t="s">
        <v>3718</v>
      </c>
      <c r="B2642" s="1">
        <v>45037</v>
      </c>
      <c r="C2642" t="s">
        <v>11</v>
      </c>
      <c r="D2642" t="s">
        <v>35</v>
      </c>
      <c r="E2642">
        <v>575.22</v>
      </c>
      <c r="F2642">
        <v>41.22</v>
      </c>
      <c r="G2642">
        <v>13.17</v>
      </c>
      <c r="H2642" t="s">
        <v>28</v>
      </c>
      <c r="I2642">
        <v>75</v>
      </c>
      <c r="J2642" s="2" t="s">
        <v>3719</v>
      </c>
      <c r="K2642">
        <f>Table1[[#This Row],[Order_Value]]+Table1[[#This Row],[Delivery_Fee]]-Table1[[#This Row],[Discount]]</f>
        <v>603.2700000000001</v>
      </c>
      <c r="L2642">
        <f>YEAR(Table1[[#This Row],[Order_Time]])</f>
        <v>2023</v>
      </c>
      <c r="M2642" t="str">
        <f>TEXT(Table1[[#This Row],[Order_Time]],"MMM")</f>
        <v>Apr</v>
      </c>
      <c r="N2642">
        <f>HOUR(Table1[[#This Row],[Order_Time]])</f>
        <v>0</v>
      </c>
      <c r="O2642" t="str">
        <f>IF(Table1[[#This Row],[Order_Value]]&gt;1000,"High","Low")</f>
        <v>Low</v>
      </c>
    </row>
    <row r="2643" spans="1:15" x14ac:dyDescent="0.3">
      <c r="A2643" t="s">
        <v>3720</v>
      </c>
      <c r="B2643" s="1">
        <v>45037.041666666664</v>
      </c>
      <c r="C2643" t="s">
        <v>20</v>
      </c>
      <c r="D2643" t="s">
        <v>30</v>
      </c>
      <c r="E2643">
        <v>157.59</v>
      </c>
      <c r="F2643">
        <v>87.46</v>
      </c>
      <c r="G2643">
        <v>266.87</v>
      </c>
      <c r="H2643" t="s">
        <v>21</v>
      </c>
      <c r="I2643">
        <v>76</v>
      </c>
      <c r="J2643">
        <v>-21.819999999999901</v>
      </c>
      <c r="K2643">
        <f>Table1[[#This Row],[Order_Value]]+Table1[[#This Row],[Delivery_Fee]]-Table1[[#This Row],[Discount]]</f>
        <v>-21.819999999999993</v>
      </c>
      <c r="L2643">
        <f>YEAR(Table1[[#This Row],[Order_Time]])</f>
        <v>2023</v>
      </c>
      <c r="M2643" t="str">
        <f>TEXT(Table1[[#This Row],[Order_Time]],"MMM")</f>
        <v>Apr</v>
      </c>
      <c r="N2643">
        <f>HOUR(Table1[[#This Row],[Order_Time]])</f>
        <v>1</v>
      </c>
      <c r="O2643" t="str">
        <f>IF(Table1[[#This Row],[Order_Value]]&gt;1000,"High","Low")</f>
        <v>Low</v>
      </c>
    </row>
    <row r="2644" spans="1:15" x14ac:dyDescent="0.3">
      <c r="A2644" t="s">
        <v>3721</v>
      </c>
      <c r="B2644" s="1">
        <v>45037.083333333336</v>
      </c>
      <c r="C2644" t="s">
        <v>24</v>
      </c>
      <c r="D2644" t="s">
        <v>27</v>
      </c>
      <c r="E2644">
        <v>1764.02</v>
      </c>
      <c r="F2644">
        <v>91.19</v>
      </c>
      <c r="G2644">
        <v>272.08</v>
      </c>
      <c r="H2644" t="s">
        <v>28</v>
      </c>
      <c r="I2644">
        <v>17</v>
      </c>
      <c r="J2644">
        <v>1583.13</v>
      </c>
      <c r="K2644">
        <f>Table1[[#This Row],[Order_Value]]+Table1[[#This Row],[Delivery_Fee]]-Table1[[#This Row],[Discount]]</f>
        <v>1583.13</v>
      </c>
      <c r="L2644">
        <f>YEAR(Table1[[#This Row],[Order_Time]])</f>
        <v>2023</v>
      </c>
      <c r="M2644" t="str">
        <f>TEXT(Table1[[#This Row],[Order_Time]],"MMM")</f>
        <v>Apr</v>
      </c>
      <c r="N2644">
        <f>HOUR(Table1[[#This Row],[Order_Time]])</f>
        <v>2</v>
      </c>
      <c r="O2644" t="str">
        <f>IF(Table1[[#This Row],[Order_Value]]&gt;1000,"High","Low")</f>
        <v>High</v>
      </c>
    </row>
    <row r="2645" spans="1:15" x14ac:dyDescent="0.3">
      <c r="A2645" t="s">
        <v>3722</v>
      </c>
      <c r="B2645" s="1">
        <v>45037.125</v>
      </c>
      <c r="C2645" t="s">
        <v>20</v>
      </c>
      <c r="D2645" t="s">
        <v>30</v>
      </c>
      <c r="E2645">
        <v>1404.08</v>
      </c>
      <c r="F2645">
        <v>92.41</v>
      </c>
      <c r="G2645">
        <v>30.49</v>
      </c>
      <c r="H2645" t="s">
        <v>13</v>
      </c>
      <c r="I2645">
        <v>15</v>
      </c>
      <c r="J2645">
        <v>1466</v>
      </c>
      <c r="K2645">
        <f>Table1[[#This Row],[Order_Value]]+Table1[[#This Row],[Delivery_Fee]]-Table1[[#This Row],[Discount]]</f>
        <v>1466</v>
      </c>
      <c r="L2645">
        <f>YEAR(Table1[[#This Row],[Order_Time]])</f>
        <v>2023</v>
      </c>
      <c r="M2645" t="str">
        <f>TEXT(Table1[[#This Row],[Order_Time]],"MMM")</f>
        <v>Apr</v>
      </c>
      <c r="N2645">
        <f>HOUR(Table1[[#This Row],[Order_Time]])</f>
        <v>3</v>
      </c>
      <c r="O2645" t="str">
        <f>IF(Table1[[#This Row],[Order_Value]]&gt;1000,"High","Low")</f>
        <v>High</v>
      </c>
    </row>
    <row r="2646" spans="1:15" x14ac:dyDescent="0.3">
      <c r="A2646" t="s">
        <v>3723</v>
      </c>
      <c r="B2646" s="1">
        <v>45037.166666666664</v>
      </c>
      <c r="C2646" t="s">
        <v>20</v>
      </c>
      <c r="D2646" t="s">
        <v>30</v>
      </c>
      <c r="E2646">
        <v>758.54</v>
      </c>
      <c r="F2646">
        <v>30.05</v>
      </c>
      <c r="G2646">
        <v>475.6</v>
      </c>
      <c r="H2646" t="s">
        <v>21</v>
      </c>
      <c r="I2646">
        <v>33</v>
      </c>
      <c r="J2646" s="2" t="s">
        <v>3724</v>
      </c>
      <c r="K2646">
        <f>Table1[[#This Row],[Order_Value]]+Table1[[#This Row],[Delivery_Fee]]-Table1[[#This Row],[Discount]]</f>
        <v>312.9899999999999</v>
      </c>
      <c r="L2646">
        <f>YEAR(Table1[[#This Row],[Order_Time]])</f>
        <v>2023</v>
      </c>
      <c r="M2646" t="str">
        <f>TEXT(Table1[[#This Row],[Order_Time]],"MMM")</f>
        <v>Apr</v>
      </c>
      <c r="N2646">
        <f>HOUR(Table1[[#This Row],[Order_Time]])</f>
        <v>4</v>
      </c>
      <c r="O2646" t="str">
        <f>IF(Table1[[#This Row],[Order_Value]]&gt;1000,"High","Low")</f>
        <v>Low</v>
      </c>
    </row>
    <row r="2647" spans="1:15" x14ac:dyDescent="0.3">
      <c r="A2647" t="s">
        <v>3725</v>
      </c>
      <c r="B2647" s="1">
        <v>45037.208333333336</v>
      </c>
      <c r="C2647" t="s">
        <v>20</v>
      </c>
      <c r="D2647" t="s">
        <v>30</v>
      </c>
      <c r="E2647">
        <v>1270.29</v>
      </c>
      <c r="F2647">
        <v>23.36</v>
      </c>
      <c r="G2647">
        <v>77.33</v>
      </c>
      <c r="H2647" t="s">
        <v>28</v>
      </c>
      <c r="I2647">
        <v>62</v>
      </c>
      <c r="J2647">
        <v>1216.32</v>
      </c>
      <c r="K2647">
        <f>Table1[[#This Row],[Order_Value]]+Table1[[#This Row],[Delivery_Fee]]-Table1[[#This Row],[Discount]]</f>
        <v>1216.32</v>
      </c>
      <c r="L2647">
        <f>YEAR(Table1[[#This Row],[Order_Time]])</f>
        <v>2023</v>
      </c>
      <c r="M2647" t="str">
        <f>TEXT(Table1[[#This Row],[Order_Time]],"MMM")</f>
        <v>Apr</v>
      </c>
      <c r="N2647">
        <f>HOUR(Table1[[#This Row],[Order_Time]])</f>
        <v>5</v>
      </c>
      <c r="O2647" t="str">
        <f>IF(Table1[[#This Row],[Order_Value]]&gt;1000,"High","Low")</f>
        <v>High</v>
      </c>
    </row>
    <row r="2648" spans="1:15" x14ac:dyDescent="0.3">
      <c r="A2648" t="s">
        <v>3726</v>
      </c>
      <c r="B2648" s="1">
        <v>45037.25</v>
      </c>
      <c r="C2648" t="s">
        <v>26</v>
      </c>
      <c r="D2648" t="s">
        <v>12</v>
      </c>
      <c r="E2648">
        <v>757.45</v>
      </c>
      <c r="F2648">
        <v>32.33</v>
      </c>
      <c r="G2648">
        <v>91.98</v>
      </c>
      <c r="H2648" t="s">
        <v>28</v>
      </c>
      <c r="I2648">
        <v>13</v>
      </c>
      <c r="J2648" s="2" t="s">
        <v>3727</v>
      </c>
      <c r="K2648">
        <f>Table1[[#This Row],[Order_Value]]+Table1[[#This Row],[Delivery_Fee]]-Table1[[#This Row],[Discount]]</f>
        <v>697.80000000000007</v>
      </c>
      <c r="L2648">
        <f>YEAR(Table1[[#This Row],[Order_Time]])</f>
        <v>2023</v>
      </c>
      <c r="M2648" t="str">
        <f>TEXT(Table1[[#This Row],[Order_Time]],"MMM")</f>
        <v>Apr</v>
      </c>
      <c r="N2648">
        <f>HOUR(Table1[[#This Row],[Order_Time]])</f>
        <v>6</v>
      </c>
      <c r="O2648" t="str">
        <f>IF(Table1[[#This Row],[Order_Value]]&gt;1000,"High","Low")</f>
        <v>Low</v>
      </c>
    </row>
    <row r="2649" spans="1:15" x14ac:dyDescent="0.3">
      <c r="A2649" t="s">
        <v>3728</v>
      </c>
      <c r="B2649" s="1">
        <v>45037.291666666664</v>
      </c>
      <c r="C2649" t="s">
        <v>11</v>
      </c>
      <c r="D2649" t="s">
        <v>17</v>
      </c>
      <c r="E2649">
        <v>1413.32</v>
      </c>
      <c r="F2649">
        <v>33.56</v>
      </c>
      <c r="G2649">
        <v>357.99</v>
      </c>
      <c r="H2649" t="s">
        <v>21</v>
      </c>
      <c r="I2649">
        <v>44</v>
      </c>
      <c r="J2649" s="2" t="s">
        <v>3729</v>
      </c>
      <c r="K2649">
        <f>Table1[[#This Row],[Order_Value]]+Table1[[#This Row],[Delivery_Fee]]-Table1[[#This Row],[Discount]]</f>
        <v>1088.8899999999999</v>
      </c>
      <c r="L2649">
        <f>YEAR(Table1[[#This Row],[Order_Time]])</f>
        <v>2023</v>
      </c>
      <c r="M2649" t="str">
        <f>TEXT(Table1[[#This Row],[Order_Time]],"MMM")</f>
        <v>Apr</v>
      </c>
      <c r="N2649">
        <f>HOUR(Table1[[#This Row],[Order_Time]])</f>
        <v>7</v>
      </c>
      <c r="O2649" t="str">
        <f>IF(Table1[[#This Row],[Order_Value]]&gt;1000,"High","Low")</f>
        <v>High</v>
      </c>
    </row>
    <row r="2650" spans="1:15" x14ac:dyDescent="0.3">
      <c r="A2650" t="s">
        <v>3730</v>
      </c>
      <c r="B2650" s="1">
        <v>45037.333333333336</v>
      </c>
      <c r="C2650" t="s">
        <v>11</v>
      </c>
      <c r="D2650" t="s">
        <v>41</v>
      </c>
      <c r="E2650">
        <v>1920.15</v>
      </c>
      <c r="F2650">
        <v>61.7</v>
      </c>
      <c r="G2650">
        <v>445.05</v>
      </c>
      <c r="H2650" t="s">
        <v>28</v>
      </c>
      <c r="I2650">
        <v>18</v>
      </c>
      <c r="J2650" s="2" t="s">
        <v>3731</v>
      </c>
      <c r="K2650">
        <f>Table1[[#This Row],[Order_Value]]+Table1[[#This Row],[Delivery_Fee]]-Table1[[#This Row],[Discount]]</f>
        <v>1536.8000000000002</v>
      </c>
      <c r="L2650">
        <f>YEAR(Table1[[#This Row],[Order_Time]])</f>
        <v>2023</v>
      </c>
      <c r="M2650" t="str">
        <f>TEXT(Table1[[#This Row],[Order_Time]],"MMM")</f>
        <v>Apr</v>
      </c>
      <c r="N2650">
        <f>HOUR(Table1[[#This Row],[Order_Time]])</f>
        <v>8</v>
      </c>
      <c r="O2650" t="str">
        <f>IF(Table1[[#This Row],[Order_Value]]&gt;1000,"High","Low")</f>
        <v>High</v>
      </c>
    </row>
    <row r="2651" spans="1:15" x14ac:dyDescent="0.3">
      <c r="A2651" t="s">
        <v>3732</v>
      </c>
      <c r="B2651" s="1">
        <v>45037.375</v>
      </c>
      <c r="C2651" t="s">
        <v>24</v>
      </c>
      <c r="D2651" t="s">
        <v>17</v>
      </c>
      <c r="E2651">
        <v>1549.55</v>
      </c>
      <c r="F2651">
        <v>13.24</v>
      </c>
      <c r="G2651">
        <v>87.79</v>
      </c>
      <c r="H2651" t="s">
        <v>13</v>
      </c>
      <c r="I2651">
        <v>36</v>
      </c>
      <c r="J2651">
        <v>1475</v>
      </c>
      <c r="K2651">
        <f>Table1[[#This Row],[Order_Value]]+Table1[[#This Row],[Delivery_Fee]]-Table1[[#This Row],[Discount]]</f>
        <v>1475</v>
      </c>
      <c r="L2651">
        <f>YEAR(Table1[[#This Row],[Order_Time]])</f>
        <v>2023</v>
      </c>
      <c r="M2651" t="str">
        <f>TEXT(Table1[[#This Row],[Order_Time]],"MMM")</f>
        <v>Apr</v>
      </c>
      <c r="N2651">
        <f>HOUR(Table1[[#This Row],[Order_Time]])</f>
        <v>9</v>
      </c>
      <c r="O2651" t="str">
        <f>IF(Table1[[#This Row],[Order_Value]]&gt;1000,"High","Low")</f>
        <v>High</v>
      </c>
    </row>
    <row r="2652" spans="1:15" x14ac:dyDescent="0.3">
      <c r="A2652" t="s">
        <v>3733</v>
      </c>
      <c r="B2652" s="1">
        <v>45037.416666666664</v>
      </c>
      <c r="C2652" t="s">
        <v>26</v>
      </c>
      <c r="D2652" t="s">
        <v>27</v>
      </c>
      <c r="E2652">
        <v>244.93</v>
      </c>
      <c r="F2652">
        <v>94.47</v>
      </c>
      <c r="G2652">
        <v>488.54</v>
      </c>
      <c r="H2652" t="s">
        <v>13</v>
      </c>
      <c r="I2652">
        <v>53</v>
      </c>
      <c r="J2652">
        <v>-149.13999999999999</v>
      </c>
      <c r="K2652">
        <f>Table1[[#This Row],[Order_Value]]+Table1[[#This Row],[Delivery_Fee]]-Table1[[#This Row],[Discount]]</f>
        <v>-149.14000000000004</v>
      </c>
      <c r="L2652">
        <f>YEAR(Table1[[#This Row],[Order_Time]])</f>
        <v>2023</v>
      </c>
      <c r="M2652" t="str">
        <f>TEXT(Table1[[#This Row],[Order_Time]],"MMM")</f>
        <v>Apr</v>
      </c>
      <c r="N2652">
        <f>HOUR(Table1[[#This Row],[Order_Time]])</f>
        <v>10</v>
      </c>
      <c r="O2652" t="str">
        <f>IF(Table1[[#This Row],[Order_Value]]&gt;1000,"High","Low")</f>
        <v>Low</v>
      </c>
    </row>
    <row r="2653" spans="1:15" x14ac:dyDescent="0.3">
      <c r="A2653" t="s">
        <v>3734</v>
      </c>
      <c r="B2653" s="1">
        <v>45037.458333333336</v>
      </c>
      <c r="C2653" t="s">
        <v>20</v>
      </c>
      <c r="D2653" t="s">
        <v>27</v>
      </c>
      <c r="E2653">
        <v>1398.83</v>
      </c>
      <c r="F2653">
        <v>65.45</v>
      </c>
      <c r="G2653">
        <v>343.6</v>
      </c>
      <c r="H2653" t="s">
        <v>28</v>
      </c>
      <c r="I2653">
        <v>83</v>
      </c>
      <c r="J2653" s="2" t="s">
        <v>3735</v>
      </c>
      <c r="K2653">
        <f>Table1[[#This Row],[Order_Value]]+Table1[[#This Row],[Delivery_Fee]]-Table1[[#This Row],[Discount]]</f>
        <v>1120.6799999999998</v>
      </c>
      <c r="L2653">
        <f>YEAR(Table1[[#This Row],[Order_Time]])</f>
        <v>2023</v>
      </c>
      <c r="M2653" t="str">
        <f>TEXT(Table1[[#This Row],[Order_Time]],"MMM")</f>
        <v>Apr</v>
      </c>
      <c r="N2653">
        <f>HOUR(Table1[[#This Row],[Order_Time]])</f>
        <v>11</v>
      </c>
      <c r="O2653" t="str">
        <f>IF(Table1[[#This Row],[Order_Value]]&gt;1000,"High","Low")</f>
        <v>High</v>
      </c>
    </row>
    <row r="2654" spans="1:15" x14ac:dyDescent="0.3">
      <c r="A2654" t="s">
        <v>3736</v>
      </c>
      <c r="B2654" s="1">
        <v>45037.5</v>
      </c>
      <c r="C2654" t="s">
        <v>20</v>
      </c>
      <c r="D2654" t="s">
        <v>17</v>
      </c>
      <c r="E2654">
        <v>156.86000000000001</v>
      </c>
      <c r="F2654">
        <v>13.91</v>
      </c>
      <c r="G2654">
        <v>120.67</v>
      </c>
      <c r="H2654" t="s">
        <v>13</v>
      </c>
      <c r="I2654">
        <v>73</v>
      </c>
      <c r="J2654" s="2" t="s">
        <v>3737</v>
      </c>
      <c r="K2654">
        <f>Table1[[#This Row],[Order_Value]]+Table1[[#This Row],[Delivery_Fee]]-Table1[[#This Row],[Discount]]</f>
        <v>50.100000000000009</v>
      </c>
      <c r="L2654">
        <f>YEAR(Table1[[#This Row],[Order_Time]])</f>
        <v>2023</v>
      </c>
      <c r="M2654" t="str">
        <f>TEXT(Table1[[#This Row],[Order_Time]],"MMM")</f>
        <v>Apr</v>
      </c>
      <c r="N2654">
        <f>HOUR(Table1[[#This Row],[Order_Time]])</f>
        <v>12</v>
      </c>
      <c r="O2654" t="str">
        <f>IF(Table1[[#This Row],[Order_Value]]&gt;1000,"High","Low")</f>
        <v>Low</v>
      </c>
    </row>
    <row r="2655" spans="1:15" x14ac:dyDescent="0.3">
      <c r="A2655" t="s">
        <v>3738</v>
      </c>
      <c r="B2655" s="1">
        <v>45037.541666666664</v>
      </c>
      <c r="C2655" t="s">
        <v>11</v>
      </c>
      <c r="D2655" t="s">
        <v>12</v>
      </c>
      <c r="E2655">
        <v>1571.06</v>
      </c>
      <c r="F2655">
        <v>92.95</v>
      </c>
      <c r="G2655">
        <v>34.49</v>
      </c>
      <c r="H2655" t="s">
        <v>21</v>
      </c>
      <c r="I2655">
        <v>51</v>
      </c>
      <c r="J2655">
        <v>1629.52</v>
      </c>
      <c r="K2655">
        <f>Table1[[#This Row],[Order_Value]]+Table1[[#This Row],[Delivery_Fee]]-Table1[[#This Row],[Discount]]</f>
        <v>1629.52</v>
      </c>
      <c r="L2655">
        <f>YEAR(Table1[[#This Row],[Order_Time]])</f>
        <v>2023</v>
      </c>
      <c r="M2655" t="str">
        <f>TEXT(Table1[[#This Row],[Order_Time]],"MMM")</f>
        <v>Apr</v>
      </c>
      <c r="N2655">
        <f>HOUR(Table1[[#This Row],[Order_Time]])</f>
        <v>13</v>
      </c>
      <c r="O2655" t="str">
        <f>IF(Table1[[#This Row],[Order_Value]]&gt;1000,"High","Low")</f>
        <v>High</v>
      </c>
    </row>
    <row r="2656" spans="1:15" x14ac:dyDescent="0.3">
      <c r="A2656" t="s">
        <v>3739</v>
      </c>
      <c r="B2656" s="1">
        <v>45037.583333333336</v>
      </c>
      <c r="C2656" t="s">
        <v>24</v>
      </c>
      <c r="D2656" t="s">
        <v>30</v>
      </c>
      <c r="E2656">
        <v>1503.67</v>
      </c>
      <c r="F2656">
        <v>72.599999999999994</v>
      </c>
      <c r="G2656">
        <v>486.39</v>
      </c>
      <c r="H2656" t="s">
        <v>28</v>
      </c>
      <c r="I2656">
        <v>63</v>
      </c>
      <c r="J2656">
        <v>1089.8800000000001</v>
      </c>
      <c r="K2656">
        <f>Table1[[#This Row],[Order_Value]]+Table1[[#This Row],[Delivery_Fee]]-Table1[[#This Row],[Discount]]</f>
        <v>1089.8800000000001</v>
      </c>
      <c r="L2656">
        <f>YEAR(Table1[[#This Row],[Order_Time]])</f>
        <v>2023</v>
      </c>
      <c r="M2656" t="str">
        <f>TEXT(Table1[[#This Row],[Order_Time]],"MMM")</f>
        <v>Apr</v>
      </c>
      <c r="N2656">
        <f>HOUR(Table1[[#This Row],[Order_Time]])</f>
        <v>14</v>
      </c>
      <c r="O2656" t="str">
        <f>IF(Table1[[#This Row],[Order_Value]]&gt;1000,"High","Low")</f>
        <v>High</v>
      </c>
    </row>
    <row r="2657" spans="1:15" x14ac:dyDescent="0.3">
      <c r="A2657" t="s">
        <v>3740</v>
      </c>
      <c r="B2657" s="1">
        <v>45037.625</v>
      </c>
      <c r="C2657" t="s">
        <v>11</v>
      </c>
      <c r="D2657" t="s">
        <v>17</v>
      </c>
      <c r="E2657">
        <v>956.46</v>
      </c>
      <c r="F2657">
        <v>65.37</v>
      </c>
      <c r="G2657">
        <v>394.35</v>
      </c>
      <c r="H2657" t="s">
        <v>32</v>
      </c>
      <c r="I2657">
        <v>34</v>
      </c>
      <c r="J2657">
        <v>627.48</v>
      </c>
      <c r="K2657">
        <f>Table1[[#This Row],[Order_Value]]+Table1[[#This Row],[Delivery_Fee]]-Table1[[#This Row],[Discount]]</f>
        <v>627.48</v>
      </c>
      <c r="L2657">
        <f>YEAR(Table1[[#This Row],[Order_Time]])</f>
        <v>2023</v>
      </c>
      <c r="M2657" t="str">
        <f>TEXT(Table1[[#This Row],[Order_Time]],"MMM")</f>
        <v>Apr</v>
      </c>
      <c r="N2657">
        <f>HOUR(Table1[[#This Row],[Order_Time]])</f>
        <v>15</v>
      </c>
      <c r="O2657" t="str">
        <f>IF(Table1[[#This Row],[Order_Value]]&gt;1000,"High","Low")</f>
        <v>Low</v>
      </c>
    </row>
    <row r="2658" spans="1:15" x14ac:dyDescent="0.3">
      <c r="A2658" t="s">
        <v>3741</v>
      </c>
      <c r="B2658" s="1">
        <v>45037.666666666664</v>
      </c>
      <c r="C2658" t="s">
        <v>54</v>
      </c>
      <c r="D2658" t="s">
        <v>30</v>
      </c>
      <c r="E2658">
        <v>748.82</v>
      </c>
      <c r="F2658">
        <v>99.29</v>
      </c>
      <c r="G2658">
        <v>452.14</v>
      </c>
      <c r="H2658" t="s">
        <v>13</v>
      </c>
      <c r="I2658">
        <v>36</v>
      </c>
      <c r="J2658">
        <v>395.97</v>
      </c>
      <c r="K2658">
        <f>Table1[[#This Row],[Order_Value]]+Table1[[#This Row],[Delivery_Fee]]-Table1[[#This Row],[Discount]]</f>
        <v>395.97</v>
      </c>
      <c r="L2658">
        <f>YEAR(Table1[[#This Row],[Order_Time]])</f>
        <v>2023</v>
      </c>
      <c r="M2658" t="str">
        <f>TEXT(Table1[[#This Row],[Order_Time]],"MMM")</f>
        <v>Apr</v>
      </c>
      <c r="N2658">
        <f>HOUR(Table1[[#This Row],[Order_Time]])</f>
        <v>16</v>
      </c>
      <c r="O2658" t="str">
        <f>IF(Table1[[#This Row],[Order_Value]]&gt;1000,"High","Low")</f>
        <v>Low</v>
      </c>
    </row>
    <row r="2659" spans="1:15" x14ac:dyDescent="0.3">
      <c r="A2659" t="s">
        <v>3742</v>
      </c>
      <c r="B2659" s="1">
        <v>45037.708333333336</v>
      </c>
      <c r="C2659" t="s">
        <v>20</v>
      </c>
      <c r="D2659" t="s">
        <v>27</v>
      </c>
      <c r="E2659">
        <v>311.16000000000003</v>
      </c>
      <c r="F2659">
        <v>76.510000000000005</v>
      </c>
      <c r="G2659">
        <v>380.53</v>
      </c>
      <c r="H2659" t="s">
        <v>32</v>
      </c>
      <c r="I2659">
        <v>48</v>
      </c>
      <c r="J2659" s="2" t="s">
        <v>3743</v>
      </c>
      <c r="K2659">
        <f>Table1[[#This Row],[Order_Value]]+Table1[[#This Row],[Delivery_Fee]]-Table1[[#This Row],[Discount]]</f>
        <v>7.1400000000000432</v>
      </c>
      <c r="L2659">
        <f>YEAR(Table1[[#This Row],[Order_Time]])</f>
        <v>2023</v>
      </c>
      <c r="M2659" t="str">
        <f>TEXT(Table1[[#This Row],[Order_Time]],"MMM")</f>
        <v>Apr</v>
      </c>
      <c r="N2659">
        <f>HOUR(Table1[[#This Row],[Order_Time]])</f>
        <v>17</v>
      </c>
      <c r="O2659" t="str">
        <f>IF(Table1[[#This Row],[Order_Value]]&gt;1000,"High","Low")</f>
        <v>Low</v>
      </c>
    </row>
    <row r="2660" spans="1:15" x14ac:dyDescent="0.3">
      <c r="A2660" t="s">
        <v>3744</v>
      </c>
      <c r="B2660" s="1">
        <v>45037.75</v>
      </c>
      <c r="C2660" t="s">
        <v>54</v>
      </c>
      <c r="D2660" t="s">
        <v>12</v>
      </c>
      <c r="E2660">
        <v>0</v>
      </c>
      <c r="F2660">
        <v>52.34</v>
      </c>
      <c r="G2660">
        <v>153.36000000000001</v>
      </c>
      <c r="H2660" t="s">
        <v>21</v>
      </c>
      <c r="I2660">
        <v>67</v>
      </c>
      <c r="K2660">
        <f>Table1[[#This Row],[Order_Value]]+Table1[[#This Row],[Delivery_Fee]]-Table1[[#This Row],[Discount]]</f>
        <v>-101.02000000000001</v>
      </c>
      <c r="L2660">
        <f>YEAR(Table1[[#This Row],[Order_Time]])</f>
        <v>2023</v>
      </c>
      <c r="M2660" t="str">
        <f>TEXT(Table1[[#This Row],[Order_Time]],"MMM")</f>
        <v>Apr</v>
      </c>
      <c r="N2660">
        <f>HOUR(Table1[[#This Row],[Order_Time]])</f>
        <v>18</v>
      </c>
      <c r="O2660" t="str">
        <f>IF(Table1[[#This Row],[Order_Value]]&gt;1000,"High","Low")</f>
        <v>Low</v>
      </c>
    </row>
    <row r="2661" spans="1:15" x14ac:dyDescent="0.3">
      <c r="A2661" t="s">
        <v>3745</v>
      </c>
      <c r="B2661" s="1">
        <v>45037.791666666664</v>
      </c>
      <c r="C2661" t="s">
        <v>16</v>
      </c>
      <c r="D2661" t="s">
        <v>12</v>
      </c>
      <c r="E2661">
        <v>1435.88</v>
      </c>
      <c r="F2661">
        <v>74.39</v>
      </c>
      <c r="G2661">
        <v>210.97</v>
      </c>
      <c r="H2661" t="s">
        <v>21</v>
      </c>
      <c r="I2661">
        <v>32</v>
      </c>
      <c r="J2661" s="2" t="s">
        <v>3746</v>
      </c>
      <c r="K2661">
        <f>Table1[[#This Row],[Order_Value]]+Table1[[#This Row],[Delivery_Fee]]-Table1[[#This Row],[Discount]]</f>
        <v>1299.3000000000002</v>
      </c>
      <c r="L2661">
        <f>YEAR(Table1[[#This Row],[Order_Time]])</f>
        <v>2023</v>
      </c>
      <c r="M2661" t="str">
        <f>TEXT(Table1[[#This Row],[Order_Time]],"MMM")</f>
        <v>Apr</v>
      </c>
      <c r="N2661">
        <f>HOUR(Table1[[#This Row],[Order_Time]])</f>
        <v>19</v>
      </c>
      <c r="O2661" t="str">
        <f>IF(Table1[[#This Row],[Order_Value]]&gt;1000,"High","Low")</f>
        <v>High</v>
      </c>
    </row>
    <row r="2662" spans="1:15" x14ac:dyDescent="0.3">
      <c r="A2662" t="s">
        <v>3747</v>
      </c>
      <c r="B2662" s="1">
        <v>45037.833333333336</v>
      </c>
      <c r="C2662" t="s">
        <v>45</v>
      </c>
      <c r="D2662" t="s">
        <v>17</v>
      </c>
      <c r="E2662">
        <v>295.77999999999997</v>
      </c>
      <c r="F2662">
        <v>63.67</v>
      </c>
      <c r="G2662">
        <v>298.32</v>
      </c>
      <c r="H2662" t="s">
        <v>13</v>
      </c>
      <c r="I2662">
        <v>22</v>
      </c>
      <c r="J2662" s="2" t="s">
        <v>3748</v>
      </c>
      <c r="K2662">
        <f>Table1[[#This Row],[Order_Value]]+Table1[[#This Row],[Delivery_Fee]]-Table1[[#This Row],[Discount]]</f>
        <v>61.129999999999995</v>
      </c>
      <c r="L2662">
        <f>YEAR(Table1[[#This Row],[Order_Time]])</f>
        <v>2023</v>
      </c>
      <c r="M2662" t="str">
        <f>TEXT(Table1[[#This Row],[Order_Time]],"MMM")</f>
        <v>Apr</v>
      </c>
      <c r="N2662">
        <f>HOUR(Table1[[#This Row],[Order_Time]])</f>
        <v>20</v>
      </c>
      <c r="O2662" t="str">
        <f>IF(Table1[[#This Row],[Order_Value]]&gt;1000,"High","Low")</f>
        <v>Low</v>
      </c>
    </row>
    <row r="2663" spans="1:15" x14ac:dyDescent="0.3">
      <c r="A2663" t="s">
        <v>3749</v>
      </c>
      <c r="B2663" s="1">
        <v>45037.875</v>
      </c>
      <c r="C2663" t="s">
        <v>20</v>
      </c>
      <c r="D2663" t="s">
        <v>41</v>
      </c>
      <c r="E2663">
        <v>785.13</v>
      </c>
      <c r="F2663">
        <v>32.06</v>
      </c>
      <c r="G2663">
        <v>212.73</v>
      </c>
      <c r="H2663" t="s">
        <v>21</v>
      </c>
      <c r="I2663">
        <v>73</v>
      </c>
      <c r="J2663">
        <v>604.46</v>
      </c>
      <c r="K2663">
        <f>Table1[[#This Row],[Order_Value]]+Table1[[#This Row],[Delivery_Fee]]-Table1[[#This Row],[Discount]]</f>
        <v>604.46</v>
      </c>
      <c r="L2663">
        <f>YEAR(Table1[[#This Row],[Order_Time]])</f>
        <v>2023</v>
      </c>
      <c r="M2663" t="str">
        <f>TEXT(Table1[[#This Row],[Order_Time]],"MMM")</f>
        <v>Apr</v>
      </c>
      <c r="N2663">
        <f>HOUR(Table1[[#This Row],[Order_Time]])</f>
        <v>21</v>
      </c>
      <c r="O2663" t="str">
        <f>IF(Table1[[#This Row],[Order_Value]]&gt;1000,"High","Low")</f>
        <v>Low</v>
      </c>
    </row>
    <row r="2664" spans="1:15" x14ac:dyDescent="0.3">
      <c r="A2664" t="s">
        <v>3750</v>
      </c>
      <c r="B2664" s="1">
        <v>45037.916666666664</v>
      </c>
      <c r="C2664" t="s">
        <v>26</v>
      </c>
      <c r="D2664" t="s">
        <v>27</v>
      </c>
      <c r="E2664">
        <v>969.79</v>
      </c>
      <c r="F2664">
        <v>22.7</v>
      </c>
      <c r="G2664">
        <v>497.25</v>
      </c>
      <c r="H2664" t="s">
        <v>32</v>
      </c>
      <c r="I2664">
        <v>75</v>
      </c>
      <c r="J2664">
        <v>495.24</v>
      </c>
      <c r="K2664">
        <f>Table1[[#This Row],[Order_Value]]+Table1[[#This Row],[Delivery_Fee]]-Table1[[#This Row],[Discount]]</f>
        <v>495.24</v>
      </c>
      <c r="L2664">
        <f>YEAR(Table1[[#This Row],[Order_Time]])</f>
        <v>2023</v>
      </c>
      <c r="M2664" t="str">
        <f>TEXT(Table1[[#This Row],[Order_Time]],"MMM")</f>
        <v>Apr</v>
      </c>
      <c r="N2664">
        <f>HOUR(Table1[[#This Row],[Order_Time]])</f>
        <v>22</v>
      </c>
      <c r="O2664" t="str">
        <f>IF(Table1[[#This Row],[Order_Value]]&gt;1000,"High","Low")</f>
        <v>Low</v>
      </c>
    </row>
    <row r="2665" spans="1:15" x14ac:dyDescent="0.3">
      <c r="A2665" t="s">
        <v>3751</v>
      </c>
      <c r="B2665" s="1">
        <v>45037.958333333336</v>
      </c>
      <c r="C2665" t="s">
        <v>20</v>
      </c>
      <c r="D2665" t="s">
        <v>17</v>
      </c>
      <c r="E2665">
        <v>739.16</v>
      </c>
      <c r="F2665">
        <v>21.11</v>
      </c>
      <c r="G2665">
        <v>312.95</v>
      </c>
      <c r="H2665" t="s">
        <v>28</v>
      </c>
      <c r="I2665">
        <v>17</v>
      </c>
      <c r="J2665">
        <v>447.32</v>
      </c>
      <c r="K2665">
        <f>Table1[[#This Row],[Order_Value]]+Table1[[#This Row],[Delivery_Fee]]-Table1[[#This Row],[Discount]]</f>
        <v>447.32</v>
      </c>
      <c r="L2665">
        <f>YEAR(Table1[[#This Row],[Order_Time]])</f>
        <v>2023</v>
      </c>
      <c r="M2665" t="str">
        <f>TEXT(Table1[[#This Row],[Order_Time]],"MMM")</f>
        <v>Apr</v>
      </c>
      <c r="N2665">
        <f>HOUR(Table1[[#This Row],[Order_Time]])</f>
        <v>23</v>
      </c>
      <c r="O2665" t="str">
        <f>IF(Table1[[#This Row],[Order_Value]]&gt;1000,"High","Low")</f>
        <v>Low</v>
      </c>
    </row>
    <row r="2666" spans="1:15" x14ac:dyDescent="0.3">
      <c r="A2666" t="s">
        <v>3752</v>
      </c>
      <c r="B2666" s="1">
        <v>45038</v>
      </c>
      <c r="C2666" t="s">
        <v>11</v>
      </c>
      <c r="D2666" t="s">
        <v>35</v>
      </c>
      <c r="E2666">
        <v>1727.31</v>
      </c>
      <c r="F2666">
        <v>28.81</v>
      </c>
      <c r="G2666">
        <v>389.73</v>
      </c>
      <c r="H2666" t="s">
        <v>32</v>
      </c>
      <c r="I2666">
        <v>60</v>
      </c>
      <c r="J2666" s="2" t="s">
        <v>3753</v>
      </c>
      <c r="K2666">
        <f>Table1[[#This Row],[Order_Value]]+Table1[[#This Row],[Delivery_Fee]]-Table1[[#This Row],[Discount]]</f>
        <v>1366.3899999999999</v>
      </c>
      <c r="L2666">
        <f>YEAR(Table1[[#This Row],[Order_Time]])</f>
        <v>2023</v>
      </c>
      <c r="M2666" t="str">
        <f>TEXT(Table1[[#This Row],[Order_Time]],"MMM")</f>
        <v>Apr</v>
      </c>
      <c r="N2666">
        <f>HOUR(Table1[[#This Row],[Order_Time]])</f>
        <v>0</v>
      </c>
      <c r="O2666" t="str">
        <f>IF(Table1[[#This Row],[Order_Value]]&gt;1000,"High","Low")</f>
        <v>High</v>
      </c>
    </row>
    <row r="2667" spans="1:15" x14ac:dyDescent="0.3">
      <c r="A2667" t="s">
        <v>3754</v>
      </c>
      <c r="B2667" s="1">
        <v>45038.041666666664</v>
      </c>
      <c r="C2667" t="s">
        <v>16</v>
      </c>
      <c r="D2667" t="s">
        <v>35</v>
      </c>
      <c r="E2667">
        <v>1197.21</v>
      </c>
      <c r="F2667">
        <v>84.08</v>
      </c>
      <c r="G2667">
        <v>29.88</v>
      </c>
      <c r="H2667" t="s">
        <v>32</v>
      </c>
      <c r="I2667">
        <v>53</v>
      </c>
      <c r="J2667" s="2" t="s">
        <v>3755</v>
      </c>
      <c r="K2667">
        <f>Table1[[#This Row],[Order_Value]]+Table1[[#This Row],[Delivery_Fee]]-Table1[[#This Row],[Discount]]</f>
        <v>1251.4099999999999</v>
      </c>
      <c r="L2667">
        <f>YEAR(Table1[[#This Row],[Order_Time]])</f>
        <v>2023</v>
      </c>
      <c r="M2667" t="str">
        <f>TEXT(Table1[[#This Row],[Order_Time]],"MMM")</f>
        <v>Apr</v>
      </c>
      <c r="N2667">
        <f>HOUR(Table1[[#This Row],[Order_Time]])</f>
        <v>1</v>
      </c>
      <c r="O2667" t="str">
        <f>IF(Table1[[#This Row],[Order_Value]]&gt;1000,"High","Low")</f>
        <v>High</v>
      </c>
    </row>
    <row r="2668" spans="1:15" x14ac:dyDescent="0.3">
      <c r="A2668" t="s">
        <v>3756</v>
      </c>
      <c r="B2668" s="1">
        <v>45038.083333333336</v>
      </c>
      <c r="C2668" t="s">
        <v>24</v>
      </c>
      <c r="D2668" t="s">
        <v>27</v>
      </c>
      <c r="E2668">
        <v>916.86</v>
      </c>
      <c r="F2668">
        <v>55.7</v>
      </c>
      <c r="G2668">
        <v>263.39999999999998</v>
      </c>
      <c r="H2668" t="s">
        <v>21</v>
      </c>
      <c r="I2668">
        <v>33</v>
      </c>
      <c r="J2668" s="2" t="s">
        <v>3757</v>
      </c>
      <c r="K2668">
        <f>Table1[[#This Row],[Order_Value]]+Table1[[#This Row],[Delivery_Fee]]-Table1[[#This Row],[Discount]]</f>
        <v>709.16000000000008</v>
      </c>
      <c r="L2668">
        <f>YEAR(Table1[[#This Row],[Order_Time]])</f>
        <v>2023</v>
      </c>
      <c r="M2668" t="str">
        <f>TEXT(Table1[[#This Row],[Order_Time]],"MMM")</f>
        <v>Apr</v>
      </c>
      <c r="N2668">
        <f>HOUR(Table1[[#This Row],[Order_Time]])</f>
        <v>2</v>
      </c>
      <c r="O2668" t="str">
        <f>IF(Table1[[#This Row],[Order_Value]]&gt;1000,"High","Low")</f>
        <v>Low</v>
      </c>
    </row>
    <row r="2669" spans="1:15" x14ac:dyDescent="0.3">
      <c r="A2669" t="s">
        <v>3758</v>
      </c>
      <c r="B2669" s="1">
        <v>45038.125</v>
      </c>
      <c r="C2669" t="s">
        <v>20</v>
      </c>
      <c r="D2669" t="s">
        <v>35</v>
      </c>
      <c r="E2669">
        <v>675.72</v>
      </c>
      <c r="F2669">
        <v>11.56</v>
      </c>
      <c r="G2669">
        <v>347.9</v>
      </c>
      <c r="H2669" t="s">
        <v>21</v>
      </c>
      <c r="I2669">
        <v>48</v>
      </c>
      <c r="J2669">
        <v>339.38</v>
      </c>
      <c r="K2669">
        <f>Table1[[#This Row],[Order_Value]]+Table1[[#This Row],[Delivery_Fee]]-Table1[[#This Row],[Discount]]</f>
        <v>339.38</v>
      </c>
      <c r="L2669">
        <f>YEAR(Table1[[#This Row],[Order_Time]])</f>
        <v>2023</v>
      </c>
      <c r="M2669" t="str">
        <f>TEXT(Table1[[#This Row],[Order_Time]],"MMM")</f>
        <v>Apr</v>
      </c>
      <c r="N2669">
        <f>HOUR(Table1[[#This Row],[Order_Time]])</f>
        <v>3</v>
      </c>
      <c r="O2669" t="str">
        <f>IF(Table1[[#This Row],[Order_Value]]&gt;1000,"High","Low")</f>
        <v>Low</v>
      </c>
    </row>
    <row r="2670" spans="1:15" x14ac:dyDescent="0.3">
      <c r="A2670" t="s">
        <v>3759</v>
      </c>
      <c r="B2670" s="1">
        <v>45038.166666666664</v>
      </c>
      <c r="C2670" t="s">
        <v>24</v>
      </c>
      <c r="D2670" t="s">
        <v>35</v>
      </c>
      <c r="E2670">
        <v>131.78</v>
      </c>
      <c r="F2670">
        <v>44.98</v>
      </c>
      <c r="G2670">
        <v>471.52</v>
      </c>
      <c r="H2670" t="s">
        <v>32</v>
      </c>
      <c r="I2670">
        <v>34</v>
      </c>
      <c r="J2670">
        <v>-294.76</v>
      </c>
      <c r="K2670">
        <f>Table1[[#This Row],[Order_Value]]+Table1[[#This Row],[Delivery_Fee]]-Table1[[#This Row],[Discount]]</f>
        <v>-294.76</v>
      </c>
      <c r="L2670">
        <f>YEAR(Table1[[#This Row],[Order_Time]])</f>
        <v>2023</v>
      </c>
      <c r="M2670" t="str">
        <f>TEXT(Table1[[#This Row],[Order_Time]],"MMM")</f>
        <v>Apr</v>
      </c>
      <c r="N2670">
        <f>HOUR(Table1[[#This Row],[Order_Time]])</f>
        <v>4</v>
      </c>
      <c r="O2670" t="str">
        <f>IF(Table1[[#This Row],[Order_Value]]&gt;1000,"High","Low")</f>
        <v>Low</v>
      </c>
    </row>
    <row r="2671" spans="1:15" x14ac:dyDescent="0.3">
      <c r="A2671" t="s">
        <v>3760</v>
      </c>
      <c r="B2671" s="1">
        <v>45038.208333333336</v>
      </c>
      <c r="C2671" t="s">
        <v>20</v>
      </c>
      <c r="D2671" t="s">
        <v>35</v>
      </c>
      <c r="E2671">
        <v>188.35</v>
      </c>
      <c r="F2671">
        <v>10.66</v>
      </c>
      <c r="G2671">
        <v>311.27</v>
      </c>
      <c r="H2671" t="s">
        <v>28</v>
      </c>
      <c r="I2671">
        <v>61</v>
      </c>
      <c r="J2671">
        <v>-112.259999999999</v>
      </c>
      <c r="K2671">
        <f>Table1[[#This Row],[Order_Value]]+Table1[[#This Row],[Delivery_Fee]]-Table1[[#This Row],[Discount]]</f>
        <v>-112.25999999999999</v>
      </c>
      <c r="L2671">
        <f>YEAR(Table1[[#This Row],[Order_Time]])</f>
        <v>2023</v>
      </c>
      <c r="M2671" t="str">
        <f>TEXT(Table1[[#This Row],[Order_Time]],"MMM")</f>
        <v>Apr</v>
      </c>
      <c r="N2671">
        <f>HOUR(Table1[[#This Row],[Order_Time]])</f>
        <v>5</v>
      </c>
      <c r="O2671" t="str">
        <f>IF(Table1[[#This Row],[Order_Value]]&gt;1000,"High","Low")</f>
        <v>Low</v>
      </c>
    </row>
    <row r="2672" spans="1:15" x14ac:dyDescent="0.3">
      <c r="A2672" t="s">
        <v>3761</v>
      </c>
      <c r="B2672" s="1">
        <v>45038.25</v>
      </c>
      <c r="C2672" t="s">
        <v>20</v>
      </c>
      <c r="D2672" t="s">
        <v>41</v>
      </c>
      <c r="E2672">
        <v>608.71</v>
      </c>
      <c r="F2672">
        <v>20.37</v>
      </c>
      <c r="G2672">
        <v>47.52</v>
      </c>
      <c r="H2672" t="s">
        <v>13</v>
      </c>
      <c r="I2672">
        <v>12</v>
      </c>
      <c r="J2672" s="2" t="s">
        <v>3762</v>
      </c>
      <c r="K2672">
        <f>Table1[[#This Row],[Order_Value]]+Table1[[#This Row],[Delivery_Fee]]-Table1[[#This Row],[Discount]]</f>
        <v>581.56000000000006</v>
      </c>
      <c r="L2672">
        <f>YEAR(Table1[[#This Row],[Order_Time]])</f>
        <v>2023</v>
      </c>
      <c r="M2672" t="str">
        <f>TEXT(Table1[[#This Row],[Order_Time]],"MMM")</f>
        <v>Apr</v>
      </c>
      <c r="N2672">
        <f>HOUR(Table1[[#This Row],[Order_Time]])</f>
        <v>6</v>
      </c>
      <c r="O2672" t="str">
        <f>IF(Table1[[#This Row],[Order_Value]]&gt;1000,"High","Low")</f>
        <v>Low</v>
      </c>
    </row>
    <row r="2673" spans="1:15" x14ac:dyDescent="0.3">
      <c r="A2673" t="s">
        <v>3763</v>
      </c>
      <c r="B2673" s="1">
        <v>45038.291666666664</v>
      </c>
      <c r="C2673" t="s">
        <v>20</v>
      </c>
      <c r="D2673" t="s">
        <v>30</v>
      </c>
      <c r="E2673">
        <v>1572.9</v>
      </c>
      <c r="F2673">
        <v>29.58</v>
      </c>
      <c r="G2673">
        <v>191.58</v>
      </c>
      <c r="H2673" t="s">
        <v>21</v>
      </c>
      <c r="I2673">
        <v>63</v>
      </c>
      <c r="J2673">
        <v>1410.9</v>
      </c>
      <c r="K2673">
        <f>Table1[[#This Row],[Order_Value]]+Table1[[#This Row],[Delivery_Fee]]-Table1[[#This Row],[Discount]]</f>
        <v>1410.9</v>
      </c>
      <c r="L2673">
        <f>YEAR(Table1[[#This Row],[Order_Time]])</f>
        <v>2023</v>
      </c>
      <c r="M2673" t="str">
        <f>TEXT(Table1[[#This Row],[Order_Time]],"MMM")</f>
        <v>Apr</v>
      </c>
      <c r="N2673">
        <f>HOUR(Table1[[#This Row],[Order_Time]])</f>
        <v>7</v>
      </c>
      <c r="O2673" t="str">
        <f>IF(Table1[[#This Row],[Order_Value]]&gt;1000,"High","Low")</f>
        <v>High</v>
      </c>
    </row>
    <row r="2674" spans="1:15" x14ac:dyDescent="0.3">
      <c r="A2674" t="s">
        <v>3764</v>
      </c>
      <c r="B2674" s="1">
        <v>45038.333333333336</v>
      </c>
      <c r="C2674" t="s">
        <v>24</v>
      </c>
      <c r="D2674" t="s">
        <v>30</v>
      </c>
      <c r="E2674">
        <v>261.13</v>
      </c>
      <c r="F2674">
        <v>4.59</v>
      </c>
      <c r="G2674">
        <v>69.17</v>
      </c>
      <c r="H2674" t="s">
        <v>21</v>
      </c>
      <c r="I2674">
        <v>27</v>
      </c>
      <c r="J2674" s="2" t="s">
        <v>3765</v>
      </c>
      <c r="K2674">
        <f>Table1[[#This Row],[Order_Value]]+Table1[[#This Row],[Delivery_Fee]]-Table1[[#This Row],[Discount]]</f>
        <v>196.54999999999995</v>
      </c>
      <c r="L2674">
        <f>YEAR(Table1[[#This Row],[Order_Time]])</f>
        <v>2023</v>
      </c>
      <c r="M2674" t="str">
        <f>TEXT(Table1[[#This Row],[Order_Time]],"MMM")</f>
        <v>Apr</v>
      </c>
      <c r="N2674">
        <f>HOUR(Table1[[#This Row],[Order_Time]])</f>
        <v>8</v>
      </c>
      <c r="O2674" t="str">
        <f>IF(Table1[[#This Row],[Order_Value]]&gt;1000,"High","Low")</f>
        <v>Low</v>
      </c>
    </row>
    <row r="2675" spans="1:15" x14ac:dyDescent="0.3">
      <c r="A2675" t="s">
        <v>3766</v>
      </c>
      <c r="B2675" s="1">
        <v>45038.375</v>
      </c>
      <c r="C2675" t="s">
        <v>54</v>
      </c>
      <c r="D2675" t="s">
        <v>17</v>
      </c>
      <c r="E2675">
        <v>1513.25</v>
      </c>
      <c r="F2675">
        <v>13</v>
      </c>
      <c r="G2675">
        <v>265.67</v>
      </c>
      <c r="H2675" t="s">
        <v>21</v>
      </c>
      <c r="I2675">
        <v>24</v>
      </c>
      <c r="J2675">
        <v>1260.58</v>
      </c>
      <c r="K2675">
        <f>Table1[[#This Row],[Order_Value]]+Table1[[#This Row],[Delivery_Fee]]-Table1[[#This Row],[Discount]]</f>
        <v>1260.58</v>
      </c>
      <c r="L2675">
        <f>YEAR(Table1[[#This Row],[Order_Time]])</f>
        <v>2023</v>
      </c>
      <c r="M2675" t="str">
        <f>TEXT(Table1[[#This Row],[Order_Time]],"MMM")</f>
        <v>Apr</v>
      </c>
      <c r="N2675">
        <f>HOUR(Table1[[#This Row],[Order_Time]])</f>
        <v>9</v>
      </c>
      <c r="O2675" t="str">
        <f>IF(Table1[[#This Row],[Order_Value]]&gt;1000,"High","Low")</f>
        <v>High</v>
      </c>
    </row>
    <row r="2676" spans="1:15" x14ac:dyDescent="0.3">
      <c r="A2676" t="s">
        <v>3767</v>
      </c>
      <c r="B2676" s="1">
        <v>45038.416666666664</v>
      </c>
      <c r="C2676" t="s">
        <v>11</v>
      </c>
      <c r="D2676" t="s">
        <v>41</v>
      </c>
      <c r="E2676">
        <v>667.85</v>
      </c>
      <c r="F2676">
        <v>59.28</v>
      </c>
      <c r="G2676">
        <v>369.28</v>
      </c>
      <c r="H2676" t="s">
        <v>32</v>
      </c>
      <c r="I2676">
        <v>29</v>
      </c>
      <c r="J2676">
        <v>357.85</v>
      </c>
      <c r="K2676">
        <f>Table1[[#This Row],[Order_Value]]+Table1[[#This Row],[Delivery_Fee]]-Table1[[#This Row],[Discount]]</f>
        <v>357.85</v>
      </c>
      <c r="L2676">
        <f>YEAR(Table1[[#This Row],[Order_Time]])</f>
        <v>2023</v>
      </c>
      <c r="M2676" t="str">
        <f>TEXT(Table1[[#This Row],[Order_Time]],"MMM")</f>
        <v>Apr</v>
      </c>
      <c r="N2676">
        <f>HOUR(Table1[[#This Row],[Order_Time]])</f>
        <v>10</v>
      </c>
      <c r="O2676" t="str">
        <f>IF(Table1[[#This Row],[Order_Value]]&gt;1000,"High","Low")</f>
        <v>Low</v>
      </c>
    </row>
    <row r="2677" spans="1:15" x14ac:dyDescent="0.3">
      <c r="A2677" t="s">
        <v>3768</v>
      </c>
      <c r="B2677" s="1">
        <v>45038.458333333336</v>
      </c>
      <c r="C2677" t="s">
        <v>26</v>
      </c>
      <c r="D2677" t="s">
        <v>27</v>
      </c>
      <c r="E2677">
        <v>808.1</v>
      </c>
      <c r="F2677">
        <v>73.39</v>
      </c>
      <c r="G2677">
        <v>290.5</v>
      </c>
      <c r="H2677" t="s">
        <v>28</v>
      </c>
      <c r="I2677">
        <v>29</v>
      </c>
      <c r="J2677">
        <v>590.99</v>
      </c>
      <c r="K2677">
        <f>Table1[[#This Row],[Order_Value]]+Table1[[#This Row],[Delivery_Fee]]-Table1[[#This Row],[Discount]]</f>
        <v>590.99</v>
      </c>
      <c r="L2677">
        <f>YEAR(Table1[[#This Row],[Order_Time]])</f>
        <v>2023</v>
      </c>
      <c r="M2677" t="str">
        <f>TEXT(Table1[[#This Row],[Order_Time]],"MMM")</f>
        <v>Apr</v>
      </c>
      <c r="N2677">
        <f>HOUR(Table1[[#This Row],[Order_Time]])</f>
        <v>11</v>
      </c>
      <c r="O2677" t="str">
        <f>IF(Table1[[#This Row],[Order_Value]]&gt;1000,"High","Low")</f>
        <v>Low</v>
      </c>
    </row>
    <row r="2678" spans="1:15" x14ac:dyDescent="0.3">
      <c r="A2678" t="s">
        <v>3769</v>
      </c>
      <c r="B2678" s="1">
        <v>45038.5</v>
      </c>
      <c r="C2678" t="s">
        <v>45</v>
      </c>
      <c r="D2678" t="s">
        <v>41</v>
      </c>
      <c r="E2678">
        <v>293.29000000000002</v>
      </c>
      <c r="F2678">
        <v>13.83</v>
      </c>
      <c r="G2678">
        <v>357.77</v>
      </c>
      <c r="H2678" t="s">
        <v>21</v>
      </c>
      <c r="I2678">
        <v>19</v>
      </c>
      <c r="J2678">
        <v>-50.649999999999899</v>
      </c>
      <c r="K2678">
        <f>Table1[[#This Row],[Order_Value]]+Table1[[#This Row],[Delivery_Fee]]-Table1[[#This Row],[Discount]]</f>
        <v>-50.649999999999977</v>
      </c>
      <c r="L2678">
        <f>YEAR(Table1[[#This Row],[Order_Time]])</f>
        <v>2023</v>
      </c>
      <c r="M2678" t="str">
        <f>TEXT(Table1[[#This Row],[Order_Time]],"MMM")</f>
        <v>Apr</v>
      </c>
      <c r="N2678">
        <f>HOUR(Table1[[#This Row],[Order_Time]])</f>
        <v>12</v>
      </c>
      <c r="O2678" t="str">
        <f>IF(Table1[[#This Row],[Order_Value]]&gt;1000,"High","Low")</f>
        <v>Low</v>
      </c>
    </row>
    <row r="2679" spans="1:15" x14ac:dyDescent="0.3">
      <c r="A2679" t="s">
        <v>3770</v>
      </c>
      <c r="B2679" s="1">
        <v>45038.541666666664</v>
      </c>
      <c r="C2679" t="s">
        <v>54</v>
      </c>
      <c r="D2679" t="s">
        <v>17</v>
      </c>
      <c r="E2679">
        <v>0</v>
      </c>
      <c r="F2679">
        <v>23.08</v>
      </c>
      <c r="G2679">
        <v>256.83999999999997</v>
      </c>
      <c r="H2679" t="s">
        <v>32</v>
      </c>
      <c r="I2679">
        <v>42</v>
      </c>
      <c r="K2679">
        <f>Table1[[#This Row],[Order_Value]]+Table1[[#This Row],[Delivery_Fee]]-Table1[[#This Row],[Discount]]</f>
        <v>-233.76</v>
      </c>
      <c r="L2679">
        <f>YEAR(Table1[[#This Row],[Order_Time]])</f>
        <v>2023</v>
      </c>
      <c r="M2679" t="str">
        <f>TEXT(Table1[[#This Row],[Order_Time]],"MMM")</f>
        <v>Apr</v>
      </c>
      <c r="N2679">
        <f>HOUR(Table1[[#This Row],[Order_Time]])</f>
        <v>13</v>
      </c>
      <c r="O2679" t="str">
        <f>IF(Table1[[#This Row],[Order_Value]]&gt;1000,"High","Low")</f>
        <v>Low</v>
      </c>
    </row>
    <row r="2680" spans="1:15" x14ac:dyDescent="0.3">
      <c r="A2680" t="s">
        <v>3771</v>
      </c>
      <c r="B2680" s="1">
        <v>45038.583333333336</v>
      </c>
      <c r="C2680" t="s">
        <v>45</v>
      </c>
      <c r="D2680" t="s">
        <v>35</v>
      </c>
      <c r="E2680">
        <v>1057.21</v>
      </c>
      <c r="F2680">
        <v>67.64</v>
      </c>
      <c r="G2680">
        <v>488.68</v>
      </c>
      <c r="H2680" t="s">
        <v>32</v>
      </c>
      <c r="I2680">
        <v>81</v>
      </c>
      <c r="J2680" s="2" t="s">
        <v>3772</v>
      </c>
      <c r="K2680">
        <f>Table1[[#This Row],[Order_Value]]+Table1[[#This Row],[Delivery_Fee]]-Table1[[#This Row],[Discount]]</f>
        <v>636.17000000000007</v>
      </c>
      <c r="L2680">
        <f>YEAR(Table1[[#This Row],[Order_Time]])</f>
        <v>2023</v>
      </c>
      <c r="M2680" t="str">
        <f>TEXT(Table1[[#This Row],[Order_Time]],"MMM")</f>
        <v>Apr</v>
      </c>
      <c r="N2680">
        <f>HOUR(Table1[[#This Row],[Order_Time]])</f>
        <v>14</v>
      </c>
      <c r="O2680" t="str">
        <f>IF(Table1[[#This Row],[Order_Value]]&gt;1000,"High","Low")</f>
        <v>High</v>
      </c>
    </row>
    <row r="2681" spans="1:15" x14ac:dyDescent="0.3">
      <c r="A2681" t="s">
        <v>3773</v>
      </c>
      <c r="B2681" s="1">
        <v>45038.625</v>
      </c>
      <c r="C2681" t="s">
        <v>11</v>
      </c>
      <c r="D2681" t="s">
        <v>12</v>
      </c>
      <c r="E2681">
        <v>1487.95</v>
      </c>
      <c r="F2681">
        <v>58.56</v>
      </c>
      <c r="G2681">
        <v>90.15</v>
      </c>
      <c r="H2681" t="s">
        <v>13</v>
      </c>
      <c r="I2681">
        <v>23</v>
      </c>
      <c r="J2681">
        <v>1456.36</v>
      </c>
      <c r="K2681">
        <f>Table1[[#This Row],[Order_Value]]+Table1[[#This Row],[Delivery_Fee]]-Table1[[#This Row],[Discount]]</f>
        <v>1456.36</v>
      </c>
      <c r="L2681">
        <f>YEAR(Table1[[#This Row],[Order_Time]])</f>
        <v>2023</v>
      </c>
      <c r="M2681" t="str">
        <f>TEXT(Table1[[#This Row],[Order_Time]],"MMM")</f>
        <v>Apr</v>
      </c>
      <c r="N2681">
        <f>HOUR(Table1[[#This Row],[Order_Time]])</f>
        <v>15</v>
      </c>
      <c r="O2681" t="str">
        <f>IF(Table1[[#This Row],[Order_Value]]&gt;1000,"High","Low")</f>
        <v>High</v>
      </c>
    </row>
    <row r="2682" spans="1:15" x14ac:dyDescent="0.3">
      <c r="A2682" t="s">
        <v>3774</v>
      </c>
      <c r="B2682" s="1">
        <v>45038.666666666664</v>
      </c>
      <c r="C2682" t="s">
        <v>54</v>
      </c>
      <c r="D2682" t="s">
        <v>27</v>
      </c>
      <c r="E2682">
        <v>348.3</v>
      </c>
      <c r="F2682">
        <v>18.7</v>
      </c>
      <c r="G2682">
        <v>463.13</v>
      </c>
      <c r="H2682" t="s">
        <v>32</v>
      </c>
      <c r="I2682">
        <v>63</v>
      </c>
      <c r="J2682">
        <v>-96.13</v>
      </c>
      <c r="K2682">
        <f>Table1[[#This Row],[Order_Value]]+Table1[[#This Row],[Delivery_Fee]]-Table1[[#This Row],[Discount]]</f>
        <v>-96.13</v>
      </c>
      <c r="L2682">
        <f>YEAR(Table1[[#This Row],[Order_Time]])</f>
        <v>2023</v>
      </c>
      <c r="M2682" t="str">
        <f>TEXT(Table1[[#This Row],[Order_Time]],"MMM")</f>
        <v>Apr</v>
      </c>
      <c r="N2682">
        <f>HOUR(Table1[[#This Row],[Order_Time]])</f>
        <v>16</v>
      </c>
      <c r="O2682" t="str">
        <f>IF(Table1[[#This Row],[Order_Value]]&gt;1000,"High","Low")</f>
        <v>Low</v>
      </c>
    </row>
    <row r="2683" spans="1:15" x14ac:dyDescent="0.3">
      <c r="A2683" t="s">
        <v>3775</v>
      </c>
      <c r="B2683" s="1">
        <v>45038.708333333336</v>
      </c>
      <c r="C2683" t="s">
        <v>45</v>
      </c>
      <c r="D2683" t="s">
        <v>12</v>
      </c>
      <c r="E2683">
        <v>312.16000000000003</v>
      </c>
      <c r="F2683">
        <v>58.54</v>
      </c>
      <c r="G2683">
        <v>322.08</v>
      </c>
      <c r="H2683" t="s">
        <v>28</v>
      </c>
      <c r="I2683">
        <v>14</v>
      </c>
      <c r="J2683" s="2" t="s">
        <v>3776</v>
      </c>
      <c r="K2683">
        <f>Table1[[#This Row],[Order_Value]]+Table1[[#This Row],[Delivery_Fee]]-Table1[[#This Row],[Discount]]</f>
        <v>48.620000000000061</v>
      </c>
      <c r="L2683">
        <f>YEAR(Table1[[#This Row],[Order_Time]])</f>
        <v>2023</v>
      </c>
      <c r="M2683" t="str">
        <f>TEXT(Table1[[#This Row],[Order_Time]],"MMM")</f>
        <v>Apr</v>
      </c>
      <c r="N2683">
        <f>HOUR(Table1[[#This Row],[Order_Time]])</f>
        <v>17</v>
      </c>
      <c r="O2683" t="str">
        <f>IF(Table1[[#This Row],[Order_Value]]&gt;1000,"High","Low")</f>
        <v>Low</v>
      </c>
    </row>
    <row r="2684" spans="1:15" x14ac:dyDescent="0.3">
      <c r="A2684" t="s">
        <v>3777</v>
      </c>
      <c r="B2684" s="1">
        <v>45038.75</v>
      </c>
      <c r="C2684" t="s">
        <v>26</v>
      </c>
      <c r="D2684" t="s">
        <v>30</v>
      </c>
      <c r="E2684">
        <v>1378.09</v>
      </c>
      <c r="F2684">
        <v>53.98</v>
      </c>
      <c r="G2684">
        <v>393.36</v>
      </c>
      <c r="H2684" t="s">
        <v>21</v>
      </c>
      <c r="I2684">
        <v>16</v>
      </c>
      <c r="J2684">
        <v>1038.71</v>
      </c>
      <c r="K2684">
        <f>Table1[[#This Row],[Order_Value]]+Table1[[#This Row],[Delivery_Fee]]-Table1[[#This Row],[Discount]]</f>
        <v>1038.71</v>
      </c>
      <c r="L2684">
        <f>YEAR(Table1[[#This Row],[Order_Time]])</f>
        <v>2023</v>
      </c>
      <c r="M2684" t="str">
        <f>TEXT(Table1[[#This Row],[Order_Time]],"MMM")</f>
        <v>Apr</v>
      </c>
      <c r="N2684">
        <f>HOUR(Table1[[#This Row],[Order_Time]])</f>
        <v>18</v>
      </c>
      <c r="O2684" t="str">
        <f>IF(Table1[[#This Row],[Order_Value]]&gt;1000,"High","Low")</f>
        <v>High</v>
      </c>
    </row>
    <row r="2685" spans="1:15" x14ac:dyDescent="0.3">
      <c r="A2685" t="s">
        <v>3778</v>
      </c>
      <c r="B2685" s="1">
        <v>45038.791666666664</v>
      </c>
      <c r="C2685" t="s">
        <v>11</v>
      </c>
      <c r="D2685" t="s">
        <v>35</v>
      </c>
      <c r="E2685">
        <v>1689.28</v>
      </c>
      <c r="F2685">
        <v>26.11</v>
      </c>
      <c r="G2685">
        <v>470.81</v>
      </c>
      <c r="H2685" t="s">
        <v>21</v>
      </c>
      <c r="I2685">
        <v>88</v>
      </c>
      <c r="J2685">
        <v>1244.58</v>
      </c>
      <c r="K2685">
        <f>Table1[[#This Row],[Order_Value]]+Table1[[#This Row],[Delivery_Fee]]-Table1[[#This Row],[Discount]]</f>
        <v>1244.58</v>
      </c>
      <c r="L2685">
        <f>YEAR(Table1[[#This Row],[Order_Time]])</f>
        <v>2023</v>
      </c>
      <c r="M2685" t="str">
        <f>TEXT(Table1[[#This Row],[Order_Time]],"MMM")</f>
        <v>Apr</v>
      </c>
      <c r="N2685">
        <f>HOUR(Table1[[#This Row],[Order_Time]])</f>
        <v>19</v>
      </c>
      <c r="O2685" t="str">
        <f>IF(Table1[[#This Row],[Order_Value]]&gt;1000,"High","Low")</f>
        <v>High</v>
      </c>
    </row>
    <row r="2686" spans="1:15" x14ac:dyDescent="0.3">
      <c r="A2686" t="s">
        <v>3779</v>
      </c>
      <c r="B2686" s="1">
        <v>45038.833333333336</v>
      </c>
      <c r="C2686" t="s">
        <v>20</v>
      </c>
      <c r="D2686" t="s">
        <v>41</v>
      </c>
      <c r="E2686">
        <v>448.54</v>
      </c>
      <c r="F2686">
        <v>33.450000000000003</v>
      </c>
      <c r="G2686">
        <v>267.22000000000003</v>
      </c>
      <c r="H2686" t="s">
        <v>28</v>
      </c>
      <c r="I2686">
        <v>15</v>
      </c>
      <c r="J2686" s="2" t="s">
        <v>3780</v>
      </c>
      <c r="K2686">
        <f>Table1[[#This Row],[Order_Value]]+Table1[[#This Row],[Delivery_Fee]]-Table1[[#This Row],[Discount]]</f>
        <v>214.76999999999998</v>
      </c>
      <c r="L2686">
        <f>YEAR(Table1[[#This Row],[Order_Time]])</f>
        <v>2023</v>
      </c>
      <c r="M2686" t="str">
        <f>TEXT(Table1[[#This Row],[Order_Time]],"MMM")</f>
        <v>Apr</v>
      </c>
      <c r="N2686">
        <f>HOUR(Table1[[#This Row],[Order_Time]])</f>
        <v>20</v>
      </c>
      <c r="O2686" t="str">
        <f>IF(Table1[[#This Row],[Order_Value]]&gt;1000,"High","Low")</f>
        <v>Low</v>
      </c>
    </row>
    <row r="2687" spans="1:15" x14ac:dyDescent="0.3">
      <c r="A2687" t="s">
        <v>3781</v>
      </c>
      <c r="B2687" s="1">
        <v>45038.875</v>
      </c>
      <c r="C2687" t="s">
        <v>26</v>
      </c>
      <c r="D2687" t="s">
        <v>17</v>
      </c>
      <c r="E2687">
        <v>1873.81</v>
      </c>
      <c r="F2687">
        <v>10.32</v>
      </c>
      <c r="G2687">
        <v>148.44</v>
      </c>
      <c r="H2687" t="s">
        <v>13</v>
      </c>
      <c r="I2687">
        <v>35</v>
      </c>
      <c r="J2687" s="2" t="s">
        <v>3782</v>
      </c>
      <c r="K2687">
        <f>Table1[[#This Row],[Order_Value]]+Table1[[#This Row],[Delivery_Fee]]-Table1[[#This Row],[Discount]]</f>
        <v>1735.6899999999998</v>
      </c>
      <c r="L2687">
        <f>YEAR(Table1[[#This Row],[Order_Time]])</f>
        <v>2023</v>
      </c>
      <c r="M2687" t="str">
        <f>TEXT(Table1[[#This Row],[Order_Time]],"MMM")</f>
        <v>Apr</v>
      </c>
      <c r="N2687">
        <f>HOUR(Table1[[#This Row],[Order_Time]])</f>
        <v>21</v>
      </c>
      <c r="O2687" t="str">
        <f>IF(Table1[[#This Row],[Order_Value]]&gt;1000,"High","Low")</f>
        <v>High</v>
      </c>
    </row>
    <row r="2688" spans="1:15" x14ac:dyDescent="0.3">
      <c r="A2688" t="s">
        <v>3783</v>
      </c>
      <c r="B2688" s="1">
        <v>45038.916666666664</v>
      </c>
      <c r="C2688" t="s">
        <v>54</v>
      </c>
      <c r="D2688" t="s">
        <v>41</v>
      </c>
      <c r="E2688">
        <v>1657.52</v>
      </c>
      <c r="F2688">
        <v>37.68</v>
      </c>
      <c r="G2688">
        <v>477.33</v>
      </c>
      <c r="H2688" t="s">
        <v>28</v>
      </c>
      <c r="I2688">
        <v>42</v>
      </c>
      <c r="J2688" s="2" t="s">
        <v>3784</v>
      </c>
      <c r="K2688">
        <f>Table1[[#This Row],[Order_Value]]+Table1[[#This Row],[Delivery_Fee]]-Table1[[#This Row],[Discount]]</f>
        <v>1217.8700000000001</v>
      </c>
      <c r="L2688">
        <f>YEAR(Table1[[#This Row],[Order_Time]])</f>
        <v>2023</v>
      </c>
      <c r="M2688" t="str">
        <f>TEXT(Table1[[#This Row],[Order_Time]],"MMM")</f>
        <v>Apr</v>
      </c>
      <c r="N2688">
        <f>HOUR(Table1[[#This Row],[Order_Time]])</f>
        <v>22</v>
      </c>
      <c r="O2688" t="str">
        <f>IF(Table1[[#This Row],[Order_Value]]&gt;1000,"High","Low")</f>
        <v>High</v>
      </c>
    </row>
    <row r="2689" spans="1:15" x14ac:dyDescent="0.3">
      <c r="A2689" t="s">
        <v>3785</v>
      </c>
      <c r="B2689" s="1">
        <v>45038.958333333336</v>
      </c>
      <c r="C2689" t="s">
        <v>11</v>
      </c>
      <c r="D2689" t="s">
        <v>35</v>
      </c>
      <c r="E2689">
        <v>604.33000000000004</v>
      </c>
      <c r="F2689">
        <v>55.09</v>
      </c>
      <c r="G2689">
        <v>123.01</v>
      </c>
      <c r="H2689" t="s">
        <v>21</v>
      </c>
      <c r="I2689">
        <v>21</v>
      </c>
      <c r="J2689" s="2" t="s">
        <v>3786</v>
      </c>
      <c r="K2689">
        <f>Table1[[#This Row],[Order_Value]]+Table1[[#This Row],[Delivery_Fee]]-Table1[[#This Row],[Discount]]</f>
        <v>536.41000000000008</v>
      </c>
      <c r="L2689">
        <f>YEAR(Table1[[#This Row],[Order_Time]])</f>
        <v>2023</v>
      </c>
      <c r="M2689" t="str">
        <f>TEXT(Table1[[#This Row],[Order_Time]],"MMM")</f>
        <v>Apr</v>
      </c>
      <c r="N2689">
        <f>HOUR(Table1[[#This Row],[Order_Time]])</f>
        <v>23</v>
      </c>
      <c r="O2689" t="str">
        <f>IF(Table1[[#This Row],[Order_Value]]&gt;1000,"High","Low")</f>
        <v>Low</v>
      </c>
    </row>
    <row r="2690" spans="1:15" x14ac:dyDescent="0.3">
      <c r="A2690" t="s">
        <v>3787</v>
      </c>
      <c r="B2690" s="1">
        <v>45039</v>
      </c>
      <c r="C2690" t="s">
        <v>11</v>
      </c>
      <c r="D2690" t="s">
        <v>12</v>
      </c>
      <c r="E2690">
        <v>1279.57</v>
      </c>
      <c r="F2690">
        <v>72.44</v>
      </c>
      <c r="G2690">
        <v>335.34</v>
      </c>
      <c r="H2690" t="s">
        <v>28</v>
      </c>
      <c r="I2690">
        <v>43</v>
      </c>
      <c r="J2690" s="2" t="s">
        <v>3788</v>
      </c>
      <c r="K2690">
        <f>Table1[[#This Row],[Order_Value]]+Table1[[#This Row],[Delivery_Fee]]-Table1[[#This Row],[Discount]]</f>
        <v>1016.6700000000001</v>
      </c>
      <c r="L2690">
        <f>YEAR(Table1[[#This Row],[Order_Time]])</f>
        <v>2023</v>
      </c>
      <c r="M2690" t="str">
        <f>TEXT(Table1[[#This Row],[Order_Time]],"MMM")</f>
        <v>Apr</v>
      </c>
      <c r="N2690">
        <f>HOUR(Table1[[#This Row],[Order_Time]])</f>
        <v>0</v>
      </c>
      <c r="O2690" t="str">
        <f>IF(Table1[[#This Row],[Order_Value]]&gt;1000,"High","Low")</f>
        <v>High</v>
      </c>
    </row>
    <row r="2691" spans="1:15" x14ac:dyDescent="0.3">
      <c r="A2691" t="s">
        <v>3789</v>
      </c>
      <c r="B2691" s="1">
        <v>45039.041666666664</v>
      </c>
      <c r="C2691" t="s">
        <v>20</v>
      </c>
      <c r="D2691" t="s">
        <v>35</v>
      </c>
      <c r="E2691">
        <v>200.7</v>
      </c>
      <c r="F2691">
        <v>28.13</v>
      </c>
      <c r="G2691">
        <v>254.81</v>
      </c>
      <c r="H2691" t="s">
        <v>21</v>
      </c>
      <c r="I2691">
        <v>19</v>
      </c>
      <c r="J2691">
        <v>-25.98</v>
      </c>
      <c r="K2691">
        <f>Table1[[#This Row],[Order_Value]]+Table1[[#This Row],[Delivery_Fee]]-Table1[[#This Row],[Discount]]</f>
        <v>-25.980000000000018</v>
      </c>
      <c r="L2691">
        <f>YEAR(Table1[[#This Row],[Order_Time]])</f>
        <v>2023</v>
      </c>
      <c r="M2691" t="str">
        <f>TEXT(Table1[[#This Row],[Order_Time]],"MMM")</f>
        <v>Apr</v>
      </c>
      <c r="N2691">
        <f>HOUR(Table1[[#This Row],[Order_Time]])</f>
        <v>1</v>
      </c>
      <c r="O2691" t="str">
        <f>IF(Table1[[#This Row],[Order_Value]]&gt;1000,"High","Low")</f>
        <v>Low</v>
      </c>
    </row>
    <row r="2692" spans="1:15" x14ac:dyDescent="0.3">
      <c r="A2692" t="s">
        <v>3790</v>
      </c>
      <c r="B2692" s="1">
        <v>45039.083333333336</v>
      </c>
      <c r="C2692" t="s">
        <v>20</v>
      </c>
      <c r="D2692" t="s">
        <v>27</v>
      </c>
      <c r="E2692">
        <v>1135.8900000000001</v>
      </c>
      <c r="F2692">
        <v>58.39</v>
      </c>
      <c r="G2692">
        <v>42.77</v>
      </c>
      <c r="H2692" t="s">
        <v>21</v>
      </c>
      <c r="I2692">
        <v>50</v>
      </c>
      <c r="J2692" s="2" t="s">
        <v>3791</v>
      </c>
      <c r="K2692">
        <f>Table1[[#This Row],[Order_Value]]+Table1[[#This Row],[Delivery_Fee]]-Table1[[#This Row],[Discount]]</f>
        <v>1151.5100000000002</v>
      </c>
      <c r="L2692">
        <f>YEAR(Table1[[#This Row],[Order_Time]])</f>
        <v>2023</v>
      </c>
      <c r="M2692" t="str">
        <f>TEXT(Table1[[#This Row],[Order_Time]],"MMM")</f>
        <v>Apr</v>
      </c>
      <c r="N2692">
        <f>HOUR(Table1[[#This Row],[Order_Time]])</f>
        <v>2</v>
      </c>
      <c r="O2692" t="str">
        <f>IF(Table1[[#This Row],[Order_Value]]&gt;1000,"High","Low")</f>
        <v>High</v>
      </c>
    </row>
    <row r="2693" spans="1:15" x14ac:dyDescent="0.3">
      <c r="A2693" t="s">
        <v>3792</v>
      </c>
      <c r="B2693" s="1">
        <v>45039.125</v>
      </c>
      <c r="C2693" t="s">
        <v>20</v>
      </c>
      <c r="D2693" t="s">
        <v>27</v>
      </c>
      <c r="E2693">
        <v>832.4</v>
      </c>
      <c r="F2693">
        <v>18.39</v>
      </c>
      <c r="G2693">
        <v>367.29</v>
      </c>
      <c r="H2693" t="s">
        <v>21</v>
      </c>
      <c r="I2693">
        <v>53</v>
      </c>
      <c r="J2693" s="2" t="s">
        <v>3793</v>
      </c>
      <c r="K2693">
        <f>Table1[[#This Row],[Order_Value]]+Table1[[#This Row],[Delivery_Fee]]-Table1[[#This Row],[Discount]]</f>
        <v>483.49999999999994</v>
      </c>
      <c r="L2693">
        <f>YEAR(Table1[[#This Row],[Order_Time]])</f>
        <v>2023</v>
      </c>
      <c r="M2693" t="str">
        <f>TEXT(Table1[[#This Row],[Order_Time]],"MMM")</f>
        <v>Apr</v>
      </c>
      <c r="N2693">
        <f>HOUR(Table1[[#This Row],[Order_Time]])</f>
        <v>3</v>
      </c>
      <c r="O2693" t="str">
        <f>IF(Table1[[#This Row],[Order_Value]]&gt;1000,"High","Low")</f>
        <v>Low</v>
      </c>
    </row>
    <row r="2694" spans="1:15" x14ac:dyDescent="0.3">
      <c r="A2694" t="s">
        <v>3794</v>
      </c>
      <c r="B2694" s="1">
        <v>45039.166666666664</v>
      </c>
      <c r="C2694" t="s">
        <v>26</v>
      </c>
      <c r="D2694" t="s">
        <v>17</v>
      </c>
      <c r="E2694">
        <v>1082.1600000000001</v>
      </c>
      <c r="F2694">
        <v>30.13</v>
      </c>
      <c r="G2694">
        <v>259.23</v>
      </c>
      <c r="H2694" t="s">
        <v>13</v>
      </c>
      <c r="I2694">
        <v>50</v>
      </c>
      <c r="J2694" s="2" t="s">
        <v>3795</v>
      </c>
      <c r="K2694">
        <f>Table1[[#This Row],[Order_Value]]+Table1[[#This Row],[Delivery_Fee]]-Table1[[#This Row],[Discount]]</f>
        <v>853.06000000000017</v>
      </c>
      <c r="L2694">
        <f>YEAR(Table1[[#This Row],[Order_Time]])</f>
        <v>2023</v>
      </c>
      <c r="M2694" t="str">
        <f>TEXT(Table1[[#This Row],[Order_Time]],"MMM")</f>
        <v>Apr</v>
      </c>
      <c r="N2694">
        <f>HOUR(Table1[[#This Row],[Order_Time]])</f>
        <v>4</v>
      </c>
      <c r="O2694" t="str">
        <f>IF(Table1[[#This Row],[Order_Value]]&gt;1000,"High","Low")</f>
        <v>High</v>
      </c>
    </row>
    <row r="2695" spans="1:15" x14ac:dyDescent="0.3">
      <c r="A2695" t="s">
        <v>3796</v>
      </c>
      <c r="B2695" s="1">
        <v>45039.208333333336</v>
      </c>
      <c r="C2695" t="s">
        <v>54</v>
      </c>
      <c r="D2695" t="s">
        <v>27</v>
      </c>
      <c r="E2695">
        <v>1584.48</v>
      </c>
      <c r="F2695">
        <v>1.83</v>
      </c>
      <c r="G2695">
        <v>188.74</v>
      </c>
      <c r="H2695" t="s">
        <v>32</v>
      </c>
      <c r="I2695">
        <v>27</v>
      </c>
      <c r="J2695">
        <v>1397.57</v>
      </c>
      <c r="K2695">
        <f>Table1[[#This Row],[Order_Value]]+Table1[[#This Row],[Delivery_Fee]]-Table1[[#This Row],[Discount]]</f>
        <v>1397.57</v>
      </c>
      <c r="L2695">
        <f>YEAR(Table1[[#This Row],[Order_Time]])</f>
        <v>2023</v>
      </c>
      <c r="M2695" t="str">
        <f>TEXT(Table1[[#This Row],[Order_Time]],"MMM")</f>
        <v>Apr</v>
      </c>
      <c r="N2695">
        <f>HOUR(Table1[[#This Row],[Order_Time]])</f>
        <v>5</v>
      </c>
      <c r="O2695" t="str">
        <f>IF(Table1[[#This Row],[Order_Value]]&gt;1000,"High","Low")</f>
        <v>High</v>
      </c>
    </row>
    <row r="2696" spans="1:15" x14ac:dyDescent="0.3">
      <c r="A2696" t="s">
        <v>3797</v>
      </c>
      <c r="B2696" s="1">
        <v>45039.25</v>
      </c>
      <c r="C2696" t="s">
        <v>45</v>
      </c>
      <c r="D2696" t="s">
        <v>27</v>
      </c>
      <c r="E2696">
        <v>1416.47</v>
      </c>
      <c r="F2696">
        <v>98.01</v>
      </c>
      <c r="G2696">
        <v>151.30000000000001</v>
      </c>
      <c r="H2696" t="s">
        <v>21</v>
      </c>
      <c r="I2696">
        <v>16</v>
      </c>
      <c r="J2696">
        <v>1363.18</v>
      </c>
      <c r="K2696">
        <f>Table1[[#This Row],[Order_Value]]+Table1[[#This Row],[Delivery_Fee]]-Table1[[#This Row],[Discount]]</f>
        <v>1363.18</v>
      </c>
      <c r="L2696">
        <f>YEAR(Table1[[#This Row],[Order_Time]])</f>
        <v>2023</v>
      </c>
      <c r="M2696" t="str">
        <f>TEXT(Table1[[#This Row],[Order_Time]],"MMM")</f>
        <v>Apr</v>
      </c>
      <c r="N2696">
        <f>HOUR(Table1[[#This Row],[Order_Time]])</f>
        <v>6</v>
      </c>
      <c r="O2696" t="str">
        <f>IF(Table1[[#This Row],[Order_Value]]&gt;1000,"High","Low")</f>
        <v>High</v>
      </c>
    </row>
    <row r="2697" spans="1:15" x14ac:dyDescent="0.3">
      <c r="A2697" t="s">
        <v>3798</v>
      </c>
      <c r="B2697" s="1">
        <v>45039.291666666664</v>
      </c>
      <c r="C2697" t="s">
        <v>16</v>
      </c>
      <c r="D2697" t="s">
        <v>12</v>
      </c>
      <c r="E2697">
        <v>363.09</v>
      </c>
      <c r="F2697">
        <v>68.63</v>
      </c>
      <c r="G2697">
        <v>398.01</v>
      </c>
      <c r="H2697" t="s">
        <v>28</v>
      </c>
      <c r="I2697">
        <v>71</v>
      </c>
      <c r="J2697" s="2" t="s">
        <v>3799</v>
      </c>
      <c r="K2697">
        <f>Table1[[#This Row],[Order_Value]]+Table1[[#This Row],[Delivery_Fee]]-Table1[[#This Row],[Discount]]</f>
        <v>33.70999999999998</v>
      </c>
      <c r="L2697">
        <f>YEAR(Table1[[#This Row],[Order_Time]])</f>
        <v>2023</v>
      </c>
      <c r="M2697" t="str">
        <f>TEXT(Table1[[#This Row],[Order_Time]],"MMM")</f>
        <v>Apr</v>
      </c>
      <c r="N2697">
        <f>HOUR(Table1[[#This Row],[Order_Time]])</f>
        <v>7</v>
      </c>
      <c r="O2697" t="str">
        <f>IF(Table1[[#This Row],[Order_Value]]&gt;1000,"High","Low")</f>
        <v>Low</v>
      </c>
    </row>
    <row r="2698" spans="1:15" x14ac:dyDescent="0.3">
      <c r="A2698" t="s">
        <v>3800</v>
      </c>
      <c r="B2698" s="1">
        <v>45039.333333333336</v>
      </c>
      <c r="C2698" t="s">
        <v>20</v>
      </c>
      <c r="D2698" t="s">
        <v>12</v>
      </c>
      <c r="E2698">
        <v>1859.64</v>
      </c>
      <c r="F2698">
        <v>95.33</v>
      </c>
      <c r="G2698">
        <v>457.33</v>
      </c>
      <c r="H2698" t="s">
        <v>21</v>
      </c>
      <c r="I2698">
        <v>26</v>
      </c>
      <c r="J2698">
        <v>1497.64</v>
      </c>
      <c r="K2698">
        <f>Table1[[#This Row],[Order_Value]]+Table1[[#This Row],[Delivery_Fee]]-Table1[[#This Row],[Discount]]</f>
        <v>1497.64</v>
      </c>
      <c r="L2698">
        <f>YEAR(Table1[[#This Row],[Order_Time]])</f>
        <v>2023</v>
      </c>
      <c r="M2698" t="str">
        <f>TEXT(Table1[[#This Row],[Order_Time]],"MMM")</f>
        <v>Apr</v>
      </c>
      <c r="N2698">
        <f>HOUR(Table1[[#This Row],[Order_Time]])</f>
        <v>8</v>
      </c>
      <c r="O2698" t="str">
        <f>IF(Table1[[#This Row],[Order_Value]]&gt;1000,"High","Low")</f>
        <v>High</v>
      </c>
    </row>
    <row r="2699" spans="1:15" x14ac:dyDescent="0.3">
      <c r="A2699" t="s">
        <v>3801</v>
      </c>
      <c r="B2699" s="1">
        <v>45039.375</v>
      </c>
      <c r="C2699" t="s">
        <v>54</v>
      </c>
      <c r="D2699" t="s">
        <v>30</v>
      </c>
      <c r="E2699">
        <v>1228.45</v>
      </c>
      <c r="F2699">
        <v>30.7</v>
      </c>
      <c r="G2699">
        <v>261.83</v>
      </c>
      <c r="H2699" t="s">
        <v>21</v>
      </c>
      <c r="I2699">
        <v>56</v>
      </c>
      <c r="J2699" s="2" t="s">
        <v>3802</v>
      </c>
      <c r="K2699">
        <f>Table1[[#This Row],[Order_Value]]+Table1[[#This Row],[Delivery_Fee]]-Table1[[#This Row],[Discount]]</f>
        <v>997.32000000000016</v>
      </c>
      <c r="L2699">
        <f>YEAR(Table1[[#This Row],[Order_Time]])</f>
        <v>2023</v>
      </c>
      <c r="M2699" t="str">
        <f>TEXT(Table1[[#This Row],[Order_Time]],"MMM")</f>
        <v>Apr</v>
      </c>
      <c r="N2699">
        <f>HOUR(Table1[[#This Row],[Order_Time]])</f>
        <v>9</v>
      </c>
      <c r="O2699" t="str">
        <f>IF(Table1[[#This Row],[Order_Value]]&gt;1000,"High","Low")</f>
        <v>High</v>
      </c>
    </row>
    <row r="2700" spans="1:15" x14ac:dyDescent="0.3">
      <c r="A2700" t="s">
        <v>3803</v>
      </c>
      <c r="B2700" s="1">
        <v>45039.416666666664</v>
      </c>
      <c r="C2700" t="s">
        <v>26</v>
      </c>
      <c r="D2700" t="s">
        <v>30</v>
      </c>
      <c r="E2700">
        <v>710.55</v>
      </c>
      <c r="F2700">
        <v>10.82</v>
      </c>
      <c r="G2700">
        <v>448.89</v>
      </c>
      <c r="H2700" t="s">
        <v>21</v>
      </c>
      <c r="I2700">
        <v>23</v>
      </c>
      <c r="J2700">
        <v>272.48</v>
      </c>
      <c r="K2700">
        <f>Table1[[#This Row],[Order_Value]]+Table1[[#This Row],[Delivery_Fee]]-Table1[[#This Row],[Discount]]</f>
        <v>272.48</v>
      </c>
      <c r="L2700">
        <f>YEAR(Table1[[#This Row],[Order_Time]])</f>
        <v>2023</v>
      </c>
      <c r="M2700" t="str">
        <f>TEXT(Table1[[#This Row],[Order_Time]],"MMM")</f>
        <v>Apr</v>
      </c>
      <c r="N2700">
        <f>HOUR(Table1[[#This Row],[Order_Time]])</f>
        <v>10</v>
      </c>
      <c r="O2700" t="str">
        <f>IF(Table1[[#This Row],[Order_Value]]&gt;1000,"High","Low")</f>
        <v>Low</v>
      </c>
    </row>
    <row r="2701" spans="1:15" x14ac:dyDescent="0.3">
      <c r="A2701" t="s">
        <v>3804</v>
      </c>
      <c r="B2701" s="1">
        <v>45039.458333333336</v>
      </c>
      <c r="C2701" t="s">
        <v>20</v>
      </c>
      <c r="D2701" t="s">
        <v>27</v>
      </c>
      <c r="E2701">
        <v>209.65</v>
      </c>
      <c r="F2701">
        <v>35.65</v>
      </c>
      <c r="G2701">
        <v>421.12</v>
      </c>
      <c r="H2701" t="s">
        <v>32</v>
      </c>
      <c r="I2701">
        <v>41</v>
      </c>
      <c r="J2701">
        <v>-175.82</v>
      </c>
      <c r="K2701">
        <f>Table1[[#This Row],[Order_Value]]+Table1[[#This Row],[Delivery_Fee]]-Table1[[#This Row],[Discount]]</f>
        <v>-175.82</v>
      </c>
      <c r="L2701">
        <f>YEAR(Table1[[#This Row],[Order_Time]])</f>
        <v>2023</v>
      </c>
      <c r="M2701" t="str">
        <f>TEXT(Table1[[#This Row],[Order_Time]],"MMM")</f>
        <v>Apr</v>
      </c>
      <c r="N2701">
        <f>HOUR(Table1[[#This Row],[Order_Time]])</f>
        <v>11</v>
      </c>
      <c r="O2701" t="str">
        <f>IF(Table1[[#This Row],[Order_Value]]&gt;1000,"High","Low")</f>
        <v>Low</v>
      </c>
    </row>
    <row r="2702" spans="1:15" x14ac:dyDescent="0.3">
      <c r="A2702" t="s">
        <v>3805</v>
      </c>
      <c r="B2702" s="1">
        <v>45039.5</v>
      </c>
      <c r="C2702" t="s">
        <v>24</v>
      </c>
      <c r="D2702" t="s">
        <v>27</v>
      </c>
      <c r="E2702">
        <v>1709.86</v>
      </c>
      <c r="F2702">
        <v>62.61</v>
      </c>
      <c r="G2702">
        <v>415.77</v>
      </c>
      <c r="H2702" t="s">
        <v>28</v>
      </c>
      <c r="I2702">
        <v>20</v>
      </c>
      <c r="J2702" s="2" t="s">
        <v>3806</v>
      </c>
      <c r="K2702">
        <f>Table1[[#This Row],[Order_Value]]+Table1[[#This Row],[Delivery_Fee]]-Table1[[#This Row],[Discount]]</f>
        <v>1356.6999999999998</v>
      </c>
      <c r="L2702">
        <f>YEAR(Table1[[#This Row],[Order_Time]])</f>
        <v>2023</v>
      </c>
      <c r="M2702" t="str">
        <f>TEXT(Table1[[#This Row],[Order_Time]],"MMM")</f>
        <v>Apr</v>
      </c>
      <c r="N2702">
        <f>HOUR(Table1[[#This Row],[Order_Time]])</f>
        <v>12</v>
      </c>
      <c r="O2702" t="str">
        <f>IF(Table1[[#This Row],[Order_Value]]&gt;1000,"High","Low")</f>
        <v>High</v>
      </c>
    </row>
    <row r="2703" spans="1:15" x14ac:dyDescent="0.3">
      <c r="A2703" t="s">
        <v>3807</v>
      </c>
      <c r="B2703" s="1">
        <v>45039.541666666664</v>
      </c>
      <c r="C2703" t="s">
        <v>11</v>
      </c>
      <c r="D2703" t="s">
        <v>27</v>
      </c>
      <c r="E2703">
        <v>276.74</v>
      </c>
      <c r="F2703">
        <v>15.92</v>
      </c>
      <c r="G2703">
        <v>61.58</v>
      </c>
      <c r="H2703" t="s">
        <v>28</v>
      </c>
      <c r="I2703">
        <v>80</v>
      </c>
      <c r="J2703" s="2" t="s">
        <v>3808</v>
      </c>
      <c r="K2703">
        <f>Table1[[#This Row],[Order_Value]]+Table1[[#This Row],[Delivery_Fee]]-Table1[[#This Row],[Discount]]</f>
        <v>231.08000000000004</v>
      </c>
      <c r="L2703">
        <f>YEAR(Table1[[#This Row],[Order_Time]])</f>
        <v>2023</v>
      </c>
      <c r="M2703" t="str">
        <f>TEXT(Table1[[#This Row],[Order_Time]],"MMM")</f>
        <v>Apr</v>
      </c>
      <c r="N2703">
        <f>HOUR(Table1[[#This Row],[Order_Time]])</f>
        <v>13</v>
      </c>
      <c r="O2703" t="str">
        <f>IF(Table1[[#This Row],[Order_Value]]&gt;1000,"High","Low")</f>
        <v>Low</v>
      </c>
    </row>
    <row r="2704" spans="1:15" x14ac:dyDescent="0.3">
      <c r="A2704" t="s">
        <v>3809</v>
      </c>
      <c r="B2704" s="1">
        <v>45039.583333333336</v>
      </c>
      <c r="C2704" t="s">
        <v>16</v>
      </c>
      <c r="D2704" t="s">
        <v>41</v>
      </c>
      <c r="E2704">
        <v>1860.58</v>
      </c>
      <c r="F2704">
        <v>9.68</v>
      </c>
      <c r="G2704">
        <v>418.59</v>
      </c>
      <c r="H2704" t="s">
        <v>13</v>
      </c>
      <c r="I2704">
        <v>13</v>
      </c>
      <c r="J2704">
        <v>1451.67</v>
      </c>
      <c r="K2704">
        <f>Table1[[#This Row],[Order_Value]]+Table1[[#This Row],[Delivery_Fee]]-Table1[[#This Row],[Discount]]</f>
        <v>1451.67</v>
      </c>
      <c r="L2704">
        <f>YEAR(Table1[[#This Row],[Order_Time]])</f>
        <v>2023</v>
      </c>
      <c r="M2704" t="str">
        <f>TEXT(Table1[[#This Row],[Order_Time]],"MMM")</f>
        <v>Apr</v>
      </c>
      <c r="N2704">
        <f>HOUR(Table1[[#This Row],[Order_Time]])</f>
        <v>14</v>
      </c>
      <c r="O2704" t="str">
        <f>IF(Table1[[#This Row],[Order_Value]]&gt;1000,"High","Low")</f>
        <v>High</v>
      </c>
    </row>
    <row r="2705" spans="1:15" x14ac:dyDescent="0.3">
      <c r="A2705" t="s">
        <v>3810</v>
      </c>
      <c r="B2705" s="1">
        <v>45039.625</v>
      </c>
      <c r="C2705" t="s">
        <v>26</v>
      </c>
      <c r="D2705" t="s">
        <v>12</v>
      </c>
      <c r="E2705">
        <v>1572.66</v>
      </c>
      <c r="F2705">
        <v>49.15</v>
      </c>
      <c r="G2705">
        <v>143.77000000000001</v>
      </c>
      <c r="H2705" t="s">
        <v>32</v>
      </c>
      <c r="I2705">
        <v>22</v>
      </c>
      <c r="J2705" s="2" t="s">
        <v>3811</v>
      </c>
      <c r="K2705">
        <f>Table1[[#This Row],[Order_Value]]+Table1[[#This Row],[Delivery_Fee]]-Table1[[#This Row],[Discount]]</f>
        <v>1478.0400000000002</v>
      </c>
      <c r="L2705">
        <f>YEAR(Table1[[#This Row],[Order_Time]])</f>
        <v>2023</v>
      </c>
      <c r="M2705" t="str">
        <f>TEXT(Table1[[#This Row],[Order_Time]],"MMM")</f>
        <v>Apr</v>
      </c>
      <c r="N2705">
        <f>HOUR(Table1[[#This Row],[Order_Time]])</f>
        <v>15</v>
      </c>
      <c r="O2705" t="str">
        <f>IF(Table1[[#This Row],[Order_Value]]&gt;1000,"High","Low")</f>
        <v>High</v>
      </c>
    </row>
    <row r="2706" spans="1:15" x14ac:dyDescent="0.3">
      <c r="A2706" t="s">
        <v>3812</v>
      </c>
      <c r="B2706" s="1">
        <v>45039.666666666664</v>
      </c>
      <c r="C2706" t="s">
        <v>20</v>
      </c>
      <c r="D2706" t="s">
        <v>41</v>
      </c>
      <c r="E2706">
        <v>1090.8599999999999</v>
      </c>
      <c r="F2706">
        <v>21.52</v>
      </c>
      <c r="G2706">
        <v>287.05</v>
      </c>
      <c r="H2706" t="s">
        <v>13</v>
      </c>
      <c r="I2706">
        <v>72</v>
      </c>
      <c r="J2706" s="2" t="s">
        <v>3813</v>
      </c>
      <c r="K2706">
        <f>Table1[[#This Row],[Order_Value]]+Table1[[#This Row],[Delivery_Fee]]-Table1[[#This Row],[Discount]]</f>
        <v>825.32999999999993</v>
      </c>
      <c r="L2706">
        <f>YEAR(Table1[[#This Row],[Order_Time]])</f>
        <v>2023</v>
      </c>
      <c r="M2706" t="str">
        <f>TEXT(Table1[[#This Row],[Order_Time]],"MMM")</f>
        <v>Apr</v>
      </c>
      <c r="N2706">
        <f>HOUR(Table1[[#This Row],[Order_Time]])</f>
        <v>16</v>
      </c>
      <c r="O2706" t="str">
        <f>IF(Table1[[#This Row],[Order_Value]]&gt;1000,"High","Low")</f>
        <v>High</v>
      </c>
    </row>
    <row r="2707" spans="1:15" x14ac:dyDescent="0.3">
      <c r="A2707" t="s">
        <v>3814</v>
      </c>
      <c r="B2707" s="1">
        <v>45039.708333333336</v>
      </c>
      <c r="C2707" t="s">
        <v>45</v>
      </c>
      <c r="D2707" t="s">
        <v>27</v>
      </c>
      <c r="E2707">
        <v>234.58</v>
      </c>
      <c r="F2707">
        <v>31.78</v>
      </c>
      <c r="G2707">
        <v>126.63</v>
      </c>
      <c r="H2707" t="s">
        <v>28</v>
      </c>
      <c r="I2707">
        <v>69</v>
      </c>
      <c r="J2707" s="2" t="s">
        <v>3815</v>
      </c>
      <c r="K2707">
        <f>Table1[[#This Row],[Order_Value]]+Table1[[#This Row],[Delivery_Fee]]-Table1[[#This Row],[Discount]]</f>
        <v>139.73000000000002</v>
      </c>
      <c r="L2707">
        <f>YEAR(Table1[[#This Row],[Order_Time]])</f>
        <v>2023</v>
      </c>
      <c r="M2707" t="str">
        <f>TEXT(Table1[[#This Row],[Order_Time]],"MMM")</f>
        <v>Apr</v>
      </c>
      <c r="N2707">
        <f>HOUR(Table1[[#This Row],[Order_Time]])</f>
        <v>17</v>
      </c>
      <c r="O2707" t="str">
        <f>IF(Table1[[#This Row],[Order_Value]]&gt;1000,"High","Low")</f>
        <v>Low</v>
      </c>
    </row>
    <row r="2708" spans="1:15" x14ac:dyDescent="0.3">
      <c r="A2708" t="s">
        <v>3816</v>
      </c>
      <c r="B2708" s="1">
        <v>45039.75</v>
      </c>
      <c r="C2708" t="s">
        <v>24</v>
      </c>
      <c r="D2708" t="s">
        <v>17</v>
      </c>
      <c r="E2708">
        <v>537.1</v>
      </c>
      <c r="F2708">
        <v>93.36</v>
      </c>
      <c r="G2708">
        <v>300.86</v>
      </c>
      <c r="H2708" t="s">
        <v>21</v>
      </c>
      <c r="I2708">
        <v>86</v>
      </c>
      <c r="J2708">
        <v>329.6</v>
      </c>
      <c r="K2708">
        <f>Table1[[#This Row],[Order_Value]]+Table1[[#This Row],[Delivery_Fee]]-Table1[[#This Row],[Discount]]</f>
        <v>329.6</v>
      </c>
      <c r="L2708">
        <f>YEAR(Table1[[#This Row],[Order_Time]])</f>
        <v>2023</v>
      </c>
      <c r="M2708" t="str">
        <f>TEXT(Table1[[#This Row],[Order_Time]],"MMM")</f>
        <v>Apr</v>
      </c>
      <c r="N2708">
        <f>HOUR(Table1[[#This Row],[Order_Time]])</f>
        <v>18</v>
      </c>
      <c r="O2708" t="str">
        <f>IF(Table1[[#This Row],[Order_Value]]&gt;1000,"High","Low")</f>
        <v>Low</v>
      </c>
    </row>
    <row r="2709" spans="1:15" x14ac:dyDescent="0.3">
      <c r="A2709" t="s">
        <v>3817</v>
      </c>
      <c r="B2709" s="1">
        <v>45039.791666666664</v>
      </c>
      <c r="C2709" t="s">
        <v>24</v>
      </c>
      <c r="D2709" t="s">
        <v>17</v>
      </c>
      <c r="E2709">
        <v>1404.85</v>
      </c>
      <c r="F2709">
        <v>44.5</v>
      </c>
      <c r="G2709">
        <v>231.59</v>
      </c>
      <c r="H2709" t="s">
        <v>28</v>
      </c>
      <c r="I2709">
        <v>15</v>
      </c>
      <c r="J2709">
        <v>1217.76</v>
      </c>
      <c r="K2709">
        <f>Table1[[#This Row],[Order_Value]]+Table1[[#This Row],[Delivery_Fee]]-Table1[[#This Row],[Discount]]</f>
        <v>1217.76</v>
      </c>
      <c r="L2709">
        <f>YEAR(Table1[[#This Row],[Order_Time]])</f>
        <v>2023</v>
      </c>
      <c r="M2709" t="str">
        <f>TEXT(Table1[[#This Row],[Order_Time]],"MMM")</f>
        <v>Apr</v>
      </c>
      <c r="N2709">
        <f>HOUR(Table1[[#This Row],[Order_Time]])</f>
        <v>19</v>
      </c>
      <c r="O2709" t="str">
        <f>IF(Table1[[#This Row],[Order_Value]]&gt;1000,"High","Low")</f>
        <v>High</v>
      </c>
    </row>
    <row r="2710" spans="1:15" x14ac:dyDescent="0.3">
      <c r="A2710" t="s">
        <v>3818</v>
      </c>
      <c r="B2710" s="1">
        <v>45039.833333333336</v>
      </c>
      <c r="C2710" t="s">
        <v>20</v>
      </c>
      <c r="D2710" t="s">
        <v>12</v>
      </c>
      <c r="E2710">
        <v>1254.33</v>
      </c>
      <c r="F2710">
        <v>60.73</v>
      </c>
      <c r="G2710">
        <v>489.23</v>
      </c>
      <c r="H2710" t="s">
        <v>21</v>
      </c>
      <c r="I2710">
        <v>42</v>
      </c>
      <c r="J2710" s="2" t="s">
        <v>3819</v>
      </c>
      <c r="K2710">
        <f>Table1[[#This Row],[Order_Value]]+Table1[[#This Row],[Delivery_Fee]]-Table1[[#This Row],[Discount]]</f>
        <v>825.82999999999993</v>
      </c>
      <c r="L2710">
        <f>YEAR(Table1[[#This Row],[Order_Time]])</f>
        <v>2023</v>
      </c>
      <c r="M2710" t="str">
        <f>TEXT(Table1[[#This Row],[Order_Time]],"MMM")</f>
        <v>Apr</v>
      </c>
      <c r="N2710">
        <f>HOUR(Table1[[#This Row],[Order_Time]])</f>
        <v>20</v>
      </c>
      <c r="O2710" t="str">
        <f>IF(Table1[[#This Row],[Order_Value]]&gt;1000,"High","Low")</f>
        <v>High</v>
      </c>
    </row>
    <row r="2711" spans="1:15" x14ac:dyDescent="0.3">
      <c r="A2711" t="s">
        <v>3820</v>
      </c>
      <c r="B2711" s="1">
        <v>45039.875</v>
      </c>
      <c r="C2711" t="s">
        <v>26</v>
      </c>
      <c r="D2711" t="s">
        <v>41</v>
      </c>
      <c r="E2711">
        <v>1460.22</v>
      </c>
      <c r="F2711">
        <v>93.39</v>
      </c>
      <c r="G2711">
        <v>195.85</v>
      </c>
      <c r="H2711" t="s">
        <v>28</v>
      </c>
      <c r="I2711">
        <v>77</v>
      </c>
      <c r="J2711" s="2" t="s">
        <v>3821</v>
      </c>
      <c r="K2711">
        <f>Table1[[#This Row],[Order_Value]]+Table1[[#This Row],[Delivery_Fee]]-Table1[[#This Row],[Discount]]</f>
        <v>1357.7600000000002</v>
      </c>
      <c r="L2711">
        <f>YEAR(Table1[[#This Row],[Order_Time]])</f>
        <v>2023</v>
      </c>
      <c r="M2711" t="str">
        <f>TEXT(Table1[[#This Row],[Order_Time]],"MMM")</f>
        <v>Apr</v>
      </c>
      <c r="N2711">
        <f>HOUR(Table1[[#This Row],[Order_Time]])</f>
        <v>21</v>
      </c>
      <c r="O2711" t="str">
        <f>IF(Table1[[#This Row],[Order_Value]]&gt;1000,"High","Low")</f>
        <v>High</v>
      </c>
    </row>
    <row r="2712" spans="1:15" x14ac:dyDescent="0.3">
      <c r="A2712" t="s">
        <v>3822</v>
      </c>
      <c r="B2712" s="1">
        <v>45039.916666666664</v>
      </c>
      <c r="C2712" t="s">
        <v>45</v>
      </c>
      <c r="D2712" t="s">
        <v>30</v>
      </c>
      <c r="E2712">
        <v>1063.7</v>
      </c>
      <c r="F2712">
        <v>33.549999999999997</v>
      </c>
      <c r="G2712">
        <v>203.42</v>
      </c>
      <c r="H2712" t="s">
        <v>32</v>
      </c>
      <c r="I2712">
        <v>32</v>
      </c>
      <c r="J2712">
        <v>893.83</v>
      </c>
      <c r="K2712">
        <f>Table1[[#This Row],[Order_Value]]+Table1[[#This Row],[Delivery_Fee]]-Table1[[#This Row],[Discount]]</f>
        <v>893.83</v>
      </c>
      <c r="L2712">
        <f>YEAR(Table1[[#This Row],[Order_Time]])</f>
        <v>2023</v>
      </c>
      <c r="M2712" t="str">
        <f>TEXT(Table1[[#This Row],[Order_Time]],"MMM")</f>
        <v>Apr</v>
      </c>
      <c r="N2712">
        <f>HOUR(Table1[[#This Row],[Order_Time]])</f>
        <v>22</v>
      </c>
      <c r="O2712" t="str">
        <f>IF(Table1[[#This Row],[Order_Value]]&gt;1000,"High","Low")</f>
        <v>High</v>
      </c>
    </row>
    <row r="2713" spans="1:15" x14ac:dyDescent="0.3">
      <c r="A2713" t="s">
        <v>3823</v>
      </c>
      <c r="B2713" s="1">
        <v>45039.958333333336</v>
      </c>
      <c r="C2713" t="s">
        <v>16</v>
      </c>
      <c r="D2713" t="s">
        <v>12</v>
      </c>
      <c r="E2713">
        <v>1800.48</v>
      </c>
      <c r="F2713">
        <v>57.25</v>
      </c>
      <c r="G2713">
        <v>331.16</v>
      </c>
      <c r="H2713" t="s">
        <v>28</v>
      </c>
      <c r="I2713">
        <v>57</v>
      </c>
      <c r="J2713">
        <v>1526.57</v>
      </c>
      <c r="K2713">
        <f>Table1[[#This Row],[Order_Value]]+Table1[[#This Row],[Delivery_Fee]]-Table1[[#This Row],[Discount]]</f>
        <v>1526.57</v>
      </c>
      <c r="L2713">
        <f>YEAR(Table1[[#This Row],[Order_Time]])</f>
        <v>2023</v>
      </c>
      <c r="M2713" t="str">
        <f>TEXT(Table1[[#This Row],[Order_Time]],"MMM")</f>
        <v>Apr</v>
      </c>
      <c r="N2713">
        <f>HOUR(Table1[[#This Row],[Order_Time]])</f>
        <v>23</v>
      </c>
      <c r="O2713" t="str">
        <f>IF(Table1[[#This Row],[Order_Value]]&gt;1000,"High","Low")</f>
        <v>High</v>
      </c>
    </row>
    <row r="2714" spans="1:15" x14ac:dyDescent="0.3">
      <c r="A2714" t="s">
        <v>3824</v>
      </c>
      <c r="B2714" s="1">
        <v>45040</v>
      </c>
      <c r="C2714" t="s">
        <v>20</v>
      </c>
      <c r="D2714" t="s">
        <v>35</v>
      </c>
      <c r="E2714">
        <v>326.92</v>
      </c>
      <c r="F2714">
        <v>80.86</v>
      </c>
      <c r="G2714">
        <v>143.94</v>
      </c>
      <c r="H2714" t="s">
        <v>28</v>
      </c>
      <c r="I2714">
        <v>19</v>
      </c>
      <c r="J2714" s="2" t="s">
        <v>3825</v>
      </c>
      <c r="K2714">
        <f>Table1[[#This Row],[Order_Value]]+Table1[[#This Row],[Delivery_Fee]]-Table1[[#This Row],[Discount]]</f>
        <v>263.84000000000003</v>
      </c>
      <c r="L2714">
        <f>YEAR(Table1[[#This Row],[Order_Time]])</f>
        <v>2023</v>
      </c>
      <c r="M2714" t="str">
        <f>TEXT(Table1[[#This Row],[Order_Time]],"MMM")</f>
        <v>Apr</v>
      </c>
      <c r="N2714">
        <f>HOUR(Table1[[#This Row],[Order_Time]])</f>
        <v>0</v>
      </c>
      <c r="O2714" t="str">
        <f>IF(Table1[[#This Row],[Order_Value]]&gt;1000,"High","Low")</f>
        <v>Low</v>
      </c>
    </row>
    <row r="2715" spans="1:15" x14ac:dyDescent="0.3">
      <c r="A2715" t="s">
        <v>3826</v>
      </c>
      <c r="B2715" s="1">
        <v>45040.041666666664</v>
      </c>
      <c r="C2715" t="s">
        <v>26</v>
      </c>
      <c r="D2715" t="s">
        <v>35</v>
      </c>
      <c r="E2715">
        <v>1645.19</v>
      </c>
      <c r="F2715">
        <v>85.41</v>
      </c>
      <c r="G2715">
        <v>160.65</v>
      </c>
      <c r="H2715" t="s">
        <v>21</v>
      </c>
      <c r="I2715">
        <v>52</v>
      </c>
      <c r="J2715">
        <v>1569.95</v>
      </c>
      <c r="K2715">
        <f>Table1[[#This Row],[Order_Value]]+Table1[[#This Row],[Delivery_Fee]]-Table1[[#This Row],[Discount]]</f>
        <v>1569.95</v>
      </c>
      <c r="L2715">
        <f>YEAR(Table1[[#This Row],[Order_Time]])</f>
        <v>2023</v>
      </c>
      <c r="M2715" t="str">
        <f>TEXT(Table1[[#This Row],[Order_Time]],"MMM")</f>
        <v>Apr</v>
      </c>
      <c r="N2715">
        <f>HOUR(Table1[[#This Row],[Order_Time]])</f>
        <v>1</v>
      </c>
      <c r="O2715" t="str">
        <f>IF(Table1[[#This Row],[Order_Value]]&gt;1000,"High","Low")</f>
        <v>High</v>
      </c>
    </row>
    <row r="2716" spans="1:15" x14ac:dyDescent="0.3">
      <c r="A2716" t="s">
        <v>3827</v>
      </c>
      <c r="B2716" s="1">
        <v>45040.083333333336</v>
      </c>
      <c r="C2716" t="s">
        <v>45</v>
      </c>
      <c r="D2716" t="s">
        <v>30</v>
      </c>
      <c r="E2716">
        <v>1231.25</v>
      </c>
      <c r="F2716">
        <v>55.67</v>
      </c>
      <c r="G2716">
        <v>2.36</v>
      </c>
      <c r="H2716" t="s">
        <v>21</v>
      </c>
      <c r="I2716">
        <v>42</v>
      </c>
      <c r="J2716" s="2" t="s">
        <v>3828</v>
      </c>
      <c r="K2716">
        <f>Table1[[#This Row],[Order_Value]]+Table1[[#This Row],[Delivery_Fee]]-Table1[[#This Row],[Discount]]</f>
        <v>1284.5600000000002</v>
      </c>
      <c r="L2716">
        <f>YEAR(Table1[[#This Row],[Order_Time]])</f>
        <v>2023</v>
      </c>
      <c r="M2716" t="str">
        <f>TEXT(Table1[[#This Row],[Order_Time]],"MMM")</f>
        <v>Apr</v>
      </c>
      <c r="N2716">
        <f>HOUR(Table1[[#This Row],[Order_Time]])</f>
        <v>2</v>
      </c>
      <c r="O2716" t="str">
        <f>IF(Table1[[#This Row],[Order_Value]]&gt;1000,"High","Low")</f>
        <v>High</v>
      </c>
    </row>
    <row r="2717" spans="1:15" x14ac:dyDescent="0.3">
      <c r="A2717" t="s">
        <v>3829</v>
      </c>
      <c r="B2717" s="1">
        <v>45040.125</v>
      </c>
      <c r="C2717" t="s">
        <v>16</v>
      </c>
      <c r="D2717" t="s">
        <v>41</v>
      </c>
      <c r="E2717">
        <v>1092.02</v>
      </c>
      <c r="F2717">
        <v>19.170000000000002</v>
      </c>
      <c r="G2717">
        <v>201.24</v>
      </c>
      <c r="H2717" t="s">
        <v>32</v>
      </c>
      <c r="I2717">
        <v>50</v>
      </c>
      <c r="J2717">
        <v>909.95</v>
      </c>
      <c r="K2717">
        <f>Table1[[#This Row],[Order_Value]]+Table1[[#This Row],[Delivery_Fee]]-Table1[[#This Row],[Discount]]</f>
        <v>909.95</v>
      </c>
      <c r="L2717">
        <f>YEAR(Table1[[#This Row],[Order_Time]])</f>
        <v>2023</v>
      </c>
      <c r="M2717" t="str">
        <f>TEXT(Table1[[#This Row],[Order_Time]],"MMM")</f>
        <v>Apr</v>
      </c>
      <c r="N2717">
        <f>HOUR(Table1[[#This Row],[Order_Time]])</f>
        <v>3</v>
      </c>
      <c r="O2717" t="str">
        <f>IF(Table1[[#This Row],[Order_Value]]&gt;1000,"High","Low")</f>
        <v>High</v>
      </c>
    </row>
    <row r="2718" spans="1:15" x14ac:dyDescent="0.3">
      <c r="A2718" t="s">
        <v>3830</v>
      </c>
      <c r="B2718" s="1">
        <v>45040.166666666664</v>
      </c>
      <c r="C2718" t="s">
        <v>45</v>
      </c>
      <c r="D2718" t="s">
        <v>30</v>
      </c>
      <c r="E2718">
        <v>1117.02</v>
      </c>
      <c r="F2718">
        <v>28.79</v>
      </c>
      <c r="G2718">
        <v>103.09</v>
      </c>
      <c r="H2718" t="s">
        <v>13</v>
      </c>
      <c r="I2718">
        <v>68</v>
      </c>
      <c r="J2718">
        <v>1042.72</v>
      </c>
      <c r="K2718">
        <f>Table1[[#This Row],[Order_Value]]+Table1[[#This Row],[Delivery_Fee]]-Table1[[#This Row],[Discount]]</f>
        <v>1042.72</v>
      </c>
      <c r="L2718">
        <f>YEAR(Table1[[#This Row],[Order_Time]])</f>
        <v>2023</v>
      </c>
      <c r="M2718" t="str">
        <f>TEXT(Table1[[#This Row],[Order_Time]],"MMM")</f>
        <v>Apr</v>
      </c>
      <c r="N2718">
        <f>HOUR(Table1[[#This Row],[Order_Time]])</f>
        <v>4</v>
      </c>
      <c r="O2718" t="str">
        <f>IF(Table1[[#This Row],[Order_Value]]&gt;1000,"High","Low")</f>
        <v>High</v>
      </c>
    </row>
    <row r="2719" spans="1:15" x14ac:dyDescent="0.3">
      <c r="A2719" t="s">
        <v>3831</v>
      </c>
      <c r="B2719" s="1">
        <v>45040.208333333336</v>
      </c>
      <c r="C2719" t="s">
        <v>20</v>
      </c>
      <c r="D2719" t="s">
        <v>35</v>
      </c>
      <c r="E2719">
        <v>722.46</v>
      </c>
      <c r="F2719">
        <v>57.95</v>
      </c>
      <c r="G2719">
        <v>158.4</v>
      </c>
      <c r="H2719" t="s">
        <v>32</v>
      </c>
      <c r="I2719">
        <v>29</v>
      </c>
      <c r="J2719" s="2" t="s">
        <v>3832</v>
      </c>
      <c r="K2719">
        <f>Table1[[#This Row],[Order_Value]]+Table1[[#This Row],[Delivery_Fee]]-Table1[[#This Row],[Discount]]</f>
        <v>622.0100000000001</v>
      </c>
      <c r="L2719">
        <f>YEAR(Table1[[#This Row],[Order_Time]])</f>
        <v>2023</v>
      </c>
      <c r="M2719" t="str">
        <f>TEXT(Table1[[#This Row],[Order_Time]],"MMM")</f>
        <v>Apr</v>
      </c>
      <c r="N2719">
        <f>HOUR(Table1[[#This Row],[Order_Time]])</f>
        <v>5</v>
      </c>
      <c r="O2719" t="str">
        <f>IF(Table1[[#This Row],[Order_Value]]&gt;1000,"High","Low")</f>
        <v>Low</v>
      </c>
    </row>
    <row r="2720" spans="1:15" x14ac:dyDescent="0.3">
      <c r="A2720" t="s">
        <v>3833</v>
      </c>
      <c r="B2720" s="1">
        <v>45040.25</v>
      </c>
      <c r="C2720" t="s">
        <v>54</v>
      </c>
      <c r="D2720" t="s">
        <v>27</v>
      </c>
      <c r="E2720">
        <v>0</v>
      </c>
      <c r="F2720">
        <v>43.08</v>
      </c>
      <c r="G2720">
        <v>307.14999999999998</v>
      </c>
      <c r="H2720" t="s">
        <v>32</v>
      </c>
      <c r="I2720">
        <v>22</v>
      </c>
      <c r="K2720">
        <f>Table1[[#This Row],[Order_Value]]+Table1[[#This Row],[Delivery_Fee]]-Table1[[#This Row],[Discount]]</f>
        <v>-264.07</v>
      </c>
      <c r="L2720">
        <f>YEAR(Table1[[#This Row],[Order_Time]])</f>
        <v>2023</v>
      </c>
      <c r="M2720" t="str">
        <f>TEXT(Table1[[#This Row],[Order_Time]],"MMM")</f>
        <v>Apr</v>
      </c>
      <c r="N2720">
        <f>HOUR(Table1[[#This Row],[Order_Time]])</f>
        <v>6</v>
      </c>
      <c r="O2720" t="str">
        <f>IF(Table1[[#This Row],[Order_Value]]&gt;1000,"High","Low")</f>
        <v>Low</v>
      </c>
    </row>
    <row r="2721" spans="1:15" x14ac:dyDescent="0.3">
      <c r="A2721" t="s">
        <v>3834</v>
      </c>
      <c r="B2721" s="1">
        <v>45040.291666666664</v>
      </c>
      <c r="C2721" t="s">
        <v>20</v>
      </c>
      <c r="D2721" t="s">
        <v>30</v>
      </c>
      <c r="E2721">
        <v>1625.68</v>
      </c>
      <c r="F2721">
        <v>8.82</v>
      </c>
      <c r="G2721">
        <v>165.84</v>
      </c>
      <c r="H2721" t="s">
        <v>13</v>
      </c>
      <c r="I2721">
        <v>43</v>
      </c>
      <c r="J2721">
        <v>1468.66</v>
      </c>
      <c r="K2721">
        <f>Table1[[#This Row],[Order_Value]]+Table1[[#This Row],[Delivery_Fee]]-Table1[[#This Row],[Discount]]</f>
        <v>1468.66</v>
      </c>
      <c r="L2721">
        <f>YEAR(Table1[[#This Row],[Order_Time]])</f>
        <v>2023</v>
      </c>
      <c r="M2721" t="str">
        <f>TEXT(Table1[[#This Row],[Order_Time]],"MMM")</f>
        <v>Apr</v>
      </c>
      <c r="N2721">
        <f>HOUR(Table1[[#This Row],[Order_Time]])</f>
        <v>7</v>
      </c>
      <c r="O2721" t="str">
        <f>IF(Table1[[#This Row],[Order_Value]]&gt;1000,"High","Low")</f>
        <v>High</v>
      </c>
    </row>
    <row r="2722" spans="1:15" x14ac:dyDescent="0.3">
      <c r="A2722" t="s">
        <v>3835</v>
      </c>
      <c r="B2722" s="1">
        <v>45040.333333333336</v>
      </c>
      <c r="C2722" t="s">
        <v>45</v>
      </c>
      <c r="D2722" t="s">
        <v>27</v>
      </c>
      <c r="E2722">
        <v>525.14</v>
      </c>
      <c r="F2722">
        <v>39.42</v>
      </c>
      <c r="G2722">
        <v>25.12</v>
      </c>
      <c r="H2722" t="s">
        <v>28</v>
      </c>
      <c r="I2722">
        <v>53</v>
      </c>
      <c r="J2722" s="2" t="s">
        <v>3836</v>
      </c>
      <c r="K2722">
        <f>Table1[[#This Row],[Order_Value]]+Table1[[#This Row],[Delivery_Fee]]-Table1[[#This Row],[Discount]]</f>
        <v>539.43999999999994</v>
      </c>
      <c r="L2722">
        <f>YEAR(Table1[[#This Row],[Order_Time]])</f>
        <v>2023</v>
      </c>
      <c r="M2722" t="str">
        <f>TEXT(Table1[[#This Row],[Order_Time]],"MMM")</f>
        <v>Apr</v>
      </c>
      <c r="N2722">
        <f>HOUR(Table1[[#This Row],[Order_Time]])</f>
        <v>8</v>
      </c>
      <c r="O2722" t="str">
        <f>IF(Table1[[#This Row],[Order_Value]]&gt;1000,"High","Low")</f>
        <v>Low</v>
      </c>
    </row>
    <row r="2723" spans="1:15" x14ac:dyDescent="0.3">
      <c r="A2723" t="s">
        <v>3837</v>
      </c>
      <c r="B2723" s="1">
        <v>45040.375</v>
      </c>
      <c r="C2723" t="s">
        <v>54</v>
      </c>
      <c r="D2723" t="s">
        <v>17</v>
      </c>
      <c r="E2723">
        <v>1981.08</v>
      </c>
      <c r="F2723">
        <v>3.83</v>
      </c>
      <c r="G2723">
        <v>317.08</v>
      </c>
      <c r="H2723" t="s">
        <v>21</v>
      </c>
      <c r="I2723">
        <v>16</v>
      </c>
      <c r="J2723">
        <v>1667.83</v>
      </c>
      <c r="K2723">
        <f>Table1[[#This Row],[Order_Value]]+Table1[[#This Row],[Delivery_Fee]]-Table1[[#This Row],[Discount]]</f>
        <v>1667.83</v>
      </c>
      <c r="L2723">
        <f>YEAR(Table1[[#This Row],[Order_Time]])</f>
        <v>2023</v>
      </c>
      <c r="M2723" t="str">
        <f>TEXT(Table1[[#This Row],[Order_Time]],"MMM")</f>
        <v>Apr</v>
      </c>
      <c r="N2723">
        <f>HOUR(Table1[[#This Row],[Order_Time]])</f>
        <v>9</v>
      </c>
      <c r="O2723" t="str">
        <f>IF(Table1[[#This Row],[Order_Value]]&gt;1000,"High","Low")</f>
        <v>High</v>
      </c>
    </row>
    <row r="2724" spans="1:15" x14ac:dyDescent="0.3">
      <c r="A2724" t="s">
        <v>3838</v>
      </c>
      <c r="B2724" s="1">
        <v>45040.416666666664</v>
      </c>
      <c r="C2724" t="s">
        <v>54</v>
      </c>
      <c r="D2724" t="s">
        <v>41</v>
      </c>
      <c r="E2724">
        <v>0</v>
      </c>
      <c r="F2724">
        <v>78.38</v>
      </c>
      <c r="G2724">
        <v>162.06</v>
      </c>
      <c r="H2724" t="s">
        <v>13</v>
      </c>
      <c r="I2724">
        <v>18</v>
      </c>
      <c r="K2724">
        <f>Table1[[#This Row],[Order_Value]]+Table1[[#This Row],[Delivery_Fee]]-Table1[[#This Row],[Discount]]</f>
        <v>-83.68</v>
      </c>
      <c r="L2724">
        <f>YEAR(Table1[[#This Row],[Order_Time]])</f>
        <v>2023</v>
      </c>
      <c r="M2724" t="str">
        <f>TEXT(Table1[[#This Row],[Order_Time]],"MMM")</f>
        <v>Apr</v>
      </c>
      <c r="N2724">
        <f>HOUR(Table1[[#This Row],[Order_Time]])</f>
        <v>10</v>
      </c>
      <c r="O2724" t="str">
        <f>IF(Table1[[#This Row],[Order_Value]]&gt;1000,"High","Low")</f>
        <v>Low</v>
      </c>
    </row>
    <row r="2725" spans="1:15" x14ac:dyDescent="0.3">
      <c r="A2725" t="s">
        <v>3839</v>
      </c>
      <c r="B2725" s="1">
        <v>45040.458333333336</v>
      </c>
      <c r="C2725" t="s">
        <v>45</v>
      </c>
      <c r="D2725" t="s">
        <v>30</v>
      </c>
      <c r="E2725">
        <v>1101.8800000000001</v>
      </c>
      <c r="F2725">
        <v>22.18</v>
      </c>
      <c r="G2725">
        <v>50.87</v>
      </c>
      <c r="H2725" t="s">
        <v>21</v>
      </c>
      <c r="I2725">
        <v>10</v>
      </c>
      <c r="J2725" s="2" t="s">
        <v>3840</v>
      </c>
      <c r="K2725">
        <f>Table1[[#This Row],[Order_Value]]+Table1[[#This Row],[Delivery_Fee]]-Table1[[#This Row],[Discount]]</f>
        <v>1073.1900000000003</v>
      </c>
      <c r="L2725">
        <f>YEAR(Table1[[#This Row],[Order_Time]])</f>
        <v>2023</v>
      </c>
      <c r="M2725" t="str">
        <f>TEXT(Table1[[#This Row],[Order_Time]],"MMM")</f>
        <v>Apr</v>
      </c>
      <c r="N2725">
        <f>HOUR(Table1[[#This Row],[Order_Time]])</f>
        <v>11</v>
      </c>
      <c r="O2725" t="str">
        <f>IF(Table1[[#This Row],[Order_Value]]&gt;1000,"High","Low")</f>
        <v>High</v>
      </c>
    </row>
    <row r="2726" spans="1:15" x14ac:dyDescent="0.3">
      <c r="A2726" t="s">
        <v>3841</v>
      </c>
      <c r="B2726" s="1">
        <v>45040.5</v>
      </c>
      <c r="C2726" t="s">
        <v>26</v>
      </c>
      <c r="D2726" t="s">
        <v>27</v>
      </c>
      <c r="E2726">
        <v>445.64</v>
      </c>
      <c r="F2726">
        <v>30.56</v>
      </c>
      <c r="G2726">
        <v>356.85</v>
      </c>
      <c r="H2726" t="s">
        <v>28</v>
      </c>
      <c r="I2726">
        <v>27</v>
      </c>
      <c r="J2726" s="2" t="s">
        <v>3842</v>
      </c>
      <c r="K2726">
        <f>Table1[[#This Row],[Order_Value]]+Table1[[#This Row],[Delivery_Fee]]-Table1[[#This Row],[Discount]]</f>
        <v>119.34999999999997</v>
      </c>
      <c r="L2726">
        <f>YEAR(Table1[[#This Row],[Order_Time]])</f>
        <v>2023</v>
      </c>
      <c r="M2726" t="str">
        <f>TEXT(Table1[[#This Row],[Order_Time]],"MMM")</f>
        <v>Apr</v>
      </c>
      <c r="N2726">
        <f>HOUR(Table1[[#This Row],[Order_Time]])</f>
        <v>12</v>
      </c>
      <c r="O2726" t="str">
        <f>IF(Table1[[#This Row],[Order_Value]]&gt;1000,"High","Low")</f>
        <v>Low</v>
      </c>
    </row>
    <row r="2727" spans="1:15" x14ac:dyDescent="0.3">
      <c r="A2727" t="s">
        <v>3843</v>
      </c>
      <c r="B2727" s="1">
        <v>45040.541666666664</v>
      </c>
      <c r="C2727" t="s">
        <v>24</v>
      </c>
      <c r="D2727" t="s">
        <v>41</v>
      </c>
      <c r="E2727">
        <v>1918.85</v>
      </c>
      <c r="F2727">
        <v>68.95</v>
      </c>
      <c r="G2727">
        <v>310.31</v>
      </c>
      <c r="H2727" t="s">
        <v>13</v>
      </c>
      <c r="I2727">
        <v>10</v>
      </c>
      <c r="J2727">
        <v>1677.49</v>
      </c>
      <c r="K2727">
        <f>Table1[[#This Row],[Order_Value]]+Table1[[#This Row],[Delivery_Fee]]-Table1[[#This Row],[Discount]]</f>
        <v>1677.49</v>
      </c>
      <c r="L2727">
        <f>YEAR(Table1[[#This Row],[Order_Time]])</f>
        <v>2023</v>
      </c>
      <c r="M2727" t="str">
        <f>TEXT(Table1[[#This Row],[Order_Time]],"MMM")</f>
        <v>Apr</v>
      </c>
      <c r="N2727">
        <f>HOUR(Table1[[#This Row],[Order_Time]])</f>
        <v>13</v>
      </c>
      <c r="O2727" t="str">
        <f>IF(Table1[[#This Row],[Order_Value]]&gt;1000,"High","Low")</f>
        <v>High</v>
      </c>
    </row>
    <row r="2728" spans="1:15" x14ac:dyDescent="0.3">
      <c r="A2728" t="s">
        <v>3844</v>
      </c>
      <c r="B2728" s="1">
        <v>45040.583333333336</v>
      </c>
      <c r="C2728" t="s">
        <v>24</v>
      </c>
      <c r="D2728" t="s">
        <v>41</v>
      </c>
      <c r="E2728">
        <v>1557.12</v>
      </c>
      <c r="F2728">
        <v>53.37</v>
      </c>
      <c r="G2728">
        <v>415.49</v>
      </c>
      <c r="H2728" t="s">
        <v>32</v>
      </c>
      <c r="I2728">
        <v>70</v>
      </c>
      <c r="J2728" s="2" t="s">
        <v>3845</v>
      </c>
      <c r="K2728">
        <f>Table1[[#This Row],[Order_Value]]+Table1[[#This Row],[Delivery_Fee]]-Table1[[#This Row],[Discount]]</f>
        <v>1194.9999999999998</v>
      </c>
      <c r="L2728">
        <f>YEAR(Table1[[#This Row],[Order_Time]])</f>
        <v>2023</v>
      </c>
      <c r="M2728" t="str">
        <f>TEXT(Table1[[#This Row],[Order_Time]],"MMM")</f>
        <v>Apr</v>
      </c>
      <c r="N2728">
        <f>HOUR(Table1[[#This Row],[Order_Time]])</f>
        <v>14</v>
      </c>
      <c r="O2728" t="str">
        <f>IF(Table1[[#This Row],[Order_Value]]&gt;1000,"High","Low")</f>
        <v>High</v>
      </c>
    </row>
    <row r="2729" spans="1:15" x14ac:dyDescent="0.3">
      <c r="A2729" t="s">
        <v>3846</v>
      </c>
      <c r="B2729" s="1">
        <v>45040.625</v>
      </c>
      <c r="C2729" t="s">
        <v>20</v>
      </c>
      <c r="D2729" t="s">
        <v>17</v>
      </c>
      <c r="E2729">
        <v>874.27</v>
      </c>
      <c r="F2729">
        <v>52.05</v>
      </c>
      <c r="G2729">
        <v>185.76</v>
      </c>
      <c r="H2729" t="s">
        <v>28</v>
      </c>
      <c r="I2729">
        <v>57</v>
      </c>
      <c r="J2729">
        <v>740.56</v>
      </c>
      <c r="K2729">
        <f>Table1[[#This Row],[Order_Value]]+Table1[[#This Row],[Delivery_Fee]]-Table1[[#This Row],[Discount]]</f>
        <v>740.56</v>
      </c>
      <c r="L2729">
        <f>YEAR(Table1[[#This Row],[Order_Time]])</f>
        <v>2023</v>
      </c>
      <c r="M2729" t="str">
        <f>TEXT(Table1[[#This Row],[Order_Time]],"MMM")</f>
        <v>Apr</v>
      </c>
      <c r="N2729">
        <f>HOUR(Table1[[#This Row],[Order_Time]])</f>
        <v>15</v>
      </c>
      <c r="O2729" t="str">
        <f>IF(Table1[[#This Row],[Order_Value]]&gt;1000,"High","Low")</f>
        <v>Low</v>
      </c>
    </row>
    <row r="2730" spans="1:15" x14ac:dyDescent="0.3">
      <c r="A2730" t="s">
        <v>3847</v>
      </c>
      <c r="B2730" s="1">
        <v>45040.666666666664</v>
      </c>
      <c r="C2730" t="s">
        <v>24</v>
      </c>
      <c r="D2730" t="s">
        <v>27</v>
      </c>
      <c r="E2730">
        <v>1599.45</v>
      </c>
      <c r="F2730">
        <v>16.07</v>
      </c>
      <c r="G2730">
        <v>412.11</v>
      </c>
      <c r="H2730" t="s">
        <v>32</v>
      </c>
      <c r="I2730">
        <v>78</v>
      </c>
      <c r="J2730" s="2" t="s">
        <v>3848</v>
      </c>
      <c r="K2730">
        <f>Table1[[#This Row],[Order_Value]]+Table1[[#This Row],[Delivery_Fee]]-Table1[[#This Row],[Discount]]</f>
        <v>1203.4099999999999</v>
      </c>
      <c r="L2730">
        <f>YEAR(Table1[[#This Row],[Order_Time]])</f>
        <v>2023</v>
      </c>
      <c r="M2730" t="str">
        <f>TEXT(Table1[[#This Row],[Order_Time]],"MMM")</f>
        <v>Apr</v>
      </c>
      <c r="N2730">
        <f>HOUR(Table1[[#This Row],[Order_Time]])</f>
        <v>16</v>
      </c>
      <c r="O2730" t="str">
        <f>IF(Table1[[#This Row],[Order_Value]]&gt;1000,"High","Low")</f>
        <v>High</v>
      </c>
    </row>
    <row r="2731" spans="1:15" x14ac:dyDescent="0.3">
      <c r="A2731" t="s">
        <v>3849</v>
      </c>
      <c r="B2731" s="1">
        <v>45040.708333333336</v>
      </c>
      <c r="C2731" t="s">
        <v>54</v>
      </c>
      <c r="D2731" t="s">
        <v>35</v>
      </c>
      <c r="E2731">
        <v>702.56</v>
      </c>
      <c r="F2731">
        <v>83.18</v>
      </c>
      <c r="G2731">
        <v>68.94</v>
      </c>
      <c r="H2731" t="s">
        <v>21</v>
      </c>
      <c r="I2731">
        <v>25</v>
      </c>
      <c r="J2731">
        <v>716.8</v>
      </c>
      <c r="K2731">
        <f>Table1[[#This Row],[Order_Value]]+Table1[[#This Row],[Delivery_Fee]]-Table1[[#This Row],[Discount]]</f>
        <v>716.8</v>
      </c>
      <c r="L2731">
        <f>YEAR(Table1[[#This Row],[Order_Time]])</f>
        <v>2023</v>
      </c>
      <c r="M2731" t="str">
        <f>TEXT(Table1[[#This Row],[Order_Time]],"MMM")</f>
        <v>Apr</v>
      </c>
      <c r="N2731">
        <f>HOUR(Table1[[#This Row],[Order_Time]])</f>
        <v>17</v>
      </c>
      <c r="O2731" t="str">
        <f>IF(Table1[[#This Row],[Order_Value]]&gt;1000,"High","Low")</f>
        <v>Low</v>
      </c>
    </row>
    <row r="2732" spans="1:15" x14ac:dyDescent="0.3">
      <c r="A2732" t="s">
        <v>3850</v>
      </c>
      <c r="B2732" s="1">
        <v>45040.75</v>
      </c>
      <c r="C2732" t="s">
        <v>16</v>
      </c>
      <c r="D2732" t="s">
        <v>41</v>
      </c>
      <c r="E2732">
        <v>0</v>
      </c>
      <c r="F2732">
        <v>59.6</v>
      </c>
      <c r="G2732">
        <v>216.6</v>
      </c>
      <c r="H2732" t="s">
        <v>28</v>
      </c>
      <c r="I2732">
        <v>74</v>
      </c>
      <c r="K2732">
        <f>Table1[[#This Row],[Order_Value]]+Table1[[#This Row],[Delivery_Fee]]-Table1[[#This Row],[Discount]]</f>
        <v>-157</v>
      </c>
      <c r="L2732">
        <f>YEAR(Table1[[#This Row],[Order_Time]])</f>
        <v>2023</v>
      </c>
      <c r="M2732" t="str">
        <f>TEXT(Table1[[#This Row],[Order_Time]],"MMM")</f>
        <v>Apr</v>
      </c>
      <c r="N2732">
        <f>HOUR(Table1[[#This Row],[Order_Time]])</f>
        <v>18</v>
      </c>
      <c r="O2732" t="str">
        <f>IF(Table1[[#This Row],[Order_Value]]&gt;1000,"High","Low")</f>
        <v>Low</v>
      </c>
    </row>
    <row r="2733" spans="1:15" x14ac:dyDescent="0.3">
      <c r="A2733" t="s">
        <v>3851</v>
      </c>
      <c r="B2733" s="1">
        <v>45040.791666666664</v>
      </c>
      <c r="C2733" t="s">
        <v>11</v>
      </c>
      <c r="D2733" t="s">
        <v>35</v>
      </c>
      <c r="E2733">
        <v>1673.29</v>
      </c>
      <c r="F2733">
        <v>54.93</v>
      </c>
      <c r="G2733">
        <v>432</v>
      </c>
      <c r="H2733" t="s">
        <v>13</v>
      </c>
      <c r="I2733">
        <v>76</v>
      </c>
      <c r="J2733">
        <v>1296.22</v>
      </c>
      <c r="K2733">
        <f>Table1[[#This Row],[Order_Value]]+Table1[[#This Row],[Delivery_Fee]]-Table1[[#This Row],[Discount]]</f>
        <v>1296.22</v>
      </c>
      <c r="L2733">
        <f>YEAR(Table1[[#This Row],[Order_Time]])</f>
        <v>2023</v>
      </c>
      <c r="M2733" t="str">
        <f>TEXT(Table1[[#This Row],[Order_Time]],"MMM")</f>
        <v>Apr</v>
      </c>
      <c r="N2733">
        <f>HOUR(Table1[[#This Row],[Order_Time]])</f>
        <v>19</v>
      </c>
      <c r="O2733" t="str">
        <f>IF(Table1[[#This Row],[Order_Value]]&gt;1000,"High","Low")</f>
        <v>High</v>
      </c>
    </row>
    <row r="2734" spans="1:15" x14ac:dyDescent="0.3">
      <c r="A2734" t="s">
        <v>3852</v>
      </c>
      <c r="B2734" s="1">
        <v>45040.833333333336</v>
      </c>
      <c r="C2734" t="s">
        <v>54</v>
      </c>
      <c r="D2734" t="s">
        <v>30</v>
      </c>
      <c r="E2734">
        <v>128.33000000000001</v>
      </c>
      <c r="F2734">
        <v>17.03</v>
      </c>
      <c r="G2734">
        <v>358.91</v>
      </c>
      <c r="H2734" t="s">
        <v>32</v>
      </c>
      <c r="I2734">
        <v>81</v>
      </c>
      <c r="J2734">
        <v>-213.55</v>
      </c>
      <c r="K2734">
        <f>Table1[[#This Row],[Order_Value]]+Table1[[#This Row],[Delivery_Fee]]-Table1[[#This Row],[Discount]]</f>
        <v>-213.55</v>
      </c>
      <c r="L2734">
        <f>YEAR(Table1[[#This Row],[Order_Time]])</f>
        <v>2023</v>
      </c>
      <c r="M2734" t="str">
        <f>TEXT(Table1[[#This Row],[Order_Time]],"MMM")</f>
        <v>Apr</v>
      </c>
      <c r="N2734">
        <f>HOUR(Table1[[#This Row],[Order_Time]])</f>
        <v>20</v>
      </c>
      <c r="O2734" t="str">
        <f>IF(Table1[[#This Row],[Order_Value]]&gt;1000,"High","Low")</f>
        <v>Low</v>
      </c>
    </row>
    <row r="2735" spans="1:15" x14ac:dyDescent="0.3">
      <c r="A2735" t="s">
        <v>3853</v>
      </c>
      <c r="B2735" s="1">
        <v>45040.875</v>
      </c>
      <c r="C2735" t="s">
        <v>26</v>
      </c>
      <c r="D2735" t="s">
        <v>12</v>
      </c>
      <c r="E2735">
        <v>589.36</v>
      </c>
      <c r="F2735">
        <v>18.559999999999999</v>
      </c>
      <c r="G2735">
        <v>12.08</v>
      </c>
      <c r="H2735" t="s">
        <v>13</v>
      </c>
      <c r="I2735">
        <v>79</v>
      </c>
      <c r="J2735" s="2" t="s">
        <v>3854</v>
      </c>
      <c r="K2735">
        <f>Table1[[#This Row],[Order_Value]]+Table1[[#This Row],[Delivery_Fee]]-Table1[[#This Row],[Discount]]</f>
        <v>595.83999999999992</v>
      </c>
      <c r="L2735">
        <f>YEAR(Table1[[#This Row],[Order_Time]])</f>
        <v>2023</v>
      </c>
      <c r="M2735" t="str">
        <f>TEXT(Table1[[#This Row],[Order_Time]],"MMM")</f>
        <v>Apr</v>
      </c>
      <c r="N2735">
        <f>HOUR(Table1[[#This Row],[Order_Time]])</f>
        <v>21</v>
      </c>
      <c r="O2735" t="str">
        <f>IF(Table1[[#This Row],[Order_Value]]&gt;1000,"High","Low")</f>
        <v>Low</v>
      </c>
    </row>
    <row r="2736" spans="1:15" x14ac:dyDescent="0.3">
      <c r="A2736" t="s">
        <v>3855</v>
      </c>
      <c r="B2736" s="1">
        <v>45040.916666666664</v>
      </c>
      <c r="C2736" t="s">
        <v>11</v>
      </c>
      <c r="D2736" t="s">
        <v>27</v>
      </c>
      <c r="E2736">
        <v>904.16</v>
      </c>
      <c r="F2736">
        <v>61.68</v>
      </c>
      <c r="G2736">
        <v>375.61</v>
      </c>
      <c r="H2736" t="s">
        <v>28</v>
      </c>
      <c r="I2736">
        <v>61</v>
      </c>
      <c r="J2736" s="2" t="s">
        <v>3856</v>
      </c>
      <c r="K2736">
        <f>Table1[[#This Row],[Order_Value]]+Table1[[#This Row],[Delivery_Fee]]-Table1[[#This Row],[Discount]]</f>
        <v>590.2299999999999</v>
      </c>
      <c r="L2736">
        <f>YEAR(Table1[[#This Row],[Order_Time]])</f>
        <v>2023</v>
      </c>
      <c r="M2736" t="str">
        <f>TEXT(Table1[[#This Row],[Order_Time]],"MMM")</f>
        <v>Apr</v>
      </c>
      <c r="N2736">
        <f>HOUR(Table1[[#This Row],[Order_Time]])</f>
        <v>22</v>
      </c>
      <c r="O2736" t="str">
        <f>IF(Table1[[#This Row],[Order_Value]]&gt;1000,"High","Low")</f>
        <v>Low</v>
      </c>
    </row>
    <row r="2737" spans="1:15" x14ac:dyDescent="0.3">
      <c r="A2737" t="s">
        <v>3857</v>
      </c>
      <c r="B2737" s="1">
        <v>45040.958333333336</v>
      </c>
      <c r="C2737" t="s">
        <v>7370</v>
      </c>
      <c r="D2737" t="s">
        <v>35</v>
      </c>
      <c r="E2737">
        <v>1132.52</v>
      </c>
      <c r="F2737">
        <v>34.53</v>
      </c>
      <c r="G2737">
        <v>183.99</v>
      </c>
      <c r="H2737" t="s">
        <v>21</v>
      </c>
      <c r="I2737">
        <v>27</v>
      </c>
      <c r="J2737">
        <v>983.06</v>
      </c>
      <c r="K2737">
        <f>Table1[[#This Row],[Order_Value]]+Table1[[#This Row],[Delivery_Fee]]-Table1[[#This Row],[Discount]]</f>
        <v>983.06</v>
      </c>
      <c r="L2737">
        <f>YEAR(Table1[[#This Row],[Order_Time]])</f>
        <v>2023</v>
      </c>
      <c r="M2737" t="str">
        <f>TEXT(Table1[[#This Row],[Order_Time]],"MMM")</f>
        <v>Apr</v>
      </c>
      <c r="N2737">
        <f>HOUR(Table1[[#This Row],[Order_Time]])</f>
        <v>23</v>
      </c>
      <c r="O2737" t="str">
        <f>IF(Table1[[#This Row],[Order_Value]]&gt;1000,"High","Low")</f>
        <v>High</v>
      </c>
    </row>
    <row r="2738" spans="1:15" x14ac:dyDescent="0.3">
      <c r="A2738" t="s">
        <v>3858</v>
      </c>
      <c r="B2738" s="1">
        <v>45041</v>
      </c>
      <c r="C2738" t="s">
        <v>45</v>
      </c>
      <c r="D2738" t="s">
        <v>17</v>
      </c>
      <c r="E2738">
        <v>1403.79</v>
      </c>
      <c r="F2738">
        <v>12.96</v>
      </c>
      <c r="G2738">
        <v>264.04000000000002</v>
      </c>
      <c r="H2738" t="s">
        <v>32</v>
      </c>
      <c r="I2738">
        <v>17</v>
      </c>
      <c r="J2738">
        <v>1152.71</v>
      </c>
      <c r="K2738">
        <f>Table1[[#This Row],[Order_Value]]+Table1[[#This Row],[Delivery_Fee]]-Table1[[#This Row],[Discount]]</f>
        <v>1152.71</v>
      </c>
      <c r="L2738">
        <f>YEAR(Table1[[#This Row],[Order_Time]])</f>
        <v>2023</v>
      </c>
      <c r="M2738" t="str">
        <f>TEXT(Table1[[#This Row],[Order_Time]],"MMM")</f>
        <v>Apr</v>
      </c>
      <c r="N2738">
        <f>HOUR(Table1[[#This Row],[Order_Time]])</f>
        <v>0</v>
      </c>
      <c r="O2738" t="str">
        <f>IF(Table1[[#This Row],[Order_Value]]&gt;1000,"High","Low")</f>
        <v>High</v>
      </c>
    </row>
    <row r="2739" spans="1:15" x14ac:dyDescent="0.3">
      <c r="A2739" t="s">
        <v>3859</v>
      </c>
      <c r="B2739" s="1">
        <v>45041.041666666664</v>
      </c>
      <c r="C2739" t="s">
        <v>54</v>
      </c>
      <c r="D2739" t="s">
        <v>17</v>
      </c>
      <c r="E2739">
        <v>1848.91</v>
      </c>
      <c r="F2739">
        <v>40.090000000000003</v>
      </c>
      <c r="G2739">
        <v>384.64</v>
      </c>
      <c r="H2739" t="s">
        <v>28</v>
      </c>
      <c r="I2739">
        <v>76</v>
      </c>
      <c r="J2739" s="2" t="s">
        <v>3860</v>
      </c>
      <c r="K2739">
        <f>Table1[[#This Row],[Order_Value]]+Table1[[#This Row],[Delivery_Fee]]-Table1[[#This Row],[Discount]]</f>
        <v>1504.3600000000001</v>
      </c>
      <c r="L2739">
        <f>YEAR(Table1[[#This Row],[Order_Time]])</f>
        <v>2023</v>
      </c>
      <c r="M2739" t="str">
        <f>TEXT(Table1[[#This Row],[Order_Time]],"MMM")</f>
        <v>Apr</v>
      </c>
      <c r="N2739">
        <f>HOUR(Table1[[#This Row],[Order_Time]])</f>
        <v>1</v>
      </c>
      <c r="O2739" t="str">
        <f>IF(Table1[[#This Row],[Order_Value]]&gt;1000,"High","Low")</f>
        <v>High</v>
      </c>
    </row>
    <row r="2740" spans="1:15" x14ac:dyDescent="0.3">
      <c r="A2740" t="s">
        <v>3861</v>
      </c>
      <c r="B2740" s="1">
        <v>45041.083333333336</v>
      </c>
      <c r="C2740" t="s">
        <v>16</v>
      </c>
      <c r="D2740" t="s">
        <v>30</v>
      </c>
      <c r="E2740">
        <v>448.83</v>
      </c>
      <c r="F2740">
        <v>78.23</v>
      </c>
      <c r="G2740">
        <v>179.95</v>
      </c>
      <c r="H2740" t="s">
        <v>32</v>
      </c>
      <c r="I2740">
        <v>46</v>
      </c>
      <c r="J2740" s="2" t="s">
        <v>3862</v>
      </c>
      <c r="K2740">
        <f>Table1[[#This Row],[Order_Value]]+Table1[[#This Row],[Delivery_Fee]]-Table1[[#This Row],[Discount]]</f>
        <v>347.10999999999996</v>
      </c>
      <c r="L2740">
        <f>YEAR(Table1[[#This Row],[Order_Time]])</f>
        <v>2023</v>
      </c>
      <c r="M2740" t="str">
        <f>TEXT(Table1[[#This Row],[Order_Time]],"MMM")</f>
        <v>Apr</v>
      </c>
      <c r="N2740">
        <f>HOUR(Table1[[#This Row],[Order_Time]])</f>
        <v>2</v>
      </c>
      <c r="O2740" t="str">
        <f>IF(Table1[[#This Row],[Order_Value]]&gt;1000,"High","Low")</f>
        <v>Low</v>
      </c>
    </row>
    <row r="2741" spans="1:15" x14ac:dyDescent="0.3">
      <c r="A2741" t="s">
        <v>3863</v>
      </c>
      <c r="B2741" s="1">
        <v>45041.125</v>
      </c>
      <c r="C2741" t="s">
        <v>7370</v>
      </c>
      <c r="D2741" t="s">
        <v>41</v>
      </c>
      <c r="E2741">
        <v>1558.87</v>
      </c>
      <c r="F2741">
        <v>95.54</v>
      </c>
      <c r="G2741">
        <v>222.39</v>
      </c>
      <c r="H2741" t="s">
        <v>13</v>
      </c>
      <c r="I2741">
        <v>44</v>
      </c>
      <c r="J2741">
        <v>1432.02</v>
      </c>
      <c r="K2741">
        <f>Table1[[#This Row],[Order_Value]]+Table1[[#This Row],[Delivery_Fee]]-Table1[[#This Row],[Discount]]</f>
        <v>1432.02</v>
      </c>
      <c r="L2741">
        <f>YEAR(Table1[[#This Row],[Order_Time]])</f>
        <v>2023</v>
      </c>
      <c r="M2741" t="str">
        <f>TEXT(Table1[[#This Row],[Order_Time]],"MMM")</f>
        <v>Apr</v>
      </c>
      <c r="N2741">
        <f>HOUR(Table1[[#This Row],[Order_Time]])</f>
        <v>3</v>
      </c>
      <c r="O2741" t="str">
        <f>IF(Table1[[#This Row],[Order_Value]]&gt;1000,"High","Low")</f>
        <v>High</v>
      </c>
    </row>
    <row r="2742" spans="1:15" x14ac:dyDescent="0.3">
      <c r="A2742" t="s">
        <v>3864</v>
      </c>
      <c r="B2742" s="1">
        <v>45041.166666666664</v>
      </c>
      <c r="C2742" t="s">
        <v>24</v>
      </c>
      <c r="D2742" t="s">
        <v>30</v>
      </c>
      <c r="E2742">
        <v>1087.26</v>
      </c>
      <c r="F2742">
        <v>23.62</v>
      </c>
      <c r="G2742">
        <v>125.53</v>
      </c>
      <c r="H2742" t="s">
        <v>28</v>
      </c>
      <c r="I2742">
        <v>46</v>
      </c>
      <c r="J2742" s="2" t="s">
        <v>3865</v>
      </c>
      <c r="K2742">
        <f>Table1[[#This Row],[Order_Value]]+Table1[[#This Row],[Delivery_Fee]]-Table1[[#This Row],[Discount]]</f>
        <v>985.34999999999991</v>
      </c>
      <c r="L2742">
        <f>YEAR(Table1[[#This Row],[Order_Time]])</f>
        <v>2023</v>
      </c>
      <c r="M2742" t="str">
        <f>TEXT(Table1[[#This Row],[Order_Time]],"MMM")</f>
        <v>Apr</v>
      </c>
      <c r="N2742">
        <f>HOUR(Table1[[#This Row],[Order_Time]])</f>
        <v>4</v>
      </c>
      <c r="O2742" t="str">
        <f>IF(Table1[[#This Row],[Order_Value]]&gt;1000,"High","Low")</f>
        <v>High</v>
      </c>
    </row>
    <row r="2743" spans="1:15" x14ac:dyDescent="0.3">
      <c r="A2743" t="s">
        <v>3866</v>
      </c>
      <c r="B2743" s="1">
        <v>45041.208333333336</v>
      </c>
      <c r="C2743" t="s">
        <v>7370</v>
      </c>
      <c r="D2743" t="s">
        <v>27</v>
      </c>
      <c r="E2743">
        <v>129.68</v>
      </c>
      <c r="F2743">
        <v>40.76</v>
      </c>
      <c r="G2743">
        <v>306.79000000000002</v>
      </c>
      <c r="H2743" t="s">
        <v>32</v>
      </c>
      <c r="I2743">
        <v>48</v>
      </c>
      <c r="J2743">
        <v>-136.35</v>
      </c>
      <c r="K2743">
        <f>Table1[[#This Row],[Order_Value]]+Table1[[#This Row],[Delivery_Fee]]-Table1[[#This Row],[Discount]]</f>
        <v>-136.35000000000002</v>
      </c>
      <c r="L2743">
        <f>YEAR(Table1[[#This Row],[Order_Time]])</f>
        <v>2023</v>
      </c>
      <c r="M2743" t="str">
        <f>TEXT(Table1[[#This Row],[Order_Time]],"MMM")</f>
        <v>Apr</v>
      </c>
      <c r="N2743">
        <f>HOUR(Table1[[#This Row],[Order_Time]])</f>
        <v>5</v>
      </c>
      <c r="O2743" t="str">
        <f>IF(Table1[[#This Row],[Order_Value]]&gt;1000,"High","Low")</f>
        <v>Low</v>
      </c>
    </row>
    <row r="2744" spans="1:15" x14ac:dyDescent="0.3">
      <c r="A2744" t="s">
        <v>3867</v>
      </c>
      <c r="B2744" s="1">
        <v>45041.25</v>
      </c>
      <c r="C2744" t="s">
        <v>54</v>
      </c>
      <c r="D2744" t="s">
        <v>30</v>
      </c>
      <c r="E2744">
        <v>521.20000000000005</v>
      </c>
      <c r="F2744">
        <v>0.91</v>
      </c>
      <c r="G2744">
        <v>432.12</v>
      </c>
      <c r="H2744" t="s">
        <v>21</v>
      </c>
      <c r="I2744">
        <v>29</v>
      </c>
      <c r="J2744" s="2" t="s">
        <v>3868</v>
      </c>
      <c r="K2744">
        <f>Table1[[#This Row],[Order_Value]]+Table1[[#This Row],[Delivery_Fee]]-Table1[[#This Row],[Discount]]</f>
        <v>89.990000000000009</v>
      </c>
      <c r="L2744">
        <f>YEAR(Table1[[#This Row],[Order_Time]])</f>
        <v>2023</v>
      </c>
      <c r="M2744" t="str">
        <f>TEXT(Table1[[#This Row],[Order_Time]],"MMM")</f>
        <v>Apr</v>
      </c>
      <c r="N2744">
        <f>HOUR(Table1[[#This Row],[Order_Time]])</f>
        <v>6</v>
      </c>
      <c r="O2744" t="str">
        <f>IF(Table1[[#This Row],[Order_Value]]&gt;1000,"High","Low")</f>
        <v>Low</v>
      </c>
    </row>
    <row r="2745" spans="1:15" x14ac:dyDescent="0.3">
      <c r="A2745" t="s">
        <v>3869</v>
      </c>
      <c r="B2745" s="1">
        <v>45041.291666666664</v>
      </c>
      <c r="C2745" t="s">
        <v>54</v>
      </c>
      <c r="D2745" t="s">
        <v>30</v>
      </c>
      <c r="E2745">
        <v>875.46</v>
      </c>
      <c r="F2745">
        <v>94.33</v>
      </c>
      <c r="G2745">
        <v>45.27</v>
      </c>
      <c r="H2745" t="s">
        <v>32</v>
      </c>
      <c r="I2745">
        <v>33</v>
      </c>
      <c r="J2745" s="2" t="s">
        <v>3870</v>
      </c>
      <c r="K2745">
        <f>Table1[[#This Row],[Order_Value]]+Table1[[#This Row],[Delivery_Fee]]-Table1[[#This Row],[Discount]]</f>
        <v>924.5200000000001</v>
      </c>
      <c r="L2745">
        <f>YEAR(Table1[[#This Row],[Order_Time]])</f>
        <v>2023</v>
      </c>
      <c r="M2745" t="str">
        <f>TEXT(Table1[[#This Row],[Order_Time]],"MMM")</f>
        <v>Apr</v>
      </c>
      <c r="N2745">
        <f>HOUR(Table1[[#This Row],[Order_Time]])</f>
        <v>7</v>
      </c>
      <c r="O2745" t="str">
        <f>IF(Table1[[#This Row],[Order_Value]]&gt;1000,"High","Low")</f>
        <v>Low</v>
      </c>
    </row>
    <row r="2746" spans="1:15" x14ac:dyDescent="0.3">
      <c r="A2746" t="s">
        <v>3871</v>
      </c>
      <c r="B2746" s="1">
        <v>45041.333333333336</v>
      </c>
      <c r="C2746" t="s">
        <v>24</v>
      </c>
      <c r="D2746" t="s">
        <v>17</v>
      </c>
      <c r="E2746">
        <v>1986.11</v>
      </c>
      <c r="F2746">
        <v>18.010000000000002</v>
      </c>
      <c r="G2746">
        <v>33.369999999999997</v>
      </c>
      <c r="H2746" t="s">
        <v>32</v>
      </c>
      <c r="I2746">
        <v>30</v>
      </c>
      <c r="J2746">
        <v>1970.75</v>
      </c>
      <c r="K2746">
        <f>Table1[[#This Row],[Order_Value]]+Table1[[#This Row],[Delivery_Fee]]-Table1[[#This Row],[Discount]]</f>
        <v>1970.75</v>
      </c>
      <c r="L2746">
        <f>YEAR(Table1[[#This Row],[Order_Time]])</f>
        <v>2023</v>
      </c>
      <c r="M2746" t="str">
        <f>TEXT(Table1[[#This Row],[Order_Time]],"MMM")</f>
        <v>Apr</v>
      </c>
      <c r="N2746">
        <f>HOUR(Table1[[#This Row],[Order_Time]])</f>
        <v>8</v>
      </c>
      <c r="O2746" t="str">
        <f>IF(Table1[[#This Row],[Order_Value]]&gt;1000,"High","Low")</f>
        <v>High</v>
      </c>
    </row>
    <row r="2747" spans="1:15" x14ac:dyDescent="0.3">
      <c r="A2747" t="s">
        <v>3872</v>
      </c>
      <c r="B2747" s="1">
        <v>45041.375</v>
      </c>
      <c r="C2747" t="s">
        <v>16</v>
      </c>
      <c r="D2747" t="s">
        <v>30</v>
      </c>
      <c r="E2747">
        <v>1154.45</v>
      </c>
      <c r="F2747">
        <v>29.4</v>
      </c>
      <c r="G2747">
        <v>65.86</v>
      </c>
      <c r="H2747" t="s">
        <v>28</v>
      </c>
      <c r="I2747">
        <v>62</v>
      </c>
      <c r="J2747" s="2" t="s">
        <v>3873</v>
      </c>
      <c r="K2747">
        <f>Table1[[#This Row],[Order_Value]]+Table1[[#This Row],[Delivery_Fee]]-Table1[[#This Row],[Discount]]</f>
        <v>1117.9900000000002</v>
      </c>
      <c r="L2747">
        <f>YEAR(Table1[[#This Row],[Order_Time]])</f>
        <v>2023</v>
      </c>
      <c r="M2747" t="str">
        <f>TEXT(Table1[[#This Row],[Order_Time]],"MMM")</f>
        <v>Apr</v>
      </c>
      <c r="N2747">
        <f>HOUR(Table1[[#This Row],[Order_Time]])</f>
        <v>9</v>
      </c>
      <c r="O2747" t="str">
        <f>IF(Table1[[#This Row],[Order_Value]]&gt;1000,"High","Low")</f>
        <v>High</v>
      </c>
    </row>
    <row r="2748" spans="1:15" x14ac:dyDescent="0.3">
      <c r="A2748" t="s">
        <v>3874</v>
      </c>
      <c r="B2748" s="1">
        <v>45041.416666666664</v>
      </c>
      <c r="C2748" t="s">
        <v>11</v>
      </c>
      <c r="D2748" t="s">
        <v>30</v>
      </c>
      <c r="E2748">
        <v>477.01</v>
      </c>
      <c r="F2748">
        <v>68.47</v>
      </c>
      <c r="G2748">
        <v>50.11</v>
      </c>
      <c r="H2748" t="s">
        <v>32</v>
      </c>
      <c r="I2748">
        <v>52</v>
      </c>
      <c r="J2748">
        <v>495.37</v>
      </c>
      <c r="K2748">
        <f>Table1[[#This Row],[Order_Value]]+Table1[[#This Row],[Delivery_Fee]]-Table1[[#This Row],[Discount]]</f>
        <v>495.37</v>
      </c>
      <c r="L2748">
        <f>YEAR(Table1[[#This Row],[Order_Time]])</f>
        <v>2023</v>
      </c>
      <c r="M2748" t="str">
        <f>TEXT(Table1[[#This Row],[Order_Time]],"MMM")</f>
        <v>Apr</v>
      </c>
      <c r="N2748">
        <f>HOUR(Table1[[#This Row],[Order_Time]])</f>
        <v>10</v>
      </c>
      <c r="O2748" t="str">
        <f>IF(Table1[[#This Row],[Order_Value]]&gt;1000,"High","Low")</f>
        <v>Low</v>
      </c>
    </row>
    <row r="2749" spans="1:15" x14ac:dyDescent="0.3">
      <c r="A2749" t="s">
        <v>3875</v>
      </c>
      <c r="B2749" s="1">
        <v>45041.458333333336</v>
      </c>
      <c r="C2749" t="s">
        <v>45</v>
      </c>
      <c r="D2749" t="s">
        <v>35</v>
      </c>
      <c r="E2749">
        <v>365.46</v>
      </c>
      <c r="F2749">
        <v>63.13</v>
      </c>
      <c r="G2749">
        <v>403.91</v>
      </c>
      <c r="H2749" t="s">
        <v>28</v>
      </c>
      <c r="I2749">
        <v>10</v>
      </c>
      <c r="J2749" s="2" t="s">
        <v>3876</v>
      </c>
      <c r="K2749">
        <f>Table1[[#This Row],[Order_Value]]+Table1[[#This Row],[Delivery_Fee]]-Table1[[#This Row],[Discount]]</f>
        <v>24.67999999999995</v>
      </c>
      <c r="L2749">
        <f>YEAR(Table1[[#This Row],[Order_Time]])</f>
        <v>2023</v>
      </c>
      <c r="M2749" t="str">
        <f>TEXT(Table1[[#This Row],[Order_Time]],"MMM")</f>
        <v>Apr</v>
      </c>
      <c r="N2749">
        <f>HOUR(Table1[[#This Row],[Order_Time]])</f>
        <v>11</v>
      </c>
      <c r="O2749" t="str">
        <f>IF(Table1[[#This Row],[Order_Value]]&gt;1000,"High","Low")</f>
        <v>Low</v>
      </c>
    </row>
    <row r="2750" spans="1:15" x14ac:dyDescent="0.3">
      <c r="A2750" t="s">
        <v>3877</v>
      </c>
      <c r="B2750" s="1">
        <v>45041.5</v>
      </c>
      <c r="C2750" t="s">
        <v>11</v>
      </c>
      <c r="D2750" t="s">
        <v>17</v>
      </c>
      <c r="E2750">
        <v>400.75</v>
      </c>
      <c r="F2750">
        <v>3.76</v>
      </c>
      <c r="G2750">
        <v>259.13</v>
      </c>
      <c r="H2750" t="s">
        <v>13</v>
      </c>
      <c r="I2750">
        <v>75</v>
      </c>
      <c r="J2750">
        <v>145.38</v>
      </c>
      <c r="K2750">
        <f>Table1[[#This Row],[Order_Value]]+Table1[[#This Row],[Delivery_Fee]]-Table1[[#This Row],[Discount]]</f>
        <v>145.38</v>
      </c>
      <c r="L2750">
        <f>YEAR(Table1[[#This Row],[Order_Time]])</f>
        <v>2023</v>
      </c>
      <c r="M2750" t="str">
        <f>TEXT(Table1[[#This Row],[Order_Time]],"MMM")</f>
        <v>Apr</v>
      </c>
      <c r="N2750">
        <f>HOUR(Table1[[#This Row],[Order_Time]])</f>
        <v>12</v>
      </c>
      <c r="O2750" t="str">
        <f>IF(Table1[[#This Row],[Order_Value]]&gt;1000,"High","Low")</f>
        <v>Low</v>
      </c>
    </row>
    <row r="2751" spans="1:15" x14ac:dyDescent="0.3">
      <c r="A2751" t="s">
        <v>3878</v>
      </c>
      <c r="B2751" s="1">
        <v>45041.541666666664</v>
      </c>
      <c r="C2751" t="s">
        <v>11</v>
      </c>
      <c r="D2751" t="s">
        <v>35</v>
      </c>
      <c r="E2751">
        <v>1588.35</v>
      </c>
      <c r="F2751">
        <v>87.21</v>
      </c>
      <c r="G2751">
        <v>107.9</v>
      </c>
      <c r="H2751" t="s">
        <v>13</v>
      </c>
      <c r="I2751">
        <v>38</v>
      </c>
      <c r="J2751" s="2" t="s">
        <v>3879</v>
      </c>
      <c r="K2751">
        <f>Table1[[#This Row],[Order_Value]]+Table1[[#This Row],[Delivery_Fee]]-Table1[[#This Row],[Discount]]</f>
        <v>1567.6599999999999</v>
      </c>
      <c r="L2751">
        <f>YEAR(Table1[[#This Row],[Order_Time]])</f>
        <v>2023</v>
      </c>
      <c r="M2751" t="str">
        <f>TEXT(Table1[[#This Row],[Order_Time]],"MMM")</f>
        <v>Apr</v>
      </c>
      <c r="N2751">
        <f>HOUR(Table1[[#This Row],[Order_Time]])</f>
        <v>13</v>
      </c>
      <c r="O2751" t="str">
        <f>IF(Table1[[#This Row],[Order_Value]]&gt;1000,"High","Low")</f>
        <v>High</v>
      </c>
    </row>
    <row r="2752" spans="1:15" x14ac:dyDescent="0.3">
      <c r="A2752" t="s">
        <v>3880</v>
      </c>
      <c r="B2752" s="1">
        <v>45041.583333333336</v>
      </c>
      <c r="C2752" t="s">
        <v>24</v>
      </c>
      <c r="D2752" t="s">
        <v>41</v>
      </c>
      <c r="E2752">
        <v>842.63</v>
      </c>
      <c r="F2752">
        <v>87.31</v>
      </c>
      <c r="G2752">
        <v>433.95</v>
      </c>
      <c r="H2752" t="s">
        <v>13</v>
      </c>
      <c r="I2752">
        <v>47</v>
      </c>
      <c r="J2752" s="2" t="s">
        <v>3881</v>
      </c>
      <c r="K2752">
        <f>Table1[[#This Row],[Order_Value]]+Table1[[#This Row],[Delivery_Fee]]-Table1[[#This Row],[Discount]]</f>
        <v>495.99000000000007</v>
      </c>
      <c r="L2752">
        <f>YEAR(Table1[[#This Row],[Order_Time]])</f>
        <v>2023</v>
      </c>
      <c r="M2752" t="str">
        <f>TEXT(Table1[[#This Row],[Order_Time]],"MMM")</f>
        <v>Apr</v>
      </c>
      <c r="N2752">
        <f>HOUR(Table1[[#This Row],[Order_Time]])</f>
        <v>14</v>
      </c>
      <c r="O2752" t="str">
        <f>IF(Table1[[#This Row],[Order_Value]]&gt;1000,"High","Low")</f>
        <v>Low</v>
      </c>
    </row>
    <row r="2753" spans="1:15" x14ac:dyDescent="0.3">
      <c r="A2753" t="s">
        <v>3882</v>
      </c>
      <c r="B2753" s="1">
        <v>45041.625</v>
      </c>
      <c r="C2753" t="s">
        <v>45</v>
      </c>
      <c r="D2753" t="s">
        <v>17</v>
      </c>
      <c r="E2753">
        <v>529.42999999999995</v>
      </c>
      <c r="F2753">
        <v>38.299999999999997</v>
      </c>
      <c r="G2753">
        <v>186.96</v>
      </c>
      <c r="H2753" t="s">
        <v>21</v>
      </c>
      <c r="I2753">
        <v>11</v>
      </c>
      <c r="J2753" s="2" t="s">
        <v>3883</v>
      </c>
      <c r="K2753">
        <f>Table1[[#This Row],[Order_Value]]+Table1[[#This Row],[Delivery_Fee]]-Table1[[#This Row],[Discount]]</f>
        <v>380.76999999999987</v>
      </c>
      <c r="L2753">
        <f>YEAR(Table1[[#This Row],[Order_Time]])</f>
        <v>2023</v>
      </c>
      <c r="M2753" t="str">
        <f>TEXT(Table1[[#This Row],[Order_Time]],"MMM")</f>
        <v>Apr</v>
      </c>
      <c r="N2753">
        <f>HOUR(Table1[[#This Row],[Order_Time]])</f>
        <v>15</v>
      </c>
      <c r="O2753" t="str">
        <f>IF(Table1[[#This Row],[Order_Value]]&gt;1000,"High","Low")</f>
        <v>Low</v>
      </c>
    </row>
    <row r="2754" spans="1:15" x14ac:dyDescent="0.3">
      <c r="A2754" t="s">
        <v>3884</v>
      </c>
      <c r="B2754" s="1">
        <v>45041.666666666664</v>
      </c>
      <c r="C2754" t="s">
        <v>24</v>
      </c>
      <c r="D2754" t="s">
        <v>17</v>
      </c>
      <c r="E2754">
        <v>0</v>
      </c>
      <c r="F2754">
        <v>34.42</v>
      </c>
      <c r="G2754">
        <v>43.94</v>
      </c>
      <c r="H2754" t="s">
        <v>13</v>
      </c>
      <c r="I2754">
        <v>37</v>
      </c>
      <c r="K2754">
        <f>Table1[[#This Row],[Order_Value]]+Table1[[#This Row],[Delivery_Fee]]-Table1[[#This Row],[Discount]]</f>
        <v>-9.519999999999996</v>
      </c>
      <c r="L2754">
        <f>YEAR(Table1[[#This Row],[Order_Time]])</f>
        <v>2023</v>
      </c>
      <c r="M2754" t="str">
        <f>TEXT(Table1[[#This Row],[Order_Time]],"MMM")</f>
        <v>Apr</v>
      </c>
      <c r="N2754">
        <f>HOUR(Table1[[#This Row],[Order_Time]])</f>
        <v>16</v>
      </c>
      <c r="O2754" t="str">
        <f>IF(Table1[[#This Row],[Order_Value]]&gt;1000,"High","Low")</f>
        <v>Low</v>
      </c>
    </row>
    <row r="2755" spans="1:15" x14ac:dyDescent="0.3">
      <c r="A2755" t="s">
        <v>3885</v>
      </c>
      <c r="B2755" s="1">
        <v>45041.708333333336</v>
      </c>
      <c r="C2755" t="s">
        <v>16</v>
      </c>
      <c r="D2755" t="s">
        <v>17</v>
      </c>
      <c r="E2755">
        <v>1014.41</v>
      </c>
      <c r="F2755">
        <v>88.01</v>
      </c>
      <c r="G2755">
        <v>468.76</v>
      </c>
      <c r="H2755" t="s">
        <v>28</v>
      </c>
      <c r="I2755">
        <v>66</v>
      </c>
      <c r="J2755" s="2" t="s">
        <v>3886</v>
      </c>
      <c r="K2755">
        <f>Table1[[#This Row],[Order_Value]]+Table1[[#This Row],[Delivery_Fee]]-Table1[[#This Row],[Discount]]</f>
        <v>633.66000000000008</v>
      </c>
      <c r="L2755">
        <f>YEAR(Table1[[#This Row],[Order_Time]])</f>
        <v>2023</v>
      </c>
      <c r="M2755" t="str">
        <f>TEXT(Table1[[#This Row],[Order_Time]],"MMM")</f>
        <v>Apr</v>
      </c>
      <c r="N2755">
        <f>HOUR(Table1[[#This Row],[Order_Time]])</f>
        <v>17</v>
      </c>
      <c r="O2755" t="str">
        <f>IF(Table1[[#This Row],[Order_Value]]&gt;1000,"High","Low")</f>
        <v>High</v>
      </c>
    </row>
    <row r="2756" spans="1:15" x14ac:dyDescent="0.3">
      <c r="A2756" t="s">
        <v>3887</v>
      </c>
      <c r="B2756" s="1">
        <v>45041.75</v>
      </c>
      <c r="C2756" t="s">
        <v>24</v>
      </c>
      <c r="D2756" t="s">
        <v>41</v>
      </c>
      <c r="E2756">
        <v>1124.02</v>
      </c>
      <c r="F2756">
        <v>47.12</v>
      </c>
      <c r="G2756">
        <v>122.77</v>
      </c>
      <c r="H2756" t="s">
        <v>21</v>
      </c>
      <c r="I2756">
        <v>81</v>
      </c>
      <c r="J2756">
        <v>1048.3699999999999</v>
      </c>
      <c r="K2756">
        <f>Table1[[#This Row],[Order_Value]]+Table1[[#This Row],[Delivery_Fee]]-Table1[[#This Row],[Discount]]</f>
        <v>1048.3699999999999</v>
      </c>
      <c r="L2756">
        <f>YEAR(Table1[[#This Row],[Order_Time]])</f>
        <v>2023</v>
      </c>
      <c r="M2756" t="str">
        <f>TEXT(Table1[[#This Row],[Order_Time]],"MMM")</f>
        <v>Apr</v>
      </c>
      <c r="N2756">
        <f>HOUR(Table1[[#This Row],[Order_Time]])</f>
        <v>18</v>
      </c>
      <c r="O2756" t="str">
        <f>IF(Table1[[#This Row],[Order_Value]]&gt;1000,"High","Low")</f>
        <v>High</v>
      </c>
    </row>
    <row r="2757" spans="1:15" x14ac:dyDescent="0.3">
      <c r="A2757" t="s">
        <v>3888</v>
      </c>
      <c r="B2757" s="1">
        <v>45041.791666666664</v>
      </c>
      <c r="C2757" t="s">
        <v>26</v>
      </c>
      <c r="D2757" t="s">
        <v>12</v>
      </c>
      <c r="E2757">
        <v>1653.99</v>
      </c>
      <c r="F2757">
        <v>98.07</v>
      </c>
      <c r="G2757">
        <v>87.66</v>
      </c>
      <c r="H2757" t="s">
        <v>13</v>
      </c>
      <c r="I2757">
        <v>86</v>
      </c>
      <c r="J2757" s="2" t="s">
        <v>3889</v>
      </c>
      <c r="K2757">
        <f>Table1[[#This Row],[Order_Value]]+Table1[[#This Row],[Delivery_Fee]]-Table1[[#This Row],[Discount]]</f>
        <v>1664.3999999999999</v>
      </c>
      <c r="L2757">
        <f>YEAR(Table1[[#This Row],[Order_Time]])</f>
        <v>2023</v>
      </c>
      <c r="M2757" t="str">
        <f>TEXT(Table1[[#This Row],[Order_Time]],"MMM")</f>
        <v>Apr</v>
      </c>
      <c r="N2757">
        <f>HOUR(Table1[[#This Row],[Order_Time]])</f>
        <v>19</v>
      </c>
      <c r="O2757" t="str">
        <f>IF(Table1[[#This Row],[Order_Value]]&gt;1000,"High","Low")</f>
        <v>High</v>
      </c>
    </row>
    <row r="2758" spans="1:15" x14ac:dyDescent="0.3">
      <c r="A2758" t="s">
        <v>3890</v>
      </c>
      <c r="B2758" s="1">
        <v>45041.833333333336</v>
      </c>
      <c r="C2758" t="s">
        <v>26</v>
      </c>
      <c r="D2758" t="s">
        <v>17</v>
      </c>
      <c r="E2758">
        <v>1720.93</v>
      </c>
      <c r="F2758">
        <v>47.12</v>
      </c>
      <c r="G2758">
        <v>21.97</v>
      </c>
      <c r="H2758" t="s">
        <v>32</v>
      </c>
      <c r="I2758">
        <v>85</v>
      </c>
      <c r="J2758">
        <v>1746.08</v>
      </c>
      <c r="K2758">
        <f>Table1[[#This Row],[Order_Value]]+Table1[[#This Row],[Delivery_Fee]]-Table1[[#This Row],[Discount]]</f>
        <v>1746.08</v>
      </c>
      <c r="L2758">
        <f>YEAR(Table1[[#This Row],[Order_Time]])</f>
        <v>2023</v>
      </c>
      <c r="M2758" t="str">
        <f>TEXT(Table1[[#This Row],[Order_Time]],"MMM")</f>
        <v>Apr</v>
      </c>
      <c r="N2758">
        <f>HOUR(Table1[[#This Row],[Order_Time]])</f>
        <v>20</v>
      </c>
      <c r="O2758" t="str">
        <f>IF(Table1[[#This Row],[Order_Value]]&gt;1000,"High","Low")</f>
        <v>High</v>
      </c>
    </row>
    <row r="2759" spans="1:15" x14ac:dyDescent="0.3">
      <c r="A2759" t="s">
        <v>3891</v>
      </c>
      <c r="B2759" s="1">
        <v>45041.875</v>
      </c>
      <c r="C2759" t="s">
        <v>45</v>
      </c>
      <c r="D2759" t="s">
        <v>35</v>
      </c>
      <c r="E2759">
        <v>1918.12</v>
      </c>
      <c r="F2759">
        <v>95.17</v>
      </c>
      <c r="G2759">
        <v>32.6</v>
      </c>
      <c r="H2759" t="s">
        <v>13</v>
      </c>
      <c r="I2759">
        <v>45</v>
      </c>
      <c r="J2759">
        <v>1980.69</v>
      </c>
      <c r="K2759">
        <f>Table1[[#This Row],[Order_Value]]+Table1[[#This Row],[Delivery_Fee]]-Table1[[#This Row],[Discount]]</f>
        <v>1980.69</v>
      </c>
      <c r="L2759">
        <f>YEAR(Table1[[#This Row],[Order_Time]])</f>
        <v>2023</v>
      </c>
      <c r="M2759" t="str">
        <f>TEXT(Table1[[#This Row],[Order_Time]],"MMM")</f>
        <v>Apr</v>
      </c>
      <c r="N2759">
        <f>HOUR(Table1[[#This Row],[Order_Time]])</f>
        <v>21</v>
      </c>
      <c r="O2759" t="str">
        <f>IF(Table1[[#This Row],[Order_Value]]&gt;1000,"High","Low")</f>
        <v>High</v>
      </c>
    </row>
    <row r="2760" spans="1:15" x14ac:dyDescent="0.3">
      <c r="A2760" t="s">
        <v>3892</v>
      </c>
      <c r="B2760" s="1">
        <v>45041.916666666664</v>
      </c>
      <c r="C2760" t="s">
        <v>16</v>
      </c>
      <c r="D2760" t="s">
        <v>30</v>
      </c>
      <c r="E2760">
        <v>562.75</v>
      </c>
      <c r="F2760">
        <v>57.72</v>
      </c>
      <c r="G2760">
        <v>352.91</v>
      </c>
      <c r="H2760" t="s">
        <v>32</v>
      </c>
      <c r="I2760">
        <v>43</v>
      </c>
      <c r="J2760">
        <v>267.56</v>
      </c>
      <c r="K2760">
        <f>Table1[[#This Row],[Order_Value]]+Table1[[#This Row],[Delivery_Fee]]-Table1[[#This Row],[Discount]]</f>
        <v>267.56</v>
      </c>
      <c r="L2760">
        <f>YEAR(Table1[[#This Row],[Order_Time]])</f>
        <v>2023</v>
      </c>
      <c r="M2760" t="str">
        <f>TEXT(Table1[[#This Row],[Order_Time]],"MMM")</f>
        <v>Apr</v>
      </c>
      <c r="N2760">
        <f>HOUR(Table1[[#This Row],[Order_Time]])</f>
        <v>22</v>
      </c>
      <c r="O2760" t="str">
        <f>IF(Table1[[#This Row],[Order_Value]]&gt;1000,"High","Low")</f>
        <v>Low</v>
      </c>
    </row>
    <row r="2761" spans="1:15" x14ac:dyDescent="0.3">
      <c r="A2761" t="s">
        <v>3893</v>
      </c>
      <c r="B2761" s="1">
        <v>45041.958333333336</v>
      </c>
      <c r="C2761" t="s">
        <v>20</v>
      </c>
      <c r="D2761" t="s">
        <v>30</v>
      </c>
      <c r="E2761">
        <v>1498.98</v>
      </c>
      <c r="F2761">
        <v>40.97</v>
      </c>
      <c r="G2761">
        <v>223.41</v>
      </c>
      <c r="H2761" t="s">
        <v>32</v>
      </c>
      <c r="I2761">
        <v>33</v>
      </c>
      <c r="J2761">
        <v>1316.54</v>
      </c>
      <c r="K2761">
        <f>Table1[[#This Row],[Order_Value]]+Table1[[#This Row],[Delivery_Fee]]-Table1[[#This Row],[Discount]]</f>
        <v>1316.54</v>
      </c>
      <c r="L2761">
        <f>YEAR(Table1[[#This Row],[Order_Time]])</f>
        <v>2023</v>
      </c>
      <c r="M2761" t="str">
        <f>TEXT(Table1[[#This Row],[Order_Time]],"MMM")</f>
        <v>Apr</v>
      </c>
      <c r="N2761">
        <f>HOUR(Table1[[#This Row],[Order_Time]])</f>
        <v>23</v>
      </c>
      <c r="O2761" t="str">
        <f>IF(Table1[[#This Row],[Order_Value]]&gt;1000,"High","Low")</f>
        <v>High</v>
      </c>
    </row>
    <row r="2762" spans="1:15" x14ac:dyDescent="0.3">
      <c r="A2762" t="s">
        <v>3894</v>
      </c>
      <c r="B2762" s="1">
        <v>45042</v>
      </c>
      <c r="C2762" t="s">
        <v>24</v>
      </c>
      <c r="D2762" t="s">
        <v>30</v>
      </c>
      <c r="E2762">
        <v>808.1</v>
      </c>
      <c r="F2762">
        <v>39.590000000000003</v>
      </c>
      <c r="G2762">
        <v>55.55</v>
      </c>
      <c r="H2762" t="s">
        <v>28</v>
      </c>
      <c r="I2762">
        <v>15</v>
      </c>
      <c r="J2762" s="2" t="s">
        <v>3895</v>
      </c>
      <c r="K2762">
        <f>Table1[[#This Row],[Order_Value]]+Table1[[#This Row],[Delivery_Fee]]-Table1[[#This Row],[Discount]]</f>
        <v>792.1400000000001</v>
      </c>
      <c r="L2762">
        <f>YEAR(Table1[[#This Row],[Order_Time]])</f>
        <v>2023</v>
      </c>
      <c r="M2762" t="str">
        <f>TEXT(Table1[[#This Row],[Order_Time]],"MMM")</f>
        <v>Apr</v>
      </c>
      <c r="N2762">
        <f>HOUR(Table1[[#This Row],[Order_Time]])</f>
        <v>0</v>
      </c>
      <c r="O2762" t="str">
        <f>IF(Table1[[#This Row],[Order_Value]]&gt;1000,"High","Low")</f>
        <v>Low</v>
      </c>
    </row>
    <row r="2763" spans="1:15" x14ac:dyDescent="0.3">
      <c r="A2763" t="s">
        <v>3896</v>
      </c>
      <c r="B2763" s="1">
        <v>45042.041666666664</v>
      </c>
      <c r="C2763" t="s">
        <v>16</v>
      </c>
      <c r="D2763" t="s">
        <v>12</v>
      </c>
      <c r="E2763">
        <v>1364.29</v>
      </c>
      <c r="F2763">
        <v>48.29</v>
      </c>
      <c r="G2763">
        <v>228.94</v>
      </c>
      <c r="H2763" t="s">
        <v>28</v>
      </c>
      <c r="I2763">
        <v>77</v>
      </c>
      <c r="J2763" s="2" t="s">
        <v>3897</v>
      </c>
      <c r="K2763">
        <f>Table1[[#This Row],[Order_Value]]+Table1[[#This Row],[Delivery_Fee]]-Table1[[#This Row],[Discount]]</f>
        <v>1183.6399999999999</v>
      </c>
      <c r="L2763">
        <f>YEAR(Table1[[#This Row],[Order_Time]])</f>
        <v>2023</v>
      </c>
      <c r="M2763" t="str">
        <f>TEXT(Table1[[#This Row],[Order_Time]],"MMM")</f>
        <v>Apr</v>
      </c>
      <c r="N2763">
        <f>HOUR(Table1[[#This Row],[Order_Time]])</f>
        <v>1</v>
      </c>
      <c r="O2763" t="str">
        <f>IF(Table1[[#This Row],[Order_Value]]&gt;1000,"High","Low")</f>
        <v>High</v>
      </c>
    </row>
    <row r="2764" spans="1:15" x14ac:dyDescent="0.3">
      <c r="A2764" t="s">
        <v>3898</v>
      </c>
      <c r="B2764" s="1">
        <v>45042.083333333336</v>
      </c>
      <c r="C2764" t="s">
        <v>11</v>
      </c>
      <c r="D2764" t="s">
        <v>35</v>
      </c>
      <c r="E2764">
        <v>1725.27</v>
      </c>
      <c r="F2764">
        <v>0.57999999999999996</v>
      </c>
      <c r="G2764">
        <v>414.51</v>
      </c>
      <c r="H2764" t="s">
        <v>21</v>
      </c>
      <c r="I2764">
        <v>55</v>
      </c>
      <c r="J2764">
        <v>1311.34</v>
      </c>
      <c r="K2764">
        <f>Table1[[#This Row],[Order_Value]]+Table1[[#This Row],[Delivery_Fee]]-Table1[[#This Row],[Discount]]</f>
        <v>1311.34</v>
      </c>
      <c r="L2764">
        <f>YEAR(Table1[[#This Row],[Order_Time]])</f>
        <v>2023</v>
      </c>
      <c r="M2764" t="str">
        <f>TEXT(Table1[[#This Row],[Order_Time]],"MMM")</f>
        <v>Apr</v>
      </c>
      <c r="N2764">
        <f>HOUR(Table1[[#This Row],[Order_Time]])</f>
        <v>2</v>
      </c>
      <c r="O2764" t="str">
        <f>IF(Table1[[#This Row],[Order_Value]]&gt;1000,"High","Low")</f>
        <v>High</v>
      </c>
    </row>
    <row r="2765" spans="1:15" x14ac:dyDescent="0.3">
      <c r="A2765" t="s">
        <v>3899</v>
      </c>
      <c r="B2765" s="1">
        <v>45042.125</v>
      </c>
      <c r="C2765" t="s">
        <v>26</v>
      </c>
      <c r="D2765" t="s">
        <v>30</v>
      </c>
      <c r="E2765">
        <v>426.42</v>
      </c>
      <c r="F2765">
        <v>61.19</v>
      </c>
      <c r="G2765">
        <v>60.96</v>
      </c>
      <c r="H2765" t="s">
        <v>21</v>
      </c>
      <c r="I2765">
        <v>32</v>
      </c>
      <c r="J2765" s="2" t="s">
        <v>3900</v>
      </c>
      <c r="K2765">
        <f>Table1[[#This Row],[Order_Value]]+Table1[[#This Row],[Delivery_Fee]]-Table1[[#This Row],[Discount]]</f>
        <v>426.65000000000003</v>
      </c>
      <c r="L2765">
        <f>YEAR(Table1[[#This Row],[Order_Time]])</f>
        <v>2023</v>
      </c>
      <c r="M2765" t="str">
        <f>TEXT(Table1[[#This Row],[Order_Time]],"MMM")</f>
        <v>Apr</v>
      </c>
      <c r="N2765">
        <f>HOUR(Table1[[#This Row],[Order_Time]])</f>
        <v>3</v>
      </c>
      <c r="O2765" t="str">
        <f>IF(Table1[[#This Row],[Order_Value]]&gt;1000,"High","Low")</f>
        <v>Low</v>
      </c>
    </row>
    <row r="2766" spans="1:15" x14ac:dyDescent="0.3">
      <c r="A2766" t="s">
        <v>3901</v>
      </c>
      <c r="B2766" s="1">
        <v>45042.166666666664</v>
      </c>
      <c r="C2766" t="s">
        <v>11</v>
      </c>
      <c r="D2766" t="s">
        <v>12</v>
      </c>
      <c r="E2766">
        <v>1474.96</v>
      </c>
      <c r="F2766">
        <v>15.04</v>
      </c>
      <c r="G2766">
        <v>315.61</v>
      </c>
      <c r="H2766" t="s">
        <v>32</v>
      </c>
      <c r="I2766">
        <v>65</v>
      </c>
      <c r="J2766" s="2" t="s">
        <v>3902</v>
      </c>
      <c r="K2766">
        <f>Table1[[#This Row],[Order_Value]]+Table1[[#This Row],[Delivery_Fee]]-Table1[[#This Row],[Discount]]</f>
        <v>1174.3899999999999</v>
      </c>
      <c r="L2766">
        <f>YEAR(Table1[[#This Row],[Order_Time]])</f>
        <v>2023</v>
      </c>
      <c r="M2766" t="str">
        <f>TEXT(Table1[[#This Row],[Order_Time]],"MMM")</f>
        <v>Apr</v>
      </c>
      <c r="N2766">
        <f>HOUR(Table1[[#This Row],[Order_Time]])</f>
        <v>4</v>
      </c>
      <c r="O2766" t="str">
        <f>IF(Table1[[#This Row],[Order_Value]]&gt;1000,"High","Low")</f>
        <v>High</v>
      </c>
    </row>
    <row r="2767" spans="1:15" x14ac:dyDescent="0.3">
      <c r="A2767" t="s">
        <v>3903</v>
      </c>
      <c r="B2767" s="1">
        <v>45042.208333333336</v>
      </c>
      <c r="C2767" t="s">
        <v>54</v>
      </c>
      <c r="D2767" t="s">
        <v>17</v>
      </c>
      <c r="E2767">
        <v>1699.68</v>
      </c>
      <c r="F2767">
        <v>83.23</v>
      </c>
      <c r="G2767">
        <v>331.29</v>
      </c>
      <c r="H2767" t="s">
        <v>13</v>
      </c>
      <c r="I2767">
        <v>57</v>
      </c>
      <c r="J2767" s="2" t="s">
        <v>3904</v>
      </c>
      <c r="K2767">
        <f>Table1[[#This Row],[Order_Value]]+Table1[[#This Row],[Delivery_Fee]]-Table1[[#This Row],[Discount]]</f>
        <v>1451.6200000000001</v>
      </c>
      <c r="L2767">
        <f>YEAR(Table1[[#This Row],[Order_Time]])</f>
        <v>2023</v>
      </c>
      <c r="M2767" t="str">
        <f>TEXT(Table1[[#This Row],[Order_Time]],"MMM")</f>
        <v>Apr</v>
      </c>
      <c r="N2767">
        <f>HOUR(Table1[[#This Row],[Order_Time]])</f>
        <v>5</v>
      </c>
      <c r="O2767" t="str">
        <f>IF(Table1[[#This Row],[Order_Value]]&gt;1000,"High","Low")</f>
        <v>High</v>
      </c>
    </row>
    <row r="2768" spans="1:15" x14ac:dyDescent="0.3">
      <c r="A2768" t="s">
        <v>3905</v>
      </c>
      <c r="B2768" s="1">
        <v>45042.25</v>
      </c>
      <c r="C2768" t="s">
        <v>24</v>
      </c>
      <c r="D2768" t="s">
        <v>35</v>
      </c>
      <c r="E2768">
        <v>1642.05</v>
      </c>
      <c r="F2768">
        <v>56.93</v>
      </c>
      <c r="G2768">
        <v>366.51</v>
      </c>
      <c r="H2768" t="s">
        <v>32</v>
      </c>
      <c r="I2768">
        <v>80</v>
      </c>
      <c r="J2768">
        <v>1332.47</v>
      </c>
      <c r="K2768">
        <f>Table1[[#This Row],[Order_Value]]+Table1[[#This Row],[Delivery_Fee]]-Table1[[#This Row],[Discount]]</f>
        <v>1332.47</v>
      </c>
      <c r="L2768">
        <f>YEAR(Table1[[#This Row],[Order_Time]])</f>
        <v>2023</v>
      </c>
      <c r="M2768" t="str">
        <f>TEXT(Table1[[#This Row],[Order_Time]],"MMM")</f>
        <v>Apr</v>
      </c>
      <c r="N2768">
        <f>HOUR(Table1[[#This Row],[Order_Time]])</f>
        <v>6</v>
      </c>
      <c r="O2768" t="str">
        <f>IF(Table1[[#This Row],[Order_Value]]&gt;1000,"High","Low")</f>
        <v>High</v>
      </c>
    </row>
    <row r="2769" spans="1:15" x14ac:dyDescent="0.3">
      <c r="A2769" t="s">
        <v>3906</v>
      </c>
      <c r="B2769" s="1">
        <v>45042.291666666664</v>
      </c>
      <c r="C2769" t="s">
        <v>45</v>
      </c>
      <c r="D2769" t="s">
        <v>41</v>
      </c>
      <c r="E2769">
        <v>534.29999999999995</v>
      </c>
      <c r="F2769">
        <v>21.5</v>
      </c>
      <c r="G2769">
        <v>48.82</v>
      </c>
      <c r="H2769" t="s">
        <v>21</v>
      </c>
      <c r="I2769">
        <v>42</v>
      </c>
      <c r="J2769" s="2" t="s">
        <v>3907</v>
      </c>
      <c r="K2769">
        <f>Table1[[#This Row],[Order_Value]]+Table1[[#This Row],[Delivery_Fee]]-Table1[[#This Row],[Discount]]</f>
        <v>506.97999999999996</v>
      </c>
      <c r="L2769">
        <f>YEAR(Table1[[#This Row],[Order_Time]])</f>
        <v>2023</v>
      </c>
      <c r="M2769" t="str">
        <f>TEXT(Table1[[#This Row],[Order_Time]],"MMM")</f>
        <v>Apr</v>
      </c>
      <c r="N2769">
        <f>HOUR(Table1[[#This Row],[Order_Time]])</f>
        <v>7</v>
      </c>
      <c r="O2769" t="str">
        <f>IF(Table1[[#This Row],[Order_Value]]&gt;1000,"High","Low")</f>
        <v>Low</v>
      </c>
    </row>
    <row r="2770" spans="1:15" x14ac:dyDescent="0.3">
      <c r="A2770" t="s">
        <v>3908</v>
      </c>
      <c r="B2770" s="1">
        <v>45042.333333333336</v>
      </c>
      <c r="C2770" t="s">
        <v>24</v>
      </c>
      <c r="D2770" t="s">
        <v>35</v>
      </c>
      <c r="E2770">
        <v>1734.85</v>
      </c>
      <c r="F2770">
        <v>24.45</v>
      </c>
      <c r="G2770">
        <v>20.99</v>
      </c>
      <c r="H2770" t="s">
        <v>32</v>
      </c>
      <c r="I2770">
        <v>77</v>
      </c>
      <c r="J2770">
        <v>1738.31</v>
      </c>
      <c r="K2770">
        <f>Table1[[#This Row],[Order_Value]]+Table1[[#This Row],[Delivery_Fee]]-Table1[[#This Row],[Discount]]</f>
        <v>1738.31</v>
      </c>
      <c r="L2770">
        <f>YEAR(Table1[[#This Row],[Order_Time]])</f>
        <v>2023</v>
      </c>
      <c r="M2770" t="str">
        <f>TEXT(Table1[[#This Row],[Order_Time]],"MMM")</f>
        <v>Apr</v>
      </c>
      <c r="N2770">
        <f>HOUR(Table1[[#This Row],[Order_Time]])</f>
        <v>8</v>
      </c>
      <c r="O2770" t="str">
        <f>IF(Table1[[#This Row],[Order_Value]]&gt;1000,"High","Low")</f>
        <v>High</v>
      </c>
    </row>
    <row r="2771" spans="1:15" x14ac:dyDescent="0.3">
      <c r="A2771" t="s">
        <v>3909</v>
      </c>
      <c r="B2771" s="1">
        <v>45042.375</v>
      </c>
      <c r="C2771" t="s">
        <v>45</v>
      </c>
      <c r="D2771" t="s">
        <v>12</v>
      </c>
      <c r="E2771">
        <v>1863.49</v>
      </c>
      <c r="F2771">
        <v>68.239999999999995</v>
      </c>
      <c r="G2771">
        <v>284.48</v>
      </c>
      <c r="H2771" t="s">
        <v>32</v>
      </c>
      <c r="I2771">
        <v>24</v>
      </c>
      <c r="J2771">
        <v>1647.25</v>
      </c>
      <c r="K2771">
        <f>Table1[[#This Row],[Order_Value]]+Table1[[#This Row],[Delivery_Fee]]-Table1[[#This Row],[Discount]]</f>
        <v>1647.25</v>
      </c>
      <c r="L2771">
        <f>YEAR(Table1[[#This Row],[Order_Time]])</f>
        <v>2023</v>
      </c>
      <c r="M2771" t="str">
        <f>TEXT(Table1[[#This Row],[Order_Time]],"MMM")</f>
        <v>Apr</v>
      </c>
      <c r="N2771">
        <f>HOUR(Table1[[#This Row],[Order_Time]])</f>
        <v>9</v>
      </c>
      <c r="O2771" t="str">
        <f>IF(Table1[[#This Row],[Order_Value]]&gt;1000,"High","Low")</f>
        <v>High</v>
      </c>
    </row>
    <row r="2772" spans="1:15" x14ac:dyDescent="0.3">
      <c r="A2772" t="s">
        <v>3910</v>
      </c>
      <c r="B2772" s="1">
        <v>45042.416666666664</v>
      </c>
      <c r="C2772" t="s">
        <v>20</v>
      </c>
      <c r="D2772" t="s">
        <v>30</v>
      </c>
      <c r="E2772">
        <v>1032.8</v>
      </c>
      <c r="F2772">
        <v>58.27</v>
      </c>
      <c r="G2772">
        <v>321.62</v>
      </c>
      <c r="H2772" t="s">
        <v>28</v>
      </c>
      <c r="I2772">
        <v>85</v>
      </c>
      <c r="J2772" s="2" t="s">
        <v>3911</v>
      </c>
      <c r="K2772">
        <f>Table1[[#This Row],[Order_Value]]+Table1[[#This Row],[Delivery_Fee]]-Table1[[#This Row],[Discount]]</f>
        <v>769.44999999999993</v>
      </c>
      <c r="L2772">
        <f>YEAR(Table1[[#This Row],[Order_Time]])</f>
        <v>2023</v>
      </c>
      <c r="M2772" t="str">
        <f>TEXT(Table1[[#This Row],[Order_Time]],"MMM")</f>
        <v>Apr</v>
      </c>
      <c r="N2772">
        <f>HOUR(Table1[[#This Row],[Order_Time]])</f>
        <v>10</v>
      </c>
      <c r="O2772" t="str">
        <f>IF(Table1[[#This Row],[Order_Value]]&gt;1000,"High","Low")</f>
        <v>High</v>
      </c>
    </row>
    <row r="2773" spans="1:15" x14ac:dyDescent="0.3">
      <c r="A2773" t="s">
        <v>3912</v>
      </c>
      <c r="B2773" s="1">
        <v>45042.458333333336</v>
      </c>
      <c r="C2773" t="s">
        <v>11</v>
      </c>
      <c r="D2773" t="s">
        <v>41</v>
      </c>
      <c r="E2773">
        <v>1582.21</v>
      </c>
      <c r="F2773">
        <v>39.96</v>
      </c>
      <c r="G2773">
        <v>423.09</v>
      </c>
      <c r="H2773" t="s">
        <v>28</v>
      </c>
      <c r="I2773">
        <v>77</v>
      </c>
      <c r="J2773" s="2" t="s">
        <v>3913</v>
      </c>
      <c r="K2773">
        <f>Table1[[#This Row],[Order_Value]]+Table1[[#This Row],[Delivery_Fee]]-Table1[[#This Row],[Discount]]</f>
        <v>1199.0800000000002</v>
      </c>
      <c r="L2773">
        <f>YEAR(Table1[[#This Row],[Order_Time]])</f>
        <v>2023</v>
      </c>
      <c r="M2773" t="str">
        <f>TEXT(Table1[[#This Row],[Order_Time]],"MMM")</f>
        <v>Apr</v>
      </c>
      <c r="N2773">
        <f>HOUR(Table1[[#This Row],[Order_Time]])</f>
        <v>11</v>
      </c>
      <c r="O2773" t="str">
        <f>IF(Table1[[#This Row],[Order_Value]]&gt;1000,"High","Low")</f>
        <v>High</v>
      </c>
    </row>
    <row r="2774" spans="1:15" x14ac:dyDescent="0.3">
      <c r="A2774" t="s">
        <v>3914</v>
      </c>
      <c r="B2774" s="1">
        <v>45042.5</v>
      </c>
      <c r="C2774" t="s">
        <v>26</v>
      </c>
      <c r="D2774" t="s">
        <v>30</v>
      </c>
      <c r="E2774">
        <v>1198.6199999999999</v>
      </c>
      <c r="F2774">
        <v>86.89</v>
      </c>
      <c r="G2774">
        <v>332.75</v>
      </c>
      <c r="H2774" t="s">
        <v>13</v>
      </c>
      <c r="I2774">
        <v>82</v>
      </c>
      <c r="J2774">
        <v>952.76</v>
      </c>
      <c r="K2774">
        <f>Table1[[#This Row],[Order_Value]]+Table1[[#This Row],[Delivery_Fee]]-Table1[[#This Row],[Discount]]</f>
        <v>952.76</v>
      </c>
      <c r="L2774">
        <f>YEAR(Table1[[#This Row],[Order_Time]])</f>
        <v>2023</v>
      </c>
      <c r="M2774" t="str">
        <f>TEXT(Table1[[#This Row],[Order_Time]],"MMM")</f>
        <v>Apr</v>
      </c>
      <c r="N2774">
        <f>HOUR(Table1[[#This Row],[Order_Time]])</f>
        <v>12</v>
      </c>
      <c r="O2774" t="str">
        <f>IF(Table1[[#This Row],[Order_Value]]&gt;1000,"High","Low")</f>
        <v>High</v>
      </c>
    </row>
    <row r="2775" spans="1:15" x14ac:dyDescent="0.3">
      <c r="A2775" t="s">
        <v>3915</v>
      </c>
      <c r="B2775" s="1">
        <v>45042.541666666664</v>
      </c>
      <c r="C2775" t="s">
        <v>11</v>
      </c>
      <c r="D2775" t="s">
        <v>35</v>
      </c>
      <c r="E2775">
        <v>1050.98</v>
      </c>
      <c r="F2775">
        <v>31.83</v>
      </c>
      <c r="G2775">
        <v>275.81</v>
      </c>
      <c r="H2775" t="s">
        <v>13</v>
      </c>
      <c r="I2775">
        <v>62</v>
      </c>
      <c r="J2775">
        <v>807</v>
      </c>
      <c r="K2775">
        <f>Table1[[#This Row],[Order_Value]]+Table1[[#This Row],[Delivery_Fee]]-Table1[[#This Row],[Discount]]</f>
        <v>807</v>
      </c>
      <c r="L2775">
        <f>YEAR(Table1[[#This Row],[Order_Time]])</f>
        <v>2023</v>
      </c>
      <c r="M2775" t="str">
        <f>TEXT(Table1[[#This Row],[Order_Time]],"MMM")</f>
        <v>Apr</v>
      </c>
      <c r="N2775">
        <f>HOUR(Table1[[#This Row],[Order_Time]])</f>
        <v>13</v>
      </c>
      <c r="O2775" t="str">
        <f>IF(Table1[[#This Row],[Order_Value]]&gt;1000,"High","Low")</f>
        <v>High</v>
      </c>
    </row>
    <row r="2776" spans="1:15" x14ac:dyDescent="0.3">
      <c r="A2776" t="s">
        <v>3916</v>
      </c>
      <c r="B2776" s="1">
        <v>45042.583333333336</v>
      </c>
      <c r="C2776" t="s">
        <v>45</v>
      </c>
      <c r="D2776" t="s">
        <v>17</v>
      </c>
      <c r="E2776">
        <v>1270.5999999999999</v>
      </c>
      <c r="F2776">
        <v>38.01</v>
      </c>
      <c r="G2776">
        <v>309.79000000000002</v>
      </c>
      <c r="H2776" t="s">
        <v>21</v>
      </c>
      <c r="I2776">
        <v>25</v>
      </c>
      <c r="J2776" s="2" t="s">
        <v>3917</v>
      </c>
      <c r="K2776">
        <f>Table1[[#This Row],[Order_Value]]+Table1[[#This Row],[Delivery_Fee]]-Table1[[#This Row],[Discount]]</f>
        <v>998.81999999999994</v>
      </c>
      <c r="L2776">
        <f>YEAR(Table1[[#This Row],[Order_Time]])</f>
        <v>2023</v>
      </c>
      <c r="M2776" t="str">
        <f>TEXT(Table1[[#This Row],[Order_Time]],"MMM")</f>
        <v>Apr</v>
      </c>
      <c r="N2776">
        <f>HOUR(Table1[[#This Row],[Order_Time]])</f>
        <v>14</v>
      </c>
      <c r="O2776" t="str">
        <f>IF(Table1[[#This Row],[Order_Value]]&gt;1000,"High","Low")</f>
        <v>High</v>
      </c>
    </row>
    <row r="2777" spans="1:15" x14ac:dyDescent="0.3">
      <c r="A2777" t="s">
        <v>3918</v>
      </c>
      <c r="B2777" s="1">
        <v>45042.625</v>
      </c>
      <c r="C2777" t="s">
        <v>54</v>
      </c>
      <c r="D2777" t="s">
        <v>17</v>
      </c>
      <c r="E2777">
        <v>753.7</v>
      </c>
      <c r="F2777">
        <v>37.869999999999997</v>
      </c>
      <c r="G2777">
        <v>366.58</v>
      </c>
      <c r="H2777" t="s">
        <v>28</v>
      </c>
      <c r="I2777">
        <v>49</v>
      </c>
      <c r="J2777" s="2" t="s">
        <v>3919</v>
      </c>
      <c r="K2777">
        <f>Table1[[#This Row],[Order_Value]]+Table1[[#This Row],[Delivery_Fee]]-Table1[[#This Row],[Discount]]</f>
        <v>424.99000000000007</v>
      </c>
      <c r="L2777">
        <f>YEAR(Table1[[#This Row],[Order_Time]])</f>
        <v>2023</v>
      </c>
      <c r="M2777" t="str">
        <f>TEXT(Table1[[#This Row],[Order_Time]],"MMM")</f>
        <v>Apr</v>
      </c>
      <c r="N2777">
        <f>HOUR(Table1[[#This Row],[Order_Time]])</f>
        <v>15</v>
      </c>
      <c r="O2777" t="str">
        <f>IF(Table1[[#This Row],[Order_Value]]&gt;1000,"High","Low")</f>
        <v>Low</v>
      </c>
    </row>
    <row r="2778" spans="1:15" x14ac:dyDescent="0.3">
      <c r="A2778" t="s">
        <v>3920</v>
      </c>
      <c r="B2778" s="1">
        <v>45042.666666666664</v>
      </c>
      <c r="C2778" t="s">
        <v>45</v>
      </c>
      <c r="D2778" t="s">
        <v>27</v>
      </c>
      <c r="E2778">
        <v>1917.65</v>
      </c>
      <c r="F2778">
        <v>92.22</v>
      </c>
      <c r="G2778">
        <v>324.64</v>
      </c>
      <c r="H2778" t="s">
        <v>21</v>
      </c>
      <c r="I2778">
        <v>17</v>
      </c>
      <c r="J2778">
        <v>1685.23</v>
      </c>
      <c r="K2778">
        <f>Table1[[#This Row],[Order_Value]]+Table1[[#This Row],[Delivery_Fee]]-Table1[[#This Row],[Discount]]</f>
        <v>1685.23</v>
      </c>
      <c r="L2778">
        <f>YEAR(Table1[[#This Row],[Order_Time]])</f>
        <v>2023</v>
      </c>
      <c r="M2778" t="str">
        <f>TEXT(Table1[[#This Row],[Order_Time]],"MMM")</f>
        <v>Apr</v>
      </c>
      <c r="N2778">
        <f>HOUR(Table1[[#This Row],[Order_Time]])</f>
        <v>16</v>
      </c>
      <c r="O2778" t="str">
        <f>IF(Table1[[#This Row],[Order_Value]]&gt;1000,"High","Low")</f>
        <v>High</v>
      </c>
    </row>
    <row r="2779" spans="1:15" x14ac:dyDescent="0.3">
      <c r="A2779" t="s">
        <v>3921</v>
      </c>
      <c r="B2779" s="1">
        <v>45042.708333333336</v>
      </c>
      <c r="C2779" t="s">
        <v>24</v>
      </c>
      <c r="D2779" t="s">
        <v>30</v>
      </c>
      <c r="E2779">
        <v>1379.81</v>
      </c>
      <c r="F2779">
        <v>60.56</v>
      </c>
      <c r="G2779">
        <v>73.37</v>
      </c>
      <c r="H2779" t="s">
        <v>32</v>
      </c>
      <c r="I2779">
        <v>64</v>
      </c>
      <c r="J2779">
        <v>1367</v>
      </c>
      <c r="K2779">
        <f>Table1[[#This Row],[Order_Value]]+Table1[[#This Row],[Delivery_Fee]]-Table1[[#This Row],[Discount]]</f>
        <v>1367</v>
      </c>
      <c r="L2779">
        <f>YEAR(Table1[[#This Row],[Order_Time]])</f>
        <v>2023</v>
      </c>
      <c r="M2779" t="str">
        <f>TEXT(Table1[[#This Row],[Order_Time]],"MMM")</f>
        <v>Apr</v>
      </c>
      <c r="N2779">
        <f>HOUR(Table1[[#This Row],[Order_Time]])</f>
        <v>17</v>
      </c>
      <c r="O2779" t="str">
        <f>IF(Table1[[#This Row],[Order_Value]]&gt;1000,"High","Low")</f>
        <v>High</v>
      </c>
    </row>
    <row r="2780" spans="1:15" x14ac:dyDescent="0.3">
      <c r="A2780" t="s">
        <v>3922</v>
      </c>
      <c r="B2780" s="1">
        <v>45042.75</v>
      </c>
      <c r="C2780" t="s">
        <v>45</v>
      </c>
      <c r="D2780" t="s">
        <v>27</v>
      </c>
      <c r="E2780">
        <v>300.48</v>
      </c>
      <c r="F2780">
        <v>10.56</v>
      </c>
      <c r="G2780">
        <v>350.85</v>
      </c>
      <c r="H2780" t="s">
        <v>28</v>
      </c>
      <c r="I2780">
        <v>19</v>
      </c>
      <c r="J2780">
        <v>-39.81</v>
      </c>
      <c r="K2780">
        <f>Table1[[#This Row],[Order_Value]]+Table1[[#This Row],[Delivery_Fee]]-Table1[[#This Row],[Discount]]</f>
        <v>-39.81</v>
      </c>
      <c r="L2780">
        <f>YEAR(Table1[[#This Row],[Order_Time]])</f>
        <v>2023</v>
      </c>
      <c r="M2780" t="str">
        <f>TEXT(Table1[[#This Row],[Order_Time]],"MMM")</f>
        <v>Apr</v>
      </c>
      <c r="N2780">
        <f>HOUR(Table1[[#This Row],[Order_Time]])</f>
        <v>18</v>
      </c>
      <c r="O2780" t="str">
        <f>IF(Table1[[#This Row],[Order_Value]]&gt;1000,"High","Low")</f>
        <v>Low</v>
      </c>
    </row>
    <row r="2781" spans="1:15" x14ac:dyDescent="0.3">
      <c r="A2781" t="s">
        <v>3923</v>
      </c>
      <c r="B2781" s="1">
        <v>45042.791666666664</v>
      </c>
      <c r="C2781" t="s">
        <v>26</v>
      </c>
      <c r="D2781" t="s">
        <v>41</v>
      </c>
      <c r="E2781">
        <v>1954.15</v>
      </c>
      <c r="F2781">
        <v>56.47</v>
      </c>
      <c r="G2781">
        <v>428.54</v>
      </c>
      <c r="H2781" t="s">
        <v>28</v>
      </c>
      <c r="I2781">
        <v>40</v>
      </c>
      <c r="J2781" s="2" t="s">
        <v>3924</v>
      </c>
      <c r="K2781">
        <f>Table1[[#This Row],[Order_Value]]+Table1[[#This Row],[Delivery_Fee]]-Table1[[#This Row],[Discount]]</f>
        <v>1582.0800000000002</v>
      </c>
      <c r="L2781">
        <f>YEAR(Table1[[#This Row],[Order_Time]])</f>
        <v>2023</v>
      </c>
      <c r="M2781" t="str">
        <f>TEXT(Table1[[#This Row],[Order_Time]],"MMM")</f>
        <v>Apr</v>
      </c>
      <c r="N2781">
        <f>HOUR(Table1[[#This Row],[Order_Time]])</f>
        <v>19</v>
      </c>
      <c r="O2781" t="str">
        <f>IF(Table1[[#This Row],[Order_Value]]&gt;1000,"High","Low")</f>
        <v>High</v>
      </c>
    </row>
    <row r="2782" spans="1:15" x14ac:dyDescent="0.3">
      <c r="A2782" t="s">
        <v>3925</v>
      </c>
      <c r="B2782" s="1">
        <v>45042.833333333336</v>
      </c>
      <c r="C2782" t="s">
        <v>45</v>
      </c>
      <c r="D2782" t="s">
        <v>41</v>
      </c>
      <c r="E2782">
        <v>1123.07</v>
      </c>
      <c r="F2782">
        <v>66.040000000000006</v>
      </c>
      <c r="G2782">
        <v>286.44</v>
      </c>
      <c r="H2782" t="s">
        <v>13</v>
      </c>
      <c r="I2782">
        <v>25</v>
      </c>
      <c r="J2782" s="2" t="s">
        <v>3926</v>
      </c>
      <c r="K2782">
        <f>Table1[[#This Row],[Order_Value]]+Table1[[#This Row],[Delivery_Fee]]-Table1[[#This Row],[Discount]]</f>
        <v>902.66999999999985</v>
      </c>
      <c r="L2782">
        <f>YEAR(Table1[[#This Row],[Order_Time]])</f>
        <v>2023</v>
      </c>
      <c r="M2782" t="str">
        <f>TEXT(Table1[[#This Row],[Order_Time]],"MMM")</f>
        <v>Apr</v>
      </c>
      <c r="N2782">
        <f>HOUR(Table1[[#This Row],[Order_Time]])</f>
        <v>20</v>
      </c>
      <c r="O2782" t="str">
        <f>IF(Table1[[#This Row],[Order_Value]]&gt;1000,"High","Low")</f>
        <v>High</v>
      </c>
    </row>
    <row r="2783" spans="1:15" x14ac:dyDescent="0.3">
      <c r="A2783" t="s">
        <v>3927</v>
      </c>
      <c r="B2783" s="1">
        <v>45042.875</v>
      </c>
      <c r="C2783" t="s">
        <v>11</v>
      </c>
      <c r="D2783" t="s">
        <v>17</v>
      </c>
      <c r="E2783">
        <v>385.79</v>
      </c>
      <c r="F2783">
        <v>46.07</v>
      </c>
      <c r="G2783">
        <v>499.38</v>
      </c>
      <c r="H2783" t="s">
        <v>28</v>
      </c>
      <c r="I2783">
        <v>68</v>
      </c>
      <c r="J2783">
        <v>-67.519999999999897</v>
      </c>
      <c r="K2783">
        <f>Table1[[#This Row],[Order_Value]]+Table1[[#This Row],[Delivery_Fee]]-Table1[[#This Row],[Discount]]</f>
        <v>-67.519999999999982</v>
      </c>
      <c r="L2783">
        <f>YEAR(Table1[[#This Row],[Order_Time]])</f>
        <v>2023</v>
      </c>
      <c r="M2783" t="str">
        <f>TEXT(Table1[[#This Row],[Order_Time]],"MMM")</f>
        <v>Apr</v>
      </c>
      <c r="N2783">
        <f>HOUR(Table1[[#This Row],[Order_Time]])</f>
        <v>21</v>
      </c>
      <c r="O2783" t="str">
        <f>IF(Table1[[#This Row],[Order_Value]]&gt;1000,"High","Low")</f>
        <v>Low</v>
      </c>
    </row>
    <row r="2784" spans="1:15" x14ac:dyDescent="0.3">
      <c r="A2784" t="s">
        <v>3928</v>
      </c>
      <c r="B2784" s="1">
        <v>45042.916666666664</v>
      </c>
      <c r="C2784" t="s">
        <v>54</v>
      </c>
      <c r="D2784" t="s">
        <v>17</v>
      </c>
      <c r="E2784">
        <v>554.32000000000005</v>
      </c>
      <c r="F2784">
        <v>96.25</v>
      </c>
      <c r="G2784">
        <v>253.08</v>
      </c>
      <c r="H2784" t="s">
        <v>21</v>
      </c>
      <c r="I2784">
        <v>88</v>
      </c>
      <c r="J2784">
        <v>397.49</v>
      </c>
      <c r="K2784">
        <f>Table1[[#This Row],[Order_Value]]+Table1[[#This Row],[Delivery_Fee]]-Table1[[#This Row],[Discount]]</f>
        <v>397.49</v>
      </c>
      <c r="L2784">
        <f>YEAR(Table1[[#This Row],[Order_Time]])</f>
        <v>2023</v>
      </c>
      <c r="M2784" t="str">
        <f>TEXT(Table1[[#This Row],[Order_Time]],"MMM")</f>
        <v>Apr</v>
      </c>
      <c r="N2784">
        <f>HOUR(Table1[[#This Row],[Order_Time]])</f>
        <v>22</v>
      </c>
      <c r="O2784" t="str">
        <f>IF(Table1[[#This Row],[Order_Value]]&gt;1000,"High","Low")</f>
        <v>Low</v>
      </c>
    </row>
    <row r="2785" spans="1:15" x14ac:dyDescent="0.3">
      <c r="A2785" t="s">
        <v>3929</v>
      </c>
      <c r="B2785" s="1">
        <v>45042.958333333336</v>
      </c>
      <c r="C2785" t="s">
        <v>24</v>
      </c>
      <c r="D2785" t="s">
        <v>30</v>
      </c>
      <c r="E2785">
        <v>551.45000000000005</v>
      </c>
      <c r="F2785">
        <v>5.65</v>
      </c>
      <c r="G2785">
        <v>348.22</v>
      </c>
      <c r="H2785" t="s">
        <v>32</v>
      </c>
      <c r="I2785">
        <v>20</v>
      </c>
      <c r="J2785">
        <v>208.88</v>
      </c>
      <c r="K2785">
        <f>Table1[[#This Row],[Order_Value]]+Table1[[#This Row],[Delivery_Fee]]-Table1[[#This Row],[Discount]]</f>
        <v>208.88</v>
      </c>
      <c r="L2785">
        <f>YEAR(Table1[[#This Row],[Order_Time]])</f>
        <v>2023</v>
      </c>
      <c r="M2785" t="str">
        <f>TEXT(Table1[[#This Row],[Order_Time]],"MMM")</f>
        <v>Apr</v>
      </c>
      <c r="N2785">
        <f>HOUR(Table1[[#This Row],[Order_Time]])</f>
        <v>23</v>
      </c>
      <c r="O2785" t="str">
        <f>IF(Table1[[#This Row],[Order_Value]]&gt;1000,"High","Low")</f>
        <v>Low</v>
      </c>
    </row>
    <row r="2786" spans="1:15" x14ac:dyDescent="0.3">
      <c r="A2786" t="s">
        <v>3930</v>
      </c>
      <c r="B2786" s="1">
        <v>45043</v>
      </c>
      <c r="C2786" t="s">
        <v>54</v>
      </c>
      <c r="D2786" t="s">
        <v>12</v>
      </c>
      <c r="E2786">
        <v>1205.3499999999999</v>
      </c>
      <c r="F2786">
        <v>91.95</v>
      </c>
      <c r="G2786">
        <v>13.1</v>
      </c>
      <c r="H2786" t="s">
        <v>13</v>
      </c>
      <c r="I2786">
        <v>30</v>
      </c>
      <c r="J2786">
        <v>1284.2</v>
      </c>
      <c r="K2786">
        <f>Table1[[#This Row],[Order_Value]]+Table1[[#This Row],[Delivery_Fee]]-Table1[[#This Row],[Discount]]</f>
        <v>1284.2</v>
      </c>
      <c r="L2786">
        <f>YEAR(Table1[[#This Row],[Order_Time]])</f>
        <v>2023</v>
      </c>
      <c r="M2786" t="str">
        <f>TEXT(Table1[[#This Row],[Order_Time]],"MMM")</f>
        <v>Apr</v>
      </c>
      <c r="N2786">
        <f>HOUR(Table1[[#This Row],[Order_Time]])</f>
        <v>0</v>
      </c>
      <c r="O2786" t="str">
        <f>IF(Table1[[#This Row],[Order_Value]]&gt;1000,"High","Low")</f>
        <v>High</v>
      </c>
    </row>
    <row r="2787" spans="1:15" x14ac:dyDescent="0.3">
      <c r="A2787" t="s">
        <v>3931</v>
      </c>
      <c r="B2787" s="1">
        <v>45043.041666666664</v>
      </c>
      <c r="C2787" t="s">
        <v>26</v>
      </c>
      <c r="D2787" t="s">
        <v>41</v>
      </c>
      <c r="E2787">
        <v>1499.52</v>
      </c>
      <c r="F2787">
        <v>34.99</v>
      </c>
      <c r="G2787">
        <v>343.11</v>
      </c>
      <c r="H2787" t="s">
        <v>21</v>
      </c>
      <c r="I2787">
        <v>13</v>
      </c>
      <c r="J2787">
        <v>1191.4000000000001</v>
      </c>
      <c r="K2787">
        <f>Table1[[#This Row],[Order_Value]]+Table1[[#This Row],[Delivery_Fee]]-Table1[[#This Row],[Discount]]</f>
        <v>1191.4000000000001</v>
      </c>
      <c r="L2787">
        <f>YEAR(Table1[[#This Row],[Order_Time]])</f>
        <v>2023</v>
      </c>
      <c r="M2787" t="str">
        <f>TEXT(Table1[[#This Row],[Order_Time]],"MMM")</f>
        <v>Apr</v>
      </c>
      <c r="N2787">
        <f>HOUR(Table1[[#This Row],[Order_Time]])</f>
        <v>1</v>
      </c>
      <c r="O2787" t="str">
        <f>IF(Table1[[#This Row],[Order_Value]]&gt;1000,"High","Low")</f>
        <v>High</v>
      </c>
    </row>
    <row r="2788" spans="1:15" x14ac:dyDescent="0.3">
      <c r="A2788" t="s">
        <v>3932</v>
      </c>
      <c r="B2788" s="1">
        <v>45043.083333333336</v>
      </c>
      <c r="C2788" t="s">
        <v>24</v>
      </c>
      <c r="D2788" t="s">
        <v>30</v>
      </c>
      <c r="E2788">
        <v>1002.56</v>
      </c>
      <c r="F2788">
        <v>69.31</v>
      </c>
      <c r="G2788">
        <v>256.38</v>
      </c>
      <c r="H2788" t="s">
        <v>21</v>
      </c>
      <c r="I2788">
        <v>33</v>
      </c>
      <c r="J2788" s="2" t="s">
        <v>3933</v>
      </c>
      <c r="K2788">
        <f>Table1[[#This Row],[Order_Value]]+Table1[[#This Row],[Delivery_Fee]]-Table1[[#This Row],[Discount]]</f>
        <v>815.4899999999999</v>
      </c>
      <c r="L2788">
        <f>YEAR(Table1[[#This Row],[Order_Time]])</f>
        <v>2023</v>
      </c>
      <c r="M2788" t="str">
        <f>TEXT(Table1[[#This Row],[Order_Time]],"MMM")</f>
        <v>Apr</v>
      </c>
      <c r="N2788">
        <f>HOUR(Table1[[#This Row],[Order_Time]])</f>
        <v>2</v>
      </c>
      <c r="O2788" t="str">
        <f>IF(Table1[[#This Row],[Order_Value]]&gt;1000,"High","Low")</f>
        <v>High</v>
      </c>
    </row>
    <row r="2789" spans="1:15" x14ac:dyDescent="0.3">
      <c r="A2789" t="s">
        <v>3934</v>
      </c>
      <c r="B2789" s="1">
        <v>45043.125</v>
      </c>
      <c r="C2789" t="s">
        <v>26</v>
      </c>
      <c r="D2789" t="s">
        <v>27</v>
      </c>
      <c r="E2789">
        <v>1602.94</v>
      </c>
      <c r="F2789">
        <v>94.46</v>
      </c>
      <c r="G2789">
        <v>46.58</v>
      </c>
      <c r="H2789" t="s">
        <v>32</v>
      </c>
      <c r="I2789">
        <v>77</v>
      </c>
      <c r="J2789" s="2" t="s">
        <v>3935</v>
      </c>
      <c r="K2789">
        <f>Table1[[#This Row],[Order_Value]]+Table1[[#This Row],[Delivery_Fee]]-Table1[[#This Row],[Discount]]</f>
        <v>1650.8200000000002</v>
      </c>
      <c r="L2789">
        <f>YEAR(Table1[[#This Row],[Order_Time]])</f>
        <v>2023</v>
      </c>
      <c r="M2789" t="str">
        <f>TEXT(Table1[[#This Row],[Order_Time]],"MMM")</f>
        <v>Apr</v>
      </c>
      <c r="N2789">
        <f>HOUR(Table1[[#This Row],[Order_Time]])</f>
        <v>3</v>
      </c>
      <c r="O2789" t="str">
        <f>IF(Table1[[#This Row],[Order_Value]]&gt;1000,"High","Low")</f>
        <v>High</v>
      </c>
    </row>
    <row r="2790" spans="1:15" x14ac:dyDescent="0.3">
      <c r="A2790" t="s">
        <v>3936</v>
      </c>
      <c r="B2790" s="1">
        <v>45043.166666666664</v>
      </c>
      <c r="C2790" t="s">
        <v>11</v>
      </c>
      <c r="D2790" t="s">
        <v>17</v>
      </c>
      <c r="E2790">
        <v>0</v>
      </c>
      <c r="F2790">
        <v>14.92</v>
      </c>
      <c r="G2790">
        <v>476.96</v>
      </c>
      <c r="H2790" t="s">
        <v>28</v>
      </c>
      <c r="I2790">
        <v>13</v>
      </c>
      <c r="K2790">
        <f>Table1[[#This Row],[Order_Value]]+Table1[[#This Row],[Delivery_Fee]]-Table1[[#This Row],[Discount]]</f>
        <v>-462.03999999999996</v>
      </c>
      <c r="L2790">
        <f>YEAR(Table1[[#This Row],[Order_Time]])</f>
        <v>2023</v>
      </c>
      <c r="M2790" t="str">
        <f>TEXT(Table1[[#This Row],[Order_Time]],"MMM")</f>
        <v>Apr</v>
      </c>
      <c r="N2790">
        <f>HOUR(Table1[[#This Row],[Order_Time]])</f>
        <v>4</v>
      </c>
      <c r="O2790" t="str">
        <f>IF(Table1[[#This Row],[Order_Value]]&gt;1000,"High","Low")</f>
        <v>Low</v>
      </c>
    </row>
    <row r="2791" spans="1:15" x14ac:dyDescent="0.3">
      <c r="A2791" t="s">
        <v>3937</v>
      </c>
      <c r="B2791" s="1">
        <v>45043.208333333336</v>
      </c>
      <c r="C2791" t="s">
        <v>20</v>
      </c>
      <c r="D2791" t="s">
        <v>30</v>
      </c>
      <c r="E2791">
        <v>1046.24</v>
      </c>
      <c r="F2791">
        <v>31.15</v>
      </c>
      <c r="G2791">
        <v>431.51</v>
      </c>
      <c r="H2791" t="s">
        <v>21</v>
      </c>
      <c r="I2791">
        <v>38</v>
      </c>
      <c r="J2791" s="2" t="s">
        <v>3938</v>
      </c>
      <c r="K2791">
        <f>Table1[[#This Row],[Order_Value]]+Table1[[#This Row],[Delivery_Fee]]-Table1[[#This Row],[Discount]]</f>
        <v>645.88000000000011</v>
      </c>
      <c r="L2791">
        <f>YEAR(Table1[[#This Row],[Order_Time]])</f>
        <v>2023</v>
      </c>
      <c r="M2791" t="str">
        <f>TEXT(Table1[[#This Row],[Order_Time]],"MMM")</f>
        <v>Apr</v>
      </c>
      <c r="N2791">
        <f>HOUR(Table1[[#This Row],[Order_Time]])</f>
        <v>5</v>
      </c>
      <c r="O2791" t="str">
        <f>IF(Table1[[#This Row],[Order_Value]]&gt;1000,"High","Low")</f>
        <v>High</v>
      </c>
    </row>
    <row r="2792" spans="1:15" x14ac:dyDescent="0.3">
      <c r="A2792" t="s">
        <v>3939</v>
      </c>
      <c r="B2792" s="1">
        <v>45043.25</v>
      </c>
      <c r="C2792" t="s">
        <v>54</v>
      </c>
      <c r="D2792" t="s">
        <v>41</v>
      </c>
      <c r="E2792">
        <v>1209.1400000000001</v>
      </c>
      <c r="F2792">
        <v>82.09</v>
      </c>
      <c r="G2792">
        <v>367.71</v>
      </c>
      <c r="H2792" t="s">
        <v>28</v>
      </c>
      <c r="I2792">
        <v>32</v>
      </c>
      <c r="J2792">
        <v>923.52</v>
      </c>
      <c r="K2792">
        <f>Table1[[#This Row],[Order_Value]]+Table1[[#This Row],[Delivery_Fee]]-Table1[[#This Row],[Discount]]</f>
        <v>923.52</v>
      </c>
      <c r="L2792">
        <f>YEAR(Table1[[#This Row],[Order_Time]])</f>
        <v>2023</v>
      </c>
      <c r="M2792" t="str">
        <f>TEXT(Table1[[#This Row],[Order_Time]],"MMM")</f>
        <v>Apr</v>
      </c>
      <c r="N2792">
        <f>HOUR(Table1[[#This Row],[Order_Time]])</f>
        <v>6</v>
      </c>
      <c r="O2792" t="str">
        <f>IF(Table1[[#This Row],[Order_Value]]&gt;1000,"High","Low")</f>
        <v>High</v>
      </c>
    </row>
    <row r="2793" spans="1:15" x14ac:dyDescent="0.3">
      <c r="A2793" t="s">
        <v>3940</v>
      </c>
      <c r="B2793" s="1">
        <v>45043.291666666664</v>
      </c>
      <c r="C2793" t="s">
        <v>26</v>
      </c>
      <c r="D2793" t="s">
        <v>35</v>
      </c>
      <c r="E2793">
        <v>434.56</v>
      </c>
      <c r="F2793">
        <v>58.23</v>
      </c>
      <c r="G2793">
        <v>76.84</v>
      </c>
      <c r="H2793" t="s">
        <v>21</v>
      </c>
      <c r="I2793">
        <v>59</v>
      </c>
      <c r="J2793" s="2" t="s">
        <v>3941</v>
      </c>
      <c r="K2793">
        <f>Table1[[#This Row],[Order_Value]]+Table1[[#This Row],[Delivery_Fee]]-Table1[[#This Row],[Discount]]</f>
        <v>415.95000000000005</v>
      </c>
      <c r="L2793">
        <f>YEAR(Table1[[#This Row],[Order_Time]])</f>
        <v>2023</v>
      </c>
      <c r="M2793" t="str">
        <f>TEXT(Table1[[#This Row],[Order_Time]],"MMM")</f>
        <v>Apr</v>
      </c>
      <c r="N2793">
        <f>HOUR(Table1[[#This Row],[Order_Time]])</f>
        <v>7</v>
      </c>
      <c r="O2793" t="str">
        <f>IF(Table1[[#This Row],[Order_Value]]&gt;1000,"High","Low")</f>
        <v>Low</v>
      </c>
    </row>
    <row r="2794" spans="1:15" x14ac:dyDescent="0.3">
      <c r="A2794" t="s">
        <v>3942</v>
      </c>
      <c r="B2794" s="1">
        <v>45043.333333333336</v>
      </c>
      <c r="C2794" t="s">
        <v>26</v>
      </c>
      <c r="D2794" t="s">
        <v>30</v>
      </c>
      <c r="E2794">
        <v>851.51</v>
      </c>
      <c r="F2794">
        <v>80.8</v>
      </c>
      <c r="G2794">
        <v>129</v>
      </c>
      <c r="H2794" t="s">
        <v>32</v>
      </c>
      <c r="I2794">
        <v>61</v>
      </c>
      <c r="J2794">
        <v>803.31</v>
      </c>
      <c r="K2794">
        <f>Table1[[#This Row],[Order_Value]]+Table1[[#This Row],[Delivery_Fee]]-Table1[[#This Row],[Discount]]</f>
        <v>803.31</v>
      </c>
      <c r="L2794">
        <f>YEAR(Table1[[#This Row],[Order_Time]])</f>
        <v>2023</v>
      </c>
      <c r="M2794" t="str">
        <f>TEXT(Table1[[#This Row],[Order_Time]],"MMM")</f>
        <v>Apr</v>
      </c>
      <c r="N2794">
        <f>HOUR(Table1[[#This Row],[Order_Time]])</f>
        <v>8</v>
      </c>
      <c r="O2794" t="str">
        <f>IF(Table1[[#This Row],[Order_Value]]&gt;1000,"High","Low")</f>
        <v>Low</v>
      </c>
    </row>
    <row r="2795" spans="1:15" x14ac:dyDescent="0.3">
      <c r="A2795" t="s">
        <v>3943</v>
      </c>
      <c r="B2795" s="1">
        <v>45043.375</v>
      </c>
      <c r="C2795" t="s">
        <v>16</v>
      </c>
      <c r="D2795" t="s">
        <v>17</v>
      </c>
      <c r="E2795">
        <v>1585.91</v>
      </c>
      <c r="F2795">
        <v>83.65</v>
      </c>
      <c r="G2795">
        <v>200.06</v>
      </c>
      <c r="H2795" t="s">
        <v>21</v>
      </c>
      <c r="I2795">
        <v>88</v>
      </c>
      <c r="J2795" s="2" t="s">
        <v>3944</v>
      </c>
      <c r="K2795">
        <f>Table1[[#This Row],[Order_Value]]+Table1[[#This Row],[Delivery_Fee]]-Table1[[#This Row],[Discount]]</f>
        <v>1469.5000000000002</v>
      </c>
      <c r="L2795">
        <f>YEAR(Table1[[#This Row],[Order_Time]])</f>
        <v>2023</v>
      </c>
      <c r="M2795" t="str">
        <f>TEXT(Table1[[#This Row],[Order_Time]],"MMM")</f>
        <v>Apr</v>
      </c>
      <c r="N2795">
        <f>HOUR(Table1[[#This Row],[Order_Time]])</f>
        <v>9</v>
      </c>
      <c r="O2795" t="str">
        <f>IF(Table1[[#This Row],[Order_Value]]&gt;1000,"High","Low")</f>
        <v>High</v>
      </c>
    </row>
    <row r="2796" spans="1:15" x14ac:dyDescent="0.3">
      <c r="A2796" t="s">
        <v>3945</v>
      </c>
      <c r="B2796" s="1">
        <v>45043.416666666664</v>
      </c>
      <c r="C2796" t="s">
        <v>16</v>
      </c>
      <c r="D2796" t="s">
        <v>35</v>
      </c>
      <c r="E2796">
        <v>938.17</v>
      </c>
      <c r="F2796">
        <v>74.02</v>
      </c>
      <c r="G2796">
        <v>400.29</v>
      </c>
      <c r="H2796" t="s">
        <v>21</v>
      </c>
      <c r="I2796">
        <v>39</v>
      </c>
      <c r="J2796" s="2" t="s">
        <v>3946</v>
      </c>
      <c r="K2796">
        <f>Table1[[#This Row],[Order_Value]]+Table1[[#This Row],[Delivery_Fee]]-Table1[[#This Row],[Discount]]</f>
        <v>611.89999999999986</v>
      </c>
      <c r="L2796">
        <f>YEAR(Table1[[#This Row],[Order_Time]])</f>
        <v>2023</v>
      </c>
      <c r="M2796" t="str">
        <f>TEXT(Table1[[#This Row],[Order_Time]],"MMM")</f>
        <v>Apr</v>
      </c>
      <c r="N2796">
        <f>HOUR(Table1[[#This Row],[Order_Time]])</f>
        <v>10</v>
      </c>
      <c r="O2796" t="str">
        <f>IF(Table1[[#This Row],[Order_Value]]&gt;1000,"High","Low")</f>
        <v>Low</v>
      </c>
    </row>
    <row r="2797" spans="1:15" x14ac:dyDescent="0.3">
      <c r="A2797" t="s">
        <v>3947</v>
      </c>
      <c r="B2797" s="1">
        <v>45043.458333333336</v>
      </c>
      <c r="C2797" t="s">
        <v>54</v>
      </c>
      <c r="D2797" t="s">
        <v>12</v>
      </c>
      <c r="E2797">
        <v>1714.63</v>
      </c>
      <c r="F2797">
        <v>77.56</v>
      </c>
      <c r="G2797">
        <v>0.03</v>
      </c>
      <c r="H2797" t="s">
        <v>28</v>
      </c>
      <c r="I2797">
        <v>70</v>
      </c>
      <c r="J2797">
        <v>1792.16</v>
      </c>
      <c r="K2797">
        <f>Table1[[#This Row],[Order_Value]]+Table1[[#This Row],[Delivery_Fee]]-Table1[[#This Row],[Discount]]</f>
        <v>1792.16</v>
      </c>
      <c r="L2797">
        <f>YEAR(Table1[[#This Row],[Order_Time]])</f>
        <v>2023</v>
      </c>
      <c r="M2797" t="str">
        <f>TEXT(Table1[[#This Row],[Order_Time]],"MMM")</f>
        <v>Apr</v>
      </c>
      <c r="N2797">
        <f>HOUR(Table1[[#This Row],[Order_Time]])</f>
        <v>11</v>
      </c>
      <c r="O2797" t="str">
        <f>IF(Table1[[#This Row],[Order_Value]]&gt;1000,"High","Low")</f>
        <v>High</v>
      </c>
    </row>
    <row r="2798" spans="1:15" x14ac:dyDescent="0.3">
      <c r="A2798" t="s">
        <v>3948</v>
      </c>
      <c r="B2798" s="1">
        <v>45043.5</v>
      </c>
      <c r="C2798" t="s">
        <v>20</v>
      </c>
      <c r="D2798" t="s">
        <v>41</v>
      </c>
      <c r="E2798">
        <v>1868.94</v>
      </c>
      <c r="F2798">
        <v>63.43</v>
      </c>
      <c r="G2798">
        <v>309.86</v>
      </c>
      <c r="H2798" t="s">
        <v>21</v>
      </c>
      <c r="I2798">
        <v>43</v>
      </c>
      <c r="J2798" s="2" t="s">
        <v>3949</v>
      </c>
      <c r="K2798">
        <f>Table1[[#This Row],[Order_Value]]+Table1[[#This Row],[Delivery_Fee]]-Table1[[#This Row],[Discount]]</f>
        <v>1622.5100000000002</v>
      </c>
      <c r="L2798">
        <f>YEAR(Table1[[#This Row],[Order_Time]])</f>
        <v>2023</v>
      </c>
      <c r="M2798" t="str">
        <f>TEXT(Table1[[#This Row],[Order_Time]],"MMM")</f>
        <v>Apr</v>
      </c>
      <c r="N2798">
        <f>HOUR(Table1[[#This Row],[Order_Time]])</f>
        <v>12</v>
      </c>
      <c r="O2798" t="str">
        <f>IF(Table1[[#This Row],[Order_Value]]&gt;1000,"High","Low")</f>
        <v>High</v>
      </c>
    </row>
    <row r="2799" spans="1:15" x14ac:dyDescent="0.3">
      <c r="A2799" t="s">
        <v>3950</v>
      </c>
      <c r="B2799" s="1">
        <v>45043.541666666664</v>
      </c>
      <c r="C2799" t="s">
        <v>16</v>
      </c>
      <c r="D2799" t="s">
        <v>41</v>
      </c>
      <c r="E2799">
        <v>1420.33</v>
      </c>
      <c r="F2799">
        <v>49.27</v>
      </c>
      <c r="G2799">
        <v>76.08</v>
      </c>
      <c r="H2799" t="s">
        <v>28</v>
      </c>
      <c r="I2799">
        <v>44</v>
      </c>
      <c r="J2799">
        <v>1393.52</v>
      </c>
      <c r="K2799">
        <f>Table1[[#This Row],[Order_Value]]+Table1[[#This Row],[Delivery_Fee]]-Table1[[#This Row],[Discount]]</f>
        <v>1393.52</v>
      </c>
      <c r="L2799">
        <f>YEAR(Table1[[#This Row],[Order_Time]])</f>
        <v>2023</v>
      </c>
      <c r="M2799" t="str">
        <f>TEXT(Table1[[#This Row],[Order_Time]],"MMM")</f>
        <v>Apr</v>
      </c>
      <c r="N2799">
        <f>HOUR(Table1[[#This Row],[Order_Time]])</f>
        <v>13</v>
      </c>
      <c r="O2799" t="str">
        <f>IF(Table1[[#This Row],[Order_Value]]&gt;1000,"High","Low")</f>
        <v>High</v>
      </c>
    </row>
    <row r="2800" spans="1:15" x14ac:dyDescent="0.3">
      <c r="A2800" t="s">
        <v>3951</v>
      </c>
      <c r="B2800" s="1">
        <v>45043.583333333336</v>
      </c>
      <c r="C2800" t="s">
        <v>11</v>
      </c>
      <c r="D2800" t="s">
        <v>27</v>
      </c>
      <c r="E2800">
        <v>946.16</v>
      </c>
      <c r="F2800">
        <v>89.18</v>
      </c>
      <c r="G2800">
        <v>231.33</v>
      </c>
      <c r="H2800" t="s">
        <v>32</v>
      </c>
      <c r="I2800">
        <v>19</v>
      </c>
      <c r="J2800" s="2" t="s">
        <v>3952</v>
      </c>
      <c r="K2800">
        <f>Table1[[#This Row],[Order_Value]]+Table1[[#This Row],[Delivery_Fee]]-Table1[[#This Row],[Discount]]</f>
        <v>804.00999999999988</v>
      </c>
      <c r="L2800">
        <f>YEAR(Table1[[#This Row],[Order_Time]])</f>
        <v>2023</v>
      </c>
      <c r="M2800" t="str">
        <f>TEXT(Table1[[#This Row],[Order_Time]],"MMM")</f>
        <v>Apr</v>
      </c>
      <c r="N2800">
        <f>HOUR(Table1[[#This Row],[Order_Time]])</f>
        <v>14</v>
      </c>
      <c r="O2800" t="str">
        <f>IF(Table1[[#This Row],[Order_Value]]&gt;1000,"High","Low")</f>
        <v>Low</v>
      </c>
    </row>
    <row r="2801" spans="1:15" x14ac:dyDescent="0.3">
      <c r="A2801" t="s">
        <v>3953</v>
      </c>
      <c r="B2801" s="1">
        <v>45043.625</v>
      </c>
      <c r="C2801" t="s">
        <v>20</v>
      </c>
      <c r="D2801" t="s">
        <v>27</v>
      </c>
      <c r="E2801">
        <v>333.17</v>
      </c>
      <c r="F2801">
        <v>53.72</v>
      </c>
      <c r="G2801">
        <v>23.93</v>
      </c>
      <c r="H2801" t="s">
        <v>21</v>
      </c>
      <c r="I2801">
        <v>73</v>
      </c>
      <c r="J2801">
        <v>362.96</v>
      </c>
      <c r="K2801">
        <f>Table1[[#This Row],[Order_Value]]+Table1[[#This Row],[Delivery_Fee]]-Table1[[#This Row],[Discount]]</f>
        <v>362.96</v>
      </c>
      <c r="L2801">
        <f>YEAR(Table1[[#This Row],[Order_Time]])</f>
        <v>2023</v>
      </c>
      <c r="M2801" t="str">
        <f>TEXT(Table1[[#This Row],[Order_Time]],"MMM")</f>
        <v>Apr</v>
      </c>
      <c r="N2801">
        <f>HOUR(Table1[[#This Row],[Order_Time]])</f>
        <v>15</v>
      </c>
      <c r="O2801" t="str">
        <f>IF(Table1[[#This Row],[Order_Value]]&gt;1000,"High","Low")</f>
        <v>Low</v>
      </c>
    </row>
    <row r="2802" spans="1:15" x14ac:dyDescent="0.3">
      <c r="A2802" t="s">
        <v>3954</v>
      </c>
      <c r="B2802" s="1">
        <v>45043.666666666664</v>
      </c>
      <c r="C2802" t="s">
        <v>16</v>
      </c>
      <c r="D2802" t="s">
        <v>17</v>
      </c>
      <c r="E2802">
        <v>1298.04</v>
      </c>
      <c r="F2802">
        <v>57.66</v>
      </c>
      <c r="G2802">
        <v>53.71</v>
      </c>
      <c r="H2802" t="s">
        <v>13</v>
      </c>
      <c r="I2802">
        <v>71</v>
      </c>
      <c r="J2802">
        <v>1301.99</v>
      </c>
      <c r="K2802">
        <f>Table1[[#This Row],[Order_Value]]+Table1[[#This Row],[Delivery_Fee]]-Table1[[#This Row],[Discount]]</f>
        <v>1301.99</v>
      </c>
      <c r="L2802">
        <f>YEAR(Table1[[#This Row],[Order_Time]])</f>
        <v>2023</v>
      </c>
      <c r="M2802" t="str">
        <f>TEXT(Table1[[#This Row],[Order_Time]],"MMM")</f>
        <v>Apr</v>
      </c>
      <c r="N2802">
        <f>HOUR(Table1[[#This Row],[Order_Time]])</f>
        <v>16</v>
      </c>
      <c r="O2802" t="str">
        <f>IF(Table1[[#This Row],[Order_Value]]&gt;1000,"High","Low")</f>
        <v>High</v>
      </c>
    </row>
    <row r="2803" spans="1:15" x14ac:dyDescent="0.3">
      <c r="A2803" t="s">
        <v>3955</v>
      </c>
      <c r="B2803" s="1">
        <v>45043.708333333336</v>
      </c>
      <c r="C2803" t="s">
        <v>20</v>
      </c>
      <c r="D2803" t="s">
        <v>35</v>
      </c>
      <c r="E2803">
        <v>238.79</v>
      </c>
      <c r="F2803">
        <v>88.41</v>
      </c>
      <c r="G2803">
        <v>34.25</v>
      </c>
      <c r="H2803" t="s">
        <v>28</v>
      </c>
      <c r="I2803">
        <v>22</v>
      </c>
      <c r="J2803">
        <v>292.95</v>
      </c>
      <c r="K2803">
        <f>Table1[[#This Row],[Order_Value]]+Table1[[#This Row],[Delivery_Fee]]-Table1[[#This Row],[Discount]]</f>
        <v>292.95</v>
      </c>
      <c r="L2803">
        <f>YEAR(Table1[[#This Row],[Order_Time]])</f>
        <v>2023</v>
      </c>
      <c r="M2803" t="str">
        <f>TEXT(Table1[[#This Row],[Order_Time]],"MMM")</f>
        <v>Apr</v>
      </c>
      <c r="N2803">
        <f>HOUR(Table1[[#This Row],[Order_Time]])</f>
        <v>17</v>
      </c>
      <c r="O2803" t="str">
        <f>IF(Table1[[#This Row],[Order_Value]]&gt;1000,"High","Low")</f>
        <v>Low</v>
      </c>
    </row>
    <row r="2804" spans="1:15" x14ac:dyDescent="0.3">
      <c r="A2804" t="s">
        <v>3956</v>
      </c>
      <c r="B2804" s="1">
        <v>45043.75</v>
      </c>
      <c r="C2804" t="s">
        <v>26</v>
      </c>
      <c r="D2804" t="s">
        <v>12</v>
      </c>
      <c r="E2804">
        <v>1787.7</v>
      </c>
      <c r="F2804">
        <v>51.44</v>
      </c>
      <c r="G2804">
        <v>336.65</v>
      </c>
      <c r="H2804" t="s">
        <v>32</v>
      </c>
      <c r="I2804">
        <v>58</v>
      </c>
      <c r="J2804" s="2" t="s">
        <v>3957</v>
      </c>
      <c r="K2804">
        <f>Table1[[#This Row],[Order_Value]]+Table1[[#This Row],[Delivery_Fee]]-Table1[[#This Row],[Discount]]</f>
        <v>1502.4900000000002</v>
      </c>
      <c r="L2804">
        <f>YEAR(Table1[[#This Row],[Order_Time]])</f>
        <v>2023</v>
      </c>
      <c r="M2804" t="str">
        <f>TEXT(Table1[[#This Row],[Order_Time]],"MMM")</f>
        <v>Apr</v>
      </c>
      <c r="N2804">
        <f>HOUR(Table1[[#This Row],[Order_Time]])</f>
        <v>18</v>
      </c>
      <c r="O2804" t="str">
        <f>IF(Table1[[#This Row],[Order_Value]]&gt;1000,"High","Low")</f>
        <v>High</v>
      </c>
    </row>
    <row r="2805" spans="1:15" x14ac:dyDescent="0.3">
      <c r="A2805" t="s">
        <v>3958</v>
      </c>
      <c r="B2805" s="1">
        <v>45043.791666666664</v>
      </c>
      <c r="C2805" t="s">
        <v>20</v>
      </c>
      <c r="D2805" t="s">
        <v>30</v>
      </c>
      <c r="E2805">
        <v>1168.8399999999999</v>
      </c>
      <c r="F2805">
        <v>82.05</v>
      </c>
      <c r="G2805">
        <v>95.51</v>
      </c>
      <c r="H2805" t="s">
        <v>28</v>
      </c>
      <c r="I2805">
        <v>74</v>
      </c>
      <c r="J2805" s="2" t="s">
        <v>3959</v>
      </c>
      <c r="K2805">
        <f>Table1[[#This Row],[Order_Value]]+Table1[[#This Row],[Delivery_Fee]]-Table1[[#This Row],[Discount]]</f>
        <v>1155.3799999999999</v>
      </c>
      <c r="L2805">
        <f>YEAR(Table1[[#This Row],[Order_Time]])</f>
        <v>2023</v>
      </c>
      <c r="M2805" t="str">
        <f>TEXT(Table1[[#This Row],[Order_Time]],"MMM")</f>
        <v>Apr</v>
      </c>
      <c r="N2805">
        <f>HOUR(Table1[[#This Row],[Order_Time]])</f>
        <v>19</v>
      </c>
      <c r="O2805" t="str">
        <f>IF(Table1[[#This Row],[Order_Value]]&gt;1000,"High","Low")</f>
        <v>High</v>
      </c>
    </row>
    <row r="2806" spans="1:15" x14ac:dyDescent="0.3">
      <c r="A2806" t="s">
        <v>3960</v>
      </c>
      <c r="B2806" s="1">
        <v>45043.833333333336</v>
      </c>
      <c r="C2806" t="s">
        <v>45</v>
      </c>
      <c r="D2806" t="s">
        <v>27</v>
      </c>
      <c r="E2806">
        <v>134.22999999999999</v>
      </c>
      <c r="F2806">
        <v>14.99</v>
      </c>
      <c r="G2806">
        <v>10.77</v>
      </c>
      <c r="H2806" t="s">
        <v>21</v>
      </c>
      <c r="I2806">
        <v>11</v>
      </c>
      <c r="J2806">
        <v>138.44999999999999</v>
      </c>
      <c r="K2806">
        <f>Table1[[#This Row],[Order_Value]]+Table1[[#This Row],[Delivery_Fee]]-Table1[[#This Row],[Discount]]</f>
        <v>138.44999999999999</v>
      </c>
      <c r="L2806">
        <f>YEAR(Table1[[#This Row],[Order_Time]])</f>
        <v>2023</v>
      </c>
      <c r="M2806" t="str">
        <f>TEXT(Table1[[#This Row],[Order_Time]],"MMM")</f>
        <v>Apr</v>
      </c>
      <c r="N2806">
        <f>HOUR(Table1[[#This Row],[Order_Time]])</f>
        <v>20</v>
      </c>
      <c r="O2806" t="str">
        <f>IF(Table1[[#This Row],[Order_Value]]&gt;1000,"High","Low")</f>
        <v>Low</v>
      </c>
    </row>
    <row r="2807" spans="1:15" x14ac:dyDescent="0.3">
      <c r="A2807" t="s">
        <v>3961</v>
      </c>
      <c r="B2807" s="1">
        <v>45043.875</v>
      </c>
      <c r="C2807" t="s">
        <v>11</v>
      </c>
      <c r="D2807" t="s">
        <v>27</v>
      </c>
      <c r="E2807">
        <v>1773.42</v>
      </c>
      <c r="F2807">
        <v>60.95</v>
      </c>
      <c r="G2807">
        <v>209.14</v>
      </c>
      <c r="H2807" t="s">
        <v>32</v>
      </c>
      <c r="I2807">
        <v>57</v>
      </c>
      <c r="J2807">
        <v>1625.23</v>
      </c>
      <c r="K2807">
        <f>Table1[[#This Row],[Order_Value]]+Table1[[#This Row],[Delivery_Fee]]-Table1[[#This Row],[Discount]]</f>
        <v>1625.23</v>
      </c>
      <c r="L2807">
        <f>YEAR(Table1[[#This Row],[Order_Time]])</f>
        <v>2023</v>
      </c>
      <c r="M2807" t="str">
        <f>TEXT(Table1[[#This Row],[Order_Time]],"MMM")</f>
        <v>Apr</v>
      </c>
      <c r="N2807">
        <f>HOUR(Table1[[#This Row],[Order_Time]])</f>
        <v>21</v>
      </c>
      <c r="O2807" t="str">
        <f>IF(Table1[[#This Row],[Order_Value]]&gt;1000,"High","Low")</f>
        <v>High</v>
      </c>
    </row>
    <row r="2808" spans="1:15" x14ac:dyDescent="0.3">
      <c r="A2808" t="s">
        <v>3962</v>
      </c>
      <c r="B2808" s="1">
        <v>45043.916666666664</v>
      </c>
      <c r="C2808" t="s">
        <v>26</v>
      </c>
      <c r="D2808" t="s">
        <v>27</v>
      </c>
      <c r="E2808">
        <v>1937.01</v>
      </c>
      <c r="F2808">
        <v>17.13</v>
      </c>
      <c r="G2808">
        <v>60.64</v>
      </c>
      <c r="H2808" t="s">
        <v>32</v>
      </c>
      <c r="I2808">
        <v>82</v>
      </c>
      <c r="J2808">
        <v>1893.5</v>
      </c>
      <c r="K2808">
        <f>Table1[[#This Row],[Order_Value]]+Table1[[#This Row],[Delivery_Fee]]-Table1[[#This Row],[Discount]]</f>
        <v>1893.5</v>
      </c>
      <c r="L2808">
        <f>YEAR(Table1[[#This Row],[Order_Time]])</f>
        <v>2023</v>
      </c>
      <c r="M2808" t="str">
        <f>TEXT(Table1[[#This Row],[Order_Time]],"MMM")</f>
        <v>Apr</v>
      </c>
      <c r="N2808">
        <f>HOUR(Table1[[#This Row],[Order_Time]])</f>
        <v>22</v>
      </c>
      <c r="O2808" t="str">
        <f>IF(Table1[[#This Row],[Order_Value]]&gt;1000,"High","Low")</f>
        <v>High</v>
      </c>
    </row>
    <row r="2809" spans="1:15" x14ac:dyDescent="0.3">
      <c r="A2809" t="s">
        <v>3963</v>
      </c>
      <c r="B2809" s="1">
        <v>45043.958333333336</v>
      </c>
      <c r="C2809" t="s">
        <v>45</v>
      </c>
      <c r="D2809" t="s">
        <v>41</v>
      </c>
      <c r="E2809">
        <v>990.76</v>
      </c>
      <c r="F2809">
        <v>57.86</v>
      </c>
      <c r="G2809">
        <v>258.39999999999998</v>
      </c>
      <c r="H2809" t="s">
        <v>32</v>
      </c>
      <c r="I2809">
        <v>44</v>
      </c>
      <c r="J2809" s="2" t="s">
        <v>3964</v>
      </c>
      <c r="K2809">
        <f>Table1[[#This Row],[Order_Value]]+Table1[[#This Row],[Delivery_Fee]]-Table1[[#This Row],[Discount]]</f>
        <v>790.21999999999991</v>
      </c>
      <c r="L2809">
        <f>YEAR(Table1[[#This Row],[Order_Time]])</f>
        <v>2023</v>
      </c>
      <c r="M2809" t="str">
        <f>TEXT(Table1[[#This Row],[Order_Time]],"MMM")</f>
        <v>Apr</v>
      </c>
      <c r="N2809">
        <f>HOUR(Table1[[#This Row],[Order_Time]])</f>
        <v>23</v>
      </c>
      <c r="O2809" t="str">
        <f>IF(Table1[[#This Row],[Order_Value]]&gt;1000,"High","Low")</f>
        <v>Low</v>
      </c>
    </row>
    <row r="2810" spans="1:15" x14ac:dyDescent="0.3">
      <c r="A2810" t="s">
        <v>3965</v>
      </c>
      <c r="B2810" s="1">
        <v>45044</v>
      </c>
      <c r="C2810" t="s">
        <v>26</v>
      </c>
      <c r="D2810" t="s">
        <v>41</v>
      </c>
      <c r="E2810">
        <v>138.68</v>
      </c>
      <c r="F2810">
        <v>5.07</v>
      </c>
      <c r="G2810">
        <v>413.6</v>
      </c>
      <c r="H2810" t="s">
        <v>32</v>
      </c>
      <c r="I2810">
        <v>81</v>
      </c>
      <c r="J2810">
        <v>-269.85000000000002</v>
      </c>
      <c r="K2810">
        <f>Table1[[#This Row],[Order_Value]]+Table1[[#This Row],[Delivery_Fee]]-Table1[[#This Row],[Discount]]</f>
        <v>-269.85000000000002</v>
      </c>
      <c r="L2810">
        <f>YEAR(Table1[[#This Row],[Order_Time]])</f>
        <v>2023</v>
      </c>
      <c r="M2810" t="str">
        <f>TEXT(Table1[[#This Row],[Order_Time]],"MMM")</f>
        <v>Apr</v>
      </c>
      <c r="N2810">
        <f>HOUR(Table1[[#This Row],[Order_Time]])</f>
        <v>0</v>
      </c>
      <c r="O2810" t="str">
        <f>IF(Table1[[#This Row],[Order_Value]]&gt;1000,"High","Low")</f>
        <v>Low</v>
      </c>
    </row>
    <row r="2811" spans="1:15" x14ac:dyDescent="0.3">
      <c r="A2811" t="s">
        <v>3966</v>
      </c>
      <c r="B2811" s="1">
        <v>45044.041666666664</v>
      </c>
      <c r="C2811" t="s">
        <v>16</v>
      </c>
      <c r="D2811" t="s">
        <v>41</v>
      </c>
      <c r="E2811">
        <v>962.78</v>
      </c>
      <c r="F2811">
        <v>63.49</v>
      </c>
      <c r="G2811">
        <v>106.65</v>
      </c>
      <c r="H2811" t="s">
        <v>21</v>
      </c>
      <c r="I2811">
        <v>78</v>
      </c>
      <c r="J2811">
        <v>919.62</v>
      </c>
      <c r="K2811">
        <f>Table1[[#This Row],[Order_Value]]+Table1[[#This Row],[Delivery_Fee]]-Table1[[#This Row],[Discount]]</f>
        <v>919.62</v>
      </c>
      <c r="L2811">
        <f>YEAR(Table1[[#This Row],[Order_Time]])</f>
        <v>2023</v>
      </c>
      <c r="M2811" t="str">
        <f>TEXT(Table1[[#This Row],[Order_Time]],"MMM")</f>
        <v>Apr</v>
      </c>
      <c r="N2811">
        <f>HOUR(Table1[[#This Row],[Order_Time]])</f>
        <v>1</v>
      </c>
      <c r="O2811" t="str">
        <f>IF(Table1[[#This Row],[Order_Value]]&gt;1000,"High","Low")</f>
        <v>Low</v>
      </c>
    </row>
    <row r="2812" spans="1:15" x14ac:dyDescent="0.3">
      <c r="A2812" t="s">
        <v>3967</v>
      </c>
      <c r="B2812" s="1">
        <v>45044.083333333336</v>
      </c>
      <c r="C2812" t="s">
        <v>24</v>
      </c>
      <c r="D2812" t="s">
        <v>17</v>
      </c>
      <c r="E2812">
        <v>1437.04</v>
      </c>
      <c r="F2812">
        <v>46.22</v>
      </c>
      <c r="G2812">
        <v>113.59</v>
      </c>
      <c r="H2812" t="s">
        <v>21</v>
      </c>
      <c r="I2812">
        <v>17</v>
      </c>
      <c r="J2812">
        <v>1369.67</v>
      </c>
      <c r="K2812">
        <f>Table1[[#This Row],[Order_Value]]+Table1[[#This Row],[Delivery_Fee]]-Table1[[#This Row],[Discount]]</f>
        <v>1369.67</v>
      </c>
      <c r="L2812">
        <f>YEAR(Table1[[#This Row],[Order_Time]])</f>
        <v>2023</v>
      </c>
      <c r="M2812" t="str">
        <f>TEXT(Table1[[#This Row],[Order_Time]],"MMM")</f>
        <v>Apr</v>
      </c>
      <c r="N2812">
        <f>HOUR(Table1[[#This Row],[Order_Time]])</f>
        <v>2</v>
      </c>
      <c r="O2812" t="str">
        <f>IF(Table1[[#This Row],[Order_Value]]&gt;1000,"High","Low")</f>
        <v>High</v>
      </c>
    </row>
    <row r="2813" spans="1:15" x14ac:dyDescent="0.3">
      <c r="A2813" t="s">
        <v>3968</v>
      </c>
      <c r="B2813" s="1">
        <v>45044.125</v>
      </c>
      <c r="C2813" t="s">
        <v>20</v>
      </c>
      <c r="D2813" t="s">
        <v>12</v>
      </c>
      <c r="E2813">
        <v>133.29</v>
      </c>
      <c r="F2813">
        <v>84.96</v>
      </c>
      <c r="G2813">
        <v>188.54</v>
      </c>
      <c r="H2813" t="s">
        <v>32</v>
      </c>
      <c r="I2813">
        <v>31</v>
      </c>
      <c r="J2813" s="2" t="s">
        <v>3969</v>
      </c>
      <c r="K2813">
        <f>Table1[[#This Row],[Order_Value]]+Table1[[#This Row],[Delivery_Fee]]-Table1[[#This Row],[Discount]]</f>
        <v>29.710000000000008</v>
      </c>
      <c r="L2813">
        <f>YEAR(Table1[[#This Row],[Order_Time]])</f>
        <v>2023</v>
      </c>
      <c r="M2813" t="str">
        <f>TEXT(Table1[[#This Row],[Order_Time]],"MMM")</f>
        <v>Apr</v>
      </c>
      <c r="N2813">
        <f>HOUR(Table1[[#This Row],[Order_Time]])</f>
        <v>3</v>
      </c>
      <c r="O2813" t="str">
        <f>IF(Table1[[#This Row],[Order_Value]]&gt;1000,"High","Low")</f>
        <v>Low</v>
      </c>
    </row>
    <row r="2814" spans="1:15" x14ac:dyDescent="0.3">
      <c r="A2814" t="s">
        <v>3970</v>
      </c>
      <c r="B2814" s="1">
        <v>45044.166666666664</v>
      </c>
      <c r="C2814" t="s">
        <v>11</v>
      </c>
      <c r="D2814" t="s">
        <v>12</v>
      </c>
      <c r="E2814">
        <v>368.06</v>
      </c>
      <c r="F2814">
        <v>69.31</v>
      </c>
      <c r="G2814">
        <v>60.95</v>
      </c>
      <c r="H2814" t="s">
        <v>21</v>
      </c>
      <c r="I2814">
        <v>86</v>
      </c>
      <c r="J2814">
        <v>376.42</v>
      </c>
      <c r="K2814">
        <f>Table1[[#This Row],[Order_Value]]+Table1[[#This Row],[Delivery_Fee]]-Table1[[#This Row],[Discount]]</f>
        <v>376.42</v>
      </c>
      <c r="L2814">
        <f>YEAR(Table1[[#This Row],[Order_Time]])</f>
        <v>2023</v>
      </c>
      <c r="M2814" t="str">
        <f>TEXT(Table1[[#This Row],[Order_Time]],"MMM")</f>
        <v>Apr</v>
      </c>
      <c r="N2814">
        <f>HOUR(Table1[[#This Row],[Order_Time]])</f>
        <v>4</v>
      </c>
      <c r="O2814" t="str">
        <f>IF(Table1[[#This Row],[Order_Value]]&gt;1000,"High","Low")</f>
        <v>Low</v>
      </c>
    </row>
    <row r="2815" spans="1:15" x14ac:dyDescent="0.3">
      <c r="A2815" t="s">
        <v>3971</v>
      </c>
      <c r="B2815" s="1">
        <v>45044.208333333336</v>
      </c>
      <c r="C2815" t="s">
        <v>54</v>
      </c>
      <c r="D2815" t="s">
        <v>12</v>
      </c>
      <c r="E2815">
        <v>1230.06</v>
      </c>
      <c r="F2815">
        <v>63.44</v>
      </c>
      <c r="G2815">
        <v>193.22</v>
      </c>
      <c r="H2815" t="s">
        <v>28</v>
      </c>
      <c r="I2815">
        <v>42</v>
      </c>
      <c r="J2815">
        <v>1100.28</v>
      </c>
      <c r="K2815">
        <f>Table1[[#This Row],[Order_Value]]+Table1[[#This Row],[Delivery_Fee]]-Table1[[#This Row],[Discount]]</f>
        <v>1100.28</v>
      </c>
      <c r="L2815">
        <f>YEAR(Table1[[#This Row],[Order_Time]])</f>
        <v>2023</v>
      </c>
      <c r="M2815" t="str">
        <f>TEXT(Table1[[#This Row],[Order_Time]],"MMM")</f>
        <v>Apr</v>
      </c>
      <c r="N2815">
        <f>HOUR(Table1[[#This Row],[Order_Time]])</f>
        <v>5</v>
      </c>
      <c r="O2815" t="str">
        <f>IF(Table1[[#This Row],[Order_Value]]&gt;1000,"High","Low")</f>
        <v>High</v>
      </c>
    </row>
    <row r="2816" spans="1:15" x14ac:dyDescent="0.3">
      <c r="A2816" t="s">
        <v>3972</v>
      </c>
      <c r="B2816" s="1">
        <v>45044.25</v>
      </c>
      <c r="C2816" t="s">
        <v>26</v>
      </c>
      <c r="D2816" t="s">
        <v>17</v>
      </c>
      <c r="E2816">
        <v>315.67</v>
      </c>
      <c r="F2816">
        <v>5.92</v>
      </c>
      <c r="G2816">
        <v>220.22</v>
      </c>
      <c r="H2816" t="s">
        <v>13</v>
      </c>
      <c r="I2816">
        <v>78</v>
      </c>
      <c r="J2816" s="2" t="s">
        <v>3973</v>
      </c>
      <c r="K2816">
        <f>Table1[[#This Row],[Order_Value]]+Table1[[#This Row],[Delivery_Fee]]-Table1[[#This Row],[Discount]]</f>
        <v>101.37000000000003</v>
      </c>
      <c r="L2816">
        <f>YEAR(Table1[[#This Row],[Order_Time]])</f>
        <v>2023</v>
      </c>
      <c r="M2816" t="str">
        <f>TEXT(Table1[[#This Row],[Order_Time]],"MMM")</f>
        <v>Apr</v>
      </c>
      <c r="N2816">
        <f>HOUR(Table1[[#This Row],[Order_Time]])</f>
        <v>6</v>
      </c>
      <c r="O2816" t="str">
        <f>IF(Table1[[#This Row],[Order_Value]]&gt;1000,"High","Low")</f>
        <v>Low</v>
      </c>
    </row>
    <row r="2817" spans="1:15" x14ac:dyDescent="0.3">
      <c r="A2817" t="s">
        <v>3974</v>
      </c>
      <c r="B2817" s="1">
        <v>45044.291666666664</v>
      </c>
      <c r="C2817" t="s">
        <v>20</v>
      </c>
      <c r="D2817" t="s">
        <v>27</v>
      </c>
      <c r="E2817">
        <v>1171.5999999999999</v>
      </c>
      <c r="F2817">
        <v>32.74</v>
      </c>
      <c r="G2817">
        <v>331.81</v>
      </c>
      <c r="H2817" t="s">
        <v>21</v>
      </c>
      <c r="I2817">
        <v>45</v>
      </c>
      <c r="J2817">
        <v>872.53</v>
      </c>
      <c r="K2817">
        <f>Table1[[#This Row],[Order_Value]]+Table1[[#This Row],[Delivery_Fee]]-Table1[[#This Row],[Discount]]</f>
        <v>872.53</v>
      </c>
      <c r="L2817">
        <f>YEAR(Table1[[#This Row],[Order_Time]])</f>
        <v>2023</v>
      </c>
      <c r="M2817" t="str">
        <f>TEXT(Table1[[#This Row],[Order_Time]],"MMM")</f>
        <v>Apr</v>
      </c>
      <c r="N2817">
        <f>HOUR(Table1[[#This Row],[Order_Time]])</f>
        <v>7</v>
      </c>
      <c r="O2817" t="str">
        <f>IF(Table1[[#This Row],[Order_Value]]&gt;1000,"High","Low")</f>
        <v>High</v>
      </c>
    </row>
    <row r="2818" spans="1:15" x14ac:dyDescent="0.3">
      <c r="A2818" t="s">
        <v>3975</v>
      </c>
      <c r="B2818" s="1">
        <v>45044.333333333336</v>
      </c>
      <c r="C2818" t="s">
        <v>20</v>
      </c>
      <c r="D2818" t="s">
        <v>17</v>
      </c>
      <c r="E2818">
        <v>1855.32</v>
      </c>
      <c r="F2818">
        <v>56.14</v>
      </c>
      <c r="G2818">
        <v>15.82</v>
      </c>
      <c r="H2818" t="s">
        <v>28</v>
      </c>
      <c r="I2818">
        <v>45</v>
      </c>
      <c r="J2818">
        <v>1895.64</v>
      </c>
      <c r="K2818">
        <f>Table1[[#This Row],[Order_Value]]+Table1[[#This Row],[Delivery_Fee]]-Table1[[#This Row],[Discount]]</f>
        <v>1895.64</v>
      </c>
      <c r="L2818">
        <f>YEAR(Table1[[#This Row],[Order_Time]])</f>
        <v>2023</v>
      </c>
      <c r="M2818" t="str">
        <f>TEXT(Table1[[#This Row],[Order_Time]],"MMM")</f>
        <v>Apr</v>
      </c>
      <c r="N2818">
        <f>HOUR(Table1[[#This Row],[Order_Time]])</f>
        <v>8</v>
      </c>
      <c r="O2818" t="str">
        <f>IF(Table1[[#This Row],[Order_Value]]&gt;1000,"High","Low")</f>
        <v>High</v>
      </c>
    </row>
    <row r="2819" spans="1:15" x14ac:dyDescent="0.3">
      <c r="A2819" t="s">
        <v>3976</v>
      </c>
      <c r="B2819" s="1">
        <v>45044.375</v>
      </c>
      <c r="C2819" t="s">
        <v>20</v>
      </c>
      <c r="D2819" t="s">
        <v>41</v>
      </c>
      <c r="E2819">
        <v>1928.48</v>
      </c>
      <c r="F2819">
        <v>34.229999999999997</v>
      </c>
      <c r="G2819">
        <v>439.59</v>
      </c>
      <c r="H2819" t="s">
        <v>28</v>
      </c>
      <c r="I2819">
        <v>41</v>
      </c>
      <c r="J2819" s="2" t="s">
        <v>3977</v>
      </c>
      <c r="K2819">
        <f>Table1[[#This Row],[Order_Value]]+Table1[[#This Row],[Delivery_Fee]]-Table1[[#This Row],[Discount]]</f>
        <v>1523.1200000000001</v>
      </c>
      <c r="L2819">
        <f>YEAR(Table1[[#This Row],[Order_Time]])</f>
        <v>2023</v>
      </c>
      <c r="M2819" t="str">
        <f>TEXT(Table1[[#This Row],[Order_Time]],"MMM")</f>
        <v>Apr</v>
      </c>
      <c r="N2819">
        <f>HOUR(Table1[[#This Row],[Order_Time]])</f>
        <v>9</v>
      </c>
      <c r="O2819" t="str">
        <f>IF(Table1[[#This Row],[Order_Value]]&gt;1000,"High","Low")</f>
        <v>High</v>
      </c>
    </row>
    <row r="2820" spans="1:15" x14ac:dyDescent="0.3">
      <c r="A2820" t="s">
        <v>3978</v>
      </c>
      <c r="B2820" s="1">
        <v>45044.416666666664</v>
      </c>
      <c r="C2820" t="s">
        <v>16</v>
      </c>
      <c r="D2820" t="s">
        <v>30</v>
      </c>
      <c r="E2820">
        <v>378.53</v>
      </c>
      <c r="F2820">
        <v>49.36</v>
      </c>
      <c r="G2820">
        <v>215.2</v>
      </c>
      <c r="H2820" t="s">
        <v>21</v>
      </c>
      <c r="I2820">
        <v>35</v>
      </c>
      <c r="J2820">
        <v>212.69</v>
      </c>
      <c r="K2820">
        <f>Table1[[#This Row],[Order_Value]]+Table1[[#This Row],[Delivery_Fee]]-Table1[[#This Row],[Discount]]</f>
        <v>212.69</v>
      </c>
      <c r="L2820">
        <f>YEAR(Table1[[#This Row],[Order_Time]])</f>
        <v>2023</v>
      </c>
      <c r="M2820" t="str">
        <f>TEXT(Table1[[#This Row],[Order_Time]],"MMM")</f>
        <v>Apr</v>
      </c>
      <c r="N2820">
        <f>HOUR(Table1[[#This Row],[Order_Time]])</f>
        <v>10</v>
      </c>
      <c r="O2820" t="str">
        <f>IF(Table1[[#This Row],[Order_Value]]&gt;1000,"High","Low")</f>
        <v>Low</v>
      </c>
    </row>
    <row r="2821" spans="1:15" x14ac:dyDescent="0.3">
      <c r="A2821" t="s">
        <v>3979</v>
      </c>
      <c r="B2821" s="1">
        <v>45044.458333333336</v>
      </c>
      <c r="C2821" t="s">
        <v>11</v>
      </c>
      <c r="D2821" t="s">
        <v>35</v>
      </c>
      <c r="E2821">
        <v>134.84</v>
      </c>
      <c r="F2821">
        <v>89.51</v>
      </c>
      <c r="G2821">
        <v>437.79</v>
      </c>
      <c r="H2821" t="s">
        <v>32</v>
      </c>
      <c r="I2821">
        <v>19</v>
      </c>
      <c r="J2821">
        <v>-213.44</v>
      </c>
      <c r="K2821">
        <f>Table1[[#This Row],[Order_Value]]+Table1[[#This Row],[Delivery_Fee]]-Table1[[#This Row],[Discount]]</f>
        <v>-213.44</v>
      </c>
      <c r="L2821">
        <f>YEAR(Table1[[#This Row],[Order_Time]])</f>
        <v>2023</v>
      </c>
      <c r="M2821" t="str">
        <f>TEXT(Table1[[#This Row],[Order_Time]],"MMM")</f>
        <v>Apr</v>
      </c>
      <c r="N2821">
        <f>HOUR(Table1[[#This Row],[Order_Time]])</f>
        <v>11</v>
      </c>
      <c r="O2821" t="str">
        <f>IF(Table1[[#This Row],[Order_Value]]&gt;1000,"High","Low")</f>
        <v>Low</v>
      </c>
    </row>
    <row r="2822" spans="1:15" x14ac:dyDescent="0.3">
      <c r="A2822" t="s">
        <v>3980</v>
      </c>
      <c r="B2822" s="1">
        <v>45044.5</v>
      </c>
      <c r="C2822" t="s">
        <v>26</v>
      </c>
      <c r="D2822" t="s">
        <v>12</v>
      </c>
      <c r="E2822">
        <v>1264.23</v>
      </c>
      <c r="F2822">
        <v>99.01</v>
      </c>
      <c r="G2822">
        <v>167.05</v>
      </c>
      <c r="H2822" t="s">
        <v>21</v>
      </c>
      <c r="I2822">
        <v>14</v>
      </c>
      <c r="J2822">
        <v>1196.19</v>
      </c>
      <c r="K2822">
        <f>Table1[[#This Row],[Order_Value]]+Table1[[#This Row],[Delivery_Fee]]-Table1[[#This Row],[Discount]]</f>
        <v>1196.19</v>
      </c>
      <c r="L2822">
        <f>YEAR(Table1[[#This Row],[Order_Time]])</f>
        <v>2023</v>
      </c>
      <c r="M2822" t="str">
        <f>TEXT(Table1[[#This Row],[Order_Time]],"MMM")</f>
        <v>Apr</v>
      </c>
      <c r="N2822">
        <f>HOUR(Table1[[#This Row],[Order_Time]])</f>
        <v>12</v>
      </c>
      <c r="O2822" t="str">
        <f>IF(Table1[[#This Row],[Order_Value]]&gt;1000,"High","Low")</f>
        <v>High</v>
      </c>
    </row>
    <row r="2823" spans="1:15" x14ac:dyDescent="0.3">
      <c r="A2823" t="s">
        <v>3981</v>
      </c>
      <c r="B2823" s="1">
        <v>45044.541666666664</v>
      </c>
      <c r="C2823" t="s">
        <v>16</v>
      </c>
      <c r="D2823" t="s">
        <v>35</v>
      </c>
      <c r="E2823">
        <v>1929.27</v>
      </c>
      <c r="F2823">
        <v>64.2</v>
      </c>
      <c r="G2823">
        <v>185.34</v>
      </c>
      <c r="H2823" t="s">
        <v>32</v>
      </c>
      <c r="I2823">
        <v>18</v>
      </c>
      <c r="J2823">
        <v>1808.13</v>
      </c>
      <c r="K2823">
        <f>Table1[[#This Row],[Order_Value]]+Table1[[#This Row],[Delivery_Fee]]-Table1[[#This Row],[Discount]]</f>
        <v>1808.13</v>
      </c>
      <c r="L2823">
        <f>YEAR(Table1[[#This Row],[Order_Time]])</f>
        <v>2023</v>
      </c>
      <c r="M2823" t="str">
        <f>TEXT(Table1[[#This Row],[Order_Time]],"MMM")</f>
        <v>Apr</v>
      </c>
      <c r="N2823">
        <f>HOUR(Table1[[#This Row],[Order_Time]])</f>
        <v>13</v>
      </c>
      <c r="O2823" t="str">
        <f>IF(Table1[[#This Row],[Order_Value]]&gt;1000,"High","Low")</f>
        <v>High</v>
      </c>
    </row>
    <row r="2824" spans="1:15" x14ac:dyDescent="0.3">
      <c r="A2824" t="s">
        <v>3982</v>
      </c>
      <c r="B2824" s="1">
        <v>45044.583333333336</v>
      </c>
      <c r="C2824" t="s">
        <v>11</v>
      </c>
      <c r="D2824" t="s">
        <v>30</v>
      </c>
      <c r="E2824">
        <v>827.03</v>
      </c>
      <c r="F2824">
        <v>71.709999999999994</v>
      </c>
      <c r="G2824">
        <v>63.44</v>
      </c>
      <c r="H2824" t="s">
        <v>32</v>
      </c>
      <c r="I2824">
        <v>30</v>
      </c>
      <c r="J2824">
        <v>835.3</v>
      </c>
      <c r="K2824">
        <f>Table1[[#This Row],[Order_Value]]+Table1[[#This Row],[Delivery_Fee]]-Table1[[#This Row],[Discount]]</f>
        <v>835.3</v>
      </c>
      <c r="L2824">
        <f>YEAR(Table1[[#This Row],[Order_Time]])</f>
        <v>2023</v>
      </c>
      <c r="M2824" t="str">
        <f>TEXT(Table1[[#This Row],[Order_Time]],"MMM")</f>
        <v>Apr</v>
      </c>
      <c r="N2824">
        <f>HOUR(Table1[[#This Row],[Order_Time]])</f>
        <v>14</v>
      </c>
      <c r="O2824" t="str">
        <f>IF(Table1[[#This Row],[Order_Value]]&gt;1000,"High","Low")</f>
        <v>Low</v>
      </c>
    </row>
    <row r="2825" spans="1:15" x14ac:dyDescent="0.3">
      <c r="A2825" t="s">
        <v>3983</v>
      </c>
      <c r="B2825" s="1">
        <v>45044.625</v>
      </c>
      <c r="C2825" t="s">
        <v>7370</v>
      </c>
      <c r="D2825" t="s">
        <v>41</v>
      </c>
      <c r="E2825">
        <v>1514.86</v>
      </c>
      <c r="F2825">
        <v>41.71</v>
      </c>
      <c r="G2825">
        <v>189.4</v>
      </c>
      <c r="H2825" t="s">
        <v>13</v>
      </c>
      <c r="I2825">
        <v>48</v>
      </c>
      <c r="J2825" s="2" t="s">
        <v>3984</v>
      </c>
      <c r="K2825">
        <f>Table1[[#This Row],[Order_Value]]+Table1[[#This Row],[Delivery_Fee]]-Table1[[#This Row],[Discount]]</f>
        <v>1367.1699999999998</v>
      </c>
      <c r="L2825">
        <f>YEAR(Table1[[#This Row],[Order_Time]])</f>
        <v>2023</v>
      </c>
      <c r="M2825" t="str">
        <f>TEXT(Table1[[#This Row],[Order_Time]],"MMM")</f>
        <v>Apr</v>
      </c>
      <c r="N2825">
        <f>HOUR(Table1[[#This Row],[Order_Time]])</f>
        <v>15</v>
      </c>
      <c r="O2825" t="str">
        <f>IF(Table1[[#This Row],[Order_Value]]&gt;1000,"High","Low")</f>
        <v>High</v>
      </c>
    </row>
    <row r="2826" spans="1:15" x14ac:dyDescent="0.3">
      <c r="A2826" t="s">
        <v>3985</v>
      </c>
      <c r="B2826" s="1">
        <v>45044.666666666664</v>
      </c>
      <c r="C2826" t="s">
        <v>54</v>
      </c>
      <c r="D2826" t="s">
        <v>41</v>
      </c>
      <c r="E2826">
        <v>1287.49</v>
      </c>
      <c r="F2826">
        <v>70.819999999999993</v>
      </c>
      <c r="G2826">
        <v>280.88</v>
      </c>
      <c r="H2826" t="s">
        <v>13</v>
      </c>
      <c r="I2826">
        <v>20</v>
      </c>
      <c r="J2826" s="2" t="s">
        <v>3986</v>
      </c>
      <c r="K2826">
        <f>Table1[[#This Row],[Order_Value]]+Table1[[#This Row],[Delivery_Fee]]-Table1[[#This Row],[Discount]]</f>
        <v>1077.4299999999998</v>
      </c>
      <c r="L2826">
        <f>YEAR(Table1[[#This Row],[Order_Time]])</f>
        <v>2023</v>
      </c>
      <c r="M2826" t="str">
        <f>TEXT(Table1[[#This Row],[Order_Time]],"MMM")</f>
        <v>Apr</v>
      </c>
      <c r="N2826">
        <f>HOUR(Table1[[#This Row],[Order_Time]])</f>
        <v>16</v>
      </c>
      <c r="O2826" t="str">
        <f>IF(Table1[[#This Row],[Order_Value]]&gt;1000,"High","Low")</f>
        <v>High</v>
      </c>
    </row>
    <row r="2827" spans="1:15" x14ac:dyDescent="0.3">
      <c r="A2827" t="s">
        <v>3987</v>
      </c>
      <c r="B2827" s="1">
        <v>45044.708333333336</v>
      </c>
      <c r="C2827" t="s">
        <v>24</v>
      </c>
      <c r="D2827" t="s">
        <v>17</v>
      </c>
      <c r="E2827">
        <v>721.95</v>
      </c>
      <c r="F2827">
        <v>93.29</v>
      </c>
      <c r="G2827">
        <v>24.75</v>
      </c>
      <c r="H2827" t="s">
        <v>32</v>
      </c>
      <c r="I2827">
        <v>43</v>
      </c>
      <c r="J2827">
        <v>790.49</v>
      </c>
      <c r="K2827">
        <f>Table1[[#This Row],[Order_Value]]+Table1[[#This Row],[Delivery_Fee]]-Table1[[#This Row],[Discount]]</f>
        <v>790.49</v>
      </c>
      <c r="L2827">
        <f>YEAR(Table1[[#This Row],[Order_Time]])</f>
        <v>2023</v>
      </c>
      <c r="M2827" t="str">
        <f>TEXT(Table1[[#This Row],[Order_Time]],"MMM")</f>
        <v>Apr</v>
      </c>
      <c r="N2827">
        <f>HOUR(Table1[[#This Row],[Order_Time]])</f>
        <v>17</v>
      </c>
      <c r="O2827" t="str">
        <f>IF(Table1[[#This Row],[Order_Value]]&gt;1000,"High","Low")</f>
        <v>Low</v>
      </c>
    </row>
    <row r="2828" spans="1:15" x14ac:dyDescent="0.3">
      <c r="A2828" t="s">
        <v>3988</v>
      </c>
      <c r="B2828" s="1">
        <v>45044.75</v>
      </c>
      <c r="C2828" t="s">
        <v>20</v>
      </c>
      <c r="D2828" t="s">
        <v>41</v>
      </c>
      <c r="E2828">
        <v>1905.43</v>
      </c>
      <c r="F2828">
        <v>69.23</v>
      </c>
      <c r="G2828">
        <v>349.8</v>
      </c>
      <c r="H2828" t="s">
        <v>13</v>
      </c>
      <c r="I2828">
        <v>11</v>
      </c>
      <c r="J2828" s="2" t="s">
        <v>3989</v>
      </c>
      <c r="K2828">
        <f>Table1[[#This Row],[Order_Value]]+Table1[[#This Row],[Delivery_Fee]]-Table1[[#This Row],[Discount]]</f>
        <v>1624.8600000000001</v>
      </c>
      <c r="L2828">
        <f>YEAR(Table1[[#This Row],[Order_Time]])</f>
        <v>2023</v>
      </c>
      <c r="M2828" t="str">
        <f>TEXT(Table1[[#This Row],[Order_Time]],"MMM")</f>
        <v>Apr</v>
      </c>
      <c r="N2828">
        <f>HOUR(Table1[[#This Row],[Order_Time]])</f>
        <v>18</v>
      </c>
      <c r="O2828" t="str">
        <f>IF(Table1[[#This Row],[Order_Value]]&gt;1000,"High","Low")</f>
        <v>High</v>
      </c>
    </row>
    <row r="2829" spans="1:15" x14ac:dyDescent="0.3">
      <c r="A2829" t="s">
        <v>3990</v>
      </c>
      <c r="B2829" s="1">
        <v>45044.791666666664</v>
      </c>
      <c r="C2829" t="s">
        <v>26</v>
      </c>
      <c r="D2829" t="s">
        <v>41</v>
      </c>
      <c r="E2829">
        <v>1305.19</v>
      </c>
      <c r="F2829">
        <v>58.07</v>
      </c>
      <c r="G2829">
        <v>430.35</v>
      </c>
      <c r="H2829" t="s">
        <v>13</v>
      </c>
      <c r="I2829">
        <v>35</v>
      </c>
      <c r="J2829">
        <v>932.91</v>
      </c>
      <c r="K2829">
        <f>Table1[[#This Row],[Order_Value]]+Table1[[#This Row],[Delivery_Fee]]-Table1[[#This Row],[Discount]]</f>
        <v>932.91</v>
      </c>
      <c r="L2829">
        <f>YEAR(Table1[[#This Row],[Order_Time]])</f>
        <v>2023</v>
      </c>
      <c r="M2829" t="str">
        <f>TEXT(Table1[[#This Row],[Order_Time]],"MMM")</f>
        <v>Apr</v>
      </c>
      <c r="N2829">
        <f>HOUR(Table1[[#This Row],[Order_Time]])</f>
        <v>19</v>
      </c>
      <c r="O2829" t="str">
        <f>IF(Table1[[#This Row],[Order_Value]]&gt;1000,"High","Low")</f>
        <v>High</v>
      </c>
    </row>
    <row r="2830" spans="1:15" x14ac:dyDescent="0.3">
      <c r="A2830" t="s">
        <v>3991</v>
      </c>
      <c r="B2830" s="1">
        <v>45044.833333333336</v>
      </c>
      <c r="C2830" t="s">
        <v>54</v>
      </c>
      <c r="D2830" t="s">
        <v>41</v>
      </c>
      <c r="E2830">
        <v>1684.5</v>
      </c>
      <c r="F2830">
        <v>37.69</v>
      </c>
      <c r="G2830">
        <v>449.21</v>
      </c>
      <c r="H2830" t="s">
        <v>28</v>
      </c>
      <c r="I2830">
        <v>51</v>
      </c>
      <c r="J2830">
        <v>1272.98</v>
      </c>
      <c r="K2830">
        <f>Table1[[#This Row],[Order_Value]]+Table1[[#This Row],[Delivery_Fee]]-Table1[[#This Row],[Discount]]</f>
        <v>1272.98</v>
      </c>
      <c r="L2830">
        <f>YEAR(Table1[[#This Row],[Order_Time]])</f>
        <v>2023</v>
      </c>
      <c r="M2830" t="str">
        <f>TEXT(Table1[[#This Row],[Order_Time]],"MMM")</f>
        <v>Apr</v>
      </c>
      <c r="N2830">
        <f>HOUR(Table1[[#This Row],[Order_Time]])</f>
        <v>20</v>
      </c>
      <c r="O2830" t="str">
        <f>IF(Table1[[#This Row],[Order_Value]]&gt;1000,"High","Low")</f>
        <v>High</v>
      </c>
    </row>
    <row r="2831" spans="1:15" x14ac:dyDescent="0.3">
      <c r="A2831" t="s">
        <v>3992</v>
      </c>
      <c r="B2831" s="1">
        <v>45044.875</v>
      </c>
      <c r="C2831" t="s">
        <v>24</v>
      </c>
      <c r="D2831" t="s">
        <v>35</v>
      </c>
      <c r="E2831">
        <v>1483.66</v>
      </c>
      <c r="F2831">
        <v>64.010000000000005</v>
      </c>
      <c r="G2831">
        <v>281.26</v>
      </c>
      <c r="H2831" t="s">
        <v>28</v>
      </c>
      <c r="I2831">
        <v>47</v>
      </c>
      <c r="J2831">
        <v>1266.4100000000001</v>
      </c>
      <c r="K2831">
        <f>Table1[[#This Row],[Order_Value]]+Table1[[#This Row],[Delivery_Fee]]-Table1[[#This Row],[Discount]]</f>
        <v>1266.4100000000001</v>
      </c>
      <c r="L2831">
        <f>YEAR(Table1[[#This Row],[Order_Time]])</f>
        <v>2023</v>
      </c>
      <c r="M2831" t="str">
        <f>TEXT(Table1[[#This Row],[Order_Time]],"MMM")</f>
        <v>Apr</v>
      </c>
      <c r="N2831">
        <f>HOUR(Table1[[#This Row],[Order_Time]])</f>
        <v>21</v>
      </c>
      <c r="O2831" t="str">
        <f>IF(Table1[[#This Row],[Order_Value]]&gt;1000,"High","Low")</f>
        <v>High</v>
      </c>
    </row>
    <row r="2832" spans="1:15" x14ac:dyDescent="0.3">
      <c r="A2832" t="s">
        <v>3993</v>
      </c>
      <c r="B2832" s="1">
        <v>45044.916666666664</v>
      </c>
      <c r="C2832" t="s">
        <v>16</v>
      </c>
      <c r="D2832" t="s">
        <v>17</v>
      </c>
      <c r="E2832">
        <v>536.95000000000005</v>
      </c>
      <c r="F2832">
        <v>70.42</v>
      </c>
      <c r="G2832">
        <v>142.59</v>
      </c>
      <c r="H2832" t="s">
        <v>28</v>
      </c>
      <c r="I2832">
        <v>26</v>
      </c>
      <c r="J2832">
        <v>464.78</v>
      </c>
      <c r="K2832">
        <f>Table1[[#This Row],[Order_Value]]+Table1[[#This Row],[Delivery_Fee]]-Table1[[#This Row],[Discount]]</f>
        <v>464.78</v>
      </c>
      <c r="L2832">
        <f>YEAR(Table1[[#This Row],[Order_Time]])</f>
        <v>2023</v>
      </c>
      <c r="M2832" t="str">
        <f>TEXT(Table1[[#This Row],[Order_Time]],"MMM")</f>
        <v>Apr</v>
      </c>
      <c r="N2832">
        <f>HOUR(Table1[[#This Row],[Order_Time]])</f>
        <v>22</v>
      </c>
      <c r="O2832" t="str">
        <f>IF(Table1[[#This Row],[Order_Value]]&gt;1000,"High","Low")</f>
        <v>Low</v>
      </c>
    </row>
    <row r="2833" spans="1:15" x14ac:dyDescent="0.3">
      <c r="A2833" t="s">
        <v>3994</v>
      </c>
      <c r="B2833" s="1">
        <v>45044.958333333336</v>
      </c>
      <c r="C2833" t="s">
        <v>16</v>
      </c>
      <c r="D2833" t="s">
        <v>41</v>
      </c>
      <c r="E2833">
        <v>1524.37</v>
      </c>
      <c r="F2833">
        <v>15.95</v>
      </c>
      <c r="G2833">
        <v>46.94</v>
      </c>
      <c r="H2833" t="s">
        <v>13</v>
      </c>
      <c r="I2833">
        <v>69</v>
      </c>
      <c r="J2833" s="2" t="s">
        <v>3995</v>
      </c>
      <c r="K2833">
        <f>Table1[[#This Row],[Order_Value]]+Table1[[#This Row],[Delivery_Fee]]-Table1[[#This Row],[Discount]]</f>
        <v>1493.3799999999999</v>
      </c>
      <c r="L2833">
        <f>YEAR(Table1[[#This Row],[Order_Time]])</f>
        <v>2023</v>
      </c>
      <c r="M2833" t="str">
        <f>TEXT(Table1[[#This Row],[Order_Time]],"MMM")</f>
        <v>Apr</v>
      </c>
      <c r="N2833">
        <f>HOUR(Table1[[#This Row],[Order_Time]])</f>
        <v>23</v>
      </c>
      <c r="O2833" t="str">
        <f>IF(Table1[[#This Row],[Order_Value]]&gt;1000,"High","Low")</f>
        <v>High</v>
      </c>
    </row>
    <row r="2834" spans="1:15" x14ac:dyDescent="0.3">
      <c r="A2834" t="s">
        <v>3996</v>
      </c>
      <c r="B2834" s="1">
        <v>45045</v>
      </c>
      <c r="C2834" t="s">
        <v>54</v>
      </c>
      <c r="D2834" t="s">
        <v>41</v>
      </c>
      <c r="E2834">
        <v>1426.12</v>
      </c>
      <c r="F2834">
        <v>67.92</v>
      </c>
      <c r="G2834">
        <v>187.26</v>
      </c>
      <c r="H2834" t="s">
        <v>28</v>
      </c>
      <c r="I2834">
        <v>60</v>
      </c>
      <c r="J2834">
        <v>1306.78</v>
      </c>
      <c r="K2834">
        <f>Table1[[#This Row],[Order_Value]]+Table1[[#This Row],[Delivery_Fee]]-Table1[[#This Row],[Discount]]</f>
        <v>1306.78</v>
      </c>
      <c r="L2834">
        <f>YEAR(Table1[[#This Row],[Order_Time]])</f>
        <v>2023</v>
      </c>
      <c r="M2834" t="str">
        <f>TEXT(Table1[[#This Row],[Order_Time]],"MMM")</f>
        <v>Apr</v>
      </c>
      <c r="N2834">
        <f>HOUR(Table1[[#This Row],[Order_Time]])</f>
        <v>0</v>
      </c>
      <c r="O2834" t="str">
        <f>IF(Table1[[#This Row],[Order_Value]]&gt;1000,"High","Low")</f>
        <v>High</v>
      </c>
    </row>
    <row r="2835" spans="1:15" x14ac:dyDescent="0.3">
      <c r="A2835" t="s">
        <v>3997</v>
      </c>
      <c r="B2835" s="1">
        <v>45045.041666666664</v>
      </c>
      <c r="C2835" t="s">
        <v>45</v>
      </c>
      <c r="D2835" t="s">
        <v>12</v>
      </c>
      <c r="E2835">
        <v>1035.47</v>
      </c>
      <c r="F2835">
        <v>7.37</v>
      </c>
      <c r="G2835">
        <v>159.44</v>
      </c>
      <c r="H2835" t="s">
        <v>28</v>
      </c>
      <c r="I2835">
        <v>27</v>
      </c>
      <c r="J2835" s="2" t="s">
        <v>3998</v>
      </c>
      <c r="K2835">
        <f>Table1[[#This Row],[Order_Value]]+Table1[[#This Row],[Delivery_Fee]]-Table1[[#This Row],[Discount]]</f>
        <v>883.39999999999986</v>
      </c>
      <c r="L2835">
        <f>YEAR(Table1[[#This Row],[Order_Time]])</f>
        <v>2023</v>
      </c>
      <c r="M2835" t="str">
        <f>TEXT(Table1[[#This Row],[Order_Time]],"MMM")</f>
        <v>Apr</v>
      </c>
      <c r="N2835">
        <f>HOUR(Table1[[#This Row],[Order_Time]])</f>
        <v>1</v>
      </c>
      <c r="O2835" t="str">
        <f>IF(Table1[[#This Row],[Order_Value]]&gt;1000,"High","Low")</f>
        <v>High</v>
      </c>
    </row>
    <row r="2836" spans="1:15" x14ac:dyDescent="0.3">
      <c r="A2836" t="s">
        <v>3999</v>
      </c>
      <c r="B2836" s="1">
        <v>45045.083333333336</v>
      </c>
      <c r="C2836" t="s">
        <v>26</v>
      </c>
      <c r="D2836" t="s">
        <v>35</v>
      </c>
      <c r="E2836">
        <v>479.28</v>
      </c>
      <c r="F2836">
        <v>12.68</v>
      </c>
      <c r="G2836">
        <v>247.06</v>
      </c>
      <c r="H2836" t="s">
        <v>28</v>
      </c>
      <c r="I2836">
        <v>48</v>
      </c>
      <c r="J2836" s="2" t="s">
        <v>4000</v>
      </c>
      <c r="K2836">
        <f>Table1[[#This Row],[Order_Value]]+Table1[[#This Row],[Delivery_Fee]]-Table1[[#This Row],[Discount]]</f>
        <v>244.89999999999998</v>
      </c>
      <c r="L2836">
        <f>YEAR(Table1[[#This Row],[Order_Time]])</f>
        <v>2023</v>
      </c>
      <c r="M2836" t="str">
        <f>TEXT(Table1[[#This Row],[Order_Time]],"MMM")</f>
        <v>Apr</v>
      </c>
      <c r="N2836">
        <f>HOUR(Table1[[#This Row],[Order_Time]])</f>
        <v>2</v>
      </c>
      <c r="O2836" t="str">
        <f>IF(Table1[[#This Row],[Order_Value]]&gt;1000,"High","Low")</f>
        <v>Low</v>
      </c>
    </row>
    <row r="2837" spans="1:15" x14ac:dyDescent="0.3">
      <c r="A2837" t="s">
        <v>4001</v>
      </c>
      <c r="B2837" s="1">
        <v>45045.125</v>
      </c>
      <c r="C2837" t="s">
        <v>24</v>
      </c>
      <c r="D2837" t="s">
        <v>27</v>
      </c>
      <c r="E2837">
        <v>1053.9000000000001</v>
      </c>
      <c r="F2837">
        <v>47.29</v>
      </c>
      <c r="G2837">
        <v>360.08</v>
      </c>
      <c r="H2837" t="s">
        <v>28</v>
      </c>
      <c r="I2837">
        <v>22</v>
      </c>
      <c r="J2837" s="2" t="s">
        <v>4002</v>
      </c>
      <c r="K2837">
        <f>Table1[[#This Row],[Order_Value]]+Table1[[#This Row],[Delivery_Fee]]-Table1[[#This Row],[Discount]]</f>
        <v>741.11000000000013</v>
      </c>
      <c r="L2837">
        <f>YEAR(Table1[[#This Row],[Order_Time]])</f>
        <v>2023</v>
      </c>
      <c r="M2837" t="str">
        <f>TEXT(Table1[[#This Row],[Order_Time]],"MMM")</f>
        <v>Apr</v>
      </c>
      <c r="N2837">
        <f>HOUR(Table1[[#This Row],[Order_Time]])</f>
        <v>3</v>
      </c>
      <c r="O2837" t="str">
        <f>IF(Table1[[#This Row],[Order_Value]]&gt;1000,"High","Low")</f>
        <v>High</v>
      </c>
    </row>
    <row r="2838" spans="1:15" x14ac:dyDescent="0.3">
      <c r="A2838" t="s">
        <v>4003</v>
      </c>
      <c r="B2838" s="1">
        <v>45045.166666666664</v>
      </c>
      <c r="C2838" t="s">
        <v>45</v>
      </c>
      <c r="D2838" t="s">
        <v>35</v>
      </c>
      <c r="E2838">
        <v>1390.67</v>
      </c>
      <c r="F2838">
        <v>30.4</v>
      </c>
      <c r="G2838">
        <v>311.11</v>
      </c>
      <c r="H2838" t="s">
        <v>21</v>
      </c>
      <c r="I2838">
        <v>56</v>
      </c>
      <c r="J2838">
        <v>1109.96</v>
      </c>
      <c r="K2838">
        <f>Table1[[#This Row],[Order_Value]]+Table1[[#This Row],[Delivery_Fee]]-Table1[[#This Row],[Discount]]</f>
        <v>1109.96</v>
      </c>
      <c r="L2838">
        <f>YEAR(Table1[[#This Row],[Order_Time]])</f>
        <v>2023</v>
      </c>
      <c r="M2838" t="str">
        <f>TEXT(Table1[[#This Row],[Order_Time]],"MMM")</f>
        <v>Apr</v>
      </c>
      <c r="N2838">
        <f>HOUR(Table1[[#This Row],[Order_Time]])</f>
        <v>4</v>
      </c>
      <c r="O2838" t="str">
        <f>IF(Table1[[#This Row],[Order_Value]]&gt;1000,"High","Low")</f>
        <v>High</v>
      </c>
    </row>
    <row r="2839" spans="1:15" x14ac:dyDescent="0.3">
      <c r="A2839" t="s">
        <v>4004</v>
      </c>
      <c r="B2839" s="1">
        <v>45045.208333333336</v>
      </c>
      <c r="C2839" t="s">
        <v>16</v>
      </c>
      <c r="D2839" t="s">
        <v>35</v>
      </c>
      <c r="E2839">
        <v>597.69000000000005</v>
      </c>
      <c r="F2839">
        <v>2.2599999999999998</v>
      </c>
      <c r="G2839">
        <v>345.82</v>
      </c>
      <c r="H2839" t="s">
        <v>28</v>
      </c>
      <c r="I2839">
        <v>61</v>
      </c>
      <c r="J2839" s="2" t="s">
        <v>4005</v>
      </c>
      <c r="K2839">
        <f>Table1[[#This Row],[Order_Value]]+Table1[[#This Row],[Delivery_Fee]]-Table1[[#This Row],[Discount]]</f>
        <v>254.13000000000005</v>
      </c>
      <c r="L2839">
        <f>YEAR(Table1[[#This Row],[Order_Time]])</f>
        <v>2023</v>
      </c>
      <c r="M2839" t="str">
        <f>TEXT(Table1[[#This Row],[Order_Time]],"MMM")</f>
        <v>Apr</v>
      </c>
      <c r="N2839">
        <f>HOUR(Table1[[#This Row],[Order_Time]])</f>
        <v>5</v>
      </c>
      <c r="O2839" t="str">
        <f>IF(Table1[[#This Row],[Order_Value]]&gt;1000,"High","Low")</f>
        <v>Low</v>
      </c>
    </row>
    <row r="2840" spans="1:15" x14ac:dyDescent="0.3">
      <c r="A2840" t="s">
        <v>4006</v>
      </c>
      <c r="B2840" s="1">
        <v>45045.25</v>
      </c>
      <c r="C2840" t="s">
        <v>11</v>
      </c>
      <c r="D2840" t="s">
        <v>35</v>
      </c>
      <c r="E2840">
        <v>787.47</v>
      </c>
      <c r="F2840">
        <v>21.6</v>
      </c>
      <c r="G2840">
        <v>135.94</v>
      </c>
      <c r="H2840" t="s">
        <v>13</v>
      </c>
      <c r="I2840">
        <v>63</v>
      </c>
      <c r="J2840" s="2" t="s">
        <v>4007</v>
      </c>
      <c r="K2840">
        <f>Table1[[#This Row],[Order_Value]]+Table1[[#This Row],[Delivery_Fee]]-Table1[[#This Row],[Discount]]</f>
        <v>673.13000000000011</v>
      </c>
      <c r="L2840">
        <f>YEAR(Table1[[#This Row],[Order_Time]])</f>
        <v>2023</v>
      </c>
      <c r="M2840" t="str">
        <f>TEXT(Table1[[#This Row],[Order_Time]],"MMM")</f>
        <v>Apr</v>
      </c>
      <c r="N2840">
        <f>HOUR(Table1[[#This Row],[Order_Time]])</f>
        <v>6</v>
      </c>
      <c r="O2840" t="str">
        <f>IF(Table1[[#This Row],[Order_Value]]&gt;1000,"High","Low")</f>
        <v>Low</v>
      </c>
    </row>
    <row r="2841" spans="1:15" x14ac:dyDescent="0.3">
      <c r="A2841" t="s">
        <v>4008</v>
      </c>
      <c r="B2841" s="1">
        <v>45045.291666666664</v>
      </c>
      <c r="C2841" t="s">
        <v>45</v>
      </c>
      <c r="D2841" t="s">
        <v>12</v>
      </c>
      <c r="E2841">
        <v>177.08</v>
      </c>
      <c r="F2841">
        <v>21.45</v>
      </c>
      <c r="G2841">
        <v>234.13</v>
      </c>
      <c r="H2841" t="s">
        <v>28</v>
      </c>
      <c r="I2841">
        <v>56</v>
      </c>
      <c r="J2841">
        <v>-35.599999999999902</v>
      </c>
      <c r="K2841">
        <f>Table1[[#This Row],[Order_Value]]+Table1[[#This Row],[Delivery_Fee]]-Table1[[#This Row],[Discount]]</f>
        <v>-35.599999999999994</v>
      </c>
      <c r="L2841">
        <f>YEAR(Table1[[#This Row],[Order_Time]])</f>
        <v>2023</v>
      </c>
      <c r="M2841" t="str">
        <f>TEXT(Table1[[#This Row],[Order_Time]],"MMM")</f>
        <v>Apr</v>
      </c>
      <c r="N2841">
        <f>HOUR(Table1[[#This Row],[Order_Time]])</f>
        <v>7</v>
      </c>
      <c r="O2841" t="str">
        <f>IF(Table1[[#This Row],[Order_Value]]&gt;1000,"High","Low")</f>
        <v>Low</v>
      </c>
    </row>
    <row r="2842" spans="1:15" x14ac:dyDescent="0.3">
      <c r="A2842" t="s">
        <v>4009</v>
      </c>
      <c r="B2842" s="1">
        <v>45045.333333333336</v>
      </c>
      <c r="C2842" t="s">
        <v>16</v>
      </c>
      <c r="D2842" t="s">
        <v>41</v>
      </c>
      <c r="E2842">
        <v>145.72999999999999</v>
      </c>
      <c r="F2842">
        <v>16.12</v>
      </c>
      <c r="G2842">
        <v>349.92</v>
      </c>
      <c r="H2842" t="s">
        <v>32</v>
      </c>
      <c r="I2842">
        <v>71</v>
      </c>
      <c r="J2842">
        <v>-188.07</v>
      </c>
      <c r="K2842">
        <f>Table1[[#This Row],[Order_Value]]+Table1[[#This Row],[Delivery_Fee]]-Table1[[#This Row],[Discount]]</f>
        <v>-188.07000000000002</v>
      </c>
      <c r="L2842">
        <f>YEAR(Table1[[#This Row],[Order_Time]])</f>
        <v>2023</v>
      </c>
      <c r="M2842" t="str">
        <f>TEXT(Table1[[#This Row],[Order_Time]],"MMM")</f>
        <v>Apr</v>
      </c>
      <c r="N2842">
        <f>HOUR(Table1[[#This Row],[Order_Time]])</f>
        <v>8</v>
      </c>
      <c r="O2842" t="str">
        <f>IF(Table1[[#This Row],[Order_Value]]&gt;1000,"High","Low")</f>
        <v>Low</v>
      </c>
    </row>
    <row r="2843" spans="1:15" x14ac:dyDescent="0.3">
      <c r="A2843" t="s">
        <v>4010</v>
      </c>
      <c r="B2843" s="1">
        <v>45045.375</v>
      </c>
      <c r="C2843" t="s">
        <v>11</v>
      </c>
      <c r="D2843" t="s">
        <v>12</v>
      </c>
      <c r="E2843">
        <v>416.08</v>
      </c>
      <c r="F2843">
        <v>79.790000000000006</v>
      </c>
      <c r="G2843">
        <v>498.56</v>
      </c>
      <c r="H2843" t="s">
        <v>13</v>
      </c>
      <c r="I2843">
        <v>38</v>
      </c>
      <c r="J2843">
        <v>-2.6899999999999902</v>
      </c>
      <c r="K2843">
        <f>Table1[[#This Row],[Order_Value]]+Table1[[#This Row],[Delivery_Fee]]-Table1[[#This Row],[Discount]]</f>
        <v>-2.6899999999999977</v>
      </c>
      <c r="L2843">
        <f>YEAR(Table1[[#This Row],[Order_Time]])</f>
        <v>2023</v>
      </c>
      <c r="M2843" t="str">
        <f>TEXT(Table1[[#This Row],[Order_Time]],"MMM")</f>
        <v>Apr</v>
      </c>
      <c r="N2843">
        <f>HOUR(Table1[[#This Row],[Order_Time]])</f>
        <v>9</v>
      </c>
      <c r="O2843" t="str">
        <f>IF(Table1[[#This Row],[Order_Value]]&gt;1000,"High","Low")</f>
        <v>Low</v>
      </c>
    </row>
    <row r="2844" spans="1:15" x14ac:dyDescent="0.3">
      <c r="A2844" t="s">
        <v>4011</v>
      </c>
      <c r="B2844" s="1">
        <v>45045.416666666664</v>
      </c>
      <c r="C2844" t="s">
        <v>20</v>
      </c>
      <c r="D2844" t="s">
        <v>35</v>
      </c>
      <c r="E2844">
        <v>800.56</v>
      </c>
      <c r="F2844">
        <v>71.25</v>
      </c>
      <c r="G2844">
        <v>69.739999999999995</v>
      </c>
      <c r="H2844" t="s">
        <v>21</v>
      </c>
      <c r="I2844">
        <v>17</v>
      </c>
      <c r="J2844" s="2" t="s">
        <v>4012</v>
      </c>
      <c r="K2844">
        <f>Table1[[#This Row],[Order_Value]]+Table1[[#This Row],[Delivery_Fee]]-Table1[[#This Row],[Discount]]</f>
        <v>802.06999999999994</v>
      </c>
      <c r="L2844">
        <f>YEAR(Table1[[#This Row],[Order_Time]])</f>
        <v>2023</v>
      </c>
      <c r="M2844" t="str">
        <f>TEXT(Table1[[#This Row],[Order_Time]],"MMM")</f>
        <v>Apr</v>
      </c>
      <c r="N2844">
        <f>HOUR(Table1[[#This Row],[Order_Time]])</f>
        <v>10</v>
      </c>
      <c r="O2844" t="str">
        <f>IF(Table1[[#This Row],[Order_Value]]&gt;1000,"High","Low")</f>
        <v>Low</v>
      </c>
    </row>
    <row r="2845" spans="1:15" x14ac:dyDescent="0.3">
      <c r="A2845" t="s">
        <v>4013</v>
      </c>
      <c r="B2845" s="1">
        <v>45045.458333333336</v>
      </c>
      <c r="C2845" t="s">
        <v>54</v>
      </c>
      <c r="D2845" t="s">
        <v>30</v>
      </c>
      <c r="E2845">
        <v>1604.65</v>
      </c>
      <c r="F2845">
        <v>52.33</v>
      </c>
      <c r="G2845">
        <v>426.79</v>
      </c>
      <c r="H2845" t="s">
        <v>28</v>
      </c>
      <c r="I2845">
        <v>29</v>
      </c>
      <c r="J2845">
        <v>1230.19</v>
      </c>
      <c r="K2845">
        <f>Table1[[#This Row],[Order_Value]]+Table1[[#This Row],[Delivery_Fee]]-Table1[[#This Row],[Discount]]</f>
        <v>1230.19</v>
      </c>
      <c r="L2845">
        <f>YEAR(Table1[[#This Row],[Order_Time]])</f>
        <v>2023</v>
      </c>
      <c r="M2845" t="str">
        <f>TEXT(Table1[[#This Row],[Order_Time]],"MMM")</f>
        <v>Apr</v>
      </c>
      <c r="N2845">
        <f>HOUR(Table1[[#This Row],[Order_Time]])</f>
        <v>11</v>
      </c>
      <c r="O2845" t="str">
        <f>IF(Table1[[#This Row],[Order_Value]]&gt;1000,"High","Low")</f>
        <v>High</v>
      </c>
    </row>
    <row r="2846" spans="1:15" x14ac:dyDescent="0.3">
      <c r="A2846" t="s">
        <v>4014</v>
      </c>
      <c r="B2846" s="1">
        <v>45045.5</v>
      </c>
      <c r="C2846" t="s">
        <v>20</v>
      </c>
      <c r="D2846" t="s">
        <v>27</v>
      </c>
      <c r="E2846">
        <v>1749.49</v>
      </c>
      <c r="F2846">
        <v>20.07</v>
      </c>
      <c r="G2846">
        <v>109.03</v>
      </c>
      <c r="H2846" t="s">
        <v>21</v>
      </c>
      <c r="I2846">
        <v>84</v>
      </c>
      <c r="J2846">
        <v>1660.53</v>
      </c>
      <c r="K2846">
        <f>Table1[[#This Row],[Order_Value]]+Table1[[#This Row],[Delivery_Fee]]-Table1[[#This Row],[Discount]]</f>
        <v>1660.53</v>
      </c>
      <c r="L2846">
        <f>YEAR(Table1[[#This Row],[Order_Time]])</f>
        <v>2023</v>
      </c>
      <c r="M2846" t="str">
        <f>TEXT(Table1[[#This Row],[Order_Time]],"MMM")</f>
        <v>Apr</v>
      </c>
      <c r="N2846">
        <f>HOUR(Table1[[#This Row],[Order_Time]])</f>
        <v>12</v>
      </c>
      <c r="O2846" t="str">
        <f>IF(Table1[[#This Row],[Order_Value]]&gt;1000,"High","Low")</f>
        <v>High</v>
      </c>
    </row>
    <row r="2847" spans="1:15" x14ac:dyDescent="0.3">
      <c r="A2847" t="s">
        <v>4015</v>
      </c>
      <c r="B2847" s="1">
        <v>45045.541666666664</v>
      </c>
      <c r="C2847" t="s">
        <v>16</v>
      </c>
      <c r="D2847" t="s">
        <v>35</v>
      </c>
      <c r="E2847">
        <v>1368.36</v>
      </c>
      <c r="F2847">
        <v>22.04</v>
      </c>
      <c r="G2847">
        <v>325.20999999999998</v>
      </c>
      <c r="H2847" t="s">
        <v>13</v>
      </c>
      <c r="I2847">
        <v>80</v>
      </c>
      <c r="J2847" s="2" t="s">
        <v>4016</v>
      </c>
      <c r="K2847">
        <f>Table1[[#This Row],[Order_Value]]+Table1[[#This Row],[Delivery_Fee]]-Table1[[#This Row],[Discount]]</f>
        <v>1065.1899999999998</v>
      </c>
      <c r="L2847">
        <f>YEAR(Table1[[#This Row],[Order_Time]])</f>
        <v>2023</v>
      </c>
      <c r="M2847" t="str">
        <f>TEXT(Table1[[#This Row],[Order_Time]],"MMM")</f>
        <v>Apr</v>
      </c>
      <c r="N2847">
        <f>HOUR(Table1[[#This Row],[Order_Time]])</f>
        <v>13</v>
      </c>
      <c r="O2847" t="str">
        <f>IF(Table1[[#This Row],[Order_Value]]&gt;1000,"High","Low")</f>
        <v>High</v>
      </c>
    </row>
    <row r="2848" spans="1:15" x14ac:dyDescent="0.3">
      <c r="A2848" t="s">
        <v>4017</v>
      </c>
      <c r="B2848" s="1">
        <v>45045.583333333336</v>
      </c>
      <c r="C2848" t="s">
        <v>16</v>
      </c>
      <c r="D2848" t="s">
        <v>27</v>
      </c>
      <c r="E2848">
        <v>954.17</v>
      </c>
      <c r="F2848">
        <v>79.510000000000005</v>
      </c>
      <c r="G2848">
        <v>185.08</v>
      </c>
      <c r="H2848" t="s">
        <v>32</v>
      </c>
      <c r="I2848">
        <v>44</v>
      </c>
      <c r="J2848">
        <v>848.6</v>
      </c>
      <c r="K2848">
        <f>Table1[[#This Row],[Order_Value]]+Table1[[#This Row],[Delivery_Fee]]-Table1[[#This Row],[Discount]]</f>
        <v>848.6</v>
      </c>
      <c r="L2848">
        <f>YEAR(Table1[[#This Row],[Order_Time]])</f>
        <v>2023</v>
      </c>
      <c r="M2848" t="str">
        <f>TEXT(Table1[[#This Row],[Order_Time]],"MMM")</f>
        <v>Apr</v>
      </c>
      <c r="N2848">
        <f>HOUR(Table1[[#This Row],[Order_Time]])</f>
        <v>14</v>
      </c>
      <c r="O2848" t="str">
        <f>IF(Table1[[#This Row],[Order_Value]]&gt;1000,"High","Low")</f>
        <v>Low</v>
      </c>
    </row>
    <row r="2849" spans="1:15" x14ac:dyDescent="0.3">
      <c r="A2849" t="s">
        <v>4018</v>
      </c>
      <c r="B2849" s="1">
        <v>45045.625</v>
      </c>
      <c r="C2849" t="s">
        <v>20</v>
      </c>
      <c r="D2849" t="s">
        <v>41</v>
      </c>
      <c r="E2849">
        <v>729.9</v>
      </c>
      <c r="F2849">
        <v>65.180000000000007</v>
      </c>
      <c r="G2849">
        <v>218.6</v>
      </c>
      <c r="H2849" t="s">
        <v>21</v>
      </c>
      <c r="I2849">
        <v>66</v>
      </c>
      <c r="J2849" s="2" t="s">
        <v>4019</v>
      </c>
      <c r="K2849">
        <f>Table1[[#This Row],[Order_Value]]+Table1[[#This Row],[Delivery_Fee]]-Table1[[#This Row],[Discount]]</f>
        <v>576.4799999999999</v>
      </c>
      <c r="L2849">
        <f>YEAR(Table1[[#This Row],[Order_Time]])</f>
        <v>2023</v>
      </c>
      <c r="M2849" t="str">
        <f>TEXT(Table1[[#This Row],[Order_Time]],"MMM")</f>
        <v>Apr</v>
      </c>
      <c r="N2849">
        <f>HOUR(Table1[[#This Row],[Order_Time]])</f>
        <v>15</v>
      </c>
      <c r="O2849" t="str">
        <f>IF(Table1[[#This Row],[Order_Value]]&gt;1000,"High","Low")</f>
        <v>Low</v>
      </c>
    </row>
    <row r="2850" spans="1:15" x14ac:dyDescent="0.3">
      <c r="A2850" t="s">
        <v>4020</v>
      </c>
      <c r="B2850" s="1">
        <v>45045.666666666664</v>
      </c>
      <c r="C2850" t="s">
        <v>26</v>
      </c>
      <c r="D2850" t="s">
        <v>12</v>
      </c>
      <c r="E2850">
        <v>479.75</v>
      </c>
      <c r="F2850">
        <v>59.52</v>
      </c>
      <c r="G2850">
        <v>154.87</v>
      </c>
      <c r="H2850" t="s">
        <v>13</v>
      </c>
      <c r="I2850">
        <v>86</v>
      </c>
      <c r="J2850">
        <v>384.4</v>
      </c>
      <c r="K2850">
        <f>Table1[[#This Row],[Order_Value]]+Table1[[#This Row],[Delivery_Fee]]-Table1[[#This Row],[Discount]]</f>
        <v>384.4</v>
      </c>
      <c r="L2850">
        <f>YEAR(Table1[[#This Row],[Order_Time]])</f>
        <v>2023</v>
      </c>
      <c r="M2850" t="str">
        <f>TEXT(Table1[[#This Row],[Order_Time]],"MMM")</f>
        <v>Apr</v>
      </c>
      <c r="N2850">
        <f>HOUR(Table1[[#This Row],[Order_Time]])</f>
        <v>16</v>
      </c>
      <c r="O2850" t="str">
        <f>IF(Table1[[#This Row],[Order_Value]]&gt;1000,"High","Low")</f>
        <v>Low</v>
      </c>
    </row>
    <row r="2851" spans="1:15" x14ac:dyDescent="0.3">
      <c r="A2851" t="s">
        <v>4021</v>
      </c>
      <c r="B2851" s="1">
        <v>45045.708333333336</v>
      </c>
      <c r="C2851" t="s">
        <v>16</v>
      </c>
      <c r="D2851" t="s">
        <v>17</v>
      </c>
      <c r="E2851">
        <v>108.13</v>
      </c>
      <c r="F2851">
        <v>7.43</v>
      </c>
      <c r="G2851">
        <v>264.39</v>
      </c>
      <c r="H2851" t="s">
        <v>28</v>
      </c>
      <c r="I2851">
        <v>23</v>
      </c>
      <c r="J2851">
        <v>-148.82999999999899</v>
      </c>
      <c r="K2851">
        <f>Table1[[#This Row],[Order_Value]]+Table1[[#This Row],[Delivery_Fee]]-Table1[[#This Row],[Discount]]</f>
        <v>-148.82999999999998</v>
      </c>
      <c r="L2851">
        <f>YEAR(Table1[[#This Row],[Order_Time]])</f>
        <v>2023</v>
      </c>
      <c r="M2851" t="str">
        <f>TEXT(Table1[[#This Row],[Order_Time]],"MMM")</f>
        <v>Apr</v>
      </c>
      <c r="N2851">
        <f>HOUR(Table1[[#This Row],[Order_Time]])</f>
        <v>17</v>
      </c>
      <c r="O2851" t="str">
        <f>IF(Table1[[#This Row],[Order_Value]]&gt;1000,"High","Low")</f>
        <v>Low</v>
      </c>
    </row>
    <row r="2852" spans="1:15" x14ac:dyDescent="0.3">
      <c r="A2852" t="s">
        <v>4022</v>
      </c>
      <c r="B2852" s="1">
        <v>45045.75</v>
      </c>
      <c r="C2852" t="s">
        <v>26</v>
      </c>
      <c r="D2852" t="s">
        <v>30</v>
      </c>
      <c r="E2852">
        <v>1930.75</v>
      </c>
      <c r="F2852">
        <v>80.81</v>
      </c>
      <c r="G2852">
        <v>369.03</v>
      </c>
      <c r="H2852" t="s">
        <v>28</v>
      </c>
      <c r="I2852">
        <v>58</v>
      </c>
      <c r="J2852">
        <v>1642.53</v>
      </c>
      <c r="K2852">
        <f>Table1[[#This Row],[Order_Value]]+Table1[[#This Row],[Delivery_Fee]]-Table1[[#This Row],[Discount]]</f>
        <v>1642.53</v>
      </c>
      <c r="L2852">
        <f>YEAR(Table1[[#This Row],[Order_Time]])</f>
        <v>2023</v>
      </c>
      <c r="M2852" t="str">
        <f>TEXT(Table1[[#This Row],[Order_Time]],"MMM")</f>
        <v>Apr</v>
      </c>
      <c r="N2852">
        <f>HOUR(Table1[[#This Row],[Order_Time]])</f>
        <v>18</v>
      </c>
      <c r="O2852" t="str">
        <f>IF(Table1[[#This Row],[Order_Value]]&gt;1000,"High","Low")</f>
        <v>High</v>
      </c>
    </row>
    <row r="2853" spans="1:15" x14ac:dyDescent="0.3">
      <c r="A2853" t="s">
        <v>4023</v>
      </c>
      <c r="B2853" s="1">
        <v>45045.791666666664</v>
      </c>
      <c r="C2853" t="s">
        <v>20</v>
      </c>
      <c r="D2853" t="s">
        <v>17</v>
      </c>
      <c r="E2853">
        <v>1420.41</v>
      </c>
      <c r="F2853">
        <v>0.42</v>
      </c>
      <c r="G2853">
        <v>235.77</v>
      </c>
      <c r="H2853" t="s">
        <v>32</v>
      </c>
      <c r="I2853">
        <v>57</v>
      </c>
      <c r="J2853" s="2" t="s">
        <v>4024</v>
      </c>
      <c r="K2853">
        <f>Table1[[#This Row],[Order_Value]]+Table1[[#This Row],[Delivery_Fee]]-Table1[[#This Row],[Discount]]</f>
        <v>1185.0600000000002</v>
      </c>
      <c r="L2853">
        <f>YEAR(Table1[[#This Row],[Order_Time]])</f>
        <v>2023</v>
      </c>
      <c r="M2853" t="str">
        <f>TEXT(Table1[[#This Row],[Order_Time]],"MMM")</f>
        <v>Apr</v>
      </c>
      <c r="N2853">
        <f>HOUR(Table1[[#This Row],[Order_Time]])</f>
        <v>19</v>
      </c>
      <c r="O2853" t="str">
        <f>IF(Table1[[#This Row],[Order_Value]]&gt;1000,"High","Low")</f>
        <v>High</v>
      </c>
    </row>
    <row r="2854" spans="1:15" x14ac:dyDescent="0.3">
      <c r="A2854" t="s">
        <v>4025</v>
      </c>
      <c r="B2854" s="1">
        <v>45045.833333333336</v>
      </c>
      <c r="C2854" t="s">
        <v>26</v>
      </c>
      <c r="D2854" t="s">
        <v>41</v>
      </c>
      <c r="E2854">
        <v>717.95</v>
      </c>
      <c r="F2854">
        <v>37.840000000000003</v>
      </c>
      <c r="G2854">
        <v>197.45</v>
      </c>
      <c r="H2854" t="s">
        <v>13</v>
      </c>
      <c r="I2854">
        <v>22</v>
      </c>
      <c r="J2854" s="2" t="s">
        <v>4026</v>
      </c>
      <c r="K2854">
        <f>Table1[[#This Row],[Order_Value]]+Table1[[#This Row],[Delivery_Fee]]-Table1[[#This Row],[Discount]]</f>
        <v>558.34000000000015</v>
      </c>
      <c r="L2854">
        <f>YEAR(Table1[[#This Row],[Order_Time]])</f>
        <v>2023</v>
      </c>
      <c r="M2854" t="str">
        <f>TEXT(Table1[[#This Row],[Order_Time]],"MMM")</f>
        <v>Apr</v>
      </c>
      <c r="N2854">
        <f>HOUR(Table1[[#This Row],[Order_Time]])</f>
        <v>20</v>
      </c>
      <c r="O2854" t="str">
        <f>IF(Table1[[#This Row],[Order_Value]]&gt;1000,"High","Low")</f>
        <v>Low</v>
      </c>
    </row>
    <row r="2855" spans="1:15" x14ac:dyDescent="0.3">
      <c r="A2855" t="s">
        <v>4027</v>
      </c>
      <c r="B2855" s="1">
        <v>45045.875</v>
      </c>
      <c r="C2855" t="s">
        <v>24</v>
      </c>
      <c r="D2855" t="s">
        <v>41</v>
      </c>
      <c r="E2855">
        <v>1789.22</v>
      </c>
      <c r="F2855">
        <v>89.59</v>
      </c>
      <c r="G2855">
        <v>333.07</v>
      </c>
      <c r="H2855" t="s">
        <v>13</v>
      </c>
      <c r="I2855">
        <v>51</v>
      </c>
      <c r="J2855">
        <v>1545.74</v>
      </c>
      <c r="K2855">
        <f>Table1[[#This Row],[Order_Value]]+Table1[[#This Row],[Delivery_Fee]]-Table1[[#This Row],[Discount]]</f>
        <v>1545.74</v>
      </c>
      <c r="L2855">
        <f>YEAR(Table1[[#This Row],[Order_Time]])</f>
        <v>2023</v>
      </c>
      <c r="M2855" t="str">
        <f>TEXT(Table1[[#This Row],[Order_Time]],"MMM")</f>
        <v>Apr</v>
      </c>
      <c r="N2855">
        <f>HOUR(Table1[[#This Row],[Order_Time]])</f>
        <v>21</v>
      </c>
      <c r="O2855" t="str">
        <f>IF(Table1[[#This Row],[Order_Value]]&gt;1000,"High","Low")</f>
        <v>High</v>
      </c>
    </row>
    <row r="2856" spans="1:15" x14ac:dyDescent="0.3">
      <c r="A2856" t="s">
        <v>4028</v>
      </c>
      <c r="B2856" s="1">
        <v>45045.916666666664</v>
      </c>
      <c r="C2856" t="s">
        <v>26</v>
      </c>
      <c r="D2856" t="s">
        <v>41</v>
      </c>
      <c r="E2856">
        <v>1609.25</v>
      </c>
      <c r="F2856">
        <v>22.99</v>
      </c>
      <c r="G2856">
        <v>96.9</v>
      </c>
      <c r="H2856" t="s">
        <v>21</v>
      </c>
      <c r="I2856">
        <v>73</v>
      </c>
      <c r="J2856">
        <v>1535.34</v>
      </c>
      <c r="K2856">
        <f>Table1[[#This Row],[Order_Value]]+Table1[[#This Row],[Delivery_Fee]]-Table1[[#This Row],[Discount]]</f>
        <v>1535.34</v>
      </c>
      <c r="L2856">
        <f>YEAR(Table1[[#This Row],[Order_Time]])</f>
        <v>2023</v>
      </c>
      <c r="M2856" t="str">
        <f>TEXT(Table1[[#This Row],[Order_Time]],"MMM")</f>
        <v>Apr</v>
      </c>
      <c r="N2856">
        <f>HOUR(Table1[[#This Row],[Order_Time]])</f>
        <v>22</v>
      </c>
      <c r="O2856" t="str">
        <f>IF(Table1[[#This Row],[Order_Value]]&gt;1000,"High","Low")</f>
        <v>High</v>
      </c>
    </row>
    <row r="2857" spans="1:15" x14ac:dyDescent="0.3">
      <c r="A2857" t="s">
        <v>4029</v>
      </c>
      <c r="B2857" s="1">
        <v>45045.958333333336</v>
      </c>
      <c r="C2857" t="s">
        <v>54</v>
      </c>
      <c r="D2857" t="s">
        <v>30</v>
      </c>
      <c r="E2857">
        <v>1191.48</v>
      </c>
      <c r="F2857">
        <v>33.090000000000003</v>
      </c>
      <c r="G2857">
        <v>339.31</v>
      </c>
      <c r="H2857" t="s">
        <v>13</v>
      </c>
      <c r="I2857">
        <v>89</v>
      </c>
      <c r="J2857">
        <v>885.26</v>
      </c>
      <c r="K2857">
        <f>Table1[[#This Row],[Order_Value]]+Table1[[#This Row],[Delivery_Fee]]-Table1[[#This Row],[Discount]]</f>
        <v>885.26</v>
      </c>
      <c r="L2857">
        <f>YEAR(Table1[[#This Row],[Order_Time]])</f>
        <v>2023</v>
      </c>
      <c r="M2857" t="str">
        <f>TEXT(Table1[[#This Row],[Order_Time]],"MMM")</f>
        <v>Apr</v>
      </c>
      <c r="N2857">
        <f>HOUR(Table1[[#This Row],[Order_Time]])</f>
        <v>23</v>
      </c>
      <c r="O2857" t="str">
        <f>IF(Table1[[#This Row],[Order_Value]]&gt;1000,"High","Low")</f>
        <v>High</v>
      </c>
    </row>
    <row r="2858" spans="1:15" x14ac:dyDescent="0.3">
      <c r="A2858" t="s">
        <v>4030</v>
      </c>
      <c r="B2858" s="1">
        <v>45046</v>
      </c>
      <c r="C2858" t="s">
        <v>45</v>
      </c>
      <c r="D2858" t="s">
        <v>30</v>
      </c>
      <c r="E2858">
        <v>587.73</v>
      </c>
      <c r="F2858">
        <v>56.68</v>
      </c>
      <c r="G2858">
        <v>464.96</v>
      </c>
      <c r="H2858" t="s">
        <v>28</v>
      </c>
      <c r="I2858">
        <v>40</v>
      </c>
      <c r="J2858">
        <v>179.45</v>
      </c>
      <c r="K2858">
        <f>Table1[[#This Row],[Order_Value]]+Table1[[#This Row],[Delivery_Fee]]-Table1[[#This Row],[Discount]]</f>
        <v>179.45</v>
      </c>
      <c r="L2858">
        <f>YEAR(Table1[[#This Row],[Order_Time]])</f>
        <v>2023</v>
      </c>
      <c r="M2858" t="str">
        <f>TEXT(Table1[[#This Row],[Order_Time]],"MMM")</f>
        <v>Apr</v>
      </c>
      <c r="N2858">
        <f>HOUR(Table1[[#This Row],[Order_Time]])</f>
        <v>0</v>
      </c>
      <c r="O2858" t="str">
        <f>IF(Table1[[#This Row],[Order_Value]]&gt;1000,"High","Low")</f>
        <v>Low</v>
      </c>
    </row>
    <row r="2859" spans="1:15" x14ac:dyDescent="0.3">
      <c r="A2859" t="s">
        <v>4031</v>
      </c>
      <c r="B2859" s="1">
        <v>45046.041666666664</v>
      </c>
      <c r="C2859" t="s">
        <v>16</v>
      </c>
      <c r="D2859" t="s">
        <v>35</v>
      </c>
      <c r="E2859">
        <v>118.86</v>
      </c>
      <c r="F2859">
        <v>23.05</v>
      </c>
      <c r="G2859">
        <v>450.09</v>
      </c>
      <c r="H2859" t="s">
        <v>28</v>
      </c>
      <c r="I2859">
        <v>20</v>
      </c>
      <c r="J2859">
        <v>-308.17999999999898</v>
      </c>
      <c r="K2859">
        <f>Table1[[#This Row],[Order_Value]]+Table1[[#This Row],[Delivery_Fee]]-Table1[[#This Row],[Discount]]</f>
        <v>-308.17999999999995</v>
      </c>
      <c r="L2859">
        <f>YEAR(Table1[[#This Row],[Order_Time]])</f>
        <v>2023</v>
      </c>
      <c r="M2859" t="str">
        <f>TEXT(Table1[[#This Row],[Order_Time]],"MMM")</f>
        <v>Apr</v>
      </c>
      <c r="N2859">
        <f>HOUR(Table1[[#This Row],[Order_Time]])</f>
        <v>1</v>
      </c>
      <c r="O2859" t="str">
        <f>IF(Table1[[#This Row],[Order_Value]]&gt;1000,"High","Low")</f>
        <v>Low</v>
      </c>
    </row>
    <row r="2860" spans="1:15" x14ac:dyDescent="0.3">
      <c r="A2860" t="s">
        <v>4032</v>
      </c>
      <c r="B2860" s="1">
        <v>45046.083333333336</v>
      </c>
      <c r="C2860" t="s">
        <v>11</v>
      </c>
      <c r="D2860" t="s">
        <v>12</v>
      </c>
      <c r="E2860">
        <v>516.91</v>
      </c>
      <c r="F2860">
        <v>54.01</v>
      </c>
      <c r="G2860">
        <v>387.84</v>
      </c>
      <c r="H2860" t="s">
        <v>13</v>
      </c>
      <c r="I2860">
        <v>37</v>
      </c>
      <c r="J2860" s="2" t="s">
        <v>4033</v>
      </c>
      <c r="K2860">
        <f>Table1[[#This Row],[Order_Value]]+Table1[[#This Row],[Delivery_Fee]]-Table1[[#This Row],[Discount]]</f>
        <v>183.07999999999998</v>
      </c>
      <c r="L2860">
        <f>YEAR(Table1[[#This Row],[Order_Time]])</f>
        <v>2023</v>
      </c>
      <c r="M2860" t="str">
        <f>TEXT(Table1[[#This Row],[Order_Time]],"MMM")</f>
        <v>Apr</v>
      </c>
      <c r="N2860">
        <f>HOUR(Table1[[#This Row],[Order_Time]])</f>
        <v>2</v>
      </c>
      <c r="O2860" t="str">
        <f>IF(Table1[[#This Row],[Order_Value]]&gt;1000,"High","Low")</f>
        <v>Low</v>
      </c>
    </row>
    <row r="2861" spans="1:15" x14ac:dyDescent="0.3">
      <c r="A2861" t="s">
        <v>4034</v>
      </c>
      <c r="B2861" s="1">
        <v>45046.125</v>
      </c>
      <c r="C2861" t="s">
        <v>45</v>
      </c>
      <c r="D2861" t="s">
        <v>30</v>
      </c>
      <c r="E2861">
        <v>1687.21</v>
      </c>
      <c r="F2861">
        <v>50.77</v>
      </c>
      <c r="G2861">
        <v>26.36</v>
      </c>
      <c r="H2861" t="s">
        <v>13</v>
      </c>
      <c r="I2861">
        <v>44</v>
      </c>
      <c r="J2861" s="2" t="s">
        <v>4035</v>
      </c>
      <c r="K2861">
        <f>Table1[[#This Row],[Order_Value]]+Table1[[#This Row],[Delivery_Fee]]-Table1[[#This Row],[Discount]]</f>
        <v>1711.6200000000001</v>
      </c>
      <c r="L2861">
        <f>YEAR(Table1[[#This Row],[Order_Time]])</f>
        <v>2023</v>
      </c>
      <c r="M2861" t="str">
        <f>TEXT(Table1[[#This Row],[Order_Time]],"MMM")</f>
        <v>Apr</v>
      </c>
      <c r="N2861">
        <f>HOUR(Table1[[#This Row],[Order_Time]])</f>
        <v>3</v>
      </c>
      <c r="O2861" t="str">
        <f>IF(Table1[[#This Row],[Order_Value]]&gt;1000,"High","Low")</f>
        <v>High</v>
      </c>
    </row>
    <row r="2862" spans="1:15" x14ac:dyDescent="0.3">
      <c r="A2862" t="s">
        <v>4036</v>
      </c>
      <c r="B2862" s="1">
        <v>45046.166666666664</v>
      </c>
      <c r="C2862" t="s">
        <v>24</v>
      </c>
      <c r="D2862" t="s">
        <v>27</v>
      </c>
      <c r="E2862">
        <v>553.91</v>
      </c>
      <c r="F2862">
        <v>82.72</v>
      </c>
      <c r="G2862">
        <v>241.11</v>
      </c>
      <c r="H2862" t="s">
        <v>13</v>
      </c>
      <c r="I2862">
        <v>17</v>
      </c>
      <c r="J2862">
        <v>395.52</v>
      </c>
      <c r="K2862">
        <f>Table1[[#This Row],[Order_Value]]+Table1[[#This Row],[Delivery_Fee]]-Table1[[#This Row],[Discount]]</f>
        <v>395.52</v>
      </c>
      <c r="L2862">
        <f>YEAR(Table1[[#This Row],[Order_Time]])</f>
        <v>2023</v>
      </c>
      <c r="M2862" t="str">
        <f>TEXT(Table1[[#This Row],[Order_Time]],"MMM")</f>
        <v>Apr</v>
      </c>
      <c r="N2862">
        <f>HOUR(Table1[[#This Row],[Order_Time]])</f>
        <v>4</v>
      </c>
      <c r="O2862" t="str">
        <f>IF(Table1[[#This Row],[Order_Value]]&gt;1000,"High","Low")</f>
        <v>Low</v>
      </c>
    </row>
    <row r="2863" spans="1:15" x14ac:dyDescent="0.3">
      <c r="A2863" t="s">
        <v>4037</v>
      </c>
      <c r="B2863" s="1">
        <v>45046.208333333336</v>
      </c>
      <c r="C2863" t="s">
        <v>16</v>
      </c>
      <c r="D2863" t="s">
        <v>17</v>
      </c>
      <c r="E2863">
        <v>657.55</v>
      </c>
      <c r="F2863">
        <v>76.56</v>
      </c>
      <c r="G2863">
        <v>181.2</v>
      </c>
      <c r="H2863" t="s">
        <v>21</v>
      </c>
      <c r="I2863">
        <v>41</v>
      </c>
      <c r="J2863" s="2" t="s">
        <v>4038</v>
      </c>
      <c r="K2863">
        <f>Table1[[#This Row],[Order_Value]]+Table1[[#This Row],[Delivery_Fee]]-Table1[[#This Row],[Discount]]</f>
        <v>552.90999999999985</v>
      </c>
      <c r="L2863">
        <f>YEAR(Table1[[#This Row],[Order_Time]])</f>
        <v>2023</v>
      </c>
      <c r="M2863" t="str">
        <f>TEXT(Table1[[#This Row],[Order_Time]],"MMM")</f>
        <v>Apr</v>
      </c>
      <c r="N2863">
        <f>HOUR(Table1[[#This Row],[Order_Time]])</f>
        <v>5</v>
      </c>
      <c r="O2863" t="str">
        <f>IF(Table1[[#This Row],[Order_Value]]&gt;1000,"High","Low")</f>
        <v>Low</v>
      </c>
    </row>
    <row r="2864" spans="1:15" x14ac:dyDescent="0.3">
      <c r="A2864" t="s">
        <v>4039</v>
      </c>
      <c r="B2864" s="1">
        <v>45046.25</v>
      </c>
      <c r="C2864" t="s">
        <v>20</v>
      </c>
      <c r="D2864" t="s">
        <v>27</v>
      </c>
      <c r="E2864">
        <v>1144.94</v>
      </c>
      <c r="F2864">
        <v>89.48</v>
      </c>
      <c r="G2864">
        <v>279.06</v>
      </c>
      <c r="H2864" t="s">
        <v>32</v>
      </c>
      <c r="I2864">
        <v>89</v>
      </c>
      <c r="J2864" s="2" t="s">
        <v>4040</v>
      </c>
      <c r="K2864">
        <f>Table1[[#This Row],[Order_Value]]+Table1[[#This Row],[Delivery_Fee]]-Table1[[#This Row],[Discount]]</f>
        <v>955.36000000000013</v>
      </c>
      <c r="L2864">
        <f>YEAR(Table1[[#This Row],[Order_Time]])</f>
        <v>2023</v>
      </c>
      <c r="M2864" t="str">
        <f>TEXT(Table1[[#This Row],[Order_Time]],"MMM")</f>
        <v>Apr</v>
      </c>
      <c r="N2864">
        <f>HOUR(Table1[[#This Row],[Order_Time]])</f>
        <v>6</v>
      </c>
      <c r="O2864" t="str">
        <f>IF(Table1[[#This Row],[Order_Value]]&gt;1000,"High","Low")</f>
        <v>High</v>
      </c>
    </row>
    <row r="2865" spans="1:15" x14ac:dyDescent="0.3">
      <c r="A2865" t="s">
        <v>4041</v>
      </c>
      <c r="B2865" s="1">
        <v>45046.291666666664</v>
      </c>
      <c r="C2865" t="s">
        <v>16</v>
      </c>
      <c r="D2865" t="s">
        <v>41</v>
      </c>
      <c r="E2865">
        <v>1594.74</v>
      </c>
      <c r="F2865">
        <v>45.32</v>
      </c>
      <c r="G2865">
        <v>177.12</v>
      </c>
      <c r="H2865" t="s">
        <v>21</v>
      </c>
      <c r="I2865">
        <v>10</v>
      </c>
      <c r="J2865">
        <v>1462.94</v>
      </c>
      <c r="K2865">
        <f>Table1[[#This Row],[Order_Value]]+Table1[[#This Row],[Delivery_Fee]]-Table1[[#This Row],[Discount]]</f>
        <v>1462.94</v>
      </c>
      <c r="L2865">
        <f>YEAR(Table1[[#This Row],[Order_Time]])</f>
        <v>2023</v>
      </c>
      <c r="M2865" t="str">
        <f>TEXT(Table1[[#This Row],[Order_Time]],"MMM")</f>
        <v>Apr</v>
      </c>
      <c r="N2865">
        <f>HOUR(Table1[[#This Row],[Order_Time]])</f>
        <v>7</v>
      </c>
      <c r="O2865" t="str">
        <f>IF(Table1[[#This Row],[Order_Value]]&gt;1000,"High","Low")</f>
        <v>High</v>
      </c>
    </row>
    <row r="2866" spans="1:15" x14ac:dyDescent="0.3">
      <c r="A2866" t="s">
        <v>4042</v>
      </c>
      <c r="B2866" s="1">
        <v>45046.333333333336</v>
      </c>
      <c r="C2866" t="s">
        <v>11</v>
      </c>
      <c r="D2866" t="s">
        <v>41</v>
      </c>
      <c r="E2866">
        <v>865.65</v>
      </c>
      <c r="F2866">
        <v>85.11</v>
      </c>
      <c r="G2866">
        <v>169.55</v>
      </c>
      <c r="H2866" t="s">
        <v>13</v>
      </c>
      <c r="I2866">
        <v>34</v>
      </c>
      <c r="J2866">
        <v>781.21</v>
      </c>
      <c r="K2866">
        <f>Table1[[#This Row],[Order_Value]]+Table1[[#This Row],[Delivery_Fee]]-Table1[[#This Row],[Discount]]</f>
        <v>781.21</v>
      </c>
      <c r="L2866">
        <f>YEAR(Table1[[#This Row],[Order_Time]])</f>
        <v>2023</v>
      </c>
      <c r="M2866" t="str">
        <f>TEXT(Table1[[#This Row],[Order_Time]],"MMM")</f>
        <v>Apr</v>
      </c>
      <c r="N2866">
        <f>HOUR(Table1[[#This Row],[Order_Time]])</f>
        <v>8</v>
      </c>
      <c r="O2866" t="str">
        <f>IF(Table1[[#This Row],[Order_Value]]&gt;1000,"High","Low")</f>
        <v>Low</v>
      </c>
    </row>
    <row r="2867" spans="1:15" x14ac:dyDescent="0.3">
      <c r="A2867" t="s">
        <v>4043</v>
      </c>
      <c r="B2867" s="1">
        <v>45046.375</v>
      </c>
      <c r="C2867" t="s">
        <v>45</v>
      </c>
      <c r="D2867" t="s">
        <v>30</v>
      </c>
      <c r="E2867">
        <v>1873.35</v>
      </c>
      <c r="F2867">
        <v>92.37</v>
      </c>
      <c r="G2867">
        <v>158.57</v>
      </c>
      <c r="H2867" t="s">
        <v>32</v>
      </c>
      <c r="I2867">
        <v>19</v>
      </c>
      <c r="J2867" s="2" t="s">
        <v>4044</v>
      </c>
      <c r="K2867">
        <f>Table1[[#This Row],[Order_Value]]+Table1[[#This Row],[Delivery_Fee]]-Table1[[#This Row],[Discount]]</f>
        <v>1807.1499999999999</v>
      </c>
      <c r="L2867">
        <f>YEAR(Table1[[#This Row],[Order_Time]])</f>
        <v>2023</v>
      </c>
      <c r="M2867" t="str">
        <f>TEXT(Table1[[#This Row],[Order_Time]],"MMM")</f>
        <v>Apr</v>
      </c>
      <c r="N2867">
        <f>HOUR(Table1[[#This Row],[Order_Time]])</f>
        <v>9</v>
      </c>
      <c r="O2867" t="str">
        <f>IF(Table1[[#This Row],[Order_Value]]&gt;1000,"High","Low")</f>
        <v>High</v>
      </c>
    </row>
    <row r="2868" spans="1:15" x14ac:dyDescent="0.3">
      <c r="A2868" t="s">
        <v>4045</v>
      </c>
      <c r="B2868" s="1">
        <v>45046.416666666664</v>
      </c>
      <c r="C2868" t="s">
        <v>16</v>
      </c>
      <c r="D2868" t="s">
        <v>30</v>
      </c>
      <c r="E2868">
        <v>996.59</v>
      </c>
      <c r="F2868">
        <v>89.54</v>
      </c>
      <c r="G2868">
        <v>351.28</v>
      </c>
      <c r="H2868" t="s">
        <v>13</v>
      </c>
      <c r="I2868">
        <v>59</v>
      </c>
      <c r="J2868" s="2" t="s">
        <v>4046</v>
      </c>
      <c r="K2868">
        <f>Table1[[#This Row],[Order_Value]]+Table1[[#This Row],[Delivery_Fee]]-Table1[[#This Row],[Discount]]</f>
        <v>734.85000000000014</v>
      </c>
      <c r="L2868">
        <f>YEAR(Table1[[#This Row],[Order_Time]])</f>
        <v>2023</v>
      </c>
      <c r="M2868" t="str">
        <f>TEXT(Table1[[#This Row],[Order_Time]],"MMM")</f>
        <v>Apr</v>
      </c>
      <c r="N2868">
        <f>HOUR(Table1[[#This Row],[Order_Time]])</f>
        <v>10</v>
      </c>
      <c r="O2868" t="str">
        <f>IF(Table1[[#This Row],[Order_Value]]&gt;1000,"High","Low")</f>
        <v>Low</v>
      </c>
    </row>
    <row r="2869" spans="1:15" x14ac:dyDescent="0.3">
      <c r="A2869" t="s">
        <v>4047</v>
      </c>
      <c r="B2869" s="1">
        <v>45046.458333333336</v>
      </c>
      <c r="C2869" t="s">
        <v>20</v>
      </c>
      <c r="D2869" t="s">
        <v>30</v>
      </c>
      <c r="E2869">
        <v>1600.14</v>
      </c>
      <c r="F2869">
        <v>70.55</v>
      </c>
      <c r="G2869">
        <v>206.94</v>
      </c>
      <c r="H2869" t="s">
        <v>21</v>
      </c>
      <c r="I2869">
        <v>14</v>
      </c>
      <c r="J2869">
        <v>1463.75</v>
      </c>
      <c r="K2869">
        <f>Table1[[#This Row],[Order_Value]]+Table1[[#This Row],[Delivery_Fee]]-Table1[[#This Row],[Discount]]</f>
        <v>1463.75</v>
      </c>
      <c r="L2869">
        <f>YEAR(Table1[[#This Row],[Order_Time]])</f>
        <v>2023</v>
      </c>
      <c r="M2869" t="str">
        <f>TEXT(Table1[[#This Row],[Order_Time]],"MMM")</f>
        <v>Apr</v>
      </c>
      <c r="N2869">
        <f>HOUR(Table1[[#This Row],[Order_Time]])</f>
        <v>11</v>
      </c>
      <c r="O2869" t="str">
        <f>IF(Table1[[#This Row],[Order_Value]]&gt;1000,"High","Low")</f>
        <v>High</v>
      </c>
    </row>
    <row r="2870" spans="1:15" x14ac:dyDescent="0.3">
      <c r="A2870" t="s">
        <v>4048</v>
      </c>
      <c r="B2870" s="1">
        <v>45046.5</v>
      </c>
      <c r="C2870" t="s">
        <v>11</v>
      </c>
      <c r="D2870" t="s">
        <v>30</v>
      </c>
      <c r="E2870">
        <v>108.74</v>
      </c>
      <c r="F2870">
        <v>92.26</v>
      </c>
      <c r="G2870">
        <v>453.08</v>
      </c>
      <c r="H2870" t="s">
        <v>32</v>
      </c>
      <c r="I2870">
        <v>24</v>
      </c>
      <c r="J2870">
        <v>-252.07999999999899</v>
      </c>
      <c r="K2870">
        <f>Table1[[#This Row],[Order_Value]]+Table1[[#This Row],[Delivery_Fee]]-Table1[[#This Row],[Discount]]</f>
        <v>-252.07999999999998</v>
      </c>
      <c r="L2870">
        <f>YEAR(Table1[[#This Row],[Order_Time]])</f>
        <v>2023</v>
      </c>
      <c r="M2870" t="str">
        <f>TEXT(Table1[[#This Row],[Order_Time]],"MMM")</f>
        <v>Apr</v>
      </c>
      <c r="N2870">
        <f>HOUR(Table1[[#This Row],[Order_Time]])</f>
        <v>12</v>
      </c>
      <c r="O2870" t="str">
        <f>IF(Table1[[#This Row],[Order_Value]]&gt;1000,"High","Low")</f>
        <v>Low</v>
      </c>
    </row>
    <row r="2871" spans="1:15" x14ac:dyDescent="0.3">
      <c r="A2871" t="s">
        <v>4049</v>
      </c>
      <c r="B2871" s="1">
        <v>45046.541666666664</v>
      </c>
      <c r="C2871" t="s">
        <v>26</v>
      </c>
      <c r="D2871" t="s">
        <v>35</v>
      </c>
      <c r="E2871">
        <v>1185.6199999999999</v>
      </c>
      <c r="F2871">
        <v>49.32</v>
      </c>
      <c r="G2871">
        <v>111.02</v>
      </c>
      <c r="H2871" t="s">
        <v>32</v>
      </c>
      <c r="I2871">
        <v>16</v>
      </c>
      <c r="J2871" s="2" t="s">
        <v>4050</v>
      </c>
      <c r="K2871">
        <f>Table1[[#This Row],[Order_Value]]+Table1[[#This Row],[Delivery_Fee]]-Table1[[#This Row],[Discount]]</f>
        <v>1123.9199999999998</v>
      </c>
      <c r="L2871">
        <f>YEAR(Table1[[#This Row],[Order_Time]])</f>
        <v>2023</v>
      </c>
      <c r="M2871" t="str">
        <f>TEXT(Table1[[#This Row],[Order_Time]],"MMM")</f>
        <v>Apr</v>
      </c>
      <c r="N2871">
        <f>HOUR(Table1[[#This Row],[Order_Time]])</f>
        <v>13</v>
      </c>
      <c r="O2871" t="str">
        <f>IF(Table1[[#This Row],[Order_Value]]&gt;1000,"High","Low")</f>
        <v>High</v>
      </c>
    </row>
    <row r="2872" spans="1:15" x14ac:dyDescent="0.3">
      <c r="A2872" t="s">
        <v>4051</v>
      </c>
      <c r="B2872" s="1">
        <v>45046.583333333336</v>
      </c>
      <c r="C2872" t="s">
        <v>20</v>
      </c>
      <c r="D2872" t="s">
        <v>41</v>
      </c>
      <c r="E2872">
        <v>788.94</v>
      </c>
      <c r="F2872">
        <v>23.82</v>
      </c>
      <c r="G2872">
        <v>456.96</v>
      </c>
      <c r="H2872" t="s">
        <v>32</v>
      </c>
      <c r="I2872">
        <v>80</v>
      </c>
      <c r="J2872" s="2" t="s">
        <v>4052</v>
      </c>
      <c r="K2872">
        <f>Table1[[#This Row],[Order_Value]]+Table1[[#This Row],[Delivery_Fee]]-Table1[[#This Row],[Discount]]</f>
        <v>355.80000000000013</v>
      </c>
      <c r="L2872">
        <f>YEAR(Table1[[#This Row],[Order_Time]])</f>
        <v>2023</v>
      </c>
      <c r="M2872" t="str">
        <f>TEXT(Table1[[#This Row],[Order_Time]],"MMM")</f>
        <v>Apr</v>
      </c>
      <c r="N2872">
        <f>HOUR(Table1[[#This Row],[Order_Time]])</f>
        <v>14</v>
      </c>
      <c r="O2872" t="str">
        <f>IF(Table1[[#This Row],[Order_Value]]&gt;1000,"High","Low")</f>
        <v>Low</v>
      </c>
    </row>
    <row r="2873" spans="1:15" x14ac:dyDescent="0.3">
      <c r="A2873" t="s">
        <v>4053</v>
      </c>
      <c r="B2873" s="1">
        <v>45046.625</v>
      </c>
      <c r="C2873" t="s">
        <v>11</v>
      </c>
      <c r="D2873" t="s">
        <v>17</v>
      </c>
      <c r="E2873">
        <v>1868.65</v>
      </c>
      <c r="F2873">
        <v>25.48</v>
      </c>
      <c r="G2873">
        <v>220.39</v>
      </c>
      <c r="H2873" t="s">
        <v>13</v>
      </c>
      <c r="I2873">
        <v>62</v>
      </c>
      <c r="J2873" s="2" t="s">
        <v>4054</v>
      </c>
      <c r="K2873">
        <f>Table1[[#This Row],[Order_Value]]+Table1[[#This Row],[Delivery_Fee]]-Table1[[#This Row],[Discount]]</f>
        <v>1673.7400000000002</v>
      </c>
      <c r="L2873">
        <f>YEAR(Table1[[#This Row],[Order_Time]])</f>
        <v>2023</v>
      </c>
      <c r="M2873" t="str">
        <f>TEXT(Table1[[#This Row],[Order_Time]],"MMM")</f>
        <v>Apr</v>
      </c>
      <c r="N2873">
        <f>HOUR(Table1[[#This Row],[Order_Time]])</f>
        <v>15</v>
      </c>
      <c r="O2873" t="str">
        <f>IF(Table1[[#This Row],[Order_Value]]&gt;1000,"High","Low")</f>
        <v>High</v>
      </c>
    </row>
    <row r="2874" spans="1:15" x14ac:dyDescent="0.3">
      <c r="A2874" t="s">
        <v>4055</v>
      </c>
      <c r="B2874" s="1">
        <v>45046.666666666664</v>
      </c>
      <c r="C2874" t="s">
        <v>45</v>
      </c>
      <c r="D2874" t="s">
        <v>30</v>
      </c>
      <c r="E2874">
        <v>666.31</v>
      </c>
      <c r="F2874">
        <v>8.91</v>
      </c>
      <c r="G2874">
        <v>138.61000000000001</v>
      </c>
      <c r="H2874" t="s">
        <v>21</v>
      </c>
      <c r="I2874">
        <v>26</v>
      </c>
      <c r="J2874" s="2" t="s">
        <v>4056</v>
      </c>
      <c r="K2874">
        <f>Table1[[#This Row],[Order_Value]]+Table1[[#This Row],[Delivery_Fee]]-Table1[[#This Row],[Discount]]</f>
        <v>536.6099999999999</v>
      </c>
      <c r="L2874">
        <f>YEAR(Table1[[#This Row],[Order_Time]])</f>
        <v>2023</v>
      </c>
      <c r="M2874" t="str">
        <f>TEXT(Table1[[#This Row],[Order_Time]],"MMM")</f>
        <v>Apr</v>
      </c>
      <c r="N2874">
        <f>HOUR(Table1[[#This Row],[Order_Time]])</f>
        <v>16</v>
      </c>
      <c r="O2874" t="str">
        <f>IF(Table1[[#This Row],[Order_Value]]&gt;1000,"High","Low")</f>
        <v>Low</v>
      </c>
    </row>
    <row r="2875" spans="1:15" x14ac:dyDescent="0.3">
      <c r="A2875" t="s">
        <v>4057</v>
      </c>
      <c r="B2875" s="1">
        <v>45046.708333333336</v>
      </c>
      <c r="C2875" t="s">
        <v>54</v>
      </c>
      <c r="D2875" t="s">
        <v>17</v>
      </c>
      <c r="E2875">
        <v>1546.4</v>
      </c>
      <c r="F2875">
        <v>47.51</v>
      </c>
      <c r="G2875">
        <v>279.92</v>
      </c>
      <c r="H2875" t="s">
        <v>32</v>
      </c>
      <c r="I2875">
        <v>11</v>
      </c>
      <c r="J2875">
        <v>1313.99</v>
      </c>
      <c r="K2875">
        <f>Table1[[#This Row],[Order_Value]]+Table1[[#This Row],[Delivery_Fee]]-Table1[[#This Row],[Discount]]</f>
        <v>1313.99</v>
      </c>
      <c r="L2875">
        <f>YEAR(Table1[[#This Row],[Order_Time]])</f>
        <v>2023</v>
      </c>
      <c r="M2875" t="str">
        <f>TEXT(Table1[[#This Row],[Order_Time]],"MMM")</f>
        <v>Apr</v>
      </c>
      <c r="N2875">
        <f>HOUR(Table1[[#This Row],[Order_Time]])</f>
        <v>17</v>
      </c>
      <c r="O2875" t="str">
        <f>IF(Table1[[#This Row],[Order_Value]]&gt;1000,"High","Low")</f>
        <v>High</v>
      </c>
    </row>
    <row r="2876" spans="1:15" x14ac:dyDescent="0.3">
      <c r="A2876" t="s">
        <v>4058</v>
      </c>
      <c r="B2876" s="1">
        <v>45046.75</v>
      </c>
      <c r="C2876" t="s">
        <v>26</v>
      </c>
      <c r="D2876" t="s">
        <v>30</v>
      </c>
      <c r="E2876">
        <v>1484.19</v>
      </c>
      <c r="F2876">
        <v>37.57</v>
      </c>
      <c r="G2876">
        <v>23.2</v>
      </c>
      <c r="H2876" t="s">
        <v>13</v>
      </c>
      <c r="I2876">
        <v>78</v>
      </c>
      <c r="J2876">
        <v>1498.56</v>
      </c>
      <c r="K2876">
        <f>Table1[[#This Row],[Order_Value]]+Table1[[#This Row],[Delivery_Fee]]-Table1[[#This Row],[Discount]]</f>
        <v>1498.56</v>
      </c>
      <c r="L2876">
        <f>YEAR(Table1[[#This Row],[Order_Time]])</f>
        <v>2023</v>
      </c>
      <c r="M2876" t="str">
        <f>TEXT(Table1[[#This Row],[Order_Time]],"MMM")</f>
        <v>Apr</v>
      </c>
      <c r="N2876">
        <f>HOUR(Table1[[#This Row],[Order_Time]])</f>
        <v>18</v>
      </c>
      <c r="O2876" t="str">
        <f>IF(Table1[[#This Row],[Order_Value]]&gt;1000,"High","Low")</f>
        <v>High</v>
      </c>
    </row>
    <row r="2877" spans="1:15" x14ac:dyDescent="0.3">
      <c r="A2877" t="s">
        <v>4059</v>
      </c>
      <c r="B2877" s="1">
        <v>45046.791666666664</v>
      </c>
      <c r="C2877" t="s">
        <v>26</v>
      </c>
      <c r="D2877" t="s">
        <v>27</v>
      </c>
      <c r="E2877">
        <v>1811.93</v>
      </c>
      <c r="F2877">
        <v>12.41</v>
      </c>
      <c r="G2877">
        <v>446.27</v>
      </c>
      <c r="H2877" t="s">
        <v>13</v>
      </c>
      <c r="I2877">
        <v>44</v>
      </c>
      <c r="J2877" s="2" t="s">
        <v>4060</v>
      </c>
      <c r="K2877">
        <f>Table1[[#This Row],[Order_Value]]+Table1[[#This Row],[Delivery_Fee]]-Table1[[#This Row],[Discount]]</f>
        <v>1378.0700000000002</v>
      </c>
      <c r="L2877">
        <f>YEAR(Table1[[#This Row],[Order_Time]])</f>
        <v>2023</v>
      </c>
      <c r="M2877" t="str">
        <f>TEXT(Table1[[#This Row],[Order_Time]],"MMM")</f>
        <v>Apr</v>
      </c>
      <c r="N2877">
        <f>HOUR(Table1[[#This Row],[Order_Time]])</f>
        <v>19</v>
      </c>
      <c r="O2877" t="str">
        <f>IF(Table1[[#This Row],[Order_Value]]&gt;1000,"High","Low")</f>
        <v>High</v>
      </c>
    </row>
    <row r="2878" spans="1:15" x14ac:dyDescent="0.3">
      <c r="A2878" t="s">
        <v>4061</v>
      </c>
      <c r="B2878" s="1">
        <v>45046.833333333336</v>
      </c>
      <c r="C2878" t="s">
        <v>54</v>
      </c>
      <c r="D2878" t="s">
        <v>17</v>
      </c>
      <c r="E2878">
        <v>1730.07</v>
      </c>
      <c r="F2878">
        <v>91.48</v>
      </c>
      <c r="G2878">
        <v>384.03</v>
      </c>
      <c r="H2878" t="s">
        <v>13</v>
      </c>
      <c r="I2878">
        <v>78</v>
      </c>
      <c r="J2878">
        <v>1437.52</v>
      </c>
      <c r="K2878">
        <f>Table1[[#This Row],[Order_Value]]+Table1[[#This Row],[Delivery_Fee]]-Table1[[#This Row],[Discount]]</f>
        <v>1437.52</v>
      </c>
      <c r="L2878">
        <f>YEAR(Table1[[#This Row],[Order_Time]])</f>
        <v>2023</v>
      </c>
      <c r="M2878" t="str">
        <f>TEXT(Table1[[#This Row],[Order_Time]],"MMM")</f>
        <v>Apr</v>
      </c>
      <c r="N2878">
        <f>HOUR(Table1[[#This Row],[Order_Time]])</f>
        <v>20</v>
      </c>
      <c r="O2878" t="str">
        <f>IF(Table1[[#This Row],[Order_Value]]&gt;1000,"High","Low")</f>
        <v>High</v>
      </c>
    </row>
    <row r="2879" spans="1:15" x14ac:dyDescent="0.3">
      <c r="A2879" t="s">
        <v>4062</v>
      </c>
      <c r="B2879" s="1">
        <v>45046.875</v>
      </c>
      <c r="C2879" t="s">
        <v>7370</v>
      </c>
      <c r="D2879" t="s">
        <v>30</v>
      </c>
      <c r="E2879">
        <v>202.02</v>
      </c>
      <c r="F2879">
        <v>64.180000000000007</v>
      </c>
      <c r="G2879">
        <v>458.84</v>
      </c>
      <c r="H2879" t="s">
        <v>21</v>
      </c>
      <c r="I2879">
        <v>84</v>
      </c>
      <c r="J2879">
        <v>-192.63999999999899</v>
      </c>
      <c r="K2879">
        <f>Table1[[#This Row],[Order_Value]]+Table1[[#This Row],[Delivery_Fee]]-Table1[[#This Row],[Discount]]</f>
        <v>-192.63999999999993</v>
      </c>
      <c r="L2879">
        <f>YEAR(Table1[[#This Row],[Order_Time]])</f>
        <v>2023</v>
      </c>
      <c r="M2879" t="str">
        <f>TEXT(Table1[[#This Row],[Order_Time]],"MMM")</f>
        <v>Apr</v>
      </c>
      <c r="N2879">
        <f>HOUR(Table1[[#This Row],[Order_Time]])</f>
        <v>21</v>
      </c>
      <c r="O2879" t="str">
        <f>IF(Table1[[#This Row],[Order_Value]]&gt;1000,"High","Low")</f>
        <v>Low</v>
      </c>
    </row>
    <row r="2880" spans="1:15" x14ac:dyDescent="0.3">
      <c r="A2880" t="s">
        <v>4063</v>
      </c>
      <c r="B2880" s="1">
        <v>45046.916666666664</v>
      </c>
      <c r="C2880" t="s">
        <v>11</v>
      </c>
      <c r="D2880" t="s">
        <v>41</v>
      </c>
      <c r="E2880">
        <v>1415.23</v>
      </c>
      <c r="F2880">
        <v>3.65</v>
      </c>
      <c r="G2880">
        <v>373.01</v>
      </c>
      <c r="H2880" t="s">
        <v>21</v>
      </c>
      <c r="I2880">
        <v>70</v>
      </c>
      <c r="J2880" s="2" t="s">
        <v>4064</v>
      </c>
      <c r="K2880">
        <f>Table1[[#This Row],[Order_Value]]+Table1[[#This Row],[Delivery_Fee]]-Table1[[#This Row],[Discount]]</f>
        <v>1045.8700000000001</v>
      </c>
      <c r="L2880">
        <f>YEAR(Table1[[#This Row],[Order_Time]])</f>
        <v>2023</v>
      </c>
      <c r="M2880" t="str">
        <f>TEXT(Table1[[#This Row],[Order_Time]],"MMM")</f>
        <v>Apr</v>
      </c>
      <c r="N2880">
        <f>HOUR(Table1[[#This Row],[Order_Time]])</f>
        <v>22</v>
      </c>
      <c r="O2880" t="str">
        <f>IF(Table1[[#This Row],[Order_Value]]&gt;1000,"High","Low")</f>
        <v>High</v>
      </c>
    </row>
    <row r="2881" spans="1:15" x14ac:dyDescent="0.3">
      <c r="A2881" t="s">
        <v>4065</v>
      </c>
      <c r="B2881" s="1">
        <v>45046.958333333336</v>
      </c>
      <c r="C2881" t="s">
        <v>45</v>
      </c>
      <c r="D2881" t="s">
        <v>41</v>
      </c>
      <c r="E2881">
        <v>896.01</v>
      </c>
      <c r="F2881">
        <v>26.84</v>
      </c>
      <c r="G2881">
        <v>331.94</v>
      </c>
      <c r="H2881" t="s">
        <v>21</v>
      </c>
      <c r="I2881">
        <v>83</v>
      </c>
      <c r="J2881" s="2" t="s">
        <v>4066</v>
      </c>
      <c r="K2881">
        <f>Table1[[#This Row],[Order_Value]]+Table1[[#This Row],[Delivery_Fee]]-Table1[[#This Row],[Discount]]</f>
        <v>590.91000000000008</v>
      </c>
      <c r="L2881">
        <f>YEAR(Table1[[#This Row],[Order_Time]])</f>
        <v>2023</v>
      </c>
      <c r="M2881" t="str">
        <f>TEXT(Table1[[#This Row],[Order_Time]],"MMM")</f>
        <v>Apr</v>
      </c>
      <c r="N2881">
        <f>HOUR(Table1[[#This Row],[Order_Time]])</f>
        <v>23</v>
      </c>
      <c r="O2881" t="str">
        <f>IF(Table1[[#This Row],[Order_Value]]&gt;1000,"High","Low")</f>
        <v>Low</v>
      </c>
    </row>
    <row r="2882" spans="1:15" x14ac:dyDescent="0.3">
      <c r="A2882" t="s">
        <v>4067</v>
      </c>
      <c r="B2882" s="1">
        <v>45047</v>
      </c>
      <c r="C2882" t="s">
        <v>24</v>
      </c>
      <c r="D2882" t="s">
        <v>27</v>
      </c>
      <c r="E2882">
        <v>473.75</v>
      </c>
      <c r="F2882">
        <v>57.39</v>
      </c>
      <c r="G2882">
        <v>78.47</v>
      </c>
      <c r="H2882" t="s">
        <v>28</v>
      </c>
      <c r="I2882">
        <v>89</v>
      </c>
      <c r="J2882" s="2" t="s">
        <v>4068</v>
      </c>
      <c r="K2882">
        <f>Table1[[#This Row],[Order_Value]]+Table1[[#This Row],[Delivery_Fee]]-Table1[[#This Row],[Discount]]</f>
        <v>452.66999999999996</v>
      </c>
      <c r="L2882">
        <f>YEAR(Table1[[#This Row],[Order_Time]])</f>
        <v>2023</v>
      </c>
      <c r="M2882" t="str">
        <f>TEXT(Table1[[#This Row],[Order_Time]],"MMM")</f>
        <v>May</v>
      </c>
      <c r="N2882">
        <f>HOUR(Table1[[#This Row],[Order_Time]])</f>
        <v>0</v>
      </c>
      <c r="O2882" t="str">
        <f>IF(Table1[[#This Row],[Order_Value]]&gt;1000,"High","Low")</f>
        <v>Low</v>
      </c>
    </row>
    <row r="2883" spans="1:15" x14ac:dyDescent="0.3">
      <c r="A2883" t="s">
        <v>4069</v>
      </c>
      <c r="B2883" s="1">
        <v>45047.041666666664</v>
      </c>
      <c r="C2883" t="s">
        <v>54</v>
      </c>
      <c r="D2883" t="s">
        <v>41</v>
      </c>
      <c r="E2883">
        <v>1437.66</v>
      </c>
      <c r="F2883">
        <v>35.090000000000003</v>
      </c>
      <c r="G2883">
        <v>486.25</v>
      </c>
      <c r="H2883" t="s">
        <v>28</v>
      </c>
      <c r="I2883">
        <v>54</v>
      </c>
      <c r="J2883">
        <v>986.5</v>
      </c>
      <c r="K2883">
        <f>Table1[[#This Row],[Order_Value]]+Table1[[#This Row],[Delivery_Fee]]-Table1[[#This Row],[Discount]]</f>
        <v>986.5</v>
      </c>
      <c r="L2883">
        <f>YEAR(Table1[[#This Row],[Order_Time]])</f>
        <v>2023</v>
      </c>
      <c r="M2883" t="str">
        <f>TEXT(Table1[[#This Row],[Order_Time]],"MMM")</f>
        <v>May</v>
      </c>
      <c r="N2883">
        <f>HOUR(Table1[[#This Row],[Order_Time]])</f>
        <v>1</v>
      </c>
      <c r="O2883" t="str">
        <f>IF(Table1[[#This Row],[Order_Value]]&gt;1000,"High","Low")</f>
        <v>High</v>
      </c>
    </row>
    <row r="2884" spans="1:15" x14ac:dyDescent="0.3">
      <c r="A2884" t="s">
        <v>4070</v>
      </c>
      <c r="B2884" s="1">
        <v>45047.083333333336</v>
      </c>
      <c r="C2884" t="s">
        <v>26</v>
      </c>
      <c r="D2884" t="s">
        <v>35</v>
      </c>
      <c r="E2884">
        <v>740.53</v>
      </c>
      <c r="F2884">
        <v>42.67</v>
      </c>
      <c r="G2884">
        <v>83.72</v>
      </c>
      <c r="H2884" t="s">
        <v>21</v>
      </c>
      <c r="I2884">
        <v>40</v>
      </c>
      <c r="J2884" s="2" t="s">
        <v>4071</v>
      </c>
      <c r="K2884">
        <f>Table1[[#This Row],[Order_Value]]+Table1[[#This Row],[Delivery_Fee]]-Table1[[#This Row],[Discount]]</f>
        <v>699.4799999999999</v>
      </c>
      <c r="L2884">
        <f>YEAR(Table1[[#This Row],[Order_Time]])</f>
        <v>2023</v>
      </c>
      <c r="M2884" t="str">
        <f>TEXT(Table1[[#This Row],[Order_Time]],"MMM")</f>
        <v>May</v>
      </c>
      <c r="N2884">
        <f>HOUR(Table1[[#This Row],[Order_Time]])</f>
        <v>2</v>
      </c>
      <c r="O2884" t="str">
        <f>IF(Table1[[#This Row],[Order_Value]]&gt;1000,"High","Low")</f>
        <v>Low</v>
      </c>
    </row>
    <row r="2885" spans="1:15" x14ac:dyDescent="0.3">
      <c r="A2885" t="s">
        <v>4072</v>
      </c>
      <c r="B2885" s="1">
        <v>45047.125</v>
      </c>
      <c r="C2885" t="s">
        <v>20</v>
      </c>
      <c r="D2885" t="s">
        <v>30</v>
      </c>
      <c r="E2885">
        <v>1049.21</v>
      </c>
      <c r="F2885">
        <v>92.3</v>
      </c>
      <c r="G2885">
        <v>464.74</v>
      </c>
      <c r="H2885" t="s">
        <v>13</v>
      </c>
      <c r="I2885">
        <v>80</v>
      </c>
      <c r="J2885">
        <v>676.77</v>
      </c>
      <c r="K2885">
        <f>Table1[[#This Row],[Order_Value]]+Table1[[#This Row],[Delivery_Fee]]-Table1[[#This Row],[Discount]]</f>
        <v>676.77</v>
      </c>
      <c r="L2885">
        <f>YEAR(Table1[[#This Row],[Order_Time]])</f>
        <v>2023</v>
      </c>
      <c r="M2885" t="str">
        <f>TEXT(Table1[[#This Row],[Order_Time]],"MMM")</f>
        <v>May</v>
      </c>
      <c r="N2885">
        <f>HOUR(Table1[[#This Row],[Order_Time]])</f>
        <v>3</v>
      </c>
      <c r="O2885" t="str">
        <f>IF(Table1[[#This Row],[Order_Value]]&gt;1000,"High","Low")</f>
        <v>High</v>
      </c>
    </row>
    <row r="2886" spans="1:15" x14ac:dyDescent="0.3">
      <c r="A2886" t="s">
        <v>4073</v>
      </c>
      <c r="B2886" s="1">
        <v>45047.166666666664</v>
      </c>
      <c r="C2886" t="s">
        <v>11</v>
      </c>
      <c r="D2886" t="s">
        <v>27</v>
      </c>
      <c r="E2886">
        <v>1577.13</v>
      </c>
      <c r="F2886">
        <v>67.47</v>
      </c>
      <c r="G2886">
        <v>274.73</v>
      </c>
      <c r="H2886" t="s">
        <v>28</v>
      </c>
      <c r="I2886">
        <v>42</v>
      </c>
      <c r="J2886" s="2" t="s">
        <v>4074</v>
      </c>
      <c r="K2886">
        <f>Table1[[#This Row],[Order_Value]]+Table1[[#This Row],[Delivery_Fee]]-Table1[[#This Row],[Discount]]</f>
        <v>1369.8700000000001</v>
      </c>
      <c r="L2886">
        <f>YEAR(Table1[[#This Row],[Order_Time]])</f>
        <v>2023</v>
      </c>
      <c r="M2886" t="str">
        <f>TEXT(Table1[[#This Row],[Order_Time]],"MMM")</f>
        <v>May</v>
      </c>
      <c r="N2886">
        <f>HOUR(Table1[[#This Row],[Order_Time]])</f>
        <v>4</v>
      </c>
      <c r="O2886" t="str">
        <f>IF(Table1[[#This Row],[Order_Value]]&gt;1000,"High","Low")</f>
        <v>High</v>
      </c>
    </row>
    <row r="2887" spans="1:15" x14ac:dyDescent="0.3">
      <c r="A2887" t="s">
        <v>4075</v>
      </c>
      <c r="B2887" s="1">
        <v>45047.208333333336</v>
      </c>
      <c r="C2887" t="s">
        <v>24</v>
      </c>
      <c r="D2887" t="s">
        <v>12</v>
      </c>
      <c r="E2887">
        <v>468.07</v>
      </c>
      <c r="F2887">
        <v>15.48</v>
      </c>
      <c r="G2887">
        <v>458.01</v>
      </c>
      <c r="H2887" t="s">
        <v>32</v>
      </c>
      <c r="I2887">
        <v>61</v>
      </c>
      <c r="J2887" s="2" t="s">
        <v>4076</v>
      </c>
      <c r="K2887">
        <f>Table1[[#This Row],[Order_Value]]+Table1[[#This Row],[Delivery_Fee]]-Table1[[#This Row],[Discount]]</f>
        <v>25.54000000000002</v>
      </c>
      <c r="L2887">
        <f>YEAR(Table1[[#This Row],[Order_Time]])</f>
        <v>2023</v>
      </c>
      <c r="M2887" t="str">
        <f>TEXT(Table1[[#This Row],[Order_Time]],"MMM")</f>
        <v>May</v>
      </c>
      <c r="N2887">
        <f>HOUR(Table1[[#This Row],[Order_Time]])</f>
        <v>5</v>
      </c>
      <c r="O2887" t="str">
        <f>IF(Table1[[#This Row],[Order_Value]]&gt;1000,"High","Low")</f>
        <v>Low</v>
      </c>
    </row>
    <row r="2888" spans="1:15" x14ac:dyDescent="0.3">
      <c r="A2888" t="s">
        <v>4077</v>
      </c>
      <c r="B2888" s="1">
        <v>45047.25</v>
      </c>
      <c r="C2888" t="s">
        <v>26</v>
      </c>
      <c r="D2888" t="s">
        <v>30</v>
      </c>
      <c r="E2888">
        <v>574.4</v>
      </c>
      <c r="F2888">
        <v>61.41</v>
      </c>
      <c r="G2888">
        <v>388.51</v>
      </c>
      <c r="H2888" t="s">
        <v>13</v>
      </c>
      <c r="I2888">
        <v>10</v>
      </c>
      <c r="J2888" s="2" t="s">
        <v>4078</v>
      </c>
      <c r="K2888">
        <f>Table1[[#This Row],[Order_Value]]+Table1[[#This Row],[Delivery_Fee]]-Table1[[#This Row],[Discount]]</f>
        <v>247.29999999999995</v>
      </c>
      <c r="L2888">
        <f>YEAR(Table1[[#This Row],[Order_Time]])</f>
        <v>2023</v>
      </c>
      <c r="M2888" t="str">
        <f>TEXT(Table1[[#This Row],[Order_Time]],"MMM")</f>
        <v>May</v>
      </c>
      <c r="N2888">
        <f>HOUR(Table1[[#This Row],[Order_Time]])</f>
        <v>6</v>
      </c>
      <c r="O2888" t="str">
        <f>IF(Table1[[#This Row],[Order_Value]]&gt;1000,"High","Low")</f>
        <v>Low</v>
      </c>
    </row>
    <row r="2889" spans="1:15" x14ac:dyDescent="0.3">
      <c r="A2889" t="s">
        <v>4079</v>
      </c>
      <c r="B2889" s="1">
        <v>45047.291666666664</v>
      </c>
      <c r="C2889" t="s">
        <v>16</v>
      </c>
      <c r="D2889" t="s">
        <v>12</v>
      </c>
      <c r="E2889">
        <v>877.29</v>
      </c>
      <c r="F2889">
        <v>19.920000000000002</v>
      </c>
      <c r="G2889">
        <v>186.87</v>
      </c>
      <c r="H2889" t="s">
        <v>28</v>
      </c>
      <c r="I2889">
        <v>82</v>
      </c>
      <c r="J2889" s="2" t="s">
        <v>4080</v>
      </c>
      <c r="K2889">
        <f>Table1[[#This Row],[Order_Value]]+Table1[[#This Row],[Delivery_Fee]]-Table1[[#This Row],[Discount]]</f>
        <v>710.33999999999992</v>
      </c>
      <c r="L2889">
        <f>YEAR(Table1[[#This Row],[Order_Time]])</f>
        <v>2023</v>
      </c>
      <c r="M2889" t="str">
        <f>TEXT(Table1[[#This Row],[Order_Time]],"MMM")</f>
        <v>May</v>
      </c>
      <c r="N2889">
        <f>HOUR(Table1[[#This Row],[Order_Time]])</f>
        <v>7</v>
      </c>
      <c r="O2889" t="str">
        <f>IF(Table1[[#This Row],[Order_Value]]&gt;1000,"High","Low")</f>
        <v>Low</v>
      </c>
    </row>
    <row r="2890" spans="1:15" x14ac:dyDescent="0.3">
      <c r="A2890" t="s">
        <v>4081</v>
      </c>
      <c r="B2890" s="1">
        <v>45047.333333333336</v>
      </c>
      <c r="C2890" t="s">
        <v>45</v>
      </c>
      <c r="D2890" t="s">
        <v>17</v>
      </c>
      <c r="E2890">
        <v>1794.8</v>
      </c>
      <c r="F2890">
        <v>60.46</v>
      </c>
      <c r="G2890">
        <v>124.74</v>
      </c>
      <c r="H2890" t="s">
        <v>28</v>
      </c>
      <c r="I2890">
        <v>30</v>
      </c>
      <c r="J2890">
        <v>1730.52</v>
      </c>
      <c r="K2890">
        <f>Table1[[#This Row],[Order_Value]]+Table1[[#This Row],[Delivery_Fee]]-Table1[[#This Row],[Discount]]</f>
        <v>1730.52</v>
      </c>
      <c r="L2890">
        <f>YEAR(Table1[[#This Row],[Order_Time]])</f>
        <v>2023</v>
      </c>
      <c r="M2890" t="str">
        <f>TEXT(Table1[[#This Row],[Order_Time]],"MMM")</f>
        <v>May</v>
      </c>
      <c r="N2890">
        <f>HOUR(Table1[[#This Row],[Order_Time]])</f>
        <v>8</v>
      </c>
      <c r="O2890" t="str">
        <f>IF(Table1[[#This Row],[Order_Value]]&gt;1000,"High","Low")</f>
        <v>High</v>
      </c>
    </row>
    <row r="2891" spans="1:15" x14ac:dyDescent="0.3">
      <c r="A2891" t="s">
        <v>4082</v>
      </c>
      <c r="B2891" s="1">
        <v>45047.375</v>
      </c>
      <c r="C2891" t="s">
        <v>20</v>
      </c>
      <c r="D2891" t="s">
        <v>41</v>
      </c>
      <c r="E2891">
        <v>534.79999999999995</v>
      </c>
      <c r="F2891">
        <v>43.56</v>
      </c>
      <c r="G2891">
        <v>140.88999999999999</v>
      </c>
      <c r="H2891" t="s">
        <v>21</v>
      </c>
      <c r="I2891">
        <v>47</v>
      </c>
      <c r="J2891" s="2" t="s">
        <v>4083</v>
      </c>
      <c r="K2891">
        <f>Table1[[#This Row],[Order_Value]]+Table1[[#This Row],[Delivery_Fee]]-Table1[[#This Row],[Discount]]</f>
        <v>437.46999999999991</v>
      </c>
      <c r="L2891">
        <f>YEAR(Table1[[#This Row],[Order_Time]])</f>
        <v>2023</v>
      </c>
      <c r="M2891" t="str">
        <f>TEXT(Table1[[#This Row],[Order_Time]],"MMM")</f>
        <v>May</v>
      </c>
      <c r="N2891">
        <f>HOUR(Table1[[#This Row],[Order_Time]])</f>
        <v>9</v>
      </c>
      <c r="O2891" t="str">
        <f>IF(Table1[[#This Row],[Order_Value]]&gt;1000,"High","Low")</f>
        <v>Low</v>
      </c>
    </row>
    <row r="2892" spans="1:15" x14ac:dyDescent="0.3">
      <c r="A2892" t="s">
        <v>4084</v>
      </c>
      <c r="B2892" s="1">
        <v>45047.416666666664</v>
      </c>
      <c r="C2892" t="s">
        <v>20</v>
      </c>
      <c r="D2892" t="s">
        <v>30</v>
      </c>
      <c r="E2892">
        <v>674.25</v>
      </c>
      <c r="F2892">
        <v>93.4</v>
      </c>
      <c r="G2892">
        <v>131.22999999999999</v>
      </c>
      <c r="H2892" t="s">
        <v>13</v>
      </c>
      <c r="I2892">
        <v>68</v>
      </c>
      <c r="J2892">
        <v>636.41999999999996</v>
      </c>
      <c r="K2892">
        <f>Table1[[#This Row],[Order_Value]]+Table1[[#This Row],[Delivery_Fee]]-Table1[[#This Row],[Discount]]</f>
        <v>636.41999999999996</v>
      </c>
      <c r="L2892">
        <f>YEAR(Table1[[#This Row],[Order_Time]])</f>
        <v>2023</v>
      </c>
      <c r="M2892" t="str">
        <f>TEXT(Table1[[#This Row],[Order_Time]],"MMM")</f>
        <v>May</v>
      </c>
      <c r="N2892">
        <f>HOUR(Table1[[#This Row],[Order_Time]])</f>
        <v>10</v>
      </c>
      <c r="O2892" t="str">
        <f>IF(Table1[[#This Row],[Order_Value]]&gt;1000,"High","Low")</f>
        <v>Low</v>
      </c>
    </row>
    <row r="2893" spans="1:15" x14ac:dyDescent="0.3">
      <c r="A2893" t="s">
        <v>4085</v>
      </c>
      <c r="B2893" s="1">
        <v>45047.458333333336</v>
      </c>
      <c r="C2893" t="s">
        <v>16</v>
      </c>
      <c r="D2893" t="s">
        <v>17</v>
      </c>
      <c r="E2893">
        <v>1564.09</v>
      </c>
      <c r="F2893">
        <v>71.16</v>
      </c>
      <c r="G2893">
        <v>497.52</v>
      </c>
      <c r="H2893" t="s">
        <v>28</v>
      </c>
      <c r="I2893">
        <v>45</v>
      </c>
      <c r="J2893">
        <v>1137.73</v>
      </c>
      <c r="K2893">
        <f>Table1[[#This Row],[Order_Value]]+Table1[[#This Row],[Delivery_Fee]]-Table1[[#This Row],[Discount]]</f>
        <v>1137.73</v>
      </c>
      <c r="L2893">
        <f>YEAR(Table1[[#This Row],[Order_Time]])</f>
        <v>2023</v>
      </c>
      <c r="M2893" t="str">
        <f>TEXT(Table1[[#This Row],[Order_Time]],"MMM")</f>
        <v>May</v>
      </c>
      <c r="N2893">
        <f>HOUR(Table1[[#This Row],[Order_Time]])</f>
        <v>11</v>
      </c>
      <c r="O2893" t="str">
        <f>IF(Table1[[#This Row],[Order_Value]]&gt;1000,"High","Low")</f>
        <v>High</v>
      </c>
    </row>
    <row r="2894" spans="1:15" x14ac:dyDescent="0.3">
      <c r="A2894" t="s">
        <v>4086</v>
      </c>
      <c r="B2894" s="1">
        <v>45047.5</v>
      </c>
      <c r="C2894" t="s">
        <v>20</v>
      </c>
      <c r="D2894" t="s">
        <v>17</v>
      </c>
      <c r="E2894">
        <v>262.83999999999997</v>
      </c>
      <c r="F2894">
        <v>36.11</v>
      </c>
      <c r="G2894">
        <v>101.93</v>
      </c>
      <c r="H2894" t="s">
        <v>28</v>
      </c>
      <c r="I2894">
        <v>51</v>
      </c>
      <c r="J2894" s="2" t="s">
        <v>4087</v>
      </c>
      <c r="K2894">
        <f>Table1[[#This Row],[Order_Value]]+Table1[[#This Row],[Delivery_Fee]]-Table1[[#This Row],[Discount]]</f>
        <v>197.01999999999998</v>
      </c>
      <c r="L2894">
        <f>YEAR(Table1[[#This Row],[Order_Time]])</f>
        <v>2023</v>
      </c>
      <c r="M2894" t="str">
        <f>TEXT(Table1[[#This Row],[Order_Time]],"MMM")</f>
        <v>May</v>
      </c>
      <c r="N2894">
        <f>HOUR(Table1[[#This Row],[Order_Time]])</f>
        <v>12</v>
      </c>
      <c r="O2894" t="str">
        <f>IF(Table1[[#This Row],[Order_Value]]&gt;1000,"High","Low")</f>
        <v>Low</v>
      </c>
    </row>
    <row r="2895" spans="1:15" x14ac:dyDescent="0.3">
      <c r="A2895" t="s">
        <v>4088</v>
      </c>
      <c r="B2895" s="1">
        <v>45047.541666666664</v>
      </c>
      <c r="C2895" t="s">
        <v>24</v>
      </c>
      <c r="D2895" t="s">
        <v>41</v>
      </c>
      <c r="E2895">
        <v>1483</v>
      </c>
      <c r="F2895">
        <v>24.96</v>
      </c>
      <c r="G2895">
        <v>250.19</v>
      </c>
      <c r="H2895" t="s">
        <v>32</v>
      </c>
      <c r="I2895">
        <v>78</v>
      </c>
      <c r="J2895">
        <v>1257.77</v>
      </c>
      <c r="K2895">
        <f>Table1[[#This Row],[Order_Value]]+Table1[[#This Row],[Delivery_Fee]]-Table1[[#This Row],[Discount]]</f>
        <v>1257.77</v>
      </c>
      <c r="L2895">
        <f>YEAR(Table1[[#This Row],[Order_Time]])</f>
        <v>2023</v>
      </c>
      <c r="M2895" t="str">
        <f>TEXT(Table1[[#This Row],[Order_Time]],"MMM")</f>
        <v>May</v>
      </c>
      <c r="N2895">
        <f>HOUR(Table1[[#This Row],[Order_Time]])</f>
        <v>13</v>
      </c>
      <c r="O2895" t="str">
        <f>IF(Table1[[#This Row],[Order_Value]]&gt;1000,"High","Low")</f>
        <v>High</v>
      </c>
    </row>
    <row r="2896" spans="1:15" x14ac:dyDescent="0.3">
      <c r="A2896" t="s">
        <v>4089</v>
      </c>
      <c r="B2896" s="1">
        <v>45047.583333333336</v>
      </c>
      <c r="C2896" t="s">
        <v>45</v>
      </c>
      <c r="D2896" t="s">
        <v>30</v>
      </c>
      <c r="E2896">
        <v>1153.05</v>
      </c>
      <c r="F2896">
        <v>9.36</v>
      </c>
      <c r="G2896">
        <v>128.41999999999999</v>
      </c>
      <c r="H2896" t="s">
        <v>28</v>
      </c>
      <c r="I2896">
        <v>41</v>
      </c>
      <c r="J2896" s="2" t="s">
        <v>4090</v>
      </c>
      <c r="K2896">
        <f>Table1[[#This Row],[Order_Value]]+Table1[[#This Row],[Delivery_Fee]]-Table1[[#This Row],[Discount]]</f>
        <v>1033.9899999999998</v>
      </c>
      <c r="L2896">
        <f>YEAR(Table1[[#This Row],[Order_Time]])</f>
        <v>2023</v>
      </c>
      <c r="M2896" t="str">
        <f>TEXT(Table1[[#This Row],[Order_Time]],"MMM")</f>
        <v>May</v>
      </c>
      <c r="N2896">
        <f>HOUR(Table1[[#This Row],[Order_Time]])</f>
        <v>14</v>
      </c>
      <c r="O2896" t="str">
        <f>IF(Table1[[#This Row],[Order_Value]]&gt;1000,"High","Low")</f>
        <v>High</v>
      </c>
    </row>
    <row r="2897" spans="1:15" x14ac:dyDescent="0.3">
      <c r="A2897" t="s">
        <v>4091</v>
      </c>
      <c r="B2897" s="1">
        <v>45047.625</v>
      </c>
      <c r="C2897" t="s">
        <v>54</v>
      </c>
      <c r="D2897" t="s">
        <v>12</v>
      </c>
      <c r="E2897">
        <v>1691.37</v>
      </c>
      <c r="F2897">
        <v>5.92</v>
      </c>
      <c r="G2897">
        <v>312.35000000000002</v>
      </c>
      <c r="H2897" t="s">
        <v>13</v>
      </c>
      <c r="I2897">
        <v>51</v>
      </c>
      <c r="J2897">
        <v>1384.94</v>
      </c>
      <c r="K2897">
        <f>Table1[[#This Row],[Order_Value]]+Table1[[#This Row],[Delivery_Fee]]-Table1[[#This Row],[Discount]]</f>
        <v>1384.94</v>
      </c>
      <c r="L2897">
        <f>YEAR(Table1[[#This Row],[Order_Time]])</f>
        <v>2023</v>
      </c>
      <c r="M2897" t="str">
        <f>TEXT(Table1[[#This Row],[Order_Time]],"MMM")</f>
        <v>May</v>
      </c>
      <c r="N2897">
        <f>HOUR(Table1[[#This Row],[Order_Time]])</f>
        <v>15</v>
      </c>
      <c r="O2897" t="str">
        <f>IF(Table1[[#This Row],[Order_Value]]&gt;1000,"High","Low")</f>
        <v>High</v>
      </c>
    </row>
    <row r="2898" spans="1:15" x14ac:dyDescent="0.3">
      <c r="A2898" t="s">
        <v>4092</v>
      </c>
      <c r="B2898" s="1">
        <v>45047.666666666664</v>
      </c>
      <c r="C2898" t="s">
        <v>20</v>
      </c>
      <c r="D2898" t="s">
        <v>17</v>
      </c>
      <c r="E2898">
        <v>1870.33</v>
      </c>
      <c r="F2898">
        <v>94.56</v>
      </c>
      <c r="G2898">
        <v>255.39</v>
      </c>
      <c r="H2898" t="s">
        <v>28</v>
      </c>
      <c r="I2898">
        <v>41</v>
      </c>
      <c r="J2898">
        <v>1709.5</v>
      </c>
      <c r="K2898">
        <f>Table1[[#This Row],[Order_Value]]+Table1[[#This Row],[Delivery_Fee]]-Table1[[#This Row],[Discount]]</f>
        <v>1709.5</v>
      </c>
      <c r="L2898">
        <f>YEAR(Table1[[#This Row],[Order_Time]])</f>
        <v>2023</v>
      </c>
      <c r="M2898" t="str">
        <f>TEXT(Table1[[#This Row],[Order_Time]],"MMM")</f>
        <v>May</v>
      </c>
      <c r="N2898">
        <f>HOUR(Table1[[#This Row],[Order_Time]])</f>
        <v>16</v>
      </c>
      <c r="O2898" t="str">
        <f>IF(Table1[[#This Row],[Order_Value]]&gt;1000,"High","Low")</f>
        <v>High</v>
      </c>
    </row>
    <row r="2899" spans="1:15" x14ac:dyDescent="0.3">
      <c r="A2899" t="s">
        <v>4093</v>
      </c>
      <c r="B2899" s="1">
        <v>45047.708333333336</v>
      </c>
      <c r="C2899" t="s">
        <v>26</v>
      </c>
      <c r="D2899" t="s">
        <v>17</v>
      </c>
      <c r="E2899">
        <v>1536.9</v>
      </c>
      <c r="F2899">
        <v>44.49</v>
      </c>
      <c r="G2899">
        <v>222.93</v>
      </c>
      <c r="H2899" t="s">
        <v>28</v>
      </c>
      <c r="I2899">
        <v>22</v>
      </c>
      <c r="J2899">
        <v>1358.46</v>
      </c>
      <c r="K2899">
        <f>Table1[[#This Row],[Order_Value]]+Table1[[#This Row],[Delivery_Fee]]-Table1[[#This Row],[Discount]]</f>
        <v>1358.46</v>
      </c>
      <c r="L2899">
        <f>YEAR(Table1[[#This Row],[Order_Time]])</f>
        <v>2023</v>
      </c>
      <c r="M2899" t="str">
        <f>TEXT(Table1[[#This Row],[Order_Time]],"MMM")</f>
        <v>May</v>
      </c>
      <c r="N2899">
        <f>HOUR(Table1[[#This Row],[Order_Time]])</f>
        <v>17</v>
      </c>
      <c r="O2899" t="str">
        <f>IF(Table1[[#This Row],[Order_Value]]&gt;1000,"High","Low")</f>
        <v>High</v>
      </c>
    </row>
    <row r="2900" spans="1:15" x14ac:dyDescent="0.3">
      <c r="A2900" t="s">
        <v>4094</v>
      </c>
      <c r="B2900" s="1">
        <v>45047.75</v>
      </c>
      <c r="C2900" t="s">
        <v>45</v>
      </c>
      <c r="D2900" t="s">
        <v>41</v>
      </c>
      <c r="E2900">
        <v>1125.0999999999999</v>
      </c>
      <c r="F2900">
        <v>94.33</v>
      </c>
      <c r="G2900">
        <v>266.66000000000003</v>
      </c>
      <c r="H2900" t="s">
        <v>21</v>
      </c>
      <c r="I2900">
        <v>23</v>
      </c>
      <c r="J2900" s="2" t="s">
        <v>4095</v>
      </c>
      <c r="K2900">
        <f>Table1[[#This Row],[Order_Value]]+Table1[[#This Row],[Delivery_Fee]]-Table1[[#This Row],[Discount]]</f>
        <v>952.76999999999975</v>
      </c>
      <c r="L2900">
        <f>YEAR(Table1[[#This Row],[Order_Time]])</f>
        <v>2023</v>
      </c>
      <c r="M2900" t="str">
        <f>TEXT(Table1[[#This Row],[Order_Time]],"MMM")</f>
        <v>May</v>
      </c>
      <c r="N2900">
        <f>HOUR(Table1[[#This Row],[Order_Time]])</f>
        <v>18</v>
      </c>
      <c r="O2900" t="str">
        <f>IF(Table1[[#This Row],[Order_Value]]&gt;1000,"High","Low")</f>
        <v>High</v>
      </c>
    </row>
    <row r="2901" spans="1:15" x14ac:dyDescent="0.3">
      <c r="A2901" t="s">
        <v>4096</v>
      </c>
      <c r="B2901" s="1">
        <v>45047.791666666664</v>
      </c>
      <c r="C2901" t="s">
        <v>45</v>
      </c>
      <c r="D2901" t="s">
        <v>17</v>
      </c>
      <c r="E2901">
        <v>360.94</v>
      </c>
      <c r="F2901">
        <v>4.12</v>
      </c>
      <c r="G2901">
        <v>432.63</v>
      </c>
      <c r="H2901" t="s">
        <v>21</v>
      </c>
      <c r="I2901">
        <v>76</v>
      </c>
      <c r="J2901">
        <v>-67.569999999999993</v>
      </c>
      <c r="K2901">
        <f>Table1[[#This Row],[Order_Value]]+Table1[[#This Row],[Delivery_Fee]]-Table1[[#This Row],[Discount]]</f>
        <v>-67.569999999999993</v>
      </c>
      <c r="L2901">
        <f>YEAR(Table1[[#This Row],[Order_Time]])</f>
        <v>2023</v>
      </c>
      <c r="M2901" t="str">
        <f>TEXT(Table1[[#This Row],[Order_Time]],"MMM")</f>
        <v>May</v>
      </c>
      <c r="N2901">
        <f>HOUR(Table1[[#This Row],[Order_Time]])</f>
        <v>19</v>
      </c>
      <c r="O2901" t="str">
        <f>IF(Table1[[#This Row],[Order_Value]]&gt;1000,"High","Low")</f>
        <v>Low</v>
      </c>
    </row>
    <row r="2902" spans="1:15" x14ac:dyDescent="0.3">
      <c r="A2902" t="s">
        <v>4097</v>
      </c>
      <c r="B2902" s="1">
        <v>45047.833333333336</v>
      </c>
      <c r="C2902" t="s">
        <v>24</v>
      </c>
      <c r="D2902" t="s">
        <v>12</v>
      </c>
      <c r="E2902">
        <v>582.72</v>
      </c>
      <c r="F2902">
        <v>94.48</v>
      </c>
      <c r="G2902">
        <v>80.09</v>
      </c>
      <c r="H2902" t="s">
        <v>21</v>
      </c>
      <c r="I2902">
        <v>71</v>
      </c>
      <c r="J2902">
        <v>597.11</v>
      </c>
      <c r="K2902">
        <f>Table1[[#This Row],[Order_Value]]+Table1[[#This Row],[Delivery_Fee]]-Table1[[#This Row],[Discount]]</f>
        <v>597.11</v>
      </c>
      <c r="L2902">
        <f>YEAR(Table1[[#This Row],[Order_Time]])</f>
        <v>2023</v>
      </c>
      <c r="M2902" t="str">
        <f>TEXT(Table1[[#This Row],[Order_Time]],"MMM")</f>
        <v>May</v>
      </c>
      <c r="N2902">
        <f>HOUR(Table1[[#This Row],[Order_Time]])</f>
        <v>20</v>
      </c>
      <c r="O2902" t="str">
        <f>IF(Table1[[#This Row],[Order_Value]]&gt;1000,"High","Low")</f>
        <v>Low</v>
      </c>
    </row>
    <row r="2903" spans="1:15" x14ac:dyDescent="0.3">
      <c r="A2903" t="s">
        <v>4098</v>
      </c>
      <c r="B2903" s="1">
        <v>45047.875</v>
      </c>
      <c r="C2903" t="s">
        <v>24</v>
      </c>
      <c r="D2903" t="s">
        <v>17</v>
      </c>
      <c r="E2903">
        <v>1704.62</v>
      </c>
      <c r="F2903">
        <v>16.850000000000001</v>
      </c>
      <c r="G2903">
        <v>241.88</v>
      </c>
      <c r="H2903" t="s">
        <v>13</v>
      </c>
      <c r="I2903">
        <v>72</v>
      </c>
      <c r="J2903" s="2" t="s">
        <v>4099</v>
      </c>
      <c r="K2903">
        <f>Table1[[#This Row],[Order_Value]]+Table1[[#This Row],[Delivery_Fee]]-Table1[[#This Row],[Discount]]</f>
        <v>1479.5899999999997</v>
      </c>
      <c r="L2903">
        <f>YEAR(Table1[[#This Row],[Order_Time]])</f>
        <v>2023</v>
      </c>
      <c r="M2903" t="str">
        <f>TEXT(Table1[[#This Row],[Order_Time]],"MMM")</f>
        <v>May</v>
      </c>
      <c r="N2903">
        <f>HOUR(Table1[[#This Row],[Order_Time]])</f>
        <v>21</v>
      </c>
      <c r="O2903" t="str">
        <f>IF(Table1[[#This Row],[Order_Value]]&gt;1000,"High","Low")</f>
        <v>High</v>
      </c>
    </row>
    <row r="2904" spans="1:15" x14ac:dyDescent="0.3">
      <c r="A2904" t="s">
        <v>4100</v>
      </c>
      <c r="B2904" s="1">
        <v>45047.916666666664</v>
      </c>
      <c r="C2904" t="s">
        <v>24</v>
      </c>
      <c r="D2904" t="s">
        <v>30</v>
      </c>
      <c r="E2904">
        <v>863.66</v>
      </c>
      <c r="F2904">
        <v>40.72</v>
      </c>
      <c r="G2904">
        <v>359.11</v>
      </c>
      <c r="H2904" t="s">
        <v>32</v>
      </c>
      <c r="I2904">
        <v>74</v>
      </c>
      <c r="J2904">
        <v>545.27</v>
      </c>
      <c r="K2904">
        <f>Table1[[#This Row],[Order_Value]]+Table1[[#This Row],[Delivery_Fee]]-Table1[[#This Row],[Discount]]</f>
        <v>545.27</v>
      </c>
      <c r="L2904">
        <f>YEAR(Table1[[#This Row],[Order_Time]])</f>
        <v>2023</v>
      </c>
      <c r="M2904" t="str">
        <f>TEXT(Table1[[#This Row],[Order_Time]],"MMM")</f>
        <v>May</v>
      </c>
      <c r="N2904">
        <f>HOUR(Table1[[#This Row],[Order_Time]])</f>
        <v>22</v>
      </c>
      <c r="O2904" t="str">
        <f>IF(Table1[[#This Row],[Order_Value]]&gt;1000,"High","Low")</f>
        <v>Low</v>
      </c>
    </row>
    <row r="2905" spans="1:15" x14ac:dyDescent="0.3">
      <c r="A2905" t="s">
        <v>4101</v>
      </c>
      <c r="B2905" s="1">
        <v>45047.958333333336</v>
      </c>
      <c r="C2905" t="s">
        <v>16</v>
      </c>
      <c r="D2905" t="s">
        <v>27</v>
      </c>
      <c r="E2905">
        <v>1756.44</v>
      </c>
      <c r="F2905">
        <v>55.76</v>
      </c>
      <c r="G2905">
        <v>360.15</v>
      </c>
      <c r="H2905" t="s">
        <v>21</v>
      </c>
      <c r="I2905">
        <v>33</v>
      </c>
      <c r="J2905" s="2" t="s">
        <v>4102</v>
      </c>
      <c r="K2905">
        <f>Table1[[#This Row],[Order_Value]]+Table1[[#This Row],[Delivery_Fee]]-Table1[[#This Row],[Discount]]</f>
        <v>1452.0500000000002</v>
      </c>
      <c r="L2905">
        <f>YEAR(Table1[[#This Row],[Order_Time]])</f>
        <v>2023</v>
      </c>
      <c r="M2905" t="str">
        <f>TEXT(Table1[[#This Row],[Order_Time]],"MMM")</f>
        <v>May</v>
      </c>
      <c r="N2905">
        <f>HOUR(Table1[[#This Row],[Order_Time]])</f>
        <v>23</v>
      </c>
      <c r="O2905" t="str">
        <f>IF(Table1[[#This Row],[Order_Value]]&gt;1000,"High","Low")</f>
        <v>High</v>
      </c>
    </row>
    <row r="2906" spans="1:15" x14ac:dyDescent="0.3">
      <c r="A2906" t="s">
        <v>4103</v>
      </c>
      <c r="B2906" s="1">
        <v>45048</v>
      </c>
      <c r="C2906" t="s">
        <v>45</v>
      </c>
      <c r="D2906" t="s">
        <v>12</v>
      </c>
      <c r="E2906">
        <v>775.24</v>
      </c>
      <c r="F2906">
        <v>11.39</v>
      </c>
      <c r="G2906">
        <v>154.93</v>
      </c>
      <c r="H2906" t="s">
        <v>32</v>
      </c>
      <c r="I2906">
        <v>19</v>
      </c>
      <c r="J2906">
        <v>631.70000000000005</v>
      </c>
      <c r="K2906">
        <f>Table1[[#This Row],[Order_Value]]+Table1[[#This Row],[Delivery_Fee]]-Table1[[#This Row],[Discount]]</f>
        <v>631.70000000000005</v>
      </c>
      <c r="L2906">
        <f>YEAR(Table1[[#This Row],[Order_Time]])</f>
        <v>2023</v>
      </c>
      <c r="M2906" t="str">
        <f>TEXT(Table1[[#This Row],[Order_Time]],"MMM")</f>
        <v>May</v>
      </c>
      <c r="N2906">
        <f>HOUR(Table1[[#This Row],[Order_Time]])</f>
        <v>0</v>
      </c>
      <c r="O2906" t="str">
        <f>IF(Table1[[#This Row],[Order_Value]]&gt;1000,"High","Low")</f>
        <v>Low</v>
      </c>
    </row>
    <row r="2907" spans="1:15" x14ac:dyDescent="0.3">
      <c r="A2907" t="s">
        <v>4104</v>
      </c>
      <c r="B2907" s="1">
        <v>45048.041666666664</v>
      </c>
      <c r="C2907" t="s">
        <v>26</v>
      </c>
      <c r="D2907" t="s">
        <v>17</v>
      </c>
      <c r="E2907">
        <v>741.75</v>
      </c>
      <c r="F2907">
        <v>58.4</v>
      </c>
      <c r="G2907">
        <v>180.72</v>
      </c>
      <c r="H2907" t="s">
        <v>21</v>
      </c>
      <c r="I2907">
        <v>39</v>
      </c>
      <c r="J2907">
        <v>619.42999999999995</v>
      </c>
      <c r="K2907">
        <f>Table1[[#This Row],[Order_Value]]+Table1[[#This Row],[Delivery_Fee]]-Table1[[#This Row],[Discount]]</f>
        <v>619.42999999999995</v>
      </c>
      <c r="L2907">
        <f>YEAR(Table1[[#This Row],[Order_Time]])</f>
        <v>2023</v>
      </c>
      <c r="M2907" t="str">
        <f>TEXT(Table1[[#This Row],[Order_Time]],"MMM")</f>
        <v>May</v>
      </c>
      <c r="N2907">
        <f>HOUR(Table1[[#This Row],[Order_Time]])</f>
        <v>1</v>
      </c>
      <c r="O2907" t="str">
        <f>IF(Table1[[#This Row],[Order_Value]]&gt;1000,"High","Low")</f>
        <v>Low</v>
      </c>
    </row>
    <row r="2908" spans="1:15" x14ac:dyDescent="0.3">
      <c r="A2908" t="s">
        <v>4105</v>
      </c>
      <c r="B2908" s="1">
        <v>45048.083333333336</v>
      </c>
      <c r="C2908" t="s">
        <v>16</v>
      </c>
      <c r="D2908" t="s">
        <v>12</v>
      </c>
      <c r="E2908">
        <v>1825.69</v>
      </c>
      <c r="F2908">
        <v>75.150000000000006</v>
      </c>
      <c r="G2908">
        <v>194.77</v>
      </c>
      <c r="H2908" t="s">
        <v>32</v>
      </c>
      <c r="I2908">
        <v>41</v>
      </c>
      <c r="J2908" s="2" t="s">
        <v>4106</v>
      </c>
      <c r="K2908">
        <f>Table1[[#This Row],[Order_Value]]+Table1[[#This Row],[Delivery_Fee]]-Table1[[#This Row],[Discount]]</f>
        <v>1706.0700000000002</v>
      </c>
      <c r="L2908">
        <f>YEAR(Table1[[#This Row],[Order_Time]])</f>
        <v>2023</v>
      </c>
      <c r="M2908" t="str">
        <f>TEXT(Table1[[#This Row],[Order_Time]],"MMM")</f>
        <v>May</v>
      </c>
      <c r="N2908">
        <f>HOUR(Table1[[#This Row],[Order_Time]])</f>
        <v>2</v>
      </c>
      <c r="O2908" t="str">
        <f>IF(Table1[[#This Row],[Order_Value]]&gt;1000,"High","Low")</f>
        <v>High</v>
      </c>
    </row>
    <row r="2909" spans="1:15" x14ac:dyDescent="0.3">
      <c r="A2909" t="s">
        <v>4107</v>
      </c>
      <c r="B2909" s="1">
        <v>45048.125</v>
      </c>
      <c r="C2909" t="s">
        <v>16</v>
      </c>
      <c r="D2909" t="s">
        <v>35</v>
      </c>
      <c r="E2909">
        <v>1061.6199999999999</v>
      </c>
      <c r="F2909">
        <v>74.31</v>
      </c>
      <c r="G2909">
        <v>96.34</v>
      </c>
      <c r="H2909" t="s">
        <v>13</v>
      </c>
      <c r="I2909">
        <v>56</v>
      </c>
      <c r="J2909">
        <v>1039.5899999999999</v>
      </c>
      <c r="K2909">
        <f>Table1[[#This Row],[Order_Value]]+Table1[[#This Row],[Delivery_Fee]]-Table1[[#This Row],[Discount]]</f>
        <v>1039.5899999999999</v>
      </c>
      <c r="L2909">
        <f>YEAR(Table1[[#This Row],[Order_Time]])</f>
        <v>2023</v>
      </c>
      <c r="M2909" t="str">
        <f>TEXT(Table1[[#This Row],[Order_Time]],"MMM")</f>
        <v>May</v>
      </c>
      <c r="N2909">
        <f>HOUR(Table1[[#This Row],[Order_Time]])</f>
        <v>3</v>
      </c>
      <c r="O2909" t="str">
        <f>IF(Table1[[#This Row],[Order_Value]]&gt;1000,"High","Low")</f>
        <v>High</v>
      </c>
    </row>
    <row r="2910" spans="1:15" x14ac:dyDescent="0.3">
      <c r="A2910" t="s">
        <v>4108</v>
      </c>
      <c r="B2910" s="1">
        <v>45048.166666666664</v>
      </c>
      <c r="C2910" t="s">
        <v>20</v>
      </c>
      <c r="D2910" t="s">
        <v>17</v>
      </c>
      <c r="E2910">
        <v>170.47</v>
      </c>
      <c r="F2910">
        <v>32.18</v>
      </c>
      <c r="G2910">
        <v>353.91</v>
      </c>
      <c r="H2910" t="s">
        <v>13</v>
      </c>
      <c r="I2910">
        <v>53</v>
      </c>
      <c r="J2910">
        <v>-151.26</v>
      </c>
      <c r="K2910">
        <f>Table1[[#This Row],[Order_Value]]+Table1[[#This Row],[Delivery_Fee]]-Table1[[#This Row],[Discount]]</f>
        <v>-151.26000000000002</v>
      </c>
      <c r="L2910">
        <f>YEAR(Table1[[#This Row],[Order_Time]])</f>
        <v>2023</v>
      </c>
      <c r="M2910" t="str">
        <f>TEXT(Table1[[#This Row],[Order_Time]],"MMM")</f>
        <v>May</v>
      </c>
      <c r="N2910">
        <f>HOUR(Table1[[#This Row],[Order_Time]])</f>
        <v>4</v>
      </c>
      <c r="O2910" t="str">
        <f>IF(Table1[[#This Row],[Order_Value]]&gt;1000,"High","Low")</f>
        <v>Low</v>
      </c>
    </row>
    <row r="2911" spans="1:15" x14ac:dyDescent="0.3">
      <c r="A2911" t="s">
        <v>4109</v>
      </c>
      <c r="B2911" s="1">
        <v>45048.208333333336</v>
      </c>
      <c r="C2911" t="s">
        <v>26</v>
      </c>
      <c r="D2911" t="s">
        <v>12</v>
      </c>
      <c r="E2911">
        <v>0</v>
      </c>
      <c r="F2911">
        <v>73.319999999999993</v>
      </c>
      <c r="G2911">
        <v>201.52</v>
      </c>
      <c r="H2911" t="s">
        <v>13</v>
      </c>
      <c r="I2911">
        <v>27</v>
      </c>
      <c r="K2911">
        <f>Table1[[#This Row],[Order_Value]]+Table1[[#This Row],[Delivery_Fee]]-Table1[[#This Row],[Discount]]</f>
        <v>-128.20000000000002</v>
      </c>
      <c r="L2911">
        <f>YEAR(Table1[[#This Row],[Order_Time]])</f>
        <v>2023</v>
      </c>
      <c r="M2911" t="str">
        <f>TEXT(Table1[[#This Row],[Order_Time]],"MMM")</f>
        <v>May</v>
      </c>
      <c r="N2911">
        <f>HOUR(Table1[[#This Row],[Order_Time]])</f>
        <v>5</v>
      </c>
      <c r="O2911" t="str">
        <f>IF(Table1[[#This Row],[Order_Value]]&gt;1000,"High","Low")</f>
        <v>Low</v>
      </c>
    </row>
    <row r="2912" spans="1:15" x14ac:dyDescent="0.3">
      <c r="A2912" t="s">
        <v>4110</v>
      </c>
      <c r="B2912" s="1">
        <v>45048.25</v>
      </c>
      <c r="C2912" t="s">
        <v>16</v>
      </c>
      <c r="D2912" t="s">
        <v>35</v>
      </c>
      <c r="E2912">
        <v>117.8</v>
      </c>
      <c r="F2912">
        <v>36.479999999999997</v>
      </c>
      <c r="G2912">
        <v>237.42</v>
      </c>
      <c r="H2912" t="s">
        <v>13</v>
      </c>
      <c r="I2912">
        <v>11</v>
      </c>
      <c r="J2912">
        <v>-83.139999999999901</v>
      </c>
      <c r="K2912">
        <f>Table1[[#This Row],[Order_Value]]+Table1[[#This Row],[Delivery_Fee]]-Table1[[#This Row],[Discount]]</f>
        <v>-83.139999999999986</v>
      </c>
      <c r="L2912">
        <f>YEAR(Table1[[#This Row],[Order_Time]])</f>
        <v>2023</v>
      </c>
      <c r="M2912" t="str">
        <f>TEXT(Table1[[#This Row],[Order_Time]],"MMM")</f>
        <v>May</v>
      </c>
      <c r="N2912">
        <f>HOUR(Table1[[#This Row],[Order_Time]])</f>
        <v>6</v>
      </c>
      <c r="O2912" t="str">
        <f>IF(Table1[[#This Row],[Order_Value]]&gt;1000,"High","Low")</f>
        <v>Low</v>
      </c>
    </row>
    <row r="2913" spans="1:15" x14ac:dyDescent="0.3">
      <c r="A2913" t="s">
        <v>4111</v>
      </c>
      <c r="B2913" s="1">
        <v>45048.291666666664</v>
      </c>
      <c r="C2913" t="s">
        <v>26</v>
      </c>
      <c r="D2913" t="s">
        <v>27</v>
      </c>
      <c r="E2913">
        <v>909.72</v>
      </c>
      <c r="F2913">
        <v>27.59</v>
      </c>
      <c r="G2913">
        <v>133.16999999999999</v>
      </c>
      <c r="H2913" t="s">
        <v>28</v>
      </c>
      <c r="I2913">
        <v>31</v>
      </c>
      <c r="J2913" s="2" t="s">
        <v>4112</v>
      </c>
      <c r="K2913">
        <f>Table1[[#This Row],[Order_Value]]+Table1[[#This Row],[Delivery_Fee]]-Table1[[#This Row],[Discount]]</f>
        <v>804.1400000000001</v>
      </c>
      <c r="L2913">
        <f>YEAR(Table1[[#This Row],[Order_Time]])</f>
        <v>2023</v>
      </c>
      <c r="M2913" t="str">
        <f>TEXT(Table1[[#This Row],[Order_Time]],"MMM")</f>
        <v>May</v>
      </c>
      <c r="N2913">
        <f>HOUR(Table1[[#This Row],[Order_Time]])</f>
        <v>7</v>
      </c>
      <c r="O2913" t="str">
        <f>IF(Table1[[#This Row],[Order_Value]]&gt;1000,"High","Low")</f>
        <v>Low</v>
      </c>
    </row>
    <row r="2914" spans="1:15" x14ac:dyDescent="0.3">
      <c r="A2914" t="s">
        <v>4113</v>
      </c>
      <c r="B2914" s="1">
        <v>45048.333333333336</v>
      </c>
      <c r="C2914" t="s">
        <v>16</v>
      </c>
      <c r="D2914" t="s">
        <v>35</v>
      </c>
      <c r="E2914">
        <v>1229.56</v>
      </c>
      <c r="F2914">
        <v>50.06</v>
      </c>
      <c r="G2914">
        <v>298.89</v>
      </c>
      <c r="H2914" t="s">
        <v>32</v>
      </c>
      <c r="I2914">
        <v>82</v>
      </c>
      <c r="J2914" s="2" t="s">
        <v>4114</v>
      </c>
      <c r="K2914">
        <f>Table1[[#This Row],[Order_Value]]+Table1[[#This Row],[Delivery_Fee]]-Table1[[#This Row],[Discount]]</f>
        <v>980.7299999999999</v>
      </c>
      <c r="L2914">
        <f>YEAR(Table1[[#This Row],[Order_Time]])</f>
        <v>2023</v>
      </c>
      <c r="M2914" t="str">
        <f>TEXT(Table1[[#This Row],[Order_Time]],"MMM")</f>
        <v>May</v>
      </c>
      <c r="N2914">
        <f>HOUR(Table1[[#This Row],[Order_Time]])</f>
        <v>8</v>
      </c>
      <c r="O2914" t="str">
        <f>IF(Table1[[#This Row],[Order_Value]]&gt;1000,"High","Low")</f>
        <v>High</v>
      </c>
    </row>
    <row r="2915" spans="1:15" x14ac:dyDescent="0.3">
      <c r="A2915" t="s">
        <v>4115</v>
      </c>
      <c r="B2915" s="1">
        <v>45048.375</v>
      </c>
      <c r="C2915" t="s">
        <v>20</v>
      </c>
      <c r="D2915" t="s">
        <v>41</v>
      </c>
      <c r="E2915">
        <v>908.85</v>
      </c>
      <c r="F2915">
        <v>90.45</v>
      </c>
      <c r="G2915">
        <v>383.84</v>
      </c>
      <c r="H2915" t="s">
        <v>13</v>
      </c>
      <c r="I2915">
        <v>25</v>
      </c>
      <c r="J2915">
        <v>615.46</v>
      </c>
      <c r="K2915">
        <f>Table1[[#This Row],[Order_Value]]+Table1[[#This Row],[Delivery_Fee]]-Table1[[#This Row],[Discount]]</f>
        <v>615.46</v>
      </c>
      <c r="L2915">
        <f>YEAR(Table1[[#This Row],[Order_Time]])</f>
        <v>2023</v>
      </c>
      <c r="M2915" t="str">
        <f>TEXT(Table1[[#This Row],[Order_Time]],"MMM")</f>
        <v>May</v>
      </c>
      <c r="N2915">
        <f>HOUR(Table1[[#This Row],[Order_Time]])</f>
        <v>9</v>
      </c>
      <c r="O2915" t="str">
        <f>IF(Table1[[#This Row],[Order_Value]]&gt;1000,"High","Low")</f>
        <v>Low</v>
      </c>
    </row>
    <row r="2916" spans="1:15" x14ac:dyDescent="0.3">
      <c r="A2916" t="s">
        <v>4116</v>
      </c>
      <c r="B2916" s="1">
        <v>45048.416666666664</v>
      </c>
      <c r="C2916" t="s">
        <v>26</v>
      </c>
      <c r="D2916" t="s">
        <v>17</v>
      </c>
      <c r="E2916">
        <v>1470.18</v>
      </c>
      <c r="F2916">
        <v>61.54</v>
      </c>
      <c r="G2916">
        <v>401.2</v>
      </c>
      <c r="H2916" t="s">
        <v>32</v>
      </c>
      <c r="I2916">
        <v>18</v>
      </c>
      <c r="J2916">
        <v>1130.52</v>
      </c>
      <c r="K2916">
        <f>Table1[[#This Row],[Order_Value]]+Table1[[#This Row],[Delivery_Fee]]-Table1[[#This Row],[Discount]]</f>
        <v>1130.52</v>
      </c>
      <c r="L2916">
        <f>YEAR(Table1[[#This Row],[Order_Time]])</f>
        <v>2023</v>
      </c>
      <c r="M2916" t="str">
        <f>TEXT(Table1[[#This Row],[Order_Time]],"MMM")</f>
        <v>May</v>
      </c>
      <c r="N2916">
        <f>HOUR(Table1[[#This Row],[Order_Time]])</f>
        <v>10</v>
      </c>
      <c r="O2916" t="str">
        <f>IF(Table1[[#This Row],[Order_Value]]&gt;1000,"High","Low")</f>
        <v>High</v>
      </c>
    </row>
    <row r="2917" spans="1:15" x14ac:dyDescent="0.3">
      <c r="A2917" t="s">
        <v>4117</v>
      </c>
      <c r="B2917" s="1">
        <v>45048.458333333336</v>
      </c>
      <c r="C2917" t="s">
        <v>26</v>
      </c>
      <c r="D2917" t="s">
        <v>17</v>
      </c>
      <c r="E2917">
        <v>338.71</v>
      </c>
      <c r="F2917">
        <v>9.1999999999999993</v>
      </c>
      <c r="G2917">
        <v>58.02</v>
      </c>
      <c r="H2917" t="s">
        <v>13</v>
      </c>
      <c r="I2917">
        <v>37</v>
      </c>
      <c r="J2917">
        <v>289.89</v>
      </c>
      <c r="K2917">
        <f>Table1[[#This Row],[Order_Value]]+Table1[[#This Row],[Delivery_Fee]]-Table1[[#This Row],[Discount]]</f>
        <v>289.89</v>
      </c>
      <c r="L2917">
        <f>YEAR(Table1[[#This Row],[Order_Time]])</f>
        <v>2023</v>
      </c>
      <c r="M2917" t="str">
        <f>TEXT(Table1[[#This Row],[Order_Time]],"MMM")</f>
        <v>May</v>
      </c>
      <c r="N2917">
        <f>HOUR(Table1[[#This Row],[Order_Time]])</f>
        <v>11</v>
      </c>
      <c r="O2917" t="str">
        <f>IF(Table1[[#This Row],[Order_Value]]&gt;1000,"High","Low")</f>
        <v>Low</v>
      </c>
    </row>
    <row r="2918" spans="1:15" x14ac:dyDescent="0.3">
      <c r="A2918" t="s">
        <v>4118</v>
      </c>
      <c r="B2918" s="1">
        <v>45048.5</v>
      </c>
      <c r="C2918" t="s">
        <v>45</v>
      </c>
      <c r="D2918" t="s">
        <v>27</v>
      </c>
      <c r="E2918">
        <v>1550.65</v>
      </c>
      <c r="F2918">
        <v>88.15</v>
      </c>
      <c r="G2918">
        <v>33.46</v>
      </c>
      <c r="H2918" t="s">
        <v>28</v>
      </c>
      <c r="I2918">
        <v>60</v>
      </c>
      <c r="J2918" s="2" t="s">
        <v>4119</v>
      </c>
      <c r="K2918">
        <f>Table1[[#This Row],[Order_Value]]+Table1[[#This Row],[Delivery_Fee]]-Table1[[#This Row],[Discount]]</f>
        <v>1605.3400000000001</v>
      </c>
      <c r="L2918">
        <f>YEAR(Table1[[#This Row],[Order_Time]])</f>
        <v>2023</v>
      </c>
      <c r="M2918" t="str">
        <f>TEXT(Table1[[#This Row],[Order_Time]],"MMM")</f>
        <v>May</v>
      </c>
      <c r="N2918">
        <f>HOUR(Table1[[#This Row],[Order_Time]])</f>
        <v>12</v>
      </c>
      <c r="O2918" t="str">
        <f>IF(Table1[[#This Row],[Order_Value]]&gt;1000,"High","Low")</f>
        <v>High</v>
      </c>
    </row>
    <row r="2919" spans="1:15" x14ac:dyDescent="0.3">
      <c r="A2919" t="s">
        <v>4120</v>
      </c>
      <c r="B2919" s="1">
        <v>45048.541666666664</v>
      </c>
      <c r="C2919" t="s">
        <v>24</v>
      </c>
      <c r="D2919" t="s">
        <v>41</v>
      </c>
      <c r="E2919">
        <v>516.28</v>
      </c>
      <c r="F2919">
        <v>20.61</v>
      </c>
      <c r="G2919">
        <v>190.42</v>
      </c>
      <c r="H2919" t="s">
        <v>13</v>
      </c>
      <c r="I2919">
        <v>50</v>
      </c>
      <c r="J2919">
        <v>346.47</v>
      </c>
      <c r="K2919">
        <f>Table1[[#This Row],[Order_Value]]+Table1[[#This Row],[Delivery_Fee]]-Table1[[#This Row],[Discount]]</f>
        <v>346.47</v>
      </c>
      <c r="L2919">
        <f>YEAR(Table1[[#This Row],[Order_Time]])</f>
        <v>2023</v>
      </c>
      <c r="M2919" t="str">
        <f>TEXT(Table1[[#This Row],[Order_Time]],"MMM")</f>
        <v>May</v>
      </c>
      <c r="N2919">
        <f>HOUR(Table1[[#This Row],[Order_Time]])</f>
        <v>13</v>
      </c>
      <c r="O2919" t="str">
        <f>IF(Table1[[#This Row],[Order_Value]]&gt;1000,"High","Low")</f>
        <v>Low</v>
      </c>
    </row>
    <row r="2920" spans="1:15" x14ac:dyDescent="0.3">
      <c r="A2920" t="s">
        <v>4121</v>
      </c>
      <c r="B2920" s="1">
        <v>45048.583333333336</v>
      </c>
      <c r="C2920" t="s">
        <v>26</v>
      </c>
      <c r="D2920" t="s">
        <v>35</v>
      </c>
      <c r="E2920">
        <v>1521.78</v>
      </c>
      <c r="F2920">
        <v>22.48</v>
      </c>
      <c r="G2920">
        <v>442.76</v>
      </c>
      <c r="H2920" t="s">
        <v>32</v>
      </c>
      <c r="I2920">
        <v>80</v>
      </c>
      <c r="J2920">
        <v>1101.5</v>
      </c>
      <c r="K2920">
        <f>Table1[[#This Row],[Order_Value]]+Table1[[#This Row],[Delivery_Fee]]-Table1[[#This Row],[Discount]]</f>
        <v>1101.5</v>
      </c>
      <c r="L2920">
        <f>YEAR(Table1[[#This Row],[Order_Time]])</f>
        <v>2023</v>
      </c>
      <c r="M2920" t="str">
        <f>TEXT(Table1[[#This Row],[Order_Time]],"MMM")</f>
        <v>May</v>
      </c>
      <c r="N2920">
        <f>HOUR(Table1[[#This Row],[Order_Time]])</f>
        <v>14</v>
      </c>
      <c r="O2920" t="str">
        <f>IF(Table1[[#This Row],[Order_Value]]&gt;1000,"High","Low")</f>
        <v>High</v>
      </c>
    </row>
    <row r="2921" spans="1:15" x14ac:dyDescent="0.3">
      <c r="A2921" t="s">
        <v>4122</v>
      </c>
      <c r="B2921" s="1">
        <v>45048.625</v>
      </c>
      <c r="C2921" t="s">
        <v>26</v>
      </c>
      <c r="D2921" t="s">
        <v>41</v>
      </c>
      <c r="E2921">
        <v>1008.45</v>
      </c>
      <c r="F2921">
        <v>90.83</v>
      </c>
      <c r="G2921">
        <v>386.99</v>
      </c>
      <c r="H2921" t="s">
        <v>13</v>
      </c>
      <c r="I2921">
        <v>59</v>
      </c>
      <c r="J2921">
        <v>712.29</v>
      </c>
      <c r="K2921">
        <f>Table1[[#This Row],[Order_Value]]+Table1[[#This Row],[Delivery_Fee]]-Table1[[#This Row],[Discount]]</f>
        <v>712.29</v>
      </c>
      <c r="L2921">
        <f>YEAR(Table1[[#This Row],[Order_Time]])</f>
        <v>2023</v>
      </c>
      <c r="M2921" t="str">
        <f>TEXT(Table1[[#This Row],[Order_Time]],"MMM")</f>
        <v>May</v>
      </c>
      <c r="N2921">
        <f>HOUR(Table1[[#This Row],[Order_Time]])</f>
        <v>15</v>
      </c>
      <c r="O2921" t="str">
        <f>IF(Table1[[#This Row],[Order_Value]]&gt;1000,"High","Low")</f>
        <v>High</v>
      </c>
    </row>
    <row r="2922" spans="1:15" x14ac:dyDescent="0.3">
      <c r="A2922" t="s">
        <v>4123</v>
      </c>
      <c r="B2922" s="1">
        <v>45048.666666666664</v>
      </c>
      <c r="C2922" t="s">
        <v>24</v>
      </c>
      <c r="D2922" t="s">
        <v>30</v>
      </c>
      <c r="E2922">
        <v>1230.5</v>
      </c>
      <c r="F2922">
        <v>75.349999999999994</v>
      </c>
      <c r="G2922">
        <v>452.15</v>
      </c>
      <c r="H2922" t="s">
        <v>32</v>
      </c>
      <c r="I2922">
        <v>73</v>
      </c>
      <c r="J2922" s="2" t="s">
        <v>4124</v>
      </c>
      <c r="K2922">
        <f>Table1[[#This Row],[Order_Value]]+Table1[[#This Row],[Delivery_Fee]]-Table1[[#This Row],[Discount]]</f>
        <v>853.69999999999993</v>
      </c>
      <c r="L2922">
        <f>YEAR(Table1[[#This Row],[Order_Time]])</f>
        <v>2023</v>
      </c>
      <c r="M2922" t="str">
        <f>TEXT(Table1[[#This Row],[Order_Time]],"MMM")</f>
        <v>May</v>
      </c>
      <c r="N2922">
        <f>HOUR(Table1[[#This Row],[Order_Time]])</f>
        <v>16</v>
      </c>
      <c r="O2922" t="str">
        <f>IF(Table1[[#This Row],[Order_Value]]&gt;1000,"High","Low")</f>
        <v>High</v>
      </c>
    </row>
    <row r="2923" spans="1:15" x14ac:dyDescent="0.3">
      <c r="A2923" t="s">
        <v>4125</v>
      </c>
      <c r="B2923" s="1">
        <v>45048.708333333336</v>
      </c>
      <c r="C2923" t="s">
        <v>16</v>
      </c>
      <c r="D2923" t="s">
        <v>35</v>
      </c>
      <c r="E2923">
        <v>1637.61</v>
      </c>
      <c r="F2923">
        <v>19.62</v>
      </c>
      <c r="G2923">
        <v>467.06</v>
      </c>
      <c r="H2923" t="s">
        <v>32</v>
      </c>
      <c r="I2923">
        <v>27</v>
      </c>
      <c r="J2923" s="2" t="s">
        <v>4126</v>
      </c>
      <c r="K2923">
        <f>Table1[[#This Row],[Order_Value]]+Table1[[#This Row],[Delivery_Fee]]-Table1[[#This Row],[Discount]]</f>
        <v>1190.1699999999998</v>
      </c>
      <c r="L2923">
        <f>YEAR(Table1[[#This Row],[Order_Time]])</f>
        <v>2023</v>
      </c>
      <c r="M2923" t="str">
        <f>TEXT(Table1[[#This Row],[Order_Time]],"MMM")</f>
        <v>May</v>
      </c>
      <c r="N2923">
        <f>HOUR(Table1[[#This Row],[Order_Time]])</f>
        <v>17</v>
      </c>
      <c r="O2923" t="str">
        <f>IF(Table1[[#This Row],[Order_Value]]&gt;1000,"High","Low")</f>
        <v>High</v>
      </c>
    </row>
    <row r="2924" spans="1:15" x14ac:dyDescent="0.3">
      <c r="A2924" t="s">
        <v>4127</v>
      </c>
      <c r="B2924" s="1">
        <v>45048.75</v>
      </c>
      <c r="C2924" t="s">
        <v>11</v>
      </c>
      <c r="D2924" t="s">
        <v>35</v>
      </c>
      <c r="E2924">
        <v>1494.72</v>
      </c>
      <c r="F2924">
        <v>74.900000000000006</v>
      </c>
      <c r="G2924">
        <v>77.13</v>
      </c>
      <c r="H2924" t="s">
        <v>21</v>
      </c>
      <c r="I2924">
        <v>51</v>
      </c>
      <c r="J2924" s="2" t="s">
        <v>4128</v>
      </c>
      <c r="K2924">
        <f>Table1[[#This Row],[Order_Value]]+Table1[[#This Row],[Delivery_Fee]]-Table1[[#This Row],[Discount]]</f>
        <v>1492.4900000000002</v>
      </c>
      <c r="L2924">
        <f>YEAR(Table1[[#This Row],[Order_Time]])</f>
        <v>2023</v>
      </c>
      <c r="M2924" t="str">
        <f>TEXT(Table1[[#This Row],[Order_Time]],"MMM")</f>
        <v>May</v>
      </c>
      <c r="N2924">
        <f>HOUR(Table1[[#This Row],[Order_Time]])</f>
        <v>18</v>
      </c>
      <c r="O2924" t="str">
        <f>IF(Table1[[#This Row],[Order_Value]]&gt;1000,"High","Low")</f>
        <v>High</v>
      </c>
    </row>
    <row r="2925" spans="1:15" x14ac:dyDescent="0.3">
      <c r="A2925" t="s">
        <v>4129</v>
      </c>
      <c r="B2925" s="1">
        <v>45048.791666666664</v>
      </c>
      <c r="C2925" t="s">
        <v>54</v>
      </c>
      <c r="D2925" t="s">
        <v>35</v>
      </c>
      <c r="E2925">
        <v>913.27</v>
      </c>
      <c r="F2925">
        <v>10.5</v>
      </c>
      <c r="G2925">
        <v>439.96</v>
      </c>
      <c r="H2925" t="s">
        <v>32</v>
      </c>
      <c r="I2925">
        <v>24</v>
      </c>
      <c r="J2925">
        <v>483.81</v>
      </c>
      <c r="K2925">
        <f>Table1[[#This Row],[Order_Value]]+Table1[[#This Row],[Delivery_Fee]]-Table1[[#This Row],[Discount]]</f>
        <v>483.81</v>
      </c>
      <c r="L2925">
        <f>YEAR(Table1[[#This Row],[Order_Time]])</f>
        <v>2023</v>
      </c>
      <c r="M2925" t="str">
        <f>TEXT(Table1[[#This Row],[Order_Time]],"MMM")</f>
        <v>May</v>
      </c>
      <c r="N2925">
        <f>HOUR(Table1[[#This Row],[Order_Time]])</f>
        <v>19</v>
      </c>
      <c r="O2925" t="str">
        <f>IF(Table1[[#This Row],[Order_Value]]&gt;1000,"High","Low")</f>
        <v>Low</v>
      </c>
    </row>
    <row r="2926" spans="1:15" x14ac:dyDescent="0.3">
      <c r="A2926" t="s">
        <v>4130</v>
      </c>
      <c r="B2926" s="1">
        <v>45048.833333333336</v>
      </c>
      <c r="C2926" t="s">
        <v>24</v>
      </c>
      <c r="D2926" t="s">
        <v>17</v>
      </c>
      <c r="E2926">
        <v>977.69</v>
      </c>
      <c r="F2926">
        <v>99.4</v>
      </c>
      <c r="G2926">
        <v>287.68</v>
      </c>
      <c r="H2926" t="s">
        <v>21</v>
      </c>
      <c r="I2926">
        <v>22</v>
      </c>
      <c r="J2926" s="2" t="s">
        <v>4131</v>
      </c>
      <c r="K2926">
        <f>Table1[[#This Row],[Order_Value]]+Table1[[#This Row],[Delivery_Fee]]-Table1[[#This Row],[Discount]]</f>
        <v>789.41000000000008</v>
      </c>
      <c r="L2926">
        <f>YEAR(Table1[[#This Row],[Order_Time]])</f>
        <v>2023</v>
      </c>
      <c r="M2926" t="str">
        <f>TEXT(Table1[[#This Row],[Order_Time]],"MMM")</f>
        <v>May</v>
      </c>
      <c r="N2926">
        <f>HOUR(Table1[[#This Row],[Order_Time]])</f>
        <v>20</v>
      </c>
      <c r="O2926" t="str">
        <f>IF(Table1[[#This Row],[Order_Value]]&gt;1000,"High","Low")</f>
        <v>Low</v>
      </c>
    </row>
    <row r="2927" spans="1:15" x14ac:dyDescent="0.3">
      <c r="A2927" t="s">
        <v>4132</v>
      </c>
      <c r="B2927" s="1">
        <v>45048.875</v>
      </c>
      <c r="C2927" t="s">
        <v>54</v>
      </c>
      <c r="D2927" t="s">
        <v>30</v>
      </c>
      <c r="E2927">
        <v>699.61</v>
      </c>
      <c r="F2927">
        <v>26.1</v>
      </c>
      <c r="G2927">
        <v>186.35</v>
      </c>
      <c r="H2927" t="s">
        <v>21</v>
      </c>
      <c r="I2927">
        <v>49</v>
      </c>
      <c r="J2927">
        <v>539.36</v>
      </c>
      <c r="K2927">
        <f>Table1[[#This Row],[Order_Value]]+Table1[[#This Row],[Delivery_Fee]]-Table1[[#This Row],[Discount]]</f>
        <v>539.36</v>
      </c>
      <c r="L2927">
        <f>YEAR(Table1[[#This Row],[Order_Time]])</f>
        <v>2023</v>
      </c>
      <c r="M2927" t="str">
        <f>TEXT(Table1[[#This Row],[Order_Time]],"MMM")</f>
        <v>May</v>
      </c>
      <c r="N2927">
        <f>HOUR(Table1[[#This Row],[Order_Time]])</f>
        <v>21</v>
      </c>
      <c r="O2927" t="str">
        <f>IF(Table1[[#This Row],[Order_Value]]&gt;1000,"High","Low")</f>
        <v>Low</v>
      </c>
    </row>
    <row r="2928" spans="1:15" x14ac:dyDescent="0.3">
      <c r="A2928" t="s">
        <v>4133</v>
      </c>
      <c r="B2928" s="1">
        <v>45048.916666666664</v>
      </c>
      <c r="C2928" t="s">
        <v>20</v>
      </c>
      <c r="D2928" t="s">
        <v>41</v>
      </c>
      <c r="E2928">
        <v>599.88</v>
      </c>
      <c r="F2928">
        <v>89.83</v>
      </c>
      <c r="G2928">
        <v>240.76</v>
      </c>
      <c r="H2928" t="s">
        <v>28</v>
      </c>
      <c r="I2928">
        <v>71</v>
      </c>
      <c r="J2928" s="2" t="s">
        <v>4134</v>
      </c>
      <c r="K2928">
        <f>Table1[[#This Row],[Order_Value]]+Table1[[#This Row],[Delivery_Fee]]-Table1[[#This Row],[Discount]]</f>
        <v>448.95000000000005</v>
      </c>
      <c r="L2928">
        <f>YEAR(Table1[[#This Row],[Order_Time]])</f>
        <v>2023</v>
      </c>
      <c r="M2928" t="str">
        <f>TEXT(Table1[[#This Row],[Order_Time]],"MMM")</f>
        <v>May</v>
      </c>
      <c r="N2928">
        <f>HOUR(Table1[[#This Row],[Order_Time]])</f>
        <v>22</v>
      </c>
      <c r="O2928" t="str">
        <f>IF(Table1[[#This Row],[Order_Value]]&gt;1000,"High","Low")</f>
        <v>Low</v>
      </c>
    </row>
    <row r="2929" spans="1:15" x14ac:dyDescent="0.3">
      <c r="A2929" t="s">
        <v>4135</v>
      </c>
      <c r="B2929" s="1">
        <v>45048.958333333336</v>
      </c>
      <c r="C2929" t="s">
        <v>54</v>
      </c>
      <c r="D2929" t="s">
        <v>27</v>
      </c>
      <c r="E2929">
        <v>1492.92</v>
      </c>
      <c r="F2929">
        <v>43.55</v>
      </c>
      <c r="G2929">
        <v>372.82</v>
      </c>
      <c r="H2929" t="s">
        <v>32</v>
      </c>
      <c r="I2929">
        <v>73</v>
      </c>
      <c r="J2929">
        <v>1163.6500000000001</v>
      </c>
      <c r="K2929">
        <f>Table1[[#This Row],[Order_Value]]+Table1[[#This Row],[Delivery_Fee]]-Table1[[#This Row],[Discount]]</f>
        <v>1163.6500000000001</v>
      </c>
      <c r="L2929">
        <f>YEAR(Table1[[#This Row],[Order_Time]])</f>
        <v>2023</v>
      </c>
      <c r="M2929" t="str">
        <f>TEXT(Table1[[#This Row],[Order_Time]],"MMM")</f>
        <v>May</v>
      </c>
      <c r="N2929">
        <f>HOUR(Table1[[#This Row],[Order_Time]])</f>
        <v>23</v>
      </c>
      <c r="O2929" t="str">
        <f>IF(Table1[[#This Row],[Order_Value]]&gt;1000,"High","Low")</f>
        <v>High</v>
      </c>
    </row>
    <row r="2930" spans="1:15" x14ac:dyDescent="0.3">
      <c r="A2930" t="s">
        <v>4136</v>
      </c>
      <c r="B2930" s="1">
        <v>45049</v>
      </c>
      <c r="C2930" t="s">
        <v>24</v>
      </c>
      <c r="D2930" t="s">
        <v>41</v>
      </c>
      <c r="E2930">
        <v>1341.51</v>
      </c>
      <c r="F2930">
        <v>77.650000000000006</v>
      </c>
      <c r="G2930">
        <v>189.1</v>
      </c>
      <c r="H2930" t="s">
        <v>28</v>
      </c>
      <c r="I2930">
        <v>22</v>
      </c>
      <c r="J2930" s="2" t="s">
        <v>4137</v>
      </c>
      <c r="K2930">
        <f>Table1[[#This Row],[Order_Value]]+Table1[[#This Row],[Delivery_Fee]]-Table1[[#This Row],[Discount]]</f>
        <v>1230.0600000000002</v>
      </c>
      <c r="L2930">
        <f>YEAR(Table1[[#This Row],[Order_Time]])</f>
        <v>2023</v>
      </c>
      <c r="M2930" t="str">
        <f>TEXT(Table1[[#This Row],[Order_Time]],"MMM")</f>
        <v>May</v>
      </c>
      <c r="N2930">
        <f>HOUR(Table1[[#This Row],[Order_Time]])</f>
        <v>0</v>
      </c>
      <c r="O2930" t="str">
        <f>IF(Table1[[#This Row],[Order_Value]]&gt;1000,"High","Low")</f>
        <v>High</v>
      </c>
    </row>
    <row r="2931" spans="1:15" x14ac:dyDescent="0.3">
      <c r="A2931" t="s">
        <v>4138</v>
      </c>
      <c r="B2931" s="1">
        <v>45049.041666666664</v>
      </c>
      <c r="C2931" t="s">
        <v>45</v>
      </c>
      <c r="D2931" t="s">
        <v>27</v>
      </c>
      <c r="E2931">
        <v>556.84</v>
      </c>
      <c r="F2931">
        <v>95.03</v>
      </c>
      <c r="G2931">
        <v>127.53</v>
      </c>
      <c r="H2931" t="s">
        <v>32</v>
      </c>
      <c r="I2931">
        <v>40</v>
      </c>
      <c r="J2931">
        <v>524.34</v>
      </c>
      <c r="K2931">
        <f>Table1[[#This Row],[Order_Value]]+Table1[[#This Row],[Delivery_Fee]]-Table1[[#This Row],[Discount]]</f>
        <v>524.34</v>
      </c>
      <c r="L2931">
        <f>YEAR(Table1[[#This Row],[Order_Time]])</f>
        <v>2023</v>
      </c>
      <c r="M2931" t="str">
        <f>TEXT(Table1[[#This Row],[Order_Time]],"MMM")</f>
        <v>May</v>
      </c>
      <c r="N2931">
        <f>HOUR(Table1[[#This Row],[Order_Time]])</f>
        <v>1</v>
      </c>
      <c r="O2931" t="str">
        <f>IF(Table1[[#This Row],[Order_Value]]&gt;1000,"High","Low")</f>
        <v>Low</v>
      </c>
    </row>
    <row r="2932" spans="1:15" x14ac:dyDescent="0.3">
      <c r="A2932" t="s">
        <v>4139</v>
      </c>
      <c r="B2932" s="1">
        <v>45049.083333333336</v>
      </c>
      <c r="C2932" t="s">
        <v>54</v>
      </c>
      <c r="D2932" t="s">
        <v>35</v>
      </c>
      <c r="E2932">
        <v>1125.21</v>
      </c>
      <c r="F2932">
        <v>39.86</v>
      </c>
      <c r="G2932">
        <v>204.52</v>
      </c>
      <c r="H2932" t="s">
        <v>28</v>
      </c>
      <c r="I2932">
        <v>39</v>
      </c>
      <c r="J2932">
        <v>960.55</v>
      </c>
      <c r="K2932">
        <f>Table1[[#This Row],[Order_Value]]+Table1[[#This Row],[Delivery_Fee]]-Table1[[#This Row],[Discount]]</f>
        <v>960.55</v>
      </c>
      <c r="L2932">
        <f>YEAR(Table1[[#This Row],[Order_Time]])</f>
        <v>2023</v>
      </c>
      <c r="M2932" t="str">
        <f>TEXT(Table1[[#This Row],[Order_Time]],"MMM")</f>
        <v>May</v>
      </c>
      <c r="N2932">
        <f>HOUR(Table1[[#This Row],[Order_Time]])</f>
        <v>2</v>
      </c>
      <c r="O2932" t="str">
        <f>IF(Table1[[#This Row],[Order_Value]]&gt;1000,"High","Low")</f>
        <v>High</v>
      </c>
    </row>
    <row r="2933" spans="1:15" x14ac:dyDescent="0.3">
      <c r="A2933" t="s">
        <v>4140</v>
      </c>
      <c r="B2933" s="1">
        <v>45049.125</v>
      </c>
      <c r="C2933" t="s">
        <v>26</v>
      </c>
      <c r="D2933" t="s">
        <v>41</v>
      </c>
      <c r="E2933">
        <v>1452.73</v>
      </c>
      <c r="F2933">
        <v>80.010000000000005</v>
      </c>
      <c r="G2933">
        <v>227.92</v>
      </c>
      <c r="H2933" t="s">
        <v>13</v>
      </c>
      <c r="I2933">
        <v>42</v>
      </c>
      <c r="J2933">
        <v>1304.82</v>
      </c>
      <c r="K2933">
        <f>Table1[[#This Row],[Order_Value]]+Table1[[#This Row],[Delivery_Fee]]-Table1[[#This Row],[Discount]]</f>
        <v>1304.82</v>
      </c>
      <c r="L2933">
        <f>YEAR(Table1[[#This Row],[Order_Time]])</f>
        <v>2023</v>
      </c>
      <c r="M2933" t="str">
        <f>TEXT(Table1[[#This Row],[Order_Time]],"MMM")</f>
        <v>May</v>
      </c>
      <c r="N2933">
        <f>HOUR(Table1[[#This Row],[Order_Time]])</f>
        <v>3</v>
      </c>
      <c r="O2933" t="str">
        <f>IF(Table1[[#This Row],[Order_Value]]&gt;1000,"High","Low")</f>
        <v>High</v>
      </c>
    </row>
    <row r="2934" spans="1:15" x14ac:dyDescent="0.3">
      <c r="A2934" t="s">
        <v>4141</v>
      </c>
      <c r="B2934" s="1">
        <v>45049.166666666664</v>
      </c>
      <c r="C2934" t="s">
        <v>11</v>
      </c>
      <c r="D2934" t="s">
        <v>12</v>
      </c>
      <c r="E2934">
        <v>275.33999999999997</v>
      </c>
      <c r="F2934">
        <v>74.7</v>
      </c>
      <c r="G2934">
        <v>135.56</v>
      </c>
      <c r="H2934" t="s">
        <v>13</v>
      </c>
      <c r="I2934">
        <v>74</v>
      </c>
      <c r="J2934" s="2" t="s">
        <v>4142</v>
      </c>
      <c r="K2934">
        <f>Table1[[#This Row],[Order_Value]]+Table1[[#This Row],[Delivery_Fee]]-Table1[[#This Row],[Discount]]</f>
        <v>214.47999999999996</v>
      </c>
      <c r="L2934">
        <f>YEAR(Table1[[#This Row],[Order_Time]])</f>
        <v>2023</v>
      </c>
      <c r="M2934" t="str">
        <f>TEXT(Table1[[#This Row],[Order_Time]],"MMM")</f>
        <v>May</v>
      </c>
      <c r="N2934">
        <f>HOUR(Table1[[#This Row],[Order_Time]])</f>
        <v>4</v>
      </c>
      <c r="O2934" t="str">
        <f>IF(Table1[[#This Row],[Order_Value]]&gt;1000,"High","Low")</f>
        <v>Low</v>
      </c>
    </row>
    <row r="2935" spans="1:15" x14ac:dyDescent="0.3">
      <c r="A2935" t="s">
        <v>4143</v>
      </c>
      <c r="B2935" s="1">
        <v>45049.208333333336</v>
      </c>
      <c r="C2935" t="s">
        <v>24</v>
      </c>
      <c r="D2935" t="s">
        <v>41</v>
      </c>
      <c r="E2935">
        <v>614.6</v>
      </c>
      <c r="F2935">
        <v>35.159999999999997</v>
      </c>
      <c r="G2935">
        <v>216.56</v>
      </c>
      <c r="H2935" t="s">
        <v>32</v>
      </c>
      <c r="I2935">
        <v>51</v>
      </c>
      <c r="J2935">
        <v>433.2</v>
      </c>
      <c r="K2935">
        <f>Table1[[#This Row],[Order_Value]]+Table1[[#This Row],[Delivery_Fee]]-Table1[[#This Row],[Discount]]</f>
        <v>433.2</v>
      </c>
      <c r="L2935">
        <f>YEAR(Table1[[#This Row],[Order_Time]])</f>
        <v>2023</v>
      </c>
      <c r="M2935" t="str">
        <f>TEXT(Table1[[#This Row],[Order_Time]],"MMM")</f>
        <v>May</v>
      </c>
      <c r="N2935">
        <f>HOUR(Table1[[#This Row],[Order_Time]])</f>
        <v>5</v>
      </c>
      <c r="O2935" t="str">
        <f>IF(Table1[[#This Row],[Order_Value]]&gt;1000,"High","Low")</f>
        <v>Low</v>
      </c>
    </row>
    <row r="2936" spans="1:15" x14ac:dyDescent="0.3">
      <c r="A2936" t="s">
        <v>4144</v>
      </c>
      <c r="B2936" s="1">
        <v>45049.25</v>
      </c>
      <c r="C2936" t="s">
        <v>16</v>
      </c>
      <c r="D2936" t="s">
        <v>30</v>
      </c>
      <c r="E2936">
        <v>1889.02</v>
      </c>
      <c r="F2936">
        <v>90.82</v>
      </c>
      <c r="G2936">
        <v>403.41</v>
      </c>
      <c r="H2936" t="s">
        <v>28</v>
      </c>
      <c r="I2936">
        <v>44</v>
      </c>
      <c r="J2936" s="2" t="s">
        <v>4145</v>
      </c>
      <c r="K2936">
        <f>Table1[[#This Row],[Order_Value]]+Table1[[#This Row],[Delivery_Fee]]-Table1[[#This Row],[Discount]]</f>
        <v>1576.4299999999998</v>
      </c>
      <c r="L2936">
        <f>YEAR(Table1[[#This Row],[Order_Time]])</f>
        <v>2023</v>
      </c>
      <c r="M2936" t="str">
        <f>TEXT(Table1[[#This Row],[Order_Time]],"MMM")</f>
        <v>May</v>
      </c>
      <c r="N2936">
        <f>HOUR(Table1[[#This Row],[Order_Time]])</f>
        <v>6</v>
      </c>
      <c r="O2936" t="str">
        <f>IF(Table1[[#This Row],[Order_Value]]&gt;1000,"High","Low")</f>
        <v>High</v>
      </c>
    </row>
    <row r="2937" spans="1:15" x14ac:dyDescent="0.3">
      <c r="A2937" t="s">
        <v>4146</v>
      </c>
      <c r="B2937" s="1">
        <v>45049.291666666664</v>
      </c>
      <c r="C2937" t="s">
        <v>26</v>
      </c>
      <c r="D2937" t="s">
        <v>35</v>
      </c>
      <c r="E2937">
        <v>1040.79</v>
      </c>
      <c r="F2937">
        <v>16.45</v>
      </c>
      <c r="G2937">
        <v>267.45</v>
      </c>
      <c r="H2937" t="s">
        <v>13</v>
      </c>
      <c r="I2937">
        <v>58</v>
      </c>
      <c r="J2937">
        <v>789.79</v>
      </c>
      <c r="K2937">
        <f>Table1[[#This Row],[Order_Value]]+Table1[[#This Row],[Delivery_Fee]]-Table1[[#This Row],[Discount]]</f>
        <v>789.79</v>
      </c>
      <c r="L2937">
        <f>YEAR(Table1[[#This Row],[Order_Time]])</f>
        <v>2023</v>
      </c>
      <c r="M2937" t="str">
        <f>TEXT(Table1[[#This Row],[Order_Time]],"MMM")</f>
        <v>May</v>
      </c>
      <c r="N2937">
        <f>HOUR(Table1[[#This Row],[Order_Time]])</f>
        <v>7</v>
      </c>
      <c r="O2937" t="str">
        <f>IF(Table1[[#This Row],[Order_Value]]&gt;1000,"High","Low")</f>
        <v>High</v>
      </c>
    </row>
    <row r="2938" spans="1:15" x14ac:dyDescent="0.3">
      <c r="A2938" t="s">
        <v>4147</v>
      </c>
      <c r="B2938" s="1">
        <v>45049.333333333336</v>
      </c>
      <c r="C2938" t="s">
        <v>16</v>
      </c>
      <c r="D2938" t="s">
        <v>27</v>
      </c>
      <c r="E2938">
        <v>956.41</v>
      </c>
      <c r="F2938">
        <v>75.05</v>
      </c>
      <c r="G2938">
        <v>272.8</v>
      </c>
      <c r="H2938" t="s">
        <v>13</v>
      </c>
      <c r="I2938">
        <v>55</v>
      </c>
      <c r="J2938" s="2" t="s">
        <v>4148</v>
      </c>
      <c r="K2938">
        <f>Table1[[#This Row],[Order_Value]]+Table1[[#This Row],[Delivery_Fee]]-Table1[[#This Row],[Discount]]</f>
        <v>758.66000000000008</v>
      </c>
      <c r="L2938">
        <f>YEAR(Table1[[#This Row],[Order_Time]])</f>
        <v>2023</v>
      </c>
      <c r="M2938" t="str">
        <f>TEXT(Table1[[#This Row],[Order_Time]],"MMM")</f>
        <v>May</v>
      </c>
      <c r="N2938">
        <f>HOUR(Table1[[#This Row],[Order_Time]])</f>
        <v>8</v>
      </c>
      <c r="O2938" t="str">
        <f>IF(Table1[[#This Row],[Order_Value]]&gt;1000,"High","Low")</f>
        <v>Low</v>
      </c>
    </row>
    <row r="2939" spans="1:15" x14ac:dyDescent="0.3">
      <c r="A2939" t="s">
        <v>4149</v>
      </c>
      <c r="B2939" s="1">
        <v>45049.375</v>
      </c>
      <c r="C2939" t="s">
        <v>54</v>
      </c>
      <c r="D2939" t="s">
        <v>30</v>
      </c>
      <c r="E2939">
        <v>1013.53</v>
      </c>
      <c r="F2939">
        <v>76.19</v>
      </c>
      <c r="G2939">
        <v>478.51</v>
      </c>
      <c r="H2939" t="s">
        <v>32</v>
      </c>
      <c r="I2939">
        <v>36</v>
      </c>
      <c r="J2939">
        <v>611.21</v>
      </c>
      <c r="K2939">
        <f>Table1[[#This Row],[Order_Value]]+Table1[[#This Row],[Delivery_Fee]]-Table1[[#This Row],[Discount]]</f>
        <v>611.21</v>
      </c>
      <c r="L2939">
        <f>YEAR(Table1[[#This Row],[Order_Time]])</f>
        <v>2023</v>
      </c>
      <c r="M2939" t="str">
        <f>TEXT(Table1[[#This Row],[Order_Time]],"MMM")</f>
        <v>May</v>
      </c>
      <c r="N2939">
        <f>HOUR(Table1[[#This Row],[Order_Time]])</f>
        <v>9</v>
      </c>
      <c r="O2939" t="str">
        <f>IF(Table1[[#This Row],[Order_Value]]&gt;1000,"High","Low")</f>
        <v>High</v>
      </c>
    </row>
    <row r="2940" spans="1:15" x14ac:dyDescent="0.3">
      <c r="A2940" t="s">
        <v>4150</v>
      </c>
      <c r="B2940" s="1">
        <v>45049.416666666664</v>
      </c>
      <c r="C2940" t="s">
        <v>54</v>
      </c>
      <c r="D2940" t="s">
        <v>35</v>
      </c>
      <c r="E2940">
        <v>894.38</v>
      </c>
      <c r="F2940">
        <v>73.72</v>
      </c>
      <c r="G2940">
        <v>60.29</v>
      </c>
      <c r="H2940" t="s">
        <v>32</v>
      </c>
      <c r="I2940">
        <v>74</v>
      </c>
      <c r="J2940" s="2" t="s">
        <v>4151</v>
      </c>
      <c r="K2940">
        <f>Table1[[#This Row],[Order_Value]]+Table1[[#This Row],[Delivery_Fee]]-Table1[[#This Row],[Discount]]</f>
        <v>907.81000000000006</v>
      </c>
      <c r="L2940">
        <f>YEAR(Table1[[#This Row],[Order_Time]])</f>
        <v>2023</v>
      </c>
      <c r="M2940" t="str">
        <f>TEXT(Table1[[#This Row],[Order_Time]],"MMM")</f>
        <v>May</v>
      </c>
      <c r="N2940">
        <f>HOUR(Table1[[#This Row],[Order_Time]])</f>
        <v>10</v>
      </c>
      <c r="O2940" t="str">
        <f>IF(Table1[[#This Row],[Order_Value]]&gt;1000,"High","Low")</f>
        <v>Low</v>
      </c>
    </row>
    <row r="2941" spans="1:15" x14ac:dyDescent="0.3">
      <c r="A2941" t="s">
        <v>4152</v>
      </c>
      <c r="B2941" s="1">
        <v>45049.458333333336</v>
      </c>
      <c r="C2941" t="s">
        <v>16</v>
      </c>
      <c r="D2941" t="s">
        <v>35</v>
      </c>
      <c r="E2941">
        <v>577.80999999999995</v>
      </c>
      <c r="F2941">
        <v>62.11</v>
      </c>
      <c r="G2941">
        <v>249.82</v>
      </c>
      <c r="H2941" t="s">
        <v>21</v>
      </c>
      <c r="I2941">
        <v>60</v>
      </c>
      <c r="J2941" s="2" t="s">
        <v>4153</v>
      </c>
      <c r="K2941">
        <f>Table1[[#This Row],[Order_Value]]+Table1[[#This Row],[Delivery_Fee]]-Table1[[#This Row],[Discount]]</f>
        <v>390.09999999999997</v>
      </c>
      <c r="L2941">
        <f>YEAR(Table1[[#This Row],[Order_Time]])</f>
        <v>2023</v>
      </c>
      <c r="M2941" t="str">
        <f>TEXT(Table1[[#This Row],[Order_Time]],"MMM")</f>
        <v>May</v>
      </c>
      <c r="N2941">
        <f>HOUR(Table1[[#This Row],[Order_Time]])</f>
        <v>11</v>
      </c>
      <c r="O2941" t="str">
        <f>IF(Table1[[#This Row],[Order_Value]]&gt;1000,"High","Low")</f>
        <v>Low</v>
      </c>
    </row>
    <row r="2942" spans="1:15" x14ac:dyDescent="0.3">
      <c r="A2942" t="s">
        <v>4154</v>
      </c>
      <c r="B2942" s="1">
        <v>45049.5</v>
      </c>
      <c r="C2942" t="s">
        <v>11</v>
      </c>
      <c r="D2942" t="s">
        <v>35</v>
      </c>
      <c r="E2942">
        <v>147.96</v>
      </c>
      <c r="F2942">
        <v>88.1</v>
      </c>
      <c r="G2942">
        <v>379.3</v>
      </c>
      <c r="H2942" t="s">
        <v>13</v>
      </c>
      <c r="I2942">
        <v>29</v>
      </c>
      <c r="J2942">
        <v>-143.24</v>
      </c>
      <c r="K2942">
        <f>Table1[[#This Row],[Order_Value]]+Table1[[#This Row],[Delivery_Fee]]-Table1[[#This Row],[Discount]]</f>
        <v>-143.24</v>
      </c>
      <c r="L2942">
        <f>YEAR(Table1[[#This Row],[Order_Time]])</f>
        <v>2023</v>
      </c>
      <c r="M2942" t="str">
        <f>TEXT(Table1[[#This Row],[Order_Time]],"MMM")</f>
        <v>May</v>
      </c>
      <c r="N2942">
        <f>HOUR(Table1[[#This Row],[Order_Time]])</f>
        <v>12</v>
      </c>
      <c r="O2942" t="str">
        <f>IF(Table1[[#This Row],[Order_Value]]&gt;1000,"High","Low")</f>
        <v>Low</v>
      </c>
    </row>
    <row r="2943" spans="1:15" x14ac:dyDescent="0.3">
      <c r="A2943" t="s">
        <v>4155</v>
      </c>
      <c r="B2943" s="1">
        <v>45049.541666666664</v>
      </c>
      <c r="C2943" t="s">
        <v>54</v>
      </c>
      <c r="D2943" t="s">
        <v>35</v>
      </c>
      <c r="E2943">
        <v>1312.49</v>
      </c>
      <c r="F2943">
        <v>50.93</v>
      </c>
      <c r="G2943">
        <v>45.78</v>
      </c>
      <c r="H2943" t="s">
        <v>28</v>
      </c>
      <c r="I2943">
        <v>77</v>
      </c>
      <c r="J2943">
        <v>1317.64</v>
      </c>
      <c r="K2943">
        <f>Table1[[#This Row],[Order_Value]]+Table1[[#This Row],[Delivery_Fee]]-Table1[[#This Row],[Discount]]</f>
        <v>1317.64</v>
      </c>
      <c r="L2943">
        <f>YEAR(Table1[[#This Row],[Order_Time]])</f>
        <v>2023</v>
      </c>
      <c r="M2943" t="str">
        <f>TEXT(Table1[[#This Row],[Order_Time]],"MMM")</f>
        <v>May</v>
      </c>
      <c r="N2943">
        <f>HOUR(Table1[[#This Row],[Order_Time]])</f>
        <v>13</v>
      </c>
      <c r="O2943" t="str">
        <f>IF(Table1[[#This Row],[Order_Value]]&gt;1000,"High","Low")</f>
        <v>High</v>
      </c>
    </row>
    <row r="2944" spans="1:15" x14ac:dyDescent="0.3">
      <c r="A2944" t="s">
        <v>4156</v>
      </c>
      <c r="B2944" s="1">
        <v>45049.583333333336</v>
      </c>
      <c r="C2944" t="s">
        <v>54</v>
      </c>
      <c r="D2944" t="s">
        <v>12</v>
      </c>
      <c r="E2944">
        <v>301.04000000000002</v>
      </c>
      <c r="F2944">
        <v>82.56</v>
      </c>
      <c r="G2944">
        <v>37.72</v>
      </c>
      <c r="H2944" t="s">
        <v>28</v>
      </c>
      <c r="I2944">
        <v>83</v>
      </c>
      <c r="J2944">
        <v>345.88</v>
      </c>
      <c r="K2944">
        <f>Table1[[#This Row],[Order_Value]]+Table1[[#This Row],[Delivery_Fee]]-Table1[[#This Row],[Discount]]</f>
        <v>345.88</v>
      </c>
      <c r="L2944">
        <f>YEAR(Table1[[#This Row],[Order_Time]])</f>
        <v>2023</v>
      </c>
      <c r="M2944" t="str">
        <f>TEXT(Table1[[#This Row],[Order_Time]],"MMM")</f>
        <v>May</v>
      </c>
      <c r="N2944">
        <f>HOUR(Table1[[#This Row],[Order_Time]])</f>
        <v>14</v>
      </c>
      <c r="O2944" t="str">
        <f>IF(Table1[[#This Row],[Order_Value]]&gt;1000,"High","Low")</f>
        <v>Low</v>
      </c>
    </row>
    <row r="2945" spans="1:15" x14ac:dyDescent="0.3">
      <c r="A2945" t="s">
        <v>4157</v>
      </c>
      <c r="B2945" s="1">
        <v>45049.625</v>
      </c>
      <c r="C2945" t="s">
        <v>16</v>
      </c>
      <c r="D2945" t="s">
        <v>35</v>
      </c>
      <c r="E2945">
        <v>786.25</v>
      </c>
      <c r="F2945">
        <v>6.38</v>
      </c>
      <c r="G2945">
        <v>100.31</v>
      </c>
      <c r="H2945" t="s">
        <v>32</v>
      </c>
      <c r="I2945">
        <v>80</v>
      </c>
      <c r="J2945" s="2" t="s">
        <v>4158</v>
      </c>
      <c r="K2945">
        <f>Table1[[#This Row],[Order_Value]]+Table1[[#This Row],[Delivery_Fee]]-Table1[[#This Row],[Discount]]</f>
        <v>692.31999999999994</v>
      </c>
      <c r="L2945">
        <f>YEAR(Table1[[#This Row],[Order_Time]])</f>
        <v>2023</v>
      </c>
      <c r="M2945" t="str">
        <f>TEXT(Table1[[#This Row],[Order_Time]],"MMM")</f>
        <v>May</v>
      </c>
      <c r="N2945">
        <f>HOUR(Table1[[#This Row],[Order_Time]])</f>
        <v>15</v>
      </c>
      <c r="O2945" t="str">
        <f>IF(Table1[[#This Row],[Order_Value]]&gt;1000,"High","Low")</f>
        <v>Low</v>
      </c>
    </row>
    <row r="2946" spans="1:15" x14ac:dyDescent="0.3">
      <c r="A2946" t="s">
        <v>4159</v>
      </c>
      <c r="B2946" s="1">
        <v>45049.666666666664</v>
      </c>
      <c r="C2946" t="s">
        <v>7370</v>
      </c>
      <c r="D2946" t="s">
        <v>17</v>
      </c>
      <c r="E2946">
        <v>1071.52</v>
      </c>
      <c r="F2946">
        <v>54.47</v>
      </c>
      <c r="G2946">
        <v>350.48</v>
      </c>
      <c r="H2946" t="s">
        <v>28</v>
      </c>
      <c r="I2946">
        <v>31</v>
      </c>
      <c r="J2946">
        <v>775.51</v>
      </c>
      <c r="K2946">
        <f>Table1[[#This Row],[Order_Value]]+Table1[[#This Row],[Delivery_Fee]]-Table1[[#This Row],[Discount]]</f>
        <v>775.51</v>
      </c>
      <c r="L2946">
        <f>YEAR(Table1[[#This Row],[Order_Time]])</f>
        <v>2023</v>
      </c>
      <c r="M2946" t="str">
        <f>TEXT(Table1[[#This Row],[Order_Time]],"MMM")</f>
        <v>May</v>
      </c>
      <c r="N2946">
        <f>HOUR(Table1[[#This Row],[Order_Time]])</f>
        <v>16</v>
      </c>
      <c r="O2946" t="str">
        <f>IF(Table1[[#This Row],[Order_Value]]&gt;1000,"High","Low")</f>
        <v>High</v>
      </c>
    </row>
    <row r="2947" spans="1:15" x14ac:dyDescent="0.3">
      <c r="A2947" t="s">
        <v>4160</v>
      </c>
      <c r="B2947" s="1">
        <v>45049.708333333336</v>
      </c>
      <c r="C2947" t="s">
        <v>24</v>
      </c>
      <c r="D2947" t="s">
        <v>41</v>
      </c>
      <c r="E2947">
        <v>1976.87</v>
      </c>
      <c r="F2947">
        <v>96.69</v>
      </c>
      <c r="G2947">
        <v>286.02999999999997</v>
      </c>
      <c r="H2947" t="s">
        <v>13</v>
      </c>
      <c r="I2947">
        <v>75</v>
      </c>
      <c r="J2947">
        <v>1787.53</v>
      </c>
      <c r="K2947">
        <f>Table1[[#This Row],[Order_Value]]+Table1[[#This Row],[Delivery_Fee]]-Table1[[#This Row],[Discount]]</f>
        <v>1787.53</v>
      </c>
      <c r="L2947">
        <f>YEAR(Table1[[#This Row],[Order_Time]])</f>
        <v>2023</v>
      </c>
      <c r="M2947" t="str">
        <f>TEXT(Table1[[#This Row],[Order_Time]],"MMM")</f>
        <v>May</v>
      </c>
      <c r="N2947">
        <f>HOUR(Table1[[#This Row],[Order_Time]])</f>
        <v>17</v>
      </c>
      <c r="O2947" t="str">
        <f>IF(Table1[[#This Row],[Order_Value]]&gt;1000,"High","Low")</f>
        <v>High</v>
      </c>
    </row>
    <row r="2948" spans="1:15" x14ac:dyDescent="0.3">
      <c r="A2948" t="s">
        <v>4161</v>
      </c>
      <c r="B2948" s="1">
        <v>45049.75</v>
      </c>
      <c r="C2948" t="s">
        <v>20</v>
      </c>
      <c r="D2948" t="s">
        <v>17</v>
      </c>
      <c r="E2948">
        <v>706.8</v>
      </c>
      <c r="F2948">
        <v>49.12</v>
      </c>
      <c r="G2948">
        <v>265.18</v>
      </c>
      <c r="H2948" t="s">
        <v>21</v>
      </c>
      <c r="I2948">
        <v>63</v>
      </c>
      <c r="J2948" s="2" t="s">
        <v>4162</v>
      </c>
      <c r="K2948">
        <f>Table1[[#This Row],[Order_Value]]+Table1[[#This Row],[Delivery_Fee]]-Table1[[#This Row],[Discount]]</f>
        <v>490.73999999999995</v>
      </c>
      <c r="L2948">
        <f>YEAR(Table1[[#This Row],[Order_Time]])</f>
        <v>2023</v>
      </c>
      <c r="M2948" t="str">
        <f>TEXT(Table1[[#This Row],[Order_Time]],"MMM")</f>
        <v>May</v>
      </c>
      <c r="N2948">
        <f>HOUR(Table1[[#This Row],[Order_Time]])</f>
        <v>18</v>
      </c>
      <c r="O2948" t="str">
        <f>IF(Table1[[#This Row],[Order_Value]]&gt;1000,"High","Low")</f>
        <v>Low</v>
      </c>
    </row>
    <row r="2949" spans="1:15" x14ac:dyDescent="0.3">
      <c r="A2949" t="s">
        <v>4163</v>
      </c>
      <c r="B2949" s="1">
        <v>45049.791666666664</v>
      </c>
      <c r="C2949" t="s">
        <v>26</v>
      </c>
      <c r="D2949" t="s">
        <v>30</v>
      </c>
      <c r="E2949">
        <v>1095.04</v>
      </c>
      <c r="F2949">
        <v>99.81</v>
      </c>
      <c r="G2949">
        <v>306.52999999999997</v>
      </c>
      <c r="H2949" t="s">
        <v>32</v>
      </c>
      <c r="I2949">
        <v>87</v>
      </c>
      <c r="J2949" s="2" t="s">
        <v>4164</v>
      </c>
      <c r="K2949">
        <f>Table1[[#This Row],[Order_Value]]+Table1[[#This Row],[Delivery_Fee]]-Table1[[#This Row],[Discount]]</f>
        <v>888.31999999999994</v>
      </c>
      <c r="L2949">
        <f>YEAR(Table1[[#This Row],[Order_Time]])</f>
        <v>2023</v>
      </c>
      <c r="M2949" t="str">
        <f>TEXT(Table1[[#This Row],[Order_Time]],"MMM")</f>
        <v>May</v>
      </c>
      <c r="N2949">
        <f>HOUR(Table1[[#This Row],[Order_Time]])</f>
        <v>19</v>
      </c>
      <c r="O2949" t="str">
        <f>IF(Table1[[#This Row],[Order_Value]]&gt;1000,"High","Low")</f>
        <v>High</v>
      </c>
    </row>
    <row r="2950" spans="1:15" x14ac:dyDescent="0.3">
      <c r="A2950" t="s">
        <v>4165</v>
      </c>
      <c r="B2950" s="1">
        <v>45049.833333333336</v>
      </c>
      <c r="C2950" t="s">
        <v>20</v>
      </c>
      <c r="D2950" t="s">
        <v>27</v>
      </c>
      <c r="E2950">
        <v>1399.44</v>
      </c>
      <c r="F2950">
        <v>5.28</v>
      </c>
      <c r="G2950">
        <v>340.06</v>
      </c>
      <c r="H2950" t="s">
        <v>32</v>
      </c>
      <c r="I2950">
        <v>77</v>
      </c>
      <c r="J2950">
        <v>1064.6600000000001</v>
      </c>
      <c r="K2950">
        <f>Table1[[#This Row],[Order_Value]]+Table1[[#This Row],[Delivery_Fee]]-Table1[[#This Row],[Discount]]</f>
        <v>1064.6600000000001</v>
      </c>
      <c r="L2950">
        <f>YEAR(Table1[[#This Row],[Order_Time]])</f>
        <v>2023</v>
      </c>
      <c r="M2950" t="str">
        <f>TEXT(Table1[[#This Row],[Order_Time]],"MMM")</f>
        <v>May</v>
      </c>
      <c r="N2950">
        <f>HOUR(Table1[[#This Row],[Order_Time]])</f>
        <v>20</v>
      </c>
      <c r="O2950" t="str">
        <f>IF(Table1[[#This Row],[Order_Value]]&gt;1000,"High","Low")</f>
        <v>High</v>
      </c>
    </row>
    <row r="2951" spans="1:15" x14ac:dyDescent="0.3">
      <c r="A2951" t="s">
        <v>4166</v>
      </c>
      <c r="B2951" s="1">
        <v>45049.875</v>
      </c>
      <c r="C2951" t="s">
        <v>7370</v>
      </c>
      <c r="D2951" t="s">
        <v>12</v>
      </c>
      <c r="E2951">
        <v>1218.72</v>
      </c>
      <c r="F2951">
        <v>25</v>
      </c>
      <c r="G2951">
        <v>247.88</v>
      </c>
      <c r="H2951" t="s">
        <v>13</v>
      </c>
      <c r="I2951">
        <v>64</v>
      </c>
      <c r="J2951">
        <v>995.84</v>
      </c>
      <c r="K2951">
        <f>Table1[[#This Row],[Order_Value]]+Table1[[#This Row],[Delivery_Fee]]-Table1[[#This Row],[Discount]]</f>
        <v>995.84</v>
      </c>
      <c r="L2951">
        <f>YEAR(Table1[[#This Row],[Order_Time]])</f>
        <v>2023</v>
      </c>
      <c r="M2951" t="str">
        <f>TEXT(Table1[[#This Row],[Order_Time]],"MMM")</f>
        <v>May</v>
      </c>
      <c r="N2951">
        <f>HOUR(Table1[[#This Row],[Order_Time]])</f>
        <v>21</v>
      </c>
      <c r="O2951" t="str">
        <f>IF(Table1[[#This Row],[Order_Value]]&gt;1000,"High","Low")</f>
        <v>High</v>
      </c>
    </row>
    <row r="2952" spans="1:15" x14ac:dyDescent="0.3">
      <c r="A2952" t="s">
        <v>4167</v>
      </c>
      <c r="B2952" s="1">
        <v>45049.916666666664</v>
      </c>
      <c r="C2952" t="s">
        <v>11</v>
      </c>
      <c r="D2952" t="s">
        <v>41</v>
      </c>
      <c r="E2952">
        <v>0</v>
      </c>
      <c r="F2952">
        <v>55.55</v>
      </c>
      <c r="G2952">
        <v>234.77</v>
      </c>
      <c r="H2952" t="s">
        <v>32</v>
      </c>
      <c r="I2952">
        <v>20</v>
      </c>
      <c r="K2952">
        <f>Table1[[#This Row],[Order_Value]]+Table1[[#This Row],[Delivery_Fee]]-Table1[[#This Row],[Discount]]</f>
        <v>-179.22000000000003</v>
      </c>
      <c r="L2952">
        <f>YEAR(Table1[[#This Row],[Order_Time]])</f>
        <v>2023</v>
      </c>
      <c r="M2952" t="str">
        <f>TEXT(Table1[[#This Row],[Order_Time]],"MMM")</f>
        <v>May</v>
      </c>
      <c r="N2952">
        <f>HOUR(Table1[[#This Row],[Order_Time]])</f>
        <v>22</v>
      </c>
      <c r="O2952" t="str">
        <f>IF(Table1[[#This Row],[Order_Value]]&gt;1000,"High","Low")</f>
        <v>Low</v>
      </c>
    </row>
    <row r="2953" spans="1:15" x14ac:dyDescent="0.3">
      <c r="A2953" t="s">
        <v>4168</v>
      </c>
      <c r="B2953" s="1">
        <v>45049.958333333336</v>
      </c>
      <c r="C2953" t="s">
        <v>26</v>
      </c>
      <c r="D2953" t="s">
        <v>27</v>
      </c>
      <c r="E2953">
        <v>1675.46</v>
      </c>
      <c r="F2953">
        <v>31.93</v>
      </c>
      <c r="G2953">
        <v>499.4</v>
      </c>
      <c r="H2953" t="s">
        <v>32</v>
      </c>
      <c r="I2953">
        <v>41</v>
      </c>
      <c r="J2953" s="2" t="s">
        <v>4169</v>
      </c>
      <c r="K2953">
        <f>Table1[[#This Row],[Order_Value]]+Table1[[#This Row],[Delivery_Fee]]-Table1[[#This Row],[Discount]]</f>
        <v>1207.9900000000002</v>
      </c>
      <c r="L2953">
        <f>YEAR(Table1[[#This Row],[Order_Time]])</f>
        <v>2023</v>
      </c>
      <c r="M2953" t="str">
        <f>TEXT(Table1[[#This Row],[Order_Time]],"MMM")</f>
        <v>May</v>
      </c>
      <c r="N2953">
        <f>HOUR(Table1[[#This Row],[Order_Time]])</f>
        <v>23</v>
      </c>
      <c r="O2953" t="str">
        <f>IF(Table1[[#This Row],[Order_Value]]&gt;1000,"High","Low")</f>
        <v>High</v>
      </c>
    </row>
    <row r="2954" spans="1:15" x14ac:dyDescent="0.3">
      <c r="A2954" t="s">
        <v>4170</v>
      </c>
      <c r="B2954" s="1">
        <v>45050</v>
      </c>
      <c r="C2954" t="s">
        <v>16</v>
      </c>
      <c r="D2954" t="s">
        <v>27</v>
      </c>
      <c r="E2954">
        <v>519.22</v>
      </c>
      <c r="F2954">
        <v>76.510000000000005</v>
      </c>
      <c r="G2954">
        <v>429.79</v>
      </c>
      <c r="H2954" t="s">
        <v>28</v>
      </c>
      <c r="I2954">
        <v>18</v>
      </c>
      <c r="J2954">
        <v>165.94</v>
      </c>
      <c r="K2954">
        <f>Table1[[#This Row],[Order_Value]]+Table1[[#This Row],[Delivery_Fee]]-Table1[[#This Row],[Discount]]</f>
        <v>165.94</v>
      </c>
      <c r="L2954">
        <f>YEAR(Table1[[#This Row],[Order_Time]])</f>
        <v>2023</v>
      </c>
      <c r="M2954" t="str">
        <f>TEXT(Table1[[#This Row],[Order_Time]],"MMM")</f>
        <v>May</v>
      </c>
      <c r="N2954">
        <f>HOUR(Table1[[#This Row],[Order_Time]])</f>
        <v>0</v>
      </c>
      <c r="O2954" t="str">
        <f>IF(Table1[[#This Row],[Order_Value]]&gt;1000,"High","Low")</f>
        <v>Low</v>
      </c>
    </row>
    <row r="2955" spans="1:15" x14ac:dyDescent="0.3">
      <c r="A2955" t="s">
        <v>4171</v>
      </c>
      <c r="B2955" s="1">
        <v>45050.041666666664</v>
      </c>
      <c r="C2955" t="s">
        <v>26</v>
      </c>
      <c r="D2955" t="s">
        <v>41</v>
      </c>
      <c r="E2955">
        <v>1378.05</v>
      </c>
      <c r="F2955">
        <v>86.02</v>
      </c>
      <c r="G2955">
        <v>448</v>
      </c>
      <c r="H2955" t="s">
        <v>32</v>
      </c>
      <c r="I2955">
        <v>72</v>
      </c>
      <c r="J2955" s="2" t="s">
        <v>4172</v>
      </c>
      <c r="K2955">
        <f>Table1[[#This Row],[Order_Value]]+Table1[[#This Row],[Delivery_Fee]]-Table1[[#This Row],[Discount]]</f>
        <v>1016.0699999999999</v>
      </c>
      <c r="L2955">
        <f>YEAR(Table1[[#This Row],[Order_Time]])</f>
        <v>2023</v>
      </c>
      <c r="M2955" t="str">
        <f>TEXT(Table1[[#This Row],[Order_Time]],"MMM")</f>
        <v>May</v>
      </c>
      <c r="N2955">
        <f>HOUR(Table1[[#This Row],[Order_Time]])</f>
        <v>1</v>
      </c>
      <c r="O2955" t="str">
        <f>IF(Table1[[#This Row],[Order_Value]]&gt;1000,"High","Low")</f>
        <v>High</v>
      </c>
    </row>
    <row r="2956" spans="1:15" x14ac:dyDescent="0.3">
      <c r="A2956" t="s">
        <v>4173</v>
      </c>
      <c r="B2956" s="1">
        <v>45050.083333333336</v>
      </c>
      <c r="C2956" t="s">
        <v>7370</v>
      </c>
      <c r="D2956" t="s">
        <v>30</v>
      </c>
      <c r="E2956">
        <v>166.76</v>
      </c>
      <c r="F2956">
        <v>74.06</v>
      </c>
      <c r="G2956">
        <v>487.57</v>
      </c>
      <c r="H2956" t="s">
        <v>32</v>
      </c>
      <c r="I2956">
        <v>70</v>
      </c>
      <c r="J2956">
        <v>-246.75</v>
      </c>
      <c r="K2956">
        <f>Table1[[#This Row],[Order_Value]]+Table1[[#This Row],[Delivery_Fee]]-Table1[[#This Row],[Discount]]</f>
        <v>-246.75</v>
      </c>
      <c r="L2956">
        <f>YEAR(Table1[[#This Row],[Order_Time]])</f>
        <v>2023</v>
      </c>
      <c r="M2956" t="str">
        <f>TEXT(Table1[[#This Row],[Order_Time]],"MMM")</f>
        <v>May</v>
      </c>
      <c r="N2956">
        <f>HOUR(Table1[[#This Row],[Order_Time]])</f>
        <v>2</v>
      </c>
      <c r="O2956" t="str">
        <f>IF(Table1[[#This Row],[Order_Value]]&gt;1000,"High","Low")</f>
        <v>Low</v>
      </c>
    </row>
    <row r="2957" spans="1:15" x14ac:dyDescent="0.3">
      <c r="A2957" t="s">
        <v>4174</v>
      </c>
      <c r="B2957" s="1">
        <v>45050.125</v>
      </c>
      <c r="C2957" t="s">
        <v>20</v>
      </c>
      <c r="D2957" t="s">
        <v>12</v>
      </c>
      <c r="E2957">
        <v>1526.16</v>
      </c>
      <c r="F2957">
        <v>47.84</v>
      </c>
      <c r="G2957">
        <v>47.4</v>
      </c>
      <c r="H2957" t="s">
        <v>28</v>
      </c>
      <c r="I2957">
        <v>88</v>
      </c>
      <c r="J2957">
        <v>1526.6</v>
      </c>
      <c r="K2957">
        <f>Table1[[#This Row],[Order_Value]]+Table1[[#This Row],[Delivery_Fee]]-Table1[[#This Row],[Discount]]</f>
        <v>1526.6</v>
      </c>
      <c r="L2957">
        <f>YEAR(Table1[[#This Row],[Order_Time]])</f>
        <v>2023</v>
      </c>
      <c r="M2957" t="str">
        <f>TEXT(Table1[[#This Row],[Order_Time]],"MMM")</f>
        <v>May</v>
      </c>
      <c r="N2957">
        <f>HOUR(Table1[[#This Row],[Order_Time]])</f>
        <v>3</v>
      </c>
      <c r="O2957" t="str">
        <f>IF(Table1[[#This Row],[Order_Value]]&gt;1000,"High","Low")</f>
        <v>High</v>
      </c>
    </row>
    <row r="2958" spans="1:15" x14ac:dyDescent="0.3">
      <c r="A2958" t="s">
        <v>4175</v>
      </c>
      <c r="B2958" s="1">
        <v>45050.166666666664</v>
      </c>
      <c r="C2958" t="s">
        <v>26</v>
      </c>
      <c r="D2958" t="s">
        <v>27</v>
      </c>
      <c r="E2958">
        <v>1303.19</v>
      </c>
      <c r="F2958">
        <v>26.67</v>
      </c>
      <c r="G2958">
        <v>366.78</v>
      </c>
      <c r="H2958" t="s">
        <v>28</v>
      </c>
      <c r="I2958">
        <v>84</v>
      </c>
      <c r="J2958" s="2" t="s">
        <v>4176</v>
      </c>
      <c r="K2958">
        <f>Table1[[#This Row],[Order_Value]]+Table1[[#This Row],[Delivery_Fee]]-Table1[[#This Row],[Discount]]</f>
        <v>963.08000000000015</v>
      </c>
      <c r="L2958">
        <f>YEAR(Table1[[#This Row],[Order_Time]])</f>
        <v>2023</v>
      </c>
      <c r="M2958" t="str">
        <f>TEXT(Table1[[#This Row],[Order_Time]],"MMM")</f>
        <v>May</v>
      </c>
      <c r="N2958">
        <f>HOUR(Table1[[#This Row],[Order_Time]])</f>
        <v>4</v>
      </c>
      <c r="O2958" t="str">
        <f>IF(Table1[[#This Row],[Order_Value]]&gt;1000,"High","Low")</f>
        <v>High</v>
      </c>
    </row>
    <row r="2959" spans="1:15" x14ac:dyDescent="0.3">
      <c r="A2959" t="s">
        <v>4177</v>
      </c>
      <c r="B2959" s="1">
        <v>45050.208333333336</v>
      </c>
      <c r="C2959" t="s">
        <v>11</v>
      </c>
      <c r="D2959" t="s">
        <v>35</v>
      </c>
      <c r="E2959">
        <v>1195.03</v>
      </c>
      <c r="F2959">
        <v>89.05</v>
      </c>
      <c r="G2959">
        <v>22.87</v>
      </c>
      <c r="H2959" t="s">
        <v>32</v>
      </c>
      <c r="I2959">
        <v>20</v>
      </c>
      <c r="J2959">
        <v>1261.21</v>
      </c>
      <c r="K2959">
        <f>Table1[[#This Row],[Order_Value]]+Table1[[#This Row],[Delivery_Fee]]-Table1[[#This Row],[Discount]]</f>
        <v>1261.21</v>
      </c>
      <c r="L2959">
        <f>YEAR(Table1[[#This Row],[Order_Time]])</f>
        <v>2023</v>
      </c>
      <c r="M2959" t="str">
        <f>TEXT(Table1[[#This Row],[Order_Time]],"MMM")</f>
        <v>May</v>
      </c>
      <c r="N2959">
        <f>HOUR(Table1[[#This Row],[Order_Time]])</f>
        <v>5</v>
      </c>
      <c r="O2959" t="str">
        <f>IF(Table1[[#This Row],[Order_Value]]&gt;1000,"High","Low")</f>
        <v>High</v>
      </c>
    </row>
    <row r="2960" spans="1:15" x14ac:dyDescent="0.3">
      <c r="A2960" t="s">
        <v>4178</v>
      </c>
      <c r="B2960" s="1">
        <v>45050.25</v>
      </c>
      <c r="C2960" t="s">
        <v>26</v>
      </c>
      <c r="D2960" t="s">
        <v>27</v>
      </c>
      <c r="E2960">
        <v>1957.96</v>
      </c>
      <c r="F2960">
        <v>68.73</v>
      </c>
      <c r="G2960">
        <v>255.5</v>
      </c>
      <c r="H2960" t="s">
        <v>13</v>
      </c>
      <c r="I2960">
        <v>38</v>
      </c>
      <c r="J2960">
        <v>1771.19</v>
      </c>
      <c r="K2960">
        <f>Table1[[#This Row],[Order_Value]]+Table1[[#This Row],[Delivery_Fee]]-Table1[[#This Row],[Discount]]</f>
        <v>1771.19</v>
      </c>
      <c r="L2960">
        <f>YEAR(Table1[[#This Row],[Order_Time]])</f>
        <v>2023</v>
      </c>
      <c r="M2960" t="str">
        <f>TEXT(Table1[[#This Row],[Order_Time]],"MMM")</f>
        <v>May</v>
      </c>
      <c r="N2960">
        <f>HOUR(Table1[[#This Row],[Order_Time]])</f>
        <v>6</v>
      </c>
      <c r="O2960" t="str">
        <f>IF(Table1[[#This Row],[Order_Value]]&gt;1000,"High","Low")</f>
        <v>High</v>
      </c>
    </row>
    <row r="2961" spans="1:15" x14ac:dyDescent="0.3">
      <c r="A2961" t="s">
        <v>4179</v>
      </c>
      <c r="B2961" s="1">
        <v>45050.291666666664</v>
      </c>
      <c r="C2961" t="s">
        <v>24</v>
      </c>
      <c r="D2961" t="s">
        <v>35</v>
      </c>
      <c r="E2961">
        <v>317.95</v>
      </c>
      <c r="F2961">
        <v>42.06</v>
      </c>
      <c r="G2961">
        <v>492.01</v>
      </c>
      <c r="H2961" t="s">
        <v>28</v>
      </c>
      <c r="I2961">
        <v>44</v>
      </c>
      <c r="J2961">
        <v>-132</v>
      </c>
      <c r="K2961">
        <f>Table1[[#This Row],[Order_Value]]+Table1[[#This Row],[Delivery_Fee]]-Table1[[#This Row],[Discount]]</f>
        <v>-132</v>
      </c>
      <c r="L2961">
        <f>YEAR(Table1[[#This Row],[Order_Time]])</f>
        <v>2023</v>
      </c>
      <c r="M2961" t="str">
        <f>TEXT(Table1[[#This Row],[Order_Time]],"MMM")</f>
        <v>May</v>
      </c>
      <c r="N2961">
        <f>HOUR(Table1[[#This Row],[Order_Time]])</f>
        <v>7</v>
      </c>
      <c r="O2961" t="str">
        <f>IF(Table1[[#This Row],[Order_Value]]&gt;1000,"High","Low")</f>
        <v>Low</v>
      </c>
    </row>
    <row r="2962" spans="1:15" x14ac:dyDescent="0.3">
      <c r="A2962" t="s">
        <v>4180</v>
      </c>
      <c r="B2962" s="1">
        <v>45050.333333333336</v>
      </c>
      <c r="C2962" t="s">
        <v>16</v>
      </c>
      <c r="D2962" t="s">
        <v>12</v>
      </c>
      <c r="E2962">
        <v>899.76</v>
      </c>
      <c r="F2962">
        <v>12.63</v>
      </c>
      <c r="G2962">
        <v>311.7</v>
      </c>
      <c r="H2962" t="s">
        <v>13</v>
      </c>
      <c r="I2962">
        <v>48</v>
      </c>
      <c r="J2962">
        <v>600.69000000000005</v>
      </c>
      <c r="K2962">
        <f>Table1[[#This Row],[Order_Value]]+Table1[[#This Row],[Delivery_Fee]]-Table1[[#This Row],[Discount]]</f>
        <v>600.69000000000005</v>
      </c>
      <c r="L2962">
        <f>YEAR(Table1[[#This Row],[Order_Time]])</f>
        <v>2023</v>
      </c>
      <c r="M2962" t="str">
        <f>TEXT(Table1[[#This Row],[Order_Time]],"MMM")</f>
        <v>May</v>
      </c>
      <c r="N2962">
        <f>HOUR(Table1[[#This Row],[Order_Time]])</f>
        <v>8</v>
      </c>
      <c r="O2962" t="str">
        <f>IF(Table1[[#This Row],[Order_Value]]&gt;1000,"High","Low")</f>
        <v>Low</v>
      </c>
    </row>
    <row r="2963" spans="1:15" x14ac:dyDescent="0.3">
      <c r="A2963" t="s">
        <v>4181</v>
      </c>
      <c r="B2963" s="1">
        <v>45050.375</v>
      </c>
      <c r="C2963" t="s">
        <v>45</v>
      </c>
      <c r="D2963" t="s">
        <v>30</v>
      </c>
      <c r="E2963">
        <v>812.42</v>
      </c>
      <c r="F2963">
        <v>71.150000000000006</v>
      </c>
      <c r="G2963">
        <v>444.13</v>
      </c>
      <c r="H2963" t="s">
        <v>28</v>
      </c>
      <c r="I2963">
        <v>31</v>
      </c>
      <c r="J2963" s="2" t="s">
        <v>4182</v>
      </c>
      <c r="K2963">
        <f>Table1[[#This Row],[Order_Value]]+Table1[[#This Row],[Delivery_Fee]]-Table1[[#This Row],[Discount]]</f>
        <v>439.43999999999994</v>
      </c>
      <c r="L2963">
        <f>YEAR(Table1[[#This Row],[Order_Time]])</f>
        <v>2023</v>
      </c>
      <c r="M2963" t="str">
        <f>TEXT(Table1[[#This Row],[Order_Time]],"MMM")</f>
        <v>May</v>
      </c>
      <c r="N2963">
        <f>HOUR(Table1[[#This Row],[Order_Time]])</f>
        <v>9</v>
      </c>
      <c r="O2963" t="str">
        <f>IF(Table1[[#This Row],[Order_Value]]&gt;1000,"High","Low")</f>
        <v>Low</v>
      </c>
    </row>
    <row r="2964" spans="1:15" x14ac:dyDescent="0.3">
      <c r="A2964" t="s">
        <v>4183</v>
      </c>
      <c r="B2964" s="1">
        <v>45050.416666666664</v>
      </c>
      <c r="C2964" t="s">
        <v>24</v>
      </c>
      <c r="D2964" t="s">
        <v>35</v>
      </c>
      <c r="E2964">
        <v>1096.02</v>
      </c>
      <c r="F2964">
        <v>94.25</v>
      </c>
      <c r="G2964">
        <v>251.6</v>
      </c>
      <c r="H2964" t="s">
        <v>21</v>
      </c>
      <c r="I2964">
        <v>70</v>
      </c>
      <c r="J2964">
        <v>938.67</v>
      </c>
      <c r="K2964">
        <f>Table1[[#This Row],[Order_Value]]+Table1[[#This Row],[Delivery_Fee]]-Table1[[#This Row],[Discount]]</f>
        <v>938.67</v>
      </c>
      <c r="L2964">
        <f>YEAR(Table1[[#This Row],[Order_Time]])</f>
        <v>2023</v>
      </c>
      <c r="M2964" t="str">
        <f>TEXT(Table1[[#This Row],[Order_Time]],"MMM")</f>
        <v>May</v>
      </c>
      <c r="N2964">
        <f>HOUR(Table1[[#This Row],[Order_Time]])</f>
        <v>10</v>
      </c>
      <c r="O2964" t="str">
        <f>IF(Table1[[#This Row],[Order_Value]]&gt;1000,"High","Low")</f>
        <v>High</v>
      </c>
    </row>
    <row r="2965" spans="1:15" x14ac:dyDescent="0.3">
      <c r="A2965" t="s">
        <v>4184</v>
      </c>
      <c r="B2965" s="1">
        <v>45050.458333333336</v>
      </c>
      <c r="C2965" t="s">
        <v>16</v>
      </c>
      <c r="D2965" t="s">
        <v>35</v>
      </c>
      <c r="E2965">
        <v>367.5</v>
      </c>
      <c r="F2965">
        <v>88.66</v>
      </c>
      <c r="G2965">
        <v>280.58</v>
      </c>
      <c r="H2965" t="s">
        <v>21</v>
      </c>
      <c r="I2965">
        <v>81</v>
      </c>
      <c r="J2965" s="2" t="s">
        <v>4185</v>
      </c>
      <c r="K2965">
        <f>Table1[[#This Row],[Order_Value]]+Table1[[#This Row],[Delivery_Fee]]-Table1[[#This Row],[Discount]]</f>
        <v>175.57999999999998</v>
      </c>
      <c r="L2965">
        <f>YEAR(Table1[[#This Row],[Order_Time]])</f>
        <v>2023</v>
      </c>
      <c r="M2965" t="str">
        <f>TEXT(Table1[[#This Row],[Order_Time]],"MMM")</f>
        <v>May</v>
      </c>
      <c r="N2965">
        <f>HOUR(Table1[[#This Row],[Order_Time]])</f>
        <v>11</v>
      </c>
      <c r="O2965" t="str">
        <f>IF(Table1[[#This Row],[Order_Value]]&gt;1000,"High","Low")</f>
        <v>Low</v>
      </c>
    </row>
    <row r="2966" spans="1:15" x14ac:dyDescent="0.3">
      <c r="A2966" t="s">
        <v>4186</v>
      </c>
      <c r="B2966" s="1">
        <v>45050.5</v>
      </c>
      <c r="C2966" t="s">
        <v>20</v>
      </c>
      <c r="D2966" t="s">
        <v>41</v>
      </c>
      <c r="E2966">
        <v>1157.31</v>
      </c>
      <c r="F2966">
        <v>36.799999999999997</v>
      </c>
      <c r="G2966">
        <v>272.41000000000003</v>
      </c>
      <c r="H2966" t="s">
        <v>28</v>
      </c>
      <c r="I2966">
        <v>56</v>
      </c>
      <c r="J2966" s="2" t="s">
        <v>4187</v>
      </c>
      <c r="K2966">
        <f>Table1[[#This Row],[Order_Value]]+Table1[[#This Row],[Delivery_Fee]]-Table1[[#This Row],[Discount]]</f>
        <v>921.69999999999982</v>
      </c>
      <c r="L2966">
        <f>YEAR(Table1[[#This Row],[Order_Time]])</f>
        <v>2023</v>
      </c>
      <c r="M2966" t="str">
        <f>TEXT(Table1[[#This Row],[Order_Time]],"MMM")</f>
        <v>May</v>
      </c>
      <c r="N2966">
        <f>HOUR(Table1[[#This Row],[Order_Time]])</f>
        <v>12</v>
      </c>
      <c r="O2966" t="str">
        <f>IF(Table1[[#This Row],[Order_Value]]&gt;1000,"High","Low")</f>
        <v>High</v>
      </c>
    </row>
    <row r="2967" spans="1:15" x14ac:dyDescent="0.3">
      <c r="A2967" t="s">
        <v>4188</v>
      </c>
      <c r="B2967" s="1">
        <v>45050.541666666664</v>
      </c>
      <c r="C2967" t="s">
        <v>24</v>
      </c>
      <c r="D2967" t="s">
        <v>30</v>
      </c>
      <c r="E2967">
        <v>285.29000000000002</v>
      </c>
      <c r="F2967">
        <v>76.989999999999995</v>
      </c>
      <c r="G2967">
        <v>133</v>
      </c>
      <c r="H2967" t="s">
        <v>21</v>
      </c>
      <c r="I2967">
        <v>57</v>
      </c>
      <c r="J2967" s="2" t="s">
        <v>2645</v>
      </c>
      <c r="K2967">
        <f>Table1[[#This Row],[Order_Value]]+Table1[[#This Row],[Delivery_Fee]]-Table1[[#This Row],[Discount]]</f>
        <v>229.28000000000003</v>
      </c>
      <c r="L2967">
        <f>YEAR(Table1[[#This Row],[Order_Time]])</f>
        <v>2023</v>
      </c>
      <c r="M2967" t="str">
        <f>TEXT(Table1[[#This Row],[Order_Time]],"MMM")</f>
        <v>May</v>
      </c>
      <c r="N2967">
        <f>HOUR(Table1[[#This Row],[Order_Time]])</f>
        <v>13</v>
      </c>
      <c r="O2967" t="str">
        <f>IF(Table1[[#This Row],[Order_Value]]&gt;1000,"High","Low")</f>
        <v>Low</v>
      </c>
    </row>
    <row r="2968" spans="1:15" x14ac:dyDescent="0.3">
      <c r="A2968" t="s">
        <v>4189</v>
      </c>
      <c r="B2968" s="1">
        <v>45050.583333333336</v>
      </c>
      <c r="C2968" t="s">
        <v>54</v>
      </c>
      <c r="D2968" t="s">
        <v>35</v>
      </c>
      <c r="E2968">
        <v>1393.65</v>
      </c>
      <c r="F2968">
        <v>21.37</v>
      </c>
      <c r="G2968">
        <v>371.86</v>
      </c>
      <c r="H2968" t="s">
        <v>32</v>
      </c>
      <c r="I2968">
        <v>46</v>
      </c>
      <c r="J2968" s="2" t="s">
        <v>4190</v>
      </c>
      <c r="K2968">
        <f>Table1[[#This Row],[Order_Value]]+Table1[[#This Row],[Delivery_Fee]]-Table1[[#This Row],[Discount]]</f>
        <v>1043.1599999999999</v>
      </c>
      <c r="L2968">
        <f>YEAR(Table1[[#This Row],[Order_Time]])</f>
        <v>2023</v>
      </c>
      <c r="M2968" t="str">
        <f>TEXT(Table1[[#This Row],[Order_Time]],"MMM")</f>
        <v>May</v>
      </c>
      <c r="N2968">
        <f>HOUR(Table1[[#This Row],[Order_Time]])</f>
        <v>14</v>
      </c>
      <c r="O2968" t="str">
        <f>IF(Table1[[#This Row],[Order_Value]]&gt;1000,"High","Low")</f>
        <v>High</v>
      </c>
    </row>
    <row r="2969" spans="1:15" x14ac:dyDescent="0.3">
      <c r="A2969" t="s">
        <v>4191</v>
      </c>
      <c r="B2969" s="1">
        <v>45050.625</v>
      </c>
      <c r="C2969" t="s">
        <v>24</v>
      </c>
      <c r="D2969" t="s">
        <v>41</v>
      </c>
      <c r="E2969">
        <v>1973.38</v>
      </c>
      <c r="F2969">
        <v>83.2</v>
      </c>
      <c r="G2969">
        <v>292.89</v>
      </c>
      <c r="H2969" t="s">
        <v>13</v>
      </c>
      <c r="I2969">
        <v>65</v>
      </c>
      <c r="J2969">
        <v>1763.69</v>
      </c>
      <c r="K2969">
        <f>Table1[[#This Row],[Order_Value]]+Table1[[#This Row],[Delivery_Fee]]-Table1[[#This Row],[Discount]]</f>
        <v>1763.69</v>
      </c>
      <c r="L2969">
        <f>YEAR(Table1[[#This Row],[Order_Time]])</f>
        <v>2023</v>
      </c>
      <c r="M2969" t="str">
        <f>TEXT(Table1[[#This Row],[Order_Time]],"MMM")</f>
        <v>May</v>
      </c>
      <c r="N2969">
        <f>HOUR(Table1[[#This Row],[Order_Time]])</f>
        <v>15</v>
      </c>
      <c r="O2969" t="str">
        <f>IF(Table1[[#This Row],[Order_Value]]&gt;1000,"High","Low")</f>
        <v>High</v>
      </c>
    </row>
    <row r="2970" spans="1:15" x14ac:dyDescent="0.3">
      <c r="A2970" t="s">
        <v>4192</v>
      </c>
      <c r="B2970" s="1">
        <v>45050.666666666664</v>
      </c>
      <c r="C2970" t="s">
        <v>45</v>
      </c>
      <c r="D2970" t="s">
        <v>30</v>
      </c>
      <c r="E2970">
        <v>328.28</v>
      </c>
      <c r="F2970">
        <v>17.350000000000001</v>
      </c>
      <c r="G2970">
        <v>389.03</v>
      </c>
      <c r="H2970" t="s">
        <v>28</v>
      </c>
      <c r="I2970">
        <v>41</v>
      </c>
      <c r="J2970">
        <v>-43.399999999999899</v>
      </c>
      <c r="K2970">
        <f>Table1[[#This Row],[Order_Value]]+Table1[[#This Row],[Delivery_Fee]]-Table1[[#This Row],[Discount]]</f>
        <v>-43.399999999999977</v>
      </c>
      <c r="L2970">
        <f>YEAR(Table1[[#This Row],[Order_Time]])</f>
        <v>2023</v>
      </c>
      <c r="M2970" t="str">
        <f>TEXT(Table1[[#This Row],[Order_Time]],"MMM")</f>
        <v>May</v>
      </c>
      <c r="N2970">
        <f>HOUR(Table1[[#This Row],[Order_Time]])</f>
        <v>16</v>
      </c>
      <c r="O2970" t="str">
        <f>IF(Table1[[#This Row],[Order_Value]]&gt;1000,"High","Low")</f>
        <v>Low</v>
      </c>
    </row>
    <row r="2971" spans="1:15" x14ac:dyDescent="0.3">
      <c r="A2971" t="s">
        <v>4193</v>
      </c>
      <c r="B2971" s="1">
        <v>45050.708333333336</v>
      </c>
      <c r="C2971" t="s">
        <v>11</v>
      </c>
      <c r="D2971" t="s">
        <v>30</v>
      </c>
      <c r="E2971">
        <v>1528.48</v>
      </c>
      <c r="F2971">
        <v>80.510000000000005</v>
      </c>
      <c r="G2971">
        <v>470.35</v>
      </c>
      <c r="H2971" t="s">
        <v>32</v>
      </c>
      <c r="I2971">
        <v>29</v>
      </c>
      <c r="J2971" s="2" t="s">
        <v>4194</v>
      </c>
      <c r="K2971">
        <f>Table1[[#This Row],[Order_Value]]+Table1[[#This Row],[Delivery_Fee]]-Table1[[#This Row],[Discount]]</f>
        <v>1138.6399999999999</v>
      </c>
      <c r="L2971">
        <f>YEAR(Table1[[#This Row],[Order_Time]])</f>
        <v>2023</v>
      </c>
      <c r="M2971" t="str">
        <f>TEXT(Table1[[#This Row],[Order_Time]],"MMM")</f>
        <v>May</v>
      </c>
      <c r="N2971">
        <f>HOUR(Table1[[#This Row],[Order_Time]])</f>
        <v>17</v>
      </c>
      <c r="O2971" t="str">
        <f>IF(Table1[[#This Row],[Order_Value]]&gt;1000,"High","Low")</f>
        <v>High</v>
      </c>
    </row>
    <row r="2972" spans="1:15" x14ac:dyDescent="0.3">
      <c r="A2972" t="s">
        <v>4195</v>
      </c>
      <c r="B2972" s="1">
        <v>45050.75</v>
      </c>
      <c r="C2972" t="s">
        <v>20</v>
      </c>
      <c r="D2972" t="s">
        <v>30</v>
      </c>
      <c r="E2972">
        <v>1291.52</v>
      </c>
      <c r="F2972">
        <v>5.94</v>
      </c>
      <c r="G2972">
        <v>416.54</v>
      </c>
      <c r="H2972" t="s">
        <v>32</v>
      </c>
      <c r="I2972">
        <v>39</v>
      </c>
      <c r="J2972" s="2" t="s">
        <v>4196</v>
      </c>
      <c r="K2972">
        <f>Table1[[#This Row],[Order_Value]]+Table1[[#This Row],[Delivery_Fee]]-Table1[[#This Row],[Discount]]</f>
        <v>880.92000000000007</v>
      </c>
      <c r="L2972">
        <f>YEAR(Table1[[#This Row],[Order_Time]])</f>
        <v>2023</v>
      </c>
      <c r="M2972" t="str">
        <f>TEXT(Table1[[#This Row],[Order_Time]],"MMM")</f>
        <v>May</v>
      </c>
      <c r="N2972">
        <f>HOUR(Table1[[#This Row],[Order_Time]])</f>
        <v>18</v>
      </c>
      <c r="O2972" t="str">
        <f>IF(Table1[[#This Row],[Order_Value]]&gt;1000,"High","Low")</f>
        <v>High</v>
      </c>
    </row>
    <row r="2973" spans="1:15" x14ac:dyDescent="0.3">
      <c r="A2973" t="s">
        <v>4197</v>
      </c>
      <c r="B2973" s="1">
        <v>45050.791666666664</v>
      </c>
      <c r="C2973" t="s">
        <v>45</v>
      </c>
      <c r="D2973" t="s">
        <v>30</v>
      </c>
      <c r="E2973">
        <v>1689.63</v>
      </c>
      <c r="F2973">
        <v>75.95</v>
      </c>
      <c r="G2973">
        <v>4.84</v>
      </c>
      <c r="H2973" t="s">
        <v>32</v>
      </c>
      <c r="I2973">
        <v>74</v>
      </c>
      <c r="J2973" s="2" t="s">
        <v>4198</v>
      </c>
      <c r="K2973">
        <f>Table1[[#This Row],[Order_Value]]+Table1[[#This Row],[Delivery_Fee]]-Table1[[#This Row],[Discount]]</f>
        <v>1760.7400000000002</v>
      </c>
      <c r="L2973">
        <f>YEAR(Table1[[#This Row],[Order_Time]])</f>
        <v>2023</v>
      </c>
      <c r="M2973" t="str">
        <f>TEXT(Table1[[#This Row],[Order_Time]],"MMM")</f>
        <v>May</v>
      </c>
      <c r="N2973">
        <f>HOUR(Table1[[#This Row],[Order_Time]])</f>
        <v>19</v>
      </c>
      <c r="O2973" t="str">
        <f>IF(Table1[[#This Row],[Order_Value]]&gt;1000,"High","Low")</f>
        <v>High</v>
      </c>
    </row>
    <row r="2974" spans="1:15" x14ac:dyDescent="0.3">
      <c r="A2974" t="s">
        <v>4199</v>
      </c>
      <c r="B2974" s="1">
        <v>45050.833333333336</v>
      </c>
      <c r="C2974" t="s">
        <v>24</v>
      </c>
      <c r="D2974" t="s">
        <v>17</v>
      </c>
      <c r="E2974">
        <v>1877.33</v>
      </c>
      <c r="F2974">
        <v>32.07</v>
      </c>
      <c r="G2974">
        <v>287.74</v>
      </c>
      <c r="H2974" t="s">
        <v>13</v>
      </c>
      <c r="I2974">
        <v>81</v>
      </c>
      <c r="J2974" s="2" t="s">
        <v>4200</v>
      </c>
      <c r="K2974">
        <f>Table1[[#This Row],[Order_Value]]+Table1[[#This Row],[Delivery_Fee]]-Table1[[#This Row],[Discount]]</f>
        <v>1621.6599999999999</v>
      </c>
      <c r="L2974">
        <f>YEAR(Table1[[#This Row],[Order_Time]])</f>
        <v>2023</v>
      </c>
      <c r="M2974" t="str">
        <f>TEXT(Table1[[#This Row],[Order_Time]],"MMM")</f>
        <v>May</v>
      </c>
      <c r="N2974">
        <f>HOUR(Table1[[#This Row],[Order_Time]])</f>
        <v>20</v>
      </c>
      <c r="O2974" t="str">
        <f>IF(Table1[[#This Row],[Order_Value]]&gt;1000,"High","Low")</f>
        <v>High</v>
      </c>
    </row>
    <row r="2975" spans="1:15" x14ac:dyDescent="0.3">
      <c r="A2975" t="s">
        <v>4201</v>
      </c>
      <c r="B2975" s="1">
        <v>45050.875</v>
      </c>
      <c r="C2975" t="s">
        <v>16</v>
      </c>
      <c r="D2975" t="s">
        <v>17</v>
      </c>
      <c r="E2975">
        <v>114.21</v>
      </c>
      <c r="F2975">
        <v>84.77</v>
      </c>
      <c r="G2975">
        <v>26.89</v>
      </c>
      <c r="H2975" t="s">
        <v>13</v>
      </c>
      <c r="I2975">
        <v>63</v>
      </c>
      <c r="J2975" s="2" t="s">
        <v>4202</v>
      </c>
      <c r="K2975">
        <f>Table1[[#This Row],[Order_Value]]+Table1[[#This Row],[Delivery_Fee]]-Table1[[#This Row],[Discount]]</f>
        <v>172.08999999999997</v>
      </c>
      <c r="L2975">
        <f>YEAR(Table1[[#This Row],[Order_Time]])</f>
        <v>2023</v>
      </c>
      <c r="M2975" t="str">
        <f>TEXT(Table1[[#This Row],[Order_Time]],"MMM")</f>
        <v>May</v>
      </c>
      <c r="N2975">
        <f>HOUR(Table1[[#This Row],[Order_Time]])</f>
        <v>21</v>
      </c>
      <c r="O2975" t="str">
        <f>IF(Table1[[#This Row],[Order_Value]]&gt;1000,"High","Low")</f>
        <v>Low</v>
      </c>
    </row>
    <row r="2976" spans="1:15" x14ac:dyDescent="0.3">
      <c r="A2976" t="s">
        <v>4203</v>
      </c>
      <c r="B2976" s="1">
        <v>45050.916666666664</v>
      </c>
      <c r="C2976" t="s">
        <v>45</v>
      </c>
      <c r="D2976" t="s">
        <v>12</v>
      </c>
      <c r="E2976">
        <v>1359.56</v>
      </c>
      <c r="F2976">
        <v>40.03</v>
      </c>
      <c r="G2976">
        <v>172.18</v>
      </c>
      <c r="H2976" t="s">
        <v>21</v>
      </c>
      <c r="I2976">
        <v>51</v>
      </c>
      <c r="J2976" s="2" t="s">
        <v>4204</v>
      </c>
      <c r="K2976">
        <f>Table1[[#This Row],[Order_Value]]+Table1[[#This Row],[Delivery_Fee]]-Table1[[#This Row],[Discount]]</f>
        <v>1227.4099999999999</v>
      </c>
      <c r="L2976">
        <f>YEAR(Table1[[#This Row],[Order_Time]])</f>
        <v>2023</v>
      </c>
      <c r="M2976" t="str">
        <f>TEXT(Table1[[#This Row],[Order_Time]],"MMM")</f>
        <v>May</v>
      </c>
      <c r="N2976">
        <f>HOUR(Table1[[#This Row],[Order_Time]])</f>
        <v>22</v>
      </c>
      <c r="O2976" t="str">
        <f>IF(Table1[[#This Row],[Order_Value]]&gt;1000,"High","Low")</f>
        <v>High</v>
      </c>
    </row>
    <row r="2977" spans="1:15" x14ac:dyDescent="0.3">
      <c r="A2977" t="s">
        <v>4205</v>
      </c>
      <c r="B2977" s="1">
        <v>45050.958333333336</v>
      </c>
      <c r="C2977" t="s">
        <v>20</v>
      </c>
      <c r="D2977" t="s">
        <v>30</v>
      </c>
      <c r="E2977">
        <v>540.39</v>
      </c>
      <c r="F2977">
        <v>89.66</v>
      </c>
      <c r="G2977">
        <v>485.8</v>
      </c>
      <c r="H2977" t="s">
        <v>21</v>
      </c>
      <c r="I2977">
        <v>47</v>
      </c>
      <c r="J2977" s="2" t="s">
        <v>4206</v>
      </c>
      <c r="K2977">
        <f>Table1[[#This Row],[Order_Value]]+Table1[[#This Row],[Delivery_Fee]]-Table1[[#This Row],[Discount]]</f>
        <v>144.24999999999994</v>
      </c>
      <c r="L2977">
        <f>YEAR(Table1[[#This Row],[Order_Time]])</f>
        <v>2023</v>
      </c>
      <c r="M2977" t="str">
        <f>TEXT(Table1[[#This Row],[Order_Time]],"MMM")</f>
        <v>May</v>
      </c>
      <c r="N2977">
        <f>HOUR(Table1[[#This Row],[Order_Time]])</f>
        <v>23</v>
      </c>
      <c r="O2977" t="str">
        <f>IF(Table1[[#This Row],[Order_Value]]&gt;1000,"High","Low")</f>
        <v>Low</v>
      </c>
    </row>
    <row r="2978" spans="1:15" x14ac:dyDescent="0.3">
      <c r="A2978" t="s">
        <v>4207</v>
      </c>
      <c r="B2978" s="1">
        <v>45051</v>
      </c>
      <c r="C2978" t="s">
        <v>54</v>
      </c>
      <c r="D2978" t="s">
        <v>35</v>
      </c>
      <c r="E2978">
        <v>0</v>
      </c>
      <c r="F2978">
        <v>46.59</v>
      </c>
      <c r="G2978">
        <v>88.87</v>
      </c>
      <c r="H2978" t="s">
        <v>32</v>
      </c>
      <c r="I2978">
        <v>40</v>
      </c>
      <c r="K2978">
        <f>Table1[[#This Row],[Order_Value]]+Table1[[#This Row],[Delivery_Fee]]-Table1[[#This Row],[Discount]]</f>
        <v>-42.28</v>
      </c>
      <c r="L2978">
        <f>YEAR(Table1[[#This Row],[Order_Time]])</f>
        <v>2023</v>
      </c>
      <c r="M2978" t="str">
        <f>TEXT(Table1[[#This Row],[Order_Time]],"MMM")</f>
        <v>May</v>
      </c>
      <c r="N2978">
        <f>HOUR(Table1[[#This Row],[Order_Time]])</f>
        <v>0</v>
      </c>
      <c r="O2978" t="str">
        <f>IF(Table1[[#This Row],[Order_Value]]&gt;1000,"High","Low")</f>
        <v>Low</v>
      </c>
    </row>
    <row r="2979" spans="1:15" x14ac:dyDescent="0.3">
      <c r="A2979" t="s">
        <v>4208</v>
      </c>
      <c r="B2979" s="1">
        <v>45051.041666666664</v>
      </c>
      <c r="C2979" t="s">
        <v>16</v>
      </c>
      <c r="D2979" t="s">
        <v>41</v>
      </c>
      <c r="E2979">
        <v>279.45</v>
      </c>
      <c r="F2979">
        <v>92.46</v>
      </c>
      <c r="G2979">
        <v>215.82</v>
      </c>
      <c r="H2979" t="s">
        <v>28</v>
      </c>
      <c r="I2979">
        <v>53</v>
      </c>
      <c r="J2979" s="2" t="s">
        <v>4209</v>
      </c>
      <c r="K2979">
        <f>Table1[[#This Row],[Order_Value]]+Table1[[#This Row],[Delivery_Fee]]-Table1[[#This Row],[Discount]]</f>
        <v>156.08999999999997</v>
      </c>
      <c r="L2979">
        <f>YEAR(Table1[[#This Row],[Order_Time]])</f>
        <v>2023</v>
      </c>
      <c r="M2979" t="str">
        <f>TEXT(Table1[[#This Row],[Order_Time]],"MMM")</f>
        <v>May</v>
      </c>
      <c r="N2979">
        <f>HOUR(Table1[[#This Row],[Order_Time]])</f>
        <v>1</v>
      </c>
      <c r="O2979" t="str">
        <f>IF(Table1[[#This Row],[Order_Value]]&gt;1000,"High","Low")</f>
        <v>Low</v>
      </c>
    </row>
    <row r="2980" spans="1:15" x14ac:dyDescent="0.3">
      <c r="A2980" t="s">
        <v>4210</v>
      </c>
      <c r="B2980" s="1">
        <v>45051.083333333336</v>
      </c>
      <c r="C2980" t="s">
        <v>26</v>
      </c>
      <c r="D2980" t="s">
        <v>12</v>
      </c>
      <c r="E2980">
        <v>261.55</v>
      </c>
      <c r="F2980">
        <v>17.329999999999998</v>
      </c>
      <c r="G2980">
        <v>195.52</v>
      </c>
      <c r="H2980" t="s">
        <v>21</v>
      </c>
      <c r="I2980">
        <v>74</v>
      </c>
      <c r="J2980" s="2" t="s">
        <v>4211</v>
      </c>
      <c r="K2980">
        <f>Table1[[#This Row],[Order_Value]]+Table1[[#This Row],[Delivery_Fee]]-Table1[[#This Row],[Discount]]</f>
        <v>83.359999999999985</v>
      </c>
      <c r="L2980">
        <f>YEAR(Table1[[#This Row],[Order_Time]])</f>
        <v>2023</v>
      </c>
      <c r="M2980" t="str">
        <f>TEXT(Table1[[#This Row],[Order_Time]],"MMM")</f>
        <v>May</v>
      </c>
      <c r="N2980">
        <f>HOUR(Table1[[#This Row],[Order_Time]])</f>
        <v>2</v>
      </c>
      <c r="O2980" t="str">
        <f>IF(Table1[[#This Row],[Order_Value]]&gt;1000,"High","Low")</f>
        <v>Low</v>
      </c>
    </row>
    <row r="2981" spans="1:15" x14ac:dyDescent="0.3">
      <c r="A2981" t="s">
        <v>4212</v>
      </c>
      <c r="B2981" s="1">
        <v>45051.125</v>
      </c>
      <c r="C2981" t="s">
        <v>16</v>
      </c>
      <c r="D2981" t="s">
        <v>41</v>
      </c>
      <c r="E2981">
        <v>169.23</v>
      </c>
      <c r="F2981">
        <v>60.31</v>
      </c>
      <c r="G2981">
        <v>291.01</v>
      </c>
      <c r="H2981" t="s">
        <v>32</v>
      </c>
      <c r="I2981">
        <v>55</v>
      </c>
      <c r="J2981">
        <v>-61.47</v>
      </c>
      <c r="K2981">
        <f>Table1[[#This Row],[Order_Value]]+Table1[[#This Row],[Delivery_Fee]]-Table1[[#This Row],[Discount]]</f>
        <v>-61.47</v>
      </c>
      <c r="L2981">
        <f>YEAR(Table1[[#This Row],[Order_Time]])</f>
        <v>2023</v>
      </c>
      <c r="M2981" t="str">
        <f>TEXT(Table1[[#This Row],[Order_Time]],"MMM")</f>
        <v>May</v>
      </c>
      <c r="N2981">
        <f>HOUR(Table1[[#This Row],[Order_Time]])</f>
        <v>3</v>
      </c>
      <c r="O2981" t="str">
        <f>IF(Table1[[#This Row],[Order_Value]]&gt;1000,"High","Low")</f>
        <v>Low</v>
      </c>
    </row>
    <row r="2982" spans="1:15" x14ac:dyDescent="0.3">
      <c r="A2982" t="s">
        <v>4213</v>
      </c>
      <c r="B2982" s="1">
        <v>45051.166666666664</v>
      </c>
      <c r="C2982" t="s">
        <v>45</v>
      </c>
      <c r="D2982" t="s">
        <v>30</v>
      </c>
      <c r="E2982">
        <v>1352.53</v>
      </c>
      <c r="F2982">
        <v>90.18</v>
      </c>
      <c r="G2982">
        <v>318.08</v>
      </c>
      <c r="H2982" t="s">
        <v>28</v>
      </c>
      <c r="I2982">
        <v>65</v>
      </c>
      <c r="J2982">
        <v>1124.6300000000001</v>
      </c>
      <c r="K2982">
        <f>Table1[[#This Row],[Order_Value]]+Table1[[#This Row],[Delivery_Fee]]-Table1[[#This Row],[Discount]]</f>
        <v>1124.6300000000001</v>
      </c>
      <c r="L2982">
        <f>YEAR(Table1[[#This Row],[Order_Time]])</f>
        <v>2023</v>
      </c>
      <c r="M2982" t="str">
        <f>TEXT(Table1[[#This Row],[Order_Time]],"MMM")</f>
        <v>May</v>
      </c>
      <c r="N2982">
        <f>HOUR(Table1[[#This Row],[Order_Time]])</f>
        <v>4</v>
      </c>
      <c r="O2982" t="str">
        <f>IF(Table1[[#This Row],[Order_Value]]&gt;1000,"High","Low")</f>
        <v>High</v>
      </c>
    </row>
    <row r="2983" spans="1:15" x14ac:dyDescent="0.3">
      <c r="A2983" t="s">
        <v>4214</v>
      </c>
      <c r="B2983" s="1">
        <v>45051.208333333336</v>
      </c>
      <c r="C2983" t="s">
        <v>11</v>
      </c>
      <c r="D2983" t="s">
        <v>12</v>
      </c>
      <c r="E2983">
        <v>1632.05</v>
      </c>
      <c r="F2983">
        <v>12.1</v>
      </c>
      <c r="G2983">
        <v>231.72</v>
      </c>
      <c r="H2983" t="s">
        <v>13</v>
      </c>
      <c r="I2983">
        <v>78</v>
      </c>
      <c r="J2983" s="2" t="s">
        <v>4215</v>
      </c>
      <c r="K2983">
        <f>Table1[[#This Row],[Order_Value]]+Table1[[#This Row],[Delivery_Fee]]-Table1[[#This Row],[Discount]]</f>
        <v>1412.4299999999998</v>
      </c>
      <c r="L2983">
        <f>YEAR(Table1[[#This Row],[Order_Time]])</f>
        <v>2023</v>
      </c>
      <c r="M2983" t="str">
        <f>TEXT(Table1[[#This Row],[Order_Time]],"MMM")</f>
        <v>May</v>
      </c>
      <c r="N2983">
        <f>HOUR(Table1[[#This Row],[Order_Time]])</f>
        <v>5</v>
      </c>
      <c r="O2983" t="str">
        <f>IF(Table1[[#This Row],[Order_Value]]&gt;1000,"High","Low")</f>
        <v>High</v>
      </c>
    </row>
    <row r="2984" spans="1:15" x14ac:dyDescent="0.3">
      <c r="A2984" t="s">
        <v>4216</v>
      </c>
      <c r="B2984" s="1">
        <v>45051.25</v>
      </c>
      <c r="C2984" t="s">
        <v>11</v>
      </c>
      <c r="D2984" t="s">
        <v>12</v>
      </c>
      <c r="E2984">
        <v>1067.78</v>
      </c>
      <c r="F2984">
        <v>27.24</v>
      </c>
      <c r="G2984">
        <v>469.51</v>
      </c>
      <c r="H2984" t="s">
        <v>32</v>
      </c>
      <c r="I2984">
        <v>45</v>
      </c>
      <c r="J2984">
        <v>625.51</v>
      </c>
      <c r="K2984">
        <f>Table1[[#This Row],[Order_Value]]+Table1[[#This Row],[Delivery_Fee]]-Table1[[#This Row],[Discount]]</f>
        <v>625.51</v>
      </c>
      <c r="L2984">
        <f>YEAR(Table1[[#This Row],[Order_Time]])</f>
        <v>2023</v>
      </c>
      <c r="M2984" t="str">
        <f>TEXT(Table1[[#This Row],[Order_Time]],"MMM")</f>
        <v>May</v>
      </c>
      <c r="N2984">
        <f>HOUR(Table1[[#This Row],[Order_Time]])</f>
        <v>6</v>
      </c>
      <c r="O2984" t="str">
        <f>IF(Table1[[#This Row],[Order_Value]]&gt;1000,"High","Low")</f>
        <v>High</v>
      </c>
    </row>
    <row r="2985" spans="1:15" x14ac:dyDescent="0.3">
      <c r="A2985" t="s">
        <v>4217</v>
      </c>
      <c r="B2985" s="1">
        <v>45051.291666666664</v>
      </c>
      <c r="C2985" t="s">
        <v>16</v>
      </c>
      <c r="D2985" t="s">
        <v>27</v>
      </c>
      <c r="E2985">
        <v>0</v>
      </c>
      <c r="F2985">
        <v>21.97</v>
      </c>
      <c r="G2985">
        <v>3.58</v>
      </c>
      <c r="H2985" t="s">
        <v>21</v>
      </c>
      <c r="I2985">
        <v>10</v>
      </c>
      <c r="K2985">
        <f>Table1[[#This Row],[Order_Value]]+Table1[[#This Row],[Delivery_Fee]]-Table1[[#This Row],[Discount]]</f>
        <v>18.39</v>
      </c>
      <c r="L2985">
        <f>YEAR(Table1[[#This Row],[Order_Time]])</f>
        <v>2023</v>
      </c>
      <c r="M2985" t="str">
        <f>TEXT(Table1[[#This Row],[Order_Time]],"MMM")</f>
        <v>May</v>
      </c>
      <c r="N2985">
        <f>HOUR(Table1[[#This Row],[Order_Time]])</f>
        <v>7</v>
      </c>
      <c r="O2985" t="str">
        <f>IF(Table1[[#This Row],[Order_Value]]&gt;1000,"High","Low")</f>
        <v>Low</v>
      </c>
    </row>
    <row r="2986" spans="1:15" x14ac:dyDescent="0.3">
      <c r="A2986" t="s">
        <v>4218</v>
      </c>
      <c r="B2986" s="1">
        <v>45051.333333333336</v>
      </c>
      <c r="C2986" t="s">
        <v>11</v>
      </c>
      <c r="D2986" t="s">
        <v>27</v>
      </c>
      <c r="E2986">
        <v>1522.74</v>
      </c>
      <c r="F2986">
        <v>32.03</v>
      </c>
      <c r="G2986">
        <v>440.36</v>
      </c>
      <c r="H2986" t="s">
        <v>28</v>
      </c>
      <c r="I2986">
        <v>57</v>
      </c>
      <c r="J2986" s="2" t="s">
        <v>4219</v>
      </c>
      <c r="K2986">
        <f>Table1[[#This Row],[Order_Value]]+Table1[[#This Row],[Delivery_Fee]]-Table1[[#This Row],[Discount]]</f>
        <v>1114.4099999999999</v>
      </c>
      <c r="L2986">
        <f>YEAR(Table1[[#This Row],[Order_Time]])</f>
        <v>2023</v>
      </c>
      <c r="M2986" t="str">
        <f>TEXT(Table1[[#This Row],[Order_Time]],"MMM")</f>
        <v>May</v>
      </c>
      <c r="N2986">
        <f>HOUR(Table1[[#This Row],[Order_Time]])</f>
        <v>8</v>
      </c>
      <c r="O2986" t="str">
        <f>IF(Table1[[#This Row],[Order_Value]]&gt;1000,"High","Low")</f>
        <v>High</v>
      </c>
    </row>
    <row r="2987" spans="1:15" x14ac:dyDescent="0.3">
      <c r="A2987" t="s">
        <v>4220</v>
      </c>
      <c r="B2987" s="1">
        <v>45051.375</v>
      </c>
      <c r="C2987" t="s">
        <v>20</v>
      </c>
      <c r="D2987" t="s">
        <v>41</v>
      </c>
      <c r="E2987">
        <v>554.66</v>
      </c>
      <c r="F2987">
        <v>71.650000000000006</v>
      </c>
      <c r="G2987">
        <v>90.18</v>
      </c>
      <c r="H2987" t="s">
        <v>21</v>
      </c>
      <c r="I2987">
        <v>66</v>
      </c>
      <c r="J2987" s="2" t="s">
        <v>4221</v>
      </c>
      <c r="K2987">
        <f>Table1[[#This Row],[Order_Value]]+Table1[[#This Row],[Delivery_Fee]]-Table1[[#This Row],[Discount]]</f>
        <v>536.12999999999988</v>
      </c>
      <c r="L2987">
        <f>YEAR(Table1[[#This Row],[Order_Time]])</f>
        <v>2023</v>
      </c>
      <c r="M2987" t="str">
        <f>TEXT(Table1[[#This Row],[Order_Time]],"MMM")</f>
        <v>May</v>
      </c>
      <c r="N2987">
        <f>HOUR(Table1[[#This Row],[Order_Time]])</f>
        <v>9</v>
      </c>
      <c r="O2987" t="str">
        <f>IF(Table1[[#This Row],[Order_Value]]&gt;1000,"High","Low")</f>
        <v>Low</v>
      </c>
    </row>
    <row r="2988" spans="1:15" x14ac:dyDescent="0.3">
      <c r="A2988" t="s">
        <v>4222</v>
      </c>
      <c r="B2988" s="1">
        <v>45051.416666666664</v>
      </c>
      <c r="C2988" t="s">
        <v>54</v>
      </c>
      <c r="D2988" t="s">
        <v>35</v>
      </c>
      <c r="E2988">
        <v>1701.2</v>
      </c>
      <c r="F2988">
        <v>72.989999999999995</v>
      </c>
      <c r="G2988">
        <v>418.45</v>
      </c>
      <c r="H2988" t="s">
        <v>21</v>
      </c>
      <c r="I2988">
        <v>69</v>
      </c>
      <c r="J2988">
        <v>1355.74</v>
      </c>
      <c r="K2988">
        <f>Table1[[#This Row],[Order_Value]]+Table1[[#This Row],[Delivery_Fee]]-Table1[[#This Row],[Discount]]</f>
        <v>1355.74</v>
      </c>
      <c r="L2988">
        <f>YEAR(Table1[[#This Row],[Order_Time]])</f>
        <v>2023</v>
      </c>
      <c r="M2988" t="str">
        <f>TEXT(Table1[[#This Row],[Order_Time]],"MMM")</f>
        <v>May</v>
      </c>
      <c r="N2988">
        <f>HOUR(Table1[[#This Row],[Order_Time]])</f>
        <v>10</v>
      </c>
      <c r="O2988" t="str">
        <f>IF(Table1[[#This Row],[Order_Value]]&gt;1000,"High","Low")</f>
        <v>High</v>
      </c>
    </row>
    <row r="2989" spans="1:15" x14ac:dyDescent="0.3">
      <c r="A2989" t="s">
        <v>4223</v>
      </c>
      <c r="B2989" s="1">
        <v>45051.458333333336</v>
      </c>
      <c r="C2989" t="s">
        <v>54</v>
      </c>
      <c r="D2989" t="s">
        <v>12</v>
      </c>
      <c r="E2989">
        <v>930.1</v>
      </c>
      <c r="F2989">
        <v>73.14</v>
      </c>
      <c r="G2989">
        <v>484.04</v>
      </c>
      <c r="H2989" t="s">
        <v>21</v>
      </c>
      <c r="I2989">
        <v>36</v>
      </c>
      <c r="J2989">
        <v>519.20000000000005</v>
      </c>
      <c r="K2989">
        <f>Table1[[#This Row],[Order_Value]]+Table1[[#This Row],[Delivery_Fee]]-Table1[[#This Row],[Discount]]</f>
        <v>519.20000000000005</v>
      </c>
      <c r="L2989">
        <f>YEAR(Table1[[#This Row],[Order_Time]])</f>
        <v>2023</v>
      </c>
      <c r="M2989" t="str">
        <f>TEXT(Table1[[#This Row],[Order_Time]],"MMM")</f>
        <v>May</v>
      </c>
      <c r="N2989">
        <f>HOUR(Table1[[#This Row],[Order_Time]])</f>
        <v>11</v>
      </c>
      <c r="O2989" t="str">
        <f>IF(Table1[[#This Row],[Order_Value]]&gt;1000,"High","Low")</f>
        <v>Low</v>
      </c>
    </row>
    <row r="2990" spans="1:15" x14ac:dyDescent="0.3">
      <c r="A2990" t="s">
        <v>4224</v>
      </c>
      <c r="B2990" s="1">
        <v>45051.5</v>
      </c>
      <c r="C2990" t="s">
        <v>26</v>
      </c>
      <c r="D2990" t="s">
        <v>30</v>
      </c>
      <c r="E2990">
        <v>1681.46</v>
      </c>
      <c r="F2990">
        <v>35.42</v>
      </c>
      <c r="G2990">
        <v>387.71</v>
      </c>
      <c r="H2990" t="s">
        <v>28</v>
      </c>
      <c r="I2990">
        <v>15</v>
      </c>
      <c r="J2990">
        <v>1329.17</v>
      </c>
      <c r="K2990">
        <f>Table1[[#This Row],[Order_Value]]+Table1[[#This Row],[Delivery_Fee]]-Table1[[#This Row],[Discount]]</f>
        <v>1329.17</v>
      </c>
      <c r="L2990">
        <f>YEAR(Table1[[#This Row],[Order_Time]])</f>
        <v>2023</v>
      </c>
      <c r="M2990" t="str">
        <f>TEXT(Table1[[#This Row],[Order_Time]],"MMM")</f>
        <v>May</v>
      </c>
      <c r="N2990">
        <f>HOUR(Table1[[#This Row],[Order_Time]])</f>
        <v>12</v>
      </c>
      <c r="O2990" t="str">
        <f>IF(Table1[[#This Row],[Order_Value]]&gt;1000,"High","Low")</f>
        <v>High</v>
      </c>
    </row>
    <row r="2991" spans="1:15" x14ac:dyDescent="0.3">
      <c r="A2991" t="s">
        <v>4225</v>
      </c>
      <c r="B2991" s="1">
        <v>45051.541666666664</v>
      </c>
      <c r="C2991" t="s">
        <v>24</v>
      </c>
      <c r="D2991" t="s">
        <v>27</v>
      </c>
      <c r="E2991">
        <v>1024.93</v>
      </c>
      <c r="F2991">
        <v>69.069999999999993</v>
      </c>
      <c r="G2991">
        <v>236.9</v>
      </c>
      <c r="H2991" t="s">
        <v>13</v>
      </c>
      <c r="I2991">
        <v>17</v>
      </c>
      <c r="J2991">
        <v>857.1</v>
      </c>
      <c r="K2991">
        <f>Table1[[#This Row],[Order_Value]]+Table1[[#This Row],[Delivery_Fee]]-Table1[[#This Row],[Discount]]</f>
        <v>857.1</v>
      </c>
      <c r="L2991">
        <f>YEAR(Table1[[#This Row],[Order_Time]])</f>
        <v>2023</v>
      </c>
      <c r="M2991" t="str">
        <f>TEXT(Table1[[#This Row],[Order_Time]],"MMM")</f>
        <v>May</v>
      </c>
      <c r="N2991">
        <f>HOUR(Table1[[#This Row],[Order_Time]])</f>
        <v>13</v>
      </c>
      <c r="O2991" t="str">
        <f>IF(Table1[[#This Row],[Order_Value]]&gt;1000,"High","Low")</f>
        <v>High</v>
      </c>
    </row>
    <row r="2992" spans="1:15" x14ac:dyDescent="0.3">
      <c r="A2992" t="s">
        <v>4226</v>
      </c>
      <c r="B2992" s="1">
        <v>45051.583333333336</v>
      </c>
      <c r="C2992" t="s">
        <v>11</v>
      </c>
      <c r="D2992" t="s">
        <v>27</v>
      </c>
      <c r="E2992">
        <v>0</v>
      </c>
      <c r="F2992">
        <v>17.37</v>
      </c>
      <c r="G2992">
        <v>235.65</v>
      </c>
      <c r="H2992" t="s">
        <v>32</v>
      </c>
      <c r="I2992">
        <v>45</v>
      </c>
      <c r="K2992">
        <f>Table1[[#This Row],[Order_Value]]+Table1[[#This Row],[Delivery_Fee]]-Table1[[#This Row],[Discount]]</f>
        <v>-218.28</v>
      </c>
      <c r="L2992">
        <f>YEAR(Table1[[#This Row],[Order_Time]])</f>
        <v>2023</v>
      </c>
      <c r="M2992" t="str">
        <f>TEXT(Table1[[#This Row],[Order_Time]],"MMM")</f>
        <v>May</v>
      </c>
      <c r="N2992">
        <f>HOUR(Table1[[#This Row],[Order_Time]])</f>
        <v>14</v>
      </c>
      <c r="O2992" t="str">
        <f>IF(Table1[[#This Row],[Order_Value]]&gt;1000,"High","Low")</f>
        <v>Low</v>
      </c>
    </row>
    <row r="2993" spans="1:15" x14ac:dyDescent="0.3">
      <c r="A2993" t="s">
        <v>4227</v>
      </c>
      <c r="B2993" s="1">
        <v>45051.625</v>
      </c>
      <c r="C2993" t="s">
        <v>11</v>
      </c>
      <c r="D2993" t="s">
        <v>41</v>
      </c>
      <c r="E2993">
        <v>479.79</v>
      </c>
      <c r="F2993">
        <v>72.760000000000005</v>
      </c>
      <c r="G2993">
        <v>437.87</v>
      </c>
      <c r="H2993" t="s">
        <v>13</v>
      </c>
      <c r="I2993">
        <v>11</v>
      </c>
      <c r="J2993" s="2" t="s">
        <v>4228</v>
      </c>
      <c r="K2993">
        <f>Table1[[#This Row],[Order_Value]]+Table1[[#This Row],[Delivery_Fee]]-Table1[[#This Row],[Discount]]</f>
        <v>114.68000000000006</v>
      </c>
      <c r="L2993">
        <f>YEAR(Table1[[#This Row],[Order_Time]])</f>
        <v>2023</v>
      </c>
      <c r="M2993" t="str">
        <f>TEXT(Table1[[#This Row],[Order_Time]],"MMM")</f>
        <v>May</v>
      </c>
      <c r="N2993">
        <f>HOUR(Table1[[#This Row],[Order_Time]])</f>
        <v>15</v>
      </c>
      <c r="O2993" t="str">
        <f>IF(Table1[[#This Row],[Order_Value]]&gt;1000,"High","Low")</f>
        <v>Low</v>
      </c>
    </row>
    <row r="2994" spans="1:15" x14ac:dyDescent="0.3">
      <c r="A2994" t="s">
        <v>4229</v>
      </c>
      <c r="B2994" s="1">
        <v>45051.666666666664</v>
      </c>
      <c r="C2994" t="s">
        <v>54</v>
      </c>
      <c r="D2994" t="s">
        <v>17</v>
      </c>
      <c r="E2994">
        <v>1021.17</v>
      </c>
      <c r="F2994">
        <v>13.49</v>
      </c>
      <c r="G2994">
        <v>269.27</v>
      </c>
      <c r="H2994" t="s">
        <v>32</v>
      </c>
      <c r="I2994">
        <v>46</v>
      </c>
      <c r="J2994" s="2" t="s">
        <v>4230</v>
      </c>
      <c r="K2994">
        <f>Table1[[#This Row],[Order_Value]]+Table1[[#This Row],[Delivery_Fee]]-Table1[[#This Row],[Discount]]</f>
        <v>765.38999999999987</v>
      </c>
      <c r="L2994">
        <f>YEAR(Table1[[#This Row],[Order_Time]])</f>
        <v>2023</v>
      </c>
      <c r="M2994" t="str">
        <f>TEXT(Table1[[#This Row],[Order_Time]],"MMM")</f>
        <v>May</v>
      </c>
      <c r="N2994">
        <f>HOUR(Table1[[#This Row],[Order_Time]])</f>
        <v>16</v>
      </c>
      <c r="O2994" t="str">
        <f>IF(Table1[[#This Row],[Order_Value]]&gt;1000,"High","Low")</f>
        <v>High</v>
      </c>
    </row>
    <row r="2995" spans="1:15" x14ac:dyDescent="0.3">
      <c r="A2995" t="s">
        <v>4231</v>
      </c>
      <c r="B2995" s="1">
        <v>45051.708333333336</v>
      </c>
      <c r="C2995" t="s">
        <v>24</v>
      </c>
      <c r="D2995" t="s">
        <v>35</v>
      </c>
      <c r="E2995">
        <v>1094.6600000000001</v>
      </c>
      <c r="F2995">
        <v>2.0299999999999998</v>
      </c>
      <c r="G2995">
        <v>230.42</v>
      </c>
      <c r="H2995" t="s">
        <v>13</v>
      </c>
      <c r="I2995">
        <v>48</v>
      </c>
      <c r="J2995" s="2" t="s">
        <v>4232</v>
      </c>
      <c r="K2995">
        <f>Table1[[#This Row],[Order_Value]]+Table1[[#This Row],[Delivery_Fee]]-Table1[[#This Row],[Discount]]</f>
        <v>866.2700000000001</v>
      </c>
      <c r="L2995">
        <f>YEAR(Table1[[#This Row],[Order_Time]])</f>
        <v>2023</v>
      </c>
      <c r="M2995" t="str">
        <f>TEXT(Table1[[#This Row],[Order_Time]],"MMM")</f>
        <v>May</v>
      </c>
      <c r="N2995">
        <f>HOUR(Table1[[#This Row],[Order_Time]])</f>
        <v>17</v>
      </c>
      <c r="O2995" t="str">
        <f>IF(Table1[[#This Row],[Order_Value]]&gt;1000,"High","Low")</f>
        <v>High</v>
      </c>
    </row>
    <row r="2996" spans="1:15" x14ac:dyDescent="0.3">
      <c r="A2996" t="s">
        <v>4233</v>
      </c>
      <c r="B2996" s="1">
        <v>45051.75</v>
      </c>
      <c r="C2996" t="s">
        <v>24</v>
      </c>
      <c r="D2996" t="s">
        <v>35</v>
      </c>
      <c r="E2996">
        <v>274.12</v>
      </c>
      <c r="F2996">
        <v>14.13</v>
      </c>
      <c r="G2996">
        <v>282.86</v>
      </c>
      <c r="H2996" t="s">
        <v>13</v>
      </c>
      <c r="I2996">
        <v>20</v>
      </c>
      <c r="J2996" s="2" t="s">
        <v>4234</v>
      </c>
      <c r="K2996">
        <f>Table1[[#This Row],[Order_Value]]+Table1[[#This Row],[Delivery_Fee]]-Table1[[#This Row],[Discount]]</f>
        <v>5.3899999999999864</v>
      </c>
      <c r="L2996">
        <f>YEAR(Table1[[#This Row],[Order_Time]])</f>
        <v>2023</v>
      </c>
      <c r="M2996" t="str">
        <f>TEXT(Table1[[#This Row],[Order_Time]],"MMM")</f>
        <v>May</v>
      </c>
      <c r="N2996">
        <f>HOUR(Table1[[#This Row],[Order_Time]])</f>
        <v>18</v>
      </c>
      <c r="O2996" t="str">
        <f>IF(Table1[[#This Row],[Order_Value]]&gt;1000,"High","Low")</f>
        <v>Low</v>
      </c>
    </row>
    <row r="2997" spans="1:15" x14ac:dyDescent="0.3">
      <c r="A2997" t="s">
        <v>4235</v>
      </c>
      <c r="B2997" s="1">
        <v>45051.791666666664</v>
      </c>
      <c r="C2997" t="s">
        <v>54</v>
      </c>
      <c r="D2997" t="s">
        <v>41</v>
      </c>
      <c r="E2997">
        <v>959.62</v>
      </c>
      <c r="F2997">
        <v>89.41</v>
      </c>
      <c r="G2997">
        <v>297.24</v>
      </c>
      <c r="H2997" t="s">
        <v>13</v>
      </c>
      <c r="I2997">
        <v>18</v>
      </c>
      <c r="J2997">
        <v>751.79</v>
      </c>
      <c r="K2997">
        <f>Table1[[#This Row],[Order_Value]]+Table1[[#This Row],[Delivery_Fee]]-Table1[[#This Row],[Discount]]</f>
        <v>751.79</v>
      </c>
      <c r="L2997">
        <f>YEAR(Table1[[#This Row],[Order_Time]])</f>
        <v>2023</v>
      </c>
      <c r="M2997" t="str">
        <f>TEXT(Table1[[#This Row],[Order_Time]],"MMM")</f>
        <v>May</v>
      </c>
      <c r="N2997">
        <f>HOUR(Table1[[#This Row],[Order_Time]])</f>
        <v>19</v>
      </c>
      <c r="O2997" t="str">
        <f>IF(Table1[[#This Row],[Order_Value]]&gt;1000,"High","Low")</f>
        <v>Low</v>
      </c>
    </row>
    <row r="2998" spans="1:15" x14ac:dyDescent="0.3">
      <c r="A2998" t="s">
        <v>4236</v>
      </c>
      <c r="B2998" s="1">
        <v>45051.833333333336</v>
      </c>
      <c r="C2998" t="s">
        <v>16</v>
      </c>
      <c r="D2998" t="s">
        <v>17</v>
      </c>
      <c r="E2998">
        <v>1777.81</v>
      </c>
      <c r="F2998">
        <v>60.28</v>
      </c>
      <c r="G2998">
        <v>168.22</v>
      </c>
      <c r="H2998" t="s">
        <v>32</v>
      </c>
      <c r="I2998">
        <v>88</v>
      </c>
      <c r="J2998">
        <v>1669.87</v>
      </c>
      <c r="K2998">
        <f>Table1[[#This Row],[Order_Value]]+Table1[[#This Row],[Delivery_Fee]]-Table1[[#This Row],[Discount]]</f>
        <v>1669.87</v>
      </c>
      <c r="L2998">
        <f>YEAR(Table1[[#This Row],[Order_Time]])</f>
        <v>2023</v>
      </c>
      <c r="M2998" t="str">
        <f>TEXT(Table1[[#This Row],[Order_Time]],"MMM")</f>
        <v>May</v>
      </c>
      <c r="N2998">
        <f>HOUR(Table1[[#This Row],[Order_Time]])</f>
        <v>20</v>
      </c>
      <c r="O2998" t="str">
        <f>IF(Table1[[#This Row],[Order_Value]]&gt;1000,"High","Low")</f>
        <v>High</v>
      </c>
    </row>
    <row r="2999" spans="1:15" x14ac:dyDescent="0.3">
      <c r="A2999" t="s">
        <v>4237</v>
      </c>
      <c r="B2999" s="1">
        <v>45051.875</v>
      </c>
      <c r="C2999" t="s">
        <v>54</v>
      </c>
      <c r="D2999" t="s">
        <v>27</v>
      </c>
      <c r="E2999">
        <v>875.96</v>
      </c>
      <c r="F2999">
        <v>66.03</v>
      </c>
      <c r="G2999">
        <v>417.59</v>
      </c>
      <c r="H2999" t="s">
        <v>32</v>
      </c>
      <c r="I2999">
        <v>83</v>
      </c>
      <c r="J2999" s="2" t="s">
        <v>4238</v>
      </c>
      <c r="K2999">
        <f>Table1[[#This Row],[Order_Value]]+Table1[[#This Row],[Delivery_Fee]]-Table1[[#This Row],[Discount]]</f>
        <v>524.40000000000009</v>
      </c>
      <c r="L2999">
        <f>YEAR(Table1[[#This Row],[Order_Time]])</f>
        <v>2023</v>
      </c>
      <c r="M2999" t="str">
        <f>TEXT(Table1[[#This Row],[Order_Time]],"MMM")</f>
        <v>May</v>
      </c>
      <c r="N2999">
        <f>HOUR(Table1[[#This Row],[Order_Time]])</f>
        <v>21</v>
      </c>
      <c r="O2999" t="str">
        <f>IF(Table1[[#This Row],[Order_Value]]&gt;1000,"High","Low")</f>
        <v>Low</v>
      </c>
    </row>
    <row r="3000" spans="1:15" x14ac:dyDescent="0.3">
      <c r="A3000" t="s">
        <v>4239</v>
      </c>
      <c r="B3000" s="1">
        <v>45051.916666666664</v>
      </c>
      <c r="C3000" t="s">
        <v>26</v>
      </c>
      <c r="D3000" t="s">
        <v>17</v>
      </c>
      <c r="E3000">
        <v>1499.63</v>
      </c>
      <c r="F3000">
        <v>97.97</v>
      </c>
      <c r="G3000">
        <v>101.93</v>
      </c>
      <c r="H3000" t="s">
        <v>28</v>
      </c>
      <c r="I3000">
        <v>43</v>
      </c>
      <c r="J3000">
        <v>1495.67</v>
      </c>
      <c r="K3000">
        <f>Table1[[#This Row],[Order_Value]]+Table1[[#This Row],[Delivery_Fee]]-Table1[[#This Row],[Discount]]</f>
        <v>1495.67</v>
      </c>
      <c r="L3000">
        <f>YEAR(Table1[[#This Row],[Order_Time]])</f>
        <v>2023</v>
      </c>
      <c r="M3000" t="str">
        <f>TEXT(Table1[[#This Row],[Order_Time]],"MMM")</f>
        <v>May</v>
      </c>
      <c r="N3000">
        <f>HOUR(Table1[[#This Row],[Order_Time]])</f>
        <v>22</v>
      </c>
      <c r="O3000" t="str">
        <f>IF(Table1[[#This Row],[Order_Value]]&gt;1000,"High","Low")</f>
        <v>High</v>
      </c>
    </row>
    <row r="3001" spans="1:15" x14ac:dyDescent="0.3">
      <c r="A3001" t="s">
        <v>4240</v>
      </c>
      <c r="B3001" s="1">
        <v>45051.958333333336</v>
      </c>
      <c r="C3001" t="s">
        <v>45</v>
      </c>
      <c r="D3001" t="s">
        <v>12</v>
      </c>
      <c r="E3001">
        <v>480.6</v>
      </c>
      <c r="F3001">
        <v>98.31</v>
      </c>
      <c r="G3001">
        <v>10.66</v>
      </c>
      <c r="H3001" t="s">
        <v>28</v>
      </c>
      <c r="I3001">
        <v>84</v>
      </c>
      <c r="J3001" s="2" t="s">
        <v>4241</v>
      </c>
      <c r="K3001">
        <f>Table1[[#This Row],[Order_Value]]+Table1[[#This Row],[Delivery_Fee]]-Table1[[#This Row],[Discount]]</f>
        <v>568.25000000000011</v>
      </c>
      <c r="L3001">
        <f>YEAR(Table1[[#This Row],[Order_Time]])</f>
        <v>2023</v>
      </c>
      <c r="M3001" t="str">
        <f>TEXT(Table1[[#This Row],[Order_Time]],"MMM")</f>
        <v>May</v>
      </c>
      <c r="N3001">
        <f>HOUR(Table1[[#This Row],[Order_Time]])</f>
        <v>23</v>
      </c>
      <c r="O3001" t="str">
        <f>IF(Table1[[#This Row],[Order_Value]]&gt;1000,"High","Low")</f>
        <v>Low</v>
      </c>
    </row>
    <row r="3002" spans="1:15" x14ac:dyDescent="0.3">
      <c r="A3002" t="s">
        <v>4242</v>
      </c>
      <c r="B3002" s="1">
        <v>45052</v>
      </c>
      <c r="C3002" t="s">
        <v>11</v>
      </c>
      <c r="D3002" t="s">
        <v>17</v>
      </c>
      <c r="E3002">
        <v>991.95</v>
      </c>
      <c r="F3002">
        <v>34.11</v>
      </c>
      <c r="G3002">
        <v>479.37</v>
      </c>
      <c r="H3002" t="s">
        <v>21</v>
      </c>
      <c r="I3002">
        <v>66</v>
      </c>
      <c r="J3002" s="2" t="s">
        <v>4243</v>
      </c>
      <c r="K3002">
        <f>Table1[[#This Row],[Order_Value]]+Table1[[#This Row],[Delivery_Fee]]-Table1[[#This Row],[Discount]]</f>
        <v>546.68999999999994</v>
      </c>
      <c r="L3002">
        <f>YEAR(Table1[[#This Row],[Order_Time]])</f>
        <v>2023</v>
      </c>
      <c r="M3002" t="str">
        <f>TEXT(Table1[[#This Row],[Order_Time]],"MMM")</f>
        <v>May</v>
      </c>
      <c r="N3002">
        <f>HOUR(Table1[[#This Row],[Order_Time]])</f>
        <v>0</v>
      </c>
      <c r="O3002" t="str">
        <f>IF(Table1[[#This Row],[Order_Value]]&gt;1000,"High","Low")</f>
        <v>Low</v>
      </c>
    </row>
    <row r="3003" spans="1:15" x14ac:dyDescent="0.3">
      <c r="A3003" t="s">
        <v>4244</v>
      </c>
      <c r="B3003" s="1">
        <v>45052.041666666664</v>
      </c>
      <c r="C3003" t="s">
        <v>16</v>
      </c>
      <c r="D3003" t="s">
        <v>17</v>
      </c>
      <c r="E3003">
        <v>137.77000000000001</v>
      </c>
      <c r="F3003">
        <v>84.05</v>
      </c>
      <c r="G3003">
        <v>21.24</v>
      </c>
      <c r="H3003" t="s">
        <v>13</v>
      </c>
      <c r="I3003">
        <v>58</v>
      </c>
      <c r="J3003" s="2" t="s">
        <v>4245</v>
      </c>
      <c r="K3003">
        <f>Table1[[#This Row],[Order_Value]]+Table1[[#This Row],[Delivery_Fee]]-Table1[[#This Row],[Discount]]</f>
        <v>200.57999999999998</v>
      </c>
      <c r="L3003">
        <f>YEAR(Table1[[#This Row],[Order_Time]])</f>
        <v>2023</v>
      </c>
      <c r="M3003" t="str">
        <f>TEXT(Table1[[#This Row],[Order_Time]],"MMM")</f>
        <v>May</v>
      </c>
      <c r="N3003">
        <f>HOUR(Table1[[#This Row],[Order_Time]])</f>
        <v>1</v>
      </c>
      <c r="O3003" t="str">
        <f>IF(Table1[[#This Row],[Order_Value]]&gt;1000,"High","Low")</f>
        <v>Low</v>
      </c>
    </row>
    <row r="3004" spans="1:15" x14ac:dyDescent="0.3">
      <c r="A3004" t="s">
        <v>4246</v>
      </c>
      <c r="B3004" s="1">
        <v>45052.083333333336</v>
      </c>
      <c r="C3004" t="s">
        <v>24</v>
      </c>
      <c r="D3004" t="s">
        <v>41</v>
      </c>
      <c r="E3004">
        <v>0</v>
      </c>
      <c r="F3004">
        <v>54.28</v>
      </c>
      <c r="G3004">
        <v>173.07</v>
      </c>
      <c r="H3004" t="s">
        <v>28</v>
      </c>
      <c r="I3004">
        <v>18</v>
      </c>
      <c r="K3004">
        <f>Table1[[#This Row],[Order_Value]]+Table1[[#This Row],[Delivery_Fee]]-Table1[[#This Row],[Discount]]</f>
        <v>-118.78999999999999</v>
      </c>
      <c r="L3004">
        <f>YEAR(Table1[[#This Row],[Order_Time]])</f>
        <v>2023</v>
      </c>
      <c r="M3004" t="str">
        <f>TEXT(Table1[[#This Row],[Order_Time]],"MMM")</f>
        <v>May</v>
      </c>
      <c r="N3004">
        <f>HOUR(Table1[[#This Row],[Order_Time]])</f>
        <v>2</v>
      </c>
      <c r="O3004" t="str">
        <f>IF(Table1[[#This Row],[Order_Value]]&gt;1000,"High","Low")</f>
        <v>Low</v>
      </c>
    </row>
    <row r="3005" spans="1:15" x14ac:dyDescent="0.3">
      <c r="A3005" t="s">
        <v>4247</v>
      </c>
      <c r="B3005" s="1">
        <v>45052.125</v>
      </c>
      <c r="C3005" t="s">
        <v>45</v>
      </c>
      <c r="D3005" t="s">
        <v>27</v>
      </c>
      <c r="E3005">
        <v>854.52</v>
      </c>
      <c r="F3005">
        <v>7.69</v>
      </c>
      <c r="G3005">
        <v>172.45</v>
      </c>
      <c r="H3005" t="s">
        <v>21</v>
      </c>
      <c r="I3005">
        <v>77</v>
      </c>
      <c r="J3005">
        <v>689.76</v>
      </c>
      <c r="K3005">
        <f>Table1[[#This Row],[Order_Value]]+Table1[[#This Row],[Delivery_Fee]]-Table1[[#This Row],[Discount]]</f>
        <v>689.76</v>
      </c>
      <c r="L3005">
        <f>YEAR(Table1[[#This Row],[Order_Time]])</f>
        <v>2023</v>
      </c>
      <c r="M3005" t="str">
        <f>TEXT(Table1[[#This Row],[Order_Time]],"MMM")</f>
        <v>May</v>
      </c>
      <c r="N3005">
        <f>HOUR(Table1[[#This Row],[Order_Time]])</f>
        <v>3</v>
      </c>
      <c r="O3005" t="str">
        <f>IF(Table1[[#This Row],[Order_Value]]&gt;1000,"High","Low")</f>
        <v>Low</v>
      </c>
    </row>
    <row r="3006" spans="1:15" x14ac:dyDescent="0.3">
      <c r="A3006" t="s">
        <v>4248</v>
      </c>
      <c r="B3006" s="1">
        <v>45052.166666666664</v>
      </c>
      <c r="C3006" t="s">
        <v>26</v>
      </c>
      <c r="D3006" t="s">
        <v>17</v>
      </c>
      <c r="E3006">
        <v>278.19</v>
      </c>
      <c r="F3006">
        <v>48.03</v>
      </c>
      <c r="G3006">
        <v>188.54</v>
      </c>
      <c r="H3006" t="s">
        <v>21</v>
      </c>
      <c r="I3006">
        <v>15</v>
      </c>
      <c r="J3006" s="2" t="s">
        <v>4249</v>
      </c>
      <c r="K3006">
        <f>Table1[[#This Row],[Order_Value]]+Table1[[#This Row],[Delivery_Fee]]-Table1[[#This Row],[Discount]]</f>
        <v>137.68000000000004</v>
      </c>
      <c r="L3006">
        <f>YEAR(Table1[[#This Row],[Order_Time]])</f>
        <v>2023</v>
      </c>
      <c r="M3006" t="str">
        <f>TEXT(Table1[[#This Row],[Order_Time]],"MMM")</f>
        <v>May</v>
      </c>
      <c r="N3006">
        <f>HOUR(Table1[[#This Row],[Order_Time]])</f>
        <v>4</v>
      </c>
      <c r="O3006" t="str">
        <f>IF(Table1[[#This Row],[Order_Value]]&gt;1000,"High","Low")</f>
        <v>Low</v>
      </c>
    </row>
    <row r="3007" spans="1:15" x14ac:dyDescent="0.3">
      <c r="A3007" t="s">
        <v>4250</v>
      </c>
      <c r="B3007" s="1">
        <v>45052.208333333336</v>
      </c>
      <c r="C3007" t="s">
        <v>11</v>
      </c>
      <c r="D3007" t="s">
        <v>30</v>
      </c>
      <c r="E3007">
        <v>779.55</v>
      </c>
      <c r="F3007">
        <v>79.91</v>
      </c>
      <c r="G3007">
        <v>20.73</v>
      </c>
      <c r="H3007" t="s">
        <v>13</v>
      </c>
      <c r="I3007">
        <v>27</v>
      </c>
      <c r="J3007" s="2" t="s">
        <v>4251</v>
      </c>
      <c r="K3007">
        <f>Table1[[#This Row],[Order_Value]]+Table1[[#This Row],[Delivery_Fee]]-Table1[[#This Row],[Discount]]</f>
        <v>838.7299999999999</v>
      </c>
      <c r="L3007">
        <f>YEAR(Table1[[#This Row],[Order_Time]])</f>
        <v>2023</v>
      </c>
      <c r="M3007" t="str">
        <f>TEXT(Table1[[#This Row],[Order_Time]],"MMM")</f>
        <v>May</v>
      </c>
      <c r="N3007">
        <f>HOUR(Table1[[#This Row],[Order_Time]])</f>
        <v>5</v>
      </c>
      <c r="O3007" t="str">
        <f>IF(Table1[[#This Row],[Order_Value]]&gt;1000,"High","Low")</f>
        <v>Low</v>
      </c>
    </row>
    <row r="3008" spans="1:15" x14ac:dyDescent="0.3">
      <c r="A3008" t="s">
        <v>4252</v>
      </c>
      <c r="B3008" s="1">
        <v>45052.25</v>
      </c>
      <c r="C3008" t="s">
        <v>45</v>
      </c>
      <c r="D3008" t="s">
        <v>27</v>
      </c>
      <c r="E3008">
        <v>1544.81</v>
      </c>
      <c r="F3008">
        <v>54.36</v>
      </c>
      <c r="G3008">
        <v>63.08</v>
      </c>
      <c r="H3008" t="s">
        <v>28</v>
      </c>
      <c r="I3008">
        <v>64</v>
      </c>
      <c r="J3008">
        <v>1536.09</v>
      </c>
      <c r="K3008">
        <f>Table1[[#This Row],[Order_Value]]+Table1[[#This Row],[Delivery_Fee]]-Table1[[#This Row],[Discount]]</f>
        <v>1536.09</v>
      </c>
      <c r="L3008">
        <f>YEAR(Table1[[#This Row],[Order_Time]])</f>
        <v>2023</v>
      </c>
      <c r="M3008" t="str">
        <f>TEXT(Table1[[#This Row],[Order_Time]],"MMM")</f>
        <v>May</v>
      </c>
      <c r="N3008">
        <f>HOUR(Table1[[#This Row],[Order_Time]])</f>
        <v>6</v>
      </c>
      <c r="O3008" t="str">
        <f>IF(Table1[[#This Row],[Order_Value]]&gt;1000,"High","Low")</f>
        <v>High</v>
      </c>
    </row>
    <row r="3009" spans="1:15" x14ac:dyDescent="0.3">
      <c r="A3009" t="s">
        <v>4253</v>
      </c>
      <c r="B3009" s="1">
        <v>45052.291666666664</v>
      </c>
      <c r="C3009" t="s">
        <v>20</v>
      </c>
      <c r="D3009" t="s">
        <v>35</v>
      </c>
      <c r="E3009">
        <v>1967.67</v>
      </c>
      <c r="F3009">
        <v>86.6</v>
      </c>
      <c r="G3009">
        <v>369.25</v>
      </c>
      <c r="H3009" t="s">
        <v>32</v>
      </c>
      <c r="I3009">
        <v>38</v>
      </c>
      <c r="J3009">
        <v>1685.02</v>
      </c>
      <c r="K3009">
        <f>Table1[[#This Row],[Order_Value]]+Table1[[#This Row],[Delivery_Fee]]-Table1[[#This Row],[Discount]]</f>
        <v>1685.02</v>
      </c>
      <c r="L3009">
        <f>YEAR(Table1[[#This Row],[Order_Time]])</f>
        <v>2023</v>
      </c>
      <c r="M3009" t="str">
        <f>TEXT(Table1[[#This Row],[Order_Time]],"MMM")</f>
        <v>May</v>
      </c>
      <c r="N3009">
        <f>HOUR(Table1[[#This Row],[Order_Time]])</f>
        <v>7</v>
      </c>
      <c r="O3009" t="str">
        <f>IF(Table1[[#This Row],[Order_Value]]&gt;1000,"High","Low")</f>
        <v>High</v>
      </c>
    </row>
    <row r="3010" spans="1:15" x14ac:dyDescent="0.3">
      <c r="A3010" t="s">
        <v>4254</v>
      </c>
      <c r="B3010" s="1">
        <v>45052.333333333336</v>
      </c>
      <c r="C3010" t="s">
        <v>24</v>
      </c>
      <c r="D3010" t="s">
        <v>30</v>
      </c>
      <c r="E3010">
        <v>1082.32</v>
      </c>
      <c r="F3010">
        <v>33.68</v>
      </c>
      <c r="G3010">
        <v>374.97</v>
      </c>
      <c r="H3010" t="s">
        <v>13</v>
      </c>
      <c r="I3010">
        <v>24</v>
      </c>
      <c r="J3010">
        <v>741.03</v>
      </c>
      <c r="K3010">
        <f>Table1[[#This Row],[Order_Value]]+Table1[[#This Row],[Delivery_Fee]]-Table1[[#This Row],[Discount]]</f>
        <v>741.03</v>
      </c>
      <c r="L3010">
        <f>YEAR(Table1[[#This Row],[Order_Time]])</f>
        <v>2023</v>
      </c>
      <c r="M3010" t="str">
        <f>TEXT(Table1[[#This Row],[Order_Time]],"MMM")</f>
        <v>May</v>
      </c>
      <c r="N3010">
        <f>HOUR(Table1[[#This Row],[Order_Time]])</f>
        <v>8</v>
      </c>
      <c r="O3010" t="str">
        <f>IF(Table1[[#This Row],[Order_Value]]&gt;1000,"High","Low")</f>
        <v>High</v>
      </c>
    </row>
    <row r="3011" spans="1:15" x14ac:dyDescent="0.3">
      <c r="A3011" t="s">
        <v>4255</v>
      </c>
      <c r="B3011" s="1">
        <v>45052.375</v>
      </c>
      <c r="C3011" t="s">
        <v>16</v>
      </c>
      <c r="D3011" t="s">
        <v>12</v>
      </c>
      <c r="E3011">
        <v>352.32</v>
      </c>
      <c r="F3011">
        <v>49.1</v>
      </c>
      <c r="G3011">
        <v>23.67</v>
      </c>
      <c r="H3011" t="s">
        <v>13</v>
      </c>
      <c r="I3011">
        <v>54</v>
      </c>
      <c r="J3011">
        <v>377.75</v>
      </c>
      <c r="K3011">
        <f>Table1[[#This Row],[Order_Value]]+Table1[[#This Row],[Delivery_Fee]]-Table1[[#This Row],[Discount]]</f>
        <v>377.75</v>
      </c>
      <c r="L3011">
        <f>YEAR(Table1[[#This Row],[Order_Time]])</f>
        <v>2023</v>
      </c>
      <c r="M3011" t="str">
        <f>TEXT(Table1[[#This Row],[Order_Time]],"MMM")</f>
        <v>May</v>
      </c>
      <c r="N3011">
        <f>HOUR(Table1[[#This Row],[Order_Time]])</f>
        <v>9</v>
      </c>
      <c r="O3011" t="str">
        <f>IF(Table1[[#This Row],[Order_Value]]&gt;1000,"High","Low")</f>
        <v>Low</v>
      </c>
    </row>
    <row r="3012" spans="1:15" x14ac:dyDescent="0.3">
      <c r="A3012" t="s">
        <v>4256</v>
      </c>
      <c r="B3012" s="1">
        <v>45052.416666666664</v>
      </c>
      <c r="C3012" t="s">
        <v>24</v>
      </c>
      <c r="D3012" t="s">
        <v>17</v>
      </c>
      <c r="E3012">
        <v>490.95</v>
      </c>
      <c r="F3012">
        <v>35.630000000000003</v>
      </c>
      <c r="G3012">
        <v>121.39</v>
      </c>
      <c r="H3012" t="s">
        <v>13</v>
      </c>
      <c r="I3012">
        <v>60</v>
      </c>
      <c r="J3012" s="2" t="s">
        <v>4257</v>
      </c>
      <c r="K3012">
        <f>Table1[[#This Row],[Order_Value]]+Table1[[#This Row],[Delivery_Fee]]-Table1[[#This Row],[Discount]]</f>
        <v>405.19000000000005</v>
      </c>
      <c r="L3012">
        <f>YEAR(Table1[[#This Row],[Order_Time]])</f>
        <v>2023</v>
      </c>
      <c r="M3012" t="str">
        <f>TEXT(Table1[[#This Row],[Order_Time]],"MMM")</f>
        <v>May</v>
      </c>
      <c r="N3012">
        <f>HOUR(Table1[[#This Row],[Order_Time]])</f>
        <v>10</v>
      </c>
      <c r="O3012" t="str">
        <f>IF(Table1[[#This Row],[Order_Value]]&gt;1000,"High","Low")</f>
        <v>Low</v>
      </c>
    </row>
    <row r="3013" spans="1:15" x14ac:dyDescent="0.3">
      <c r="A3013" t="s">
        <v>4258</v>
      </c>
      <c r="B3013" s="1">
        <v>45052.458333333336</v>
      </c>
      <c r="C3013" t="s">
        <v>11</v>
      </c>
      <c r="D3013" t="s">
        <v>27</v>
      </c>
      <c r="E3013">
        <v>103.09</v>
      </c>
      <c r="F3013">
        <v>95.4</v>
      </c>
      <c r="G3013">
        <v>201.08</v>
      </c>
      <c r="H3013" t="s">
        <v>32</v>
      </c>
      <c r="I3013">
        <v>13</v>
      </c>
      <c r="J3013">
        <v>-2.59</v>
      </c>
      <c r="K3013">
        <f>Table1[[#This Row],[Order_Value]]+Table1[[#This Row],[Delivery_Fee]]-Table1[[#This Row],[Discount]]</f>
        <v>-2.5900000000000034</v>
      </c>
      <c r="L3013">
        <f>YEAR(Table1[[#This Row],[Order_Time]])</f>
        <v>2023</v>
      </c>
      <c r="M3013" t="str">
        <f>TEXT(Table1[[#This Row],[Order_Time]],"MMM")</f>
        <v>May</v>
      </c>
      <c r="N3013">
        <f>HOUR(Table1[[#This Row],[Order_Time]])</f>
        <v>11</v>
      </c>
      <c r="O3013" t="str">
        <f>IF(Table1[[#This Row],[Order_Value]]&gt;1000,"High","Low")</f>
        <v>Low</v>
      </c>
    </row>
    <row r="3014" spans="1:15" x14ac:dyDescent="0.3">
      <c r="A3014" t="s">
        <v>4259</v>
      </c>
      <c r="B3014" s="1">
        <v>45052.5</v>
      </c>
      <c r="C3014" t="s">
        <v>20</v>
      </c>
      <c r="D3014" t="s">
        <v>41</v>
      </c>
      <c r="E3014">
        <v>1646.53</v>
      </c>
      <c r="F3014">
        <v>1.19</v>
      </c>
      <c r="G3014">
        <v>442.95</v>
      </c>
      <c r="H3014" t="s">
        <v>21</v>
      </c>
      <c r="I3014">
        <v>73</v>
      </c>
      <c r="J3014">
        <v>1204.77</v>
      </c>
      <c r="K3014">
        <f>Table1[[#This Row],[Order_Value]]+Table1[[#This Row],[Delivery_Fee]]-Table1[[#This Row],[Discount]]</f>
        <v>1204.77</v>
      </c>
      <c r="L3014">
        <f>YEAR(Table1[[#This Row],[Order_Time]])</f>
        <v>2023</v>
      </c>
      <c r="M3014" t="str">
        <f>TEXT(Table1[[#This Row],[Order_Time]],"MMM")</f>
        <v>May</v>
      </c>
      <c r="N3014">
        <f>HOUR(Table1[[#This Row],[Order_Time]])</f>
        <v>12</v>
      </c>
      <c r="O3014" t="str">
        <f>IF(Table1[[#This Row],[Order_Value]]&gt;1000,"High","Low")</f>
        <v>High</v>
      </c>
    </row>
    <row r="3015" spans="1:15" x14ac:dyDescent="0.3">
      <c r="A3015" t="s">
        <v>4260</v>
      </c>
      <c r="B3015" s="1">
        <v>45052.541666666664</v>
      </c>
      <c r="C3015" t="s">
        <v>20</v>
      </c>
      <c r="D3015" t="s">
        <v>27</v>
      </c>
      <c r="E3015">
        <v>817.58</v>
      </c>
      <c r="F3015">
        <v>60.43</v>
      </c>
      <c r="G3015">
        <v>189.64</v>
      </c>
      <c r="H3015" t="s">
        <v>21</v>
      </c>
      <c r="I3015">
        <v>19</v>
      </c>
      <c r="J3015">
        <v>688.37</v>
      </c>
      <c r="K3015">
        <f>Table1[[#This Row],[Order_Value]]+Table1[[#This Row],[Delivery_Fee]]-Table1[[#This Row],[Discount]]</f>
        <v>688.37</v>
      </c>
      <c r="L3015">
        <f>YEAR(Table1[[#This Row],[Order_Time]])</f>
        <v>2023</v>
      </c>
      <c r="M3015" t="str">
        <f>TEXT(Table1[[#This Row],[Order_Time]],"MMM")</f>
        <v>May</v>
      </c>
      <c r="N3015">
        <f>HOUR(Table1[[#This Row],[Order_Time]])</f>
        <v>13</v>
      </c>
      <c r="O3015" t="str">
        <f>IF(Table1[[#This Row],[Order_Value]]&gt;1000,"High","Low")</f>
        <v>Low</v>
      </c>
    </row>
    <row r="3016" spans="1:15" x14ac:dyDescent="0.3">
      <c r="A3016" t="s">
        <v>4261</v>
      </c>
      <c r="B3016" s="1">
        <v>45052.583333333336</v>
      </c>
      <c r="C3016" t="s">
        <v>20</v>
      </c>
      <c r="D3016" t="s">
        <v>30</v>
      </c>
      <c r="E3016">
        <v>1490.69</v>
      </c>
      <c r="F3016">
        <v>77.150000000000006</v>
      </c>
      <c r="G3016">
        <v>288.32</v>
      </c>
      <c r="H3016" t="s">
        <v>21</v>
      </c>
      <c r="I3016">
        <v>25</v>
      </c>
      <c r="J3016" s="2" t="s">
        <v>4262</v>
      </c>
      <c r="K3016">
        <f>Table1[[#This Row],[Order_Value]]+Table1[[#This Row],[Delivery_Fee]]-Table1[[#This Row],[Discount]]</f>
        <v>1279.5200000000002</v>
      </c>
      <c r="L3016">
        <f>YEAR(Table1[[#This Row],[Order_Time]])</f>
        <v>2023</v>
      </c>
      <c r="M3016" t="str">
        <f>TEXT(Table1[[#This Row],[Order_Time]],"MMM")</f>
        <v>May</v>
      </c>
      <c r="N3016">
        <f>HOUR(Table1[[#This Row],[Order_Time]])</f>
        <v>14</v>
      </c>
      <c r="O3016" t="str">
        <f>IF(Table1[[#This Row],[Order_Value]]&gt;1000,"High","Low")</f>
        <v>High</v>
      </c>
    </row>
    <row r="3017" spans="1:15" x14ac:dyDescent="0.3">
      <c r="A3017" t="s">
        <v>4263</v>
      </c>
      <c r="B3017" s="1">
        <v>45052.625</v>
      </c>
      <c r="C3017" t="s">
        <v>54</v>
      </c>
      <c r="D3017" t="s">
        <v>27</v>
      </c>
      <c r="E3017">
        <v>143.38</v>
      </c>
      <c r="F3017">
        <v>51.88</v>
      </c>
      <c r="G3017">
        <v>307.64999999999998</v>
      </c>
      <c r="H3017" t="s">
        <v>28</v>
      </c>
      <c r="I3017">
        <v>80</v>
      </c>
      <c r="J3017">
        <v>-112.38999999999901</v>
      </c>
      <c r="K3017">
        <f>Table1[[#This Row],[Order_Value]]+Table1[[#This Row],[Delivery_Fee]]-Table1[[#This Row],[Discount]]</f>
        <v>-112.38999999999999</v>
      </c>
      <c r="L3017">
        <f>YEAR(Table1[[#This Row],[Order_Time]])</f>
        <v>2023</v>
      </c>
      <c r="M3017" t="str">
        <f>TEXT(Table1[[#This Row],[Order_Time]],"MMM")</f>
        <v>May</v>
      </c>
      <c r="N3017">
        <f>HOUR(Table1[[#This Row],[Order_Time]])</f>
        <v>15</v>
      </c>
      <c r="O3017" t="str">
        <f>IF(Table1[[#This Row],[Order_Value]]&gt;1000,"High","Low")</f>
        <v>Low</v>
      </c>
    </row>
    <row r="3018" spans="1:15" x14ac:dyDescent="0.3">
      <c r="A3018" t="s">
        <v>4264</v>
      </c>
      <c r="B3018" s="1">
        <v>45052.666666666664</v>
      </c>
      <c r="C3018" t="s">
        <v>20</v>
      </c>
      <c r="D3018" t="s">
        <v>30</v>
      </c>
      <c r="E3018">
        <v>1638.29</v>
      </c>
      <c r="F3018">
        <v>26.47</v>
      </c>
      <c r="G3018">
        <v>233.17</v>
      </c>
      <c r="H3018" t="s">
        <v>21</v>
      </c>
      <c r="I3018">
        <v>59</v>
      </c>
      <c r="J3018">
        <v>1431.59</v>
      </c>
      <c r="K3018">
        <f>Table1[[#This Row],[Order_Value]]+Table1[[#This Row],[Delivery_Fee]]-Table1[[#This Row],[Discount]]</f>
        <v>1431.59</v>
      </c>
      <c r="L3018">
        <f>YEAR(Table1[[#This Row],[Order_Time]])</f>
        <v>2023</v>
      </c>
      <c r="M3018" t="str">
        <f>TEXT(Table1[[#This Row],[Order_Time]],"MMM")</f>
        <v>May</v>
      </c>
      <c r="N3018">
        <f>HOUR(Table1[[#This Row],[Order_Time]])</f>
        <v>16</v>
      </c>
      <c r="O3018" t="str">
        <f>IF(Table1[[#This Row],[Order_Value]]&gt;1000,"High","Low")</f>
        <v>High</v>
      </c>
    </row>
    <row r="3019" spans="1:15" x14ac:dyDescent="0.3">
      <c r="A3019" t="s">
        <v>4265</v>
      </c>
      <c r="B3019" s="1">
        <v>45052.708333333336</v>
      </c>
      <c r="C3019" t="s">
        <v>16</v>
      </c>
      <c r="D3019" t="s">
        <v>27</v>
      </c>
      <c r="E3019">
        <v>902.61</v>
      </c>
      <c r="F3019">
        <v>64</v>
      </c>
      <c r="G3019">
        <v>455.41</v>
      </c>
      <c r="H3019" t="s">
        <v>13</v>
      </c>
      <c r="I3019">
        <v>88</v>
      </c>
      <c r="J3019">
        <v>511.2</v>
      </c>
      <c r="K3019">
        <f>Table1[[#This Row],[Order_Value]]+Table1[[#This Row],[Delivery_Fee]]-Table1[[#This Row],[Discount]]</f>
        <v>511.2</v>
      </c>
      <c r="L3019">
        <f>YEAR(Table1[[#This Row],[Order_Time]])</f>
        <v>2023</v>
      </c>
      <c r="M3019" t="str">
        <f>TEXT(Table1[[#This Row],[Order_Time]],"MMM")</f>
        <v>May</v>
      </c>
      <c r="N3019">
        <f>HOUR(Table1[[#This Row],[Order_Time]])</f>
        <v>17</v>
      </c>
      <c r="O3019" t="str">
        <f>IF(Table1[[#This Row],[Order_Value]]&gt;1000,"High","Low")</f>
        <v>Low</v>
      </c>
    </row>
    <row r="3020" spans="1:15" x14ac:dyDescent="0.3">
      <c r="A3020" t="s">
        <v>4266</v>
      </c>
      <c r="B3020" s="1">
        <v>45052.75</v>
      </c>
      <c r="C3020" t="s">
        <v>24</v>
      </c>
      <c r="D3020" t="s">
        <v>35</v>
      </c>
      <c r="E3020">
        <v>758.42</v>
      </c>
      <c r="F3020">
        <v>55.55</v>
      </c>
      <c r="G3020">
        <v>385.58</v>
      </c>
      <c r="H3020" t="s">
        <v>28</v>
      </c>
      <c r="I3020">
        <v>58</v>
      </c>
      <c r="J3020" s="2" t="s">
        <v>4267</v>
      </c>
      <c r="K3020">
        <f>Table1[[#This Row],[Order_Value]]+Table1[[#This Row],[Delivery_Fee]]-Table1[[#This Row],[Discount]]</f>
        <v>428.38999999999993</v>
      </c>
      <c r="L3020">
        <f>YEAR(Table1[[#This Row],[Order_Time]])</f>
        <v>2023</v>
      </c>
      <c r="M3020" t="str">
        <f>TEXT(Table1[[#This Row],[Order_Time]],"MMM")</f>
        <v>May</v>
      </c>
      <c r="N3020">
        <f>HOUR(Table1[[#This Row],[Order_Time]])</f>
        <v>18</v>
      </c>
      <c r="O3020" t="str">
        <f>IF(Table1[[#This Row],[Order_Value]]&gt;1000,"High","Low")</f>
        <v>Low</v>
      </c>
    </row>
    <row r="3021" spans="1:15" x14ac:dyDescent="0.3">
      <c r="A3021" t="s">
        <v>4268</v>
      </c>
      <c r="B3021" s="1">
        <v>45052.791666666664</v>
      </c>
      <c r="C3021" t="s">
        <v>24</v>
      </c>
      <c r="D3021" t="s">
        <v>41</v>
      </c>
      <c r="E3021">
        <v>1199.3499999999999</v>
      </c>
      <c r="F3021">
        <v>70.849999999999994</v>
      </c>
      <c r="G3021">
        <v>469.9</v>
      </c>
      <c r="H3021" t="s">
        <v>13</v>
      </c>
      <c r="I3021">
        <v>13</v>
      </c>
      <c r="J3021" s="2" t="s">
        <v>4269</v>
      </c>
      <c r="K3021">
        <f>Table1[[#This Row],[Order_Value]]+Table1[[#This Row],[Delivery_Fee]]-Table1[[#This Row],[Discount]]</f>
        <v>800.29999999999984</v>
      </c>
      <c r="L3021">
        <f>YEAR(Table1[[#This Row],[Order_Time]])</f>
        <v>2023</v>
      </c>
      <c r="M3021" t="str">
        <f>TEXT(Table1[[#This Row],[Order_Time]],"MMM")</f>
        <v>May</v>
      </c>
      <c r="N3021">
        <f>HOUR(Table1[[#This Row],[Order_Time]])</f>
        <v>19</v>
      </c>
      <c r="O3021" t="str">
        <f>IF(Table1[[#This Row],[Order_Value]]&gt;1000,"High","Low")</f>
        <v>High</v>
      </c>
    </row>
    <row r="3022" spans="1:15" x14ac:dyDescent="0.3">
      <c r="A3022" t="s">
        <v>4270</v>
      </c>
      <c r="B3022" s="1">
        <v>45052.833333333336</v>
      </c>
      <c r="C3022" t="s">
        <v>11</v>
      </c>
      <c r="D3022" t="s">
        <v>17</v>
      </c>
      <c r="E3022">
        <v>1443.74</v>
      </c>
      <c r="F3022">
        <v>72.099999999999994</v>
      </c>
      <c r="G3022">
        <v>416.31</v>
      </c>
      <c r="H3022" t="s">
        <v>28</v>
      </c>
      <c r="I3022">
        <v>31</v>
      </c>
      <c r="J3022">
        <v>1099.53</v>
      </c>
      <c r="K3022">
        <f>Table1[[#This Row],[Order_Value]]+Table1[[#This Row],[Delivery_Fee]]-Table1[[#This Row],[Discount]]</f>
        <v>1099.53</v>
      </c>
      <c r="L3022">
        <f>YEAR(Table1[[#This Row],[Order_Time]])</f>
        <v>2023</v>
      </c>
      <c r="M3022" t="str">
        <f>TEXT(Table1[[#This Row],[Order_Time]],"MMM")</f>
        <v>May</v>
      </c>
      <c r="N3022">
        <f>HOUR(Table1[[#This Row],[Order_Time]])</f>
        <v>20</v>
      </c>
      <c r="O3022" t="str">
        <f>IF(Table1[[#This Row],[Order_Value]]&gt;1000,"High","Low")</f>
        <v>High</v>
      </c>
    </row>
    <row r="3023" spans="1:15" x14ac:dyDescent="0.3">
      <c r="A3023" t="s">
        <v>4271</v>
      </c>
      <c r="B3023" s="1">
        <v>45052.875</v>
      </c>
      <c r="C3023" t="s">
        <v>26</v>
      </c>
      <c r="D3023" t="s">
        <v>30</v>
      </c>
      <c r="E3023">
        <v>1942.34</v>
      </c>
      <c r="F3023">
        <v>97.89</v>
      </c>
      <c r="G3023">
        <v>242.54</v>
      </c>
      <c r="H3023" t="s">
        <v>28</v>
      </c>
      <c r="I3023">
        <v>66</v>
      </c>
      <c r="J3023">
        <v>1797.69</v>
      </c>
      <c r="K3023">
        <f>Table1[[#This Row],[Order_Value]]+Table1[[#This Row],[Delivery_Fee]]-Table1[[#This Row],[Discount]]</f>
        <v>1797.69</v>
      </c>
      <c r="L3023">
        <f>YEAR(Table1[[#This Row],[Order_Time]])</f>
        <v>2023</v>
      </c>
      <c r="M3023" t="str">
        <f>TEXT(Table1[[#This Row],[Order_Time]],"MMM")</f>
        <v>May</v>
      </c>
      <c r="N3023">
        <f>HOUR(Table1[[#This Row],[Order_Time]])</f>
        <v>21</v>
      </c>
      <c r="O3023" t="str">
        <f>IF(Table1[[#This Row],[Order_Value]]&gt;1000,"High","Low")</f>
        <v>High</v>
      </c>
    </row>
    <row r="3024" spans="1:15" x14ac:dyDescent="0.3">
      <c r="A3024" t="s">
        <v>4272</v>
      </c>
      <c r="B3024" s="1">
        <v>45052.916666666664</v>
      </c>
      <c r="C3024" t="s">
        <v>54</v>
      </c>
      <c r="D3024" t="s">
        <v>41</v>
      </c>
      <c r="E3024">
        <v>1282.01</v>
      </c>
      <c r="F3024">
        <v>71.849999999999994</v>
      </c>
      <c r="G3024">
        <v>200.12</v>
      </c>
      <c r="H3024" t="s">
        <v>28</v>
      </c>
      <c r="I3024">
        <v>45</v>
      </c>
      <c r="J3024" s="2" t="s">
        <v>4273</v>
      </c>
      <c r="K3024">
        <f>Table1[[#This Row],[Order_Value]]+Table1[[#This Row],[Delivery_Fee]]-Table1[[#This Row],[Discount]]</f>
        <v>1153.7399999999998</v>
      </c>
      <c r="L3024">
        <f>YEAR(Table1[[#This Row],[Order_Time]])</f>
        <v>2023</v>
      </c>
      <c r="M3024" t="str">
        <f>TEXT(Table1[[#This Row],[Order_Time]],"MMM")</f>
        <v>May</v>
      </c>
      <c r="N3024">
        <f>HOUR(Table1[[#This Row],[Order_Time]])</f>
        <v>22</v>
      </c>
      <c r="O3024" t="str">
        <f>IF(Table1[[#This Row],[Order_Value]]&gt;1000,"High","Low")</f>
        <v>High</v>
      </c>
    </row>
    <row r="3025" spans="1:15" x14ac:dyDescent="0.3">
      <c r="A3025" t="s">
        <v>4274</v>
      </c>
      <c r="B3025" s="1">
        <v>45052.958333333336</v>
      </c>
      <c r="C3025" t="s">
        <v>45</v>
      </c>
      <c r="D3025" t="s">
        <v>30</v>
      </c>
      <c r="E3025">
        <v>608.55999999999995</v>
      </c>
      <c r="F3025">
        <v>48.32</v>
      </c>
      <c r="G3025">
        <v>266.69</v>
      </c>
      <c r="H3025" t="s">
        <v>32</v>
      </c>
      <c r="I3025">
        <v>49</v>
      </c>
      <c r="J3025">
        <v>390.19</v>
      </c>
      <c r="K3025">
        <f>Table1[[#This Row],[Order_Value]]+Table1[[#This Row],[Delivery_Fee]]-Table1[[#This Row],[Discount]]</f>
        <v>390.19</v>
      </c>
      <c r="L3025">
        <f>YEAR(Table1[[#This Row],[Order_Time]])</f>
        <v>2023</v>
      </c>
      <c r="M3025" t="str">
        <f>TEXT(Table1[[#This Row],[Order_Time]],"MMM")</f>
        <v>May</v>
      </c>
      <c r="N3025">
        <f>HOUR(Table1[[#This Row],[Order_Time]])</f>
        <v>23</v>
      </c>
      <c r="O3025" t="str">
        <f>IF(Table1[[#This Row],[Order_Value]]&gt;1000,"High","Low")</f>
        <v>Low</v>
      </c>
    </row>
    <row r="3026" spans="1:15" x14ac:dyDescent="0.3">
      <c r="A3026" t="s">
        <v>4275</v>
      </c>
      <c r="B3026" s="1">
        <v>45053</v>
      </c>
      <c r="C3026" t="s">
        <v>20</v>
      </c>
      <c r="D3026" t="s">
        <v>12</v>
      </c>
      <c r="E3026">
        <v>761.36</v>
      </c>
      <c r="F3026">
        <v>4.1500000000000004</v>
      </c>
      <c r="G3026">
        <v>154</v>
      </c>
      <c r="H3026" t="s">
        <v>21</v>
      </c>
      <c r="I3026">
        <v>35</v>
      </c>
      <c r="J3026">
        <v>611.51</v>
      </c>
      <c r="K3026">
        <f>Table1[[#This Row],[Order_Value]]+Table1[[#This Row],[Delivery_Fee]]-Table1[[#This Row],[Discount]]</f>
        <v>611.51</v>
      </c>
      <c r="L3026">
        <f>YEAR(Table1[[#This Row],[Order_Time]])</f>
        <v>2023</v>
      </c>
      <c r="M3026" t="str">
        <f>TEXT(Table1[[#This Row],[Order_Time]],"MMM")</f>
        <v>May</v>
      </c>
      <c r="N3026">
        <f>HOUR(Table1[[#This Row],[Order_Time]])</f>
        <v>0</v>
      </c>
      <c r="O3026" t="str">
        <f>IF(Table1[[#This Row],[Order_Value]]&gt;1000,"High","Low")</f>
        <v>Low</v>
      </c>
    </row>
    <row r="3027" spans="1:15" x14ac:dyDescent="0.3">
      <c r="A3027" t="s">
        <v>4276</v>
      </c>
      <c r="B3027" s="1">
        <v>45053.041666666664</v>
      </c>
      <c r="C3027" t="s">
        <v>24</v>
      </c>
      <c r="D3027" t="s">
        <v>27</v>
      </c>
      <c r="E3027">
        <v>462.93</v>
      </c>
      <c r="F3027">
        <v>50.22</v>
      </c>
      <c r="G3027">
        <v>54.83</v>
      </c>
      <c r="H3027" t="s">
        <v>28</v>
      </c>
      <c r="I3027">
        <v>82</v>
      </c>
      <c r="J3027">
        <v>458.32</v>
      </c>
      <c r="K3027">
        <f>Table1[[#This Row],[Order_Value]]+Table1[[#This Row],[Delivery_Fee]]-Table1[[#This Row],[Discount]]</f>
        <v>458.32</v>
      </c>
      <c r="L3027">
        <f>YEAR(Table1[[#This Row],[Order_Time]])</f>
        <v>2023</v>
      </c>
      <c r="M3027" t="str">
        <f>TEXT(Table1[[#This Row],[Order_Time]],"MMM")</f>
        <v>May</v>
      </c>
      <c r="N3027">
        <f>HOUR(Table1[[#This Row],[Order_Time]])</f>
        <v>1</v>
      </c>
      <c r="O3027" t="str">
        <f>IF(Table1[[#This Row],[Order_Value]]&gt;1000,"High","Low")</f>
        <v>Low</v>
      </c>
    </row>
    <row r="3028" spans="1:15" x14ac:dyDescent="0.3">
      <c r="A3028" t="s">
        <v>4277</v>
      </c>
      <c r="B3028" s="1">
        <v>45053.083333333336</v>
      </c>
      <c r="C3028" t="s">
        <v>20</v>
      </c>
      <c r="D3028" t="s">
        <v>27</v>
      </c>
      <c r="E3028">
        <v>1050.9100000000001</v>
      </c>
      <c r="F3028">
        <v>97.73</v>
      </c>
      <c r="G3028">
        <v>351.19</v>
      </c>
      <c r="H3028" t="s">
        <v>13</v>
      </c>
      <c r="I3028">
        <v>39</v>
      </c>
      <c r="J3028">
        <v>797.45</v>
      </c>
      <c r="K3028">
        <f>Table1[[#This Row],[Order_Value]]+Table1[[#This Row],[Delivery_Fee]]-Table1[[#This Row],[Discount]]</f>
        <v>797.45</v>
      </c>
      <c r="L3028">
        <f>YEAR(Table1[[#This Row],[Order_Time]])</f>
        <v>2023</v>
      </c>
      <c r="M3028" t="str">
        <f>TEXT(Table1[[#This Row],[Order_Time]],"MMM")</f>
        <v>May</v>
      </c>
      <c r="N3028">
        <f>HOUR(Table1[[#This Row],[Order_Time]])</f>
        <v>2</v>
      </c>
      <c r="O3028" t="str">
        <f>IF(Table1[[#This Row],[Order_Value]]&gt;1000,"High","Low")</f>
        <v>High</v>
      </c>
    </row>
    <row r="3029" spans="1:15" x14ac:dyDescent="0.3">
      <c r="A3029" t="s">
        <v>4278</v>
      </c>
      <c r="B3029" s="1">
        <v>45053.125</v>
      </c>
      <c r="C3029" t="s">
        <v>20</v>
      </c>
      <c r="D3029" t="s">
        <v>30</v>
      </c>
      <c r="E3029">
        <v>376.86</v>
      </c>
      <c r="F3029">
        <v>84.91</v>
      </c>
      <c r="G3029">
        <v>219.52</v>
      </c>
      <c r="H3029" t="s">
        <v>32</v>
      </c>
      <c r="I3029">
        <v>84</v>
      </c>
      <c r="J3029" s="2" t="s">
        <v>4279</v>
      </c>
      <c r="K3029">
        <f>Table1[[#This Row],[Order_Value]]+Table1[[#This Row],[Delivery_Fee]]-Table1[[#This Row],[Discount]]</f>
        <v>242.24999999999997</v>
      </c>
      <c r="L3029">
        <f>YEAR(Table1[[#This Row],[Order_Time]])</f>
        <v>2023</v>
      </c>
      <c r="M3029" t="str">
        <f>TEXT(Table1[[#This Row],[Order_Time]],"MMM")</f>
        <v>May</v>
      </c>
      <c r="N3029">
        <f>HOUR(Table1[[#This Row],[Order_Time]])</f>
        <v>3</v>
      </c>
      <c r="O3029" t="str">
        <f>IF(Table1[[#This Row],[Order_Value]]&gt;1000,"High","Low")</f>
        <v>Low</v>
      </c>
    </row>
    <row r="3030" spans="1:15" x14ac:dyDescent="0.3">
      <c r="A3030" t="s">
        <v>4280</v>
      </c>
      <c r="B3030" s="1">
        <v>45053.166666666664</v>
      </c>
      <c r="C3030" t="s">
        <v>24</v>
      </c>
      <c r="D3030" t="s">
        <v>41</v>
      </c>
      <c r="E3030">
        <v>1338.01</v>
      </c>
      <c r="F3030">
        <v>28.45</v>
      </c>
      <c r="G3030">
        <v>135.59</v>
      </c>
      <c r="H3030" t="s">
        <v>21</v>
      </c>
      <c r="I3030">
        <v>25</v>
      </c>
      <c r="J3030" s="2" t="s">
        <v>4281</v>
      </c>
      <c r="K3030">
        <f>Table1[[#This Row],[Order_Value]]+Table1[[#This Row],[Delivery_Fee]]-Table1[[#This Row],[Discount]]</f>
        <v>1230.8700000000001</v>
      </c>
      <c r="L3030">
        <f>YEAR(Table1[[#This Row],[Order_Time]])</f>
        <v>2023</v>
      </c>
      <c r="M3030" t="str">
        <f>TEXT(Table1[[#This Row],[Order_Time]],"MMM")</f>
        <v>May</v>
      </c>
      <c r="N3030">
        <f>HOUR(Table1[[#This Row],[Order_Time]])</f>
        <v>4</v>
      </c>
      <c r="O3030" t="str">
        <f>IF(Table1[[#This Row],[Order_Value]]&gt;1000,"High","Low")</f>
        <v>High</v>
      </c>
    </row>
    <row r="3031" spans="1:15" x14ac:dyDescent="0.3">
      <c r="A3031" t="s">
        <v>4282</v>
      </c>
      <c r="B3031" s="1">
        <v>45053.208333333336</v>
      </c>
      <c r="C3031" t="s">
        <v>54</v>
      </c>
      <c r="D3031" t="s">
        <v>30</v>
      </c>
      <c r="E3031">
        <v>1378.39</v>
      </c>
      <c r="F3031">
        <v>3.38</v>
      </c>
      <c r="G3031">
        <v>259.75</v>
      </c>
      <c r="H3031" t="s">
        <v>13</v>
      </c>
      <c r="I3031">
        <v>42</v>
      </c>
      <c r="J3031" s="2" t="s">
        <v>4283</v>
      </c>
      <c r="K3031">
        <f>Table1[[#This Row],[Order_Value]]+Table1[[#This Row],[Delivery_Fee]]-Table1[[#This Row],[Discount]]</f>
        <v>1122.0200000000002</v>
      </c>
      <c r="L3031">
        <f>YEAR(Table1[[#This Row],[Order_Time]])</f>
        <v>2023</v>
      </c>
      <c r="M3031" t="str">
        <f>TEXT(Table1[[#This Row],[Order_Time]],"MMM")</f>
        <v>May</v>
      </c>
      <c r="N3031">
        <f>HOUR(Table1[[#This Row],[Order_Time]])</f>
        <v>5</v>
      </c>
      <c r="O3031" t="str">
        <f>IF(Table1[[#This Row],[Order_Value]]&gt;1000,"High","Low")</f>
        <v>High</v>
      </c>
    </row>
    <row r="3032" spans="1:15" x14ac:dyDescent="0.3">
      <c r="A3032" t="s">
        <v>4284</v>
      </c>
      <c r="B3032" s="1">
        <v>45053.25</v>
      </c>
      <c r="C3032" t="s">
        <v>24</v>
      </c>
      <c r="D3032" t="s">
        <v>41</v>
      </c>
      <c r="E3032">
        <v>325.68</v>
      </c>
      <c r="F3032">
        <v>49.13</v>
      </c>
      <c r="G3032">
        <v>473.46</v>
      </c>
      <c r="H3032" t="s">
        <v>13</v>
      </c>
      <c r="I3032">
        <v>57</v>
      </c>
      <c r="J3032">
        <v>-98.649999999999906</v>
      </c>
      <c r="K3032">
        <f>Table1[[#This Row],[Order_Value]]+Table1[[#This Row],[Delivery_Fee]]-Table1[[#This Row],[Discount]]</f>
        <v>-98.649999999999977</v>
      </c>
      <c r="L3032">
        <f>YEAR(Table1[[#This Row],[Order_Time]])</f>
        <v>2023</v>
      </c>
      <c r="M3032" t="str">
        <f>TEXT(Table1[[#This Row],[Order_Time]],"MMM")</f>
        <v>May</v>
      </c>
      <c r="N3032">
        <f>HOUR(Table1[[#This Row],[Order_Time]])</f>
        <v>6</v>
      </c>
      <c r="O3032" t="str">
        <f>IF(Table1[[#This Row],[Order_Value]]&gt;1000,"High","Low")</f>
        <v>Low</v>
      </c>
    </row>
    <row r="3033" spans="1:15" x14ac:dyDescent="0.3">
      <c r="A3033" t="s">
        <v>4285</v>
      </c>
      <c r="B3033" s="1">
        <v>45053.291666666664</v>
      </c>
      <c r="C3033" t="s">
        <v>11</v>
      </c>
      <c r="D3033" t="s">
        <v>12</v>
      </c>
      <c r="E3033">
        <v>739.07</v>
      </c>
      <c r="F3033">
        <v>74.89</v>
      </c>
      <c r="G3033">
        <v>450.79</v>
      </c>
      <c r="H3033" t="s">
        <v>21</v>
      </c>
      <c r="I3033">
        <v>71</v>
      </c>
      <c r="J3033">
        <v>363.17</v>
      </c>
      <c r="K3033">
        <f>Table1[[#This Row],[Order_Value]]+Table1[[#This Row],[Delivery_Fee]]-Table1[[#This Row],[Discount]]</f>
        <v>363.17</v>
      </c>
      <c r="L3033">
        <f>YEAR(Table1[[#This Row],[Order_Time]])</f>
        <v>2023</v>
      </c>
      <c r="M3033" t="str">
        <f>TEXT(Table1[[#This Row],[Order_Time]],"MMM")</f>
        <v>May</v>
      </c>
      <c r="N3033">
        <f>HOUR(Table1[[#This Row],[Order_Time]])</f>
        <v>7</v>
      </c>
      <c r="O3033" t="str">
        <f>IF(Table1[[#This Row],[Order_Value]]&gt;1000,"High","Low")</f>
        <v>Low</v>
      </c>
    </row>
    <row r="3034" spans="1:15" x14ac:dyDescent="0.3">
      <c r="A3034" t="s">
        <v>4286</v>
      </c>
      <c r="B3034" s="1">
        <v>45053.333333333336</v>
      </c>
      <c r="C3034" t="s">
        <v>20</v>
      </c>
      <c r="D3034" t="s">
        <v>35</v>
      </c>
      <c r="E3034">
        <v>1972.13</v>
      </c>
      <c r="F3034">
        <v>69.37</v>
      </c>
      <c r="G3034">
        <v>160.01</v>
      </c>
      <c r="H3034" t="s">
        <v>28</v>
      </c>
      <c r="I3034">
        <v>62</v>
      </c>
      <c r="J3034">
        <v>1881.49</v>
      </c>
      <c r="K3034">
        <f>Table1[[#This Row],[Order_Value]]+Table1[[#This Row],[Delivery_Fee]]-Table1[[#This Row],[Discount]]</f>
        <v>1881.49</v>
      </c>
      <c r="L3034">
        <f>YEAR(Table1[[#This Row],[Order_Time]])</f>
        <v>2023</v>
      </c>
      <c r="M3034" t="str">
        <f>TEXT(Table1[[#This Row],[Order_Time]],"MMM")</f>
        <v>May</v>
      </c>
      <c r="N3034">
        <f>HOUR(Table1[[#This Row],[Order_Time]])</f>
        <v>8</v>
      </c>
      <c r="O3034" t="str">
        <f>IF(Table1[[#This Row],[Order_Value]]&gt;1000,"High","Low")</f>
        <v>High</v>
      </c>
    </row>
    <row r="3035" spans="1:15" x14ac:dyDescent="0.3">
      <c r="A3035" t="s">
        <v>4287</v>
      </c>
      <c r="B3035" s="1">
        <v>45053.375</v>
      </c>
      <c r="C3035" t="s">
        <v>26</v>
      </c>
      <c r="D3035" t="s">
        <v>41</v>
      </c>
      <c r="E3035">
        <v>1956.02</v>
      </c>
      <c r="F3035">
        <v>89.99</v>
      </c>
      <c r="G3035">
        <v>239.6</v>
      </c>
      <c r="H3035" t="s">
        <v>21</v>
      </c>
      <c r="I3035">
        <v>36</v>
      </c>
      <c r="J3035">
        <v>1806.41</v>
      </c>
      <c r="K3035">
        <f>Table1[[#This Row],[Order_Value]]+Table1[[#This Row],[Delivery_Fee]]-Table1[[#This Row],[Discount]]</f>
        <v>1806.41</v>
      </c>
      <c r="L3035">
        <f>YEAR(Table1[[#This Row],[Order_Time]])</f>
        <v>2023</v>
      </c>
      <c r="M3035" t="str">
        <f>TEXT(Table1[[#This Row],[Order_Time]],"MMM")</f>
        <v>May</v>
      </c>
      <c r="N3035">
        <f>HOUR(Table1[[#This Row],[Order_Time]])</f>
        <v>9</v>
      </c>
      <c r="O3035" t="str">
        <f>IF(Table1[[#This Row],[Order_Value]]&gt;1000,"High","Low")</f>
        <v>High</v>
      </c>
    </row>
    <row r="3036" spans="1:15" x14ac:dyDescent="0.3">
      <c r="A3036" t="s">
        <v>4288</v>
      </c>
      <c r="B3036" s="1">
        <v>45053.416666666664</v>
      </c>
      <c r="C3036" t="s">
        <v>45</v>
      </c>
      <c r="D3036" t="s">
        <v>27</v>
      </c>
      <c r="E3036">
        <v>678.01</v>
      </c>
      <c r="F3036">
        <v>97.81</v>
      </c>
      <c r="G3036">
        <v>64.540000000000006</v>
      </c>
      <c r="H3036" t="s">
        <v>21</v>
      </c>
      <c r="I3036">
        <v>51</v>
      </c>
      <c r="J3036">
        <v>711.28</v>
      </c>
      <c r="K3036">
        <f>Table1[[#This Row],[Order_Value]]+Table1[[#This Row],[Delivery_Fee]]-Table1[[#This Row],[Discount]]</f>
        <v>711.28</v>
      </c>
      <c r="L3036">
        <f>YEAR(Table1[[#This Row],[Order_Time]])</f>
        <v>2023</v>
      </c>
      <c r="M3036" t="str">
        <f>TEXT(Table1[[#This Row],[Order_Time]],"MMM")</f>
        <v>May</v>
      </c>
      <c r="N3036">
        <f>HOUR(Table1[[#This Row],[Order_Time]])</f>
        <v>10</v>
      </c>
      <c r="O3036" t="str">
        <f>IF(Table1[[#This Row],[Order_Value]]&gt;1000,"High","Low")</f>
        <v>Low</v>
      </c>
    </row>
    <row r="3037" spans="1:15" x14ac:dyDescent="0.3">
      <c r="A3037" t="s">
        <v>4289</v>
      </c>
      <c r="B3037" s="1">
        <v>45053.458333333336</v>
      </c>
      <c r="C3037" t="s">
        <v>11</v>
      </c>
      <c r="D3037" t="s">
        <v>35</v>
      </c>
      <c r="E3037">
        <v>1069.7</v>
      </c>
      <c r="F3037">
        <v>50.38</v>
      </c>
      <c r="G3037">
        <v>459.34</v>
      </c>
      <c r="H3037" t="s">
        <v>21</v>
      </c>
      <c r="I3037">
        <v>65</v>
      </c>
      <c r="J3037" s="2" t="s">
        <v>4290</v>
      </c>
      <c r="K3037">
        <f>Table1[[#This Row],[Order_Value]]+Table1[[#This Row],[Delivery_Fee]]-Table1[[#This Row],[Discount]]</f>
        <v>660.74000000000024</v>
      </c>
      <c r="L3037">
        <f>YEAR(Table1[[#This Row],[Order_Time]])</f>
        <v>2023</v>
      </c>
      <c r="M3037" t="str">
        <f>TEXT(Table1[[#This Row],[Order_Time]],"MMM")</f>
        <v>May</v>
      </c>
      <c r="N3037">
        <f>HOUR(Table1[[#This Row],[Order_Time]])</f>
        <v>11</v>
      </c>
      <c r="O3037" t="str">
        <f>IF(Table1[[#This Row],[Order_Value]]&gt;1000,"High","Low")</f>
        <v>High</v>
      </c>
    </row>
    <row r="3038" spans="1:15" x14ac:dyDescent="0.3">
      <c r="A3038" t="s">
        <v>4291</v>
      </c>
      <c r="B3038" s="1">
        <v>45053.5</v>
      </c>
      <c r="C3038" t="s">
        <v>11</v>
      </c>
      <c r="D3038" t="s">
        <v>12</v>
      </c>
      <c r="E3038">
        <v>1053.6600000000001</v>
      </c>
      <c r="F3038">
        <v>17.920000000000002</v>
      </c>
      <c r="G3038">
        <v>254.8</v>
      </c>
      <c r="H3038" t="s">
        <v>13</v>
      </c>
      <c r="I3038">
        <v>76</v>
      </c>
      <c r="J3038" s="2" t="s">
        <v>4292</v>
      </c>
      <c r="K3038">
        <f>Table1[[#This Row],[Order_Value]]+Table1[[#This Row],[Delivery_Fee]]-Table1[[#This Row],[Discount]]</f>
        <v>816.7800000000002</v>
      </c>
      <c r="L3038">
        <f>YEAR(Table1[[#This Row],[Order_Time]])</f>
        <v>2023</v>
      </c>
      <c r="M3038" t="str">
        <f>TEXT(Table1[[#This Row],[Order_Time]],"MMM")</f>
        <v>May</v>
      </c>
      <c r="N3038">
        <f>HOUR(Table1[[#This Row],[Order_Time]])</f>
        <v>12</v>
      </c>
      <c r="O3038" t="str">
        <f>IF(Table1[[#This Row],[Order_Value]]&gt;1000,"High","Low")</f>
        <v>High</v>
      </c>
    </row>
    <row r="3039" spans="1:15" x14ac:dyDescent="0.3">
      <c r="A3039" t="s">
        <v>4293</v>
      </c>
      <c r="B3039" s="1">
        <v>45053.541666666664</v>
      </c>
      <c r="C3039" t="s">
        <v>24</v>
      </c>
      <c r="D3039" t="s">
        <v>27</v>
      </c>
      <c r="E3039">
        <v>1235.21</v>
      </c>
      <c r="F3039">
        <v>55.44</v>
      </c>
      <c r="G3039">
        <v>150.6</v>
      </c>
      <c r="H3039" t="s">
        <v>32</v>
      </c>
      <c r="I3039">
        <v>55</v>
      </c>
      <c r="J3039" s="2" t="s">
        <v>4294</v>
      </c>
      <c r="K3039">
        <f>Table1[[#This Row],[Order_Value]]+Table1[[#This Row],[Delivery_Fee]]-Table1[[#This Row],[Discount]]</f>
        <v>1140.0500000000002</v>
      </c>
      <c r="L3039">
        <f>YEAR(Table1[[#This Row],[Order_Time]])</f>
        <v>2023</v>
      </c>
      <c r="M3039" t="str">
        <f>TEXT(Table1[[#This Row],[Order_Time]],"MMM")</f>
        <v>May</v>
      </c>
      <c r="N3039">
        <f>HOUR(Table1[[#This Row],[Order_Time]])</f>
        <v>13</v>
      </c>
      <c r="O3039" t="str">
        <f>IF(Table1[[#This Row],[Order_Value]]&gt;1000,"High","Low")</f>
        <v>High</v>
      </c>
    </row>
    <row r="3040" spans="1:15" x14ac:dyDescent="0.3">
      <c r="A3040" t="s">
        <v>4295</v>
      </c>
      <c r="B3040" s="1">
        <v>45053.583333333336</v>
      </c>
      <c r="C3040" t="s">
        <v>26</v>
      </c>
      <c r="D3040" t="s">
        <v>27</v>
      </c>
      <c r="E3040">
        <v>1400.23</v>
      </c>
      <c r="F3040">
        <v>6.1</v>
      </c>
      <c r="G3040">
        <v>404.3</v>
      </c>
      <c r="H3040" t="s">
        <v>28</v>
      </c>
      <c r="I3040">
        <v>29</v>
      </c>
      <c r="J3040">
        <v>1002.03</v>
      </c>
      <c r="K3040">
        <f>Table1[[#This Row],[Order_Value]]+Table1[[#This Row],[Delivery_Fee]]-Table1[[#This Row],[Discount]]</f>
        <v>1002.03</v>
      </c>
      <c r="L3040">
        <f>YEAR(Table1[[#This Row],[Order_Time]])</f>
        <v>2023</v>
      </c>
      <c r="M3040" t="str">
        <f>TEXT(Table1[[#This Row],[Order_Time]],"MMM")</f>
        <v>May</v>
      </c>
      <c r="N3040">
        <f>HOUR(Table1[[#This Row],[Order_Time]])</f>
        <v>14</v>
      </c>
      <c r="O3040" t="str">
        <f>IF(Table1[[#This Row],[Order_Value]]&gt;1000,"High","Low")</f>
        <v>High</v>
      </c>
    </row>
    <row r="3041" spans="1:15" x14ac:dyDescent="0.3">
      <c r="A3041" t="s">
        <v>4296</v>
      </c>
      <c r="B3041" s="1">
        <v>45053.625</v>
      </c>
      <c r="C3041" t="s">
        <v>54</v>
      </c>
      <c r="D3041" t="s">
        <v>17</v>
      </c>
      <c r="E3041">
        <v>307.85000000000002</v>
      </c>
      <c r="F3041">
        <v>22.18</v>
      </c>
      <c r="G3041">
        <v>140.56</v>
      </c>
      <c r="H3041" t="s">
        <v>28</v>
      </c>
      <c r="I3041">
        <v>48</v>
      </c>
      <c r="J3041" s="2" t="s">
        <v>4297</v>
      </c>
      <c r="K3041">
        <f>Table1[[#This Row],[Order_Value]]+Table1[[#This Row],[Delivery_Fee]]-Table1[[#This Row],[Discount]]</f>
        <v>189.47000000000003</v>
      </c>
      <c r="L3041">
        <f>YEAR(Table1[[#This Row],[Order_Time]])</f>
        <v>2023</v>
      </c>
      <c r="M3041" t="str">
        <f>TEXT(Table1[[#This Row],[Order_Time]],"MMM")</f>
        <v>May</v>
      </c>
      <c r="N3041">
        <f>HOUR(Table1[[#This Row],[Order_Time]])</f>
        <v>15</v>
      </c>
      <c r="O3041" t="str">
        <f>IF(Table1[[#This Row],[Order_Value]]&gt;1000,"High","Low")</f>
        <v>Low</v>
      </c>
    </row>
    <row r="3042" spans="1:15" x14ac:dyDescent="0.3">
      <c r="A3042" t="s">
        <v>4298</v>
      </c>
      <c r="B3042" s="1">
        <v>45053.666666666664</v>
      </c>
      <c r="C3042" t="s">
        <v>20</v>
      </c>
      <c r="D3042" t="s">
        <v>27</v>
      </c>
      <c r="E3042">
        <v>396.13</v>
      </c>
      <c r="F3042">
        <v>35.44</v>
      </c>
      <c r="G3042">
        <v>313.27999999999997</v>
      </c>
      <c r="H3042" t="s">
        <v>32</v>
      </c>
      <c r="I3042">
        <v>27</v>
      </c>
      <c r="J3042" s="2" t="s">
        <v>4299</v>
      </c>
      <c r="K3042">
        <f>Table1[[#This Row],[Order_Value]]+Table1[[#This Row],[Delivery_Fee]]-Table1[[#This Row],[Discount]]</f>
        <v>118.29000000000002</v>
      </c>
      <c r="L3042">
        <f>YEAR(Table1[[#This Row],[Order_Time]])</f>
        <v>2023</v>
      </c>
      <c r="M3042" t="str">
        <f>TEXT(Table1[[#This Row],[Order_Time]],"MMM")</f>
        <v>May</v>
      </c>
      <c r="N3042">
        <f>HOUR(Table1[[#This Row],[Order_Time]])</f>
        <v>16</v>
      </c>
      <c r="O3042" t="str">
        <f>IF(Table1[[#This Row],[Order_Value]]&gt;1000,"High","Low")</f>
        <v>Low</v>
      </c>
    </row>
    <row r="3043" spans="1:15" x14ac:dyDescent="0.3">
      <c r="A3043" t="s">
        <v>4300</v>
      </c>
      <c r="B3043" s="1">
        <v>45053.708333333336</v>
      </c>
      <c r="C3043" t="s">
        <v>16</v>
      </c>
      <c r="D3043" t="s">
        <v>17</v>
      </c>
      <c r="E3043">
        <v>971.01</v>
      </c>
      <c r="F3043">
        <v>47.59</v>
      </c>
      <c r="G3043">
        <v>487.28</v>
      </c>
      <c r="H3043" t="s">
        <v>21</v>
      </c>
      <c r="I3043">
        <v>22</v>
      </c>
      <c r="J3043">
        <v>531.32000000000005</v>
      </c>
      <c r="K3043">
        <f>Table1[[#This Row],[Order_Value]]+Table1[[#This Row],[Delivery_Fee]]-Table1[[#This Row],[Discount]]</f>
        <v>531.32000000000005</v>
      </c>
      <c r="L3043">
        <f>YEAR(Table1[[#This Row],[Order_Time]])</f>
        <v>2023</v>
      </c>
      <c r="M3043" t="str">
        <f>TEXT(Table1[[#This Row],[Order_Time]],"MMM")</f>
        <v>May</v>
      </c>
      <c r="N3043">
        <f>HOUR(Table1[[#This Row],[Order_Time]])</f>
        <v>17</v>
      </c>
      <c r="O3043" t="str">
        <f>IF(Table1[[#This Row],[Order_Value]]&gt;1000,"High","Low")</f>
        <v>Low</v>
      </c>
    </row>
    <row r="3044" spans="1:15" x14ac:dyDescent="0.3">
      <c r="A3044" t="s">
        <v>4301</v>
      </c>
      <c r="B3044" s="1">
        <v>45053.75</v>
      </c>
      <c r="C3044" t="s">
        <v>24</v>
      </c>
      <c r="D3044" t="s">
        <v>17</v>
      </c>
      <c r="E3044">
        <v>1951.38</v>
      </c>
      <c r="F3044">
        <v>47.94</v>
      </c>
      <c r="G3044">
        <v>259.45999999999998</v>
      </c>
      <c r="H3044" t="s">
        <v>28</v>
      </c>
      <c r="I3044">
        <v>11</v>
      </c>
      <c r="J3044" s="2" t="s">
        <v>4302</v>
      </c>
      <c r="K3044">
        <f>Table1[[#This Row],[Order_Value]]+Table1[[#This Row],[Delivery_Fee]]-Table1[[#This Row],[Discount]]</f>
        <v>1739.8600000000001</v>
      </c>
      <c r="L3044">
        <f>YEAR(Table1[[#This Row],[Order_Time]])</f>
        <v>2023</v>
      </c>
      <c r="M3044" t="str">
        <f>TEXT(Table1[[#This Row],[Order_Time]],"MMM")</f>
        <v>May</v>
      </c>
      <c r="N3044">
        <f>HOUR(Table1[[#This Row],[Order_Time]])</f>
        <v>18</v>
      </c>
      <c r="O3044" t="str">
        <f>IF(Table1[[#This Row],[Order_Value]]&gt;1000,"High","Low")</f>
        <v>High</v>
      </c>
    </row>
    <row r="3045" spans="1:15" x14ac:dyDescent="0.3">
      <c r="A3045" t="s">
        <v>4303</v>
      </c>
      <c r="B3045" s="1">
        <v>45053.791666666664</v>
      </c>
      <c r="C3045" t="s">
        <v>26</v>
      </c>
      <c r="D3045" t="s">
        <v>17</v>
      </c>
      <c r="E3045">
        <v>780.79</v>
      </c>
      <c r="F3045">
        <v>5.83</v>
      </c>
      <c r="G3045">
        <v>109.09</v>
      </c>
      <c r="H3045" t="s">
        <v>13</v>
      </c>
      <c r="I3045">
        <v>13</v>
      </c>
      <c r="J3045">
        <v>677.53</v>
      </c>
      <c r="K3045">
        <f>Table1[[#This Row],[Order_Value]]+Table1[[#This Row],[Delivery_Fee]]-Table1[[#This Row],[Discount]]</f>
        <v>677.53</v>
      </c>
      <c r="L3045">
        <f>YEAR(Table1[[#This Row],[Order_Time]])</f>
        <v>2023</v>
      </c>
      <c r="M3045" t="str">
        <f>TEXT(Table1[[#This Row],[Order_Time]],"MMM")</f>
        <v>May</v>
      </c>
      <c r="N3045">
        <f>HOUR(Table1[[#This Row],[Order_Time]])</f>
        <v>19</v>
      </c>
      <c r="O3045" t="str">
        <f>IF(Table1[[#This Row],[Order_Value]]&gt;1000,"High","Low")</f>
        <v>Low</v>
      </c>
    </row>
    <row r="3046" spans="1:15" x14ac:dyDescent="0.3">
      <c r="A3046" t="s">
        <v>4304</v>
      </c>
      <c r="B3046" s="1">
        <v>45053.833333333336</v>
      </c>
      <c r="C3046" t="s">
        <v>26</v>
      </c>
      <c r="D3046" t="s">
        <v>35</v>
      </c>
      <c r="E3046">
        <v>1043.55</v>
      </c>
      <c r="F3046">
        <v>65.540000000000006</v>
      </c>
      <c r="G3046">
        <v>104.6</v>
      </c>
      <c r="H3046" t="s">
        <v>21</v>
      </c>
      <c r="I3046">
        <v>48</v>
      </c>
      <c r="J3046" s="2" t="s">
        <v>4305</v>
      </c>
      <c r="K3046">
        <f>Table1[[#This Row],[Order_Value]]+Table1[[#This Row],[Delivery_Fee]]-Table1[[#This Row],[Discount]]</f>
        <v>1004.4899999999999</v>
      </c>
      <c r="L3046">
        <f>YEAR(Table1[[#This Row],[Order_Time]])</f>
        <v>2023</v>
      </c>
      <c r="M3046" t="str">
        <f>TEXT(Table1[[#This Row],[Order_Time]],"MMM")</f>
        <v>May</v>
      </c>
      <c r="N3046">
        <f>HOUR(Table1[[#This Row],[Order_Time]])</f>
        <v>20</v>
      </c>
      <c r="O3046" t="str">
        <f>IF(Table1[[#This Row],[Order_Value]]&gt;1000,"High","Low")</f>
        <v>High</v>
      </c>
    </row>
    <row r="3047" spans="1:15" x14ac:dyDescent="0.3">
      <c r="A3047" t="s">
        <v>4306</v>
      </c>
      <c r="B3047" s="1">
        <v>45053.875</v>
      </c>
      <c r="C3047" t="s">
        <v>54</v>
      </c>
      <c r="D3047" t="s">
        <v>12</v>
      </c>
      <c r="E3047">
        <v>662.22</v>
      </c>
      <c r="F3047">
        <v>74.05</v>
      </c>
      <c r="G3047">
        <v>290.3</v>
      </c>
      <c r="H3047" t="s">
        <v>28</v>
      </c>
      <c r="I3047">
        <v>37</v>
      </c>
      <c r="J3047" s="2" t="s">
        <v>4307</v>
      </c>
      <c r="K3047">
        <f>Table1[[#This Row],[Order_Value]]+Table1[[#This Row],[Delivery_Fee]]-Table1[[#This Row],[Discount]]</f>
        <v>445.96999999999997</v>
      </c>
      <c r="L3047">
        <f>YEAR(Table1[[#This Row],[Order_Time]])</f>
        <v>2023</v>
      </c>
      <c r="M3047" t="str">
        <f>TEXT(Table1[[#This Row],[Order_Time]],"MMM")</f>
        <v>May</v>
      </c>
      <c r="N3047">
        <f>HOUR(Table1[[#This Row],[Order_Time]])</f>
        <v>21</v>
      </c>
      <c r="O3047" t="str">
        <f>IF(Table1[[#This Row],[Order_Value]]&gt;1000,"High","Low")</f>
        <v>Low</v>
      </c>
    </row>
    <row r="3048" spans="1:15" x14ac:dyDescent="0.3">
      <c r="A3048" t="s">
        <v>4308</v>
      </c>
      <c r="B3048" s="1">
        <v>45053.916666666664</v>
      </c>
      <c r="C3048" t="s">
        <v>45</v>
      </c>
      <c r="D3048" t="s">
        <v>17</v>
      </c>
      <c r="E3048">
        <v>467.64</v>
      </c>
      <c r="F3048">
        <v>68.680000000000007</v>
      </c>
      <c r="G3048">
        <v>428.56</v>
      </c>
      <c r="H3048" t="s">
        <v>13</v>
      </c>
      <c r="I3048">
        <v>46</v>
      </c>
      <c r="J3048" s="2" t="s">
        <v>4309</v>
      </c>
      <c r="K3048">
        <f>Table1[[#This Row],[Order_Value]]+Table1[[#This Row],[Delivery_Fee]]-Table1[[#This Row],[Discount]]</f>
        <v>107.75999999999993</v>
      </c>
      <c r="L3048">
        <f>YEAR(Table1[[#This Row],[Order_Time]])</f>
        <v>2023</v>
      </c>
      <c r="M3048" t="str">
        <f>TEXT(Table1[[#This Row],[Order_Time]],"MMM")</f>
        <v>May</v>
      </c>
      <c r="N3048">
        <f>HOUR(Table1[[#This Row],[Order_Time]])</f>
        <v>22</v>
      </c>
      <c r="O3048" t="str">
        <f>IF(Table1[[#This Row],[Order_Value]]&gt;1000,"High","Low")</f>
        <v>Low</v>
      </c>
    </row>
    <row r="3049" spans="1:15" x14ac:dyDescent="0.3">
      <c r="A3049" t="s">
        <v>4310</v>
      </c>
      <c r="B3049" s="1">
        <v>45053.958333333336</v>
      </c>
      <c r="C3049" t="s">
        <v>45</v>
      </c>
      <c r="D3049" t="s">
        <v>35</v>
      </c>
      <c r="E3049">
        <v>1268.57</v>
      </c>
      <c r="F3049">
        <v>71.22</v>
      </c>
      <c r="G3049">
        <v>24.51</v>
      </c>
      <c r="H3049" t="s">
        <v>13</v>
      </c>
      <c r="I3049">
        <v>60</v>
      </c>
      <c r="J3049">
        <v>1315.28</v>
      </c>
      <c r="K3049">
        <f>Table1[[#This Row],[Order_Value]]+Table1[[#This Row],[Delivery_Fee]]-Table1[[#This Row],[Discount]]</f>
        <v>1315.28</v>
      </c>
      <c r="L3049">
        <f>YEAR(Table1[[#This Row],[Order_Time]])</f>
        <v>2023</v>
      </c>
      <c r="M3049" t="str">
        <f>TEXT(Table1[[#This Row],[Order_Time]],"MMM")</f>
        <v>May</v>
      </c>
      <c r="N3049">
        <f>HOUR(Table1[[#This Row],[Order_Time]])</f>
        <v>23</v>
      </c>
      <c r="O3049" t="str">
        <f>IF(Table1[[#This Row],[Order_Value]]&gt;1000,"High","Low")</f>
        <v>High</v>
      </c>
    </row>
    <row r="3050" spans="1:15" x14ac:dyDescent="0.3">
      <c r="A3050" t="s">
        <v>4311</v>
      </c>
      <c r="B3050" s="1">
        <v>45054</v>
      </c>
      <c r="C3050" t="s">
        <v>45</v>
      </c>
      <c r="D3050" t="s">
        <v>27</v>
      </c>
      <c r="E3050">
        <v>467.38</v>
      </c>
      <c r="F3050">
        <v>35.159999999999997</v>
      </c>
      <c r="G3050">
        <v>207.98</v>
      </c>
      <c r="H3050" t="s">
        <v>32</v>
      </c>
      <c r="I3050">
        <v>34</v>
      </c>
      <c r="J3050" s="2" t="s">
        <v>4312</v>
      </c>
      <c r="K3050">
        <f>Table1[[#This Row],[Order_Value]]+Table1[[#This Row],[Delivery_Fee]]-Table1[[#This Row],[Discount]]</f>
        <v>294.55999999999995</v>
      </c>
      <c r="L3050">
        <f>YEAR(Table1[[#This Row],[Order_Time]])</f>
        <v>2023</v>
      </c>
      <c r="M3050" t="str">
        <f>TEXT(Table1[[#This Row],[Order_Time]],"MMM")</f>
        <v>May</v>
      </c>
      <c r="N3050">
        <f>HOUR(Table1[[#This Row],[Order_Time]])</f>
        <v>0</v>
      </c>
      <c r="O3050" t="str">
        <f>IF(Table1[[#This Row],[Order_Value]]&gt;1000,"High","Low")</f>
        <v>Low</v>
      </c>
    </row>
    <row r="3051" spans="1:15" x14ac:dyDescent="0.3">
      <c r="A3051" t="s">
        <v>4313</v>
      </c>
      <c r="B3051" s="1">
        <v>45054.041666666664</v>
      </c>
      <c r="C3051" t="s">
        <v>45</v>
      </c>
      <c r="D3051" t="s">
        <v>30</v>
      </c>
      <c r="E3051">
        <v>1777.07</v>
      </c>
      <c r="F3051">
        <v>58.22</v>
      </c>
      <c r="G3051">
        <v>127.48</v>
      </c>
      <c r="H3051" t="s">
        <v>28</v>
      </c>
      <c r="I3051">
        <v>23</v>
      </c>
      <c r="J3051">
        <v>1707.81</v>
      </c>
      <c r="K3051">
        <f>Table1[[#This Row],[Order_Value]]+Table1[[#This Row],[Delivery_Fee]]-Table1[[#This Row],[Discount]]</f>
        <v>1707.81</v>
      </c>
      <c r="L3051">
        <f>YEAR(Table1[[#This Row],[Order_Time]])</f>
        <v>2023</v>
      </c>
      <c r="M3051" t="str">
        <f>TEXT(Table1[[#This Row],[Order_Time]],"MMM")</f>
        <v>May</v>
      </c>
      <c r="N3051">
        <f>HOUR(Table1[[#This Row],[Order_Time]])</f>
        <v>1</v>
      </c>
      <c r="O3051" t="str">
        <f>IF(Table1[[#This Row],[Order_Value]]&gt;1000,"High","Low")</f>
        <v>High</v>
      </c>
    </row>
    <row r="3052" spans="1:15" x14ac:dyDescent="0.3">
      <c r="A3052" t="s">
        <v>4314</v>
      </c>
      <c r="B3052" s="1">
        <v>45054.083333333336</v>
      </c>
      <c r="C3052" t="s">
        <v>16</v>
      </c>
      <c r="D3052" t="s">
        <v>27</v>
      </c>
      <c r="E3052">
        <v>1395.82</v>
      </c>
      <c r="F3052">
        <v>54.63</v>
      </c>
      <c r="G3052">
        <v>214.97</v>
      </c>
      <c r="H3052" t="s">
        <v>21</v>
      </c>
      <c r="I3052">
        <v>20</v>
      </c>
      <c r="J3052">
        <v>1235.48</v>
      </c>
      <c r="K3052">
        <f>Table1[[#This Row],[Order_Value]]+Table1[[#This Row],[Delivery_Fee]]-Table1[[#This Row],[Discount]]</f>
        <v>1235.48</v>
      </c>
      <c r="L3052">
        <f>YEAR(Table1[[#This Row],[Order_Time]])</f>
        <v>2023</v>
      </c>
      <c r="M3052" t="str">
        <f>TEXT(Table1[[#This Row],[Order_Time]],"MMM")</f>
        <v>May</v>
      </c>
      <c r="N3052">
        <f>HOUR(Table1[[#This Row],[Order_Time]])</f>
        <v>2</v>
      </c>
      <c r="O3052" t="str">
        <f>IF(Table1[[#This Row],[Order_Value]]&gt;1000,"High","Low")</f>
        <v>High</v>
      </c>
    </row>
    <row r="3053" spans="1:15" x14ac:dyDescent="0.3">
      <c r="A3053" t="s">
        <v>4315</v>
      </c>
      <c r="B3053" s="1">
        <v>45054.125</v>
      </c>
      <c r="C3053" t="s">
        <v>20</v>
      </c>
      <c r="D3053" t="s">
        <v>17</v>
      </c>
      <c r="E3053">
        <v>1262.3800000000001</v>
      </c>
      <c r="F3053">
        <v>74.06</v>
      </c>
      <c r="G3053">
        <v>346.12</v>
      </c>
      <c r="H3053" t="s">
        <v>28</v>
      </c>
      <c r="I3053">
        <v>14</v>
      </c>
      <c r="J3053">
        <v>990.32</v>
      </c>
      <c r="K3053">
        <f>Table1[[#This Row],[Order_Value]]+Table1[[#This Row],[Delivery_Fee]]-Table1[[#This Row],[Discount]]</f>
        <v>990.32</v>
      </c>
      <c r="L3053">
        <f>YEAR(Table1[[#This Row],[Order_Time]])</f>
        <v>2023</v>
      </c>
      <c r="M3053" t="str">
        <f>TEXT(Table1[[#This Row],[Order_Time]],"MMM")</f>
        <v>May</v>
      </c>
      <c r="N3053">
        <f>HOUR(Table1[[#This Row],[Order_Time]])</f>
        <v>3</v>
      </c>
      <c r="O3053" t="str">
        <f>IF(Table1[[#This Row],[Order_Value]]&gt;1000,"High","Low")</f>
        <v>High</v>
      </c>
    </row>
    <row r="3054" spans="1:15" x14ac:dyDescent="0.3">
      <c r="A3054" t="s">
        <v>4316</v>
      </c>
      <c r="B3054" s="1">
        <v>45054.166666666664</v>
      </c>
      <c r="C3054" t="s">
        <v>11</v>
      </c>
      <c r="D3054" t="s">
        <v>17</v>
      </c>
      <c r="E3054">
        <v>496.25</v>
      </c>
      <c r="F3054">
        <v>41.6</v>
      </c>
      <c r="G3054">
        <v>343.76</v>
      </c>
      <c r="H3054" t="s">
        <v>13</v>
      </c>
      <c r="I3054">
        <v>36</v>
      </c>
      <c r="J3054" s="2" t="s">
        <v>4317</v>
      </c>
      <c r="K3054">
        <f>Table1[[#This Row],[Order_Value]]+Table1[[#This Row],[Delivery_Fee]]-Table1[[#This Row],[Discount]]</f>
        <v>194.09000000000003</v>
      </c>
      <c r="L3054">
        <f>YEAR(Table1[[#This Row],[Order_Time]])</f>
        <v>2023</v>
      </c>
      <c r="M3054" t="str">
        <f>TEXT(Table1[[#This Row],[Order_Time]],"MMM")</f>
        <v>May</v>
      </c>
      <c r="N3054">
        <f>HOUR(Table1[[#This Row],[Order_Time]])</f>
        <v>4</v>
      </c>
      <c r="O3054" t="str">
        <f>IF(Table1[[#This Row],[Order_Value]]&gt;1000,"High","Low")</f>
        <v>Low</v>
      </c>
    </row>
    <row r="3055" spans="1:15" x14ac:dyDescent="0.3">
      <c r="A3055" t="s">
        <v>4318</v>
      </c>
      <c r="B3055" s="1">
        <v>45054.208333333336</v>
      </c>
      <c r="C3055" t="s">
        <v>7370</v>
      </c>
      <c r="D3055" t="s">
        <v>41</v>
      </c>
      <c r="E3055">
        <v>659.09</v>
      </c>
      <c r="F3055">
        <v>7.71</v>
      </c>
      <c r="G3055">
        <v>401.19</v>
      </c>
      <c r="H3055" t="s">
        <v>28</v>
      </c>
      <c r="I3055">
        <v>66</v>
      </c>
      <c r="J3055" s="2" t="s">
        <v>4319</v>
      </c>
      <c r="K3055">
        <f>Table1[[#This Row],[Order_Value]]+Table1[[#This Row],[Delivery_Fee]]-Table1[[#This Row],[Discount]]</f>
        <v>265.61000000000007</v>
      </c>
      <c r="L3055">
        <f>YEAR(Table1[[#This Row],[Order_Time]])</f>
        <v>2023</v>
      </c>
      <c r="M3055" t="str">
        <f>TEXT(Table1[[#This Row],[Order_Time]],"MMM")</f>
        <v>May</v>
      </c>
      <c r="N3055">
        <f>HOUR(Table1[[#This Row],[Order_Time]])</f>
        <v>5</v>
      </c>
      <c r="O3055" t="str">
        <f>IF(Table1[[#This Row],[Order_Value]]&gt;1000,"High","Low")</f>
        <v>Low</v>
      </c>
    </row>
    <row r="3056" spans="1:15" x14ac:dyDescent="0.3">
      <c r="A3056" t="s">
        <v>4320</v>
      </c>
      <c r="B3056" s="1">
        <v>45054.25</v>
      </c>
      <c r="C3056" t="s">
        <v>45</v>
      </c>
      <c r="D3056" t="s">
        <v>12</v>
      </c>
      <c r="E3056">
        <v>167.39</v>
      </c>
      <c r="F3056">
        <v>5.81</v>
      </c>
      <c r="G3056">
        <v>125.86</v>
      </c>
      <c r="H3056" t="s">
        <v>21</v>
      </c>
      <c r="I3056">
        <v>46</v>
      </c>
      <c r="J3056" s="2" t="s">
        <v>4321</v>
      </c>
      <c r="K3056">
        <f>Table1[[#This Row],[Order_Value]]+Table1[[#This Row],[Delivery_Fee]]-Table1[[#This Row],[Discount]]</f>
        <v>47.339999999999989</v>
      </c>
      <c r="L3056">
        <f>YEAR(Table1[[#This Row],[Order_Time]])</f>
        <v>2023</v>
      </c>
      <c r="M3056" t="str">
        <f>TEXT(Table1[[#This Row],[Order_Time]],"MMM")</f>
        <v>May</v>
      </c>
      <c r="N3056">
        <f>HOUR(Table1[[#This Row],[Order_Time]])</f>
        <v>6</v>
      </c>
      <c r="O3056" t="str">
        <f>IF(Table1[[#This Row],[Order_Value]]&gt;1000,"High","Low")</f>
        <v>Low</v>
      </c>
    </row>
    <row r="3057" spans="1:15" x14ac:dyDescent="0.3">
      <c r="A3057" t="s">
        <v>4322</v>
      </c>
      <c r="B3057" s="1">
        <v>45054.291666666664</v>
      </c>
      <c r="C3057" t="s">
        <v>26</v>
      </c>
      <c r="D3057" t="s">
        <v>41</v>
      </c>
      <c r="E3057">
        <v>1086.33</v>
      </c>
      <c r="F3057">
        <v>37.57</v>
      </c>
      <c r="G3057">
        <v>496.92</v>
      </c>
      <c r="H3057" t="s">
        <v>21</v>
      </c>
      <c r="I3057">
        <v>37</v>
      </c>
      <c r="J3057" s="2" t="s">
        <v>4323</v>
      </c>
      <c r="K3057">
        <f>Table1[[#This Row],[Order_Value]]+Table1[[#This Row],[Delivery_Fee]]-Table1[[#This Row],[Discount]]</f>
        <v>626.97999999999979</v>
      </c>
      <c r="L3057">
        <f>YEAR(Table1[[#This Row],[Order_Time]])</f>
        <v>2023</v>
      </c>
      <c r="M3057" t="str">
        <f>TEXT(Table1[[#This Row],[Order_Time]],"MMM")</f>
        <v>May</v>
      </c>
      <c r="N3057">
        <f>HOUR(Table1[[#This Row],[Order_Time]])</f>
        <v>7</v>
      </c>
      <c r="O3057" t="str">
        <f>IF(Table1[[#This Row],[Order_Value]]&gt;1000,"High","Low")</f>
        <v>High</v>
      </c>
    </row>
    <row r="3058" spans="1:15" x14ac:dyDescent="0.3">
      <c r="A3058" t="s">
        <v>4324</v>
      </c>
      <c r="B3058" s="1">
        <v>45054.333333333336</v>
      </c>
      <c r="C3058" t="s">
        <v>45</v>
      </c>
      <c r="D3058" t="s">
        <v>41</v>
      </c>
      <c r="E3058">
        <v>593.19000000000005</v>
      </c>
      <c r="F3058">
        <v>51.49</v>
      </c>
      <c r="G3058">
        <v>33.340000000000003</v>
      </c>
      <c r="H3058" t="s">
        <v>21</v>
      </c>
      <c r="I3058">
        <v>34</v>
      </c>
      <c r="J3058">
        <v>611.34</v>
      </c>
      <c r="K3058">
        <f>Table1[[#This Row],[Order_Value]]+Table1[[#This Row],[Delivery_Fee]]-Table1[[#This Row],[Discount]]</f>
        <v>611.34</v>
      </c>
      <c r="L3058">
        <f>YEAR(Table1[[#This Row],[Order_Time]])</f>
        <v>2023</v>
      </c>
      <c r="M3058" t="str">
        <f>TEXT(Table1[[#This Row],[Order_Time]],"MMM")</f>
        <v>May</v>
      </c>
      <c r="N3058">
        <f>HOUR(Table1[[#This Row],[Order_Time]])</f>
        <v>8</v>
      </c>
      <c r="O3058" t="str">
        <f>IF(Table1[[#This Row],[Order_Value]]&gt;1000,"High","Low")</f>
        <v>Low</v>
      </c>
    </row>
    <row r="3059" spans="1:15" x14ac:dyDescent="0.3">
      <c r="A3059" t="s">
        <v>4325</v>
      </c>
      <c r="B3059" s="1">
        <v>45054.375</v>
      </c>
      <c r="C3059" t="s">
        <v>45</v>
      </c>
      <c r="D3059" t="s">
        <v>30</v>
      </c>
      <c r="E3059">
        <v>1058.3599999999999</v>
      </c>
      <c r="F3059">
        <v>93.94</v>
      </c>
      <c r="G3059">
        <v>327.38</v>
      </c>
      <c r="H3059" t="s">
        <v>21</v>
      </c>
      <c r="I3059">
        <v>31</v>
      </c>
      <c r="J3059">
        <v>824.92</v>
      </c>
      <c r="K3059">
        <f>Table1[[#This Row],[Order_Value]]+Table1[[#This Row],[Delivery_Fee]]-Table1[[#This Row],[Discount]]</f>
        <v>824.92</v>
      </c>
      <c r="L3059">
        <f>YEAR(Table1[[#This Row],[Order_Time]])</f>
        <v>2023</v>
      </c>
      <c r="M3059" t="str">
        <f>TEXT(Table1[[#This Row],[Order_Time]],"MMM")</f>
        <v>May</v>
      </c>
      <c r="N3059">
        <f>HOUR(Table1[[#This Row],[Order_Time]])</f>
        <v>9</v>
      </c>
      <c r="O3059" t="str">
        <f>IF(Table1[[#This Row],[Order_Value]]&gt;1000,"High","Low")</f>
        <v>High</v>
      </c>
    </row>
    <row r="3060" spans="1:15" x14ac:dyDescent="0.3">
      <c r="A3060" t="s">
        <v>4326</v>
      </c>
      <c r="B3060" s="1">
        <v>45054.416666666664</v>
      </c>
      <c r="C3060" t="s">
        <v>20</v>
      </c>
      <c r="D3060" t="s">
        <v>27</v>
      </c>
      <c r="E3060">
        <v>734.98</v>
      </c>
      <c r="F3060">
        <v>15.36</v>
      </c>
      <c r="G3060">
        <v>38.69</v>
      </c>
      <c r="H3060" t="s">
        <v>13</v>
      </c>
      <c r="I3060">
        <v>77</v>
      </c>
      <c r="J3060" s="2" t="s">
        <v>4327</v>
      </c>
      <c r="K3060">
        <f>Table1[[#This Row],[Order_Value]]+Table1[[#This Row],[Delivery_Fee]]-Table1[[#This Row],[Discount]]</f>
        <v>711.65000000000009</v>
      </c>
      <c r="L3060">
        <f>YEAR(Table1[[#This Row],[Order_Time]])</f>
        <v>2023</v>
      </c>
      <c r="M3060" t="str">
        <f>TEXT(Table1[[#This Row],[Order_Time]],"MMM")</f>
        <v>May</v>
      </c>
      <c r="N3060">
        <f>HOUR(Table1[[#This Row],[Order_Time]])</f>
        <v>10</v>
      </c>
      <c r="O3060" t="str">
        <f>IF(Table1[[#This Row],[Order_Value]]&gt;1000,"High","Low")</f>
        <v>Low</v>
      </c>
    </row>
    <row r="3061" spans="1:15" x14ac:dyDescent="0.3">
      <c r="A3061" t="s">
        <v>4328</v>
      </c>
      <c r="B3061" s="1">
        <v>45054.458333333336</v>
      </c>
      <c r="C3061" t="s">
        <v>26</v>
      </c>
      <c r="D3061" t="s">
        <v>35</v>
      </c>
      <c r="E3061">
        <v>1450.55</v>
      </c>
      <c r="F3061">
        <v>18.13</v>
      </c>
      <c r="G3061">
        <v>134.9</v>
      </c>
      <c r="H3061" t="s">
        <v>21</v>
      </c>
      <c r="I3061">
        <v>63</v>
      </c>
      <c r="J3061">
        <v>1333.78</v>
      </c>
      <c r="K3061">
        <f>Table1[[#This Row],[Order_Value]]+Table1[[#This Row],[Delivery_Fee]]-Table1[[#This Row],[Discount]]</f>
        <v>1333.78</v>
      </c>
      <c r="L3061">
        <f>YEAR(Table1[[#This Row],[Order_Time]])</f>
        <v>2023</v>
      </c>
      <c r="M3061" t="str">
        <f>TEXT(Table1[[#This Row],[Order_Time]],"MMM")</f>
        <v>May</v>
      </c>
      <c r="N3061">
        <f>HOUR(Table1[[#This Row],[Order_Time]])</f>
        <v>11</v>
      </c>
      <c r="O3061" t="str">
        <f>IF(Table1[[#This Row],[Order_Value]]&gt;1000,"High","Low")</f>
        <v>High</v>
      </c>
    </row>
    <row r="3062" spans="1:15" x14ac:dyDescent="0.3">
      <c r="A3062" t="s">
        <v>4329</v>
      </c>
      <c r="B3062" s="1">
        <v>45054.5</v>
      </c>
      <c r="C3062" t="s">
        <v>11</v>
      </c>
      <c r="D3062" t="s">
        <v>12</v>
      </c>
      <c r="E3062">
        <v>131.9</v>
      </c>
      <c r="F3062">
        <v>0.47</v>
      </c>
      <c r="G3062">
        <v>436.63</v>
      </c>
      <c r="H3062" t="s">
        <v>21</v>
      </c>
      <c r="I3062">
        <v>64</v>
      </c>
      <c r="J3062">
        <v>-304.26</v>
      </c>
      <c r="K3062">
        <f>Table1[[#This Row],[Order_Value]]+Table1[[#This Row],[Delivery_Fee]]-Table1[[#This Row],[Discount]]</f>
        <v>-304.26</v>
      </c>
      <c r="L3062">
        <f>YEAR(Table1[[#This Row],[Order_Time]])</f>
        <v>2023</v>
      </c>
      <c r="M3062" t="str">
        <f>TEXT(Table1[[#This Row],[Order_Time]],"MMM")</f>
        <v>May</v>
      </c>
      <c r="N3062">
        <f>HOUR(Table1[[#This Row],[Order_Time]])</f>
        <v>12</v>
      </c>
      <c r="O3062" t="str">
        <f>IF(Table1[[#This Row],[Order_Value]]&gt;1000,"High","Low")</f>
        <v>Low</v>
      </c>
    </row>
    <row r="3063" spans="1:15" x14ac:dyDescent="0.3">
      <c r="A3063" t="s">
        <v>4330</v>
      </c>
      <c r="B3063" s="1">
        <v>45054.541666666664</v>
      </c>
      <c r="C3063" t="s">
        <v>26</v>
      </c>
      <c r="D3063" t="s">
        <v>17</v>
      </c>
      <c r="E3063">
        <v>1513.43</v>
      </c>
      <c r="F3063">
        <v>67.930000000000007</v>
      </c>
      <c r="G3063">
        <v>426.43</v>
      </c>
      <c r="H3063" t="s">
        <v>28</v>
      </c>
      <c r="I3063">
        <v>19</v>
      </c>
      <c r="J3063">
        <v>1154.93</v>
      </c>
      <c r="K3063">
        <f>Table1[[#This Row],[Order_Value]]+Table1[[#This Row],[Delivery_Fee]]-Table1[[#This Row],[Discount]]</f>
        <v>1154.93</v>
      </c>
      <c r="L3063">
        <f>YEAR(Table1[[#This Row],[Order_Time]])</f>
        <v>2023</v>
      </c>
      <c r="M3063" t="str">
        <f>TEXT(Table1[[#This Row],[Order_Time]],"MMM")</f>
        <v>May</v>
      </c>
      <c r="N3063">
        <f>HOUR(Table1[[#This Row],[Order_Time]])</f>
        <v>13</v>
      </c>
      <c r="O3063" t="str">
        <f>IF(Table1[[#This Row],[Order_Value]]&gt;1000,"High","Low")</f>
        <v>High</v>
      </c>
    </row>
    <row r="3064" spans="1:15" x14ac:dyDescent="0.3">
      <c r="A3064" t="s">
        <v>4331</v>
      </c>
      <c r="B3064" s="1">
        <v>45054.583333333336</v>
      </c>
      <c r="C3064" t="s">
        <v>26</v>
      </c>
      <c r="D3064" t="s">
        <v>41</v>
      </c>
      <c r="E3064">
        <v>1132.47</v>
      </c>
      <c r="F3064">
        <v>74.7</v>
      </c>
      <c r="G3064">
        <v>416.04</v>
      </c>
      <c r="H3064" t="s">
        <v>28</v>
      </c>
      <c r="I3064">
        <v>19</v>
      </c>
      <c r="J3064" s="2" t="s">
        <v>4332</v>
      </c>
      <c r="K3064">
        <f>Table1[[#This Row],[Order_Value]]+Table1[[#This Row],[Delivery_Fee]]-Table1[[#This Row],[Discount]]</f>
        <v>791.13000000000011</v>
      </c>
      <c r="L3064">
        <f>YEAR(Table1[[#This Row],[Order_Time]])</f>
        <v>2023</v>
      </c>
      <c r="M3064" t="str">
        <f>TEXT(Table1[[#This Row],[Order_Time]],"MMM")</f>
        <v>May</v>
      </c>
      <c r="N3064">
        <f>HOUR(Table1[[#This Row],[Order_Time]])</f>
        <v>14</v>
      </c>
      <c r="O3064" t="str">
        <f>IF(Table1[[#This Row],[Order_Value]]&gt;1000,"High","Low")</f>
        <v>High</v>
      </c>
    </row>
    <row r="3065" spans="1:15" x14ac:dyDescent="0.3">
      <c r="A3065" t="s">
        <v>4333</v>
      </c>
      <c r="B3065" s="1">
        <v>45054.625</v>
      </c>
      <c r="C3065" t="s">
        <v>20</v>
      </c>
      <c r="D3065" t="s">
        <v>27</v>
      </c>
      <c r="E3065">
        <v>328.11</v>
      </c>
      <c r="F3065">
        <v>87.31</v>
      </c>
      <c r="G3065">
        <v>181.41</v>
      </c>
      <c r="H3065" t="s">
        <v>32</v>
      </c>
      <c r="I3065">
        <v>69</v>
      </c>
      <c r="J3065" s="2" t="s">
        <v>4334</v>
      </c>
      <c r="K3065">
        <f>Table1[[#This Row],[Order_Value]]+Table1[[#This Row],[Delivery_Fee]]-Table1[[#This Row],[Discount]]</f>
        <v>234.01000000000002</v>
      </c>
      <c r="L3065">
        <f>YEAR(Table1[[#This Row],[Order_Time]])</f>
        <v>2023</v>
      </c>
      <c r="M3065" t="str">
        <f>TEXT(Table1[[#This Row],[Order_Time]],"MMM")</f>
        <v>May</v>
      </c>
      <c r="N3065">
        <f>HOUR(Table1[[#This Row],[Order_Time]])</f>
        <v>15</v>
      </c>
      <c r="O3065" t="str">
        <f>IF(Table1[[#This Row],[Order_Value]]&gt;1000,"High","Low")</f>
        <v>Low</v>
      </c>
    </row>
    <row r="3066" spans="1:15" x14ac:dyDescent="0.3">
      <c r="A3066" t="s">
        <v>4335</v>
      </c>
      <c r="B3066" s="1">
        <v>45054.666666666664</v>
      </c>
      <c r="C3066" t="s">
        <v>11</v>
      </c>
      <c r="D3066" t="s">
        <v>12</v>
      </c>
      <c r="E3066">
        <v>1798.81</v>
      </c>
      <c r="F3066">
        <v>26.06</v>
      </c>
      <c r="G3066">
        <v>120.59</v>
      </c>
      <c r="H3066" t="s">
        <v>13</v>
      </c>
      <c r="I3066">
        <v>85</v>
      </c>
      <c r="J3066">
        <v>1704.28</v>
      </c>
      <c r="K3066">
        <f>Table1[[#This Row],[Order_Value]]+Table1[[#This Row],[Delivery_Fee]]-Table1[[#This Row],[Discount]]</f>
        <v>1704.28</v>
      </c>
      <c r="L3066">
        <f>YEAR(Table1[[#This Row],[Order_Time]])</f>
        <v>2023</v>
      </c>
      <c r="M3066" t="str">
        <f>TEXT(Table1[[#This Row],[Order_Time]],"MMM")</f>
        <v>May</v>
      </c>
      <c r="N3066">
        <f>HOUR(Table1[[#This Row],[Order_Time]])</f>
        <v>16</v>
      </c>
      <c r="O3066" t="str">
        <f>IF(Table1[[#This Row],[Order_Value]]&gt;1000,"High","Low")</f>
        <v>High</v>
      </c>
    </row>
    <row r="3067" spans="1:15" x14ac:dyDescent="0.3">
      <c r="A3067" t="s">
        <v>4336</v>
      </c>
      <c r="B3067" s="1">
        <v>45054.708333333336</v>
      </c>
      <c r="C3067" t="s">
        <v>11</v>
      </c>
      <c r="D3067" t="s">
        <v>12</v>
      </c>
      <c r="E3067">
        <v>631.96</v>
      </c>
      <c r="F3067">
        <v>17.47</v>
      </c>
      <c r="G3067">
        <v>323.77</v>
      </c>
      <c r="H3067" t="s">
        <v>28</v>
      </c>
      <c r="I3067">
        <v>25</v>
      </c>
      <c r="J3067" s="2" t="s">
        <v>4337</v>
      </c>
      <c r="K3067">
        <f>Table1[[#This Row],[Order_Value]]+Table1[[#This Row],[Delivery_Fee]]-Table1[[#This Row],[Discount]]</f>
        <v>325.66000000000008</v>
      </c>
      <c r="L3067">
        <f>YEAR(Table1[[#This Row],[Order_Time]])</f>
        <v>2023</v>
      </c>
      <c r="M3067" t="str">
        <f>TEXT(Table1[[#This Row],[Order_Time]],"MMM")</f>
        <v>May</v>
      </c>
      <c r="N3067">
        <f>HOUR(Table1[[#This Row],[Order_Time]])</f>
        <v>17</v>
      </c>
      <c r="O3067" t="str">
        <f>IF(Table1[[#This Row],[Order_Value]]&gt;1000,"High","Low")</f>
        <v>Low</v>
      </c>
    </row>
    <row r="3068" spans="1:15" x14ac:dyDescent="0.3">
      <c r="A3068" t="s">
        <v>4338</v>
      </c>
      <c r="B3068" s="1">
        <v>45054.75</v>
      </c>
      <c r="C3068" t="s">
        <v>24</v>
      </c>
      <c r="D3068" t="s">
        <v>17</v>
      </c>
      <c r="E3068">
        <v>1327.65</v>
      </c>
      <c r="F3068">
        <v>3.15</v>
      </c>
      <c r="G3068">
        <v>209.32</v>
      </c>
      <c r="H3068" t="s">
        <v>28</v>
      </c>
      <c r="I3068">
        <v>64</v>
      </c>
      <c r="J3068" s="2" t="s">
        <v>4339</v>
      </c>
      <c r="K3068">
        <f>Table1[[#This Row],[Order_Value]]+Table1[[#This Row],[Delivery_Fee]]-Table1[[#This Row],[Discount]]</f>
        <v>1121.4800000000002</v>
      </c>
      <c r="L3068">
        <f>YEAR(Table1[[#This Row],[Order_Time]])</f>
        <v>2023</v>
      </c>
      <c r="M3068" t="str">
        <f>TEXT(Table1[[#This Row],[Order_Time]],"MMM")</f>
        <v>May</v>
      </c>
      <c r="N3068">
        <f>HOUR(Table1[[#This Row],[Order_Time]])</f>
        <v>18</v>
      </c>
      <c r="O3068" t="str">
        <f>IF(Table1[[#This Row],[Order_Value]]&gt;1000,"High","Low")</f>
        <v>High</v>
      </c>
    </row>
    <row r="3069" spans="1:15" x14ac:dyDescent="0.3">
      <c r="A3069" t="s">
        <v>4340</v>
      </c>
      <c r="B3069" s="1">
        <v>45054.791666666664</v>
      </c>
      <c r="C3069" t="s">
        <v>54</v>
      </c>
      <c r="D3069" t="s">
        <v>12</v>
      </c>
      <c r="E3069">
        <v>348.19</v>
      </c>
      <c r="F3069">
        <v>95.75</v>
      </c>
      <c r="G3069">
        <v>411.46</v>
      </c>
      <c r="H3069" t="s">
        <v>13</v>
      </c>
      <c r="I3069">
        <v>87</v>
      </c>
      <c r="J3069" s="2" t="s">
        <v>4341</v>
      </c>
      <c r="K3069">
        <f>Table1[[#This Row],[Order_Value]]+Table1[[#This Row],[Delivery_Fee]]-Table1[[#This Row],[Discount]]</f>
        <v>32.480000000000018</v>
      </c>
      <c r="L3069">
        <f>YEAR(Table1[[#This Row],[Order_Time]])</f>
        <v>2023</v>
      </c>
      <c r="M3069" t="str">
        <f>TEXT(Table1[[#This Row],[Order_Time]],"MMM")</f>
        <v>May</v>
      </c>
      <c r="N3069">
        <f>HOUR(Table1[[#This Row],[Order_Time]])</f>
        <v>19</v>
      </c>
      <c r="O3069" t="str">
        <f>IF(Table1[[#This Row],[Order_Value]]&gt;1000,"High","Low")</f>
        <v>Low</v>
      </c>
    </row>
    <row r="3070" spans="1:15" x14ac:dyDescent="0.3">
      <c r="A3070" t="s">
        <v>4342</v>
      </c>
      <c r="B3070" s="1">
        <v>45054.833333333336</v>
      </c>
      <c r="C3070" t="s">
        <v>26</v>
      </c>
      <c r="D3070" t="s">
        <v>30</v>
      </c>
      <c r="E3070">
        <v>1367.82</v>
      </c>
      <c r="F3070">
        <v>85.63</v>
      </c>
      <c r="G3070">
        <v>353.11</v>
      </c>
      <c r="H3070" t="s">
        <v>28</v>
      </c>
      <c r="I3070">
        <v>50</v>
      </c>
      <c r="J3070" s="2" t="s">
        <v>4343</v>
      </c>
      <c r="K3070">
        <f>Table1[[#This Row],[Order_Value]]+Table1[[#This Row],[Delivery_Fee]]-Table1[[#This Row],[Discount]]</f>
        <v>1100.3399999999997</v>
      </c>
      <c r="L3070">
        <f>YEAR(Table1[[#This Row],[Order_Time]])</f>
        <v>2023</v>
      </c>
      <c r="M3070" t="str">
        <f>TEXT(Table1[[#This Row],[Order_Time]],"MMM")</f>
        <v>May</v>
      </c>
      <c r="N3070">
        <f>HOUR(Table1[[#This Row],[Order_Time]])</f>
        <v>20</v>
      </c>
      <c r="O3070" t="str">
        <f>IF(Table1[[#This Row],[Order_Value]]&gt;1000,"High","Low")</f>
        <v>High</v>
      </c>
    </row>
    <row r="3071" spans="1:15" x14ac:dyDescent="0.3">
      <c r="A3071" t="s">
        <v>4344</v>
      </c>
      <c r="B3071" s="1">
        <v>45054.875</v>
      </c>
      <c r="C3071" t="s">
        <v>54</v>
      </c>
      <c r="D3071" t="s">
        <v>12</v>
      </c>
      <c r="E3071">
        <v>1197.03</v>
      </c>
      <c r="F3071">
        <v>22.34</v>
      </c>
      <c r="G3071">
        <v>17.23</v>
      </c>
      <c r="H3071" t="s">
        <v>13</v>
      </c>
      <c r="I3071">
        <v>39</v>
      </c>
      <c r="J3071" s="2" t="s">
        <v>4345</v>
      </c>
      <c r="K3071">
        <f>Table1[[#This Row],[Order_Value]]+Table1[[#This Row],[Delivery_Fee]]-Table1[[#This Row],[Discount]]</f>
        <v>1202.1399999999999</v>
      </c>
      <c r="L3071">
        <f>YEAR(Table1[[#This Row],[Order_Time]])</f>
        <v>2023</v>
      </c>
      <c r="M3071" t="str">
        <f>TEXT(Table1[[#This Row],[Order_Time]],"MMM")</f>
        <v>May</v>
      </c>
      <c r="N3071">
        <f>HOUR(Table1[[#This Row],[Order_Time]])</f>
        <v>21</v>
      </c>
      <c r="O3071" t="str">
        <f>IF(Table1[[#This Row],[Order_Value]]&gt;1000,"High","Low")</f>
        <v>High</v>
      </c>
    </row>
    <row r="3072" spans="1:15" x14ac:dyDescent="0.3">
      <c r="A3072" t="s">
        <v>4346</v>
      </c>
      <c r="B3072" s="1">
        <v>45054.916666666664</v>
      </c>
      <c r="C3072" t="s">
        <v>11</v>
      </c>
      <c r="D3072" t="s">
        <v>27</v>
      </c>
      <c r="E3072">
        <v>259.38</v>
      </c>
      <c r="F3072">
        <v>27.71</v>
      </c>
      <c r="G3072">
        <v>123.9</v>
      </c>
      <c r="H3072" t="s">
        <v>21</v>
      </c>
      <c r="I3072">
        <v>41</v>
      </c>
      <c r="J3072" s="2" t="s">
        <v>4347</v>
      </c>
      <c r="K3072">
        <f>Table1[[#This Row],[Order_Value]]+Table1[[#This Row],[Delivery_Fee]]-Table1[[#This Row],[Discount]]</f>
        <v>163.18999999999997</v>
      </c>
      <c r="L3072">
        <f>YEAR(Table1[[#This Row],[Order_Time]])</f>
        <v>2023</v>
      </c>
      <c r="M3072" t="str">
        <f>TEXT(Table1[[#This Row],[Order_Time]],"MMM")</f>
        <v>May</v>
      </c>
      <c r="N3072">
        <f>HOUR(Table1[[#This Row],[Order_Time]])</f>
        <v>22</v>
      </c>
      <c r="O3072" t="str">
        <f>IF(Table1[[#This Row],[Order_Value]]&gt;1000,"High","Low")</f>
        <v>Low</v>
      </c>
    </row>
    <row r="3073" spans="1:15" x14ac:dyDescent="0.3">
      <c r="A3073" t="s">
        <v>4348</v>
      </c>
      <c r="B3073" s="1">
        <v>45054.958333333336</v>
      </c>
      <c r="C3073" t="s">
        <v>54</v>
      </c>
      <c r="D3073" t="s">
        <v>12</v>
      </c>
      <c r="E3073">
        <v>1936.19</v>
      </c>
      <c r="F3073">
        <v>50.13</v>
      </c>
      <c r="G3073">
        <v>175.02</v>
      </c>
      <c r="H3073" t="s">
        <v>13</v>
      </c>
      <c r="I3073">
        <v>54</v>
      </c>
      <c r="J3073" s="2" t="s">
        <v>4349</v>
      </c>
      <c r="K3073">
        <f>Table1[[#This Row],[Order_Value]]+Table1[[#This Row],[Delivery_Fee]]-Table1[[#This Row],[Discount]]</f>
        <v>1811.3000000000002</v>
      </c>
      <c r="L3073">
        <f>YEAR(Table1[[#This Row],[Order_Time]])</f>
        <v>2023</v>
      </c>
      <c r="M3073" t="str">
        <f>TEXT(Table1[[#This Row],[Order_Time]],"MMM")</f>
        <v>May</v>
      </c>
      <c r="N3073">
        <f>HOUR(Table1[[#This Row],[Order_Time]])</f>
        <v>23</v>
      </c>
      <c r="O3073" t="str">
        <f>IF(Table1[[#This Row],[Order_Value]]&gt;1000,"High","Low")</f>
        <v>High</v>
      </c>
    </row>
    <row r="3074" spans="1:15" x14ac:dyDescent="0.3">
      <c r="A3074" t="s">
        <v>4350</v>
      </c>
      <c r="B3074" s="1">
        <v>45055</v>
      </c>
      <c r="C3074" t="s">
        <v>11</v>
      </c>
      <c r="D3074" t="s">
        <v>17</v>
      </c>
      <c r="E3074">
        <v>909.06</v>
      </c>
      <c r="F3074">
        <v>90.07</v>
      </c>
      <c r="G3074">
        <v>319.70999999999998</v>
      </c>
      <c r="H3074" t="s">
        <v>21</v>
      </c>
      <c r="I3074">
        <v>78</v>
      </c>
      <c r="J3074" s="2" t="s">
        <v>4351</v>
      </c>
      <c r="K3074">
        <f>Table1[[#This Row],[Order_Value]]+Table1[[#This Row],[Delivery_Fee]]-Table1[[#This Row],[Discount]]</f>
        <v>679.41999999999985</v>
      </c>
      <c r="L3074">
        <f>YEAR(Table1[[#This Row],[Order_Time]])</f>
        <v>2023</v>
      </c>
      <c r="M3074" t="str">
        <f>TEXT(Table1[[#This Row],[Order_Time]],"MMM")</f>
        <v>May</v>
      </c>
      <c r="N3074">
        <f>HOUR(Table1[[#This Row],[Order_Time]])</f>
        <v>0</v>
      </c>
      <c r="O3074" t="str">
        <f>IF(Table1[[#This Row],[Order_Value]]&gt;1000,"High","Low")</f>
        <v>Low</v>
      </c>
    </row>
    <row r="3075" spans="1:15" x14ac:dyDescent="0.3">
      <c r="A3075" t="s">
        <v>4352</v>
      </c>
      <c r="B3075" s="1">
        <v>45055.041666666664</v>
      </c>
      <c r="C3075" t="s">
        <v>11</v>
      </c>
      <c r="D3075" t="s">
        <v>35</v>
      </c>
      <c r="E3075">
        <v>1251.46</v>
      </c>
      <c r="F3075">
        <v>93.73</v>
      </c>
      <c r="G3075">
        <v>78.45</v>
      </c>
      <c r="H3075" t="s">
        <v>21</v>
      </c>
      <c r="I3075">
        <v>86</v>
      </c>
      <c r="J3075">
        <v>1266.74</v>
      </c>
      <c r="K3075">
        <f>Table1[[#This Row],[Order_Value]]+Table1[[#This Row],[Delivery_Fee]]-Table1[[#This Row],[Discount]]</f>
        <v>1266.74</v>
      </c>
      <c r="L3075">
        <f>YEAR(Table1[[#This Row],[Order_Time]])</f>
        <v>2023</v>
      </c>
      <c r="M3075" t="str">
        <f>TEXT(Table1[[#This Row],[Order_Time]],"MMM")</f>
        <v>May</v>
      </c>
      <c r="N3075">
        <f>HOUR(Table1[[#This Row],[Order_Time]])</f>
        <v>1</v>
      </c>
      <c r="O3075" t="str">
        <f>IF(Table1[[#This Row],[Order_Value]]&gt;1000,"High","Low")</f>
        <v>High</v>
      </c>
    </row>
    <row r="3076" spans="1:15" x14ac:dyDescent="0.3">
      <c r="A3076" t="s">
        <v>4353</v>
      </c>
      <c r="B3076" s="1">
        <v>45055.083333333336</v>
      </c>
      <c r="C3076" t="s">
        <v>26</v>
      </c>
      <c r="D3076" t="s">
        <v>12</v>
      </c>
      <c r="E3076">
        <v>1734.56</v>
      </c>
      <c r="F3076">
        <v>63.53</v>
      </c>
      <c r="G3076">
        <v>326.70999999999998</v>
      </c>
      <c r="H3076" t="s">
        <v>32</v>
      </c>
      <c r="I3076">
        <v>12</v>
      </c>
      <c r="J3076" s="2" t="s">
        <v>4354</v>
      </c>
      <c r="K3076">
        <f>Table1[[#This Row],[Order_Value]]+Table1[[#This Row],[Delivery_Fee]]-Table1[[#This Row],[Discount]]</f>
        <v>1471.3799999999999</v>
      </c>
      <c r="L3076">
        <f>YEAR(Table1[[#This Row],[Order_Time]])</f>
        <v>2023</v>
      </c>
      <c r="M3076" t="str">
        <f>TEXT(Table1[[#This Row],[Order_Time]],"MMM")</f>
        <v>May</v>
      </c>
      <c r="N3076">
        <f>HOUR(Table1[[#This Row],[Order_Time]])</f>
        <v>2</v>
      </c>
      <c r="O3076" t="str">
        <f>IF(Table1[[#This Row],[Order_Value]]&gt;1000,"High","Low")</f>
        <v>High</v>
      </c>
    </row>
    <row r="3077" spans="1:15" x14ac:dyDescent="0.3">
      <c r="A3077" t="s">
        <v>4355</v>
      </c>
      <c r="B3077" s="1">
        <v>45055.125</v>
      </c>
      <c r="C3077" t="s">
        <v>26</v>
      </c>
      <c r="D3077" t="s">
        <v>27</v>
      </c>
      <c r="E3077">
        <v>288.87</v>
      </c>
      <c r="F3077">
        <v>56.72</v>
      </c>
      <c r="G3077">
        <v>419.59</v>
      </c>
      <c r="H3077" t="s">
        <v>32</v>
      </c>
      <c r="I3077">
        <v>63</v>
      </c>
      <c r="J3077">
        <v>-73.999999999999901</v>
      </c>
      <c r="K3077">
        <f>Table1[[#This Row],[Order_Value]]+Table1[[#This Row],[Delivery_Fee]]-Table1[[#This Row],[Discount]]</f>
        <v>-73.999999999999943</v>
      </c>
      <c r="L3077">
        <f>YEAR(Table1[[#This Row],[Order_Time]])</f>
        <v>2023</v>
      </c>
      <c r="M3077" t="str">
        <f>TEXT(Table1[[#This Row],[Order_Time]],"MMM")</f>
        <v>May</v>
      </c>
      <c r="N3077">
        <f>HOUR(Table1[[#This Row],[Order_Time]])</f>
        <v>3</v>
      </c>
      <c r="O3077" t="str">
        <f>IF(Table1[[#This Row],[Order_Value]]&gt;1000,"High","Low")</f>
        <v>Low</v>
      </c>
    </row>
    <row r="3078" spans="1:15" x14ac:dyDescent="0.3">
      <c r="A3078" t="s">
        <v>4356</v>
      </c>
      <c r="B3078" s="1">
        <v>45055.166666666664</v>
      </c>
      <c r="C3078" t="s">
        <v>24</v>
      </c>
      <c r="D3078" t="s">
        <v>12</v>
      </c>
      <c r="E3078">
        <v>1035.46</v>
      </c>
      <c r="F3078">
        <v>57.08</v>
      </c>
      <c r="G3078">
        <v>406.84</v>
      </c>
      <c r="H3078" t="s">
        <v>32</v>
      </c>
      <c r="I3078">
        <v>61</v>
      </c>
      <c r="J3078">
        <v>685.7</v>
      </c>
      <c r="K3078">
        <f>Table1[[#This Row],[Order_Value]]+Table1[[#This Row],[Delivery_Fee]]-Table1[[#This Row],[Discount]]</f>
        <v>685.7</v>
      </c>
      <c r="L3078">
        <f>YEAR(Table1[[#This Row],[Order_Time]])</f>
        <v>2023</v>
      </c>
      <c r="M3078" t="str">
        <f>TEXT(Table1[[#This Row],[Order_Time]],"MMM")</f>
        <v>May</v>
      </c>
      <c r="N3078">
        <f>HOUR(Table1[[#This Row],[Order_Time]])</f>
        <v>4</v>
      </c>
      <c r="O3078" t="str">
        <f>IF(Table1[[#This Row],[Order_Value]]&gt;1000,"High","Low")</f>
        <v>High</v>
      </c>
    </row>
    <row r="3079" spans="1:15" x14ac:dyDescent="0.3">
      <c r="A3079" t="s">
        <v>4357</v>
      </c>
      <c r="B3079" s="1">
        <v>45055.208333333336</v>
      </c>
      <c r="C3079" t="s">
        <v>54</v>
      </c>
      <c r="D3079" t="s">
        <v>12</v>
      </c>
      <c r="E3079">
        <v>1452.95</v>
      </c>
      <c r="F3079">
        <v>39.53</v>
      </c>
      <c r="G3079">
        <v>324.7</v>
      </c>
      <c r="H3079" t="s">
        <v>32</v>
      </c>
      <c r="I3079">
        <v>82</v>
      </c>
      <c r="J3079">
        <v>1167.78</v>
      </c>
      <c r="K3079">
        <f>Table1[[#This Row],[Order_Value]]+Table1[[#This Row],[Delivery_Fee]]-Table1[[#This Row],[Discount]]</f>
        <v>1167.78</v>
      </c>
      <c r="L3079">
        <f>YEAR(Table1[[#This Row],[Order_Time]])</f>
        <v>2023</v>
      </c>
      <c r="M3079" t="str">
        <f>TEXT(Table1[[#This Row],[Order_Time]],"MMM")</f>
        <v>May</v>
      </c>
      <c r="N3079">
        <f>HOUR(Table1[[#This Row],[Order_Time]])</f>
        <v>5</v>
      </c>
      <c r="O3079" t="str">
        <f>IF(Table1[[#This Row],[Order_Value]]&gt;1000,"High","Low")</f>
        <v>High</v>
      </c>
    </row>
    <row r="3080" spans="1:15" x14ac:dyDescent="0.3">
      <c r="A3080" t="s">
        <v>4358</v>
      </c>
      <c r="B3080" s="1">
        <v>45055.25</v>
      </c>
      <c r="C3080" t="s">
        <v>45</v>
      </c>
      <c r="D3080" t="s">
        <v>12</v>
      </c>
      <c r="E3080">
        <v>1845.04</v>
      </c>
      <c r="F3080">
        <v>21.41</v>
      </c>
      <c r="G3080">
        <v>142.96</v>
      </c>
      <c r="H3080" t="s">
        <v>32</v>
      </c>
      <c r="I3080">
        <v>22</v>
      </c>
      <c r="J3080">
        <v>1723.49</v>
      </c>
      <c r="K3080">
        <f>Table1[[#This Row],[Order_Value]]+Table1[[#This Row],[Delivery_Fee]]-Table1[[#This Row],[Discount]]</f>
        <v>1723.49</v>
      </c>
      <c r="L3080">
        <f>YEAR(Table1[[#This Row],[Order_Time]])</f>
        <v>2023</v>
      </c>
      <c r="M3080" t="str">
        <f>TEXT(Table1[[#This Row],[Order_Time]],"MMM")</f>
        <v>May</v>
      </c>
      <c r="N3080">
        <f>HOUR(Table1[[#This Row],[Order_Time]])</f>
        <v>6</v>
      </c>
      <c r="O3080" t="str">
        <f>IF(Table1[[#This Row],[Order_Value]]&gt;1000,"High","Low")</f>
        <v>High</v>
      </c>
    </row>
    <row r="3081" spans="1:15" x14ac:dyDescent="0.3">
      <c r="A3081" t="s">
        <v>4359</v>
      </c>
      <c r="B3081" s="1">
        <v>45055.291666666664</v>
      </c>
      <c r="C3081" t="s">
        <v>11</v>
      </c>
      <c r="D3081" t="s">
        <v>35</v>
      </c>
      <c r="E3081">
        <v>885.95</v>
      </c>
      <c r="F3081">
        <v>96.2</v>
      </c>
      <c r="G3081">
        <v>24.41</v>
      </c>
      <c r="H3081" t="s">
        <v>13</v>
      </c>
      <c r="I3081">
        <v>49</v>
      </c>
      <c r="J3081" s="2" t="s">
        <v>4360</v>
      </c>
      <c r="K3081">
        <f>Table1[[#This Row],[Order_Value]]+Table1[[#This Row],[Delivery_Fee]]-Table1[[#This Row],[Discount]]</f>
        <v>957.74000000000012</v>
      </c>
      <c r="L3081">
        <f>YEAR(Table1[[#This Row],[Order_Time]])</f>
        <v>2023</v>
      </c>
      <c r="M3081" t="str">
        <f>TEXT(Table1[[#This Row],[Order_Time]],"MMM")</f>
        <v>May</v>
      </c>
      <c r="N3081">
        <f>HOUR(Table1[[#This Row],[Order_Time]])</f>
        <v>7</v>
      </c>
      <c r="O3081" t="str">
        <f>IF(Table1[[#This Row],[Order_Value]]&gt;1000,"High","Low")</f>
        <v>Low</v>
      </c>
    </row>
    <row r="3082" spans="1:15" x14ac:dyDescent="0.3">
      <c r="A3082" t="s">
        <v>4361</v>
      </c>
      <c r="B3082" s="1">
        <v>45055.333333333336</v>
      </c>
      <c r="C3082" t="s">
        <v>54</v>
      </c>
      <c r="D3082" t="s">
        <v>30</v>
      </c>
      <c r="E3082">
        <v>722.33</v>
      </c>
      <c r="F3082">
        <v>60.48</v>
      </c>
      <c r="G3082">
        <v>239.63</v>
      </c>
      <c r="H3082" t="s">
        <v>28</v>
      </c>
      <c r="I3082">
        <v>50</v>
      </c>
      <c r="J3082" s="2" t="s">
        <v>4362</v>
      </c>
      <c r="K3082">
        <f>Table1[[#This Row],[Order_Value]]+Table1[[#This Row],[Delivery_Fee]]-Table1[[#This Row],[Discount]]</f>
        <v>543.18000000000006</v>
      </c>
      <c r="L3082">
        <f>YEAR(Table1[[#This Row],[Order_Time]])</f>
        <v>2023</v>
      </c>
      <c r="M3082" t="str">
        <f>TEXT(Table1[[#This Row],[Order_Time]],"MMM")</f>
        <v>May</v>
      </c>
      <c r="N3082">
        <f>HOUR(Table1[[#This Row],[Order_Time]])</f>
        <v>8</v>
      </c>
      <c r="O3082" t="str">
        <f>IF(Table1[[#This Row],[Order_Value]]&gt;1000,"High","Low")</f>
        <v>Low</v>
      </c>
    </row>
    <row r="3083" spans="1:15" x14ac:dyDescent="0.3">
      <c r="A3083" t="s">
        <v>4363</v>
      </c>
      <c r="B3083" s="1">
        <v>45055.375</v>
      </c>
      <c r="C3083" t="s">
        <v>24</v>
      </c>
      <c r="D3083" t="s">
        <v>41</v>
      </c>
      <c r="E3083">
        <v>947.6</v>
      </c>
      <c r="F3083">
        <v>93.58</v>
      </c>
      <c r="G3083">
        <v>323.77999999999997</v>
      </c>
      <c r="H3083" t="s">
        <v>28</v>
      </c>
      <c r="I3083">
        <v>49</v>
      </c>
      <c r="J3083" s="2" t="s">
        <v>4364</v>
      </c>
      <c r="K3083">
        <f>Table1[[#This Row],[Order_Value]]+Table1[[#This Row],[Delivery_Fee]]-Table1[[#This Row],[Discount]]</f>
        <v>717.40000000000009</v>
      </c>
      <c r="L3083">
        <f>YEAR(Table1[[#This Row],[Order_Time]])</f>
        <v>2023</v>
      </c>
      <c r="M3083" t="str">
        <f>TEXT(Table1[[#This Row],[Order_Time]],"MMM")</f>
        <v>May</v>
      </c>
      <c r="N3083">
        <f>HOUR(Table1[[#This Row],[Order_Time]])</f>
        <v>9</v>
      </c>
      <c r="O3083" t="str">
        <f>IF(Table1[[#This Row],[Order_Value]]&gt;1000,"High","Low")</f>
        <v>Low</v>
      </c>
    </row>
    <row r="3084" spans="1:15" x14ac:dyDescent="0.3">
      <c r="A3084" t="s">
        <v>4365</v>
      </c>
      <c r="B3084" s="1">
        <v>45055.416666666664</v>
      </c>
      <c r="C3084" t="s">
        <v>16</v>
      </c>
      <c r="D3084" t="s">
        <v>12</v>
      </c>
      <c r="E3084">
        <v>1525.09</v>
      </c>
      <c r="F3084">
        <v>81.86</v>
      </c>
      <c r="G3084">
        <v>303</v>
      </c>
      <c r="H3084" t="s">
        <v>32</v>
      </c>
      <c r="I3084">
        <v>42</v>
      </c>
      <c r="J3084" s="2" t="s">
        <v>4366</v>
      </c>
      <c r="K3084">
        <f>Table1[[#This Row],[Order_Value]]+Table1[[#This Row],[Delivery_Fee]]-Table1[[#This Row],[Discount]]</f>
        <v>1303.9499999999998</v>
      </c>
      <c r="L3084">
        <f>YEAR(Table1[[#This Row],[Order_Time]])</f>
        <v>2023</v>
      </c>
      <c r="M3084" t="str">
        <f>TEXT(Table1[[#This Row],[Order_Time]],"MMM")</f>
        <v>May</v>
      </c>
      <c r="N3084">
        <f>HOUR(Table1[[#This Row],[Order_Time]])</f>
        <v>10</v>
      </c>
      <c r="O3084" t="str">
        <f>IF(Table1[[#This Row],[Order_Value]]&gt;1000,"High","Low")</f>
        <v>High</v>
      </c>
    </row>
    <row r="3085" spans="1:15" x14ac:dyDescent="0.3">
      <c r="A3085" t="s">
        <v>4367</v>
      </c>
      <c r="B3085" s="1">
        <v>45055.458333333336</v>
      </c>
      <c r="C3085" t="s">
        <v>45</v>
      </c>
      <c r="D3085" t="s">
        <v>27</v>
      </c>
      <c r="E3085">
        <v>1703.39</v>
      </c>
      <c r="F3085">
        <v>0.61</v>
      </c>
      <c r="G3085">
        <v>203.07</v>
      </c>
      <c r="H3085" t="s">
        <v>28</v>
      </c>
      <c r="I3085">
        <v>22</v>
      </c>
      <c r="J3085">
        <v>1500.93</v>
      </c>
      <c r="K3085">
        <f>Table1[[#This Row],[Order_Value]]+Table1[[#This Row],[Delivery_Fee]]-Table1[[#This Row],[Discount]]</f>
        <v>1500.93</v>
      </c>
      <c r="L3085">
        <f>YEAR(Table1[[#This Row],[Order_Time]])</f>
        <v>2023</v>
      </c>
      <c r="M3085" t="str">
        <f>TEXT(Table1[[#This Row],[Order_Time]],"MMM")</f>
        <v>May</v>
      </c>
      <c r="N3085">
        <f>HOUR(Table1[[#This Row],[Order_Time]])</f>
        <v>11</v>
      </c>
      <c r="O3085" t="str">
        <f>IF(Table1[[#This Row],[Order_Value]]&gt;1000,"High","Low")</f>
        <v>High</v>
      </c>
    </row>
    <row r="3086" spans="1:15" x14ac:dyDescent="0.3">
      <c r="A3086" t="s">
        <v>4368</v>
      </c>
      <c r="B3086" s="1">
        <v>45055.5</v>
      </c>
      <c r="C3086" t="s">
        <v>54</v>
      </c>
      <c r="D3086" t="s">
        <v>12</v>
      </c>
      <c r="E3086">
        <v>1254.24</v>
      </c>
      <c r="F3086">
        <v>98.74</v>
      </c>
      <c r="G3086">
        <v>492.4</v>
      </c>
      <c r="H3086" t="s">
        <v>32</v>
      </c>
      <c r="I3086">
        <v>85</v>
      </c>
      <c r="J3086">
        <v>860.58</v>
      </c>
      <c r="K3086">
        <f>Table1[[#This Row],[Order_Value]]+Table1[[#This Row],[Delivery_Fee]]-Table1[[#This Row],[Discount]]</f>
        <v>860.58</v>
      </c>
      <c r="L3086">
        <f>YEAR(Table1[[#This Row],[Order_Time]])</f>
        <v>2023</v>
      </c>
      <c r="M3086" t="str">
        <f>TEXT(Table1[[#This Row],[Order_Time]],"MMM")</f>
        <v>May</v>
      </c>
      <c r="N3086">
        <f>HOUR(Table1[[#This Row],[Order_Time]])</f>
        <v>12</v>
      </c>
      <c r="O3086" t="str">
        <f>IF(Table1[[#This Row],[Order_Value]]&gt;1000,"High","Low")</f>
        <v>High</v>
      </c>
    </row>
    <row r="3087" spans="1:15" x14ac:dyDescent="0.3">
      <c r="A3087" t="s">
        <v>4369</v>
      </c>
      <c r="B3087" s="1">
        <v>45055.541666666664</v>
      </c>
      <c r="C3087" t="s">
        <v>20</v>
      </c>
      <c r="D3087" t="s">
        <v>17</v>
      </c>
      <c r="E3087">
        <v>856.28</v>
      </c>
      <c r="F3087">
        <v>13.46</v>
      </c>
      <c r="G3087">
        <v>91.28</v>
      </c>
      <c r="H3087" t="s">
        <v>13</v>
      </c>
      <c r="I3087">
        <v>74</v>
      </c>
      <c r="J3087">
        <v>778.46</v>
      </c>
      <c r="K3087">
        <f>Table1[[#This Row],[Order_Value]]+Table1[[#This Row],[Delivery_Fee]]-Table1[[#This Row],[Discount]]</f>
        <v>778.46</v>
      </c>
      <c r="L3087">
        <f>YEAR(Table1[[#This Row],[Order_Time]])</f>
        <v>2023</v>
      </c>
      <c r="M3087" t="str">
        <f>TEXT(Table1[[#This Row],[Order_Time]],"MMM")</f>
        <v>May</v>
      </c>
      <c r="N3087">
        <f>HOUR(Table1[[#This Row],[Order_Time]])</f>
        <v>13</v>
      </c>
      <c r="O3087" t="str">
        <f>IF(Table1[[#This Row],[Order_Value]]&gt;1000,"High","Low")</f>
        <v>Low</v>
      </c>
    </row>
    <row r="3088" spans="1:15" x14ac:dyDescent="0.3">
      <c r="A3088" t="s">
        <v>4370</v>
      </c>
      <c r="B3088" s="1">
        <v>45055.583333333336</v>
      </c>
      <c r="C3088" t="s">
        <v>24</v>
      </c>
      <c r="D3088" t="s">
        <v>35</v>
      </c>
      <c r="E3088">
        <v>1615.15</v>
      </c>
      <c r="F3088">
        <v>86.89</v>
      </c>
      <c r="G3088">
        <v>443.7</v>
      </c>
      <c r="H3088" t="s">
        <v>32</v>
      </c>
      <c r="I3088">
        <v>13</v>
      </c>
      <c r="J3088" s="2" t="s">
        <v>4371</v>
      </c>
      <c r="K3088">
        <f>Table1[[#This Row],[Order_Value]]+Table1[[#This Row],[Delivery_Fee]]-Table1[[#This Row],[Discount]]</f>
        <v>1258.3400000000001</v>
      </c>
      <c r="L3088">
        <f>YEAR(Table1[[#This Row],[Order_Time]])</f>
        <v>2023</v>
      </c>
      <c r="M3088" t="str">
        <f>TEXT(Table1[[#This Row],[Order_Time]],"MMM")</f>
        <v>May</v>
      </c>
      <c r="N3088">
        <f>HOUR(Table1[[#This Row],[Order_Time]])</f>
        <v>14</v>
      </c>
      <c r="O3088" t="str">
        <f>IF(Table1[[#This Row],[Order_Value]]&gt;1000,"High","Low")</f>
        <v>High</v>
      </c>
    </row>
    <row r="3089" spans="1:15" x14ac:dyDescent="0.3">
      <c r="A3089" t="s">
        <v>4372</v>
      </c>
      <c r="B3089" s="1">
        <v>45055.625</v>
      </c>
      <c r="C3089" t="s">
        <v>45</v>
      </c>
      <c r="D3089" t="s">
        <v>41</v>
      </c>
      <c r="E3089">
        <v>157.37</v>
      </c>
      <c r="F3089">
        <v>6.14</v>
      </c>
      <c r="G3089">
        <v>96.87</v>
      </c>
      <c r="H3089" t="s">
        <v>32</v>
      </c>
      <c r="I3089">
        <v>66</v>
      </c>
      <c r="J3089" s="2" t="s">
        <v>4373</v>
      </c>
      <c r="K3089">
        <f>Table1[[#This Row],[Order_Value]]+Table1[[#This Row],[Delivery_Fee]]-Table1[[#This Row],[Discount]]</f>
        <v>66.639999999999986</v>
      </c>
      <c r="L3089">
        <f>YEAR(Table1[[#This Row],[Order_Time]])</f>
        <v>2023</v>
      </c>
      <c r="M3089" t="str">
        <f>TEXT(Table1[[#This Row],[Order_Time]],"MMM")</f>
        <v>May</v>
      </c>
      <c r="N3089">
        <f>HOUR(Table1[[#This Row],[Order_Time]])</f>
        <v>15</v>
      </c>
      <c r="O3089" t="str">
        <f>IF(Table1[[#This Row],[Order_Value]]&gt;1000,"High","Low")</f>
        <v>Low</v>
      </c>
    </row>
    <row r="3090" spans="1:15" x14ac:dyDescent="0.3">
      <c r="A3090" t="s">
        <v>4374</v>
      </c>
      <c r="B3090" s="1">
        <v>45055.666666666664</v>
      </c>
      <c r="C3090" t="s">
        <v>11</v>
      </c>
      <c r="D3090" t="s">
        <v>17</v>
      </c>
      <c r="E3090">
        <v>916.44</v>
      </c>
      <c r="F3090">
        <v>55.87</v>
      </c>
      <c r="G3090">
        <v>248.68</v>
      </c>
      <c r="H3090" t="s">
        <v>13</v>
      </c>
      <c r="I3090">
        <v>50</v>
      </c>
      <c r="J3090" s="2" t="s">
        <v>4375</v>
      </c>
      <c r="K3090">
        <f>Table1[[#This Row],[Order_Value]]+Table1[[#This Row],[Delivery_Fee]]-Table1[[#This Row],[Discount]]</f>
        <v>723.63000000000011</v>
      </c>
      <c r="L3090">
        <f>YEAR(Table1[[#This Row],[Order_Time]])</f>
        <v>2023</v>
      </c>
      <c r="M3090" t="str">
        <f>TEXT(Table1[[#This Row],[Order_Time]],"MMM")</f>
        <v>May</v>
      </c>
      <c r="N3090">
        <f>HOUR(Table1[[#This Row],[Order_Time]])</f>
        <v>16</v>
      </c>
      <c r="O3090" t="str">
        <f>IF(Table1[[#This Row],[Order_Value]]&gt;1000,"High","Low")</f>
        <v>Low</v>
      </c>
    </row>
    <row r="3091" spans="1:15" x14ac:dyDescent="0.3">
      <c r="A3091" t="s">
        <v>4376</v>
      </c>
      <c r="B3091" s="1">
        <v>45055.708333333336</v>
      </c>
      <c r="C3091" t="s">
        <v>16</v>
      </c>
      <c r="D3091" t="s">
        <v>41</v>
      </c>
      <c r="E3091">
        <v>1170.57</v>
      </c>
      <c r="F3091">
        <v>61.27</v>
      </c>
      <c r="G3091">
        <v>461.67</v>
      </c>
      <c r="H3091" t="s">
        <v>21</v>
      </c>
      <c r="I3091">
        <v>86</v>
      </c>
      <c r="J3091" s="2" t="s">
        <v>4377</v>
      </c>
      <c r="K3091">
        <f>Table1[[#This Row],[Order_Value]]+Table1[[#This Row],[Delivery_Fee]]-Table1[[#This Row],[Discount]]</f>
        <v>770.16999999999985</v>
      </c>
      <c r="L3091">
        <f>YEAR(Table1[[#This Row],[Order_Time]])</f>
        <v>2023</v>
      </c>
      <c r="M3091" t="str">
        <f>TEXT(Table1[[#This Row],[Order_Time]],"MMM")</f>
        <v>May</v>
      </c>
      <c r="N3091">
        <f>HOUR(Table1[[#This Row],[Order_Time]])</f>
        <v>17</v>
      </c>
      <c r="O3091" t="str">
        <f>IF(Table1[[#This Row],[Order_Value]]&gt;1000,"High","Low")</f>
        <v>High</v>
      </c>
    </row>
    <row r="3092" spans="1:15" x14ac:dyDescent="0.3">
      <c r="A3092" t="s">
        <v>4378</v>
      </c>
      <c r="B3092" s="1">
        <v>45055.75</v>
      </c>
      <c r="C3092" t="s">
        <v>26</v>
      </c>
      <c r="D3092" t="s">
        <v>41</v>
      </c>
      <c r="E3092">
        <v>1966.74</v>
      </c>
      <c r="F3092">
        <v>32.47</v>
      </c>
      <c r="G3092">
        <v>315.79000000000002</v>
      </c>
      <c r="H3092" t="s">
        <v>21</v>
      </c>
      <c r="I3092">
        <v>52</v>
      </c>
      <c r="J3092">
        <v>1683.42</v>
      </c>
      <c r="K3092">
        <f>Table1[[#This Row],[Order_Value]]+Table1[[#This Row],[Delivery_Fee]]-Table1[[#This Row],[Discount]]</f>
        <v>1683.42</v>
      </c>
      <c r="L3092">
        <f>YEAR(Table1[[#This Row],[Order_Time]])</f>
        <v>2023</v>
      </c>
      <c r="M3092" t="str">
        <f>TEXT(Table1[[#This Row],[Order_Time]],"MMM")</f>
        <v>May</v>
      </c>
      <c r="N3092">
        <f>HOUR(Table1[[#This Row],[Order_Time]])</f>
        <v>18</v>
      </c>
      <c r="O3092" t="str">
        <f>IF(Table1[[#This Row],[Order_Value]]&gt;1000,"High","Low")</f>
        <v>High</v>
      </c>
    </row>
    <row r="3093" spans="1:15" x14ac:dyDescent="0.3">
      <c r="A3093" t="s">
        <v>4379</v>
      </c>
      <c r="B3093" s="1">
        <v>45055.791666666664</v>
      </c>
      <c r="C3093" t="s">
        <v>20</v>
      </c>
      <c r="D3093" t="s">
        <v>12</v>
      </c>
      <c r="E3093">
        <v>1313.07</v>
      </c>
      <c r="F3093">
        <v>98.65</v>
      </c>
      <c r="G3093">
        <v>450.19</v>
      </c>
      <c r="H3093" t="s">
        <v>28</v>
      </c>
      <c r="I3093">
        <v>34</v>
      </c>
      <c r="J3093">
        <v>961.53</v>
      </c>
      <c r="K3093">
        <f>Table1[[#This Row],[Order_Value]]+Table1[[#This Row],[Delivery_Fee]]-Table1[[#This Row],[Discount]]</f>
        <v>961.53</v>
      </c>
      <c r="L3093">
        <f>YEAR(Table1[[#This Row],[Order_Time]])</f>
        <v>2023</v>
      </c>
      <c r="M3093" t="str">
        <f>TEXT(Table1[[#This Row],[Order_Time]],"MMM")</f>
        <v>May</v>
      </c>
      <c r="N3093">
        <f>HOUR(Table1[[#This Row],[Order_Time]])</f>
        <v>19</v>
      </c>
      <c r="O3093" t="str">
        <f>IF(Table1[[#This Row],[Order_Value]]&gt;1000,"High","Low")</f>
        <v>High</v>
      </c>
    </row>
    <row r="3094" spans="1:15" x14ac:dyDescent="0.3">
      <c r="A3094" t="s">
        <v>4380</v>
      </c>
      <c r="B3094" s="1">
        <v>45055.833333333336</v>
      </c>
      <c r="C3094" t="s">
        <v>24</v>
      </c>
      <c r="D3094" t="s">
        <v>41</v>
      </c>
      <c r="E3094">
        <v>1966.6</v>
      </c>
      <c r="F3094">
        <v>16.66</v>
      </c>
      <c r="G3094">
        <v>292.11</v>
      </c>
      <c r="H3094" t="s">
        <v>21</v>
      </c>
      <c r="I3094">
        <v>40</v>
      </c>
      <c r="J3094">
        <v>1691.15</v>
      </c>
      <c r="K3094">
        <f>Table1[[#This Row],[Order_Value]]+Table1[[#This Row],[Delivery_Fee]]-Table1[[#This Row],[Discount]]</f>
        <v>1691.15</v>
      </c>
      <c r="L3094">
        <f>YEAR(Table1[[#This Row],[Order_Time]])</f>
        <v>2023</v>
      </c>
      <c r="M3094" t="str">
        <f>TEXT(Table1[[#This Row],[Order_Time]],"MMM")</f>
        <v>May</v>
      </c>
      <c r="N3094">
        <f>HOUR(Table1[[#This Row],[Order_Time]])</f>
        <v>20</v>
      </c>
      <c r="O3094" t="str">
        <f>IF(Table1[[#This Row],[Order_Value]]&gt;1000,"High","Low")</f>
        <v>High</v>
      </c>
    </row>
    <row r="3095" spans="1:15" x14ac:dyDescent="0.3">
      <c r="A3095" t="s">
        <v>4381</v>
      </c>
      <c r="B3095" s="1">
        <v>45055.875</v>
      </c>
      <c r="C3095" t="s">
        <v>24</v>
      </c>
      <c r="D3095" t="s">
        <v>12</v>
      </c>
      <c r="E3095">
        <v>1155.3599999999999</v>
      </c>
      <c r="F3095">
        <v>60.69</v>
      </c>
      <c r="G3095">
        <v>340.51</v>
      </c>
      <c r="H3095" t="s">
        <v>32</v>
      </c>
      <c r="I3095">
        <v>10</v>
      </c>
      <c r="J3095">
        <v>875.54</v>
      </c>
      <c r="K3095">
        <f>Table1[[#This Row],[Order_Value]]+Table1[[#This Row],[Delivery_Fee]]-Table1[[#This Row],[Discount]]</f>
        <v>875.54</v>
      </c>
      <c r="L3095">
        <f>YEAR(Table1[[#This Row],[Order_Time]])</f>
        <v>2023</v>
      </c>
      <c r="M3095" t="str">
        <f>TEXT(Table1[[#This Row],[Order_Time]],"MMM")</f>
        <v>May</v>
      </c>
      <c r="N3095">
        <f>HOUR(Table1[[#This Row],[Order_Time]])</f>
        <v>21</v>
      </c>
      <c r="O3095" t="str">
        <f>IF(Table1[[#This Row],[Order_Value]]&gt;1000,"High","Low")</f>
        <v>High</v>
      </c>
    </row>
    <row r="3096" spans="1:15" x14ac:dyDescent="0.3">
      <c r="A3096" t="s">
        <v>4382</v>
      </c>
      <c r="B3096" s="1">
        <v>45055.916666666664</v>
      </c>
      <c r="C3096" t="s">
        <v>20</v>
      </c>
      <c r="D3096" t="s">
        <v>41</v>
      </c>
      <c r="E3096">
        <v>339.31</v>
      </c>
      <c r="F3096">
        <v>63.24</v>
      </c>
      <c r="G3096">
        <v>349.25</v>
      </c>
      <c r="H3096" t="s">
        <v>13</v>
      </c>
      <c r="I3096">
        <v>76</v>
      </c>
      <c r="J3096" s="2" t="s">
        <v>4383</v>
      </c>
      <c r="K3096">
        <f>Table1[[#This Row],[Order_Value]]+Table1[[#This Row],[Delivery_Fee]]-Table1[[#This Row],[Discount]]</f>
        <v>53.300000000000011</v>
      </c>
      <c r="L3096">
        <f>YEAR(Table1[[#This Row],[Order_Time]])</f>
        <v>2023</v>
      </c>
      <c r="M3096" t="str">
        <f>TEXT(Table1[[#This Row],[Order_Time]],"MMM")</f>
        <v>May</v>
      </c>
      <c r="N3096">
        <f>HOUR(Table1[[#This Row],[Order_Time]])</f>
        <v>22</v>
      </c>
      <c r="O3096" t="str">
        <f>IF(Table1[[#This Row],[Order_Value]]&gt;1000,"High","Low")</f>
        <v>Low</v>
      </c>
    </row>
    <row r="3097" spans="1:15" x14ac:dyDescent="0.3">
      <c r="A3097" t="s">
        <v>4384</v>
      </c>
      <c r="B3097" s="1">
        <v>45055.958333333336</v>
      </c>
      <c r="C3097" t="s">
        <v>45</v>
      </c>
      <c r="D3097" t="s">
        <v>41</v>
      </c>
      <c r="E3097">
        <v>797.95</v>
      </c>
      <c r="F3097">
        <v>6.19</v>
      </c>
      <c r="G3097">
        <v>301.17</v>
      </c>
      <c r="H3097" t="s">
        <v>32</v>
      </c>
      <c r="I3097">
        <v>75</v>
      </c>
      <c r="J3097" s="2" t="s">
        <v>4385</v>
      </c>
      <c r="K3097">
        <f>Table1[[#This Row],[Order_Value]]+Table1[[#This Row],[Delivery_Fee]]-Table1[[#This Row],[Discount]]</f>
        <v>502.97000000000008</v>
      </c>
      <c r="L3097">
        <f>YEAR(Table1[[#This Row],[Order_Time]])</f>
        <v>2023</v>
      </c>
      <c r="M3097" t="str">
        <f>TEXT(Table1[[#This Row],[Order_Time]],"MMM")</f>
        <v>May</v>
      </c>
      <c r="N3097">
        <f>HOUR(Table1[[#This Row],[Order_Time]])</f>
        <v>23</v>
      </c>
      <c r="O3097" t="str">
        <f>IF(Table1[[#This Row],[Order_Value]]&gt;1000,"High","Low")</f>
        <v>Low</v>
      </c>
    </row>
    <row r="3098" spans="1:15" x14ac:dyDescent="0.3">
      <c r="A3098" t="s">
        <v>4386</v>
      </c>
      <c r="B3098" s="1">
        <v>45056</v>
      </c>
      <c r="C3098" t="s">
        <v>26</v>
      </c>
      <c r="D3098" t="s">
        <v>27</v>
      </c>
      <c r="E3098">
        <v>1352.19</v>
      </c>
      <c r="F3098">
        <v>32.200000000000003</v>
      </c>
      <c r="G3098">
        <v>5.75</v>
      </c>
      <c r="H3098" t="s">
        <v>13</v>
      </c>
      <c r="I3098">
        <v>65</v>
      </c>
      <c r="J3098">
        <v>1378.64</v>
      </c>
      <c r="K3098">
        <f>Table1[[#This Row],[Order_Value]]+Table1[[#This Row],[Delivery_Fee]]-Table1[[#This Row],[Discount]]</f>
        <v>1378.64</v>
      </c>
      <c r="L3098">
        <f>YEAR(Table1[[#This Row],[Order_Time]])</f>
        <v>2023</v>
      </c>
      <c r="M3098" t="str">
        <f>TEXT(Table1[[#This Row],[Order_Time]],"MMM")</f>
        <v>May</v>
      </c>
      <c r="N3098">
        <f>HOUR(Table1[[#This Row],[Order_Time]])</f>
        <v>0</v>
      </c>
      <c r="O3098" t="str">
        <f>IF(Table1[[#This Row],[Order_Value]]&gt;1000,"High","Low")</f>
        <v>High</v>
      </c>
    </row>
    <row r="3099" spans="1:15" x14ac:dyDescent="0.3">
      <c r="A3099" t="s">
        <v>4387</v>
      </c>
      <c r="B3099" s="1">
        <v>45056.041666666664</v>
      </c>
      <c r="C3099" t="s">
        <v>54</v>
      </c>
      <c r="D3099" t="s">
        <v>27</v>
      </c>
      <c r="E3099">
        <v>1231.44</v>
      </c>
      <c r="F3099">
        <v>42.02</v>
      </c>
      <c r="G3099">
        <v>243.57</v>
      </c>
      <c r="H3099" t="s">
        <v>21</v>
      </c>
      <c r="I3099">
        <v>59</v>
      </c>
      <c r="J3099">
        <v>1029.8900000000001</v>
      </c>
      <c r="K3099">
        <f>Table1[[#This Row],[Order_Value]]+Table1[[#This Row],[Delivery_Fee]]-Table1[[#This Row],[Discount]]</f>
        <v>1029.8900000000001</v>
      </c>
      <c r="L3099">
        <f>YEAR(Table1[[#This Row],[Order_Time]])</f>
        <v>2023</v>
      </c>
      <c r="M3099" t="str">
        <f>TEXT(Table1[[#This Row],[Order_Time]],"MMM")</f>
        <v>May</v>
      </c>
      <c r="N3099">
        <f>HOUR(Table1[[#This Row],[Order_Time]])</f>
        <v>1</v>
      </c>
      <c r="O3099" t="str">
        <f>IF(Table1[[#This Row],[Order_Value]]&gt;1000,"High","Low")</f>
        <v>High</v>
      </c>
    </row>
    <row r="3100" spans="1:15" x14ac:dyDescent="0.3">
      <c r="A3100" t="s">
        <v>4388</v>
      </c>
      <c r="B3100" s="1">
        <v>45056.083333333336</v>
      </c>
      <c r="C3100" t="s">
        <v>20</v>
      </c>
      <c r="D3100" t="s">
        <v>27</v>
      </c>
      <c r="E3100">
        <v>1097.1600000000001</v>
      </c>
      <c r="F3100">
        <v>19.95</v>
      </c>
      <c r="G3100">
        <v>445.99</v>
      </c>
      <c r="H3100" t="s">
        <v>28</v>
      </c>
      <c r="I3100">
        <v>41</v>
      </c>
      <c r="J3100" s="2" t="s">
        <v>4389</v>
      </c>
      <c r="K3100">
        <f>Table1[[#This Row],[Order_Value]]+Table1[[#This Row],[Delivery_Fee]]-Table1[[#This Row],[Discount]]</f>
        <v>671.12000000000012</v>
      </c>
      <c r="L3100">
        <f>YEAR(Table1[[#This Row],[Order_Time]])</f>
        <v>2023</v>
      </c>
      <c r="M3100" t="str">
        <f>TEXT(Table1[[#This Row],[Order_Time]],"MMM")</f>
        <v>May</v>
      </c>
      <c r="N3100">
        <f>HOUR(Table1[[#This Row],[Order_Time]])</f>
        <v>2</v>
      </c>
      <c r="O3100" t="str">
        <f>IF(Table1[[#This Row],[Order_Value]]&gt;1000,"High","Low")</f>
        <v>High</v>
      </c>
    </row>
    <row r="3101" spans="1:15" x14ac:dyDescent="0.3">
      <c r="A3101" t="s">
        <v>4390</v>
      </c>
      <c r="B3101" s="1">
        <v>45056.125</v>
      </c>
      <c r="C3101" t="s">
        <v>24</v>
      </c>
      <c r="D3101" t="s">
        <v>27</v>
      </c>
      <c r="E3101">
        <v>1648.34</v>
      </c>
      <c r="F3101">
        <v>10.35</v>
      </c>
      <c r="G3101">
        <v>127.54</v>
      </c>
      <c r="H3101" t="s">
        <v>21</v>
      </c>
      <c r="I3101">
        <v>27</v>
      </c>
      <c r="J3101" s="2" t="s">
        <v>4391</v>
      </c>
      <c r="K3101">
        <f>Table1[[#This Row],[Order_Value]]+Table1[[#This Row],[Delivery_Fee]]-Table1[[#This Row],[Discount]]</f>
        <v>1531.1499999999999</v>
      </c>
      <c r="L3101">
        <f>YEAR(Table1[[#This Row],[Order_Time]])</f>
        <v>2023</v>
      </c>
      <c r="M3101" t="str">
        <f>TEXT(Table1[[#This Row],[Order_Time]],"MMM")</f>
        <v>May</v>
      </c>
      <c r="N3101">
        <f>HOUR(Table1[[#This Row],[Order_Time]])</f>
        <v>3</v>
      </c>
      <c r="O3101" t="str">
        <f>IF(Table1[[#This Row],[Order_Value]]&gt;1000,"High","Low")</f>
        <v>High</v>
      </c>
    </row>
    <row r="3102" spans="1:15" x14ac:dyDescent="0.3">
      <c r="A3102" t="s">
        <v>4392</v>
      </c>
      <c r="B3102" s="1">
        <v>45056.166666666664</v>
      </c>
      <c r="C3102" t="s">
        <v>20</v>
      </c>
      <c r="D3102" t="s">
        <v>30</v>
      </c>
      <c r="E3102">
        <v>1734.39</v>
      </c>
      <c r="F3102">
        <v>19.12</v>
      </c>
      <c r="G3102">
        <v>179.47</v>
      </c>
      <c r="H3102" t="s">
        <v>13</v>
      </c>
      <c r="I3102">
        <v>86</v>
      </c>
      <c r="J3102">
        <v>1574.04</v>
      </c>
      <c r="K3102">
        <f>Table1[[#This Row],[Order_Value]]+Table1[[#This Row],[Delivery_Fee]]-Table1[[#This Row],[Discount]]</f>
        <v>1574.04</v>
      </c>
      <c r="L3102">
        <f>YEAR(Table1[[#This Row],[Order_Time]])</f>
        <v>2023</v>
      </c>
      <c r="M3102" t="str">
        <f>TEXT(Table1[[#This Row],[Order_Time]],"MMM")</f>
        <v>May</v>
      </c>
      <c r="N3102">
        <f>HOUR(Table1[[#This Row],[Order_Time]])</f>
        <v>4</v>
      </c>
      <c r="O3102" t="str">
        <f>IF(Table1[[#This Row],[Order_Value]]&gt;1000,"High","Low")</f>
        <v>High</v>
      </c>
    </row>
    <row r="3103" spans="1:15" x14ac:dyDescent="0.3">
      <c r="A3103" t="s">
        <v>4393</v>
      </c>
      <c r="B3103" s="1">
        <v>45056.208333333336</v>
      </c>
      <c r="C3103" t="s">
        <v>16</v>
      </c>
      <c r="D3103" t="s">
        <v>30</v>
      </c>
      <c r="E3103">
        <v>1317.77</v>
      </c>
      <c r="F3103">
        <v>10.82</v>
      </c>
      <c r="G3103">
        <v>192.08</v>
      </c>
      <c r="H3103" t="s">
        <v>13</v>
      </c>
      <c r="I3103">
        <v>41</v>
      </c>
      <c r="J3103">
        <v>1136.51</v>
      </c>
      <c r="K3103">
        <f>Table1[[#This Row],[Order_Value]]+Table1[[#This Row],[Delivery_Fee]]-Table1[[#This Row],[Discount]]</f>
        <v>1136.51</v>
      </c>
      <c r="L3103">
        <f>YEAR(Table1[[#This Row],[Order_Time]])</f>
        <v>2023</v>
      </c>
      <c r="M3103" t="str">
        <f>TEXT(Table1[[#This Row],[Order_Time]],"MMM")</f>
        <v>May</v>
      </c>
      <c r="N3103">
        <f>HOUR(Table1[[#This Row],[Order_Time]])</f>
        <v>5</v>
      </c>
      <c r="O3103" t="str">
        <f>IF(Table1[[#This Row],[Order_Value]]&gt;1000,"High","Low")</f>
        <v>High</v>
      </c>
    </row>
    <row r="3104" spans="1:15" x14ac:dyDescent="0.3">
      <c r="A3104" t="s">
        <v>4394</v>
      </c>
      <c r="B3104" s="1">
        <v>45056.25</v>
      </c>
      <c r="C3104" t="s">
        <v>11</v>
      </c>
      <c r="D3104" t="s">
        <v>41</v>
      </c>
      <c r="E3104">
        <v>789.17</v>
      </c>
      <c r="F3104">
        <v>35.04</v>
      </c>
      <c r="G3104">
        <v>360.3</v>
      </c>
      <c r="H3104" t="s">
        <v>21</v>
      </c>
      <c r="I3104">
        <v>88</v>
      </c>
      <c r="J3104" s="2" t="s">
        <v>4395</v>
      </c>
      <c r="K3104">
        <f>Table1[[#This Row],[Order_Value]]+Table1[[#This Row],[Delivery_Fee]]-Table1[[#This Row],[Discount]]</f>
        <v>463.90999999999991</v>
      </c>
      <c r="L3104">
        <f>YEAR(Table1[[#This Row],[Order_Time]])</f>
        <v>2023</v>
      </c>
      <c r="M3104" t="str">
        <f>TEXT(Table1[[#This Row],[Order_Time]],"MMM")</f>
        <v>May</v>
      </c>
      <c r="N3104">
        <f>HOUR(Table1[[#This Row],[Order_Time]])</f>
        <v>6</v>
      </c>
      <c r="O3104" t="str">
        <f>IF(Table1[[#This Row],[Order_Value]]&gt;1000,"High","Low")</f>
        <v>Low</v>
      </c>
    </row>
    <row r="3105" spans="1:15" x14ac:dyDescent="0.3">
      <c r="A3105" t="s">
        <v>4396</v>
      </c>
      <c r="B3105" s="1">
        <v>45056.291666666664</v>
      </c>
      <c r="C3105" t="s">
        <v>45</v>
      </c>
      <c r="D3105" t="s">
        <v>30</v>
      </c>
      <c r="E3105">
        <v>479.19</v>
      </c>
      <c r="F3105">
        <v>17.59</v>
      </c>
      <c r="G3105">
        <v>172.31</v>
      </c>
      <c r="H3105" t="s">
        <v>21</v>
      </c>
      <c r="I3105">
        <v>34</v>
      </c>
      <c r="J3105" s="2" t="s">
        <v>4397</v>
      </c>
      <c r="K3105">
        <f>Table1[[#This Row],[Order_Value]]+Table1[[#This Row],[Delivery_Fee]]-Table1[[#This Row],[Discount]]</f>
        <v>324.46999999999997</v>
      </c>
      <c r="L3105">
        <f>YEAR(Table1[[#This Row],[Order_Time]])</f>
        <v>2023</v>
      </c>
      <c r="M3105" t="str">
        <f>TEXT(Table1[[#This Row],[Order_Time]],"MMM")</f>
        <v>May</v>
      </c>
      <c r="N3105">
        <f>HOUR(Table1[[#This Row],[Order_Time]])</f>
        <v>7</v>
      </c>
      <c r="O3105" t="str">
        <f>IF(Table1[[#This Row],[Order_Value]]&gt;1000,"High","Low")</f>
        <v>Low</v>
      </c>
    </row>
    <row r="3106" spans="1:15" x14ac:dyDescent="0.3">
      <c r="A3106" t="s">
        <v>4398</v>
      </c>
      <c r="B3106" s="1">
        <v>45056.333333333336</v>
      </c>
      <c r="C3106" t="s">
        <v>16</v>
      </c>
      <c r="D3106" t="s">
        <v>30</v>
      </c>
      <c r="E3106">
        <v>509.57</v>
      </c>
      <c r="F3106">
        <v>51.69</v>
      </c>
      <c r="G3106">
        <v>84.46</v>
      </c>
      <c r="H3106" t="s">
        <v>32</v>
      </c>
      <c r="I3106">
        <v>82</v>
      </c>
      <c r="J3106">
        <v>476.8</v>
      </c>
      <c r="K3106">
        <f>Table1[[#This Row],[Order_Value]]+Table1[[#This Row],[Delivery_Fee]]-Table1[[#This Row],[Discount]]</f>
        <v>476.8</v>
      </c>
      <c r="L3106">
        <f>YEAR(Table1[[#This Row],[Order_Time]])</f>
        <v>2023</v>
      </c>
      <c r="M3106" t="str">
        <f>TEXT(Table1[[#This Row],[Order_Time]],"MMM")</f>
        <v>May</v>
      </c>
      <c r="N3106">
        <f>HOUR(Table1[[#This Row],[Order_Time]])</f>
        <v>8</v>
      </c>
      <c r="O3106" t="str">
        <f>IF(Table1[[#This Row],[Order_Value]]&gt;1000,"High","Low")</f>
        <v>Low</v>
      </c>
    </row>
    <row r="3107" spans="1:15" x14ac:dyDescent="0.3">
      <c r="A3107" t="s">
        <v>4399</v>
      </c>
      <c r="B3107" s="1">
        <v>45056.375</v>
      </c>
      <c r="C3107" t="s">
        <v>26</v>
      </c>
      <c r="D3107" t="s">
        <v>17</v>
      </c>
      <c r="E3107">
        <v>922.27</v>
      </c>
      <c r="F3107">
        <v>13.23</v>
      </c>
      <c r="G3107">
        <v>308.12</v>
      </c>
      <c r="H3107" t="s">
        <v>32</v>
      </c>
      <c r="I3107">
        <v>89</v>
      </c>
      <c r="J3107">
        <v>627.38</v>
      </c>
      <c r="K3107">
        <f>Table1[[#This Row],[Order_Value]]+Table1[[#This Row],[Delivery_Fee]]-Table1[[#This Row],[Discount]]</f>
        <v>627.38</v>
      </c>
      <c r="L3107">
        <f>YEAR(Table1[[#This Row],[Order_Time]])</f>
        <v>2023</v>
      </c>
      <c r="M3107" t="str">
        <f>TEXT(Table1[[#This Row],[Order_Time]],"MMM")</f>
        <v>May</v>
      </c>
      <c r="N3107">
        <f>HOUR(Table1[[#This Row],[Order_Time]])</f>
        <v>9</v>
      </c>
      <c r="O3107" t="str">
        <f>IF(Table1[[#This Row],[Order_Value]]&gt;1000,"High","Low")</f>
        <v>Low</v>
      </c>
    </row>
    <row r="3108" spans="1:15" x14ac:dyDescent="0.3">
      <c r="A3108" t="s">
        <v>4400</v>
      </c>
      <c r="B3108" s="1">
        <v>45056.416666666664</v>
      </c>
      <c r="C3108" t="s">
        <v>26</v>
      </c>
      <c r="D3108" t="s">
        <v>27</v>
      </c>
      <c r="E3108">
        <v>1703.52</v>
      </c>
      <c r="F3108">
        <v>15.23</v>
      </c>
      <c r="G3108">
        <v>128.41999999999999</v>
      </c>
      <c r="H3108" t="s">
        <v>13</v>
      </c>
      <c r="I3108">
        <v>26</v>
      </c>
      <c r="J3108">
        <v>1590.33</v>
      </c>
      <c r="K3108">
        <f>Table1[[#This Row],[Order_Value]]+Table1[[#This Row],[Delivery_Fee]]-Table1[[#This Row],[Discount]]</f>
        <v>1590.33</v>
      </c>
      <c r="L3108">
        <f>YEAR(Table1[[#This Row],[Order_Time]])</f>
        <v>2023</v>
      </c>
      <c r="M3108" t="str">
        <f>TEXT(Table1[[#This Row],[Order_Time]],"MMM")</f>
        <v>May</v>
      </c>
      <c r="N3108">
        <f>HOUR(Table1[[#This Row],[Order_Time]])</f>
        <v>10</v>
      </c>
      <c r="O3108" t="str">
        <f>IF(Table1[[#This Row],[Order_Value]]&gt;1000,"High","Low")</f>
        <v>High</v>
      </c>
    </row>
    <row r="3109" spans="1:15" x14ac:dyDescent="0.3">
      <c r="A3109" t="s">
        <v>4401</v>
      </c>
      <c r="B3109" s="1">
        <v>45056.458333333336</v>
      </c>
      <c r="C3109" t="s">
        <v>16</v>
      </c>
      <c r="D3109" t="s">
        <v>12</v>
      </c>
      <c r="E3109">
        <v>1729.38</v>
      </c>
      <c r="F3109">
        <v>24.83</v>
      </c>
      <c r="G3109">
        <v>484.87</v>
      </c>
      <c r="H3109" t="s">
        <v>21</v>
      </c>
      <c r="I3109">
        <v>55</v>
      </c>
      <c r="J3109" s="2" t="s">
        <v>4402</v>
      </c>
      <c r="K3109">
        <f>Table1[[#This Row],[Order_Value]]+Table1[[#This Row],[Delivery_Fee]]-Table1[[#This Row],[Discount]]</f>
        <v>1269.3400000000001</v>
      </c>
      <c r="L3109">
        <f>YEAR(Table1[[#This Row],[Order_Time]])</f>
        <v>2023</v>
      </c>
      <c r="M3109" t="str">
        <f>TEXT(Table1[[#This Row],[Order_Time]],"MMM")</f>
        <v>May</v>
      </c>
      <c r="N3109">
        <f>HOUR(Table1[[#This Row],[Order_Time]])</f>
        <v>11</v>
      </c>
      <c r="O3109" t="str">
        <f>IF(Table1[[#This Row],[Order_Value]]&gt;1000,"High","Low")</f>
        <v>High</v>
      </c>
    </row>
    <row r="3110" spans="1:15" x14ac:dyDescent="0.3">
      <c r="A3110" t="s">
        <v>4403</v>
      </c>
      <c r="B3110" s="1">
        <v>45056.5</v>
      </c>
      <c r="C3110" t="s">
        <v>20</v>
      </c>
      <c r="D3110" t="s">
        <v>41</v>
      </c>
      <c r="E3110">
        <v>256.73</v>
      </c>
      <c r="F3110">
        <v>55.81</v>
      </c>
      <c r="G3110">
        <v>158.07</v>
      </c>
      <c r="H3110" t="s">
        <v>28</v>
      </c>
      <c r="I3110">
        <v>13</v>
      </c>
      <c r="J3110" s="2" t="s">
        <v>4404</v>
      </c>
      <c r="K3110">
        <f>Table1[[#This Row],[Order_Value]]+Table1[[#This Row],[Delivery_Fee]]-Table1[[#This Row],[Discount]]</f>
        <v>154.47000000000003</v>
      </c>
      <c r="L3110">
        <f>YEAR(Table1[[#This Row],[Order_Time]])</f>
        <v>2023</v>
      </c>
      <c r="M3110" t="str">
        <f>TEXT(Table1[[#This Row],[Order_Time]],"MMM")</f>
        <v>May</v>
      </c>
      <c r="N3110">
        <f>HOUR(Table1[[#This Row],[Order_Time]])</f>
        <v>12</v>
      </c>
      <c r="O3110" t="str">
        <f>IF(Table1[[#This Row],[Order_Value]]&gt;1000,"High","Low")</f>
        <v>Low</v>
      </c>
    </row>
    <row r="3111" spans="1:15" x14ac:dyDescent="0.3">
      <c r="A3111" t="s">
        <v>4405</v>
      </c>
      <c r="B3111" s="1">
        <v>45056.541666666664</v>
      </c>
      <c r="C3111" t="s">
        <v>26</v>
      </c>
      <c r="D3111" t="s">
        <v>41</v>
      </c>
      <c r="E3111">
        <v>1833.03</v>
      </c>
      <c r="F3111">
        <v>61.38</v>
      </c>
      <c r="G3111">
        <v>272.79000000000002</v>
      </c>
      <c r="H3111" t="s">
        <v>32</v>
      </c>
      <c r="I3111">
        <v>38</v>
      </c>
      <c r="J3111" s="2" t="s">
        <v>4406</v>
      </c>
      <c r="K3111">
        <f>Table1[[#This Row],[Order_Value]]+Table1[[#This Row],[Delivery_Fee]]-Table1[[#This Row],[Discount]]</f>
        <v>1621.6200000000001</v>
      </c>
      <c r="L3111">
        <f>YEAR(Table1[[#This Row],[Order_Time]])</f>
        <v>2023</v>
      </c>
      <c r="M3111" t="str">
        <f>TEXT(Table1[[#This Row],[Order_Time]],"MMM")</f>
        <v>May</v>
      </c>
      <c r="N3111">
        <f>HOUR(Table1[[#This Row],[Order_Time]])</f>
        <v>13</v>
      </c>
      <c r="O3111" t="str">
        <f>IF(Table1[[#This Row],[Order_Value]]&gt;1000,"High","Low")</f>
        <v>High</v>
      </c>
    </row>
    <row r="3112" spans="1:15" x14ac:dyDescent="0.3">
      <c r="A3112" t="s">
        <v>4407</v>
      </c>
      <c r="B3112" s="1">
        <v>45056.583333333336</v>
      </c>
      <c r="C3112" t="s">
        <v>26</v>
      </c>
      <c r="D3112" t="s">
        <v>12</v>
      </c>
      <c r="E3112">
        <v>1824.84</v>
      </c>
      <c r="F3112">
        <v>81.44</v>
      </c>
      <c r="G3112">
        <v>381.69</v>
      </c>
      <c r="H3112" t="s">
        <v>21</v>
      </c>
      <c r="I3112">
        <v>51</v>
      </c>
      <c r="J3112">
        <v>1524.59</v>
      </c>
      <c r="K3112">
        <f>Table1[[#This Row],[Order_Value]]+Table1[[#This Row],[Delivery_Fee]]-Table1[[#This Row],[Discount]]</f>
        <v>1524.59</v>
      </c>
      <c r="L3112">
        <f>YEAR(Table1[[#This Row],[Order_Time]])</f>
        <v>2023</v>
      </c>
      <c r="M3112" t="str">
        <f>TEXT(Table1[[#This Row],[Order_Time]],"MMM")</f>
        <v>May</v>
      </c>
      <c r="N3112">
        <f>HOUR(Table1[[#This Row],[Order_Time]])</f>
        <v>14</v>
      </c>
      <c r="O3112" t="str">
        <f>IF(Table1[[#This Row],[Order_Value]]&gt;1000,"High","Low")</f>
        <v>High</v>
      </c>
    </row>
    <row r="3113" spans="1:15" x14ac:dyDescent="0.3">
      <c r="A3113" t="s">
        <v>4408</v>
      </c>
      <c r="B3113" s="1">
        <v>45056.625</v>
      </c>
      <c r="C3113" t="s">
        <v>11</v>
      </c>
      <c r="D3113" t="s">
        <v>35</v>
      </c>
      <c r="E3113">
        <v>1123.6600000000001</v>
      </c>
      <c r="F3113">
        <v>18.77</v>
      </c>
      <c r="G3113">
        <v>159.33000000000001</v>
      </c>
      <c r="H3113" t="s">
        <v>32</v>
      </c>
      <c r="I3113">
        <v>84</v>
      </c>
      <c r="J3113">
        <v>983.1</v>
      </c>
      <c r="K3113">
        <f>Table1[[#This Row],[Order_Value]]+Table1[[#This Row],[Delivery_Fee]]-Table1[[#This Row],[Discount]]</f>
        <v>983.1</v>
      </c>
      <c r="L3113">
        <f>YEAR(Table1[[#This Row],[Order_Time]])</f>
        <v>2023</v>
      </c>
      <c r="M3113" t="str">
        <f>TEXT(Table1[[#This Row],[Order_Time]],"MMM")</f>
        <v>May</v>
      </c>
      <c r="N3113">
        <f>HOUR(Table1[[#This Row],[Order_Time]])</f>
        <v>15</v>
      </c>
      <c r="O3113" t="str">
        <f>IF(Table1[[#This Row],[Order_Value]]&gt;1000,"High","Low")</f>
        <v>High</v>
      </c>
    </row>
    <row r="3114" spans="1:15" x14ac:dyDescent="0.3">
      <c r="A3114" t="s">
        <v>4409</v>
      </c>
      <c r="B3114" s="1">
        <v>45056.666666666664</v>
      </c>
      <c r="C3114" t="s">
        <v>16</v>
      </c>
      <c r="D3114" t="s">
        <v>30</v>
      </c>
      <c r="E3114">
        <v>1259.1199999999999</v>
      </c>
      <c r="F3114">
        <v>97.43</v>
      </c>
      <c r="G3114">
        <v>356.05</v>
      </c>
      <c r="H3114" t="s">
        <v>21</v>
      </c>
      <c r="I3114">
        <v>17</v>
      </c>
      <c r="J3114">
        <v>1000.5</v>
      </c>
      <c r="K3114">
        <f>Table1[[#This Row],[Order_Value]]+Table1[[#This Row],[Delivery_Fee]]-Table1[[#This Row],[Discount]]</f>
        <v>1000.5</v>
      </c>
      <c r="L3114">
        <f>YEAR(Table1[[#This Row],[Order_Time]])</f>
        <v>2023</v>
      </c>
      <c r="M3114" t="str">
        <f>TEXT(Table1[[#This Row],[Order_Time]],"MMM")</f>
        <v>May</v>
      </c>
      <c r="N3114">
        <f>HOUR(Table1[[#This Row],[Order_Time]])</f>
        <v>16</v>
      </c>
      <c r="O3114" t="str">
        <f>IF(Table1[[#This Row],[Order_Value]]&gt;1000,"High","Low")</f>
        <v>High</v>
      </c>
    </row>
    <row r="3115" spans="1:15" x14ac:dyDescent="0.3">
      <c r="A3115" t="s">
        <v>4410</v>
      </c>
      <c r="B3115" s="1">
        <v>45056.708333333336</v>
      </c>
      <c r="C3115" t="s">
        <v>16</v>
      </c>
      <c r="D3115" t="s">
        <v>27</v>
      </c>
      <c r="E3115">
        <v>355.12</v>
      </c>
      <c r="F3115">
        <v>53.48</v>
      </c>
      <c r="G3115">
        <v>128.71</v>
      </c>
      <c r="H3115" t="s">
        <v>32</v>
      </c>
      <c r="I3115">
        <v>59</v>
      </c>
      <c r="J3115">
        <v>279.89</v>
      </c>
      <c r="K3115">
        <f>Table1[[#This Row],[Order_Value]]+Table1[[#This Row],[Delivery_Fee]]-Table1[[#This Row],[Discount]]</f>
        <v>279.89</v>
      </c>
      <c r="L3115">
        <f>YEAR(Table1[[#This Row],[Order_Time]])</f>
        <v>2023</v>
      </c>
      <c r="M3115" t="str">
        <f>TEXT(Table1[[#This Row],[Order_Time]],"MMM")</f>
        <v>May</v>
      </c>
      <c r="N3115">
        <f>HOUR(Table1[[#This Row],[Order_Time]])</f>
        <v>17</v>
      </c>
      <c r="O3115" t="str">
        <f>IF(Table1[[#This Row],[Order_Value]]&gt;1000,"High","Low")</f>
        <v>Low</v>
      </c>
    </row>
    <row r="3116" spans="1:15" x14ac:dyDescent="0.3">
      <c r="A3116" t="s">
        <v>4411</v>
      </c>
      <c r="B3116" s="1">
        <v>45056.75</v>
      </c>
      <c r="C3116" t="s">
        <v>24</v>
      </c>
      <c r="D3116" t="s">
        <v>35</v>
      </c>
      <c r="E3116">
        <v>286.63</v>
      </c>
      <c r="F3116">
        <v>58.99</v>
      </c>
      <c r="G3116">
        <v>443.14</v>
      </c>
      <c r="H3116" t="s">
        <v>21</v>
      </c>
      <c r="I3116">
        <v>63</v>
      </c>
      <c r="J3116">
        <v>-97.519999999999897</v>
      </c>
      <c r="K3116">
        <f>Table1[[#This Row],[Order_Value]]+Table1[[#This Row],[Delivery_Fee]]-Table1[[#This Row],[Discount]]</f>
        <v>-97.519999999999982</v>
      </c>
      <c r="L3116">
        <f>YEAR(Table1[[#This Row],[Order_Time]])</f>
        <v>2023</v>
      </c>
      <c r="M3116" t="str">
        <f>TEXT(Table1[[#This Row],[Order_Time]],"MMM")</f>
        <v>May</v>
      </c>
      <c r="N3116">
        <f>HOUR(Table1[[#This Row],[Order_Time]])</f>
        <v>18</v>
      </c>
      <c r="O3116" t="str">
        <f>IF(Table1[[#This Row],[Order_Value]]&gt;1000,"High","Low")</f>
        <v>Low</v>
      </c>
    </row>
    <row r="3117" spans="1:15" x14ac:dyDescent="0.3">
      <c r="A3117" t="s">
        <v>4412</v>
      </c>
      <c r="B3117" s="1">
        <v>45056.791666666664</v>
      </c>
      <c r="C3117" t="s">
        <v>20</v>
      </c>
      <c r="D3117" t="s">
        <v>27</v>
      </c>
      <c r="E3117">
        <v>0</v>
      </c>
      <c r="F3117">
        <v>29.34</v>
      </c>
      <c r="G3117">
        <v>433.54</v>
      </c>
      <c r="H3117" t="s">
        <v>28</v>
      </c>
      <c r="I3117">
        <v>79</v>
      </c>
      <c r="K3117">
        <f>Table1[[#This Row],[Order_Value]]+Table1[[#This Row],[Delivery_Fee]]-Table1[[#This Row],[Discount]]</f>
        <v>-404.20000000000005</v>
      </c>
      <c r="L3117">
        <f>YEAR(Table1[[#This Row],[Order_Time]])</f>
        <v>2023</v>
      </c>
      <c r="M3117" t="str">
        <f>TEXT(Table1[[#This Row],[Order_Time]],"MMM")</f>
        <v>May</v>
      </c>
      <c r="N3117">
        <f>HOUR(Table1[[#This Row],[Order_Time]])</f>
        <v>19</v>
      </c>
      <c r="O3117" t="str">
        <f>IF(Table1[[#This Row],[Order_Value]]&gt;1000,"High","Low")</f>
        <v>Low</v>
      </c>
    </row>
    <row r="3118" spans="1:15" x14ac:dyDescent="0.3">
      <c r="A3118" t="s">
        <v>4413</v>
      </c>
      <c r="B3118" s="1">
        <v>45056.833333333336</v>
      </c>
      <c r="C3118" t="s">
        <v>24</v>
      </c>
      <c r="D3118" t="s">
        <v>41</v>
      </c>
      <c r="E3118">
        <v>1169.5999999999999</v>
      </c>
      <c r="F3118">
        <v>24.16</v>
      </c>
      <c r="G3118">
        <v>331.31</v>
      </c>
      <c r="H3118" t="s">
        <v>13</v>
      </c>
      <c r="I3118">
        <v>81</v>
      </c>
      <c r="J3118">
        <v>862.45</v>
      </c>
      <c r="K3118">
        <f>Table1[[#This Row],[Order_Value]]+Table1[[#This Row],[Delivery_Fee]]-Table1[[#This Row],[Discount]]</f>
        <v>862.45</v>
      </c>
      <c r="L3118">
        <f>YEAR(Table1[[#This Row],[Order_Time]])</f>
        <v>2023</v>
      </c>
      <c r="M3118" t="str">
        <f>TEXT(Table1[[#This Row],[Order_Time]],"MMM")</f>
        <v>May</v>
      </c>
      <c r="N3118">
        <f>HOUR(Table1[[#This Row],[Order_Time]])</f>
        <v>20</v>
      </c>
      <c r="O3118" t="str">
        <f>IF(Table1[[#This Row],[Order_Value]]&gt;1000,"High","Low")</f>
        <v>High</v>
      </c>
    </row>
    <row r="3119" spans="1:15" x14ac:dyDescent="0.3">
      <c r="A3119" t="s">
        <v>4414</v>
      </c>
      <c r="B3119" s="1">
        <v>45056.875</v>
      </c>
      <c r="C3119" t="s">
        <v>54</v>
      </c>
      <c r="D3119" t="s">
        <v>41</v>
      </c>
      <c r="E3119">
        <v>258.29000000000002</v>
      </c>
      <c r="F3119">
        <v>15.21</v>
      </c>
      <c r="G3119">
        <v>494.67</v>
      </c>
      <c r="H3119" t="s">
        <v>13</v>
      </c>
      <c r="I3119">
        <v>64</v>
      </c>
      <c r="J3119">
        <v>-221.17</v>
      </c>
      <c r="K3119">
        <f>Table1[[#This Row],[Order_Value]]+Table1[[#This Row],[Delivery_Fee]]-Table1[[#This Row],[Discount]]</f>
        <v>-221.17000000000002</v>
      </c>
      <c r="L3119">
        <f>YEAR(Table1[[#This Row],[Order_Time]])</f>
        <v>2023</v>
      </c>
      <c r="M3119" t="str">
        <f>TEXT(Table1[[#This Row],[Order_Time]],"MMM")</f>
        <v>May</v>
      </c>
      <c r="N3119">
        <f>HOUR(Table1[[#This Row],[Order_Time]])</f>
        <v>21</v>
      </c>
      <c r="O3119" t="str">
        <f>IF(Table1[[#This Row],[Order_Value]]&gt;1000,"High","Low")</f>
        <v>Low</v>
      </c>
    </row>
    <row r="3120" spans="1:15" x14ac:dyDescent="0.3">
      <c r="A3120" t="s">
        <v>4415</v>
      </c>
      <c r="B3120" s="1">
        <v>45056.916666666664</v>
      </c>
      <c r="C3120" t="s">
        <v>20</v>
      </c>
      <c r="D3120" t="s">
        <v>17</v>
      </c>
      <c r="E3120">
        <v>573.33000000000004</v>
      </c>
      <c r="F3120">
        <v>22.22</v>
      </c>
      <c r="G3120">
        <v>482.56</v>
      </c>
      <c r="H3120" t="s">
        <v>13</v>
      </c>
      <c r="I3120">
        <v>80</v>
      </c>
      <c r="J3120" s="2" t="s">
        <v>4416</v>
      </c>
      <c r="K3120">
        <f>Table1[[#This Row],[Order_Value]]+Table1[[#This Row],[Delivery_Fee]]-Table1[[#This Row],[Discount]]</f>
        <v>112.99000000000007</v>
      </c>
      <c r="L3120">
        <f>YEAR(Table1[[#This Row],[Order_Time]])</f>
        <v>2023</v>
      </c>
      <c r="M3120" t="str">
        <f>TEXT(Table1[[#This Row],[Order_Time]],"MMM")</f>
        <v>May</v>
      </c>
      <c r="N3120">
        <f>HOUR(Table1[[#This Row],[Order_Time]])</f>
        <v>22</v>
      </c>
      <c r="O3120" t="str">
        <f>IF(Table1[[#This Row],[Order_Value]]&gt;1000,"High","Low")</f>
        <v>Low</v>
      </c>
    </row>
    <row r="3121" spans="1:15" x14ac:dyDescent="0.3">
      <c r="A3121" t="s">
        <v>4417</v>
      </c>
      <c r="B3121" s="1">
        <v>45056.958333333336</v>
      </c>
      <c r="C3121" t="s">
        <v>24</v>
      </c>
      <c r="D3121" t="s">
        <v>27</v>
      </c>
      <c r="E3121">
        <v>1179.73</v>
      </c>
      <c r="F3121">
        <v>96.88</v>
      </c>
      <c r="G3121">
        <v>223.21</v>
      </c>
      <c r="H3121" t="s">
        <v>32</v>
      </c>
      <c r="I3121">
        <v>59</v>
      </c>
      <c r="J3121">
        <v>1053.4000000000001</v>
      </c>
      <c r="K3121">
        <f>Table1[[#This Row],[Order_Value]]+Table1[[#This Row],[Delivery_Fee]]-Table1[[#This Row],[Discount]]</f>
        <v>1053.4000000000001</v>
      </c>
      <c r="L3121">
        <f>YEAR(Table1[[#This Row],[Order_Time]])</f>
        <v>2023</v>
      </c>
      <c r="M3121" t="str">
        <f>TEXT(Table1[[#This Row],[Order_Time]],"MMM")</f>
        <v>May</v>
      </c>
      <c r="N3121">
        <f>HOUR(Table1[[#This Row],[Order_Time]])</f>
        <v>23</v>
      </c>
      <c r="O3121" t="str">
        <f>IF(Table1[[#This Row],[Order_Value]]&gt;1000,"High","Low")</f>
        <v>High</v>
      </c>
    </row>
    <row r="3122" spans="1:15" x14ac:dyDescent="0.3">
      <c r="A3122" t="s">
        <v>4418</v>
      </c>
      <c r="B3122" s="1">
        <v>45057</v>
      </c>
      <c r="C3122" t="s">
        <v>26</v>
      </c>
      <c r="D3122" t="s">
        <v>27</v>
      </c>
      <c r="E3122">
        <v>1492.08</v>
      </c>
      <c r="F3122">
        <v>41.05</v>
      </c>
      <c r="G3122">
        <v>11.98</v>
      </c>
      <c r="H3122" t="s">
        <v>32</v>
      </c>
      <c r="I3122">
        <v>12</v>
      </c>
      <c r="J3122" s="2" t="s">
        <v>4419</v>
      </c>
      <c r="K3122">
        <f>Table1[[#This Row],[Order_Value]]+Table1[[#This Row],[Delivery_Fee]]-Table1[[#This Row],[Discount]]</f>
        <v>1521.1499999999999</v>
      </c>
      <c r="L3122">
        <f>YEAR(Table1[[#This Row],[Order_Time]])</f>
        <v>2023</v>
      </c>
      <c r="M3122" t="str">
        <f>TEXT(Table1[[#This Row],[Order_Time]],"MMM")</f>
        <v>May</v>
      </c>
      <c r="N3122">
        <f>HOUR(Table1[[#This Row],[Order_Time]])</f>
        <v>0</v>
      </c>
      <c r="O3122" t="str">
        <f>IF(Table1[[#This Row],[Order_Value]]&gt;1000,"High","Low")</f>
        <v>High</v>
      </c>
    </row>
    <row r="3123" spans="1:15" x14ac:dyDescent="0.3">
      <c r="A3123" t="s">
        <v>4420</v>
      </c>
      <c r="B3123" s="1">
        <v>45057.041666666664</v>
      </c>
      <c r="C3123" t="s">
        <v>45</v>
      </c>
      <c r="D3123" t="s">
        <v>35</v>
      </c>
      <c r="E3123">
        <v>1804.88</v>
      </c>
      <c r="F3123">
        <v>14.88</v>
      </c>
      <c r="G3123">
        <v>264.99</v>
      </c>
      <c r="H3123" t="s">
        <v>13</v>
      </c>
      <c r="I3123">
        <v>33</v>
      </c>
      <c r="J3123" s="2" t="s">
        <v>4421</v>
      </c>
      <c r="K3123">
        <f>Table1[[#This Row],[Order_Value]]+Table1[[#This Row],[Delivery_Fee]]-Table1[[#This Row],[Discount]]</f>
        <v>1554.7700000000002</v>
      </c>
      <c r="L3123">
        <f>YEAR(Table1[[#This Row],[Order_Time]])</f>
        <v>2023</v>
      </c>
      <c r="M3123" t="str">
        <f>TEXT(Table1[[#This Row],[Order_Time]],"MMM")</f>
        <v>May</v>
      </c>
      <c r="N3123">
        <f>HOUR(Table1[[#This Row],[Order_Time]])</f>
        <v>1</v>
      </c>
      <c r="O3123" t="str">
        <f>IF(Table1[[#This Row],[Order_Value]]&gt;1000,"High","Low")</f>
        <v>High</v>
      </c>
    </row>
    <row r="3124" spans="1:15" x14ac:dyDescent="0.3">
      <c r="A3124" t="s">
        <v>4422</v>
      </c>
      <c r="B3124" s="1">
        <v>45057.083333333336</v>
      </c>
      <c r="C3124" t="s">
        <v>20</v>
      </c>
      <c r="D3124" t="s">
        <v>30</v>
      </c>
      <c r="E3124">
        <v>1678.56</v>
      </c>
      <c r="F3124">
        <v>84.05</v>
      </c>
      <c r="G3124">
        <v>172.33</v>
      </c>
      <c r="H3124" t="s">
        <v>13</v>
      </c>
      <c r="I3124">
        <v>42</v>
      </c>
      <c r="J3124">
        <v>1590.28</v>
      </c>
      <c r="K3124">
        <f>Table1[[#This Row],[Order_Value]]+Table1[[#This Row],[Delivery_Fee]]-Table1[[#This Row],[Discount]]</f>
        <v>1590.28</v>
      </c>
      <c r="L3124">
        <f>YEAR(Table1[[#This Row],[Order_Time]])</f>
        <v>2023</v>
      </c>
      <c r="M3124" t="str">
        <f>TEXT(Table1[[#This Row],[Order_Time]],"MMM")</f>
        <v>May</v>
      </c>
      <c r="N3124">
        <f>HOUR(Table1[[#This Row],[Order_Time]])</f>
        <v>2</v>
      </c>
      <c r="O3124" t="str">
        <f>IF(Table1[[#This Row],[Order_Value]]&gt;1000,"High","Low")</f>
        <v>High</v>
      </c>
    </row>
    <row r="3125" spans="1:15" x14ac:dyDescent="0.3">
      <c r="A3125" t="s">
        <v>4423</v>
      </c>
      <c r="B3125" s="1">
        <v>45057.125</v>
      </c>
      <c r="C3125" t="s">
        <v>26</v>
      </c>
      <c r="D3125" t="s">
        <v>30</v>
      </c>
      <c r="E3125">
        <v>0</v>
      </c>
      <c r="F3125">
        <v>90.99</v>
      </c>
      <c r="G3125">
        <v>307.02999999999997</v>
      </c>
      <c r="H3125" t="s">
        <v>28</v>
      </c>
      <c r="I3125">
        <v>81</v>
      </c>
      <c r="K3125">
        <f>Table1[[#This Row],[Order_Value]]+Table1[[#This Row],[Delivery_Fee]]-Table1[[#This Row],[Discount]]</f>
        <v>-216.03999999999996</v>
      </c>
      <c r="L3125">
        <f>YEAR(Table1[[#This Row],[Order_Time]])</f>
        <v>2023</v>
      </c>
      <c r="M3125" t="str">
        <f>TEXT(Table1[[#This Row],[Order_Time]],"MMM")</f>
        <v>May</v>
      </c>
      <c r="N3125">
        <f>HOUR(Table1[[#This Row],[Order_Time]])</f>
        <v>3</v>
      </c>
      <c r="O3125" t="str">
        <f>IF(Table1[[#This Row],[Order_Value]]&gt;1000,"High","Low")</f>
        <v>Low</v>
      </c>
    </row>
    <row r="3126" spans="1:15" x14ac:dyDescent="0.3">
      <c r="A3126" t="s">
        <v>4424</v>
      </c>
      <c r="B3126" s="1">
        <v>45057.166666666664</v>
      </c>
      <c r="C3126" t="s">
        <v>24</v>
      </c>
      <c r="D3126" t="s">
        <v>41</v>
      </c>
      <c r="E3126">
        <v>742.72</v>
      </c>
      <c r="F3126">
        <v>70.94</v>
      </c>
      <c r="G3126">
        <v>39.76</v>
      </c>
      <c r="H3126" t="s">
        <v>28</v>
      </c>
      <c r="I3126">
        <v>64</v>
      </c>
      <c r="J3126" s="2" t="s">
        <v>4425</v>
      </c>
      <c r="K3126">
        <f>Table1[[#This Row],[Order_Value]]+Table1[[#This Row],[Delivery_Fee]]-Table1[[#This Row],[Discount]]</f>
        <v>773.90000000000009</v>
      </c>
      <c r="L3126">
        <f>YEAR(Table1[[#This Row],[Order_Time]])</f>
        <v>2023</v>
      </c>
      <c r="M3126" t="str">
        <f>TEXT(Table1[[#This Row],[Order_Time]],"MMM")</f>
        <v>May</v>
      </c>
      <c r="N3126">
        <f>HOUR(Table1[[#This Row],[Order_Time]])</f>
        <v>4</v>
      </c>
      <c r="O3126" t="str">
        <f>IF(Table1[[#This Row],[Order_Value]]&gt;1000,"High","Low")</f>
        <v>Low</v>
      </c>
    </row>
    <row r="3127" spans="1:15" x14ac:dyDescent="0.3">
      <c r="A3127" t="s">
        <v>4426</v>
      </c>
      <c r="B3127" s="1">
        <v>45057.208333333336</v>
      </c>
      <c r="C3127" t="s">
        <v>11</v>
      </c>
      <c r="D3127" t="s">
        <v>12</v>
      </c>
      <c r="E3127">
        <v>1948.5</v>
      </c>
      <c r="F3127">
        <v>72.37</v>
      </c>
      <c r="G3127">
        <v>496.59</v>
      </c>
      <c r="H3127" t="s">
        <v>32</v>
      </c>
      <c r="I3127">
        <v>12</v>
      </c>
      <c r="J3127">
        <v>1524.28</v>
      </c>
      <c r="K3127">
        <f>Table1[[#This Row],[Order_Value]]+Table1[[#This Row],[Delivery_Fee]]-Table1[[#This Row],[Discount]]</f>
        <v>1524.28</v>
      </c>
      <c r="L3127">
        <f>YEAR(Table1[[#This Row],[Order_Time]])</f>
        <v>2023</v>
      </c>
      <c r="M3127" t="str">
        <f>TEXT(Table1[[#This Row],[Order_Time]],"MMM")</f>
        <v>May</v>
      </c>
      <c r="N3127">
        <f>HOUR(Table1[[#This Row],[Order_Time]])</f>
        <v>5</v>
      </c>
      <c r="O3127" t="str">
        <f>IF(Table1[[#This Row],[Order_Value]]&gt;1000,"High","Low")</f>
        <v>High</v>
      </c>
    </row>
    <row r="3128" spans="1:15" x14ac:dyDescent="0.3">
      <c r="A3128" t="s">
        <v>4427</v>
      </c>
      <c r="B3128" s="1">
        <v>45057.25</v>
      </c>
      <c r="C3128" t="s">
        <v>45</v>
      </c>
      <c r="D3128" t="s">
        <v>27</v>
      </c>
      <c r="E3128">
        <v>197.39</v>
      </c>
      <c r="F3128">
        <v>7.51</v>
      </c>
      <c r="G3128">
        <v>50.21</v>
      </c>
      <c r="H3128" t="s">
        <v>32</v>
      </c>
      <c r="I3128">
        <v>83</v>
      </c>
      <c r="J3128" s="2" t="s">
        <v>4428</v>
      </c>
      <c r="K3128">
        <f>Table1[[#This Row],[Order_Value]]+Table1[[#This Row],[Delivery_Fee]]-Table1[[#This Row],[Discount]]</f>
        <v>154.68999999999997</v>
      </c>
      <c r="L3128">
        <f>YEAR(Table1[[#This Row],[Order_Time]])</f>
        <v>2023</v>
      </c>
      <c r="M3128" t="str">
        <f>TEXT(Table1[[#This Row],[Order_Time]],"MMM")</f>
        <v>May</v>
      </c>
      <c r="N3128">
        <f>HOUR(Table1[[#This Row],[Order_Time]])</f>
        <v>6</v>
      </c>
      <c r="O3128" t="str">
        <f>IF(Table1[[#This Row],[Order_Value]]&gt;1000,"High","Low")</f>
        <v>Low</v>
      </c>
    </row>
    <row r="3129" spans="1:15" x14ac:dyDescent="0.3">
      <c r="A3129" t="s">
        <v>4429</v>
      </c>
      <c r="B3129" s="1">
        <v>45057.291666666664</v>
      </c>
      <c r="C3129" t="s">
        <v>11</v>
      </c>
      <c r="D3129" t="s">
        <v>27</v>
      </c>
      <c r="E3129">
        <v>119.26</v>
      </c>
      <c r="F3129">
        <v>17.239999999999998</v>
      </c>
      <c r="G3129">
        <v>101.7</v>
      </c>
      <c r="H3129" t="s">
        <v>32</v>
      </c>
      <c r="I3129">
        <v>28</v>
      </c>
      <c r="J3129">
        <v>34.799999999999997</v>
      </c>
      <c r="K3129">
        <f>Table1[[#This Row],[Order_Value]]+Table1[[#This Row],[Delivery_Fee]]-Table1[[#This Row],[Discount]]</f>
        <v>34.799999999999997</v>
      </c>
      <c r="L3129">
        <f>YEAR(Table1[[#This Row],[Order_Time]])</f>
        <v>2023</v>
      </c>
      <c r="M3129" t="str">
        <f>TEXT(Table1[[#This Row],[Order_Time]],"MMM")</f>
        <v>May</v>
      </c>
      <c r="N3129">
        <f>HOUR(Table1[[#This Row],[Order_Time]])</f>
        <v>7</v>
      </c>
      <c r="O3129" t="str">
        <f>IF(Table1[[#This Row],[Order_Value]]&gt;1000,"High","Low")</f>
        <v>Low</v>
      </c>
    </row>
    <row r="3130" spans="1:15" x14ac:dyDescent="0.3">
      <c r="A3130" t="s">
        <v>4430</v>
      </c>
      <c r="B3130" s="1">
        <v>45057.333333333336</v>
      </c>
      <c r="C3130" t="s">
        <v>11</v>
      </c>
      <c r="D3130" t="s">
        <v>12</v>
      </c>
      <c r="E3130">
        <v>1183.97</v>
      </c>
      <c r="F3130">
        <v>51.41</v>
      </c>
      <c r="G3130">
        <v>295.95999999999998</v>
      </c>
      <c r="H3130" t="s">
        <v>21</v>
      </c>
      <c r="I3130">
        <v>79</v>
      </c>
      <c r="J3130" s="2" t="s">
        <v>4431</v>
      </c>
      <c r="K3130">
        <f>Table1[[#This Row],[Order_Value]]+Table1[[#This Row],[Delivery_Fee]]-Table1[[#This Row],[Discount]]</f>
        <v>939.42000000000007</v>
      </c>
      <c r="L3130">
        <f>YEAR(Table1[[#This Row],[Order_Time]])</f>
        <v>2023</v>
      </c>
      <c r="M3130" t="str">
        <f>TEXT(Table1[[#This Row],[Order_Time]],"MMM")</f>
        <v>May</v>
      </c>
      <c r="N3130">
        <f>HOUR(Table1[[#This Row],[Order_Time]])</f>
        <v>8</v>
      </c>
      <c r="O3130" t="str">
        <f>IF(Table1[[#This Row],[Order_Value]]&gt;1000,"High","Low")</f>
        <v>High</v>
      </c>
    </row>
    <row r="3131" spans="1:15" x14ac:dyDescent="0.3">
      <c r="A3131" t="s">
        <v>4432</v>
      </c>
      <c r="B3131" s="1">
        <v>45057.375</v>
      </c>
      <c r="C3131" t="s">
        <v>45</v>
      </c>
      <c r="D3131" t="s">
        <v>27</v>
      </c>
      <c r="E3131">
        <v>1419.36</v>
      </c>
      <c r="F3131">
        <v>59.12</v>
      </c>
      <c r="G3131">
        <v>471.35</v>
      </c>
      <c r="H3131" t="s">
        <v>32</v>
      </c>
      <c r="I3131">
        <v>38</v>
      </c>
      <c r="J3131" s="2" t="s">
        <v>4433</v>
      </c>
      <c r="K3131">
        <f>Table1[[#This Row],[Order_Value]]+Table1[[#This Row],[Delivery_Fee]]-Table1[[#This Row],[Discount]]</f>
        <v>1007.1299999999998</v>
      </c>
      <c r="L3131">
        <f>YEAR(Table1[[#This Row],[Order_Time]])</f>
        <v>2023</v>
      </c>
      <c r="M3131" t="str">
        <f>TEXT(Table1[[#This Row],[Order_Time]],"MMM")</f>
        <v>May</v>
      </c>
      <c r="N3131">
        <f>HOUR(Table1[[#This Row],[Order_Time]])</f>
        <v>9</v>
      </c>
      <c r="O3131" t="str">
        <f>IF(Table1[[#This Row],[Order_Value]]&gt;1000,"High","Low")</f>
        <v>High</v>
      </c>
    </row>
    <row r="3132" spans="1:15" x14ac:dyDescent="0.3">
      <c r="A3132" t="s">
        <v>4434</v>
      </c>
      <c r="B3132" s="1">
        <v>45057.416666666664</v>
      </c>
      <c r="C3132" t="s">
        <v>16</v>
      </c>
      <c r="D3132" t="s">
        <v>17</v>
      </c>
      <c r="E3132">
        <v>909.98</v>
      </c>
      <c r="F3132">
        <v>94.7</v>
      </c>
      <c r="G3132">
        <v>418.54</v>
      </c>
      <c r="H3132" t="s">
        <v>21</v>
      </c>
      <c r="I3132">
        <v>19</v>
      </c>
      <c r="J3132" s="2" t="s">
        <v>4435</v>
      </c>
      <c r="K3132">
        <f>Table1[[#This Row],[Order_Value]]+Table1[[#This Row],[Delivery_Fee]]-Table1[[#This Row],[Discount]]</f>
        <v>586.1400000000001</v>
      </c>
      <c r="L3132">
        <f>YEAR(Table1[[#This Row],[Order_Time]])</f>
        <v>2023</v>
      </c>
      <c r="M3132" t="str">
        <f>TEXT(Table1[[#This Row],[Order_Time]],"MMM")</f>
        <v>May</v>
      </c>
      <c r="N3132">
        <f>HOUR(Table1[[#This Row],[Order_Time]])</f>
        <v>10</v>
      </c>
      <c r="O3132" t="str">
        <f>IF(Table1[[#This Row],[Order_Value]]&gt;1000,"High","Low")</f>
        <v>Low</v>
      </c>
    </row>
    <row r="3133" spans="1:15" x14ac:dyDescent="0.3">
      <c r="A3133" t="s">
        <v>4436</v>
      </c>
      <c r="B3133" s="1">
        <v>45057.458333333336</v>
      </c>
      <c r="C3133" t="s">
        <v>26</v>
      </c>
      <c r="D3133" t="s">
        <v>41</v>
      </c>
      <c r="E3133">
        <v>446.22</v>
      </c>
      <c r="F3133">
        <v>20.07</v>
      </c>
      <c r="G3133">
        <v>444.86</v>
      </c>
      <c r="H3133" t="s">
        <v>28</v>
      </c>
      <c r="I3133">
        <v>70</v>
      </c>
      <c r="J3133" s="2" t="s">
        <v>4437</v>
      </c>
      <c r="K3133">
        <f>Table1[[#This Row],[Order_Value]]+Table1[[#This Row],[Delivery_Fee]]-Table1[[#This Row],[Discount]]</f>
        <v>21.430000000000007</v>
      </c>
      <c r="L3133">
        <f>YEAR(Table1[[#This Row],[Order_Time]])</f>
        <v>2023</v>
      </c>
      <c r="M3133" t="str">
        <f>TEXT(Table1[[#This Row],[Order_Time]],"MMM")</f>
        <v>May</v>
      </c>
      <c r="N3133">
        <f>HOUR(Table1[[#This Row],[Order_Time]])</f>
        <v>11</v>
      </c>
      <c r="O3133" t="str">
        <f>IF(Table1[[#This Row],[Order_Value]]&gt;1000,"High","Low")</f>
        <v>Low</v>
      </c>
    </row>
    <row r="3134" spans="1:15" x14ac:dyDescent="0.3">
      <c r="A3134" t="s">
        <v>4438</v>
      </c>
      <c r="B3134" s="1">
        <v>45057.5</v>
      </c>
      <c r="C3134" t="s">
        <v>26</v>
      </c>
      <c r="D3134" t="s">
        <v>41</v>
      </c>
      <c r="E3134">
        <v>445.9</v>
      </c>
      <c r="F3134">
        <v>80</v>
      </c>
      <c r="G3134">
        <v>415.17</v>
      </c>
      <c r="H3134" t="s">
        <v>21</v>
      </c>
      <c r="I3134">
        <v>39</v>
      </c>
      <c r="J3134" s="2" t="s">
        <v>4439</v>
      </c>
      <c r="K3134">
        <f>Table1[[#This Row],[Order_Value]]+Table1[[#This Row],[Delivery_Fee]]-Table1[[#This Row],[Discount]]</f>
        <v>110.72999999999996</v>
      </c>
      <c r="L3134">
        <f>YEAR(Table1[[#This Row],[Order_Time]])</f>
        <v>2023</v>
      </c>
      <c r="M3134" t="str">
        <f>TEXT(Table1[[#This Row],[Order_Time]],"MMM")</f>
        <v>May</v>
      </c>
      <c r="N3134">
        <f>HOUR(Table1[[#This Row],[Order_Time]])</f>
        <v>12</v>
      </c>
      <c r="O3134" t="str">
        <f>IF(Table1[[#This Row],[Order_Value]]&gt;1000,"High","Low")</f>
        <v>Low</v>
      </c>
    </row>
    <row r="3135" spans="1:15" x14ac:dyDescent="0.3">
      <c r="A3135" t="s">
        <v>4440</v>
      </c>
      <c r="B3135" s="1">
        <v>45057.541666666664</v>
      </c>
      <c r="C3135" t="s">
        <v>16</v>
      </c>
      <c r="D3135" t="s">
        <v>17</v>
      </c>
      <c r="E3135">
        <v>1021.59</v>
      </c>
      <c r="F3135">
        <v>24.32</v>
      </c>
      <c r="G3135">
        <v>342.1</v>
      </c>
      <c r="H3135" t="s">
        <v>21</v>
      </c>
      <c r="I3135">
        <v>28</v>
      </c>
      <c r="J3135" s="2" t="s">
        <v>4441</v>
      </c>
      <c r="K3135">
        <f>Table1[[#This Row],[Order_Value]]+Table1[[#This Row],[Delivery_Fee]]-Table1[[#This Row],[Discount]]</f>
        <v>703.81000000000006</v>
      </c>
      <c r="L3135">
        <f>YEAR(Table1[[#This Row],[Order_Time]])</f>
        <v>2023</v>
      </c>
      <c r="M3135" t="str">
        <f>TEXT(Table1[[#This Row],[Order_Time]],"MMM")</f>
        <v>May</v>
      </c>
      <c r="N3135">
        <f>HOUR(Table1[[#This Row],[Order_Time]])</f>
        <v>13</v>
      </c>
      <c r="O3135" t="str">
        <f>IF(Table1[[#This Row],[Order_Value]]&gt;1000,"High","Low")</f>
        <v>High</v>
      </c>
    </row>
    <row r="3136" spans="1:15" x14ac:dyDescent="0.3">
      <c r="A3136" t="s">
        <v>4442</v>
      </c>
      <c r="B3136" s="1">
        <v>45057.583333333336</v>
      </c>
      <c r="C3136" t="s">
        <v>24</v>
      </c>
      <c r="D3136" t="s">
        <v>27</v>
      </c>
      <c r="E3136">
        <v>1280.67</v>
      </c>
      <c r="F3136">
        <v>81.25</v>
      </c>
      <c r="G3136">
        <v>438.76</v>
      </c>
      <c r="H3136" t="s">
        <v>21</v>
      </c>
      <c r="I3136">
        <v>61</v>
      </c>
      <c r="J3136" s="2" t="s">
        <v>4443</v>
      </c>
      <c r="K3136">
        <f>Table1[[#This Row],[Order_Value]]+Table1[[#This Row],[Delivery_Fee]]-Table1[[#This Row],[Discount]]</f>
        <v>923.16000000000008</v>
      </c>
      <c r="L3136">
        <f>YEAR(Table1[[#This Row],[Order_Time]])</f>
        <v>2023</v>
      </c>
      <c r="M3136" t="str">
        <f>TEXT(Table1[[#This Row],[Order_Time]],"MMM")</f>
        <v>May</v>
      </c>
      <c r="N3136">
        <f>HOUR(Table1[[#This Row],[Order_Time]])</f>
        <v>14</v>
      </c>
      <c r="O3136" t="str">
        <f>IF(Table1[[#This Row],[Order_Value]]&gt;1000,"High","Low")</f>
        <v>High</v>
      </c>
    </row>
    <row r="3137" spans="1:15" x14ac:dyDescent="0.3">
      <c r="A3137" t="s">
        <v>4444</v>
      </c>
      <c r="B3137" s="1">
        <v>45057.625</v>
      </c>
      <c r="C3137" t="s">
        <v>7370</v>
      </c>
      <c r="D3137" t="s">
        <v>17</v>
      </c>
      <c r="E3137">
        <v>487.85</v>
      </c>
      <c r="F3137">
        <v>35.450000000000003</v>
      </c>
      <c r="G3137">
        <v>154.11000000000001</v>
      </c>
      <c r="H3137" t="s">
        <v>28</v>
      </c>
      <c r="I3137">
        <v>89</v>
      </c>
      <c r="J3137" s="2" t="s">
        <v>4445</v>
      </c>
      <c r="K3137">
        <f>Table1[[#This Row],[Order_Value]]+Table1[[#This Row],[Delivery_Fee]]-Table1[[#This Row],[Discount]]</f>
        <v>369.19000000000005</v>
      </c>
      <c r="L3137">
        <f>YEAR(Table1[[#This Row],[Order_Time]])</f>
        <v>2023</v>
      </c>
      <c r="M3137" t="str">
        <f>TEXT(Table1[[#This Row],[Order_Time]],"MMM")</f>
        <v>May</v>
      </c>
      <c r="N3137">
        <f>HOUR(Table1[[#This Row],[Order_Time]])</f>
        <v>15</v>
      </c>
      <c r="O3137" t="str">
        <f>IF(Table1[[#This Row],[Order_Value]]&gt;1000,"High","Low")</f>
        <v>Low</v>
      </c>
    </row>
    <row r="3138" spans="1:15" x14ac:dyDescent="0.3">
      <c r="A3138" t="s">
        <v>4446</v>
      </c>
      <c r="B3138" s="1">
        <v>45057.666666666664</v>
      </c>
      <c r="C3138" t="s">
        <v>24</v>
      </c>
      <c r="D3138" t="s">
        <v>35</v>
      </c>
      <c r="E3138">
        <v>714.8</v>
      </c>
      <c r="F3138">
        <v>80.59</v>
      </c>
      <c r="G3138">
        <v>490.16</v>
      </c>
      <c r="H3138" t="s">
        <v>13</v>
      </c>
      <c r="I3138">
        <v>17</v>
      </c>
      <c r="J3138" s="2" t="s">
        <v>4447</v>
      </c>
      <c r="K3138">
        <f>Table1[[#This Row],[Order_Value]]+Table1[[#This Row],[Delivery_Fee]]-Table1[[#This Row],[Discount]]</f>
        <v>305.22999999999996</v>
      </c>
      <c r="L3138">
        <f>YEAR(Table1[[#This Row],[Order_Time]])</f>
        <v>2023</v>
      </c>
      <c r="M3138" t="str">
        <f>TEXT(Table1[[#This Row],[Order_Time]],"MMM")</f>
        <v>May</v>
      </c>
      <c r="N3138">
        <f>HOUR(Table1[[#This Row],[Order_Time]])</f>
        <v>16</v>
      </c>
      <c r="O3138" t="str">
        <f>IF(Table1[[#This Row],[Order_Value]]&gt;1000,"High","Low")</f>
        <v>Low</v>
      </c>
    </row>
    <row r="3139" spans="1:15" x14ac:dyDescent="0.3">
      <c r="A3139" t="s">
        <v>4448</v>
      </c>
      <c r="B3139" s="1">
        <v>45057.708333333336</v>
      </c>
      <c r="C3139" t="s">
        <v>45</v>
      </c>
      <c r="D3139" t="s">
        <v>41</v>
      </c>
      <c r="E3139">
        <v>889.4</v>
      </c>
      <c r="F3139">
        <v>28.51</v>
      </c>
      <c r="G3139">
        <v>234.13</v>
      </c>
      <c r="H3139" t="s">
        <v>28</v>
      </c>
      <c r="I3139">
        <v>23</v>
      </c>
      <c r="J3139">
        <v>683.78</v>
      </c>
      <c r="K3139">
        <f>Table1[[#This Row],[Order_Value]]+Table1[[#This Row],[Delivery_Fee]]-Table1[[#This Row],[Discount]]</f>
        <v>683.78</v>
      </c>
      <c r="L3139">
        <f>YEAR(Table1[[#This Row],[Order_Time]])</f>
        <v>2023</v>
      </c>
      <c r="M3139" t="str">
        <f>TEXT(Table1[[#This Row],[Order_Time]],"MMM")</f>
        <v>May</v>
      </c>
      <c r="N3139">
        <f>HOUR(Table1[[#This Row],[Order_Time]])</f>
        <v>17</v>
      </c>
      <c r="O3139" t="str">
        <f>IF(Table1[[#This Row],[Order_Value]]&gt;1000,"High","Low")</f>
        <v>Low</v>
      </c>
    </row>
    <row r="3140" spans="1:15" x14ac:dyDescent="0.3">
      <c r="A3140" t="s">
        <v>4449</v>
      </c>
      <c r="B3140" s="1">
        <v>45057.75</v>
      </c>
      <c r="C3140" t="s">
        <v>11</v>
      </c>
      <c r="D3140" t="s">
        <v>12</v>
      </c>
      <c r="E3140">
        <v>1425.64</v>
      </c>
      <c r="F3140">
        <v>58.73</v>
      </c>
      <c r="G3140">
        <v>420.14</v>
      </c>
      <c r="H3140" t="s">
        <v>32</v>
      </c>
      <c r="I3140">
        <v>35</v>
      </c>
      <c r="J3140">
        <v>1064.23</v>
      </c>
      <c r="K3140">
        <f>Table1[[#This Row],[Order_Value]]+Table1[[#This Row],[Delivery_Fee]]-Table1[[#This Row],[Discount]]</f>
        <v>1064.23</v>
      </c>
      <c r="L3140">
        <f>YEAR(Table1[[#This Row],[Order_Time]])</f>
        <v>2023</v>
      </c>
      <c r="M3140" t="str">
        <f>TEXT(Table1[[#This Row],[Order_Time]],"MMM")</f>
        <v>May</v>
      </c>
      <c r="N3140">
        <f>HOUR(Table1[[#This Row],[Order_Time]])</f>
        <v>18</v>
      </c>
      <c r="O3140" t="str">
        <f>IF(Table1[[#This Row],[Order_Value]]&gt;1000,"High","Low")</f>
        <v>High</v>
      </c>
    </row>
    <row r="3141" spans="1:15" x14ac:dyDescent="0.3">
      <c r="A3141" t="s">
        <v>4450</v>
      </c>
      <c r="B3141" s="1">
        <v>45057.791666666664</v>
      </c>
      <c r="C3141" t="s">
        <v>20</v>
      </c>
      <c r="D3141" t="s">
        <v>27</v>
      </c>
      <c r="E3141">
        <v>946.62</v>
      </c>
      <c r="F3141">
        <v>40.49</v>
      </c>
      <c r="G3141">
        <v>382.17</v>
      </c>
      <c r="H3141" t="s">
        <v>32</v>
      </c>
      <c r="I3141">
        <v>22</v>
      </c>
      <c r="J3141">
        <v>604.94000000000005</v>
      </c>
      <c r="K3141">
        <f>Table1[[#This Row],[Order_Value]]+Table1[[#This Row],[Delivery_Fee]]-Table1[[#This Row],[Discount]]</f>
        <v>604.94000000000005</v>
      </c>
      <c r="L3141">
        <f>YEAR(Table1[[#This Row],[Order_Time]])</f>
        <v>2023</v>
      </c>
      <c r="M3141" t="str">
        <f>TEXT(Table1[[#This Row],[Order_Time]],"MMM")</f>
        <v>May</v>
      </c>
      <c r="N3141">
        <f>HOUR(Table1[[#This Row],[Order_Time]])</f>
        <v>19</v>
      </c>
      <c r="O3141" t="str">
        <f>IF(Table1[[#This Row],[Order_Value]]&gt;1000,"High","Low")</f>
        <v>Low</v>
      </c>
    </row>
    <row r="3142" spans="1:15" x14ac:dyDescent="0.3">
      <c r="A3142" t="s">
        <v>4451</v>
      </c>
      <c r="B3142" s="1">
        <v>45057.833333333336</v>
      </c>
      <c r="C3142" t="s">
        <v>26</v>
      </c>
      <c r="D3142" t="s">
        <v>27</v>
      </c>
      <c r="E3142">
        <v>847.13</v>
      </c>
      <c r="F3142">
        <v>56.77</v>
      </c>
      <c r="G3142">
        <v>105.59</v>
      </c>
      <c r="H3142" t="s">
        <v>28</v>
      </c>
      <c r="I3142">
        <v>53</v>
      </c>
      <c r="J3142">
        <v>798.31</v>
      </c>
      <c r="K3142">
        <f>Table1[[#This Row],[Order_Value]]+Table1[[#This Row],[Delivery_Fee]]-Table1[[#This Row],[Discount]]</f>
        <v>798.31</v>
      </c>
      <c r="L3142">
        <f>YEAR(Table1[[#This Row],[Order_Time]])</f>
        <v>2023</v>
      </c>
      <c r="M3142" t="str">
        <f>TEXT(Table1[[#This Row],[Order_Time]],"MMM")</f>
        <v>May</v>
      </c>
      <c r="N3142">
        <f>HOUR(Table1[[#This Row],[Order_Time]])</f>
        <v>20</v>
      </c>
      <c r="O3142" t="str">
        <f>IF(Table1[[#This Row],[Order_Value]]&gt;1000,"High","Low")</f>
        <v>Low</v>
      </c>
    </row>
    <row r="3143" spans="1:15" x14ac:dyDescent="0.3">
      <c r="A3143" t="s">
        <v>4452</v>
      </c>
      <c r="B3143" s="1">
        <v>45057.875</v>
      </c>
      <c r="C3143" t="s">
        <v>24</v>
      </c>
      <c r="D3143" t="s">
        <v>30</v>
      </c>
      <c r="E3143">
        <v>132.04</v>
      </c>
      <c r="F3143">
        <v>78.28</v>
      </c>
      <c r="G3143">
        <v>400.52</v>
      </c>
      <c r="H3143" t="s">
        <v>32</v>
      </c>
      <c r="I3143">
        <v>56</v>
      </c>
      <c r="J3143">
        <v>-190.2</v>
      </c>
      <c r="K3143">
        <f>Table1[[#This Row],[Order_Value]]+Table1[[#This Row],[Delivery_Fee]]-Table1[[#This Row],[Discount]]</f>
        <v>-190.2</v>
      </c>
      <c r="L3143">
        <f>YEAR(Table1[[#This Row],[Order_Time]])</f>
        <v>2023</v>
      </c>
      <c r="M3143" t="str">
        <f>TEXT(Table1[[#This Row],[Order_Time]],"MMM")</f>
        <v>May</v>
      </c>
      <c r="N3143">
        <f>HOUR(Table1[[#This Row],[Order_Time]])</f>
        <v>21</v>
      </c>
      <c r="O3143" t="str">
        <f>IF(Table1[[#This Row],[Order_Value]]&gt;1000,"High","Low")</f>
        <v>Low</v>
      </c>
    </row>
    <row r="3144" spans="1:15" x14ac:dyDescent="0.3">
      <c r="A3144" t="s">
        <v>4453</v>
      </c>
      <c r="B3144" s="1">
        <v>45057.916666666664</v>
      </c>
      <c r="C3144" t="s">
        <v>20</v>
      </c>
      <c r="D3144" t="s">
        <v>17</v>
      </c>
      <c r="E3144">
        <v>1332.68</v>
      </c>
      <c r="F3144">
        <v>84.31</v>
      </c>
      <c r="G3144">
        <v>419.98</v>
      </c>
      <c r="H3144" t="s">
        <v>32</v>
      </c>
      <c r="I3144">
        <v>36</v>
      </c>
      <c r="J3144">
        <v>997.01</v>
      </c>
      <c r="K3144">
        <f>Table1[[#This Row],[Order_Value]]+Table1[[#This Row],[Delivery_Fee]]-Table1[[#This Row],[Discount]]</f>
        <v>997.01</v>
      </c>
      <c r="L3144">
        <f>YEAR(Table1[[#This Row],[Order_Time]])</f>
        <v>2023</v>
      </c>
      <c r="M3144" t="str">
        <f>TEXT(Table1[[#This Row],[Order_Time]],"MMM")</f>
        <v>May</v>
      </c>
      <c r="N3144">
        <f>HOUR(Table1[[#This Row],[Order_Time]])</f>
        <v>22</v>
      </c>
      <c r="O3144" t="str">
        <f>IF(Table1[[#This Row],[Order_Value]]&gt;1000,"High","Low")</f>
        <v>High</v>
      </c>
    </row>
    <row r="3145" spans="1:15" x14ac:dyDescent="0.3">
      <c r="A3145" t="s">
        <v>4454</v>
      </c>
      <c r="B3145" s="1">
        <v>45057.958333333336</v>
      </c>
      <c r="C3145" t="s">
        <v>16</v>
      </c>
      <c r="D3145" t="s">
        <v>12</v>
      </c>
      <c r="E3145">
        <v>506.36</v>
      </c>
      <c r="F3145">
        <v>3.23</v>
      </c>
      <c r="G3145">
        <v>390.18</v>
      </c>
      <c r="H3145" t="s">
        <v>32</v>
      </c>
      <c r="I3145">
        <v>74</v>
      </c>
      <c r="J3145" s="2" t="s">
        <v>4455</v>
      </c>
      <c r="K3145">
        <f>Table1[[#This Row],[Order_Value]]+Table1[[#This Row],[Delivery_Fee]]-Table1[[#This Row],[Discount]]</f>
        <v>119.41000000000003</v>
      </c>
      <c r="L3145">
        <f>YEAR(Table1[[#This Row],[Order_Time]])</f>
        <v>2023</v>
      </c>
      <c r="M3145" t="str">
        <f>TEXT(Table1[[#This Row],[Order_Time]],"MMM")</f>
        <v>May</v>
      </c>
      <c r="N3145">
        <f>HOUR(Table1[[#This Row],[Order_Time]])</f>
        <v>23</v>
      </c>
      <c r="O3145" t="str">
        <f>IF(Table1[[#This Row],[Order_Value]]&gt;1000,"High","Low")</f>
        <v>Low</v>
      </c>
    </row>
    <row r="3146" spans="1:15" x14ac:dyDescent="0.3">
      <c r="A3146" t="s">
        <v>4456</v>
      </c>
      <c r="B3146" s="1">
        <v>45058</v>
      </c>
      <c r="C3146" t="s">
        <v>45</v>
      </c>
      <c r="D3146" t="s">
        <v>12</v>
      </c>
      <c r="E3146">
        <v>278.55</v>
      </c>
      <c r="F3146">
        <v>91.99</v>
      </c>
      <c r="G3146">
        <v>413.84</v>
      </c>
      <c r="H3146" t="s">
        <v>13</v>
      </c>
      <c r="I3146">
        <v>55</v>
      </c>
      <c r="J3146">
        <v>-43.299999999999898</v>
      </c>
      <c r="K3146">
        <f>Table1[[#This Row],[Order_Value]]+Table1[[#This Row],[Delivery_Fee]]-Table1[[#This Row],[Discount]]</f>
        <v>-43.299999999999955</v>
      </c>
      <c r="L3146">
        <f>YEAR(Table1[[#This Row],[Order_Time]])</f>
        <v>2023</v>
      </c>
      <c r="M3146" t="str">
        <f>TEXT(Table1[[#This Row],[Order_Time]],"MMM")</f>
        <v>May</v>
      </c>
      <c r="N3146">
        <f>HOUR(Table1[[#This Row],[Order_Time]])</f>
        <v>0</v>
      </c>
      <c r="O3146" t="str">
        <f>IF(Table1[[#This Row],[Order_Value]]&gt;1000,"High","Low")</f>
        <v>Low</v>
      </c>
    </row>
    <row r="3147" spans="1:15" x14ac:dyDescent="0.3">
      <c r="A3147" t="s">
        <v>4457</v>
      </c>
      <c r="B3147" s="1">
        <v>45058.041666666664</v>
      </c>
      <c r="C3147" t="s">
        <v>7370</v>
      </c>
      <c r="D3147" t="s">
        <v>30</v>
      </c>
      <c r="E3147">
        <v>1995.34</v>
      </c>
      <c r="F3147">
        <v>23.7</v>
      </c>
      <c r="G3147">
        <v>50.18</v>
      </c>
      <c r="H3147" t="s">
        <v>32</v>
      </c>
      <c r="I3147">
        <v>62</v>
      </c>
      <c r="J3147">
        <v>1968.86</v>
      </c>
      <c r="K3147">
        <f>Table1[[#This Row],[Order_Value]]+Table1[[#This Row],[Delivery_Fee]]-Table1[[#This Row],[Discount]]</f>
        <v>1968.86</v>
      </c>
      <c r="L3147">
        <f>YEAR(Table1[[#This Row],[Order_Time]])</f>
        <v>2023</v>
      </c>
      <c r="M3147" t="str">
        <f>TEXT(Table1[[#This Row],[Order_Time]],"MMM")</f>
        <v>May</v>
      </c>
      <c r="N3147">
        <f>HOUR(Table1[[#This Row],[Order_Time]])</f>
        <v>1</v>
      </c>
      <c r="O3147" t="str">
        <f>IF(Table1[[#This Row],[Order_Value]]&gt;1000,"High","Low")</f>
        <v>High</v>
      </c>
    </row>
    <row r="3148" spans="1:15" x14ac:dyDescent="0.3">
      <c r="A3148" t="s">
        <v>4458</v>
      </c>
      <c r="B3148" s="1">
        <v>45058.083333333336</v>
      </c>
      <c r="C3148" t="s">
        <v>20</v>
      </c>
      <c r="D3148" t="s">
        <v>12</v>
      </c>
      <c r="E3148">
        <v>1850.51</v>
      </c>
      <c r="F3148">
        <v>23.78</v>
      </c>
      <c r="G3148">
        <v>220.99</v>
      </c>
      <c r="H3148" t="s">
        <v>28</v>
      </c>
      <c r="I3148">
        <v>39</v>
      </c>
      <c r="J3148">
        <v>1653.3</v>
      </c>
      <c r="K3148">
        <f>Table1[[#This Row],[Order_Value]]+Table1[[#This Row],[Delivery_Fee]]-Table1[[#This Row],[Discount]]</f>
        <v>1653.3</v>
      </c>
      <c r="L3148">
        <f>YEAR(Table1[[#This Row],[Order_Time]])</f>
        <v>2023</v>
      </c>
      <c r="M3148" t="str">
        <f>TEXT(Table1[[#This Row],[Order_Time]],"MMM")</f>
        <v>May</v>
      </c>
      <c r="N3148">
        <f>HOUR(Table1[[#This Row],[Order_Time]])</f>
        <v>2</v>
      </c>
      <c r="O3148" t="str">
        <f>IF(Table1[[#This Row],[Order_Value]]&gt;1000,"High","Low")</f>
        <v>High</v>
      </c>
    </row>
    <row r="3149" spans="1:15" x14ac:dyDescent="0.3">
      <c r="A3149" t="s">
        <v>4459</v>
      </c>
      <c r="B3149" s="1">
        <v>45058.125</v>
      </c>
      <c r="C3149" t="s">
        <v>26</v>
      </c>
      <c r="D3149" t="s">
        <v>41</v>
      </c>
      <c r="E3149">
        <v>752.56</v>
      </c>
      <c r="F3149">
        <v>41.38</v>
      </c>
      <c r="G3149">
        <v>277.25</v>
      </c>
      <c r="H3149" t="s">
        <v>21</v>
      </c>
      <c r="I3149">
        <v>14</v>
      </c>
      <c r="J3149" s="2" t="s">
        <v>4460</v>
      </c>
      <c r="K3149">
        <f>Table1[[#This Row],[Order_Value]]+Table1[[#This Row],[Delivery_Fee]]-Table1[[#This Row],[Discount]]</f>
        <v>516.68999999999994</v>
      </c>
      <c r="L3149">
        <f>YEAR(Table1[[#This Row],[Order_Time]])</f>
        <v>2023</v>
      </c>
      <c r="M3149" t="str">
        <f>TEXT(Table1[[#This Row],[Order_Time]],"MMM")</f>
        <v>May</v>
      </c>
      <c r="N3149">
        <f>HOUR(Table1[[#This Row],[Order_Time]])</f>
        <v>3</v>
      </c>
      <c r="O3149" t="str">
        <f>IF(Table1[[#This Row],[Order_Value]]&gt;1000,"High","Low")</f>
        <v>Low</v>
      </c>
    </row>
    <row r="3150" spans="1:15" x14ac:dyDescent="0.3">
      <c r="A3150" t="s">
        <v>4461</v>
      </c>
      <c r="B3150" s="1">
        <v>45058.166666666664</v>
      </c>
      <c r="C3150" t="s">
        <v>24</v>
      </c>
      <c r="D3150" t="s">
        <v>41</v>
      </c>
      <c r="E3150">
        <v>1454.12</v>
      </c>
      <c r="F3150">
        <v>47.17</v>
      </c>
      <c r="G3150">
        <v>60.79</v>
      </c>
      <c r="H3150" t="s">
        <v>21</v>
      </c>
      <c r="I3150">
        <v>16</v>
      </c>
      <c r="J3150">
        <v>1440.5</v>
      </c>
      <c r="K3150">
        <f>Table1[[#This Row],[Order_Value]]+Table1[[#This Row],[Delivery_Fee]]-Table1[[#This Row],[Discount]]</f>
        <v>1440.5</v>
      </c>
      <c r="L3150">
        <f>YEAR(Table1[[#This Row],[Order_Time]])</f>
        <v>2023</v>
      </c>
      <c r="M3150" t="str">
        <f>TEXT(Table1[[#This Row],[Order_Time]],"MMM")</f>
        <v>May</v>
      </c>
      <c r="N3150">
        <f>HOUR(Table1[[#This Row],[Order_Time]])</f>
        <v>4</v>
      </c>
      <c r="O3150" t="str">
        <f>IF(Table1[[#This Row],[Order_Value]]&gt;1000,"High","Low")</f>
        <v>High</v>
      </c>
    </row>
    <row r="3151" spans="1:15" x14ac:dyDescent="0.3">
      <c r="A3151" t="s">
        <v>4462</v>
      </c>
      <c r="B3151" s="1">
        <v>45058.208333333336</v>
      </c>
      <c r="C3151" t="s">
        <v>11</v>
      </c>
      <c r="D3151" t="s">
        <v>27</v>
      </c>
      <c r="E3151">
        <v>1773.78</v>
      </c>
      <c r="F3151">
        <v>89.11</v>
      </c>
      <c r="G3151">
        <v>408.22</v>
      </c>
      <c r="H3151" t="s">
        <v>21</v>
      </c>
      <c r="I3151">
        <v>41</v>
      </c>
      <c r="J3151" s="2" t="s">
        <v>4463</v>
      </c>
      <c r="K3151">
        <f>Table1[[#This Row],[Order_Value]]+Table1[[#This Row],[Delivery_Fee]]-Table1[[#This Row],[Discount]]</f>
        <v>1454.6699999999998</v>
      </c>
      <c r="L3151">
        <f>YEAR(Table1[[#This Row],[Order_Time]])</f>
        <v>2023</v>
      </c>
      <c r="M3151" t="str">
        <f>TEXT(Table1[[#This Row],[Order_Time]],"MMM")</f>
        <v>May</v>
      </c>
      <c r="N3151">
        <f>HOUR(Table1[[#This Row],[Order_Time]])</f>
        <v>5</v>
      </c>
      <c r="O3151" t="str">
        <f>IF(Table1[[#This Row],[Order_Value]]&gt;1000,"High","Low")</f>
        <v>High</v>
      </c>
    </row>
    <row r="3152" spans="1:15" x14ac:dyDescent="0.3">
      <c r="A3152" t="s">
        <v>4464</v>
      </c>
      <c r="B3152" s="1">
        <v>45058.25</v>
      </c>
      <c r="C3152" t="s">
        <v>26</v>
      </c>
      <c r="D3152" t="s">
        <v>35</v>
      </c>
      <c r="E3152">
        <v>1396</v>
      </c>
      <c r="F3152">
        <v>21.61</v>
      </c>
      <c r="G3152">
        <v>176.36</v>
      </c>
      <c r="H3152" t="s">
        <v>32</v>
      </c>
      <c r="I3152">
        <v>75</v>
      </c>
      <c r="J3152">
        <v>1241.25</v>
      </c>
      <c r="K3152">
        <f>Table1[[#This Row],[Order_Value]]+Table1[[#This Row],[Delivery_Fee]]-Table1[[#This Row],[Discount]]</f>
        <v>1241.25</v>
      </c>
      <c r="L3152">
        <f>YEAR(Table1[[#This Row],[Order_Time]])</f>
        <v>2023</v>
      </c>
      <c r="M3152" t="str">
        <f>TEXT(Table1[[#This Row],[Order_Time]],"MMM")</f>
        <v>May</v>
      </c>
      <c r="N3152">
        <f>HOUR(Table1[[#This Row],[Order_Time]])</f>
        <v>6</v>
      </c>
      <c r="O3152" t="str">
        <f>IF(Table1[[#This Row],[Order_Value]]&gt;1000,"High","Low")</f>
        <v>High</v>
      </c>
    </row>
    <row r="3153" spans="1:15" x14ac:dyDescent="0.3">
      <c r="A3153" t="s">
        <v>4465</v>
      </c>
      <c r="B3153" s="1">
        <v>45058.291666666664</v>
      </c>
      <c r="C3153" t="s">
        <v>20</v>
      </c>
      <c r="D3153" t="s">
        <v>35</v>
      </c>
      <c r="E3153">
        <v>0</v>
      </c>
      <c r="F3153">
        <v>25.66</v>
      </c>
      <c r="G3153">
        <v>122.25</v>
      </c>
      <c r="H3153" t="s">
        <v>21</v>
      </c>
      <c r="I3153">
        <v>58</v>
      </c>
      <c r="K3153">
        <f>Table1[[#This Row],[Order_Value]]+Table1[[#This Row],[Delivery_Fee]]-Table1[[#This Row],[Discount]]</f>
        <v>-96.59</v>
      </c>
      <c r="L3153">
        <f>YEAR(Table1[[#This Row],[Order_Time]])</f>
        <v>2023</v>
      </c>
      <c r="M3153" t="str">
        <f>TEXT(Table1[[#This Row],[Order_Time]],"MMM")</f>
        <v>May</v>
      </c>
      <c r="N3153">
        <f>HOUR(Table1[[#This Row],[Order_Time]])</f>
        <v>7</v>
      </c>
      <c r="O3153" t="str">
        <f>IF(Table1[[#This Row],[Order_Value]]&gt;1000,"High","Low")</f>
        <v>Low</v>
      </c>
    </row>
    <row r="3154" spans="1:15" x14ac:dyDescent="0.3">
      <c r="A3154" t="s">
        <v>4466</v>
      </c>
      <c r="B3154" s="1">
        <v>45058.333333333336</v>
      </c>
      <c r="C3154" t="s">
        <v>54</v>
      </c>
      <c r="D3154" t="s">
        <v>41</v>
      </c>
      <c r="E3154">
        <v>721.75</v>
      </c>
      <c r="F3154">
        <v>8.9499999999999993</v>
      </c>
      <c r="G3154">
        <v>260.12</v>
      </c>
      <c r="H3154" t="s">
        <v>13</v>
      </c>
      <c r="I3154">
        <v>59</v>
      </c>
      <c r="J3154" s="2" t="s">
        <v>4467</v>
      </c>
      <c r="K3154">
        <f>Table1[[#This Row],[Order_Value]]+Table1[[#This Row],[Delivery_Fee]]-Table1[[#This Row],[Discount]]</f>
        <v>470.58000000000004</v>
      </c>
      <c r="L3154">
        <f>YEAR(Table1[[#This Row],[Order_Time]])</f>
        <v>2023</v>
      </c>
      <c r="M3154" t="str">
        <f>TEXT(Table1[[#This Row],[Order_Time]],"MMM")</f>
        <v>May</v>
      </c>
      <c r="N3154">
        <f>HOUR(Table1[[#This Row],[Order_Time]])</f>
        <v>8</v>
      </c>
      <c r="O3154" t="str">
        <f>IF(Table1[[#This Row],[Order_Value]]&gt;1000,"High","Low")</f>
        <v>Low</v>
      </c>
    </row>
    <row r="3155" spans="1:15" x14ac:dyDescent="0.3">
      <c r="A3155" t="s">
        <v>4468</v>
      </c>
      <c r="B3155" s="1">
        <v>45058.375</v>
      </c>
      <c r="C3155" t="s">
        <v>16</v>
      </c>
      <c r="D3155" t="s">
        <v>27</v>
      </c>
      <c r="E3155">
        <v>603.19000000000005</v>
      </c>
      <c r="F3155">
        <v>35.409999999999997</v>
      </c>
      <c r="G3155">
        <v>52.09</v>
      </c>
      <c r="H3155" t="s">
        <v>21</v>
      </c>
      <c r="I3155">
        <v>89</v>
      </c>
      <c r="J3155">
        <v>586.51</v>
      </c>
      <c r="K3155">
        <f>Table1[[#This Row],[Order_Value]]+Table1[[#This Row],[Delivery_Fee]]-Table1[[#This Row],[Discount]]</f>
        <v>586.51</v>
      </c>
      <c r="L3155">
        <f>YEAR(Table1[[#This Row],[Order_Time]])</f>
        <v>2023</v>
      </c>
      <c r="M3155" t="str">
        <f>TEXT(Table1[[#This Row],[Order_Time]],"MMM")</f>
        <v>May</v>
      </c>
      <c r="N3155">
        <f>HOUR(Table1[[#This Row],[Order_Time]])</f>
        <v>9</v>
      </c>
      <c r="O3155" t="str">
        <f>IF(Table1[[#This Row],[Order_Value]]&gt;1000,"High","Low")</f>
        <v>Low</v>
      </c>
    </row>
    <row r="3156" spans="1:15" x14ac:dyDescent="0.3">
      <c r="A3156" t="s">
        <v>4469</v>
      </c>
      <c r="B3156" s="1">
        <v>45058.416666666664</v>
      </c>
      <c r="C3156" t="s">
        <v>54</v>
      </c>
      <c r="D3156" t="s">
        <v>17</v>
      </c>
      <c r="E3156">
        <v>1448.15</v>
      </c>
      <c r="F3156">
        <v>28.97</v>
      </c>
      <c r="G3156">
        <v>87.95</v>
      </c>
      <c r="H3156" t="s">
        <v>32</v>
      </c>
      <c r="I3156">
        <v>66</v>
      </c>
      <c r="J3156">
        <v>1389.17</v>
      </c>
      <c r="K3156">
        <f>Table1[[#This Row],[Order_Value]]+Table1[[#This Row],[Delivery_Fee]]-Table1[[#This Row],[Discount]]</f>
        <v>1389.17</v>
      </c>
      <c r="L3156">
        <f>YEAR(Table1[[#This Row],[Order_Time]])</f>
        <v>2023</v>
      </c>
      <c r="M3156" t="str">
        <f>TEXT(Table1[[#This Row],[Order_Time]],"MMM")</f>
        <v>May</v>
      </c>
      <c r="N3156">
        <f>HOUR(Table1[[#This Row],[Order_Time]])</f>
        <v>10</v>
      </c>
      <c r="O3156" t="str">
        <f>IF(Table1[[#This Row],[Order_Value]]&gt;1000,"High","Low")</f>
        <v>High</v>
      </c>
    </row>
    <row r="3157" spans="1:15" x14ac:dyDescent="0.3">
      <c r="A3157" t="s">
        <v>4470</v>
      </c>
      <c r="B3157" s="1">
        <v>45058.458333333336</v>
      </c>
      <c r="C3157" t="s">
        <v>11</v>
      </c>
      <c r="D3157" t="s">
        <v>27</v>
      </c>
      <c r="E3157">
        <v>146.32</v>
      </c>
      <c r="F3157">
        <v>20.12</v>
      </c>
      <c r="G3157">
        <v>348.15</v>
      </c>
      <c r="H3157" t="s">
        <v>21</v>
      </c>
      <c r="I3157">
        <v>65</v>
      </c>
      <c r="J3157">
        <v>-181.70999999999901</v>
      </c>
      <c r="K3157">
        <f>Table1[[#This Row],[Order_Value]]+Table1[[#This Row],[Delivery_Fee]]-Table1[[#This Row],[Discount]]</f>
        <v>-181.70999999999998</v>
      </c>
      <c r="L3157">
        <f>YEAR(Table1[[#This Row],[Order_Time]])</f>
        <v>2023</v>
      </c>
      <c r="M3157" t="str">
        <f>TEXT(Table1[[#This Row],[Order_Time]],"MMM")</f>
        <v>May</v>
      </c>
      <c r="N3157">
        <f>HOUR(Table1[[#This Row],[Order_Time]])</f>
        <v>11</v>
      </c>
      <c r="O3157" t="str">
        <f>IF(Table1[[#This Row],[Order_Value]]&gt;1000,"High","Low")</f>
        <v>Low</v>
      </c>
    </row>
    <row r="3158" spans="1:15" x14ac:dyDescent="0.3">
      <c r="A3158" t="s">
        <v>4471</v>
      </c>
      <c r="B3158" s="1">
        <v>45058.5</v>
      </c>
      <c r="C3158" t="s">
        <v>26</v>
      </c>
      <c r="D3158" t="s">
        <v>41</v>
      </c>
      <c r="E3158">
        <v>104.33</v>
      </c>
      <c r="F3158">
        <v>57.15</v>
      </c>
      <c r="G3158">
        <v>152.68</v>
      </c>
      <c r="H3158" t="s">
        <v>28</v>
      </c>
      <c r="I3158">
        <v>41</v>
      </c>
      <c r="J3158" s="2" t="s">
        <v>4472</v>
      </c>
      <c r="K3158">
        <f>Table1[[#This Row],[Order_Value]]+Table1[[#This Row],[Delivery_Fee]]-Table1[[#This Row],[Discount]]</f>
        <v>8.7999999999999829</v>
      </c>
      <c r="L3158">
        <f>YEAR(Table1[[#This Row],[Order_Time]])</f>
        <v>2023</v>
      </c>
      <c r="M3158" t="str">
        <f>TEXT(Table1[[#This Row],[Order_Time]],"MMM")</f>
        <v>May</v>
      </c>
      <c r="N3158">
        <f>HOUR(Table1[[#This Row],[Order_Time]])</f>
        <v>12</v>
      </c>
      <c r="O3158" t="str">
        <f>IF(Table1[[#This Row],[Order_Value]]&gt;1000,"High","Low")</f>
        <v>Low</v>
      </c>
    </row>
    <row r="3159" spans="1:15" x14ac:dyDescent="0.3">
      <c r="A3159" t="s">
        <v>4473</v>
      </c>
      <c r="B3159" s="1">
        <v>45058.541666666664</v>
      </c>
      <c r="C3159" t="s">
        <v>24</v>
      </c>
      <c r="D3159" t="s">
        <v>12</v>
      </c>
      <c r="E3159">
        <v>1928.5</v>
      </c>
      <c r="F3159">
        <v>28.25</v>
      </c>
      <c r="G3159">
        <v>67.44</v>
      </c>
      <c r="H3159" t="s">
        <v>28</v>
      </c>
      <c r="I3159">
        <v>35</v>
      </c>
      <c r="J3159">
        <v>1889.31</v>
      </c>
      <c r="K3159">
        <f>Table1[[#This Row],[Order_Value]]+Table1[[#This Row],[Delivery_Fee]]-Table1[[#This Row],[Discount]]</f>
        <v>1889.31</v>
      </c>
      <c r="L3159">
        <f>YEAR(Table1[[#This Row],[Order_Time]])</f>
        <v>2023</v>
      </c>
      <c r="M3159" t="str">
        <f>TEXT(Table1[[#This Row],[Order_Time]],"MMM")</f>
        <v>May</v>
      </c>
      <c r="N3159">
        <f>HOUR(Table1[[#This Row],[Order_Time]])</f>
        <v>13</v>
      </c>
      <c r="O3159" t="str">
        <f>IF(Table1[[#This Row],[Order_Value]]&gt;1000,"High","Low")</f>
        <v>High</v>
      </c>
    </row>
    <row r="3160" spans="1:15" x14ac:dyDescent="0.3">
      <c r="A3160" t="s">
        <v>4474</v>
      </c>
      <c r="B3160" s="1">
        <v>45058.583333333336</v>
      </c>
      <c r="C3160" t="s">
        <v>45</v>
      </c>
      <c r="D3160" t="s">
        <v>30</v>
      </c>
      <c r="E3160">
        <v>1002.36</v>
      </c>
      <c r="F3160">
        <v>18.22</v>
      </c>
      <c r="G3160">
        <v>209.36</v>
      </c>
      <c r="H3160" t="s">
        <v>28</v>
      </c>
      <c r="I3160">
        <v>45</v>
      </c>
      <c r="J3160">
        <v>811.22</v>
      </c>
      <c r="K3160">
        <f>Table1[[#This Row],[Order_Value]]+Table1[[#This Row],[Delivery_Fee]]-Table1[[#This Row],[Discount]]</f>
        <v>811.22</v>
      </c>
      <c r="L3160">
        <f>YEAR(Table1[[#This Row],[Order_Time]])</f>
        <v>2023</v>
      </c>
      <c r="M3160" t="str">
        <f>TEXT(Table1[[#This Row],[Order_Time]],"MMM")</f>
        <v>May</v>
      </c>
      <c r="N3160">
        <f>HOUR(Table1[[#This Row],[Order_Time]])</f>
        <v>14</v>
      </c>
      <c r="O3160" t="str">
        <f>IF(Table1[[#This Row],[Order_Value]]&gt;1000,"High","Low")</f>
        <v>High</v>
      </c>
    </row>
    <row r="3161" spans="1:15" x14ac:dyDescent="0.3">
      <c r="A3161" t="s">
        <v>4475</v>
      </c>
      <c r="B3161" s="1">
        <v>45058.625</v>
      </c>
      <c r="C3161" t="s">
        <v>45</v>
      </c>
      <c r="D3161" t="s">
        <v>17</v>
      </c>
      <c r="E3161">
        <v>819.23</v>
      </c>
      <c r="F3161">
        <v>83.14</v>
      </c>
      <c r="G3161">
        <v>289.10000000000002</v>
      </c>
      <c r="H3161" t="s">
        <v>21</v>
      </c>
      <c r="I3161">
        <v>76</v>
      </c>
      <c r="J3161">
        <v>613.27</v>
      </c>
      <c r="K3161">
        <f>Table1[[#This Row],[Order_Value]]+Table1[[#This Row],[Delivery_Fee]]-Table1[[#This Row],[Discount]]</f>
        <v>613.27</v>
      </c>
      <c r="L3161">
        <f>YEAR(Table1[[#This Row],[Order_Time]])</f>
        <v>2023</v>
      </c>
      <c r="M3161" t="str">
        <f>TEXT(Table1[[#This Row],[Order_Time]],"MMM")</f>
        <v>May</v>
      </c>
      <c r="N3161">
        <f>HOUR(Table1[[#This Row],[Order_Time]])</f>
        <v>15</v>
      </c>
      <c r="O3161" t="str">
        <f>IF(Table1[[#This Row],[Order_Value]]&gt;1000,"High","Low")</f>
        <v>Low</v>
      </c>
    </row>
    <row r="3162" spans="1:15" x14ac:dyDescent="0.3">
      <c r="A3162" t="s">
        <v>4476</v>
      </c>
      <c r="B3162" s="1">
        <v>45058.666666666664</v>
      </c>
      <c r="C3162" t="s">
        <v>54</v>
      </c>
      <c r="D3162" t="s">
        <v>35</v>
      </c>
      <c r="E3162">
        <v>1560.98</v>
      </c>
      <c r="F3162">
        <v>18.59</v>
      </c>
      <c r="G3162">
        <v>348.88</v>
      </c>
      <c r="H3162" t="s">
        <v>32</v>
      </c>
      <c r="I3162">
        <v>84</v>
      </c>
      <c r="J3162">
        <v>1230.69</v>
      </c>
      <c r="K3162">
        <f>Table1[[#This Row],[Order_Value]]+Table1[[#This Row],[Delivery_Fee]]-Table1[[#This Row],[Discount]]</f>
        <v>1230.69</v>
      </c>
      <c r="L3162">
        <f>YEAR(Table1[[#This Row],[Order_Time]])</f>
        <v>2023</v>
      </c>
      <c r="M3162" t="str">
        <f>TEXT(Table1[[#This Row],[Order_Time]],"MMM")</f>
        <v>May</v>
      </c>
      <c r="N3162">
        <f>HOUR(Table1[[#This Row],[Order_Time]])</f>
        <v>16</v>
      </c>
      <c r="O3162" t="str">
        <f>IF(Table1[[#This Row],[Order_Value]]&gt;1000,"High","Low")</f>
        <v>High</v>
      </c>
    </row>
    <row r="3163" spans="1:15" x14ac:dyDescent="0.3">
      <c r="A3163" t="s">
        <v>4477</v>
      </c>
      <c r="B3163" s="1">
        <v>45058.708333333336</v>
      </c>
      <c r="C3163" t="s">
        <v>16</v>
      </c>
      <c r="D3163" t="s">
        <v>27</v>
      </c>
      <c r="E3163">
        <v>863.8</v>
      </c>
      <c r="F3163">
        <v>97.46</v>
      </c>
      <c r="G3163">
        <v>271.89999999999998</v>
      </c>
      <c r="H3163" t="s">
        <v>28</v>
      </c>
      <c r="I3163">
        <v>78</v>
      </c>
      <c r="J3163">
        <v>689.36</v>
      </c>
      <c r="K3163">
        <f>Table1[[#This Row],[Order_Value]]+Table1[[#This Row],[Delivery_Fee]]-Table1[[#This Row],[Discount]]</f>
        <v>689.36</v>
      </c>
      <c r="L3163">
        <f>YEAR(Table1[[#This Row],[Order_Time]])</f>
        <v>2023</v>
      </c>
      <c r="M3163" t="str">
        <f>TEXT(Table1[[#This Row],[Order_Time]],"MMM")</f>
        <v>May</v>
      </c>
      <c r="N3163">
        <f>HOUR(Table1[[#This Row],[Order_Time]])</f>
        <v>17</v>
      </c>
      <c r="O3163" t="str">
        <f>IF(Table1[[#This Row],[Order_Value]]&gt;1000,"High","Low")</f>
        <v>Low</v>
      </c>
    </row>
    <row r="3164" spans="1:15" x14ac:dyDescent="0.3">
      <c r="A3164" t="s">
        <v>4478</v>
      </c>
      <c r="B3164" s="1">
        <v>45058.75</v>
      </c>
      <c r="C3164" t="s">
        <v>16</v>
      </c>
      <c r="D3164" t="s">
        <v>27</v>
      </c>
      <c r="E3164">
        <v>1323.15</v>
      </c>
      <c r="F3164">
        <v>41.64</v>
      </c>
      <c r="G3164">
        <v>0.77</v>
      </c>
      <c r="H3164" t="s">
        <v>32</v>
      </c>
      <c r="I3164">
        <v>15</v>
      </c>
      <c r="J3164" s="2" t="s">
        <v>4479</v>
      </c>
      <c r="K3164">
        <f>Table1[[#This Row],[Order_Value]]+Table1[[#This Row],[Delivery_Fee]]-Table1[[#This Row],[Discount]]</f>
        <v>1364.0200000000002</v>
      </c>
      <c r="L3164">
        <f>YEAR(Table1[[#This Row],[Order_Time]])</f>
        <v>2023</v>
      </c>
      <c r="M3164" t="str">
        <f>TEXT(Table1[[#This Row],[Order_Time]],"MMM")</f>
        <v>May</v>
      </c>
      <c r="N3164">
        <f>HOUR(Table1[[#This Row],[Order_Time]])</f>
        <v>18</v>
      </c>
      <c r="O3164" t="str">
        <f>IF(Table1[[#This Row],[Order_Value]]&gt;1000,"High","Low")</f>
        <v>High</v>
      </c>
    </row>
    <row r="3165" spans="1:15" x14ac:dyDescent="0.3">
      <c r="A3165" t="s">
        <v>4480</v>
      </c>
      <c r="B3165" s="1">
        <v>45058.791666666664</v>
      </c>
      <c r="C3165" t="s">
        <v>26</v>
      </c>
      <c r="D3165" t="s">
        <v>27</v>
      </c>
      <c r="E3165">
        <v>200.21</v>
      </c>
      <c r="F3165">
        <v>52.01</v>
      </c>
      <c r="G3165">
        <v>123.87</v>
      </c>
      <c r="H3165" t="s">
        <v>32</v>
      </c>
      <c r="I3165">
        <v>15</v>
      </c>
      <c r="J3165">
        <v>128.35</v>
      </c>
      <c r="K3165">
        <f>Table1[[#This Row],[Order_Value]]+Table1[[#This Row],[Delivery_Fee]]-Table1[[#This Row],[Discount]]</f>
        <v>128.35</v>
      </c>
      <c r="L3165">
        <f>YEAR(Table1[[#This Row],[Order_Time]])</f>
        <v>2023</v>
      </c>
      <c r="M3165" t="str">
        <f>TEXT(Table1[[#This Row],[Order_Time]],"MMM")</f>
        <v>May</v>
      </c>
      <c r="N3165">
        <f>HOUR(Table1[[#This Row],[Order_Time]])</f>
        <v>19</v>
      </c>
      <c r="O3165" t="str">
        <f>IF(Table1[[#This Row],[Order_Value]]&gt;1000,"High","Low")</f>
        <v>Low</v>
      </c>
    </row>
    <row r="3166" spans="1:15" x14ac:dyDescent="0.3">
      <c r="A3166" t="s">
        <v>4481</v>
      </c>
      <c r="B3166" s="1">
        <v>45058.833333333336</v>
      </c>
      <c r="C3166" t="s">
        <v>16</v>
      </c>
      <c r="D3166" t="s">
        <v>41</v>
      </c>
      <c r="E3166">
        <v>1536.53</v>
      </c>
      <c r="F3166">
        <v>72.36</v>
      </c>
      <c r="G3166">
        <v>252.91</v>
      </c>
      <c r="H3166" t="s">
        <v>32</v>
      </c>
      <c r="I3166">
        <v>50</v>
      </c>
      <c r="J3166" s="2" t="s">
        <v>4482</v>
      </c>
      <c r="K3166">
        <f>Table1[[#This Row],[Order_Value]]+Table1[[#This Row],[Delivery_Fee]]-Table1[[#This Row],[Discount]]</f>
        <v>1355.9799999999998</v>
      </c>
      <c r="L3166">
        <f>YEAR(Table1[[#This Row],[Order_Time]])</f>
        <v>2023</v>
      </c>
      <c r="M3166" t="str">
        <f>TEXT(Table1[[#This Row],[Order_Time]],"MMM")</f>
        <v>May</v>
      </c>
      <c r="N3166">
        <f>HOUR(Table1[[#This Row],[Order_Time]])</f>
        <v>20</v>
      </c>
      <c r="O3166" t="str">
        <f>IF(Table1[[#This Row],[Order_Value]]&gt;1000,"High","Low")</f>
        <v>High</v>
      </c>
    </row>
    <row r="3167" spans="1:15" x14ac:dyDescent="0.3">
      <c r="A3167" t="s">
        <v>4483</v>
      </c>
      <c r="B3167" s="1">
        <v>45058.875</v>
      </c>
      <c r="C3167" t="s">
        <v>11</v>
      </c>
      <c r="D3167" t="s">
        <v>12</v>
      </c>
      <c r="E3167">
        <v>449.35</v>
      </c>
      <c r="F3167">
        <v>90.01</v>
      </c>
      <c r="G3167">
        <v>479.1</v>
      </c>
      <c r="H3167" t="s">
        <v>21</v>
      </c>
      <c r="I3167">
        <v>25</v>
      </c>
      <c r="J3167" s="2" t="s">
        <v>4484</v>
      </c>
      <c r="K3167">
        <f>Table1[[#This Row],[Order_Value]]+Table1[[#This Row],[Delivery_Fee]]-Table1[[#This Row],[Discount]]</f>
        <v>60.259999999999991</v>
      </c>
      <c r="L3167">
        <f>YEAR(Table1[[#This Row],[Order_Time]])</f>
        <v>2023</v>
      </c>
      <c r="M3167" t="str">
        <f>TEXT(Table1[[#This Row],[Order_Time]],"MMM")</f>
        <v>May</v>
      </c>
      <c r="N3167">
        <f>HOUR(Table1[[#This Row],[Order_Time]])</f>
        <v>21</v>
      </c>
      <c r="O3167" t="str">
        <f>IF(Table1[[#This Row],[Order_Value]]&gt;1000,"High","Low")</f>
        <v>Low</v>
      </c>
    </row>
    <row r="3168" spans="1:15" x14ac:dyDescent="0.3">
      <c r="A3168" t="s">
        <v>4485</v>
      </c>
      <c r="B3168" s="1">
        <v>45058.916666666664</v>
      </c>
      <c r="C3168" t="s">
        <v>24</v>
      </c>
      <c r="D3168" t="s">
        <v>30</v>
      </c>
      <c r="E3168">
        <v>1069.27</v>
      </c>
      <c r="F3168">
        <v>82.99</v>
      </c>
      <c r="G3168">
        <v>259.87</v>
      </c>
      <c r="H3168" t="s">
        <v>13</v>
      </c>
      <c r="I3168">
        <v>65</v>
      </c>
      <c r="J3168">
        <v>892.39</v>
      </c>
      <c r="K3168">
        <f>Table1[[#This Row],[Order_Value]]+Table1[[#This Row],[Delivery_Fee]]-Table1[[#This Row],[Discount]]</f>
        <v>892.39</v>
      </c>
      <c r="L3168">
        <f>YEAR(Table1[[#This Row],[Order_Time]])</f>
        <v>2023</v>
      </c>
      <c r="M3168" t="str">
        <f>TEXT(Table1[[#This Row],[Order_Time]],"MMM")</f>
        <v>May</v>
      </c>
      <c r="N3168">
        <f>HOUR(Table1[[#This Row],[Order_Time]])</f>
        <v>22</v>
      </c>
      <c r="O3168" t="str">
        <f>IF(Table1[[#This Row],[Order_Value]]&gt;1000,"High","Low")</f>
        <v>High</v>
      </c>
    </row>
    <row r="3169" spans="1:15" x14ac:dyDescent="0.3">
      <c r="A3169" t="s">
        <v>4486</v>
      </c>
      <c r="B3169" s="1">
        <v>45058.958333333336</v>
      </c>
      <c r="C3169" t="s">
        <v>54</v>
      </c>
      <c r="D3169" t="s">
        <v>41</v>
      </c>
      <c r="E3169">
        <v>504.49</v>
      </c>
      <c r="F3169">
        <v>43.68</v>
      </c>
      <c r="G3169">
        <v>291.58999999999997</v>
      </c>
      <c r="H3169" t="s">
        <v>13</v>
      </c>
      <c r="I3169">
        <v>78</v>
      </c>
      <c r="J3169">
        <v>256.58</v>
      </c>
      <c r="K3169">
        <f>Table1[[#This Row],[Order_Value]]+Table1[[#This Row],[Delivery_Fee]]-Table1[[#This Row],[Discount]]</f>
        <v>256.58</v>
      </c>
      <c r="L3169">
        <f>YEAR(Table1[[#This Row],[Order_Time]])</f>
        <v>2023</v>
      </c>
      <c r="M3169" t="str">
        <f>TEXT(Table1[[#This Row],[Order_Time]],"MMM")</f>
        <v>May</v>
      </c>
      <c r="N3169">
        <f>HOUR(Table1[[#This Row],[Order_Time]])</f>
        <v>23</v>
      </c>
      <c r="O3169" t="str">
        <f>IF(Table1[[#This Row],[Order_Value]]&gt;1000,"High","Low")</f>
        <v>Low</v>
      </c>
    </row>
    <row r="3170" spans="1:15" x14ac:dyDescent="0.3">
      <c r="A3170" t="s">
        <v>4487</v>
      </c>
      <c r="B3170" s="1">
        <v>45059</v>
      </c>
      <c r="C3170" t="s">
        <v>16</v>
      </c>
      <c r="D3170" t="s">
        <v>30</v>
      </c>
      <c r="E3170">
        <v>858.36</v>
      </c>
      <c r="F3170">
        <v>85.19</v>
      </c>
      <c r="G3170">
        <v>254.57</v>
      </c>
      <c r="H3170" t="s">
        <v>13</v>
      </c>
      <c r="I3170">
        <v>37</v>
      </c>
      <c r="J3170">
        <v>688.98</v>
      </c>
      <c r="K3170">
        <f>Table1[[#This Row],[Order_Value]]+Table1[[#This Row],[Delivery_Fee]]-Table1[[#This Row],[Discount]]</f>
        <v>688.98</v>
      </c>
      <c r="L3170">
        <f>YEAR(Table1[[#This Row],[Order_Time]])</f>
        <v>2023</v>
      </c>
      <c r="M3170" t="str">
        <f>TEXT(Table1[[#This Row],[Order_Time]],"MMM")</f>
        <v>May</v>
      </c>
      <c r="N3170">
        <f>HOUR(Table1[[#This Row],[Order_Time]])</f>
        <v>0</v>
      </c>
      <c r="O3170" t="str">
        <f>IF(Table1[[#This Row],[Order_Value]]&gt;1000,"High","Low")</f>
        <v>Low</v>
      </c>
    </row>
    <row r="3171" spans="1:15" x14ac:dyDescent="0.3">
      <c r="A3171" t="s">
        <v>4488</v>
      </c>
      <c r="B3171" s="1">
        <v>45059.041666666664</v>
      </c>
      <c r="C3171" t="s">
        <v>24</v>
      </c>
      <c r="D3171" t="s">
        <v>17</v>
      </c>
      <c r="E3171">
        <v>642.82000000000005</v>
      </c>
      <c r="F3171">
        <v>71.569999999999993</v>
      </c>
      <c r="G3171">
        <v>191.89</v>
      </c>
      <c r="H3171" t="s">
        <v>32</v>
      </c>
      <c r="I3171">
        <v>26</v>
      </c>
      <c r="J3171" s="2" t="s">
        <v>4489</v>
      </c>
      <c r="K3171">
        <f>Table1[[#This Row],[Order_Value]]+Table1[[#This Row],[Delivery_Fee]]-Table1[[#This Row],[Discount]]</f>
        <v>522.50000000000011</v>
      </c>
      <c r="L3171">
        <f>YEAR(Table1[[#This Row],[Order_Time]])</f>
        <v>2023</v>
      </c>
      <c r="M3171" t="str">
        <f>TEXT(Table1[[#This Row],[Order_Time]],"MMM")</f>
        <v>May</v>
      </c>
      <c r="N3171">
        <f>HOUR(Table1[[#This Row],[Order_Time]])</f>
        <v>1</v>
      </c>
      <c r="O3171" t="str">
        <f>IF(Table1[[#This Row],[Order_Value]]&gt;1000,"High","Low")</f>
        <v>Low</v>
      </c>
    </row>
    <row r="3172" spans="1:15" x14ac:dyDescent="0.3">
      <c r="A3172" t="s">
        <v>4490</v>
      </c>
      <c r="B3172" s="1">
        <v>45059.083333333336</v>
      </c>
      <c r="C3172" t="s">
        <v>54</v>
      </c>
      <c r="D3172" t="s">
        <v>30</v>
      </c>
      <c r="E3172">
        <v>999.56</v>
      </c>
      <c r="F3172">
        <v>90.53</v>
      </c>
      <c r="G3172">
        <v>436.51</v>
      </c>
      <c r="H3172" t="s">
        <v>32</v>
      </c>
      <c r="I3172">
        <v>52</v>
      </c>
      <c r="J3172" s="2" t="s">
        <v>4491</v>
      </c>
      <c r="K3172">
        <f>Table1[[#This Row],[Order_Value]]+Table1[[#This Row],[Delivery_Fee]]-Table1[[#This Row],[Discount]]</f>
        <v>653.57999999999993</v>
      </c>
      <c r="L3172">
        <f>YEAR(Table1[[#This Row],[Order_Time]])</f>
        <v>2023</v>
      </c>
      <c r="M3172" t="str">
        <f>TEXT(Table1[[#This Row],[Order_Time]],"MMM")</f>
        <v>May</v>
      </c>
      <c r="N3172">
        <f>HOUR(Table1[[#This Row],[Order_Time]])</f>
        <v>2</v>
      </c>
      <c r="O3172" t="str">
        <f>IF(Table1[[#This Row],[Order_Value]]&gt;1000,"High","Low")</f>
        <v>Low</v>
      </c>
    </row>
    <row r="3173" spans="1:15" x14ac:dyDescent="0.3">
      <c r="A3173" t="s">
        <v>4492</v>
      </c>
      <c r="B3173" s="1">
        <v>45059.125</v>
      </c>
      <c r="C3173" t="s">
        <v>11</v>
      </c>
      <c r="D3173" t="s">
        <v>41</v>
      </c>
      <c r="E3173">
        <v>1879.72</v>
      </c>
      <c r="F3173">
        <v>55.71</v>
      </c>
      <c r="G3173">
        <v>385.55</v>
      </c>
      <c r="H3173" t="s">
        <v>21</v>
      </c>
      <c r="I3173">
        <v>64</v>
      </c>
      <c r="J3173">
        <v>1549.88</v>
      </c>
      <c r="K3173">
        <f>Table1[[#This Row],[Order_Value]]+Table1[[#This Row],[Delivery_Fee]]-Table1[[#This Row],[Discount]]</f>
        <v>1549.88</v>
      </c>
      <c r="L3173">
        <f>YEAR(Table1[[#This Row],[Order_Time]])</f>
        <v>2023</v>
      </c>
      <c r="M3173" t="str">
        <f>TEXT(Table1[[#This Row],[Order_Time]],"MMM")</f>
        <v>May</v>
      </c>
      <c r="N3173">
        <f>HOUR(Table1[[#This Row],[Order_Time]])</f>
        <v>3</v>
      </c>
      <c r="O3173" t="str">
        <f>IF(Table1[[#This Row],[Order_Value]]&gt;1000,"High","Low")</f>
        <v>High</v>
      </c>
    </row>
    <row r="3174" spans="1:15" x14ac:dyDescent="0.3">
      <c r="A3174" t="s">
        <v>4493</v>
      </c>
      <c r="B3174" s="1">
        <v>45059.166666666664</v>
      </c>
      <c r="C3174" t="s">
        <v>11</v>
      </c>
      <c r="D3174" t="s">
        <v>12</v>
      </c>
      <c r="E3174">
        <v>517.27</v>
      </c>
      <c r="F3174">
        <v>84.63</v>
      </c>
      <c r="G3174">
        <v>184.73</v>
      </c>
      <c r="H3174" t="s">
        <v>13</v>
      </c>
      <c r="I3174">
        <v>19</v>
      </c>
      <c r="J3174" s="2" t="s">
        <v>4494</v>
      </c>
      <c r="K3174">
        <f>Table1[[#This Row],[Order_Value]]+Table1[[#This Row],[Delivery_Fee]]-Table1[[#This Row],[Discount]]</f>
        <v>417.16999999999996</v>
      </c>
      <c r="L3174">
        <f>YEAR(Table1[[#This Row],[Order_Time]])</f>
        <v>2023</v>
      </c>
      <c r="M3174" t="str">
        <f>TEXT(Table1[[#This Row],[Order_Time]],"MMM")</f>
        <v>May</v>
      </c>
      <c r="N3174">
        <f>HOUR(Table1[[#This Row],[Order_Time]])</f>
        <v>4</v>
      </c>
      <c r="O3174" t="str">
        <f>IF(Table1[[#This Row],[Order_Value]]&gt;1000,"High","Low")</f>
        <v>Low</v>
      </c>
    </row>
    <row r="3175" spans="1:15" x14ac:dyDescent="0.3">
      <c r="A3175" t="s">
        <v>4495</v>
      </c>
      <c r="B3175" s="1">
        <v>45059.208333333336</v>
      </c>
      <c r="C3175" t="s">
        <v>16</v>
      </c>
      <c r="D3175" t="s">
        <v>41</v>
      </c>
      <c r="E3175">
        <v>1334.44</v>
      </c>
      <c r="F3175">
        <v>13.42</v>
      </c>
      <c r="G3175">
        <v>372.02</v>
      </c>
      <c r="H3175" t="s">
        <v>32</v>
      </c>
      <c r="I3175">
        <v>58</v>
      </c>
      <c r="J3175" s="2" t="s">
        <v>4496</v>
      </c>
      <c r="K3175">
        <f>Table1[[#This Row],[Order_Value]]+Table1[[#This Row],[Delivery_Fee]]-Table1[[#This Row],[Discount]]</f>
        <v>975.84000000000015</v>
      </c>
      <c r="L3175">
        <f>YEAR(Table1[[#This Row],[Order_Time]])</f>
        <v>2023</v>
      </c>
      <c r="M3175" t="str">
        <f>TEXT(Table1[[#This Row],[Order_Time]],"MMM")</f>
        <v>May</v>
      </c>
      <c r="N3175">
        <f>HOUR(Table1[[#This Row],[Order_Time]])</f>
        <v>5</v>
      </c>
      <c r="O3175" t="str">
        <f>IF(Table1[[#This Row],[Order_Value]]&gt;1000,"High","Low")</f>
        <v>High</v>
      </c>
    </row>
    <row r="3176" spans="1:15" x14ac:dyDescent="0.3">
      <c r="A3176" t="s">
        <v>4497</v>
      </c>
      <c r="B3176" s="1">
        <v>45059.25</v>
      </c>
      <c r="C3176" t="s">
        <v>45</v>
      </c>
      <c r="D3176" t="s">
        <v>12</v>
      </c>
      <c r="E3176">
        <v>609.85</v>
      </c>
      <c r="F3176">
        <v>16.77</v>
      </c>
      <c r="G3176">
        <v>105.35</v>
      </c>
      <c r="H3176" t="s">
        <v>28</v>
      </c>
      <c r="I3176">
        <v>24</v>
      </c>
      <c r="J3176">
        <v>521.27</v>
      </c>
      <c r="K3176">
        <f>Table1[[#This Row],[Order_Value]]+Table1[[#This Row],[Delivery_Fee]]-Table1[[#This Row],[Discount]]</f>
        <v>521.27</v>
      </c>
      <c r="L3176">
        <f>YEAR(Table1[[#This Row],[Order_Time]])</f>
        <v>2023</v>
      </c>
      <c r="M3176" t="str">
        <f>TEXT(Table1[[#This Row],[Order_Time]],"MMM")</f>
        <v>May</v>
      </c>
      <c r="N3176">
        <f>HOUR(Table1[[#This Row],[Order_Time]])</f>
        <v>6</v>
      </c>
      <c r="O3176" t="str">
        <f>IF(Table1[[#This Row],[Order_Value]]&gt;1000,"High","Low")</f>
        <v>Low</v>
      </c>
    </row>
    <row r="3177" spans="1:15" x14ac:dyDescent="0.3">
      <c r="A3177" t="s">
        <v>4498</v>
      </c>
      <c r="B3177" s="1">
        <v>45059.291666666664</v>
      </c>
      <c r="C3177" t="s">
        <v>11</v>
      </c>
      <c r="D3177" t="s">
        <v>12</v>
      </c>
      <c r="E3177">
        <v>1558.38</v>
      </c>
      <c r="F3177">
        <v>14.28</v>
      </c>
      <c r="G3177">
        <v>487.76</v>
      </c>
      <c r="H3177" t="s">
        <v>21</v>
      </c>
      <c r="I3177">
        <v>57</v>
      </c>
      <c r="J3177">
        <v>1084.9000000000001</v>
      </c>
      <c r="K3177">
        <f>Table1[[#This Row],[Order_Value]]+Table1[[#This Row],[Delivery_Fee]]-Table1[[#This Row],[Discount]]</f>
        <v>1084.9000000000001</v>
      </c>
      <c r="L3177">
        <f>YEAR(Table1[[#This Row],[Order_Time]])</f>
        <v>2023</v>
      </c>
      <c r="M3177" t="str">
        <f>TEXT(Table1[[#This Row],[Order_Time]],"MMM")</f>
        <v>May</v>
      </c>
      <c r="N3177">
        <f>HOUR(Table1[[#This Row],[Order_Time]])</f>
        <v>7</v>
      </c>
      <c r="O3177" t="str">
        <f>IF(Table1[[#This Row],[Order_Value]]&gt;1000,"High","Low")</f>
        <v>High</v>
      </c>
    </row>
    <row r="3178" spans="1:15" x14ac:dyDescent="0.3">
      <c r="A3178" t="s">
        <v>4499</v>
      </c>
      <c r="B3178" s="1">
        <v>45059.333333333336</v>
      </c>
      <c r="C3178" t="s">
        <v>26</v>
      </c>
      <c r="D3178" t="s">
        <v>41</v>
      </c>
      <c r="E3178">
        <v>1767.66</v>
      </c>
      <c r="F3178">
        <v>27.98</v>
      </c>
      <c r="G3178">
        <v>25.05</v>
      </c>
      <c r="H3178" t="s">
        <v>32</v>
      </c>
      <c r="I3178">
        <v>79</v>
      </c>
      <c r="J3178" s="2" t="s">
        <v>4500</v>
      </c>
      <c r="K3178">
        <f>Table1[[#This Row],[Order_Value]]+Table1[[#This Row],[Delivery_Fee]]-Table1[[#This Row],[Discount]]</f>
        <v>1770.5900000000001</v>
      </c>
      <c r="L3178">
        <f>YEAR(Table1[[#This Row],[Order_Time]])</f>
        <v>2023</v>
      </c>
      <c r="M3178" t="str">
        <f>TEXT(Table1[[#This Row],[Order_Time]],"MMM")</f>
        <v>May</v>
      </c>
      <c r="N3178">
        <f>HOUR(Table1[[#This Row],[Order_Time]])</f>
        <v>8</v>
      </c>
      <c r="O3178" t="str">
        <f>IF(Table1[[#This Row],[Order_Value]]&gt;1000,"High","Low")</f>
        <v>High</v>
      </c>
    </row>
    <row r="3179" spans="1:15" x14ac:dyDescent="0.3">
      <c r="A3179" t="s">
        <v>4501</v>
      </c>
      <c r="B3179" s="1">
        <v>45059.375</v>
      </c>
      <c r="C3179" t="s">
        <v>11</v>
      </c>
      <c r="D3179" t="s">
        <v>30</v>
      </c>
      <c r="E3179">
        <v>1341.08</v>
      </c>
      <c r="F3179">
        <v>55.16</v>
      </c>
      <c r="G3179">
        <v>145.36000000000001</v>
      </c>
      <c r="H3179" t="s">
        <v>13</v>
      </c>
      <c r="I3179">
        <v>54</v>
      </c>
      <c r="J3179">
        <v>1250.8800000000001</v>
      </c>
      <c r="K3179">
        <f>Table1[[#This Row],[Order_Value]]+Table1[[#This Row],[Delivery_Fee]]-Table1[[#This Row],[Discount]]</f>
        <v>1250.8800000000001</v>
      </c>
      <c r="L3179">
        <f>YEAR(Table1[[#This Row],[Order_Time]])</f>
        <v>2023</v>
      </c>
      <c r="M3179" t="str">
        <f>TEXT(Table1[[#This Row],[Order_Time]],"MMM")</f>
        <v>May</v>
      </c>
      <c r="N3179">
        <f>HOUR(Table1[[#This Row],[Order_Time]])</f>
        <v>9</v>
      </c>
      <c r="O3179" t="str">
        <f>IF(Table1[[#This Row],[Order_Value]]&gt;1000,"High","Low")</f>
        <v>High</v>
      </c>
    </row>
    <row r="3180" spans="1:15" x14ac:dyDescent="0.3">
      <c r="A3180" t="s">
        <v>4502</v>
      </c>
      <c r="B3180" s="1">
        <v>45059.416666666664</v>
      </c>
      <c r="C3180" t="s">
        <v>54</v>
      </c>
      <c r="D3180" t="s">
        <v>12</v>
      </c>
      <c r="E3180">
        <v>1206.0999999999999</v>
      </c>
      <c r="F3180">
        <v>37.89</v>
      </c>
      <c r="G3180">
        <v>328.76</v>
      </c>
      <c r="H3180" t="s">
        <v>21</v>
      </c>
      <c r="I3180">
        <v>52</v>
      </c>
      <c r="J3180">
        <v>915.23</v>
      </c>
      <c r="K3180">
        <f>Table1[[#This Row],[Order_Value]]+Table1[[#This Row],[Delivery_Fee]]-Table1[[#This Row],[Discount]]</f>
        <v>915.23</v>
      </c>
      <c r="L3180">
        <f>YEAR(Table1[[#This Row],[Order_Time]])</f>
        <v>2023</v>
      </c>
      <c r="M3180" t="str">
        <f>TEXT(Table1[[#This Row],[Order_Time]],"MMM")</f>
        <v>May</v>
      </c>
      <c r="N3180">
        <f>HOUR(Table1[[#This Row],[Order_Time]])</f>
        <v>10</v>
      </c>
      <c r="O3180" t="str">
        <f>IF(Table1[[#This Row],[Order_Value]]&gt;1000,"High","Low")</f>
        <v>High</v>
      </c>
    </row>
    <row r="3181" spans="1:15" x14ac:dyDescent="0.3">
      <c r="A3181" t="s">
        <v>4503</v>
      </c>
      <c r="B3181" s="1">
        <v>45059.458333333336</v>
      </c>
      <c r="C3181" t="s">
        <v>45</v>
      </c>
      <c r="D3181" t="s">
        <v>30</v>
      </c>
      <c r="E3181">
        <v>1859.84</v>
      </c>
      <c r="F3181">
        <v>7.71</v>
      </c>
      <c r="G3181">
        <v>22.95</v>
      </c>
      <c r="H3181" t="s">
        <v>28</v>
      </c>
      <c r="I3181">
        <v>68</v>
      </c>
      <c r="J3181">
        <v>1844.6</v>
      </c>
      <c r="K3181">
        <f>Table1[[#This Row],[Order_Value]]+Table1[[#This Row],[Delivery_Fee]]-Table1[[#This Row],[Discount]]</f>
        <v>1844.6</v>
      </c>
      <c r="L3181">
        <f>YEAR(Table1[[#This Row],[Order_Time]])</f>
        <v>2023</v>
      </c>
      <c r="M3181" t="str">
        <f>TEXT(Table1[[#This Row],[Order_Time]],"MMM")</f>
        <v>May</v>
      </c>
      <c r="N3181">
        <f>HOUR(Table1[[#This Row],[Order_Time]])</f>
        <v>11</v>
      </c>
      <c r="O3181" t="str">
        <f>IF(Table1[[#This Row],[Order_Value]]&gt;1000,"High","Low")</f>
        <v>High</v>
      </c>
    </row>
    <row r="3182" spans="1:15" x14ac:dyDescent="0.3">
      <c r="A3182" t="s">
        <v>4504</v>
      </c>
      <c r="B3182" s="1">
        <v>45059.5</v>
      </c>
      <c r="C3182" t="s">
        <v>11</v>
      </c>
      <c r="D3182" t="s">
        <v>35</v>
      </c>
      <c r="E3182">
        <v>314.60000000000002</v>
      </c>
      <c r="F3182">
        <v>79.37</v>
      </c>
      <c r="G3182">
        <v>380.4</v>
      </c>
      <c r="H3182" t="s">
        <v>32</v>
      </c>
      <c r="I3182">
        <v>74</v>
      </c>
      <c r="J3182" s="2" t="s">
        <v>4505</v>
      </c>
      <c r="K3182">
        <f>Table1[[#This Row],[Order_Value]]+Table1[[#This Row],[Delivery_Fee]]-Table1[[#This Row],[Discount]]</f>
        <v>13.57000000000005</v>
      </c>
      <c r="L3182">
        <f>YEAR(Table1[[#This Row],[Order_Time]])</f>
        <v>2023</v>
      </c>
      <c r="M3182" t="str">
        <f>TEXT(Table1[[#This Row],[Order_Time]],"MMM")</f>
        <v>May</v>
      </c>
      <c r="N3182">
        <f>HOUR(Table1[[#This Row],[Order_Time]])</f>
        <v>12</v>
      </c>
      <c r="O3182" t="str">
        <f>IF(Table1[[#This Row],[Order_Value]]&gt;1000,"High","Low")</f>
        <v>Low</v>
      </c>
    </row>
    <row r="3183" spans="1:15" x14ac:dyDescent="0.3">
      <c r="A3183" t="s">
        <v>4506</v>
      </c>
      <c r="B3183" s="1">
        <v>45059.541666666664</v>
      </c>
      <c r="C3183" t="s">
        <v>26</v>
      </c>
      <c r="D3183" t="s">
        <v>27</v>
      </c>
      <c r="E3183">
        <v>906.6</v>
      </c>
      <c r="F3183">
        <v>85.47</v>
      </c>
      <c r="G3183">
        <v>468.87</v>
      </c>
      <c r="H3183" t="s">
        <v>13</v>
      </c>
      <c r="I3183">
        <v>23</v>
      </c>
      <c r="J3183">
        <v>523.20000000000005</v>
      </c>
      <c r="K3183">
        <f>Table1[[#This Row],[Order_Value]]+Table1[[#This Row],[Delivery_Fee]]-Table1[[#This Row],[Discount]]</f>
        <v>523.20000000000005</v>
      </c>
      <c r="L3183">
        <f>YEAR(Table1[[#This Row],[Order_Time]])</f>
        <v>2023</v>
      </c>
      <c r="M3183" t="str">
        <f>TEXT(Table1[[#This Row],[Order_Time]],"MMM")</f>
        <v>May</v>
      </c>
      <c r="N3183">
        <f>HOUR(Table1[[#This Row],[Order_Time]])</f>
        <v>13</v>
      </c>
      <c r="O3183" t="str">
        <f>IF(Table1[[#This Row],[Order_Value]]&gt;1000,"High","Low")</f>
        <v>Low</v>
      </c>
    </row>
    <row r="3184" spans="1:15" x14ac:dyDescent="0.3">
      <c r="A3184" t="s">
        <v>4507</v>
      </c>
      <c r="B3184" s="1">
        <v>45059.583333333336</v>
      </c>
      <c r="C3184" t="s">
        <v>26</v>
      </c>
      <c r="D3184" t="s">
        <v>41</v>
      </c>
      <c r="E3184">
        <v>1667.51</v>
      </c>
      <c r="F3184">
        <v>48.38</v>
      </c>
      <c r="G3184">
        <v>471.14</v>
      </c>
      <c r="H3184" t="s">
        <v>32</v>
      </c>
      <c r="I3184">
        <v>62</v>
      </c>
      <c r="J3184">
        <v>1244.75</v>
      </c>
      <c r="K3184">
        <f>Table1[[#This Row],[Order_Value]]+Table1[[#This Row],[Delivery_Fee]]-Table1[[#This Row],[Discount]]</f>
        <v>1244.75</v>
      </c>
      <c r="L3184">
        <f>YEAR(Table1[[#This Row],[Order_Time]])</f>
        <v>2023</v>
      </c>
      <c r="M3184" t="str">
        <f>TEXT(Table1[[#This Row],[Order_Time]],"MMM")</f>
        <v>May</v>
      </c>
      <c r="N3184">
        <f>HOUR(Table1[[#This Row],[Order_Time]])</f>
        <v>14</v>
      </c>
      <c r="O3184" t="str">
        <f>IF(Table1[[#This Row],[Order_Value]]&gt;1000,"High","Low")</f>
        <v>High</v>
      </c>
    </row>
    <row r="3185" spans="1:15" x14ac:dyDescent="0.3">
      <c r="A3185" t="s">
        <v>4508</v>
      </c>
      <c r="B3185" s="1">
        <v>45059.625</v>
      </c>
      <c r="C3185" t="s">
        <v>16</v>
      </c>
      <c r="D3185" t="s">
        <v>30</v>
      </c>
      <c r="E3185">
        <v>784.65</v>
      </c>
      <c r="F3185">
        <v>27.29</v>
      </c>
      <c r="G3185">
        <v>135.31</v>
      </c>
      <c r="H3185" t="s">
        <v>13</v>
      </c>
      <c r="I3185">
        <v>73</v>
      </c>
      <c r="J3185" s="2" t="s">
        <v>4509</v>
      </c>
      <c r="K3185">
        <f>Table1[[#This Row],[Order_Value]]+Table1[[#This Row],[Delivery_Fee]]-Table1[[#This Row],[Discount]]</f>
        <v>676.62999999999988</v>
      </c>
      <c r="L3185">
        <f>YEAR(Table1[[#This Row],[Order_Time]])</f>
        <v>2023</v>
      </c>
      <c r="M3185" t="str">
        <f>TEXT(Table1[[#This Row],[Order_Time]],"MMM")</f>
        <v>May</v>
      </c>
      <c r="N3185">
        <f>HOUR(Table1[[#This Row],[Order_Time]])</f>
        <v>15</v>
      </c>
      <c r="O3185" t="str">
        <f>IF(Table1[[#This Row],[Order_Value]]&gt;1000,"High","Low")</f>
        <v>Low</v>
      </c>
    </row>
    <row r="3186" spans="1:15" x14ac:dyDescent="0.3">
      <c r="A3186" t="s">
        <v>4510</v>
      </c>
      <c r="B3186" s="1">
        <v>45059.666666666664</v>
      </c>
      <c r="C3186" t="s">
        <v>20</v>
      </c>
      <c r="D3186" t="s">
        <v>35</v>
      </c>
      <c r="E3186">
        <v>1452.05</v>
      </c>
      <c r="F3186">
        <v>31.34</v>
      </c>
      <c r="G3186">
        <v>94.72</v>
      </c>
      <c r="H3186" t="s">
        <v>28</v>
      </c>
      <c r="I3186">
        <v>55</v>
      </c>
      <c r="J3186" s="2" t="s">
        <v>4511</v>
      </c>
      <c r="K3186">
        <f>Table1[[#This Row],[Order_Value]]+Table1[[#This Row],[Delivery_Fee]]-Table1[[#This Row],[Discount]]</f>
        <v>1388.6699999999998</v>
      </c>
      <c r="L3186">
        <f>YEAR(Table1[[#This Row],[Order_Time]])</f>
        <v>2023</v>
      </c>
      <c r="M3186" t="str">
        <f>TEXT(Table1[[#This Row],[Order_Time]],"MMM")</f>
        <v>May</v>
      </c>
      <c r="N3186">
        <f>HOUR(Table1[[#This Row],[Order_Time]])</f>
        <v>16</v>
      </c>
      <c r="O3186" t="str">
        <f>IF(Table1[[#This Row],[Order_Value]]&gt;1000,"High","Low")</f>
        <v>High</v>
      </c>
    </row>
    <row r="3187" spans="1:15" x14ac:dyDescent="0.3">
      <c r="A3187" t="s">
        <v>4512</v>
      </c>
      <c r="B3187" s="1">
        <v>45059.708333333336</v>
      </c>
      <c r="C3187" t="s">
        <v>20</v>
      </c>
      <c r="D3187" t="s">
        <v>17</v>
      </c>
      <c r="E3187">
        <v>618.9</v>
      </c>
      <c r="F3187">
        <v>30.02</v>
      </c>
      <c r="G3187">
        <v>458.19</v>
      </c>
      <c r="H3187" t="s">
        <v>28</v>
      </c>
      <c r="I3187">
        <v>46</v>
      </c>
      <c r="J3187" s="2" t="s">
        <v>4513</v>
      </c>
      <c r="K3187">
        <f>Table1[[#This Row],[Order_Value]]+Table1[[#This Row],[Delivery_Fee]]-Table1[[#This Row],[Discount]]</f>
        <v>190.72999999999996</v>
      </c>
      <c r="L3187">
        <f>YEAR(Table1[[#This Row],[Order_Time]])</f>
        <v>2023</v>
      </c>
      <c r="M3187" t="str">
        <f>TEXT(Table1[[#This Row],[Order_Time]],"MMM")</f>
        <v>May</v>
      </c>
      <c r="N3187">
        <f>HOUR(Table1[[#This Row],[Order_Time]])</f>
        <v>17</v>
      </c>
      <c r="O3187" t="str">
        <f>IF(Table1[[#This Row],[Order_Value]]&gt;1000,"High","Low")</f>
        <v>Low</v>
      </c>
    </row>
    <row r="3188" spans="1:15" x14ac:dyDescent="0.3">
      <c r="A3188" t="s">
        <v>4514</v>
      </c>
      <c r="B3188" s="1">
        <v>45059.75</v>
      </c>
      <c r="C3188" t="s">
        <v>20</v>
      </c>
      <c r="D3188" t="s">
        <v>35</v>
      </c>
      <c r="E3188">
        <v>867.32</v>
      </c>
      <c r="F3188">
        <v>88.13</v>
      </c>
      <c r="G3188">
        <v>175.46</v>
      </c>
      <c r="H3188" t="s">
        <v>13</v>
      </c>
      <c r="I3188">
        <v>51</v>
      </c>
      <c r="J3188">
        <v>779.99</v>
      </c>
      <c r="K3188">
        <f>Table1[[#This Row],[Order_Value]]+Table1[[#This Row],[Delivery_Fee]]-Table1[[#This Row],[Discount]]</f>
        <v>779.99</v>
      </c>
      <c r="L3188">
        <f>YEAR(Table1[[#This Row],[Order_Time]])</f>
        <v>2023</v>
      </c>
      <c r="M3188" t="str">
        <f>TEXT(Table1[[#This Row],[Order_Time]],"MMM")</f>
        <v>May</v>
      </c>
      <c r="N3188">
        <f>HOUR(Table1[[#This Row],[Order_Time]])</f>
        <v>18</v>
      </c>
      <c r="O3188" t="str">
        <f>IF(Table1[[#This Row],[Order_Value]]&gt;1000,"High","Low")</f>
        <v>Low</v>
      </c>
    </row>
    <row r="3189" spans="1:15" x14ac:dyDescent="0.3">
      <c r="A3189" t="s">
        <v>4515</v>
      </c>
      <c r="B3189" s="1">
        <v>45059.791666666664</v>
      </c>
      <c r="C3189" t="s">
        <v>54</v>
      </c>
      <c r="D3189" t="s">
        <v>27</v>
      </c>
      <c r="E3189">
        <v>1286.58</v>
      </c>
      <c r="F3189">
        <v>28.68</v>
      </c>
      <c r="G3189">
        <v>179.99</v>
      </c>
      <c r="H3189" t="s">
        <v>32</v>
      </c>
      <c r="I3189">
        <v>88</v>
      </c>
      <c r="J3189">
        <v>1135.27</v>
      </c>
      <c r="K3189">
        <f>Table1[[#This Row],[Order_Value]]+Table1[[#This Row],[Delivery_Fee]]-Table1[[#This Row],[Discount]]</f>
        <v>1135.27</v>
      </c>
      <c r="L3189">
        <f>YEAR(Table1[[#This Row],[Order_Time]])</f>
        <v>2023</v>
      </c>
      <c r="M3189" t="str">
        <f>TEXT(Table1[[#This Row],[Order_Time]],"MMM")</f>
        <v>May</v>
      </c>
      <c r="N3189">
        <f>HOUR(Table1[[#This Row],[Order_Time]])</f>
        <v>19</v>
      </c>
      <c r="O3189" t="str">
        <f>IF(Table1[[#This Row],[Order_Value]]&gt;1000,"High","Low")</f>
        <v>High</v>
      </c>
    </row>
    <row r="3190" spans="1:15" x14ac:dyDescent="0.3">
      <c r="A3190" t="s">
        <v>4516</v>
      </c>
      <c r="B3190" s="1">
        <v>45059.833333333336</v>
      </c>
      <c r="C3190" t="s">
        <v>16</v>
      </c>
      <c r="D3190" t="s">
        <v>12</v>
      </c>
      <c r="E3190">
        <v>1175.26</v>
      </c>
      <c r="F3190">
        <v>93.56</v>
      </c>
      <c r="G3190">
        <v>471.76</v>
      </c>
      <c r="H3190" t="s">
        <v>28</v>
      </c>
      <c r="I3190">
        <v>35</v>
      </c>
      <c r="J3190">
        <v>797.06</v>
      </c>
      <c r="K3190">
        <f>Table1[[#This Row],[Order_Value]]+Table1[[#This Row],[Delivery_Fee]]-Table1[[#This Row],[Discount]]</f>
        <v>797.06</v>
      </c>
      <c r="L3190">
        <f>YEAR(Table1[[#This Row],[Order_Time]])</f>
        <v>2023</v>
      </c>
      <c r="M3190" t="str">
        <f>TEXT(Table1[[#This Row],[Order_Time]],"MMM")</f>
        <v>May</v>
      </c>
      <c r="N3190">
        <f>HOUR(Table1[[#This Row],[Order_Time]])</f>
        <v>20</v>
      </c>
      <c r="O3190" t="str">
        <f>IF(Table1[[#This Row],[Order_Value]]&gt;1000,"High","Low")</f>
        <v>High</v>
      </c>
    </row>
    <row r="3191" spans="1:15" x14ac:dyDescent="0.3">
      <c r="A3191" t="s">
        <v>4517</v>
      </c>
      <c r="B3191" s="1">
        <v>45059.875</v>
      </c>
      <c r="C3191" t="s">
        <v>54</v>
      </c>
      <c r="D3191" t="s">
        <v>35</v>
      </c>
      <c r="E3191">
        <v>1973.76</v>
      </c>
      <c r="F3191">
        <v>6.35</v>
      </c>
      <c r="G3191">
        <v>350.91</v>
      </c>
      <c r="H3191" t="s">
        <v>13</v>
      </c>
      <c r="I3191">
        <v>77</v>
      </c>
      <c r="J3191" s="2" t="s">
        <v>4518</v>
      </c>
      <c r="K3191">
        <f>Table1[[#This Row],[Order_Value]]+Table1[[#This Row],[Delivery_Fee]]-Table1[[#This Row],[Discount]]</f>
        <v>1629.1999999999998</v>
      </c>
      <c r="L3191">
        <f>YEAR(Table1[[#This Row],[Order_Time]])</f>
        <v>2023</v>
      </c>
      <c r="M3191" t="str">
        <f>TEXT(Table1[[#This Row],[Order_Time]],"MMM")</f>
        <v>May</v>
      </c>
      <c r="N3191">
        <f>HOUR(Table1[[#This Row],[Order_Time]])</f>
        <v>21</v>
      </c>
      <c r="O3191" t="str">
        <f>IF(Table1[[#This Row],[Order_Value]]&gt;1000,"High","Low")</f>
        <v>High</v>
      </c>
    </row>
    <row r="3192" spans="1:15" x14ac:dyDescent="0.3">
      <c r="A3192" t="s">
        <v>4519</v>
      </c>
      <c r="B3192" s="1">
        <v>45059.916666666664</v>
      </c>
      <c r="C3192" t="s">
        <v>11</v>
      </c>
      <c r="D3192" t="s">
        <v>27</v>
      </c>
      <c r="E3192">
        <v>1095.44</v>
      </c>
      <c r="F3192">
        <v>14.72</v>
      </c>
      <c r="G3192">
        <v>88.97</v>
      </c>
      <c r="H3192" t="s">
        <v>32</v>
      </c>
      <c r="I3192">
        <v>70</v>
      </c>
      <c r="J3192">
        <v>1021.19</v>
      </c>
      <c r="K3192">
        <f>Table1[[#This Row],[Order_Value]]+Table1[[#This Row],[Delivery_Fee]]-Table1[[#This Row],[Discount]]</f>
        <v>1021.19</v>
      </c>
      <c r="L3192">
        <f>YEAR(Table1[[#This Row],[Order_Time]])</f>
        <v>2023</v>
      </c>
      <c r="M3192" t="str">
        <f>TEXT(Table1[[#This Row],[Order_Time]],"MMM")</f>
        <v>May</v>
      </c>
      <c r="N3192">
        <f>HOUR(Table1[[#This Row],[Order_Time]])</f>
        <v>22</v>
      </c>
      <c r="O3192" t="str">
        <f>IF(Table1[[#This Row],[Order_Value]]&gt;1000,"High","Low")</f>
        <v>High</v>
      </c>
    </row>
    <row r="3193" spans="1:15" x14ac:dyDescent="0.3">
      <c r="A3193" t="s">
        <v>4520</v>
      </c>
      <c r="B3193" s="1">
        <v>45059.958333333336</v>
      </c>
      <c r="C3193" t="s">
        <v>20</v>
      </c>
      <c r="D3193" t="s">
        <v>41</v>
      </c>
      <c r="E3193">
        <v>196.58</v>
      </c>
      <c r="F3193">
        <v>66.010000000000005</v>
      </c>
      <c r="G3193">
        <v>10.29</v>
      </c>
      <c r="H3193" t="s">
        <v>13</v>
      </c>
      <c r="I3193">
        <v>21</v>
      </c>
      <c r="J3193" s="2" t="s">
        <v>4521</v>
      </c>
      <c r="K3193">
        <f>Table1[[#This Row],[Order_Value]]+Table1[[#This Row],[Delivery_Fee]]-Table1[[#This Row],[Discount]]</f>
        <v>252.30000000000004</v>
      </c>
      <c r="L3193">
        <f>YEAR(Table1[[#This Row],[Order_Time]])</f>
        <v>2023</v>
      </c>
      <c r="M3193" t="str">
        <f>TEXT(Table1[[#This Row],[Order_Time]],"MMM")</f>
        <v>May</v>
      </c>
      <c r="N3193">
        <f>HOUR(Table1[[#This Row],[Order_Time]])</f>
        <v>23</v>
      </c>
      <c r="O3193" t="str">
        <f>IF(Table1[[#This Row],[Order_Value]]&gt;1000,"High","Low")</f>
        <v>Low</v>
      </c>
    </row>
    <row r="3194" spans="1:15" x14ac:dyDescent="0.3">
      <c r="A3194" t="s">
        <v>4522</v>
      </c>
      <c r="B3194" s="1">
        <v>45060</v>
      </c>
      <c r="C3194" t="s">
        <v>16</v>
      </c>
      <c r="D3194" t="s">
        <v>27</v>
      </c>
      <c r="E3194">
        <v>158.07</v>
      </c>
      <c r="F3194">
        <v>37.74</v>
      </c>
      <c r="G3194">
        <v>242.34</v>
      </c>
      <c r="H3194" t="s">
        <v>13</v>
      </c>
      <c r="I3194">
        <v>48</v>
      </c>
      <c r="J3194">
        <v>-46.53</v>
      </c>
      <c r="K3194">
        <f>Table1[[#This Row],[Order_Value]]+Table1[[#This Row],[Delivery_Fee]]-Table1[[#This Row],[Discount]]</f>
        <v>-46.53</v>
      </c>
      <c r="L3194">
        <f>YEAR(Table1[[#This Row],[Order_Time]])</f>
        <v>2023</v>
      </c>
      <c r="M3194" t="str">
        <f>TEXT(Table1[[#This Row],[Order_Time]],"MMM")</f>
        <v>May</v>
      </c>
      <c r="N3194">
        <f>HOUR(Table1[[#This Row],[Order_Time]])</f>
        <v>0</v>
      </c>
      <c r="O3194" t="str">
        <f>IF(Table1[[#This Row],[Order_Value]]&gt;1000,"High","Low")</f>
        <v>Low</v>
      </c>
    </row>
    <row r="3195" spans="1:15" x14ac:dyDescent="0.3">
      <c r="A3195" t="s">
        <v>4523</v>
      </c>
      <c r="B3195" s="1">
        <v>45060.041666666664</v>
      </c>
      <c r="C3195" t="s">
        <v>24</v>
      </c>
      <c r="D3195" t="s">
        <v>30</v>
      </c>
      <c r="E3195">
        <v>1058.3399999999999</v>
      </c>
      <c r="F3195">
        <v>93.18</v>
      </c>
      <c r="G3195">
        <v>301.61</v>
      </c>
      <c r="H3195" t="s">
        <v>32</v>
      </c>
      <c r="I3195">
        <v>21</v>
      </c>
      <c r="J3195">
        <v>849.91</v>
      </c>
      <c r="K3195">
        <f>Table1[[#This Row],[Order_Value]]+Table1[[#This Row],[Delivery_Fee]]-Table1[[#This Row],[Discount]]</f>
        <v>849.91</v>
      </c>
      <c r="L3195">
        <f>YEAR(Table1[[#This Row],[Order_Time]])</f>
        <v>2023</v>
      </c>
      <c r="M3195" t="str">
        <f>TEXT(Table1[[#This Row],[Order_Time]],"MMM")</f>
        <v>May</v>
      </c>
      <c r="N3195">
        <f>HOUR(Table1[[#This Row],[Order_Time]])</f>
        <v>1</v>
      </c>
      <c r="O3195" t="str">
        <f>IF(Table1[[#This Row],[Order_Value]]&gt;1000,"High","Low")</f>
        <v>High</v>
      </c>
    </row>
    <row r="3196" spans="1:15" x14ac:dyDescent="0.3">
      <c r="A3196" t="s">
        <v>4524</v>
      </c>
      <c r="B3196" s="1">
        <v>45060.083333333336</v>
      </c>
      <c r="C3196" t="s">
        <v>45</v>
      </c>
      <c r="D3196" t="s">
        <v>27</v>
      </c>
      <c r="E3196">
        <v>1484.43</v>
      </c>
      <c r="F3196">
        <v>64.180000000000007</v>
      </c>
      <c r="G3196">
        <v>279.17</v>
      </c>
      <c r="H3196" t="s">
        <v>32</v>
      </c>
      <c r="I3196">
        <v>36</v>
      </c>
      <c r="J3196">
        <v>1269.44</v>
      </c>
      <c r="K3196">
        <f>Table1[[#This Row],[Order_Value]]+Table1[[#This Row],[Delivery_Fee]]-Table1[[#This Row],[Discount]]</f>
        <v>1269.44</v>
      </c>
      <c r="L3196">
        <f>YEAR(Table1[[#This Row],[Order_Time]])</f>
        <v>2023</v>
      </c>
      <c r="M3196" t="str">
        <f>TEXT(Table1[[#This Row],[Order_Time]],"MMM")</f>
        <v>May</v>
      </c>
      <c r="N3196">
        <f>HOUR(Table1[[#This Row],[Order_Time]])</f>
        <v>2</v>
      </c>
      <c r="O3196" t="str">
        <f>IF(Table1[[#This Row],[Order_Value]]&gt;1000,"High","Low")</f>
        <v>High</v>
      </c>
    </row>
    <row r="3197" spans="1:15" x14ac:dyDescent="0.3">
      <c r="A3197" t="s">
        <v>4525</v>
      </c>
      <c r="B3197" s="1">
        <v>45060.125</v>
      </c>
      <c r="C3197" t="s">
        <v>54</v>
      </c>
      <c r="D3197" t="s">
        <v>17</v>
      </c>
      <c r="E3197">
        <v>1615.61</v>
      </c>
      <c r="F3197">
        <v>45.31</v>
      </c>
      <c r="G3197">
        <v>214.46</v>
      </c>
      <c r="H3197" t="s">
        <v>28</v>
      </c>
      <c r="I3197">
        <v>49</v>
      </c>
      <c r="J3197" s="2" t="s">
        <v>4526</v>
      </c>
      <c r="K3197">
        <f>Table1[[#This Row],[Order_Value]]+Table1[[#This Row],[Delivery_Fee]]-Table1[[#This Row],[Discount]]</f>
        <v>1446.4599999999998</v>
      </c>
      <c r="L3197">
        <f>YEAR(Table1[[#This Row],[Order_Time]])</f>
        <v>2023</v>
      </c>
      <c r="M3197" t="str">
        <f>TEXT(Table1[[#This Row],[Order_Time]],"MMM")</f>
        <v>May</v>
      </c>
      <c r="N3197">
        <f>HOUR(Table1[[#This Row],[Order_Time]])</f>
        <v>3</v>
      </c>
      <c r="O3197" t="str">
        <f>IF(Table1[[#This Row],[Order_Value]]&gt;1000,"High","Low")</f>
        <v>High</v>
      </c>
    </row>
    <row r="3198" spans="1:15" x14ac:dyDescent="0.3">
      <c r="A3198" t="s">
        <v>4527</v>
      </c>
      <c r="B3198" s="1">
        <v>45060.166666666664</v>
      </c>
      <c r="C3198" t="s">
        <v>11</v>
      </c>
      <c r="D3198" t="s">
        <v>35</v>
      </c>
      <c r="E3198">
        <v>162</v>
      </c>
      <c r="F3198">
        <v>17.809999999999999</v>
      </c>
      <c r="G3198">
        <v>87.95</v>
      </c>
      <c r="H3198" t="s">
        <v>21</v>
      </c>
      <c r="I3198">
        <v>19</v>
      </c>
      <c r="J3198">
        <v>91.86</v>
      </c>
      <c r="K3198">
        <f>Table1[[#This Row],[Order_Value]]+Table1[[#This Row],[Delivery_Fee]]-Table1[[#This Row],[Discount]]</f>
        <v>91.86</v>
      </c>
      <c r="L3198">
        <f>YEAR(Table1[[#This Row],[Order_Time]])</f>
        <v>2023</v>
      </c>
      <c r="M3198" t="str">
        <f>TEXT(Table1[[#This Row],[Order_Time]],"MMM")</f>
        <v>May</v>
      </c>
      <c r="N3198">
        <f>HOUR(Table1[[#This Row],[Order_Time]])</f>
        <v>4</v>
      </c>
      <c r="O3198" t="str">
        <f>IF(Table1[[#This Row],[Order_Value]]&gt;1000,"High","Low")</f>
        <v>Low</v>
      </c>
    </row>
    <row r="3199" spans="1:15" x14ac:dyDescent="0.3">
      <c r="A3199" t="s">
        <v>4528</v>
      </c>
      <c r="B3199" s="1">
        <v>45060.208333333336</v>
      </c>
      <c r="C3199" t="s">
        <v>11</v>
      </c>
      <c r="D3199" t="s">
        <v>12</v>
      </c>
      <c r="E3199">
        <v>677.17</v>
      </c>
      <c r="F3199">
        <v>12</v>
      </c>
      <c r="G3199">
        <v>430.86</v>
      </c>
      <c r="H3199" t="s">
        <v>21</v>
      </c>
      <c r="I3199">
        <v>39</v>
      </c>
      <c r="J3199" s="2" t="s">
        <v>4529</v>
      </c>
      <c r="K3199">
        <f>Table1[[#This Row],[Order_Value]]+Table1[[#This Row],[Delivery_Fee]]-Table1[[#This Row],[Discount]]</f>
        <v>258.30999999999995</v>
      </c>
      <c r="L3199">
        <f>YEAR(Table1[[#This Row],[Order_Time]])</f>
        <v>2023</v>
      </c>
      <c r="M3199" t="str">
        <f>TEXT(Table1[[#This Row],[Order_Time]],"MMM")</f>
        <v>May</v>
      </c>
      <c r="N3199">
        <f>HOUR(Table1[[#This Row],[Order_Time]])</f>
        <v>5</v>
      </c>
      <c r="O3199" t="str">
        <f>IF(Table1[[#This Row],[Order_Value]]&gt;1000,"High","Low")</f>
        <v>Low</v>
      </c>
    </row>
    <row r="3200" spans="1:15" x14ac:dyDescent="0.3">
      <c r="A3200" t="s">
        <v>4530</v>
      </c>
      <c r="B3200" s="1">
        <v>45060.25</v>
      </c>
      <c r="C3200" t="s">
        <v>26</v>
      </c>
      <c r="D3200" t="s">
        <v>12</v>
      </c>
      <c r="E3200">
        <v>1556.43</v>
      </c>
      <c r="F3200">
        <v>96.32</v>
      </c>
      <c r="G3200">
        <v>52.18</v>
      </c>
      <c r="H3200" t="s">
        <v>13</v>
      </c>
      <c r="I3200">
        <v>50</v>
      </c>
      <c r="J3200">
        <v>1600.57</v>
      </c>
      <c r="K3200">
        <f>Table1[[#This Row],[Order_Value]]+Table1[[#This Row],[Delivery_Fee]]-Table1[[#This Row],[Discount]]</f>
        <v>1600.57</v>
      </c>
      <c r="L3200">
        <f>YEAR(Table1[[#This Row],[Order_Time]])</f>
        <v>2023</v>
      </c>
      <c r="M3200" t="str">
        <f>TEXT(Table1[[#This Row],[Order_Time]],"MMM")</f>
        <v>May</v>
      </c>
      <c r="N3200">
        <f>HOUR(Table1[[#This Row],[Order_Time]])</f>
        <v>6</v>
      </c>
      <c r="O3200" t="str">
        <f>IF(Table1[[#This Row],[Order_Value]]&gt;1000,"High","Low")</f>
        <v>High</v>
      </c>
    </row>
    <row r="3201" spans="1:15" x14ac:dyDescent="0.3">
      <c r="A3201" t="s">
        <v>4531</v>
      </c>
      <c r="B3201" s="1">
        <v>45060.291666666664</v>
      </c>
      <c r="C3201" t="s">
        <v>26</v>
      </c>
      <c r="D3201" t="s">
        <v>27</v>
      </c>
      <c r="E3201">
        <v>1441.03</v>
      </c>
      <c r="F3201">
        <v>52.41</v>
      </c>
      <c r="G3201">
        <v>318.52999999999997</v>
      </c>
      <c r="H3201" t="s">
        <v>13</v>
      </c>
      <c r="I3201">
        <v>15</v>
      </c>
      <c r="J3201">
        <v>1174.9100000000001</v>
      </c>
      <c r="K3201">
        <f>Table1[[#This Row],[Order_Value]]+Table1[[#This Row],[Delivery_Fee]]-Table1[[#This Row],[Discount]]</f>
        <v>1174.9100000000001</v>
      </c>
      <c r="L3201">
        <f>YEAR(Table1[[#This Row],[Order_Time]])</f>
        <v>2023</v>
      </c>
      <c r="M3201" t="str">
        <f>TEXT(Table1[[#This Row],[Order_Time]],"MMM")</f>
        <v>May</v>
      </c>
      <c r="N3201">
        <f>HOUR(Table1[[#This Row],[Order_Time]])</f>
        <v>7</v>
      </c>
      <c r="O3201" t="str">
        <f>IF(Table1[[#This Row],[Order_Value]]&gt;1000,"High","Low")</f>
        <v>High</v>
      </c>
    </row>
    <row r="3202" spans="1:15" x14ac:dyDescent="0.3">
      <c r="A3202" t="s">
        <v>4532</v>
      </c>
      <c r="B3202" s="1">
        <v>45060.333333333336</v>
      </c>
      <c r="C3202" t="s">
        <v>16</v>
      </c>
      <c r="D3202" t="s">
        <v>35</v>
      </c>
      <c r="E3202">
        <v>725.22</v>
      </c>
      <c r="F3202">
        <v>96.11</v>
      </c>
      <c r="G3202">
        <v>41.36</v>
      </c>
      <c r="H3202" t="s">
        <v>32</v>
      </c>
      <c r="I3202">
        <v>40</v>
      </c>
      <c r="J3202">
        <v>779.97</v>
      </c>
      <c r="K3202">
        <f>Table1[[#This Row],[Order_Value]]+Table1[[#This Row],[Delivery_Fee]]-Table1[[#This Row],[Discount]]</f>
        <v>779.97</v>
      </c>
      <c r="L3202">
        <f>YEAR(Table1[[#This Row],[Order_Time]])</f>
        <v>2023</v>
      </c>
      <c r="M3202" t="str">
        <f>TEXT(Table1[[#This Row],[Order_Time]],"MMM")</f>
        <v>May</v>
      </c>
      <c r="N3202">
        <f>HOUR(Table1[[#This Row],[Order_Time]])</f>
        <v>8</v>
      </c>
      <c r="O3202" t="str">
        <f>IF(Table1[[#This Row],[Order_Value]]&gt;1000,"High","Low")</f>
        <v>Low</v>
      </c>
    </row>
    <row r="3203" spans="1:15" x14ac:dyDescent="0.3">
      <c r="A3203" t="s">
        <v>4533</v>
      </c>
      <c r="B3203" s="1">
        <v>45060.375</v>
      </c>
      <c r="C3203" t="s">
        <v>26</v>
      </c>
      <c r="D3203" t="s">
        <v>27</v>
      </c>
      <c r="E3203">
        <v>680.12</v>
      </c>
      <c r="F3203">
        <v>94.55</v>
      </c>
      <c r="G3203">
        <v>399.86</v>
      </c>
      <c r="H3203" t="s">
        <v>32</v>
      </c>
      <c r="I3203">
        <v>47</v>
      </c>
      <c r="J3203" s="2" t="s">
        <v>4534</v>
      </c>
      <c r="K3203">
        <f>Table1[[#This Row],[Order_Value]]+Table1[[#This Row],[Delivery_Fee]]-Table1[[#This Row],[Discount]]</f>
        <v>374.80999999999995</v>
      </c>
      <c r="L3203">
        <f>YEAR(Table1[[#This Row],[Order_Time]])</f>
        <v>2023</v>
      </c>
      <c r="M3203" t="str">
        <f>TEXT(Table1[[#This Row],[Order_Time]],"MMM")</f>
        <v>May</v>
      </c>
      <c r="N3203">
        <f>HOUR(Table1[[#This Row],[Order_Time]])</f>
        <v>9</v>
      </c>
      <c r="O3203" t="str">
        <f>IF(Table1[[#This Row],[Order_Value]]&gt;1000,"High","Low")</f>
        <v>Low</v>
      </c>
    </row>
    <row r="3204" spans="1:15" x14ac:dyDescent="0.3">
      <c r="A3204" t="s">
        <v>4535</v>
      </c>
      <c r="B3204" s="1">
        <v>45060.416666666664</v>
      </c>
      <c r="C3204" t="s">
        <v>26</v>
      </c>
      <c r="D3204" t="s">
        <v>35</v>
      </c>
      <c r="E3204">
        <v>897.74</v>
      </c>
      <c r="F3204">
        <v>94.29</v>
      </c>
      <c r="G3204">
        <v>379.69</v>
      </c>
      <c r="H3204" t="s">
        <v>28</v>
      </c>
      <c r="I3204">
        <v>83</v>
      </c>
      <c r="J3204" s="2" t="s">
        <v>4536</v>
      </c>
      <c r="K3204">
        <f>Table1[[#This Row],[Order_Value]]+Table1[[#This Row],[Delivery_Fee]]-Table1[[#This Row],[Discount]]</f>
        <v>612.33999999999992</v>
      </c>
      <c r="L3204">
        <f>YEAR(Table1[[#This Row],[Order_Time]])</f>
        <v>2023</v>
      </c>
      <c r="M3204" t="str">
        <f>TEXT(Table1[[#This Row],[Order_Time]],"MMM")</f>
        <v>May</v>
      </c>
      <c r="N3204">
        <f>HOUR(Table1[[#This Row],[Order_Time]])</f>
        <v>10</v>
      </c>
      <c r="O3204" t="str">
        <f>IF(Table1[[#This Row],[Order_Value]]&gt;1000,"High","Low")</f>
        <v>Low</v>
      </c>
    </row>
    <row r="3205" spans="1:15" x14ac:dyDescent="0.3">
      <c r="A3205" t="s">
        <v>4537</v>
      </c>
      <c r="B3205" s="1">
        <v>45060.458333333336</v>
      </c>
      <c r="C3205" t="s">
        <v>26</v>
      </c>
      <c r="D3205" t="s">
        <v>17</v>
      </c>
      <c r="E3205">
        <v>1927.35</v>
      </c>
      <c r="F3205">
        <v>79.5</v>
      </c>
      <c r="G3205">
        <v>127.94</v>
      </c>
      <c r="H3205" t="s">
        <v>28</v>
      </c>
      <c r="I3205">
        <v>78</v>
      </c>
      <c r="J3205" s="2" t="s">
        <v>4538</v>
      </c>
      <c r="K3205">
        <f>Table1[[#This Row],[Order_Value]]+Table1[[#This Row],[Delivery_Fee]]-Table1[[#This Row],[Discount]]</f>
        <v>1878.9099999999999</v>
      </c>
      <c r="L3205">
        <f>YEAR(Table1[[#This Row],[Order_Time]])</f>
        <v>2023</v>
      </c>
      <c r="M3205" t="str">
        <f>TEXT(Table1[[#This Row],[Order_Time]],"MMM")</f>
        <v>May</v>
      </c>
      <c r="N3205">
        <f>HOUR(Table1[[#This Row],[Order_Time]])</f>
        <v>11</v>
      </c>
      <c r="O3205" t="str">
        <f>IF(Table1[[#This Row],[Order_Value]]&gt;1000,"High","Low")</f>
        <v>High</v>
      </c>
    </row>
    <row r="3206" spans="1:15" x14ac:dyDescent="0.3">
      <c r="A3206" t="s">
        <v>4539</v>
      </c>
      <c r="B3206" s="1">
        <v>45060.5</v>
      </c>
      <c r="C3206" t="s">
        <v>26</v>
      </c>
      <c r="D3206" t="s">
        <v>35</v>
      </c>
      <c r="E3206">
        <v>414.27</v>
      </c>
      <c r="F3206">
        <v>0.89</v>
      </c>
      <c r="G3206">
        <v>124.5</v>
      </c>
      <c r="H3206" t="s">
        <v>21</v>
      </c>
      <c r="I3206">
        <v>89</v>
      </c>
      <c r="J3206" s="2" t="s">
        <v>4540</v>
      </c>
      <c r="K3206">
        <f>Table1[[#This Row],[Order_Value]]+Table1[[#This Row],[Delivery_Fee]]-Table1[[#This Row],[Discount]]</f>
        <v>290.65999999999997</v>
      </c>
      <c r="L3206">
        <f>YEAR(Table1[[#This Row],[Order_Time]])</f>
        <v>2023</v>
      </c>
      <c r="M3206" t="str">
        <f>TEXT(Table1[[#This Row],[Order_Time]],"MMM")</f>
        <v>May</v>
      </c>
      <c r="N3206">
        <f>HOUR(Table1[[#This Row],[Order_Time]])</f>
        <v>12</v>
      </c>
      <c r="O3206" t="str">
        <f>IF(Table1[[#This Row],[Order_Value]]&gt;1000,"High","Low")</f>
        <v>Low</v>
      </c>
    </row>
    <row r="3207" spans="1:15" x14ac:dyDescent="0.3">
      <c r="A3207" t="s">
        <v>4541</v>
      </c>
      <c r="B3207" s="1">
        <v>45060.541666666664</v>
      </c>
      <c r="C3207" t="s">
        <v>11</v>
      </c>
      <c r="D3207" t="s">
        <v>30</v>
      </c>
      <c r="E3207">
        <v>1917.86</v>
      </c>
      <c r="F3207">
        <v>84.3</v>
      </c>
      <c r="G3207">
        <v>95.13</v>
      </c>
      <c r="H3207" t="s">
        <v>32</v>
      </c>
      <c r="I3207">
        <v>73</v>
      </c>
      <c r="J3207" s="2" t="s">
        <v>4542</v>
      </c>
      <c r="K3207">
        <f>Table1[[#This Row],[Order_Value]]+Table1[[#This Row],[Delivery_Fee]]-Table1[[#This Row],[Discount]]</f>
        <v>1907.0299999999997</v>
      </c>
      <c r="L3207">
        <f>YEAR(Table1[[#This Row],[Order_Time]])</f>
        <v>2023</v>
      </c>
      <c r="M3207" t="str">
        <f>TEXT(Table1[[#This Row],[Order_Time]],"MMM")</f>
        <v>May</v>
      </c>
      <c r="N3207">
        <f>HOUR(Table1[[#This Row],[Order_Time]])</f>
        <v>13</v>
      </c>
      <c r="O3207" t="str">
        <f>IF(Table1[[#This Row],[Order_Value]]&gt;1000,"High","Low")</f>
        <v>High</v>
      </c>
    </row>
    <row r="3208" spans="1:15" x14ac:dyDescent="0.3">
      <c r="A3208" t="s">
        <v>4543</v>
      </c>
      <c r="B3208" s="1">
        <v>45060.583333333336</v>
      </c>
      <c r="C3208" t="s">
        <v>24</v>
      </c>
      <c r="D3208" t="s">
        <v>35</v>
      </c>
      <c r="E3208">
        <v>881.57</v>
      </c>
      <c r="F3208">
        <v>8.4600000000000009</v>
      </c>
      <c r="G3208">
        <v>48.16</v>
      </c>
      <c r="H3208" t="s">
        <v>21</v>
      </c>
      <c r="I3208">
        <v>46</v>
      </c>
      <c r="J3208" s="2" t="s">
        <v>4544</v>
      </c>
      <c r="K3208">
        <f>Table1[[#This Row],[Order_Value]]+Table1[[#This Row],[Delivery_Fee]]-Table1[[#This Row],[Discount]]</f>
        <v>841.87000000000012</v>
      </c>
      <c r="L3208">
        <f>YEAR(Table1[[#This Row],[Order_Time]])</f>
        <v>2023</v>
      </c>
      <c r="M3208" t="str">
        <f>TEXT(Table1[[#This Row],[Order_Time]],"MMM")</f>
        <v>May</v>
      </c>
      <c r="N3208">
        <f>HOUR(Table1[[#This Row],[Order_Time]])</f>
        <v>14</v>
      </c>
      <c r="O3208" t="str">
        <f>IF(Table1[[#This Row],[Order_Value]]&gt;1000,"High","Low")</f>
        <v>Low</v>
      </c>
    </row>
    <row r="3209" spans="1:15" x14ac:dyDescent="0.3">
      <c r="A3209" t="s">
        <v>4545</v>
      </c>
      <c r="B3209" s="1">
        <v>45060.625</v>
      </c>
      <c r="C3209" t="s">
        <v>11</v>
      </c>
      <c r="D3209" t="s">
        <v>41</v>
      </c>
      <c r="E3209">
        <v>1110.01</v>
      </c>
      <c r="F3209">
        <v>83.35</v>
      </c>
      <c r="G3209">
        <v>28.26</v>
      </c>
      <c r="H3209" t="s">
        <v>21</v>
      </c>
      <c r="I3209">
        <v>73</v>
      </c>
      <c r="J3209">
        <v>1165.0999999999999</v>
      </c>
      <c r="K3209">
        <f>Table1[[#This Row],[Order_Value]]+Table1[[#This Row],[Delivery_Fee]]-Table1[[#This Row],[Discount]]</f>
        <v>1165.0999999999999</v>
      </c>
      <c r="L3209">
        <f>YEAR(Table1[[#This Row],[Order_Time]])</f>
        <v>2023</v>
      </c>
      <c r="M3209" t="str">
        <f>TEXT(Table1[[#This Row],[Order_Time]],"MMM")</f>
        <v>May</v>
      </c>
      <c r="N3209">
        <f>HOUR(Table1[[#This Row],[Order_Time]])</f>
        <v>15</v>
      </c>
      <c r="O3209" t="str">
        <f>IF(Table1[[#This Row],[Order_Value]]&gt;1000,"High","Low")</f>
        <v>High</v>
      </c>
    </row>
    <row r="3210" spans="1:15" x14ac:dyDescent="0.3">
      <c r="A3210" t="s">
        <v>4546</v>
      </c>
      <c r="B3210" s="1">
        <v>45060.666666666664</v>
      </c>
      <c r="C3210" t="s">
        <v>11</v>
      </c>
      <c r="D3210" t="s">
        <v>12</v>
      </c>
      <c r="E3210">
        <v>498.82</v>
      </c>
      <c r="F3210">
        <v>83.68</v>
      </c>
      <c r="G3210">
        <v>456.89</v>
      </c>
      <c r="H3210" t="s">
        <v>32</v>
      </c>
      <c r="I3210">
        <v>46</v>
      </c>
      <c r="J3210" s="2" t="s">
        <v>4547</v>
      </c>
      <c r="K3210">
        <f>Table1[[#This Row],[Order_Value]]+Table1[[#This Row],[Delivery_Fee]]-Table1[[#This Row],[Discount]]</f>
        <v>125.61000000000001</v>
      </c>
      <c r="L3210">
        <f>YEAR(Table1[[#This Row],[Order_Time]])</f>
        <v>2023</v>
      </c>
      <c r="M3210" t="str">
        <f>TEXT(Table1[[#This Row],[Order_Time]],"MMM")</f>
        <v>May</v>
      </c>
      <c r="N3210">
        <f>HOUR(Table1[[#This Row],[Order_Time]])</f>
        <v>16</v>
      </c>
      <c r="O3210" t="str">
        <f>IF(Table1[[#This Row],[Order_Value]]&gt;1000,"High","Low")</f>
        <v>Low</v>
      </c>
    </row>
    <row r="3211" spans="1:15" x14ac:dyDescent="0.3">
      <c r="A3211" t="s">
        <v>4548</v>
      </c>
      <c r="B3211" s="1">
        <v>45060.708333333336</v>
      </c>
      <c r="C3211" t="s">
        <v>24</v>
      </c>
      <c r="D3211" t="s">
        <v>30</v>
      </c>
      <c r="E3211">
        <v>1820.53</v>
      </c>
      <c r="F3211">
        <v>89.96</v>
      </c>
      <c r="G3211">
        <v>14.58</v>
      </c>
      <c r="H3211" t="s">
        <v>13</v>
      </c>
      <c r="I3211">
        <v>23</v>
      </c>
      <c r="J3211">
        <v>1895.91</v>
      </c>
      <c r="K3211">
        <f>Table1[[#This Row],[Order_Value]]+Table1[[#This Row],[Delivery_Fee]]-Table1[[#This Row],[Discount]]</f>
        <v>1895.91</v>
      </c>
      <c r="L3211">
        <f>YEAR(Table1[[#This Row],[Order_Time]])</f>
        <v>2023</v>
      </c>
      <c r="M3211" t="str">
        <f>TEXT(Table1[[#This Row],[Order_Time]],"MMM")</f>
        <v>May</v>
      </c>
      <c r="N3211">
        <f>HOUR(Table1[[#This Row],[Order_Time]])</f>
        <v>17</v>
      </c>
      <c r="O3211" t="str">
        <f>IF(Table1[[#This Row],[Order_Value]]&gt;1000,"High","Low")</f>
        <v>High</v>
      </c>
    </row>
    <row r="3212" spans="1:15" x14ac:dyDescent="0.3">
      <c r="A3212" t="s">
        <v>4549</v>
      </c>
      <c r="B3212" s="1">
        <v>45060.75</v>
      </c>
      <c r="C3212" t="s">
        <v>24</v>
      </c>
      <c r="D3212" t="s">
        <v>41</v>
      </c>
      <c r="E3212">
        <v>690.93</v>
      </c>
      <c r="F3212">
        <v>26.36</v>
      </c>
      <c r="G3212">
        <v>304.2</v>
      </c>
      <c r="H3212" t="s">
        <v>32</v>
      </c>
      <c r="I3212">
        <v>23</v>
      </c>
      <c r="J3212">
        <v>413.09</v>
      </c>
      <c r="K3212">
        <f>Table1[[#This Row],[Order_Value]]+Table1[[#This Row],[Delivery_Fee]]-Table1[[#This Row],[Discount]]</f>
        <v>413.09</v>
      </c>
      <c r="L3212">
        <f>YEAR(Table1[[#This Row],[Order_Time]])</f>
        <v>2023</v>
      </c>
      <c r="M3212" t="str">
        <f>TEXT(Table1[[#This Row],[Order_Time]],"MMM")</f>
        <v>May</v>
      </c>
      <c r="N3212">
        <f>HOUR(Table1[[#This Row],[Order_Time]])</f>
        <v>18</v>
      </c>
      <c r="O3212" t="str">
        <f>IF(Table1[[#This Row],[Order_Value]]&gt;1000,"High","Low")</f>
        <v>Low</v>
      </c>
    </row>
    <row r="3213" spans="1:15" x14ac:dyDescent="0.3">
      <c r="A3213" t="s">
        <v>4550</v>
      </c>
      <c r="B3213" s="1">
        <v>45060.791666666664</v>
      </c>
      <c r="C3213" t="s">
        <v>45</v>
      </c>
      <c r="D3213" t="s">
        <v>27</v>
      </c>
      <c r="E3213">
        <v>1826.59</v>
      </c>
      <c r="F3213">
        <v>83.12</v>
      </c>
      <c r="G3213">
        <v>355.54</v>
      </c>
      <c r="H3213" t="s">
        <v>32</v>
      </c>
      <c r="I3213">
        <v>23</v>
      </c>
      <c r="J3213">
        <v>1554.17</v>
      </c>
      <c r="K3213">
        <f>Table1[[#This Row],[Order_Value]]+Table1[[#This Row],[Delivery_Fee]]-Table1[[#This Row],[Discount]]</f>
        <v>1554.17</v>
      </c>
      <c r="L3213">
        <f>YEAR(Table1[[#This Row],[Order_Time]])</f>
        <v>2023</v>
      </c>
      <c r="M3213" t="str">
        <f>TEXT(Table1[[#This Row],[Order_Time]],"MMM")</f>
        <v>May</v>
      </c>
      <c r="N3213">
        <f>HOUR(Table1[[#This Row],[Order_Time]])</f>
        <v>19</v>
      </c>
      <c r="O3213" t="str">
        <f>IF(Table1[[#This Row],[Order_Value]]&gt;1000,"High","Low")</f>
        <v>High</v>
      </c>
    </row>
    <row r="3214" spans="1:15" x14ac:dyDescent="0.3">
      <c r="A3214" t="s">
        <v>4551</v>
      </c>
      <c r="B3214" s="1">
        <v>45060.833333333336</v>
      </c>
      <c r="C3214" t="s">
        <v>11</v>
      </c>
      <c r="D3214" t="s">
        <v>41</v>
      </c>
      <c r="E3214">
        <v>491.72</v>
      </c>
      <c r="F3214">
        <v>36.99</v>
      </c>
      <c r="G3214">
        <v>440.1</v>
      </c>
      <c r="H3214" t="s">
        <v>32</v>
      </c>
      <c r="I3214">
        <v>16</v>
      </c>
      <c r="J3214" s="2" t="s">
        <v>4552</v>
      </c>
      <c r="K3214">
        <f>Table1[[#This Row],[Order_Value]]+Table1[[#This Row],[Delivery_Fee]]-Table1[[#This Row],[Discount]]</f>
        <v>88.610000000000014</v>
      </c>
      <c r="L3214">
        <f>YEAR(Table1[[#This Row],[Order_Time]])</f>
        <v>2023</v>
      </c>
      <c r="M3214" t="str">
        <f>TEXT(Table1[[#This Row],[Order_Time]],"MMM")</f>
        <v>May</v>
      </c>
      <c r="N3214">
        <f>HOUR(Table1[[#This Row],[Order_Time]])</f>
        <v>20</v>
      </c>
      <c r="O3214" t="str">
        <f>IF(Table1[[#This Row],[Order_Value]]&gt;1000,"High","Low")</f>
        <v>Low</v>
      </c>
    </row>
    <row r="3215" spans="1:15" x14ac:dyDescent="0.3">
      <c r="A3215" t="s">
        <v>4553</v>
      </c>
      <c r="B3215" s="1">
        <v>45060.875</v>
      </c>
      <c r="C3215" t="s">
        <v>11</v>
      </c>
      <c r="D3215" t="s">
        <v>41</v>
      </c>
      <c r="E3215">
        <v>763.5</v>
      </c>
      <c r="F3215">
        <v>32.06</v>
      </c>
      <c r="G3215">
        <v>163.22</v>
      </c>
      <c r="H3215" t="s">
        <v>32</v>
      </c>
      <c r="I3215">
        <v>47</v>
      </c>
      <c r="J3215" s="2" t="s">
        <v>4554</v>
      </c>
      <c r="K3215">
        <f>Table1[[#This Row],[Order_Value]]+Table1[[#This Row],[Delivery_Fee]]-Table1[[#This Row],[Discount]]</f>
        <v>632.33999999999992</v>
      </c>
      <c r="L3215">
        <f>YEAR(Table1[[#This Row],[Order_Time]])</f>
        <v>2023</v>
      </c>
      <c r="M3215" t="str">
        <f>TEXT(Table1[[#This Row],[Order_Time]],"MMM")</f>
        <v>May</v>
      </c>
      <c r="N3215">
        <f>HOUR(Table1[[#This Row],[Order_Time]])</f>
        <v>21</v>
      </c>
      <c r="O3215" t="str">
        <f>IF(Table1[[#This Row],[Order_Value]]&gt;1000,"High","Low")</f>
        <v>Low</v>
      </c>
    </row>
    <row r="3216" spans="1:15" x14ac:dyDescent="0.3">
      <c r="A3216" t="s">
        <v>4555</v>
      </c>
      <c r="B3216" s="1">
        <v>45060.916666666664</v>
      </c>
      <c r="C3216" t="s">
        <v>11</v>
      </c>
      <c r="D3216" t="s">
        <v>27</v>
      </c>
      <c r="E3216">
        <v>1870.78</v>
      </c>
      <c r="F3216">
        <v>5.12</v>
      </c>
      <c r="G3216">
        <v>280.87</v>
      </c>
      <c r="H3216" t="s">
        <v>32</v>
      </c>
      <c r="I3216">
        <v>81</v>
      </c>
      <c r="J3216" s="2" t="s">
        <v>4556</v>
      </c>
      <c r="K3216">
        <f>Table1[[#This Row],[Order_Value]]+Table1[[#This Row],[Delivery_Fee]]-Table1[[#This Row],[Discount]]</f>
        <v>1595.0299999999997</v>
      </c>
      <c r="L3216">
        <f>YEAR(Table1[[#This Row],[Order_Time]])</f>
        <v>2023</v>
      </c>
      <c r="M3216" t="str">
        <f>TEXT(Table1[[#This Row],[Order_Time]],"MMM")</f>
        <v>May</v>
      </c>
      <c r="N3216">
        <f>HOUR(Table1[[#This Row],[Order_Time]])</f>
        <v>22</v>
      </c>
      <c r="O3216" t="str">
        <f>IF(Table1[[#This Row],[Order_Value]]&gt;1000,"High","Low")</f>
        <v>High</v>
      </c>
    </row>
    <row r="3217" spans="1:15" x14ac:dyDescent="0.3">
      <c r="A3217" t="s">
        <v>4557</v>
      </c>
      <c r="B3217" s="1">
        <v>45060.958333333336</v>
      </c>
      <c r="C3217" t="s">
        <v>24</v>
      </c>
      <c r="D3217" t="s">
        <v>35</v>
      </c>
      <c r="E3217">
        <v>1863.32</v>
      </c>
      <c r="F3217">
        <v>8.35</v>
      </c>
      <c r="G3217">
        <v>155.94999999999999</v>
      </c>
      <c r="H3217" t="s">
        <v>21</v>
      </c>
      <c r="I3217">
        <v>17</v>
      </c>
      <c r="J3217" s="2" t="s">
        <v>4558</v>
      </c>
      <c r="K3217">
        <f>Table1[[#This Row],[Order_Value]]+Table1[[#This Row],[Delivery_Fee]]-Table1[[#This Row],[Discount]]</f>
        <v>1715.7199999999998</v>
      </c>
      <c r="L3217">
        <f>YEAR(Table1[[#This Row],[Order_Time]])</f>
        <v>2023</v>
      </c>
      <c r="M3217" t="str">
        <f>TEXT(Table1[[#This Row],[Order_Time]],"MMM")</f>
        <v>May</v>
      </c>
      <c r="N3217">
        <f>HOUR(Table1[[#This Row],[Order_Time]])</f>
        <v>23</v>
      </c>
      <c r="O3217" t="str">
        <f>IF(Table1[[#This Row],[Order_Value]]&gt;1000,"High","Low")</f>
        <v>High</v>
      </c>
    </row>
    <row r="3218" spans="1:15" x14ac:dyDescent="0.3">
      <c r="A3218" t="s">
        <v>4559</v>
      </c>
      <c r="B3218" s="1">
        <v>45061</v>
      </c>
      <c r="C3218" t="s">
        <v>26</v>
      </c>
      <c r="D3218" t="s">
        <v>41</v>
      </c>
      <c r="E3218">
        <v>1045.5899999999999</v>
      </c>
      <c r="F3218">
        <v>35.89</v>
      </c>
      <c r="G3218">
        <v>63.19</v>
      </c>
      <c r="H3218" t="s">
        <v>32</v>
      </c>
      <c r="I3218">
        <v>50</v>
      </c>
      <c r="J3218">
        <v>1018.29</v>
      </c>
      <c r="K3218">
        <f>Table1[[#This Row],[Order_Value]]+Table1[[#This Row],[Delivery_Fee]]-Table1[[#This Row],[Discount]]</f>
        <v>1018.29</v>
      </c>
      <c r="L3218">
        <f>YEAR(Table1[[#This Row],[Order_Time]])</f>
        <v>2023</v>
      </c>
      <c r="M3218" t="str">
        <f>TEXT(Table1[[#This Row],[Order_Time]],"MMM")</f>
        <v>May</v>
      </c>
      <c r="N3218">
        <f>HOUR(Table1[[#This Row],[Order_Time]])</f>
        <v>0</v>
      </c>
      <c r="O3218" t="str">
        <f>IF(Table1[[#This Row],[Order_Value]]&gt;1000,"High","Low")</f>
        <v>High</v>
      </c>
    </row>
    <row r="3219" spans="1:15" x14ac:dyDescent="0.3">
      <c r="A3219" t="s">
        <v>4560</v>
      </c>
      <c r="B3219" s="1">
        <v>45061.041666666664</v>
      </c>
      <c r="C3219" t="s">
        <v>54</v>
      </c>
      <c r="D3219" t="s">
        <v>12</v>
      </c>
      <c r="E3219">
        <v>1111.6199999999999</v>
      </c>
      <c r="F3219">
        <v>76.89</v>
      </c>
      <c r="G3219">
        <v>161.36000000000001</v>
      </c>
      <c r="H3219" t="s">
        <v>13</v>
      </c>
      <c r="I3219">
        <v>84</v>
      </c>
      <c r="J3219">
        <v>1027.1500000000001</v>
      </c>
      <c r="K3219">
        <f>Table1[[#This Row],[Order_Value]]+Table1[[#This Row],[Delivery_Fee]]-Table1[[#This Row],[Discount]]</f>
        <v>1027.1500000000001</v>
      </c>
      <c r="L3219">
        <f>YEAR(Table1[[#This Row],[Order_Time]])</f>
        <v>2023</v>
      </c>
      <c r="M3219" t="str">
        <f>TEXT(Table1[[#This Row],[Order_Time]],"MMM")</f>
        <v>May</v>
      </c>
      <c r="N3219">
        <f>HOUR(Table1[[#This Row],[Order_Time]])</f>
        <v>1</v>
      </c>
      <c r="O3219" t="str">
        <f>IF(Table1[[#This Row],[Order_Value]]&gt;1000,"High","Low")</f>
        <v>High</v>
      </c>
    </row>
    <row r="3220" spans="1:15" x14ac:dyDescent="0.3">
      <c r="A3220" t="s">
        <v>4561</v>
      </c>
      <c r="B3220" s="1">
        <v>45061.083333333336</v>
      </c>
      <c r="C3220" t="s">
        <v>45</v>
      </c>
      <c r="D3220" t="s">
        <v>27</v>
      </c>
      <c r="E3220">
        <v>1521.81</v>
      </c>
      <c r="F3220">
        <v>70.59</v>
      </c>
      <c r="G3220">
        <v>227.61</v>
      </c>
      <c r="H3220" t="s">
        <v>32</v>
      </c>
      <c r="I3220">
        <v>87</v>
      </c>
      <c r="J3220">
        <v>1364.79</v>
      </c>
      <c r="K3220">
        <f>Table1[[#This Row],[Order_Value]]+Table1[[#This Row],[Delivery_Fee]]-Table1[[#This Row],[Discount]]</f>
        <v>1364.79</v>
      </c>
      <c r="L3220">
        <f>YEAR(Table1[[#This Row],[Order_Time]])</f>
        <v>2023</v>
      </c>
      <c r="M3220" t="str">
        <f>TEXT(Table1[[#This Row],[Order_Time]],"MMM")</f>
        <v>May</v>
      </c>
      <c r="N3220">
        <f>HOUR(Table1[[#This Row],[Order_Time]])</f>
        <v>2</v>
      </c>
      <c r="O3220" t="str">
        <f>IF(Table1[[#This Row],[Order_Value]]&gt;1000,"High","Low")</f>
        <v>High</v>
      </c>
    </row>
    <row r="3221" spans="1:15" x14ac:dyDescent="0.3">
      <c r="A3221" t="s">
        <v>4562</v>
      </c>
      <c r="B3221" s="1">
        <v>45061.125</v>
      </c>
      <c r="C3221" t="s">
        <v>20</v>
      </c>
      <c r="D3221" t="s">
        <v>35</v>
      </c>
      <c r="E3221">
        <v>111.22</v>
      </c>
      <c r="F3221">
        <v>49.31</v>
      </c>
      <c r="G3221">
        <v>204.8</v>
      </c>
      <c r="H3221" t="s">
        <v>28</v>
      </c>
      <c r="I3221">
        <v>48</v>
      </c>
      <c r="J3221">
        <v>-44.27</v>
      </c>
      <c r="K3221">
        <f>Table1[[#This Row],[Order_Value]]+Table1[[#This Row],[Delivery_Fee]]-Table1[[#This Row],[Discount]]</f>
        <v>-44.27000000000001</v>
      </c>
      <c r="L3221">
        <f>YEAR(Table1[[#This Row],[Order_Time]])</f>
        <v>2023</v>
      </c>
      <c r="M3221" t="str">
        <f>TEXT(Table1[[#This Row],[Order_Time]],"MMM")</f>
        <v>May</v>
      </c>
      <c r="N3221">
        <f>HOUR(Table1[[#This Row],[Order_Time]])</f>
        <v>3</v>
      </c>
      <c r="O3221" t="str">
        <f>IF(Table1[[#This Row],[Order_Value]]&gt;1000,"High","Low")</f>
        <v>Low</v>
      </c>
    </row>
    <row r="3222" spans="1:15" x14ac:dyDescent="0.3">
      <c r="A3222" t="s">
        <v>4563</v>
      </c>
      <c r="B3222" s="1">
        <v>45061.166666666664</v>
      </c>
      <c r="C3222" t="s">
        <v>7370</v>
      </c>
      <c r="D3222" t="s">
        <v>17</v>
      </c>
      <c r="E3222">
        <v>1896.15</v>
      </c>
      <c r="F3222">
        <v>95.7</v>
      </c>
      <c r="G3222">
        <v>382.23</v>
      </c>
      <c r="H3222" t="s">
        <v>21</v>
      </c>
      <c r="I3222">
        <v>53</v>
      </c>
      <c r="J3222" s="2" t="s">
        <v>4564</v>
      </c>
      <c r="K3222">
        <f>Table1[[#This Row],[Order_Value]]+Table1[[#This Row],[Delivery_Fee]]-Table1[[#This Row],[Discount]]</f>
        <v>1609.6200000000001</v>
      </c>
      <c r="L3222">
        <f>YEAR(Table1[[#This Row],[Order_Time]])</f>
        <v>2023</v>
      </c>
      <c r="M3222" t="str">
        <f>TEXT(Table1[[#This Row],[Order_Time]],"MMM")</f>
        <v>May</v>
      </c>
      <c r="N3222">
        <f>HOUR(Table1[[#This Row],[Order_Time]])</f>
        <v>4</v>
      </c>
      <c r="O3222" t="str">
        <f>IF(Table1[[#This Row],[Order_Value]]&gt;1000,"High","Low")</f>
        <v>High</v>
      </c>
    </row>
    <row r="3223" spans="1:15" x14ac:dyDescent="0.3">
      <c r="A3223" t="s">
        <v>4565</v>
      </c>
      <c r="B3223" s="1">
        <v>45061.208333333336</v>
      </c>
      <c r="C3223" t="s">
        <v>7370</v>
      </c>
      <c r="D3223" t="s">
        <v>27</v>
      </c>
      <c r="E3223">
        <v>1664.18</v>
      </c>
      <c r="F3223">
        <v>28.65</v>
      </c>
      <c r="G3223">
        <v>100.09</v>
      </c>
      <c r="H3223" t="s">
        <v>13</v>
      </c>
      <c r="I3223">
        <v>61</v>
      </c>
      <c r="J3223" s="2" t="s">
        <v>4566</v>
      </c>
      <c r="K3223">
        <f>Table1[[#This Row],[Order_Value]]+Table1[[#This Row],[Delivery_Fee]]-Table1[[#This Row],[Discount]]</f>
        <v>1592.7400000000002</v>
      </c>
      <c r="L3223">
        <f>YEAR(Table1[[#This Row],[Order_Time]])</f>
        <v>2023</v>
      </c>
      <c r="M3223" t="str">
        <f>TEXT(Table1[[#This Row],[Order_Time]],"MMM")</f>
        <v>May</v>
      </c>
      <c r="N3223">
        <f>HOUR(Table1[[#This Row],[Order_Time]])</f>
        <v>5</v>
      </c>
      <c r="O3223" t="str">
        <f>IF(Table1[[#This Row],[Order_Value]]&gt;1000,"High","Low")</f>
        <v>High</v>
      </c>
    </row>
    <row r="3224" spans="1:15" x14ac:dyDescent="0.3">
      <c r="A3224" t="s">
        <v>4567</v>
      </c>
      <c r="B3224" s="1">
        <v>45061.25</v>
      </c>
      <c r="C3224" t="s">
        <v>20</v>
      </c>
      <c r="D3224" t="s">
        <v>41</v>
      </c>
      <c r="E3224">
        <v>116.57</v>
      </c>
      <c r="F3224">
        <v>69.650000000000006</v>
      </c>
      <c r="G3224">
        <v>353.12</v>
      </c>
      <c r="H3224" t="s">
        <v>21</v>
      </c>
      <c r="I3224">
        <v>14</v>
      </c>
      <c r="J3224">
        <v>-166.9</v>
      </c>
      <c r="K3224">
        <f>Table1[[#This Row],[Order_Value]]+Table1[[#This Row],[Delivery_Fee]]-Table1[[#This Row],[Discount]]</f>
        <v>-166.9</v>
      </c>
      <c r="L3224">
        <f>YEAR(Table1[[#This Row],[Order_Time]])</f>
        <v>2023</v>
      </c>
      <c r="M3224" t="str">
        <f>TEXT(Table1[[#This Row],[Order_Time]],"MMM")</f>
        <v>May</v>
      </c>
      <c r="N3224">
        <f>HOUR(Table1[[#This Row],[Order_Time]])</f>
        <v>6</v>
      </c>
      <c r="O3224" t="str">
        <f>IF(Table1[[#This Row],[Order_Value]]&gt;1000,"High","Low")</f>
        <v>Low</v>
      </c>
    </row>
    <row r="3225" spans="1:15" x14ac:dyDescent="0.3">
      <c r="A3225" t="s">
        <v>4568</v>
      </c>
      <c r="B3225" s="1">
        <v>45061.291666666664</v>
      </c>
      <c r="C3225" t="s">
        <v>24</v>
      </c>
      <c r="D3225" t="s">
        <v>35</v>
      </c>
      <c r="E3225">
        <v>503.72</v>
      </c>
      <c r="F3225">
        <v>56.62</v>
      </c>
      <c r="G3225">
        <v>1.81</v>
      </c>
      <c r="H3225" t="s">
        <v>21</v>
      </c>
      <c r="I3225">
        <v>60</v>
      </c>
      <c r="J3225" s="2" t="s">
        <v>4569</v>
      </c>
      <c r="K3225">
        <f>Table1[[#This Row],[Order_Value]]+Table1[[#This Row],[Delivery_Fee]]-Table1[[#This Row],[Discount]]</f>
        <v>558.53000000000009</v>
      </c>
      <c r="L3225">
        <f>YEAR(Table1[[#This Row],[Order_Time]])</f>
        <v>2023</v>
      </c>
      <c r="M3225" t="str">
        <f>TEXT(Table1[[#This Row],[Order_Time]],"MMM")</f>
        <v>May</v>
      </c>
      <c r="N3225">
        <f>HOUR(Table1[[#This Row],[Order_Time]])</f>
        <v>7</v>
      </c>
      <c r="O3225" t="str">
        <f>IF(Table1[[#This Row],[Order_Value]]&gt;1000,"High","Low")</f>
        <v>Low</v>
      </c>
    </row>
    <row r="3226" spans="1:15" x14ac:dyDescent="0.3">
      <c r="A3226" t="s">
        <v>4570</v>
      </c>
      <c r="B3226" s="1">
        <v>45061.333333333336</v>
      </c>
      <c r="C3226" t="s">
        <v>16</v>
      </c>
      <c r="D3226" t="s">
        <v>35</v>
      </c>
      <c r="E3226">
        <v>341.45</v>
      </c>
      <c r="F3226">
        <v>36.869999999999997</v>
      </c>
      <c r="G3226">
        <v>72.489999999999995</v>
      </c>
      <c r="H3226" t="s">
        <v>28</v>
      </c>
      <c r="I3226">
        <v>50</v>
      </c>
      <c r="J3226">
        <v>305.83</v>
      </c>
      <c r="K3226">
        <f>Table1[[#This Row],[Order_Value]]+Table1[[#This Row],[Delivery_Fee]]-Table1[[#This Row],[Discount]]</f>
        <v>305.83</v>
      </c>
      <c r="L3226">
        <f>YEAR(Table1[[#This Row],[Order_Time]])</f>
        <v>2023</v>
      </c>
      <c r="M3226" t="str">
        <f>TEXT(Table1[[#This Row],[Order_Time]],"MMM")</f>
        <v>May</v>
      </c>
      <c r="N3226">
        <f>HOUR(Table1[[#This Row],[Order_Time]])</f>
        <v>8</v>
      </c>
      <c r="O3226" t="str">
        <f>IF(Table1[[#This Row],[Order_Value]]&gt;1000,"High","Low")</f>
        <v>Low</v>
      </c>
    </row>
    <row r="3227" spans="1:15" x14ac:dyDescent="0.3">
      <c r="A3227" t="s">
        <v>4571</v>
      </c>
      <c r="B3227" s="1">
        <v>45061.375</v>
      </c>
      <c r="C3227" t="s">
        <v>24</v>
      </c>
      <c r="D3227" t="s">
        <v>12</v>
      </c>
      <c r="E3227">
        <v>754.53</v>
      </c>
      <c r="F3227">
        <v>3.73</v>
      </c>
      <c r="G3227">
        <v>117.46</v>
      </c>
      <c r="H3227" t="s">
        <v>28</v>
      </c>
      <c r="I3227">
        <v>50</v>
      </c>
      <c r="J3227">
        <v>640.79999999999995</v>
      </c>
      <c r="K3227">
        <f>Table1[[#This Row],[Order_Value]]+Table1[[#This Row],[Delivery_Fee]]-Table1[[#This Row],[Discount]]</f>
        <v>640.79999999999995</v>
      </c>
      <c r="L3227">
        <f>YEAR(Table1[[#This Row],[Order_Time]])</f>
        <v>2023</v>
      </c>
      <c r="M3227" t="str">
        <f>TEXT(Table1[[#This Row],[Order_Time]],"MMM")</f>
        <v>May</v>
      </c>
      <c r="N3227">
        <f>HOUR(Table1[[#This Row],[Order_Time]])</f>
        <v>9</v>
      </c>
      <c r="O3227" t="str">
        <f>IF(Table1[[#This Row],[Order_Value]]&gt;1000,"High","Low")</f>
        <v>Low</v>
      </c>
    </row>
    <row r="3228" spans="1:15" x14ac:dyDescent="0.3">
      <c r="A3228" t="s">
        <v>4572</v>
      </c>
      <c r="B3228" s="1">
        <v>45061.416666666664</v>
      </c>
      <c r="C3228" t="s">
        <v>45</v>
      </c>
      <c r="D3228" t="s">
        <v>12</v>
      </c>
      <c r="E3228">
        <v>1175.43</v>
      </c>
      <c r="F3228">
        <v>42.05</v>
      </c>
      <c r="G3228">
        <v>320.42</v>
      </c>
      <c r="H3228" t="s">
        <v>13</v>
      </c>
      <c r="I3228">
        <v>25</v>
      </c>
      <c r="J3228">
        <v>897.06</v>
      </c>
      <c r="K3228">
        <f>Table1[[#This Row],[Order_Value]]+Table1[[#This Row],[Delivery_Fee]]-Table1[[#This Row],[Discount]]</f>
        <v>897.06</v>
      </c>
      <c r="L3228">
        <f>YEAR(Table1[[#This Row],[Order_Time]])</f>
        <v>2023</v>
      </c>
      <c r="M3228" t="str">
        <f>TEXT(Table1[[#This Row],[Order_Time]],"MMM")</f>
        <v>May</v>
      </c>
      <c r="N3228">
        <f>HOUR(Table1[[#This Row],[Order_Time]])</f>
        <v>10</v>
      </c>
      <c r="O3228" t="str">
        <f>IF(Table1[[#This Row],[Order_Value]]&gt;1000,"High","Low")</f>
        <v>High</v>
      </c>
    </row>
    <row r="3229" spans="1:15" x14ac:dyDescent="0.3">
      <c r="A3229" t="s">
        <v>4573</v>
      </c>
      <c r="B3229" s="1">
        <v>45061.458333333336</v>
      </c>
      <c r="C3229" t="s">
        <v>16</v>
      </c>
      <c r="D3229" t="s">
        <v>30</v>
      </c>
      <c r="E3229">
        <v>374.89</v>
      </c>
      <c r="F3229">
        <v>20.69</v>
      </c>
      <c r="G3229">
        <v>167.17</v>
      </c>
      <c r="H3229" t="s">
        <v>21</v>
      </c>
      <c r="I3229">
        <v>59</v>
      </c>
      <c r="J3229">
        <v>228.41</v>
      </c>
      <c r="K3229">
        <f>Table1[[#This Row],[Order_Value]]+Table1[[#This Row],[Delivery_Fee]]-Table1[[#This Row],[Discount]]</f>
        <v>228.41</v>
      </c>
      <c r="L3229">
        <f>YEAR(Table1[[#This Row],[Order_Time]])</f>
        <v>2023</v>
      </c>
      <c r="M3229" t="str">
        <f>TEXT(Table1[[#This Row],[Order_Time]],"MMM")</f>
        <v>May</v>
      </c>
      <c r="N3229">
        <f>HOUR(Table1[[#This Row],[Order_Time]])</f>
        <v>11</v>
      </c>
      <c r="O3229" t="str">
        <f>IF(Table1[[#This Row],[Order_Value]]&gt;1000,"High","Low")</f>
        <v>Low</v>
      </c>
    </row>
    <row r="3230" spans="1:15" x14ac:dyDescent="0.3">
      <c r="A3230" t="s">
        <v>4574</v>
      </c>
      <c r="B3230" s="1">
        <v>45061.5</v>
      </c>
      <c r="C3230" t="s">
        <v>54</v>
      </c>
      <c r="D3230" t="s">
        <v>17</v>
      </c>
      <c r="E3230">
        <v>1447.44</v>
      </c>
      <c r="F3230">
        <v>23.56</v>
      </c>
      <c r="G3230">
        <v>175.8</v>
      </c>
      <c r="H3230" t="s">
        <v>28</v>
      </c>
      <c r="I3230">
        <v>34</v>
      </c>
      <c r="J3230">
        <v>1295.2</v>
      </c>
      <c r="K3230">
        <f>Table1[[#This Row],[Order_Value]]+Table1[[#This Row],[Delivery_Fee]]-Table1[[#This Row],[Discount]]</f>
        <v>1295.2</v>
      </c>
      <c r="L3230">
        <f>YEAR(Table1[[#This Row],[Order_Time]])</f>
        <v>2023</v>
      </c>
      <c r="M3230" t="str">
        <f>TEXT(Table1[[#This Row],[Order_Time]],"MMM")</f>
        <v>May</v>
      </c>
      <c r="N3230">
        <f>HOUR(Table1[[#This Row],[Order_Time]])</f>
        <v>12</v>
      </c>
      <c r="O3230" t="str">
        <f>IF(Table1[[#This Row],[Order_Value]]&gt;1000,"High","Low")</f>
        <v>High</v>
      </c>
    </row>
    <row r="3231" spans="1:15" x14ac:dyDescent="0.3">
      <c r="A3231" t="s">
        <v>4575</v>
      </c>
      <c r="B3231" s="1">
        <v>45061.541666666664</v>
      </c>
      <c r="C3231" t="s">
        <v>24</v>
      </c>
      <c r="D3231" t="s">
        <v>17</v>
      </c>
      <c r="E3231">
        <v>303.85000000000002</v>
      </c>
      <c r="F3231">
        <v>90.19</v>
      </c>
      <c r="G3231">
        <v>238.09</v>
      </c>
      <c r="H3231" t="s">
        <v>21</v>
      </c>
      <c r="I3231">
        <v>21</v>
      </c>
      <c r="J3231" s="2" t="s">
        <v>4576</v>
      </c>
      <c r="K3231">
        <f>Table1[[#This Row],[Order_Value]]+Table1[[#This Row],[Delivery_Fee]]-Table1[[#This Row],[Discount]]</f>
        <v>155.95000000000002</v>
      </c>
      <c r="L3231">
        <f>YEAR(Table1[[#This Row],[Order_Time]])</f>
        <v>2023</v>
      </c>
      <c r="M3231" t="str">
        <f>TEXT(Table1[[#This Row],[Order_Time]],"MMM")</f>
        <v>May</v>
      </c>
      <c r="N3231">
        <f>HOUR(Table1[[#This Row],[Order_Time]])</f>
        <v>13</v>
      </c>
      <c r="O3231" t="str">
        <f>IF(Table1[[#This Row],[Order_Value]]&gt;1000,"High","Low")</f>
        <v>Low</v>
      </c>
    </row>
    <row r="3232" spans="1:15" x14ac:dyDescent="0.3">
      <c r="A3232" t="s">
        <v>4577</v>
      </c>
      <c r="B3232" s="1">
        <v>45061.583333333336</v>
      </c>
      <c r="C3232" t="s">
        <v>16</v>
      </c>
      <c r="D3232" t="s">
        <v>41</v>
      </c>
      <c r="E3232">
        <v>1108.21</v>
      </c>
      <c r="F3232">
        <v>88.55</v>
      </c>
      <c r="G3232">
        <v>469.51</v>
      </c>
      <c r="H3232" t="s">
        <v>21</v>
      </c>
      <c r="I3232">
        <v>61</v>
      </c>
      <c r="J3232">
        <v>727.25</v>
      </c>
      <c r="K3232">
        <f>Table1[[#This Row],[Order_Value]]+Table1[[#This Row],[Delivery_Fee]]-Table1[[#This Row],[Discount]]</f>
        <v>727.25</v>
      </c>
      <c r="L3232">
        <f>YEAR(Table1[[#This Row],[Order_Time]])</f>
        <v>2023</v>
      </c>
      <c r="M3232" t="str">
        <f>TEXT(Table1[[#This Row],[Order_Time]],"MMM")</f>
        <v>May</v>
      </c>
      <c r="N3232">
        <f>HOUR(Table1[[#This Row],[Order_Time]])</f>
        <v>14</v>
      </c>
      <c r="O3232" t="str">
        <f>IF(Table1[[#This Row],[Order_Value]]&gt;1000,"High","Low")</f>
        <v>High</v>
      </c>
    </row>
    <row r="3233" spans="1:15" x14ac:dyDescent="0.3">
      <c r="A3233" t="s">
        <v>4578</v>
      </c>
      <c r="B3233" s="1">
        <v>45061.625</v>
      </c>
      <c r="C3233" t="s">
        <v>16</v>
      </c>
      <c r="D3233" t="s">
        <v>30</v>
      </c>
      <c r="E3233">
        <v>1188.8800000000001</v>
      </c>
      <c r="F3233">
        <v>53.79</v>
      </c>
      <c r="G3233">
        <v>141.85</v>
      </c>
      <c r="H3233" t="s">
        <v>28</v>
      </c>
      <c r="I3233">
        <v>76</v>
      </c>
      <c r="J3233" s="2" t="s">
        <v>4579</v>
      </c>
      <c r="K3233">
        <f>Table1[[#This Row],[Order_Value]]+Table1[[#This Row],[Delivery_Fee]]-Table1[[#This Row],[Discount]]</f>
        <v>1100.8200000000002</v>
      </c>
      <c r="L3233">
        <f>YEAR(Table1[[#This Row],[Order_Time]])</f>
        <v>2023</v>
      </c>
      <c r="M3233" t="str">
        <f>TEXT(Table1[[#This Row],[Order_Time]],"MMM")</f>
        <v>May</v>
      </c>
      <c r="N3233">
        <f>HOUR(Table1[[#This Row],[Order_Time]])</f>
        <v>15</v>
      </c>
      <c r="O3233" t="str">
        <f>IF(Table1[[#This Row],[Order_Value]]&gt;1000,"High","Low")</f>
        <v>High</v>
      </c>
    </row>
    <row r="3234" spans="1:15" x14ac:dyDescent="0.3">
      <c r="A3234" t="s">
        <v>4580</v>
      </c>
      <c r="B3234" s="1">
        <v>45061.666666666664</v>
      </c>
      <c r="C3234" t="s">
        <v>20</v>
      </c>
      <c r="D3234" t="s">
        <v>30</v>
      </c>
      <c r="E3234">
        <v>1457.21</v>
      </c>
      <c r="F3234">
        <v>92.58</v>
      </c>
      <c r="G3234">
        <v>256.66000000000003</v>
      </c>
      <c r="H3234" t="s">
        <v>21</v>
      </c>
      <c r="I3234">
        <v>17</v>
      </c>
      <c r="J3234" s="2" t="s">
        <v>4581</v>
      </c>
      <c r="K3234">
        <f>Table1[[#This Row],[Order_Value]]+Table1[[#This Row],[Delivery_Fee]]-Table1[[#This Row],[Discount]]</f>
        <v>1293.1299999999999</v>
      </c>
      <c r="L3234">
        <f>YEAR(Table1[[#This Row],[Order_Time]])</f>
        <v>2023</v>
      </c>
      <c r="M3234" t="str">
        <f>TEXT(Table1[[#This Row],[Order_Time]],"MMM")</f>
        <v>May</v>
      </c>
      <c r="N3234">
        <f>HOUR(Table1[[#This Row],[Order_Time]])</f>
        <v>16</v>
      </c>
      <c r="O3234" t="str">
        <f>IF(Table1[[#This Row],[Order_Value]]&gt;1000,"High","Low")</f>
        <v>High</v>
      </c>
    </row>
    <row r="3235" spans="1:15" x14ac:dyDescent="0.3">
      <c r="A3235" t="s">
        <v>4582</v>
      </c>
      <c r="B3235" s="1">
        <v>45061.708333333336</v>
      </c>
      <c r="C3235" t="s">
        <v>26</v>
      </c>
      <c r="D3235" t="s">
        <v>12</v>
      </c>
      <c r="E3235">
        <v>788.63</v>
      </c>
      <c r="F3235">
        <v>54.51</v>
      </c>
      <c r="G3235">
        <v>54.08</v>
      </c>
      <c r="H3235" t="s">
        <v>13</v>
      </c>
      <c r="I3235">
        <v>25</v>
      </c>
      <c r="J3235">
        <v>789.06</v>
      </c>
      <c r="K3235">
        <f>Table1[[#This Row],[Order_Value]]+Table1[[#This Row],[Delivery_Fee]]-Table1[[#This Row],[Discount]]</f>
        <v>789.06</v>
      </c>
      <c r="L3235">
        <f>YEAR(Table1[[#This Row],[Order_Time]])</f>
        <v>2023</v>
      </c>
      <c r="M3235" t="str">
        <f>TEXT(Table1[[#This Row],[Order_Time]],"MMM")</f>
        <v>May</v>
      </c>
      <c r="N3235">
        <f>HOUR(Table1[[#This Row],[Order_Time]])</f>
        <v>17</v>
      </c>
      <c r="O3235" t="str">
        <f>IF(Table1[[#This Row],[Order_Value]]&gt;1000,"High","Low")</f>
        <v>Low</v>
      </c>
    </row>
    <row r="3236" spans="1:15" x14ac:dyDescent="0.3">
      <c r="A3236" t="s">
        <v>4583</v>
      </c>
      <c r="B3236" s="1">
        <v>45061.75</v>
      </c>
      <c r="C3236" t="s">
        <v>24</v>
      </c>
      <c r="D3236" t="s">
        <v>41</v>
      </c>
      <c r="E3236">
        <v>1921.55</v>
      </c>
      <c r="F3236">
        <v>44.15</v>
      </c>
      <c r="G3236">
        <v>335.94</v>
      </c>
      <c r="H3236" t="s">
        <v>32</v>
      </c>
      <c r="I3236">
        <v>69</v>
      </c>
      <c r="J3236">
        <v>1629.76</v>
      </c>
      <c r="K3236">
        <f>Table1[[#This Row],[Order_Value]]+Table1[[#This Row],[Delivery_Fee]]-Table1[[#This Row],[Discount]]</f>
        <v>1629.76</v>
      </c>
      <c r="L3236">
        <f>YEAR(Table1[[#This Row],[Order_Time]])</f>
        <v>2023</v>
      </c>
      <c r="M3236" t="str">
        <f>TEXT(Table1[[#This Row],[Order_Time]],"MMM")</f>
        <v>May</v>
      </c>
      <c r="N3236">
        <f>HOUR(Table1[[#This Row],[Order_Time]])</f>
        <v>18</v>
      </c>
      <c r="O3236" t="str">
        <f>IF(Table1[[#This Row],[Order_Value]]&gt;1000,"High","Low")</f>
        <v>High</v>
      </c>
    </row>
    <row r="3237" spans="1:15" x14ac:dyDescent="0.3">
      <c r="A3237" t="s">
        <v>4584</v>
      </c>
      <c r="B3237" s="1">
        <v>45061.791666666664</v>
      </c>
      <c r="C3237" t="s">
        <v>54</v>
      </c>
      <c r="D3237" t="s">
        <v>41</v>
      </c>
      <c r="E3237">
        <v>154.41</v>
      </c>
      <c r="F3237">
        <v>41.56</v>
      </c>
      <c r="G3237">
        <v>327.16000000000003</v>
      </c>
      <c r="H3237" t="s">
        <v>21</v>
      </c>
      <c r="I3237">
        <v>89</v>
      </c>
      <c r="J3237">
        <v>-131.19</v>
      </c>
      <c r="K3237">
        <f>Table1[[#This Row],[Order_Value]]+Table1[[#This Row],[Delivery_Fee]]-Table1[[#This Row],[Discount]]</f>
        <v>-131.19000000000003</v>
      </c>
      <c r="L3237">
        <f>YEAR(Table1[[#This Row],[Order_Time]])</f>
        <v>2023</v>
      </c>
      <c r="M3237" t="str">
        <f>TEXT(Table1[[#This Row],[Order_Time]],"MMM")</f>
        <v>May</v>
      </c>
      <c r="N3237">
        <f>HOUR(Table1[[#This Row],[Order_Time]])</f>
        <v>19</v>
      </c>
      <c r="O3237" t="str">
        <f>IF(Table1[[#This Row],[Order_Value]]&gt;1000,"High","Low")</f>
        <v>Low</v>
      </c>
    </row>
    <row r="3238" spans="1:15" x14ac:dyDescent="0.3">
      <c r="A3238" t="s">
        <v>4585</v>
      </c>
      <c r="B3238" s="1">
        <v>45061.833333333336</v>
      </c>
      <c r="C3238" t="s">
        <v>54</v>
      </c>
      <c r="D3238" t="s">
        <v>30</v>
      </c>
      <c r="E3238">
        <v>1210.76</v>
      </c>
      <c r="F3238">
        <v>76.150000000000006</v>
      </c>
      <c r="G3238">
        <v>56.92</v>
      </c>
      <c r="H3238" t="s">
        <v>21</v>
      </c>
      <c r="I3238">
        <v>48</v>
      </c>
      <c r="J3238">
        <v>1229.99</v>
      </c>
      <c r="K3238">
        <f>Table1[[#This Row],[Order_Value]]+Table1[[#This Row],[Delivery_Fee]]-Table1[[#This Row],[Discount]]</f>
        <v>1229.99</v>
      </c>
      <c r="L3238">
        <f>YEAR(Table1[[#This Row],[Order_Time]])</f>
        <v>2023</v>
      </c>
      <c r="M3238" t="str">
        <f>TEXT(Table1[[#This Row],[Order_Time]],"MMM")</f>
        <v>May</v>
      </c>
      <c r="N3238">
        <f>HOUR(Table1[[#This Row],[Order_Time]])</f>
        <v>20</v>
      </c>
      <c r="O3238" t="str">
        <f>IF(Table1[[#This Row],[Order_Value]]&gt;1000,"High","Low")</f>
        <v>High</v>
      </c>
    </row>
    <row r="3239" spans="1:15" x14ac:dyDescent="0.3">
      <c r="A3239" t="s">
        <v>4586</v>
      </c>
      <c r="B3239" s="1">
        <v>45061.875</v>
      </c>
      <c r="C3239" t="s">
        <v>54</v>
      </c>
      <c r="D3239" t="s">
        <v>35</v>
      </c>
      <c r="E3239">
        <v>1978.8</v>
      </c>
      <c r="F3239">
        <v>42.97</v>
      </c>
      <c r="G3239">
        <v>170.59</v>
      </c>
      <c r="H3239" t="s">
        <v>21</v>
      </c>
      <c r="I3239">
        <v>80</v>
      </c>
      <c r="J3239">
        <v>1851.18</v>
      </c>
      <c r="K3239">
        <f>Table1[[#This Row],[Order_Value]]+Table1[[#This Row],[Delivery_Fee]]-Table1[[#This Row],[Discount]]</f>
        <v>1851.18</v>
      </c>
      <c r="L3239">
        <f>YEAR(Table1[[#This Row],[Order_Time]])</f>
        <v>2023</v>
      </c>
      <c r="M3239" t="str">
        <f>TEXT(Table1[[#This Row],[Order_Time]],"MMM")</f>
        <v>May</v>
      </c>
      <c r="N3239">
        <f>HOUR(Table1[[#This Row],[Order_Time]])</f>
        <v>21</v>
      </c>
      <c r="O3239" t="str">
        <f>IF(Table1[[#This Row],[Order_Value]]&gt;1000,"High","Low")</f>
        <v>High</v>
      </c>
    </row>
    <row r="3240" spans="1:15" x14ac:dyDescent="0.3">
      <c r="A3240" t="s">
        <v>4587</v>
      </c>
      <c r="B3240" s="1">
        <v>45061.916666666664</v>
      </c>
      <c r="C3240" t="s">
        <v>45</v>
      </c>
      <c r="D3240" t="s">
        <v>41</v>
      </c>
      <c r="E3240">
        <v>959.01</v>
      </c>
      <c r="F3240">
        <v>31.58</v>
      </c>
      <c r="G3240">
        <v>486.87</v>
      </c>
      <c r="H3240" t="s">
        <v>21</v>
      </c>
      <c r="I3240">
        <v>24</v>
      </c>
      <c r="J3240">
        <v>503.72</v>
      </c>
      <c r="K3240">
        <f>Table1[[#This Row],[Order_Value]]+Table1[[#This Row],[Delivery_Fee]]-Table1[[#This Row],[Discount]]</f>
        <v>503.72</v>
      </c>
      <c r="L3240">
        <f>YEAR(Table1[[#This Row],[Order_Time]])</f>
        <v>2023</v>
      </c>
      <c r="M3240" t="str">
        <f>TEXT(Table1[[#This Row],[Order_Time]],"MMM")</f>
        <v>May</v>
      </c>
      <c r="N3240">
        <f>HOUR(Table1[[#This Row],[Order_Time]])</f>
        <v>22</v>
      </c>
      <c r="O3240" t="str">
        <f>IF(Table1[[#This Row],[Order_Value]]&gt;1000,"High","Low")</f>
        <v>Low</v>
      </c>
    </row>
    <row r="3241" spans="1:15" x14ac:dyDescent="0.3">
      <c r="A3241" t="s">
        <v>4588</v>
      </c>
      <c r="B3241" s="1">
        <v>45061.958333333336</v>
      </c>
      <c r="C3241" t="s">
        <v>16</v>
      </c>
      <c r="D3241" t="s">
        <v>12</v>
      </c>
      <c r="E3241">
        <v>602.66999999999996</v>
      </c>
      <c r="F3241">
        <v>3.06</v>
      </c>
      <c r="G3241">
        <v>385.37</v>
      </c>
      <c r="H3241" t="s">
        <v>21</v>
      </c>
      <c r="I3241">
        <v>29</v>
      </c>
      <c r="J3241" s="2" t="s">
        <v>4589</v>
      </c>
      <c r="K3241">
        <f>Table1[[#This Row],[Order_Value]]+Table1[[#This Row],[Delivery_Fee]]-Table1[[#This Row],[Discount]]</f>
        <v>220.3599999999999</v>
      </c>
      <c r="L3241">
        <f>YEAR(Table1[[#This Row],[Order_Time]])</f>
        <v>2023</v>
      </c>
      <c r="M3241" t="str">
        <f>TEXT(Table1[[#This Row],[Order_Time]],"MMM")</f>
        <v>May</v>
      </c>
      <c r="N3241">
        <f>HOUR(Table1[[#This Row],[Order_Time]])</f>
        <v>23</v>
      </c>
      <c r="O3241" t="str">
        <f>IF(Table1[[#This Row],[Order_Value]]&gt;1000,"High","Low")</f>
        <v>Low</v>
      </c>
    </row>
    <row r="3242" spans="1:15" x14ac:dyDescent="0.3">
      <c r="A3242" t="s">
        <v>4590</v>
      </c>
      <c r="B3242" s="1">
        <v>45062</v>
      </c>
      <c r="C3242" t="s">
        <v>20</v>
      </c>
      <c r="D3242" t="s">
        <v>35</v>
      </c>
      <c r="E3242">
        <v>737.63</v>
      </c>
      <c r="F3242">
        <v>82.97</v>
      </c>
      <c r="G3242">
        <v>416.66</v>
      </c>
      <c r="H3242" t="s">
        <v>28</v>
      </c>
      <c r="I3242">
        <v>26</v>
      </c>
      <c r="J3242">
        <v>403.94</v>
      </c>
      <c r="K3242">
        <f>Table1[[#This Row],[Order_Value]]+Table1[[#This Row],[Delivery_Fee]]-Table1[[#This Row],[Discount]]</f>
        <v>403.94</v>
      </c>
      <c r="L3242">
        <f>YEAR(Table1[[#This Row],[Order_Time]])</f>
        <v>2023</v>
      </c>
      <c r="M3242" t="str">
        <f>TEXT(Table1[[#This Row],[Order_Time]],"MMM")</f>
        <v>May</v>
      </c>
      <c r="N3242">
        <f>HOUR(Table1[[#This Row],[Order_Time]])</f>
        <v>0</v>
      </c>
      <c r="O3242" t="str">
        <f>IF(Table1[[#This Row],[Order_Value]]&gt;1000,"High","Low")</f>
        <v>Low</v>
      </c>
    </row>
    <row r="3243" spans="1:15" x14ac:dyDescent="0.3">
      <c r="A3243" t="s">
        <v>4591</v>
      </c>
      <c r="B3243" s="1">
        <v>45062.041666666664</v>
      </c>
      <c r="C3243" t="s">
        <v>26</v>
      </c>
      <c r="D3243" t="s">
        <v>41</v>
      </c>
      <c r="E3243">
        <v>1264.73</v>
      </c>
      <c r="F3243">
        <v>20.190000000000001</v>
      </c>
      <c r="G3243">
        <v>314.22000000000003</v>
      </c>
      <c r="H3243" t="s">
        <v>28</v>
      </c>
      <c r="I3243">
        <v>83</v>
      </c>
      <c r="J3243">
        <v>970.7</v>
      </c>
      <c r="K3243">
        <f>Table1[[#This Row],[Order_Value]]+Table1[[#This Row],[Delivery_Fee]]-Table1[[#This Row],[Discount]]</f>
        <v>970.7</v>
      </c>
      <c r="L3243">
        <f>YEAR(Table1[[#This Row],[Order_Time]])</f>
        <v>2023</v>
      </c>
      <c r="M3243" t="str">
        <f>TEXT(Table1[[#This Row],[Order_Time]],"MMM")</f>
        <v>May</v>
      </c>
      <c r="N3243">
        <f>HOUR(Table1[[#This Row],[Order_Time]])</f>
        <v>1</v>
      </c>
      <c r="O3243" t="str">
        <f>IF(Table1[[#This Row],[Order_Value]]&gt;1000,"High","Low")</f>
        <v>High</v>
      </c>
    </row>
    <row r="3244" spans="1:15" x14ac:dyDescent="0.3">
      <c r="A3244" t="s">
        <v>4592</v>
      </c>
      <c r="B3244" s="1">
        <v>45062.083333333336</v>
      </c>
      <c r="C3244" t="s">
        <v>24</v>
      </c>
      <c r="D3244" t="s">
        <v>17</v>
      </c>
      <c r="E3244">
        <v>645.67999999999995</v>
      </c>
      <c r="F3244">
        <v>67.930000000000007</v>
      </c>
      <c r="G3244">
        <v>14.03</v>
      </c>
      <c r="H3244" t="s">
        <v>13</v>
      </c>
      <c r="I3244">
        <v>87</v>
      </c>
      <c r="J3244" s="2" t="s">
        <v>4593</v>
      </c>
      <c r="K3244">
        <f>Table1[[#This Row],[Order_Value]]+Table1[[#This Row],[Delivery_Fee]]-Table1[[#This Row],[Discount]]</f>
        <v>699.57999999999993</v>
      </c>
      <c r="L3244">
        <f>YEAR(Table1[[#This Row],[Order_Time]])</f>
        <v>2023</v>
      </c>
      <c r="M3244" t="str">
        <f>TEXT(Table1[[#This Row],[Order_Time]],"MMM")</f>
        <v>May</v>
      </c>
      <c r="N3244">
        <f>HOUR(Table1[[#This Row],[Order_Time]])</f>
        <v>2</v>
      </c>
      <c r="O3244" t="str">
        <f>IF(Table1[[#This Row],[Order_Value]]&gt;1000,"High","Low")</f>
        <v>Low</v>
      </c>
    </row>
    <row r="3245" spans="1:15" x14ac:dyDescent="0.3">
      <c r="A3245" t="s">
        <v>4594</v>
      </c>
      <c r="B3245" s="1">
        <v>45062.125</v>
      </c>
      <c r="C3245" t="s">
        <v>11</v>
      </c>
      <c r="D3245" t="s">
        <v>30</v>
      </c>
      <c r="E3245">
        <v>477.73</v>
      </c>
      <c r="F3245">
        <v>5.43</v>
      </c>
      <c r="G3245">
        <v>258.14</v>
      </c>
      <c r="H3245" t="s">
        <v>21</v>
      </c>
      <c r="I3245">
        <v>56</v>
      </c>
      <c r="J3245" s="2" t="s">
        <v>4595</v>
      </c>
      <c r="K3245">
        <f>Table1[[#This Row],[Order_Value]]+Table1[[#This Row],[Delivery_Fee]]-Table1[[#This Row],[Discount]]</f>
        <v>225.02000000000004</v>
      </c>
      <c r="L3245">
        <f>YEAR(Table1[[#This Row],[Order_Time]])</f>
        <v>2023</v>
      </c>
      <c r="M3245" t="str">
        <f>TEXT(Table1[[#This Row],[Order_Time]],"MMM")</f>
        <v>May</v>
      </c>
      <c r="N3245">
        <f>HOUR(Table1[[#This Row],[Order_Time]])</f>
        <v>3</v>
      </c>
      <c r="O3245" t="str">
        <f>IF(Table1[[#This Row],[Order_Value]]&gt;1000,"High","Low")</f>
        <v>Low</v>
      </c>
    </row>
    <row r="3246" spans="1:15" x14ac:dyDescent="0.3">
      <c r="A3246" t="s">
        <v>4596</v>
      </c>
      <c r="B3246" s="1">
        <v>45062.166666666664</v>
      </c>
      <c r="C3246" t="s">
        <v>26</v>
      </c>
      <c r="D3246" t="s">
        <v>12</v>
      </c>
      <c r="E3246">
        <v>252.35</v>
      </c>
      <c r="F3246">
        <v>82.15</v>
      </c>
      <c r="G3246">
        <v>138.47999999999999</v>
      </c>
      <c r="H3246" t="s">
        <v>13</v>
      </c>
      <c r="I3246">
        <v>27</v>
      </c>
      <c r="J3246">
        <v>196.02</v>
      </c>
      <c r="K3246">
        <f>Table1[[#This Row],[Order_Value]]+Table1[[#This Row],[Delivery_Fee]]-Table1[[#This Row],[Discount]]</f>
        <v>196.02</v>
      </c>
      <c r="L3246">
        <f>YEAR(Table1[[#This Row],[Order_Time]])</f>
        <v>2023</v>
      </c>
      <c r="M3246" t="str">
        <f>TEXT(Table1[[#This Row],[Order_Time]],"MMM")</f>
        <v>May</v>
      </c>
      <c r="N3246">
        <f>HOUR(Table1[[#This Row],[Order_Time]])</f>
        <v>4</v>
      </c>
      <c r="O3246" t="str">
        <f>IF(Table1[[#This Row],[Order_Value]]&gt;1000,"High","Low")</f>
        <v>Low</v>
      </c>
    </row>
    <row r="3247" spans="1:15" x14ac:dyDescent="0.3">
      <c r="A3247" t="s">
        <v>4597</v>
      </c>
      <c r="B3247" s="1">
        <v>45062.208333333336</v>
      </c>
      <c r="C3247" t="s">
        <v>54</v>
      </c>
      <c r="D3247" t="s">
        <v>12</v>
      </c>
      <c r="E3247">
        <v>705.94</v>
      </c>
      <c r="F3247">
        <v>2.61</v>
      </c>
      <c r="G3247">
        <v>285.86</v>
      </c>
      <c r="H3247" t="s">
        <v>13</v>
      </c>
      <c r="I3247">
        <v>42</v>
      </c>
      <c r="J3247" s="2" t="s">
        <v>4598</v>
      </c>
      <c r="K3247">
        <f>Table1[[#This Row],[Order_Value]]+Table1[[#This Row],[Delivery_Fee]]-Table1[[#This Row],[Discount]]</f>
        <v>422.69000000000005</v>
      </c>
      <c r="L3247">
        <f>YEAR(Table1[[#This Row],[Order_Time]])</f>
        <v>2023</v>
      </c>
      <c r="M3247" t="str">
        <f>TEXT(Table1[[#This Row],[Order_Time]],"MMM")</f>
        <v>May</v>
      </c>
      <c r="N3247">
        <f>HOUR(Table1[[#This Row],[Order_Time]])</f>
        <v>5</v>
      </c>
      <c r="O3247" t="str">
        <f>IF(Table1[[#This Row],[Order_Value]]&gt;1000,"High","Low")</f>
        <v>Low</v>
      </c>
    </row>
    <row r="3248" spans="1:15" x14ac:dyDescent="0.3">
      <c r="A3248" t="s">
        <v>4599</v>
      </c>
      <c r="B3248" s="1">
        <v>45062.25</v>
      </c>
      <c r="C3248" t="s">
        <v>11</v>
      </c>
      <c r="D3248" t="s">
        <v>35</v>
      </c>
      <c r="E3248">
        <v>1904.89</v>
      </c>
      <c r="F3248">
        <v>96.07</v>
      </c>
      <c r="G3248">
        <v>134.72</v>
      </c>
      <c r="H3248" t="s">
        <v>32</v>
      </c>
      <c r="I3248">
        <v>75</v>
      </c>
      <c r="J3248">
        <v>1866.24</v>
      </c>
      <c r="K3248">
        <f>Table1[[#This Row],[Order_Value]]+Table1[[#This Row],[Delivery_Fee]]-Table1[[#This Row],[Discount]]</f>
        <v>1866.24</v>
      </c>
      <c r="L3248">
        <f>YEAR(Table1[[#This Row],[Order_Time]])</f>
        <v>2023</v>
      </c>
      <c r="M3248" t="str">
        <f>TEXT(Table1[[#This Row],[Order_Time]],"MMM")</f>
        <v>May</v>
      </c>
      <c r="N3248">
        <f>HOUR(Table1[[#This Row],[Order_Time]])</f>
        <v>6</v>
      </c>
      <c r="O3248" t="str">
        <f>IF(Table1[[#This Row],[Order_Value]]&gt;1000,"High","Low")</f>
        <v>High</v>
      </c>
    </row>
    <row r="3249" spans="1:15" x14ac:dyDescent="0.3">
      <c r="A3249" t="s">
        <v>4600</v>
      </c>
      <c r="B3249" s="1">
        <v>45062.291666666664</v>
      </c>
      <c r="C3249" t="s">
        <v>20</v>
      </c>
      <c r="D3249" t="s">
        <v>27</v>
      </c>
      <c r="E3249">
        <v>600.70000000000005</v>
      </c>
      <c r="F3249">
        <v>68.64</v>
      </c>
      <c r="G3249">
        <v>347.01</v>
      </c>
      <c r="H3249" t="s">
        <v>13</v>
      </c>
      <c r="I3249">
        <v>70</v>
      </c>
      <c r="J3249" s="2" t="s">
        <v>4601</v>
      </c>
      <c r="K3249">
        <f>Table1[[#This Row],[Order_Value]]+Table1[[#This Row],[Delivery_Fee]]-Table1[[#This Row],[Discount]]</f>
        <v>322.33000000000004</v>
      </c>
      <c r="L3249">
        <f>YEAR(Table1[[#This Row],[Order_Time]])</f>
        <v>2023</v>
      </c>
      <c r="M3249" t="str">
        <f>TEXT(Table1[[#This Row],[Order_Time]],"MMM")</f>
        <v>May</v>
      </c>
      <c r="N3249">
        <f>HOUR(Table1[[#This Row],[Order_Time]])</f>
        <v>7</v>
      </c>
      <c r="O3249" t="str">
        <f>IF(Table1[[#This Row],[Order_Value]]&gt;1000,"High","Low")</f>
        <v>Low</v>
      </c>
    </row>
    <row r="3250" spans="1:15" x14ac:dyDescent="0.3">
      <c r="A3250" t="s">
        <v>4602</v>
      </c>
      <c r="B3250" s="1">
        <v>45062.333333333336</v>
      </c>
      <c r="C3250" t="s">
        <v>24</v>
      </c>
      <c r="D3250" t="s">
        <v>41</v>
      </c>
      <c r="E3250">
        <v>1931.06</v>
      </c>
      <c r="F3250">
        <v>15.71</v>
      </c>
      <c r="G3250">
        <v>186.83</v>
      </c>
      <c r="H3250" t="s">
        <v>28</v>
      </c>
      <c r="I3250">
        <v>17</v>
      </c>
      <c r="J3250">
        <v>1759.94</v>
      </c>
      <c r="K3250">
        <f>Table1[[#This Row],[Order_Value]]+Table1[[#This Row],[Delivery_Fee]]-Table1[[#This Row],[Discount]]</f>
        <v>1759.94</v>
      </c>
      <c r="L3250">
        <f>YEAR(Table1[[#This Row],[Order_Time]])</f>
        <v>2023</v>
      </c>
      <c r="M3250" t="str">
        <f>TEXT(Table1[[#This Row],[Order_Time]],"MMM")</f>
        <v>May</v>
      </c>
      <c r="N3250">
        <f>HOUR(Table1[[#This Row],[Order_Time]])</f>
        <v>8</v>
      </c>
      <c r="O3250" t="str">
        <f>IF(Table1[[#This Row],[Order_Value]]&gt;1000,"High","Low")</f>
        <v>High</v>
      </c>
    </row>
    <row r="3251" spans="1:15" x14ac:dyDescent="0.3">
      <c r="A3251" t="s">
        <v>4603</v>
      </c>
      <c r="B3251" s="1">
        <v>45062.375</v>
      </c>
      <c r="C3251" t="s">
        <v>54</v>
      </c>
      <c r="D3251" t="s">
        <v>27</v>
      </c>
      <c r="E3251">
        <v>874.81</v>
      </c>
      <c r="F3251">
        <v>70.19</v>
      </c>
      <c r="G3251">
        <v>145.86000000000001</v>
      </c>
      <c r="H3251" t="s">
        <v>13</v>
      </c>
      <c r="I3251">
        <v>81</v>
      </c>
      <c r="J3251">
        <v>799.14</v>
      </c>
      <c r="K3251">
        <f>Table1[[#This Row],[Order_Value]]+Table1[[#This Row],[Delivery_Fee]]-Table1[[#This Row],[Discount]]</f>
        <v>799.14</v>
      </c>
      <c r="L3251">
        <f>YEAR(Table1[[#This Row],[Order_Time]])</f>
        <v>2023</v>
      </c>
      <c r="M3251" t="str">
        <f>TEXT(Table1[[#This Row],[Order_Time]],"MMM")</f>
        <v>May</v>
      </c>
      <c r="N3251">
        <f>HOUR(Table1[[#This Row],[Order_Time]])</f>
        <v>9</v>
      </c>
      <c r="O3251" t="str">
        <f>IF(Table1[[#This Row],[Order_Value]]&gt;1000,"High","Low")</f>
        <v>Low</v>
      </c>
    </row>
    <row r="3252" spans="1:15" x14ac:dyDescent="0.3">
      <c r="A3252" t="s">
        <v>4604</v>
      </c>
      <c r="B3252" s="1">
        <v>45062.416666666664</v>
      </c>
      <c r="C3252" t="s">
        <v>54</v>
      </c>
      <c r="D3252" t="s">
        <v>30</v>
      </c>
      <c r="E3252">
        <v>821.46</v>
      </c>
      <c r="F3252">
        <v>89.38</v>
      </c>
      <c r="G3252">
        <v>239.25</v>
      </c>
      <c r="H3252" t="s">
        <v>13</v>
      </c>
      <c r="I3252">
        <v>43</v>
      </c>
      <c r="J3252">
        <v>671.59</v>
      </c>
      <c r="K3252">
        <f>Table1[[#This Row],[Order_Value]]+Table1[[#This Row],[Delivery_Fee]]-Table1[[#This Row],[Discount]]</f>
        <v>671.59</v>
      </c>
      <c r="L3252">
        <f>YEAR(Table1[[#This Row],[Order_Time]])</f>
        <v>2023</v>
      </c>
      <c r="M3252" t="str">
        <f>TEXT(Table1[[#This Row],[Order_Time]],"MMM")</f>
        <v>May</v>
      </c>
      <c r="N3252">
        <f>HOUR(Table1[[#This Row],[Order_Time]])</f>
        <v>10</v>
      </c>
      <c r="O3252" t="str">
        <f>IF(Table1[[#This Row],[Order_Value]]&gt;1000,"High","Low")</f>
        <v>Low</v>
      </c>
    </row>
    <row r="3253" spans="1:15" x14ac:dyDescent="0.3">
      <c r="A3253" t="s">
        <v>4605</v>
      </c>
      <c r="B3253" s="1">
        <v>45062.458333333336</v>
      </c>
      <c r="C3253" t="s">
        <v>20</v>
      </c>
      <c r="D3253" t="s">
        <v>27</v>
      </c>
      <c r="E3253">
        <v>857.87</v>
      </c>
      <c r="F3253">
        <v>22.02</v>
      </c>
      <c r="G3253">
        <v>284.97000000000003</v>
      </c>
      <c r="H3253" t="s">
        <v>13</v>
      </c>
      <c r="I3253">
        <v>34</v>
      </c>
      <c r="J3253">
        <v>594.91999999999996</v>
      </c>
      <c r="K3253">
        <f>Table1[[#This Row],[Order_Value]]+Table1[[#This Row],[Delivery_Fee]]-Table1[[#This Row],[Discount]]</f>
        <v>594.91999999999996</v>
      </c>
      <c r="L3253">
        <f>YEAR(Table1[[#This Row],[Order_Time]])</f>
        <v>2023</v>
      </c>
      <c r="M3253" t="str">
        <f>TEXT(Table1[[#This Row],[Order_Time]],"MMM")</f>
        <v>May</v>
      </c>
      <c r="N3253">
        <f>HOUR(Table1[[#This Row],[Order_Time]])</f>
        <v>11</v>
      </c>
      <c r="O3253" t="str">
        <f>IF(Table1[[#This Row],[Order_Value]]&gt;1000,"High","Low")</f>
        <v>Low</v>
      </c>
    </row>
    <row r="3254" spans="1:15" x14ac:dyDescent="0.3">
      <c r="A3254" t="s">
        <v>4606</v>
      </c>
      <c r="B3254" s="1">
        <v>45062.5</v>
      </c>
      <c r="C3254" t="s">
        <v>20</v>
      </c>
      <c r="D3254" t="s">
        <v>27</v>
      </c>
      <c r="E3254">
        <v>1930.5</v>
      </c>
      <c r="F3254">
        <v>46.34</v>
      </c>
      <c r="G3254">
        <v>71.48</v>
      </c>
      <c r="H3254" t="s">
        <v>13</v>
      </c>
      <c r="I3254">
        <v>45</v>
      </c>
      <c r="J3254">
        <v>1905.36</v>
      </c>
      <c r="K3254">
        <f>Table1[[#This Row],[Order_Value]]+Table1[[#This Row],[Delivery_Fee]]-Table1[[#This Row],[Discount]]</f>
        <v>1905.36</v>
      </c>
      <c r="L3254">
        <f>YEAR(Table1[[#This Row],[Order_Time]])</f>
        <v>2023</v>
      </c>
      <c r="M3254" t="str">
        <f>TEXT(Table1[[#This Row],[Order_Time]],"MMM")</f>
        <v>May</v>
      </c>
      <c r="N3254">
        <f>HOUR(Table1[[#This Row],[Order_Time]])</f>
        <v>12</v>
      </c>
      <c r="O3254" t="str">
        <f>IF(Table1[[#This Row],[Order_Value]]&gt;1000,"High","Low")</f>
        <v>High</v>
      </c>
    </row>
    <row r="3255" spans="1:15" x14ac:dyDescent="0.3">
      <c r="A3255" t="s">
        <v>4607</v>
      </c>
      <c r="B3255" s="1">
        <v>45062.541666666664</v>
      </c>
      <c r="C3255" t="s">
        <v>16</v>
      </c>
      <c r="D3255" t="s">
        <v>30</v>
      </c>
      <c r="E3255">
        <v>880.83</v>
      </c>
      <c r="F3255">
        <v>59.79</v>
      </c>
      <c r="G3255">
        <v>202.39</v>
      </c>
      <c r="H3255" t="s">
        <v>13</v>
      </c>
      <c r="I3255">
        <v>18</v>
      </c>
      <c r="J3255">
        <v>738.23</v>
      </c>
      <c r="K3255">
        <f>Table1[[#This Row],[Order_Value]]+Table1[[#This Row],[Delivery_Fee]]-Table1[[#This Row],[Discount]]</f>
        <v>738.23</v>
      </c>
      <c r="L3255">
        <f>YEAR(Table1[[#This Row],[Order_Time]])</f>
        <v>2023</v>
      </c>
      <c r="M3255" t="str">
        <f>TEXT(Table1[[#This Row],[Order_Time]],"MMM")</f>
        <v>May</v>
      </c>
      <c r="N3255">
        <f>HOUR(Table1[[#This Row],[Order_Time]])</f>
        <v>13</v>
      </c>
      <c r="O3255" t="str">
        <f>IF(Table1[[#This Row],[Order_Value]]&gt;1000,"High","Low")</f>
        <v>Low</v>
      </c>
    </row>
    <row r="3256" spans="1:15" x14ac:dyDescent="0.3">
      <c r="A3256" t="s">
        <v>4608</v>
      </c>
      <c r="B3256" s="1">
        <v>45062.583333333336</v>
      </c>
      <c r="C3256" t="s">
        <v>11</v>
      </c>
      <c r="D3256" t="s">
        <v>35</v>
      </c>
      <c r="E3256">
        <v>1637.54</v>
      </c>
      <c r="F3256">
        <v>35.99</v>
      </c>
      <c r="G3256">
        <v>98.83</v>
      </c>
      <c r="H3256" t="s">
        <v>28</v>
      </c>
      <c r="I3256">
        <v>76</v>
      </c>
      <c r="J3256">
        <v>1574.7</v>
      </c>
      <c r="K3256">
        <f>Table1[[#This Row],[Order_Value]]+Table1[[#This Row],[Delivery_Fee]]-Table1[[#This Row],[Discount]]</f>
        <v>1574.7</v>
      </c>
      <c r="L3256">
        <f>YEAR(Table1[[#This Row],[Order_Time]])</f>
        <v>2023</v>
      </c>
      <c r="M3256" t="str">
        <f>TEXT(Table1[[#This Row],[Order_Time]],"MMM")</f>
        <v>May</v>
      </c>
      <c r="N3256">
        <f>HOUR(Table1[[#This Row],[Order_Time]])</f>
        <v>14</v>
      </c>
      <c r="O3256" t="str">
        <f>IF(Table1[[#This Row],[Order_Value]]&gt;1000,"High","Low")</f>
        <v>High</v>
      </c>
    </row>
    <row r="3257" spans="1:15" x14ac:dyDescent="0.3">
      <c r="A3257" t="s">
        <v>4609</v>
      </c>
      <c r="B3257" s="1">
        <v>45062.625</v>
      </c>
      <c r="C3257" t="s">
        <v>16</v>
      </c>
      <c r="D3257" t="s">
        <v>35</v>
      </c>
      <c r="E3257">
        <v>1868.52</v>
      </c>
      <c r="F3257">
        <v>64.64</v>
      </c>
      <c r="G3257">
        <v>39.86</v>
      </c>
      <c r="H3257" t="s">
        <v>13</v>
      </c>
      <c r="I3257">
        <v>85</v>
      </c>
      <c r="J3257" s="2" t="s">
        <v>4610</v>
      </c>
      <c r="K3257">
        <f>Table1[[#This Row],[Order_Value]]+Table1[[#This Row],[Delivery_Fee]]-Table1[[#This Row],[Discount]]</f>
        <v>1893.3000000000002</v>
      </c>
      <c r="L3257">
        <f>YEAR(Table1[[#This Row],[Order_Time]])</f>
        <v>2023</v>
      </c>
      <c r="M3257" t="str">
        <f>TEXT(Table1[[#This Row],[Order_Time]],"MMM")</f>
        <v>May</v>
      </c>
      <c r="N3257">
        <f>HOUR(Table1[[#This Row],[Order_Time]])</f>
        <v>15</v>
      </c>
      <c r="O3257" t="str">
        <f>IF(Table1[[#This Row],[Order_Value]]&gt;1000,"High","Low")</f>
        <v>High</v>
      </c>
    </row>
    <row r="3258" spans="1:15" x14ac:dyDescent="0.3">
      <c r="A3258" t="s">
        <v>4611</v>
      </c>
      <c r="B3258" s="1">
        <v>45062.666666666664</v>
      </c>
      <c r="C3258" t="s">
        <v>45</v>
      </c>
      <c r="D3258" t="s">
        <v>27</v>
      </c>
      <c r="E3258">
        <v>1804.26</v>
      </c>
      <c r="F3258">
        <v>49.47</v>
      </c>
      <c r="G3258">
        <v>14.85</v>
      </c>
      <c r="H3258" t="s">
        <v>32</v>
      </c>
      <c r="I3258">
        <v>15</v>
      </c>
      <c r="J3258">
        <v>1838.88</v>
      </c>
      <c r="K3258">
        <f>Table1[[#This Row],[Order_Value]]+Table1[[#This Row],[Delivery_Fee]]-Table1[[#This Row],[Discount]]</f>
        <v>1838.88</v>
      </c>
      <c r="L3258">
        <f>YEAR(Table1[[#This Row],[Order_Time]])</f>
        <v>2023</v>
      </c>
      <c r="M3258" t="str">
        <f>TEXT(Table1[[#This Row],[Order_Time]],"MMM")</f>
        <v>May</v>
      </c>
      <c r="N3258">
        <f>HOUR(Table1[[#This Row],[Order_Time]])</f>
        <v>16</v>
      </c>
      <c r="O3258" t="str">
        <f>IF(Table1[[#This Row],[Order_Value]]&gt;1000,"High","Low")</f>
        <v>High</v>
      </c>
    </row>
    <row r="3259" spans="1:15" x14ac:dyDescent="0.3">
      <c r="A3259" t="s">
        <v>4612</v>
      </c>
      <c r="B3259" s="1">
        <v>45062.708333333336</v>
      </c>
      <c r="C3259" t="s">
        <v>11</v>
      </c>
      <c r="D3259" t="s">
        <v>35</v>
      </c>
      <c r="E3259">
        <v>845.01</v>
      </c>
      <c r="F3259">
        <v>91.99</v>
      </c>
      <c r="G3259">
        <v>292.58999999999997</v>
      </c>
      <c r="H3259" t="s">
        <v>13</v>
      </c>
      <c r="I3259">
        <v>48</v>
      </c>
      <c r="J3259" s="2" t="s">
        <v>4613</v>
      </c>
      <c r="K3259">
        <f>Table1[[#This Row],[Order_Value]]+Table1[[#This Row],[Delivery_Fee]]-Table1[[#This Row],[Discount]]</f>
        <v>644.41000000000008</v>
      </c>
      <c r="L3259">
        <f>YEAR(Table1[[#This Row],[Order_Time]])</f>
        <v>2023</v>
      </c>
      <c r="M3259" t="str">
        <f>TEXT(Table1[[#This Row],[Order_Time]],"MMM")</f>
        <v>May</v>
      </c>
      <c r="N3259">
        <f>HOUR(Table1[[#This Row],[Order_Time]])</f>
        <v>17</v>
      </c>
      <c r="O3259" t="str">
        <f>IF(Table1[[#This Row],[Order_Value]]&gt;1000,"High","Low")</f>
        <v>Low</v>
      </c>
    </row>
    <row r="3260" spans="1:15" x14ac:dyDescent="0.3">
      <c r="A3260" t="s">
        <v>4614</v>
      </c>
      <c r="B3260" s="1">
        <v>45062.75</v>
      </c>
      <c r="C3260" t="s">
        <v>16</v>
      </c>
      <c r="D3260" t="s">
        <v>35</v>
      </c>
      <c r="E3260">
        <v>979.21</v>
      </c>
      <c r="F3260">
        <v>69.3</v>
      </c>
      <c r="G3260">
        <v>137.12</v>
      </c>
      <c r="H3260" t="s">
        <v>32</v>
      </c>
      <c r="I3260">
        <v>67</v>
      </c>
      <c r="J3260">
        <v>911.39</v>
      </c>
      <c r="K3260">
        <f>Table1[[#This Row],[Order_Value]]+Table1[[#This Row],[Delivery_Fee]]-Table1[[#This Row],[Discount]]</f>
        <v>911.39</v>
      </c>
      <c r="L3260">
        <f>YEAR(Table1[[#This Row],[Order_Time]])</f>
        <v>2023</v>
      </c>
      <c r="M3260" t="str">
        <f>TEXT(Table1[[#This Row],[Order_Time]],"MMM")</f>
        <v>May</v>
      </c>
      <c r="N3260">
        <f>HOUR(Table1[[#This Row],[Order_Time]])</f>
        <v>18</v>
      </c>
      <c r="O3260" t="str">
        <f>IF(Table1[[#This Row],[Order_Value]]&gt;1000,"High","Low")</f>
        <v>Low</v>
      </c>
    </row>
    <row r="3261" spans="1:15" x14ac:dyDescent="0.3">
      <c r="A3261" t="s">
        <v>4615</v>
      </c>
      <c r="B3261" s="1">
        <v>45062.791666666664</v>
      </c>
      <c r="C3261" t="s">
        <v>45</v>
      </c>
      <c r="D3261" t="s">
        <v>30</v>
      </c>
      <c r="E3261">
        <v>1615.3</v>
      </c>
      <c r="F3261">
        <v>11.6</v>
      </c>
      <c r="G3261">
        <v>37.15</v>
      </c>
      <c r="H3261" t="s">
        <v>13</v>
      </c>
      <c r="I3261">
        <v>63</v>
      </c>
      <c r="J3261" s="2" t="s">
        <v>4616</v>
      </c>
      <c r="K3261">
        <f>Table1[[#This Row],[Order_Value]]+Table1[[#This Row],[Delivery_Fee]]-Table1[[#This Row],[Discount]]</f>
        <v>1589.7499999999998</v>
      </c>
      <c r="L3261">
        <f>YEAR(Table1[[#This Row],[Order_Time]])</f>
        <v>2023</v>
      </c>
      <c r="M3261" t="str">
        <f>TEXT(Table1[[#This Row],[Order_Time]],"MMM")</f>
        <v>May</v>
      </c>
      <c r="N3261">
        <f>HOUR(Table1[[#This Row],[Order_Time]])</f>
        <v>19</v>
      </c>
      <c r="O3261" t="str">
        <f>IF(Table1[[#This Row],[Order_Value]]&gt;1000,"High","Low")</f>
        <v>High</v>
      </c>
    </row>
    <row r="3262" spans="1:15" x14ac:dyDescent="0.3">
      <c r="A3262" t="s">
        <v>4617</v>
      </c>
      <c r="B3262" s="1">
        <v>45062.833333333336</v>
      </c>
      <c r="C3262" t="s">
        <v>24</v>
      </c>
      <c r="D3262" t="s">
        <v>35</v>
      </c>
      <c r="E3262">
        <v>1773.07</v>
      </c>
      <c r="F3262">
        <v>75.61</v>
      </c>
      <c r="G3262">
        <v>325.64999999999998</v>
      </c>
      <c r="H3262" t="s">
        <v>21</v>
      </c>
      <c r="I3262">
        <v>23</v>
      </c>
      <c r="J3262" s="2" t="s">
        <v>4618</v>
      </c>
      <c r="K3262">
        <f>Table1[[#This Row],[Order_Value]]+Table1[[#This Row],[Delivery_Fee]]-Table1[[#This Row],[Discount]]</f>
        <v>1523.0299999999997</v>
      </c>
      <c r="L3262">
        <f>YEAR(Table1[[#This Row],[Order_Time]])</f>
        <v>2023</v>
      </c>
      <c r="M3262" t="str">
        <f>TEXT(Table1[[#This Row],[Order_Time]],"MMM")</f>
        <v>May</v>
      </c>
      <c r="N3262">
        <f>HOUR(Table1[[#This Row],[Order_Time]])</f>
        <v>20</v>
      </c>
      <c r="O3262" t="str">
        <f>IF(Table1[[#This Row],[Order_Value]]&gt;1000,"High","Low")</f>
        <v>High</v>
      </c>
    </row>
    <row r="3263" spans="1:15" x14ac:dyDescent="0.3">
      <c r="A3263" t="s">
        <v>4619</v>
      </c>
      <c r="B3263" s="1">
        <v>45062.875</v>
      </c>
      <c r="C3263" t="s">
        <v>24</v>
      </c>
      <c r="D3263" t="s">
        <v>12</v>
      </c>
      <c r="E3263">
        <v>877.8</v>
      </c>
      <c r="F3263">
        <v>11.71</v>
      </c>
      <c r="G3263">
        <v>65.39</v>
      </c>
      <c r="H3263" t="s">
        <v>13</v>
      </c>
      <c r="I3263">
        <v>31</v>
      </c>
      <c r="J3263">
        <v>824.12</v>
      </c>
      <c r="K3263">
        <f>Table1[[#This Row],[Order_Value]]+Table1[[#This Row],[Delivery_Fee]]-Table1[[#This Row],[Discount]]</f>
        <v>824.12</v>
      </c>
      <c r="L3263">
        <f>YEAR(Table1[[#This Row],[Order_Time]])</f>
        <v>2023</v>
      </c>
      <c r="M3263" t="str">
        <f>TEXT(Table1[[#This Row],[Order_Time]],"MMM")</f>
        <v>May</v>
      </c>
      <c r="N3263">
        <f>HOUR(Table1[[#This Row],[Order_Time]])</f>
        <v>21</v>
      </c>
      <c r="O3263" t="str">
        <f>IF(Table1[[#This Row],[Order_Value]]&gt;1000,"High","Low")</f>
        <v>Low</v>
      </c>
    </row>
    <row r="3264" spans="1:15" x14ac:dyDescent="0.3">
      <c r="A3264" t="s">
        <v>4620</v>
      </c>
      <c r="B3264" s="1">
        <v>45062.916666666664</v>
      </c>
      <c r="C3264" t="s">
        <v>16</v>
      </c>
      <c r="D3264" t="s">
        <v>27</v>
      </c>
      <c r="E3264">
        <v>0</v>
      </c>
      <c r="F3264">
        <v>22.31</v>
      </c>
      <c r="G3264">
        <v>244.32</v>
      </c>
      <c r="H3264" t="s">
        <v>32</v>
      </c>
      <c r="I3264">
        <v>77</v>
      </c>
      <c r="K3264">
        <f>Table1[[#This Row],[Order_Value]]+Table1[[#This Row],[Delivery_Fee]]-Table1[[#This Row],[Discount]]</f>
        <v>-222.01</v>
      </c>
      <c r="L3264">
        <f>YEAR(Table1[[#This Row],[Order_Time]])</f>
        <v>2023</v>
      </c>
      <c r="M3264" t="str">
        <f>TEXT(Table1[[#This Row],[Order_Time]],"MMM")</f>
        <v>May</v>
      </c>
      <c r="N3264">
        <f>HOUR(Table1[[#This Row],[Order_Time]])</f>
        <v>22</v>
      </c>
      <c r="O3264" t="str">
        <f>IF(Table1[[#This Row],[Order_Value]]&gt;1000,"High","Low")</f>
        <v>Low</v>
      </c>
    </row>
    <row r="3265" spans="1:15" x14ac:dyDescent="0.3">
      <c r="A3265" t="s">
        <v>4621</v>
      </c>
      <c r="B3265" s="1">
        <v>45062.958333333336</v>
      </c>
      <c r="C3265" t="s">
        <v>16</v>
      </c>
      <c r="D3265" t="s">
        <v>35</v>
      </c>
      <c r="E3265">
        <v>1593.83</v>
      </c>
      <c r="F3265">
        <v>2.44</v>
      </c>
      <c r="G3265">
        <v>261.95</v>
      </c>
      <c r="H3265" t="s">
        <v>21</v>
      </c>
      <c r="I3265">
        <v>32</v>
      </c>
      <c r="J3265">
        <v>1334.32</v>
      </c>
      <c r="K3265">
        <f>Table1[[#This Row],[Order_Value]]+Table1[[#This Row],[Delivery_Fee]]-Table1[[#This Row],[Discount]]</f>
        <v>1334.32</v>
      </c>
      <c r="L3265">
        <f>YEAR(Table1[[#This Row],[Order_Time]])</f>
        <v>2023</v>
      </c>
      <c r="M3265" t="str">
        <f>TEXT(Table1[[#This Row],[Order_Time]],"MMM")</f>
        <v>May</v>
      </c>
      <c r="N3265">
        <f>HOUR(Table1[[#This Row],[Order_Time]])</f>
        <v>23</v>
      </c>
      <c r="O3265" t="str">
        <f>IF(Table1[[#This Row],[Order_Value]]&gt;1000,"High","Low")</f>
        <v>High</v>
      </c>
    </row>
    <row r="3266" spans="1:15" x14ac:dyDescent="0.3">
      <c r="A3266" t="s">
        <v>4622</v>
      </c>
      <c r="B3266" s="1">
        <v>45063</v>
      </c>
      <c r="C3266" t="s">
        <v>16</v>
      </c>
      <c r="D3266" t="s">
        <v>35</v>
      </c>
      <c r="E3266">
        <v>1283.48</v>
      </c>
      <c r="F3266">
        <v>12.03</v>
      </c>
      <c r="G3266">
        <v>336.07</v>
      </c>
      <c r="H3266" t="s">
        <v>32</v>
      </c>
      <c r="I3266">
        <v>35</v>
      </c>
      <c r="J3266">
        <v>959.44</v>
      </c>
      <c r="K3266">
        <f>Table1[[#This Row],[Order_Value]]+Table1[[#This Row],[Delivery_Fee]]-Table1[[#This Row],[Discount]]</f>
        <v>959.44</v>
      </c>
      <c r="L3266">
        <f>YEAR(Table1[[#This Row],[Order_Time]])</f>
        <v>2023</v>
      </c>
      <c r="M3266" t="str">
        <f>TEXT(Table1[[#This Row],[Order_Time]],"MMM")</f>
        <v>May</v>
      </c>
      <c r="N3266">
        <f>HOUR(Table1[[#This Row],[Order_Time]])</f>
        <v>0</v>
      </c>
      <c r="O3266" t="str">
        <f>IF(Table1[[#This Row],[Order_Value]]&gt;1000,"High","Low")</f>
        <v>High</v>
      </c>
    </row>
    <row r="3267" spans="1:15" x14ac:dyDescent="0.3">
      <c r="A3267" t="s">
        <v>4623</v>
      </c>
      <c r="B3267" s="1">
        <v>45063.041666666664</v>
      </c>
      <c r="C3267" t="s">
        <v>11</v>
      </c>
      <c r="D3267" t="s">
        <v>30</v>
      </c>
      <c r="E3267">
        <v>966.08</v>
      </c>
      <c r="F3267">
        <v>17.71</v>
      </c>
      <c r="G3267">
        <v>476.76</v>
      </c>
      <c r="H3267" t="s">
        <v>32</v>
      </c>
      <c r="I3267">
        <v>61</v>
      </c>
      <c r="J3267" s="2" t="s">
        <v>4624</v>
      </c>
      <c r="K3267">
        <f>Table1[[#This Row],[Order_Value]]+Table1[[#This Row],[Delivery_Fee]]-Table1[[#This Row],[Discount]]</f>
        <v>507.03000000000009</v>
      </c>
      <c r="L3267">
        <f>YEAR(Table1[[#This Row],[Order_Time]])</f>
        <v>2023</v>
      </c>
      <c r="M3267" t="str">
        <f>TEXT(Table1[[#This Row],[Order_Time]],"MMM")</f>
        <v>May</v>
      </c>
      <c r="N3267">
        <f>HOUR(Table1[[#This Row],[Order_Time]])</f>
        <v>1</v>
      </c>
      <c r="O3267" t="str">
        <f>IF(Table1[[#This Row],[Order_Value]]&gt;1000,"High","Low")</f>
        <v>Low</v>
      </c>
    </row>
    <row r="3268" spans="1:15" x14ac:dyDescent="0.3">
      <c r="A3268" t="s">
        <v>4625</v>
      </c>
      <c r="B3268" s="1">
        <v>45063.083333333336</v>
      </c>
      <c r="C3268" t="s">
        <v>26</v>
      </c>
      <c r="D3268" t="s">
        <v>41</v>
      </c>
      <c r="E3268">
        <v>187.19</v>
      </c>
      <c r="F3268">
        <v>36.89</v>
      </c>
      <c r="G3268">
        <v>344.45</v>
      </c>
      <c r="H3268" t="s">
        <v>13</v>
      </c>
      <c r="I3268">
        <v>15</v>
      </c>
      <c r="J3268">
        <v>-120.37</v>
      </c>
      <c r="K3268">
        <f>Table1[[#This Row],[Order_Value]]+Table1[[#This Row],[Delivery_Fee]]-Table1[[#This Row],[Discount]]</f>
        <v>-120.37</v>
      </c>
      <c r="L3268">
        <f>YEAR(Table1[[#This Row],[Order_Time]])</f>
        <v>2023</v>
      </c>
      <c r="M3268" t="str">
        <f>TEXT(Table1[[#This Row],[Order_Time]],"MMM")</f>
        <v>May</v>
      </c>
      <c r="N3268">
        <f>HOUR(Table1[[#This Row],[Order_Time]])</f>
        <v>2</v>
      </c>
      <c r="O3268" t="str">
        <f>IF(Table1[[#This Row],[Order_Value]]&gt;1000,"High","Low")</f>
        <v>Low</v>
      </c>
    </row>
    <row r="3269" spans="1:15" x14ac:dyDescent="0.3">
      <c r="A3269" t="s">
        <v>4626</v>
      </c>
      <c r="B3269" s="1">
        <v>45063.125</v>
      </c>
      <c r="C3269" t="s">
        <v>20</v>
      </c>
      <c r="D3269" t="s">
        <v>27</v>
      </c>
      <c r="E3269">
        <v>1532.46</v>
      </c>
      <c r="F3269">
        <v>97.78</v>
      </c>
      <c r="G3269">
        <v>195.26</v>
      </c>
      <c r="H3269" t="s">
        <v>32</v>
      </c>
      <c r="I3269">
        <v>47</v>
      </c>
      <c r="J3269">
        <v>1434.98</v>
      </c>
      <c r="K3269">
        <f>Table1[[#This Row],[Order_Value]]+Table1[[#This Row],[Delivery_Fee]]-Table1[[#This Row],[Discount]]</f>
        <v>1434.98</v>
      </c>
      <c r="L3269">
        <f>YEAR(Table1[[#This Row],[Order_Time]])</f>
        <v>2023</v>
      </c>
      <c r="M3269" t="str">
        <f>TEXT(Table1[[#This Row],[Order_Time]],"MMM")</f>
        <v>May</v>
      </c>
      <c r="N3269">
        <f>HOUR(Table1[[#This Row],[Order_Time]])</f>
        <v>3</v>
      </c>
      <c r="O3269" t="str">
        <f>IF(Table1[[#This Row],[Order_Value]]&gt;1000,"High","Low")</f>
        <v>High</v>
      </c>
    </row>
    <row r="3270" spans="1:15" x14ac:dyDescent="0.3">
      <c r="A3270" t="s">
        <v>4627</v>
      </c>
      <c r="B3270" s="1">
        <v>45063.166666666664</v>
      </c>
      <c r="C3270" t="s">
        <v>24</v>
      </c>
      <c r="D3270" t="s">
        <v>17</v>
      </c>
      <c r="E3270">
        <v>1961.46</v>
      </c>
      <c r="F3270">
        <v>90.38</v>
      </c>
      <c r="G3270">
        <v>378.09</v>
      </c>
      <c r="H3270" t="s">
        <v>13</v>
      </c>
      <c r="I3270">
        <v>63</v>
      </c>
      <c r="J3270" s="2" t="s">
        <v>4628</v>
      </c>
      <c r="K3270">
        <f>Table1[[#This Row],[Order_Value]]+Table1[[#This Row],[Delivery_Fee]]-Table1[[#This Row],[Discount]]</f>
        <v>1673.7500000000002</v>
      </c>
      <c r="L3270">
        <f>YEAR(Table1[[#This Row],[Order_Time]])</f>
        <v>2023</v>
      </c>
      <c r="M3270" t="str">
        <f>TEXT(Table1[[#This Row],[Order_Time]],"MMM")</f>
        <v>May</v>
      </c>
      <c r="N3270">
        <f>HOUR(Table1[[#This Row],[Order_Time]])</f>
        <v>4</v>
      </c>
      <c r="O3270" t="str">
        <f>IF(Table1[[#This Row],[Order_Value]]&gt;1000,"High","Low")</f>
        <v>High</v>
      </c>
    </row>
    <row r="3271" spans="1:15" x14ac:dyDescent="0.3">
      <c r="A3271" t="s">
        <v>4629</v>
      </c>
      <c r="B3271" s="1">
        <v>45063.208333333336</v>
      </c>
      <c r="C3271" t="s">
        <v>54</v>
      </c>
      <c r="D3271" t="s">
        <v>17</v>
      </c>
      <c r="E3271">
        <v>1107.6500000000001</v>
      </c>
      <c r="F3271">
        <v>65.260000000000005</v>
      </c>
      <c r="G3271">
        <v>18.3</v>
      </c>
      <c r="H3271" t="s">
        <v>21</v>
      </c>
      <c r="I3271">
        <v>33</v>
      </c>
      <c r="J3271" s="2" t="s">
        <v>4630</v>
      </c>
      <c r="K3271">
        <f>Table1[[#This Row],[Order_Value]]+Table1[[#This Row],[Delivery_Fee]]-Table1[[#This Row],[Discount]]</f>
        <v>1154.6100000000001</v>
      </c>
      <c r="L3271">
        <f>YEAR(Table1[[#This Row],[Order_Time]])</f>
        <v>2023</v>
      </c>
      <c r="M3271" t="str">
        <f>TEXT(Table1[[#This Row],[Order_Time]],"MMM")</f>
        <v>May</v>
      </c>
      <c r="N3271">
        <f>HOUR(Table1[[#This Row],[Order_Time]])</f>
        <v>5</v>
      </c>
      <c r="O3271" t="str">
        <f>IF(Table1[[#This Row],[Order_Value]]&gt;1000,"High","Low")</f>
        <v>High</v>
      </c>
    </row>
    <row r="3272" spans="1:15" x14ac:dyDescent="0.3">
      <c r="A3272" t="s">
        <v>4631</v>
      </c>
      <c r="B3272" s="1">
        <v>45063.25</v>
      </c>
      <c r="C3272" t="s">
        <v>20</v>
      </c>
      <c r="D3272" t="s">
        <v>17</v>
      </c>
      <c r="E3272">
        <v>987.75</v>
      </c>
      <c r="F3272">
        <v>74.33</v>
      </c>
      <c r="G3272">
        <v>435.5</v>
      </c>
      <c r="H3272" t="s">
        <v>28</v>
      </c>
      <c r="I3272">
        <v>76</v>
      </c>
      <c r="J3272" s="2" t="s">
        <v>4632</v>
      </c>
      <c r="K3272">
        <f>Table1[[#This Row],[Order_Value]]+Table1[[#This Row],[Delivery_Fee]]-Table1[[#This Row],[Discount]]</f>
        <v>626.57999999999993</v>
      </c>
      <c r="L3272">
        <f>YEAR(Table1[[#This Row],[Order_Time]])</f>
        <v>2023</v>
      </c>
      <c r="M3272" t="str">
        <f>TEXT(Table1[[#This Row],[Order_Time]],"MMM")</f>
        <v>May</v>
      </c>
      <c r="N3272">
        <f>HOUR(Table1[[#This Row],[Order_Time]])</f>
        <v>6</v>
      </c>
      <c r="O3272" t="str">
        <f>IF(Table1[[#This Row],[Order_Value]]&gt;1000,"High","Low")</f>
        <v>Low</v>
      </c>
    </row>
    <row r="3273" spans="1:15" x14ac:dyDescent="0.3">
      <c r="A3273" t="s">
        <v>4633</v>
      </c>
      <c r="B3273" s="1">
        <v>45063.291666666664</v>
      </c>
      <c r="C3273" t="s">
        <v>54</v>
      </c>
      <c r="D3273" t="s">
        <v>17</v>
      </c>
      <c r="E3273">
        <v>0</v>
      </c>
      <c r="F3273">
        <v>90.4</v>
      </c>
      <c r="G3273">
        <v>413.73</v>
      </c>
      <c r="H3273" t="s">
        <v>21</v>
      </c>
      <c r="I3273">
        <v>15</v>
      </c>
      <c r="K3273">
        <f>Table1[[#This Row],[Order_Value]]+Table1[[#This Row],[Delivery_Fee]]-Table1[[#This Row],[Discount]]</f>
        <v>-323.33000000000004</v>
      </c>
      <c r="L3273">
        <f>YEAR(Table1[[#This Row],[Order_Time]])</f>
        <v>2023</v>
      </c>
      <c r="M3273" t="str">
        <f>TEXT(Table1[[#This Row],[Order_Time]],"MMM")</f>
        <v>May</v>
      </c>
      <c r="N3273">
        <f>HOUR(Table1[[#This Row],[Order_Time]])</f>
        <v>7</v>
      </c>
      <c r="O3273" t="str">
        <f>IF(Table1[[#This Row],[Order_Value]]&gt;1000,"High","Low")</f>
        <v>Low</v>
      </c>
    </row>
    <row r="3274" spans="1:15" x14ac:dyDescent="0.3">
      <c r="A3274" t="s">
        <v>4634</v>
      </c>
      <c r="B3274" s="1">
        <v>45063.333333333336</v>
      </c>
      <c r="C3274" t="s">
        <v>26</v>
      </c>
      <c r="D3274" t="s">
        <v>12</v>
      </c>
      <c r="E3274">
        <v>775.58</v>
      </c>
      <c r="F3274">
        <v>83.62</v>
      </c>
      <c r="G3274">
        <v>152.21</v>
      </c>
      <c r="H3274" t="s">
        <v>32</v>
      </c>
      <c r="I3274">
        <v>43</v>
      </c>
      <c r="J3274">
        <v>706.99</v>
      </c>
      <c r="K3274">
        <f>Table1[[#This Row],[Order_Value]]+Table1[[#This Row],[Delivery_Fee]]-Table1[[#This Row],[Discount]]</f>
        <v>706.99</v>
      </c>
      <c r="L3274">
        <f>YEAR(Table1[[#This Row],[Order_Time]])</f>
        <v>2023</v>
      </c>
      <c r="M3274" t="str">
        <f>TEXT(Table1[[#This Row],[Order_Time]],"MMM")</f>
        <v>May</v>
      </c>
      <c r="N3274">
        <f>HOUR(Table1[[#This Row],[Order_Time]])</f>
        <v>8</v>
      </c>
      <c r="O3274" t="str">
        <f>IF(Table1[[#This Row],[Order_Value]]&gt;1000,"High","Low")</f>
        <v>Low</v>
      </c>
    </row>
    <row r="3275" spans="1:15" x14ac:dyDescent="0.3">
      <c r="A3275" t="s">
        <v>4635</v>
      </c>
      <c r="B3275" s="1">
        <v>45063.375</v>
      </c>
      <c r="C3275" t="s">
        <v>7370</v>
      </c>
      <c r="D3275" t="s">
        <v>27</v>
      </c>
      <c r="E3275">
        <v>1558.79</v>
      </c>
      <c r="F3275">
        <v>9.3800000000000008</v>
      </c>
      <c r="G3275">
        <v>319.88</v>
      </c>
      <c r="H3275" t="s">
        <v>13</v>
      </c>
      <c r="I3275">
        <v>41</v>
      </c>
      <c r="J3275">
        <v>1248.29</v>
      </c>
      <c r="K3275">
        <f>Table1[[#This Row],[Order_Value]]+Table1[[#This Row],[Delivery_Fee]]-Table1[[#This Row],[Discount]]</f>
        <v>1248.29</v>
      </c>
      <c r="L3275">
        <f>YEAR(Table1[[#This Row],[Order_Time]])</f>
        <v>2023</v>
      </c>
      <c r="M3275" t="str">
        <f>TEXT(Table1[[#This Row],[Order_Time]],"MMM")</f>
        <v>May</v>
      </c>
      <c r="N3275">
        <f>HOUR(Table1[[#This Row],[Order_Time]])</f>
        <v>9</v>
      </c>
      <c r="O3275" t="str">
        <f>IF(Table1[[#This Row],[Order_Value]]&gt;1000,"High","Low")</f>
        <v>High</v>
      </c>
    </row>
    <row r="3276" spans="1:15" x14ac:dyDescent="0.3">
      <c r="A3276" t="s">
        <v>4636</v>
      </c>
      <c r="B3276" s="1">
        <v>45063.416666666664</v>
      </c>
      <c r="C3276" t="s">
        <v>20</v>
      </c>
      <c r="D3276" t="s">
        <v>12</v>
      </c>
      <c r="E3276">
        <v>1021.58</v>
      </c>
      <c r="F3276">
        <v>30.41</v>
      </c>
      <c r="G3276">
        <v>175.66</v>
      </c>
      <c r="H3276" t="s">
        <v>21</v>
      </c>
      <c r="I3276">
        <v>18</v>
      </c>
      <c r="J3276">
        <v>876.33</v>
      </c>
      <c r="K3276">
        <f>Table1[[#This Row],[Order_Value]]+Table1[[#This Row],[Delivery_Fee]]-Table1[[#This Row],[Discount]]</f>
        <v>876.33</v>
      </c>
      <c r="L3276">
        <f>YEAR(Table1[[#This Row],[Order_Time]])</f>
        <v>2023</v>
      </c>
      <c r="M3276" t="str">
        <f>TEXT(Table1[[#This Row],[Order_Time]],"MMM")</f>
        <v>May</v>
      </c>
      <c r="N3276">
        <f>HOUR(Table1[[#This Row],[Order_Time]])</f>
        <v>10</v>
      </c>
      <c r="O3276" t="str">
        <f>IF(Table1[[#This Row],[Order_Value]]&gt;1000,"High","Low")</f>
        <v>High</v>
      </c>
    </row>
    <row r="3277" spans="1:15" x14ac:dyDescent="0.3">
      <c r="A3277" t="s">
        <v>4637</v>
      </c>
      <c r="B3277" s="1">
        <v>45063.458333333336</v>
      </c>
      <c r="C3277" t="s">
        <v>11</v>
      </c>
      <c r="D3277" t="s">
        <v>35</v>
      </c>
      <c r="E3277">
        <v>859.16</v>
      </c>
      <c r="F3277">
        <v>93.3</v>
      </c>
      <c r="G3277">
        <v>17.88</v>
      </c>
      <c r="H3277" t="s">
        <v>21</v>
      </c>
      <c r="I3277">
        <v>62</v>
      </c>
      <c r="J3277" s="2" t="s">
        <v>4638</v>
      </c>
      <c r="K3277">
        <f>Table1[[#This Row],[Order_Value]]+Table1[[#This Row],[Delivery_Fee]]-Table1[[#This Row],[Discount]]</f>
        <v>934.57999999999993</v>
      </c>
      <c r="L3277">
        <f>YEAR(Table1[[#This Row],[Order_Time]])</f>
        <v>2023</v>
      </c>
      <c r="M3277" t="str">
        <f>TEXT(Table1[[#This Row],[Order_Time]],"MMM")</f>
        <v>May</v>
      </c>
      <c r="N3277">
        <f>HOUR(Table1[[#This Row],[Order_Time]])</f>
        <v>11</v>
      </c>
      <c r="O3277" t="str">
        <f>IF(Table1[[#This Row],[Order_Value]]&gt;1000,"High","Low")</f>
        <v>Low</v>
      </c>
    </row>
    <row r="3278" spans="1:15" x14ac:dyDescent="0.3">
      <c r="A3278" t="s">
        <v>4639</v>
      </c>
      <c r="B3278" s="1">
        <v>45063.5</v>
      </c>
      <c r="C3278" t="s">
        <v>16</v>
      </c>
      <c r="D3278" t="s">
        <v>41</v>
      </c>
      <c r="E3278">
        <v>1266.3900000000001</v>
      </c>
      <c r="F3278">
        <v>25.61</v>
      </c>
      <c r="G3278">
        <v>326.49</v>
      </c>
      <c r="H3278" t="s">
        <v>21</v>
      </c>
      <c r="I3278">
        <v>23</v>
      </c>
      <c r="J3278">
        <v>965.51</v>
      </c>
      <c r="K3278">
        <f>Table1[[#This Row],[Order_Value]]+Table1[[#This Row],[Delivery_Fee]]-Table1[[#This Row],[Discount]]</f>
        <v>965.51</v>
      </c>
      <c r="L3278">
        <f>YEAR(Table1[[#This Row],[Order_Time]])</f>
        <v>2023</v>
      </c>
      <c r="M3278" t="str">
        <f>TEXT(Table1[[#This Row],[Order_Time]],"MMM")</f>
        <v>May</v>
      </c>
      <c r="N3278">
        <f>HOUR(Table1[[#This Row],[Order_Time]])</f>
        <v>12</v>
      </c>
      <c r="O3278" t="str">
        <f>IF(Table1[[#This Row],[Order_Value]]&gt;1000,"High","Low")</f>
        <v>High</v>
      </c>
    </row>
    <row r="3279" spans="1:15" x14ac:dyDescent="0.3">
      <c r="A3279" t="s">
        <v>4640</v>
      </c>
      <c r="B3279" s="1">
        <v>45063.541666666664</v>
      </c>
      <c r="C3279" t="s">
        <v>45</v>
      </c>
      <c r="D3279" t="s">
        <v>17</v>
      </c>
      <c r="E3279">
        <v>1215.8599999999999</v>
      </c>
      <c r="F3279">
        <v>47.56</v>
      </c>
      <c r="G3279">
        <v>199.91</v>
      </c>
      <c r="H3279" t="s">
        <v>13</v>
      </c>
      <c r="I3279">
        <v>38</v>
      </c>
      <c r="J3279" s="2" t="s">
        <v>4641</v>
      </c>
      <c r="K3279">
        <f>Table1[[#This Row],[Order_Value]]+Table1[[#This Row],[Delivery_Fee]]-Table1[[#This Row],[Discount]]</f>
        <v>1063.5099999999998</v>
      </c>
      <c r="L3279">
        <f>YEAR(Table1[[#This Row],[Order_Time]])</f>
        <v>2023</v>
      </c>
      <c r="M3279" t="str">
        <f>TEXT(Table1[[#This Row],[Order_Time]],"MMM")</f>
        <v>May</v>
      </c>
      <c r="N3279">
        <f>HOUR(Table1[[#This Row],[Order_Time]])</f>
        <v>13</v>
      </c>
      <c r="O3279" t="str">
        <f>IF(Table1[[#This Row],[Order_Value]]&gt;1000,"High","Low")</f>
        <v>High</v>
      </c>
    </row>
    <row r="3280" spans="1:15" x14ac:dyDescent="0.3">
      <c r="A3280" t="s">
        <v>4642</v>
      </c>
      <c r="B3280" s="1">
        <v>45063.583333333336</v>
      </c>
      <c r="C3280" t="s">
        <v>24</v>
      </c>
      <c r="D3280" t="s">
        <v>27</v>
      </c>
      <c r="E3280">
        <v>1013.29</v>
      </c>
      <c r="F3280">
        <v>65.36</v>
      </c>
      <c r="G3280">
        <v>392.42</v>
      </c>
      <c r="H3280" t="s">
        <v>32</v>
      </c>
      <c r="I3280">
        <v>85</v>
      </c>
      <c r="J3280" s="2" t="s">
        <v>4643</v>
      </c>
      <c r="K3280">
        <f>Table1[[#This Row],[Order_Value]]+Table1[[#This Row],[Delivery_Fee]]-Table1[[#This Row],[Discount]]</f>
        <v>686.22999999999979</v>
      </c>
      <c r="L3280">
        <f>YEAR(Table1[[#This Row],[Order_Time]])</f>
        <v>2023</v>
      </c>
      <c r="M3280" t="str">
        <f>TEXT(Table1[[#This Row],[Order_Time]],"MMM")</f>
        <v>May</v>
      </c>
      <c r="N3280">
        <f>HOUR(Table1[[#This Row],[Order_Time]])</f>
        <v>14</v>
      </c>
      <c r="O3280" t="str">
        <f>IF(Table1[[#This Row],[Order_Value]]&gt;1000,"High","Low")</f>
        <v>High</v>
      </c>
    </row>
    <row r="3281" spans="1:15" x14ac:dyDescent="0.3">
      <c r="A3281" t="s">
        <v>4644</v>
      </c>
      <c r="B3281" s="1">
        <v>45063.625</v>
      </c>
      <c r="C3281" t="s">
        <v>26</v>
      </c>
      <c r="D3281" t="s">
        <v>17</v>
      </c>
      <c r="E3281">
        <v>1113.8599999999999</v>
      </c>
      <c r="F3281">
        <v>91.71</v>
      </c>
      <c r="G3281">
        <v>311.8</v>
      </c>
      <c r="H3281" t="s">
        <v>21</v>
      </c>
      <c r="I3281">
        <v>10</v>
      </c>
      <c r="J3281">
        <v>893.77</v>
      </c>
      <c r="K3281">
        <f>Table1[[#This Row],[Order_Value]]+Table1[[#This Row],[Delivery_Fee]]-Table1[[#This Row],[Discount]]</f>
        <v>893.77</v>
      </c>
      <c r="L3281">
        <f>YEAR(Table1[[#This Row],[Order_Time]])</f>
        <v>2023</v>
      </c>
      <c r="M3281" t="str">
        <f>TEXT(Table1[[#This Row],[Order_Time]],"MMM")</f>
        <v>May</v>
      </c>
      <c r="N3281">
        <f>HOUR(Table1[[#This Row],[Order_Time]])</f>
        <v>15</v>
      </c>
      <c r="O3281" t="str">
        <f>IF(Table1[[#This Row],[Order_Value]]&gt;1000,"High","Low")</f>
        <v>High</v>
      </c>
    </row>
    <row r="3282" spans="1:15" x14ac:dyDescent="0.3">
      <c r="A3282" t="s">
        <v>4645</v>
      </c>
      <c r="B3282" s="1">
        <v>45063.666666666664</v>
      </c>
      <c r="C3282" t="s">
        <v>45</v>
      </c>
      <c r="D3282" t="s">
        <v>12</v>
      </c>
      <c r="E3282">
        <v>1814.66</v>
      </c>
      <c r="F3282">
        <v>32.229999999999997</v>
      </c>
      <c r="G3282">
        <v>468.62</v>
      </c>
      <c r="H3282" t="s">
        <v>28</v>
      </c>
      <c r="I3282">
        <v>67</v>
      </c>
      <c r="J3282">
        <v>1378.27</v>
      </c>
      <c r="K3282">
        <f>Table1[[#This Row],[Order_Value]]+Table1[[#This Row],[Delivery_Fee]]-Table1[[#This Row],[Discount]]</f>
        <v>1378.27</v>
      </c>
      <c r="L3282">
        <f>YEAR(Table1[[#This Row],[Order_Time]])</f>
        <v>2023</v>
      </c>
      <c r="M3282" t="str">
        <f>TEXT(Table1[[#This Row],[Order_Time]],"MMM")</f>
        <v>May</v>
      </c>
      <c r="N3282">
        <f>HOUR(Table1[[#This Row],[Order_Time]])</f>
        <v>16</v>
      </c>
      <c r="O3282" t="str">
        <f>IF(Table1[[#This Row],[Order_Value]]&gt;1000,"High","Low")</f>
        <v>High</v>
      </c>
    </row>
    <row r="3283" spans="1:15" x14ac:dyDescent="0.3">
      <c r="A3283" t="s">
        <v>4646</v>
      </c>
      <c r="B3283" s="1">
        <v>45063.708333333336</v>
      </c>
      <c r="C3283" t="s">
        <v>16</v>
      </c>
      <c r="D3283" t="s">
        <v>41</v>
      </c>
      <c r="E3283">
        <v>579.84</v>
      </c>
      <c r="F3283">
        <v>20.87</v>
      </c>
      <c r="G3283">
        <v>492.74</v>
      </c>
      <c r="H3283" t="s">
        <v>28</v>
      </c>
      <c r="I3283">
        <v>32</v>
      </c>
      <c r="J3283" s="2" t="s">
        <v>4647</v>
      </c>
      <c r="K3283">
        <f>Table1[[#This Row],[Order_Value]]+Table1[[#This Row],[Delivery_Fee]]-Table1[[#This Row],[Discount]]</f>
        <v>107.97000000000003</v>
      </c>
      <c r="L3283">
        <f>YEAR(Table1[[#This Row],[Order_Time]])</f>
        <v>2023</v>
      </c>
      <c r="M3283" t="str">
        <f>TEXT(Table1[[#This Row],[Order_Time]],"MMM")</f>
        <v>May</v>
      </c>
      <c r="N3283">
        <f>HOUR(Table1[[#This Row],[Order_Time]])</f>
        <v>17</v>
      </c>
      <c r="O3283" t="str">
        <f>IF(Table1[[#This Row],[Order_Value]]&gt;1000,"High","Low")</f>
        <v>Low</v>
      </c>
    </row>
    <row r="3284" spans="1:15" x14ac:dyDescent="0.3">
      <c r="A3284" t="s">
        <v>4648</v>
      </c>
      <c r="B3284" s="1">
        <v>45063.75</v>
      </c>
      <c r="C3284" t="s">
        <v>24</v>
      </c>
      <c r="D3284" t="s">
        <v>30</v>
      </c>
      <c r="E3284">
        <v>1962.33</v>
      </c>
      <c r="F3284">
        <v>38.03</v>
      </c>
      <c r="G3284">
        <v>462.62</v>
      </c>
      <c r="H3284" t="s">
        <v>28</v>
      </c>
      <c r="I3284">
        <v>56</v>
      </c>
      <c r="J3284" s="2" t="s">
        <v>4649</v>
      </c>
      <c r="K3284">
        <f>Table1[[#This Row],[Order_Value]]+Table1[[#This Row],[Delivery_Fee]]-Table1[[#This Row],[Discount]]</f>
        <v>1537.7399999999998</v>
      </c>
      <c r="L3284">
        <f>YEAR(Table1[[#This Row],[Order_Time]])</f>
        <v>2023</v>
      </c>
      <c r="M3284" t="str">
        <f>TEXT(Table1[[#This Row],[Order_Time]],"MMM")</f>
        <v>May</v>
      </c>
      <c r="N3284">
        <f>HOUR(Table1[[#This Row],[Order_Time]])</f>
        <v>18</v>
      </c>
      <c r="O3284" t="str">
        <f>IF(Table1[[#This Row],[Order_Value]]&gt;1000,"High","Low")</f>
        <v>High</v>
      </c>
    </row>
    <row r="3285" spans="1:15" x14ac:dyDescent="0.3">
      <c r="A3285" t="s">
        <v>4650</v>
      </c>
      <c r="B3285" s="1">
        <v>45063.791666666664</v>
      </c>
      <c r="C3285" t="s">
        <v>54</v>
      </c>
      <c r="D3285" t="s">
        <v>17</v>
      </c>
      <c r="E3285">
        <v>211.45</v>
      </c>
      <c r="F3285">
        <v>91.16</v>
      </c>
      <c r="G3285">
        <v>250.66</v>
      </c>
      <c r="H3285" t="s">
        <v>28</v>
      </c>
      <c r="I3285">
        <v>23</v>
      </c>
      <c r="J3285" s="2" t="s">
        <v>4651</v>
      </c>
      <c r="K3285">
        <f>Table1[[#This Row],[Order_Value]]+Table1[[#This Row],[Delivery_Fee]]-Table1[[#This Row],[Discount]]</f>
        <v>51.950000000000017</v>
      </c>
      <c r="L3285">
        <f>YEAR(Table1[[#This Row],[Order_Time]])</f>
        <v>2023</v>
      </c>
      <c r="M3285" t="str">
        <f>TEXT(Table1[[#This Row],[Order_Time]],"MMM")</f>
        <v>May</v>
      </c>
      <c r="N3285">
        <f>HOUR(Table1[[#This Row],[Order_Time]])</f>
        <v>19</v>
      </c>
      <c r="O3285" t="str">
        <f>IF(Table1[[#This Row],[Order_Value]]&gt;1000,"High","Low")</f>
        <v>Low</v>
      </c>
    </row>
    <row r="3286" spans="1:15" x14ac:dyDescent="0.3">
      <c r="A3286" t="s">
        <v>4652</v>
      </c>
      <c r="B3286" s="1">
        <v>45063.833333333336</v>
      </c>
      <c r="C3286" t="s">
        <v>54</v>
      </c>
      <c r="D3286" t="s">
        <v>27</v>
      </c>
      <c r="E3286">
        <v>905.07</v>
      </c>
      <c r="F3286">
        <v>85.74</v>
      </c>
      <c r="G3286">
        <v>271.94</v>
      </c>
      <c r="H3286" t="s">
        <v>21</v>
      </c>
      <c r="I3286">
        <v>70</v>
      </c>
      <c r="J3286" s="2" t="s">
        <v>4653</v>
      </c>
      <c r="K3286">
        <f>Table1[[#This Row],[Order_Value]]+Table1[[#This Row],[Delivery_Fee]]-Table1[[#This Row],[Discount]]</f>
        <v>718.87000000000012</v>
      </c>
      <c r="L3286">
        <f>YEAR(Table1[[#This Row],[Order_Time]])</f>
        <v>2023</v>
      </c>
      <c r="M3286" t="str">
        <f>TEXT(Table1[[#This Row],[Order_Time]],"MMM")</f>
        <v>May</v>
      </c>
      <c r="N3286">
        <f>HOUR(Table1[[#This Row],[Order_Time]])</f>
        <v>20</v>
      </c>
      <c r="O3286" t="str">
        <f>IF(Table1[[#This Row],[Order_Value]]&gt;1000,"High","Low")</f>
        <v>Low</v>
      </c>
    </row>
    <row r="3287" spans="1:15" x14ac:dyDescent="0.3">
      <c r="A3287" t="s">
        <v>4654</v>
      </c>
      <c r="B3287" s="1">
        <v>45063.875</v>
      </c>
      <c r="C3287" t="s">
        <v>16</v>
      </c>
      <c r="D3287" t="s">
        <v>41</v>
      </c>
      <c r="E3287">
        <v>1471.33</v>
      </c>
      <c r="F3287">
        <v>43.16</v>
      </c>
      <c r="G3287">
        <v>278.17</v>
      </c>
      <c r="H3287" t="s">
        <v>28</v>
      </c>
      <c r="I3287">
        <v>71</v>
      </c>
      <c r="J3287">
        <v>1236.32</v>
      </c>
      <c r="K3287">
        <f>Table1[[#This Row],[Order_Value]]+Table1[[#This Row],[Delivery_Fee]]-Table1[[#This Row],[Discount]]</f>
        <v>1236.32</v>
      </c>
      <c r="L3287">
        <f>YEAR(Table1[[#This Row],[Order_Time]])</f>
        <v>2023</v>
      </c>
      <c r="M3287" t="str">
        <f>TEXT(Table1[[#This Row],[Order_Time]],"MMM")</f>
        <v>May</v>
      </c>
      <c r="N3287">
        <f>HOUR(Table1[[#This Row],[Order_Time]])</f>
        <v>21</v>
      </c>
      <c r="O3287" t="str">
        <f>IF(Table1[[#This Row],[Order_Value]]&gt;1000,"High","Low")</f>
        <v>High</v>
      </c>
    </row>
    <row r="3288" spans="1:15" x14ac:dyDescent="0.3">
      <c r="A3288" t="s">
        <v>4655</v>
      </c>
      <c r="B3288" s="1">
        <v>45063.916666666664</v>
      </c>
      <c r="C3288" t="s">
        <v>11</v>
      </c>
      <c r="D3288" t="s">
        <v>17</v>
      </c>
      <c r="E3288">
        <v>1050.9100000000001</v>
      </c>
      <c r="F3288">
        <v>58.65</v>
      </c>
      <c r="G3288">
        <v>268.04000000000002</v>
      </c>
      <c r="H3288" t="s">
        <v>13</v>
      </c>
      <c r="I3288">
        <v>24</v>
      </c>
      <c r="J3288" s="2" t="s">
        <v>4656</v>
      </c>
      <c r="K3288">
        <f>Table1[[#This Row],[Order_Value]]+Table1[[#This Row],[Delivery_Fee]]-Table1[[#This Row],[Discount]]</f>
        <v>841.52000000000021</v>
      </c>
      <c r="L3288">
        <f>YEAR(Table1[[#This Row],[Order_Time]])</f>
        <v>2023</v>
      </c>
      <c r="M3288" t="str">
        <f>TEXT(Table1[[#This Row],[Order_Time]],"MMM")</f>
        <v>May</v>
      </c>
      <c r="N3288">
        <f>HOUR(Table1[[#This Row],[Order_Time]])</f>
        <v>22</v>
      </c>
      <c r="O3288" t="str">
        <f>IF(Table1[[#This Row],[Order_Value]]&gt;1000,"High","Low")</f>
        <v>High</v>
      </c>
    </row>
    <row r="3289" spans="1:15" x14ac:dyDescent="0.3">
      <c r="A3289" t="s">
        <v>4657</v>
      </c>
      <c r="B3289" s="1">
        <v>45063.958333333336</v>
      </c>
      <c r="C3289" t="s">
        <v>54</v>
      </c>
      <c r="D3289" t="s">
        <v>30</v>
      </c>
      <c r="E3289">
        <v>1212.79</v>
      </c>
      <c r="F3289">
        <v>25.33</v>
      </c>
      <c r="G3289">
        <v>194.5</v>
      </c>
      <c r="H3289" t="s">
        <v>32</v>
      </c>
      <c r="I3289">
        <v>57</v>
      </c>
      <c r="J3289">
        <v>1043.6199999999999</v>
      </c>
      <c r="K3289">
        <f>Table1[[#This Row],[Order_Value]]+Table1[[#This Row],[Delivery_Fee]]-Table1[[#This Row],[Discount]]</f>
        <v>1043.6199999999999</v>
      </c>
      <c r="L3289">
        <f>YEAR(Table1[[#This Row],[Order_Time]])</f>
        <v>2023</v>
      </c>
      <c r="M3289" t="str">
        <f>TEXT(Table1[[#This Row],[Order_Time]],"MMM")</f>
        <v>May</v>
      </c>
      <c r="N3289">
        <f>HOUR(Table1[[#This Row],[Order_Time]])</f>
        <v>23</v>
      </c>
      <c r="O3289" t="str">
        <f>IF(Table1[[#This Row],[Order_Value]]&gt;1000,"High","Low")</f>
        <v>High</v>
      </c>
    </row>
    <row r="3290" spans="1:15" x14ac:dyDescent="0.3">
      <c r="A3290" t="s">
        <v>4658</v>
      </c>
      <c r="B3290" s="1">
        <v>45064</v>
      </c>
      <c r="C3290" t="s">
        <v>45</v>
      </c>
      <c r="D3290" t="s">
        <v>41</v>
      </c>
      <c r="E3290">
        <v>1079.71</v>
      </c>
      <c r="F3290">
        <v>87.69</v>
      </c>
      <c r="G3290">
        <v>112.19</v>
      </c>
      <c r="H3290" t="s">
        <v>21</v>
      </c>
      <c r="I3290">
        <v>75</v>
      </c>
      <c r="J3290">
        <v>1055.21</v>
      </c>
      <c r="K3290">
        <f>Table1[[#This Row],[Order_Value]]+Table1[[#This Row],[Delivery_Fee]]-Table1[[#This Row],[Discount]]</f>
        <v>1055.21</v>
      </c>
      <c r="L3290">
        <f>YEAR(Table1[[#This Row],[Order_Time]])</f>
        <v>2023</v>
      </c>
      <c r="M3290" t="str">
        <f>TEXT(Table1[[#This Row],[Order_Time]],"MMM")</f>
        <v>May</v>
      </c>
      <c r="N3290">
        <f>HOUR(Table1[[#This Row],[Order_Time]])</f>
        <v>0</v>
      </c>
      <c r="O3290" t="str">
        <f>IF(Table1[[#This Row],[Order_Value]]&gt;1000,"High","Low")</f>
        <v>High</v>
      </c>
    </row>
    <row r="3291" spans="1:15" x14ac:dyDescent="0.3">
      <c r="A3291" t="s">
        <v>4659</v>
      </c>
      <c r="B3291" s="1">
        <v>45064.041666666664</v>
      </c>
      <c r="C3291" t="s">
        <v>16</v>
      </c>
      <c r="D3291" t="s">
        <v>41</v>
      </c>
      <c r="E3291">
        <v>461.7</v>
      </c>
      <c r="F3291">
        <v>68.209999999999994</v>
      </c>
      <c r="G3291">
        <v>423.72</v>
      </c>
      <c r="H3291" t="s">
        <v>32</v>
      </c>
      <c r="I3291">
        <v>86</v>
      </c>
      <c r="J3291" s="2" t="s">
        <v>4660</v>
      </c>
      <c r="K3291">
        <f>Table1[[#This Row],[Order_Value]]+Table1[[#This Row],[Delivery_Fee]]-Table1[[#This Row],[Discount]]</f>
        <v>106.18999999999994</v>
      </c>
      <c r="L3291">
        <f>YEAR(Table1[[#This Row],[Order_Time]])</f>
        <v>2023</v>
      </c>
      <c r="M3291" t="str">
        <f>TEXT(Table1[[#This Row],[Order_Time]],"MMM")</f>
        <v>May</v>
      </c>
      <c r="N3291">
        <f>HOUR(Table1[[#This Row],[Order_Time]])</f>
        <v>1</v>
      </c>
      <c r="O3291" t="str">
        <f>IF(Table1[[#This Row],[Order_Value]]&gt;1000,"High","Low")</f>
        <v>Low</v>
      </c>
    </row>
    <row r="3292" spans="1:15" x14ac:dyDescent="0.3">
      <c r="A3292" t="s">
        <v>4661</v>
      </c>
      <c r="B3292" s="1">
        <v>45064.083333333336</v>
      </c>
      <c r="C3292" t="s">
        <v>54</v>
      </c>
      <c r="D3292" t="s">
        <v>17</v>
      </c>
      <c r="E3292">
        <v>1375.53</v>
      </c>
      <c r="F3292">
        <v>88.56</v>
      </c>
      <c r="G3292">
        <v>164.32</v>
      </c>
      <c r="H3292" t="s">
        <v>13</v>
      </c>
      <c r="I3292">
        <v>63</v>
      </c>
      <c r="J3292">
        <v>1299.77</v>
      </c>
      <c r="K3292">
        <f>Table1[[#This Row],[Order_Value]]+Table1[[#This Row],[Delivery_Fee]]-Table1[[#This Row],[Discount]]</f>
        <v>1299.77</v>
      </c>
      <c r="L3292">
        <f>YEAR(Table1[[#This Row],[Order_Time]])</f>
        <v>2023</v>
      </c>
      <c r="M3292" t="str">
        <f>TEXT(Table1[[#This Row],[Order_Time]],"MMM")</f>
        <v>May</v>
      </c>
      <c r="N3292">
        <f>HOUR(Table1[[#This Row],[Order_Time]])</f>
        <v>2</v>
      </c>
      <c r="O3292" t="str">
        <f>IF(Table1[[#This Row],[Order_Value]]&gt;1000,"High","Low")</f>
        <v>High</v>
      </c>
    </row>
    <row r="3293" spans="1:15" x14ac:dyDescent="0.3">
      <c r="A3293" t="s">
        <v>4662</v>
      </c>
      <c r="B3293" s="1">
        <v>45064.125</v>
      </c>
      <c r="C3293" t="s">
        <v>26</v>
      </c>
      <c r="D3293" t="s">
        <v>12</v>
      </c>
      <c r="E3293">
        <v>1900</v>
      </c>
      <c r="F3293">
        <v>13.34</v>
      </c>
      <c r="G3293">
        <v>235.91</v>
      </c>
      <c r="H3293" t="s">
        <v>28</v>
      </c>
      <c r="I3293">
        <v>74</v>
      </c>
      <c r="J3293" s="2" t="s">
        <v>4663</v>
      </c>
      <c r="K3293">
        <f>Table1[[#This Row],[Order_Value]]+Table1[[#This Row],[Delivery_Fee]]-Table1[[#This Row],[Discount]]</f>
        <v>1677.4299999999998</v>
      </c>
      <c r="L3293">
        <f>YEAR(Table1[[#This Row],[Order_Time]])</f>
        <v>2023</v>
      </c>
      <c r="M3293" t="str">
        <f>TEXT(Table1[[#This Row],[Order_Time]],"MMM")</f>
        <v>May</v>
      </c>
      <c r="N3293">
        <f>HOUR(Table1[[#This Row],[Order_Time]])</f>
        <v>3</v>
      </c>
      <c r="O3293" t="str">
        <f>IF(Table1[[#This Row],[Order_Value]]&gt;1000,"High","Low")</f>
        <v>High</v>
      </c>
    </row>
    <row r="3294" spans="1:15" x14ac:dyDescent="0.3">
      <c r="A3294" t="s">
        <v>4664</v>
      </c>
      <c r="B3294" s="1">
        <v>45064.166666666664</v>
      </c>
      <c r="C3294" t="s">
        <v>24</v>
      </c>
      <c r="D3294" t="s">
        <v>27</v>
      </c>
      <c r="E3294">
        <v>1121.03</v>
      </c>
      <c r="F3294">
        <v>83.51</v>
      </c>
      <c r="G3294">
        <v>100.91</v>
      </c>
      <c r="H3294" t="s">
        <v>32</v>
      </c>
      <c r="I3294">
        <v>48</v>
      </c>
      <c r="J3294" s="2" t="s">
        <v>4665</v>
      </c>
      <c r="K3294">
        <f>Table1[[#This Row],[Order_Value]]+Table1[[#This Row],[Delivery_Fee]]-Table1[[#This Row],[Discount]]</f>
        <v>1103.6299999999999</v>
      </c>
      <c r="L3294">
        <f>YEAR(Table1[[#This Row],[Order_Time]])</f>
        <v>2023</v>
      </c>
      <c r="M3294" t="str">
        <f>TEXT(Table1[[#This Row],[Order_Time]],"MMM")</f>
        <v>May</v>
      </c>
      <c r="N3294">
        <f>HOUR(Table1[[#This Row],[Order_Time]])</f>
        <v>4</v>
      </c>
      <c r="O3294" t="str">
        <f>IF(Table1[[#This Row],[Order_Value]]&gt;1000,"High","Low")</f>
        <v>High</v>
      </c>
    </row>
    <row r="3295" spans="1:15" x14ac:dyDescent="0.3">
      <c r="A3295" t="s">
        <v>4666</v>
      </c>
      <c r="B3295" s="1">
        <v>45064.208333333336</v>
      </c>
      <c r="C3295" t="s">
        <v>54</v>
      </c>
      <c r="D3295" t="s">
        <v>30</v>
      </c>
      <c r="E3295">
        <v>195.43</v>
      </c>
      <c r="F3295">
        <v>80.77</v>
      </c>
      <c r="G3295">
        <v>244.98</v>
      </c>
      <c r="H3295" t="s">
        <v>32</v>
      </c>
      <c r="I3295">
        <v>52</v>
      </c>
      <c r="J3295">
        <v>31.22</v>
      </c>
      <c r="K3295">
        <f>Table1[[#This Row],[Order_Value]]+Table1[[#This Row],[Delivery_Fee]]-Table1[[#This Row],[Discount]]</f>
        <v>31.22</v>
      </c>
      <c r="L3295">
        <f>YEAR(Table1[[#This Row],[Order_Time]])</f>
        <v>2023</v>
      </c>
      <c r="M3295" t="str">
        <f>TEXT(Table1[[#This Row],[Order_Time]],"MMM")</f>
        <v>May</v>
      </c>
      <c r="N3295">
        <f>HOUR(Table1[[#This Row],[Order_Time]])</f>
        <v>5</v>
      </c>
      <c r="O3295" t="str">
        <f>IF(Table1[[#This Row],[Order_Value]]&gt;1000,"High","Low")</f>
        <v>Low</v>
      </c>
    </row>
    <row r="3296" spans="1:15" x14ac:dyDescent="0.3">
      <c r="A3296" t="s">
        <v>4667</v>
      </c>
      <c r="B3296" s="1">
        <v>45064.25</v>
      </c>
      <c r="C3296" t="s">
        <v>20</v>
      </c>
      <c r="D3296" t="s">
        <v>12</v>
      </c>
      <c r="E3296">
        <v>439.67</v>
      </c>
      <c r="F3296">
        <v>79.41</v>
      </c>
      <c r="G3296">
        <v>140.57</v>
      </c>
      <c r="H3296" t="s">
        <v>32</v>
      </c>
      <c r="I3296">
        <v>40</v>
      </c>
      <c r="J3296" s="2" t="s">
        <v>4668</v>
      </c>
      <c r="K3296">
        <f>Table1[[#This Row],[Order_Value]]+Table1[[#This Row],[Delivery_Fee]]-Table1[[#This Row],[Discount]]</f>
        <v>378.51000000000005</v>
      </c>
      <c r="L3296">
        <f>YEAR(Table1[[#This Row],[Order_Time]])</f>
        <v>2023</v>
      </c>
      <c r="M3296" t="str">
        <f>TEXT(Table1[[#This Row],[Order_Time]],"MMM")</f>
        <v>May</v>
      </c>
      <c r="N3296">
        <f>HOUR(Table1[[#This Row],[Order_Time]])</f>
        <v>6</v>
      </c>
      <c r="O3296" t="str">
        <f>IF(Table1[[#This Row],[Order_Value]]&gt;1000,"High","Low")</f>
        <v>Low</v>
      </c>
    </row>
    <row r="3297" spans="1:15" x14ac:dyDescent="0.3">
      <c r="A3297" t="s">
        <v>4669</v>
      </c>
      <c r="B3297" s="1">
        <v>45064.291666666664</v>
      </c>
      <c r="C3297" t="s">
        <v>54</v>
      </c>
      <c r="D3297" t="s">
        <v>12</v>
      </c>
      <c r="E3297">
        <v>1863.27</v>
      </c>
      <c r="F3297">
        <v>11.7</v>
      </c>
      <c r="G3297">
        <v>284.88</v>
      </c>
      <c r="H3297" t="s">
        <v>28</v>
      </c>
      <c r="I3297">
        <v>78</v>
      </c>
      <c r="J3297" s="2" t="s">
        <v>4670</v>
      </c>
      <c r="K3297">
        <f>Table1[[#This Row],[Order_Value]]+Table1[[#This Row],[Delivery_Fee]]-Table1[[#This Row],[Discount]]</f>
        <v>1590.0900000000001</v>
      </c>
      <c r="L3297">
        <f>YEAR(Table1[[#This Row],[Order_Time]])</f>
        <v>2023</v>
      </c>
      <c r="M3297" t="str">
        <f>TEXT(Table1[[#This Row],[Order_Time]],"MMM")</f>
        <v>May</v>
      </c>
      <c r="N3297">
        <f>HOUR(Table1[[#This Row],[Order_Time]])</f>
        <v>7</v>
      </c>
      <c r="O3297" t="str">
        <f>IF(Table1[[#This Row],[Order_Value]]&gt;1000,"High","Low")</f>
        <v>High</v>
      </c>
    </row>
    <row r="3298" spans="1:15" x14ac:dyDescent="0.3">
      <c r="A3298" t="s">
        <v>4671</v>
      </c>
      <c r="B3298" s="1">
        <v>45064.333333333336</v>
      </c>
      <c r="C3298" t="s">
        <v>54</v>
      </c>
      <c r="D3298" t="s">
        <v>41</v>
      </c>
      <c r="E3298">
        <v>513.35</v>
      </c>
      <c r="F3298">
        <v>66.5</v>
      </c>
      <c r="G3298">
        <v>32.090000000000003</v>
      </c>
      <c r="H3298" t="s">
        <v>32</v>
      </c>
      <c r="I3298">
        <v>76</v>
      </c>
      <c r="J3298">
        <v>547.76</v>
      </c>
      <c r="K3298">
        <f>Table1[[#This Row],[Order_Value]]+Table1[[#This Row],[Delivery_Fee]]-Table1[[#This Row],[Discount]]</f>
        <v>547.76</v>
      </c>
      <c r="L3298">
        <f>YEAR(Table1[[#This Row],[Order_Time]])</f>
        <v>2023</v>
      </c>
      <c r="M3298" t="str">
        <f>TEXT(Table1[[#This Row],[Order_Time]],"MMM")</f>
        <v>May</v>
      </c>
      <c r="N3298">
        <f>HOUR(Table1[[#This Row],[Order_Time]])</f>
        <v>8</v>
      </c>
      <c r="O3298" t="str">
        <f>IF(Table1[[#This Row],[Order_Value]]&gt;1000,"High","Low")</f>
        <v>Low</v>
      </c>
    </row>
    <row r="3299" spans="1:15" x14ac:dyDescent="0.3">
      <c r="A3299" t="s">
        <v>4672</v>
      </c>
      <c r="B3299" s="1">
        <v>45064.375</v>
      </c>
      <c r="C3299" t="s">
        <v>45</v>
      </c>
      <c r="D3299" t="s">
        <v>12</v>
      </c>
      <c r="E3299">
        <v>918.47</v>
      </c>
      <c r="F3299">
        <v>65.63</v>
      </c>
      <c r="G3299">
        <v>382.41</v>
      </c>
      <c r="H3299" t="s">
        <v>28</v>
      </c>
      <c r="I3299">
        <v>57</v>
      </c>
      <c r="J3299">
        <v>601.69000000000005</v>
      </c>
      <c r="K3299">
        <f>Table1[[#This Row],[Order_Value]]+Table1[[#This Row],[Delivery_Fee]]-Table1[[#This Row],[Discount]]</f>
        <v>601.69000000000005</v>
      </c>
      <c r="L3299">
        <f>YEAR(Table1[[#This Row],[Order_Time]])</f>
        <v>2023</v>
      </c>
      <c r="M3299" t="str">
        <f>TEXT(Table1[[#This Row],[Order_Time]],"MMM")</f>
        <v>May</v>
      </c>
      <c r="N3299">
        <f>HOUR(Table1[[#This Row],[Order_Time]])</f>
        <v>9</v>
      </c>
      <c r="O3299" t="str">
        <f>IF(Table1[[#This Row],[Order_Value]]&gt;1000,"High","Low")</f>
        <v>Low</v>
      </c>
    </row>
    <row r="3300" spans="1:15" x14ac:dyDescent="0.3">
      <c r="A3300" t="s">
        <v>4673</v>
      </c>
      <c r="B3300" s="1">
        <v>45064.416666666664</v>
      </c>
      <c r="C3300" t="s">
        <v>16</v>
      </c>
      <c r="D3300" t="s">
        <v>17</v>
      </c>
      <c r="E3300">
        <v>1949.68</v>
      </c>
      <c r="F3300">
        <v>2.69</v>
      </c>
      <c r="G3300">
        <v>495.35</v>
      </c>
      <c r="H3300" t="s">
        <v>32</v>
      </c>
      <c r="I3300">
        <v>27</v>
      </c>
      <c r="J3300">
        <v>1457.02</v>
      </c>
      <c r="K3300">
        <f>Table1[[#This Row],[Order_Value]]+Table1[[#This Row],[Delivery_Fee]]-Table1[[#This Row],[Discount]]</f>
        <v>1457.02</v>
      </c>
      <c r="L3300">
        <f>YEAR(Table1[[#This Row],[Order_Time]])</f>
        <v>2023</v>
      </c>
      <c r="M3300" t="str">
        <f>TEXT(Table1[[#This Row],[Order_Time]],"MMM")</f>
        <v>May</v>
      </c>
      <c r="N3300">
        <f>HOUR(Table1[[#This Row],[Order_Time]])</f>
        <v>10</v>
      </c>
      <c r="O3300" t="str">
        <f>IF(Table1[[#This Row],[Order_Value]]&gt;1000,"High","Low")</f>
        <v>High</v>
      </c>
    </row>
    <row r="3301" spans="1:15" x14ac:dyDescent="0.3">
      <c r="A3301" t="s">
        <v>4674</v>
      </c>
      <c r="B3301" s="1">
        <v>45064.458333333336</v>
      </c>
      <c r="C3301" t="s">
        <v>20</v>
      </c>
      <c r="D3301" t="s">
        <v>12</v>
      </c>
      <c r="E3301">
        <v>1149.6199999999999</v>
      </c>
      <c r="F3301">
        <v>12.56</v>
      </c>
      <c r="G3301">
        <v>225.1</v>
      </c>
      <c r="H3301" t="s">
        <v>21</v>
      </c>
      <c r="I3301">
        <v>85</v>
      </c>
      <c r="J3301" s="2" t="s">
        <v>4675</v>
      </c>
      <c r="K3301">
        <f>Table1[[#This Row],[Order_Value]]+Table1[[#This Row],[Delivery_Fee]]-Table1[[#This Row],[Discount]]</f>
        <v>937.07999999999981</v>
      </c>
      <c r="L3301">
        <f>YEAR(Table1[[#This Row],[Order_Time]])</f>
        <v>2023</v>
      </c>
      <c r="M3301" t="str">
        <f>TEXT(Table1[[#This Row],[Order_Time]],"MMM")</f>
        <v>May</v>
      </c>
      <c r="N3301">
        <f>HOUR(Table1[[#This Row],[Order_Time]])</f>
        <v>11</v>
      </c>
      <c r="O3301" t="str">
        <f>IF(Table1[[#This Row],[Order_Value]]&gt;1000,"High","Low")</f>
        <v>High</v>
      </c>
    </row>
    <row r="3302" spans="1:15" x14ac:dyDescent="0.3">
      <c r="A3302" t="s">
        <v>4676</v>
      </c>
      <c r="B3302" s="1">
        <v>45064.5</v>
      </c>
      <c r="C3302" t="s">
        <v>20</v>
      </c>
      <c r="D3302" t="s">
        <v>27</v>
      </c>
      <c r="E3302">
        <v>196.8</v>
      </c>
      <c r="F3302">
        <v>60.37</v>
      </c>
      <c r="G3302">
        <v>402.12</v>
      </c>
      <c r="H3302" t="s">
        <v>21</v>
      </c>
      <c r="I3302">
        <v>21</v>
      </c>
      <c r="J3302">
        <v>-144.94999999999999</v>
      </c>
      <c r="K3302">
        <f>Table1[[#This Row],[Order_Value]]+Table1[[#This Row],[Delivery_Fee]]-Table1[[#This Row],[Discount]]</f>
        <v>-144.94999999999999</v>
      </c>
      <c r="L3302">
        <f>YEAR(Table1[[#This Row],[Order_Time]])</f>
        <v>2023</v>
      </c>
      <c r="M3302" t="str">
        <f>TEXT(Table1[[#This Row],[Order_Time]],"MMM")</f>
        <v>May</v>
      </c>
      <c r="N3302">
        <f>HOUR(Table1[[#This Row],[Order_Time]])</f>
        <v>12</v>
      </c>
      <c r="O3302" t="str">
        <f>IF(Table1[[#This Row],[Order_Value]]&gt;1000,"High","Low")</f>
        <v>Low</v>
      </c>
    </row>
    <row r="3303" spans="1:15" x14ac:dyDescent="0.3">
      <c r="A3303" t="s">
        <v>4677</v>
      </c>
      <c r="B3303" s="1">
        <v>45064.541666666664</v>
      </c>
      <c r="C3303" t="s">
        <v>16</v>
      </c>
      <c r="D3303" t="s">
        <v>35</v>
      </c>
      <c r="E3303">
        <v>1429.76</v>
      </c>
      <c r="F3303">
        <v>15.27</v>
      </c>
      <c r="G3303">
        <v>281.13</v>
      </c>
      <c r="H3303" t="s">
        <v>13</v>
      </c>
      <c r="I3303">
        <v>42</v>
      </c>
      <c r="J3303">
        <v>1163.9000000000001</v>
      </c>
      <c r="K3303">
        <f>Table1[[#This Row],[Order_Value]]+Table1[[#This Row],[Delivery_Fee]]-Table1[[#This Row],[Discount]]</f>
        <v>1163.9000000000001</v>
      </c>
      <c r="L3303">
        <f>YEAR(Table1[[#This Row],[Order_Time]])</f>
        <v>2023</v>
      </c>
      <c r="M3303" t="str">
        <f>TEXT(Table1[[#This Row],[Order_Time]],"MMM")</f>
        <v>May</v>
      </c>
      <c r="N3303">
        <f>HOUR(Table1[[#This Row],[Order_Time]])</f>
        <v>13</v>
      </c>
      <c r="O3303" t="str">
        <f>IF(Table1[[#This Row],[Order_Value]]&gt;1000,"High","Low")</f>
        <v>High</v>
      </c>
    </row>
    <row r="3304" spans="1:15" x14ac:dyDescent="0.3">
      <c r="A3304" t="s">
        <v>4678</v>
      </c>
      <c r="B3304" s="1">
        <v>45064.583333333336</v>
      </c>
      <c r="C3304" t="s">
        <v>54</v>
      </c>
      <c r="D3304" t="s">
        <v>35</v>
      </c>
      <c r="E3304">
        <v>1623.74</v>
      </c>
      <c r="F3304">
        <v>80.42</v>
      </c>
      <c r="G3304">
        <v>163.19</v>
      </c>
      <c r="H3304" t="s">
        <v>13</v>
      </c>
      <c r="I3304">
        <v>48</v>
      </c>
      <c r="J3304">
        <v>1540.97</v>
      </c>
      <c r="K3304">
        <f>Table1[[#This Row],[Order_Value]]+Table1[[#This Row],[Delivery_Fee]]-Table1[[#This Row],[Discount]]</f>
        <v>1540.97</v>
      </c>
      <c r="L3304">
        <f>YEAR(Table1[[#This Row],[Order_Time]])</f>
        <v>2023</v>
      </c>
      <c r="M3304" t="str">
        <f>TEXT(Table1[[#This Row],[Order_Time]],"MMM")</f>
        <v>May</v>
      </c>
      <c r="N3304">
        <f>HOUR(Table1[[#This Row],[Order_Time]])</f>
        <v>14</v>
      </c>
      <c r="O3304" t="str">
        <f>IF(Table1[[#This Row],[Order_Value]]&gt;1000,"High","Low")</f>
        <v>High</v>
      </c>
    </row>
    <row r="3305" spans="1:15" x14ac:dyDescent="0.3">
      <c r="A3305" t="s">
        <v>4679</v>
      </c>
      <c r="B3305" s="1">
        <v>45064.625</v>
      </c>
      <c r="C3305" t="s">
        <v>45</v>
      </c>
      <c r="D3305" t="s">
        <v>41</v>
      </c>
      <c r="E3305">
        <v>697.78</v>
      </c>
      <c r="F3305">
        <v>71.150000000000006</v>
      </c>
      <c r="G3305">
        <v>361.91</v>
      </c>
      <c r="H3305" t="s">
        <v>13</v>
      </c>
      <c r="I3305">
        <v>29</v>
      </c>
      <c r="J3305" s="2" t="s">
        <v>4680</v>
      </c>
      <c r="K3305">
        <f>Table1[[#This Row],[Order_Value]]+Table1[[#This Row],[Delivery_Fee]]-Table1[[#This Row],[Discount]]</f>
        <v>407.01999999999992</v>
      </c>
      <c r="L3305">
        <f>YEAR(Table1[[#This Row],[Order_Time]])</f>
        <v>2023</v>
      </c>
      <c r="M3305" t="str">
        <f>TEXT(Table1[[#This Row],[Order_Time]],"MMM")</f>
        <v>May</v>
      </c>
      <c r="N3305">
        <f>HOUR(Table1[[#This Row],[Order_Time]])</f>
        <v>15</v>
      </c>
      <c r="O3305" t="str">
        <f>IF(Table1[[#This Row],[Order_Value]]&gt;1000,"High","Low")</f>
        <v>Low</v>
      </c>
    </row>
    <row r="3306" spans="1:15" x14ac:dyDescent="0.3">
      <c r="A3306" t="s">
        <v>4681</v>
      </c>
      <c r="B3306" s="1">
        <v>45064.666666666664</v>
      </c>
      <c r="C3306" t="s">
        <v>26</v>
      </c>
      <c r="D3306" t="s">
        <v>41</v>
      </c>
      <c r="E3306">
        <v>874.56</v>
      </c>
      <c r="F3306">
        <v>67.86</v>
      </c>
      <c r="G3306">
        <v>9.85</v>
      </c>
      <c r="H3306" t="s">
        <v>21</v>
      </c>
      <c r="I3306">
        <v>19</v>
      </c>
      <c r="J3306" s="2" t="s">
        <v>4682</v>
      </c>
      <c r="K3306">
        <f>Table1[[#This Row],[Order_Value]]+Table1[[#This Row],[Delivery_Fee]]-Table1[[#This Row],[Discount]]</f>
        <v>932.56999999999994</v>
      </c>
      <c r="L3306">
        <f>YEAR(Table1[[#This Row],[Order_Time]])</f>
        <v>2023</v>
      </c>
      <c r="M3306" t="str">
        <f>TEXT(Table1[[#This Row],[Order_Time]],"MMM")</f>
        <v>May</v>
      </c>
      <c r="N3306">
        <f>HOUR(Table1[[#This Row],[Order_Time]])</f>
        <v>16</v>
      </c>
      <c r="O3306" t="str">
        <f>IF(Table1[[#This Row],[Order_Value]]&gt;1000,"High","Low")</f>
        <v>Low</v>
      </c>
    </row>
    <row r="3307" spans="1:15" x14ac:dyDescent="0.3">
      <c r="A3307" t="s">
        <v>4683</v>
      </c>
      <c r="B3307" s="1">
        <v>45064.708333333336</v>
      </c>
      <c r="C3307" t="s">
        <v>20</v>
      </c>
      <c r="D3307" t="s">
        <v>41</v>
      </c>
      <c r="E3307">
        <v>1989.8</v>
      </c>
      <c r="F3307">
        <v>4.75</v>
      </c>
      <c r="G3307">
        <v>104.51</v>
      </c>
      <c r="H3307" t="s">
        <v>28</v>
      </c>
      <c r="I3307">
        <v>41</v>
      </c>
      <c r="J3307">
        <v>1890.04</v>
      </c>
      <c r="K3307">
        <f>Table1[[#This Row],[Order_Value]]+Table1[[#This Row],[Delivery_Fee]]-Table1[[#This Row],[Discount]]</f>
        <v>1890.04</v>
      </c>
      <c r="L3307">
        <f>YEAR(Table1[[#This Row],[Order_Time]])</f>
        <v>2023</v>
      </c>
      <c r="M3307" t="str">
        <f>TEXT(Table1[[#This Row],[Order_Time]],"MMM")</f>
        <v>May</v>
      </c>
      <c r="N3307">
        <f>HOUR(Table1[[#This Row],[Order_Time]])</f>
        <v>17</v>
      </c>
      <c r="O3307" t="str">
        <f>IF(Table1[[#This Row],[Order_Value]]&gt;1000,"High","Low")</f>
        <v>High</v>
      </c>
    </row>
    <row r="3308" spans="1:15" x14ac:dyDescent="0.3">
      <c r="A3308" t="s">
        <v>4684</v>
      </c>
      <c r="B3308" s="1">
        <v>45064.75</v>
      </c>
      <c r="C3308" t="s">
        <v>20</v>
      </c>
      <c r="D3308" t="s">
        <v>41</v>
      </c>
      <c r="E3308">
        <v>465.46</v>
      </c>
      <c r="F3308">
        <v>42.87</v>
      </c>
      <c r="G3308">
        <v>160.63999999999999</v>
      </c>
      <c r="H3308" t="s">
        <v>13</v>
      </c>
      <c r="I3308">
        <v>31</v>
      </c>
      <c r="J3308">
        <v>347.69</v>
      </c>
      <c r="K3308">
        <f>Table1[[#This Row],[Order_Value]]+Table1[[#This Row],[Delivery_Fee]]-Table1[[#This Row],[Discount]]</f>
        <v>347.69</v>
      </c>
      <c r="L3308">
        <f>YEAR(Table1[[#This Row],[Order_Time]])</f>
        <v>2023</v>
      </c>
      <c r="M3308" t="str">
        <f>TEXT(Table1[[#This Row],[Order_Time]],"MMM")</f>
        <v>May</v>
      </c>
      <c r="N3308">
        <f>HOUR(Table1[[#This Row],[Order_Time]])</f>
        <v>18</v>
      </c>
      <c r="O3308" t="str">
        <f>IF(Table1[[#This Row],[Order_Value]]&gt;1000,"High","Low")</f>
        <v>Low</v>
      </c>
    </row>
    <row r="3309" spans="1:15" x14ac:dyDescent="0.3">
      <c r="A3309" t="s">
        <v>4685</v>
      </c>
      <c r="B3309" s="1">
        <v>45064.791666666664</v>
      </c>
      <c r="C3309" t="s">
        <v>26</v>
      </c>
      <c r="D3309" t="s">
        <v>35</v>
      </c>
      <c r="E3309">
        <v>1169.93</v>
      </c>
      <c r="F3309">
        <v>63.97</v>
      </c>
      <c r="G3309">
        <v>145.66</v>
      </c>
      <c r="H3309" t="s">
        <v>13</v>
      </c>
      <c r="I3309">
        <v>73</v>
      </c>
      <c r="J3309">
        <v>1088.24</v>
      </c>
      <c r="K3309">
        <f>Table1[[#This Row],[Order_Value]]+Table1[[#This Row],[Delivery_Fee]]-Table1[[#This Row],[Discount]]</f>
        <v>1088.24</v>
      </c>
      <c r="L3309">
        <f>YEAR(Table1[[#This Row],[Order_Time]])</f>
        <v>2023</v>
      </c>
      <c r="M3309" t="str">
        <f>TEXT(Table1[[#This Row],[Order_Time]],"MMM")</f>
        <v>May</v>
      </c>
      <c r="N3309">
        <f>HOUR(Table1[[#This Row],[Order_Time]])</f>
        <v>19</v>
      </c>
      <c r="O3309" t="str">
        <f>IF(Table1[[#This Row],[Order_Value]]&gt;1000,"High","Low")</f>
        <v>High</v>
      </c>
    </row>
    <row r="3310" spans="1:15" x14ac:dyDescent="0.3">
      <c r="A3310" t="s">
        <v>4686</v>
      </c>
      <c r="B3310" s="1">
        <v>45064.833333333336</v>
      </c>
      <c r="C3310" t="s">
        <v>26</v>
      </c>
      <c r="D3310" t="s">
        <v>12</v>
      </c>
      <c r="E3310">
        <v>1276.3599999999999</v>
      </c>
      <c r="F3310">
        <v>1.82</v>
      </c>
      <c r="G3310">
        <v>111.31</v>
      </c>
      <c r="H3310" t="s">
        <v>32</v>
      </c>
      <c r="I3310">
        <v>88</v>
      </c>
      <c r="J3310">
        <v>1166.8699999999999</v>
      </c>
      <c r="K3310">
        <f>Table1[[#This Row],[Order_Value]]+Table1[[#This Row],[Delivery_Fee]]-Table1[[#This Row],[Discount]]</f>
        <v>1166.8699999999999</v>
      </c>
      <c r="L3310">
        <f>YEAR(Table1[[#This Row],[Order_Time]])</f>
        <v>2023</v>
      </c>
      <c r="M3310" t="str">
        <f>TEXT(Table1[[#This Row],[Order_Time]],"MMM")</f>
        <v>May</v>
      </c>
      <c r="N3310">
        <f>HOUR(Table1[[#This Row],[Order_Time]])</f>
        <v>20</v>
      </c>
      <c r="O3310" t="str">
        <f>IF(Table1[[#This Row],[Order_Value]]&gt;1000,"High","Low")</f>
        <v>High</v>
      </c>
    </row>
    <row r="3311" spans="1:15" x14ac:dyDescent="0.3">
      <c r="A3311" t="s">
        <v>4687</v>
      </c>
      <c r="B3311" s="1">
        <v>45064.875</v>
      </c>
      <c r="C3311" t="s">
        <v>24</v>
      </c>
      <c r="D3311" t="s">
        <v>27</v>
      </c>
      <c r="E3311">
        <v>1781.42</v>
      </c>
      <c r="F3311">
        <v>7.34</v>
      </c>
      <c r="G3311">
        <v>438.25</v>
      </c>
      <c r="H3311" t="s">
        <v>13</v>
      </c>
      <c r="I3311">
        <v>53</v>
      </c>
      <c r="J3311">
        <v>1350.51</v>
      </c>
      <c r="K3311">
        <f>Table1[[#This Row],[Order_Value]]+Table1[[#This Row],[Delivery_Fee]]-Table1[[#This Row],[Discount]]</f>
        <v>1350.51</v>
      </c>
      <c r="L3311">
        <f>YEAR(Table1[[#This Row],[Order_Time]])</f>
        <v>2023</v>
      </c>
      <c r="M3311" t="str">
        <f>TEXT(Table1[[#This Row],[Order_Time]],"MMM")</f>
        <v>May</v>
      </c>
      <c r="N3311">
        <f>HOUR(Table1[[#This Row],[Order_Time]])</f>
        <v>21</v>
      </c>
      <c r="O3311" t="str">
        <f>IF(Table1[[#This Row],[Order_Value]]&gt;1000,"High","Low")</f>
        <v>High</v>
      </c>
    </row>
    <row r="3312" spans="1:15" x14ac:dyDescent="0.3">
      <c r="A3312" t="s">
        <v>4688</v>
      </c>
      <c r="B3312" s="1">
        <v>45064.916666666664</v>
      </c>
      <c r="C3312" t="s">
        <v>54</v>
      </c>
      <c r="D3312" t="s">
        <v>27</v>
      </c>
      <c r="E3312">
        <v>566.04</v>
      </c>
      <c r="F3312">
        <v>98.7</v>
      </c>
      <c r="G3312">
        <v>155.16</v>
      </c>
      <c r="H3312" t="s">
        <v>13</v>
      </c>
      <c r="I3312">
        <v>76</v>
      </c>
      <c r="J3312" s="2" t="s">
        <v>4689</v>
      </c>
      <c r="K3312">
        <f>Table1[[#This Row],[Order_Value]]+Table1[[#This Row],[Delivery_Fee]]-Table1[[#This Row],[Discount]]</f>
        <v>509.58000000000004</v>
      </c>
      <c r="L3312">
        <f>YEAR(Table1[[#This Row],[Order_Time]])</f>
        <v>2023</v>
      </c>
      <c r="M3312" t="str">
        <f>TEXT(Table1[[#This Row],[Order_Time]],"MMM")</f>
        <v>May</v>
      </c>
      <c r="N3312">
        <f>HOUR(Table1[[#This Row],[Order_Time]])</f>
        <v>22</v>
      </c>
      <c r="O3312" t="str">
        <f>IF(Table1[[#This Row],[Order_Value]]&gt;1000,"High","Low")</f>
        <v>Low</v>
      </c>
    </row>
    <row r="3313" spans="1:15" x14ac:dyDescent="0.3">
      <c r="A3313" t="s">
        <v>4690</v>
      </c>
      <c r="B3313" s="1">
        <v>45064.958333333336</v>
      </c>
      <c r="C3313" t="s">
        <v>7370</v>
      </c>
      <c r="D3313" t="s">
        <v>35</v>
      </c>
      <c r="E3313">
        <v>1481.61</v>
      </c>
      <c r="F3313">
        <v>94.54</v>
      </c>
      <c r="G3313">
        <v>230.35</v>
      </c>
      <c r="H3313" t="s">
        <v>21</v>
      </c>
      <c r="I3313">
        <v>22</v>
      </c>
      <c r="J3313">
        <v>1345.8</v>
      </c>
      <c r="K3313">
        <f>Table1[[#This Row],[Order_Value]]+Table1[[#This Row],[Delivery_Fee]]-Table1[[#This Row],[Discount]]</f>
        <v>1345.8</v>
      </c>
      <c r="L3313">
        <f>YEAR(Table1[[#This Row],[Order_Time]])</f>
        <v>2023</v>
      </c>
      <c r="M3313" t="str">
        <f>TEXT(Table1[[#This Row],[Order_Time]],"MMM")</f>
        <v>May</v>
      </c>
      <c r="N3313">
        <f>HOUR(Table1[[#This Row],[Order_Time]])</f>
        <v>23</v>
      </c>
      <c r="O3313" t="str">
        <f>IF(Table1[[#This Row],[Order_Value]]&gt;1000,"High","Low")</f>
        <v>High</v>
      </c>
    </row>
    <row r="3314" spans="1:15" x14ac:dyDescent="0.3">
      <c r="A3314" t="s">
        <v>4691</v>
      </c>
      <c r="B3314" s="1">
        <v>45065</v>
      </c>
      <c r="C3314" t="s">
        <v>16</v>
      </c>
      <c r="D3314" t="s">
        <v>35</v>
      </c>
      <c r="E3314">
        <v>1950.71</v>
      </c>
      <c r="F3314">
        <v>95.51</v>
      </c>
      <c r="G3314">
        <v>197.04</v>
      </c>
      <c r="H3314" t="s">
        <v>21</v>
      </c>
      <c r="I3314">
        <v>25</v>
      </c>
      <c r="J3314">
        <v>1849.18</v>
      </c>
      <c r="K3314">
        <f>Table1[[#This Row],[Order_Value]]+Table1[[#This Row],[Delivery_Fee]]-Table1[[#This Row],[Discount]]</f>
        <v>1849.18</v>
      </c>
      <c r="L3314">
        <f>YEAR(Table1[[#This Row],[Order_Time]])</f>
        <v>2023</v>
      </c>
      <c r="M3314" t="str">
        <f>TEXT(Table1[[#This Row],[Order_Time]],"MMM")</f>
        <v>May</v>
      </c>
      <c r="N3314">
        <f>HOUR(Table1[[#This Row],[Order_Time]])</f>
        <v>0</v>
      </c>
      <c r="O3314" t="str">
        <f>IF(Table1[[#This Row],[Order_Value]]&gt;1000,"High","Low")</f>
        <v>High</v>
      </c>
    </row>
    <row r="3315" spans="1:15" x14ac:dyDescent="0.3">
      <c r="A3315" t="s">
        <v>4692</v>
      </c>
      <c r="B3315" s="1">
        <v>45065.041666666664</v>
      </c>
      <c r="C3315" t="s">
        <v>11</v>
      </c>
      <c r="D3315" t="s">
        <v>30</v>
      </c>
      <c r="E3315">
        <v>716.53</v>
      </c>
      <c r="F3315">
        <v>51</v>
      </c>
      <c r="G3315">
        <v>337.13</v>
      </c>
      <c r="H3315" t="s">
        <v>13</v>
      </c>
      <c r="I3315">
        <v>70</v>
      </c>
      <c r="J3315">
        <v>430.4</v>
      </c>
      <c r="K3315">
        <f>Table1[[#This Row],[Order_Value]]+Table1[[#This Row],[Delivery_Fee]]-Table1[[#This Row],[Discount]]</f>
        <v>430.4</v>
      </c>
      <c r="L3315">
        <f>YEAR(Table1[[#This Row],[Order_Time]])</f>
        <v>2023</v>
      </c>
      <c r="M3315" t="str">
        <f>TEXT(Table1[[#This Row],[Order_Time]],"MMM")</f>
        <v>May</v>
      </c>
      <c r="N3315">
        <f>HOUR(Table1[[#This Row],[Order_Time]])</f>
        <v>1</v>
      </c>
      <c r="O3315" t="str">
        <f>IF(Table1[[#This Row],[Order_Value]]&gt;1000,"High","Low")</f>
        <v>Low</v>
      </c>
    </row>
    <row r="3316" spans="1:15" x14ac:dyDescent="0.3">
      <c r="A3316" t="s">
        <v>4693</v>
      </c>
      <c r="B3316" s="1">
        <v>45065.083333333336</v>
      </c>
      <c r="C3316" t="s">
        <v>54</v>
      </c>
      <c r="D3316" t="s">
        <v>12</v>
      </c>
      <c r="E3316">
        <v>1664.23</v>
      </c>
      <c r="F3316">
        <v>78.97</v>
      </c>
      <c r="G3316">
        <v>138.68</v>
      </c>
      <c r="H3316" t="s">
        <v>13</v>
      </c>
      <c r="I3316">
        <v>46</v>
      </c>
      <c r="J3316">
        <v>1604.52</v>
      </c>
      <c r="K3316">
        <f>Table1[[#This Row],[Order_Value]]+Table1[[#This Row],[Delivery_Fee]]-Table1[[#This Row],[Discount]]</f>
        <v>1604.52</v>
      </c>
      <c r="L3316">
        <f>YEAR(Table1[[#This Row],[Order_Time]])</f>
        <v>2023</v>
      </c>
      <c r="M3316" t="str">
        <f>TEXT(Table1[[#This Row],[Order_Time]],"MMM")</f>
        <v>May</v>
      </c>
      <c r="N3316">
        <f>HOUR(Table1[[#This Row],[Order_Time]])</f>
        <v>2</v>
      </c>
      <c r="O3316" t="str">
        <f>IF(Table1[[#This Row],[Order_Value]]&gt;1000,"High","Low")</f>
        <v>High</v>
      </c>
    </row>
    <row r="3317" spans="1:15" x14ac:dyDescent="0.3">
      <c r="A3317" t="s">
        <v>4694</v>
      </c>
      <c r="B3317" s="1">
        <v>45065.125</v>
      </c>
      <c r="C3317" t="s">
        <v>11</v>
      </c>
      <c r="D3317" t="s">
        <v>27</v>
      </c>
      <c r="E3317">
        <v>1392.41</v>
      </c>
      <c r="F3317">
        <v>46.87</v>
      </c>
      <c r="G3317">
        <v>65.95</v>
      </c>
      <c r="H3317" t="s">
        <v>13</v>
      </c>
      <c r="I3317">
        <v>75</v>
      </c>
      <c r="J3317">
        <v>1373.33</v>
      </c>
      <c r="K3317">
        <f>Table1[[#This Row],[Order_Value]]+Table1[[#This Row],[Delivery_Fee]]-Table1[[#This Row],[Discount]]</f>
        <v>1373.33</v>
      </c>
      <c r="L3317">
        <f>YEAR(Table1[[#This Row],[Order_Time]])</f>
        <v>2023</v>
      </c>
      <c r="M3317" t="str">
        <f>TEXT(Table1[[#This Row],[Order_Time]],"MMM")</f>
        <v>May</v>
      </c>
      <c r="N3317">
        <f>HOUR(Table1[[#This Row],[Order_Time]])</f>
        <v>3</v>
      </c>
      <c r="O3317" t="str">
        <f>IF(Table1[[#This Row],[Order_Value]]&gt;1000,"High","Low")</f>
        <v>High</v>
      </c>
    </row>
    <row r="3318" spans="1:15" x14ac:dyDescent="0.3">
      <c r="A3318" t="s">
        <v>4695</v>
      </c>
      <c r="B3318" s="1">
        <v>45065.166666666664</v>
      </c>
      <c r="C3318" t="s">
        <v>26</v>
      </c>
      <c r="D3318" t="s">
        <v>35</v>
      </c>
      <c r="E3318">
        <v>1953.07</v>
      </c>
      <c r="F3318">
        <v>70.53</v>
      </c>
      <c r="G3318">
        <v>477.12</v>
      </c>
      <c r="H3318" t="s">
        <v>21</v>
      </c>
      <c r="I3318">
        <v>81</v>
      </c>
      <c r="J3318">
        <v>1546.48</v>
      </c>
      <c r="K3318">
        <f>Table1[[#This Row],[Order_Value]]+Table1[[#This Row],[Delivery_Fee]]-Table1[[#This Row],[Discount]]</f>
        <v>1546.48</v>
      </c>
      <c r="L3318">
        <f>YEAR(Table1[[#This Row],[Order_Time]])</f>
        <v>2023</v>
      </c>
      <c r="M3318" t="str">
        <f>TEXT(Table1[[#This Row],[Order_Time]],"MMM")</f>
        <v>May</v>
      </c>
      <c r="N3318">
        <f>HOUR(Table1[[#This Row],[Order_Time]])</f>
        <v>4</v>
      </c>
      <c r="O3318" t="str">
        <f>IF(Table1[[#This Row],[Order_Value]]&gt;1000,"High","Low")</f>
        <v>High</v>
      </c>
    </row>
    <row r="3319" spans="1:15" x14ac:dyDescent="0.3">
      <c r="A3319" t="s">
        <v>4696</v>
      </c>
      <c r="B3319" s="1">
        <v>45065.208333333336</v>
      </c>
      <c r="C3319" t="s">
        <v>45</v>
      </c>
      <c r="D3319" t="s">
        <v>30</v>
      </c>
      <c r="E3319">
        <v>1613.99</v>
      </c>
      <c r="F3319">
        <v>70.400000000000006</v>
      </c>
      <c r="G3319">
        <v>107.29</v>
      </c>
      <c r="H3319" t="s">
        <v>32</v>
      </c>
      <c r="I3319">
        <v>58</v>
      </c>
      <c r="J3319" s="2" t="s">
        <v>4697</v>
      </c>
      <c r="K3319">
        <f>Table1[[#This Row],[Order_Value]]+Table1[[#This Row],[Delivery_Fee]]-Table1[[#This Row],[Discount]]</f>
        <v>1577.1000000000001</v>
      </c>
      <c r="L3319">
        <f>YEAR(Table1[[#This Row],[Order_Time]])</f>
        <v>2023</v>
      </c>
      <c r="M3319" t="str">
        <f>TEXT(Table1[[#This Row],[Order_Time]],"MMM")</f>
        <v>May</v>
      </c>
      <c r="N3319">
        <f>HOUR(Table1[[#This Row],[Order_Time]])</f>
        <v>5</v>
      </c>
      <c r="O3319" t="str">
        <f>IF(Table1[[#This Row],[Order_Value]]&gt;1000,"High","Low")</f>
        <v>High</v>
      </c>
    </row>
    <row r="3320" spans="1:15" x14ac:dyDescent="0.3">
      <c r="A3320" t="s">
        <v>4698</v>
      </c>
      <c r="B3320" s="1">
        <v>45065.25</v>
      </c>
      <c r="C3320" t="s">
        <v>16</v>
      </c>
      <c r="D3320" t="s">
        <v>30</v>
      </c>
      <c r="E3320">
        <v>603.91999999999996</v>
      </c>
      <c r="F3320">
        <v>1.92</v>
      </c>
      <c r="G3320">
        <v>105.9</v>
      </c>
      <c r="H3320" t="s">
        <v>28</v>
      </c>
      <c r="I3320">
        <v>45</v>
      </c>
      <c r="J3320" s="2" t="s">
        <v>4699</v>
      </c>
      <c r="K3320">
        <f>Table1[[#This Row],[Order_Value]]+Table1[[#This Row],[Delivery_Fee]]-Table1[[#This Row],[Discount]]</f>
        <v>499.93999999999994</v>
      </c>
      <c r="L3320">
        <f>YEAR(Table1[[#This Row],[Order_Time]])</f>
        <v>2023</v>
      </c>
      <c r="M3320" t="str">
        <f>TEXT(Table1[[#This Row],[Order_Time]],"MMM")</f>
        <v>May</v>
      </c>
      <c r="N3320">
        <f>HOUR(Table1[[#This Row],[Order_Time]])</f>
        <v>6</v>
      </c>
      <c r="O3320" t="str">
        <f>IF(Table1[[#This Row],[Order_Value]]&gt;1000,"High","Low")</f>
        <v>Low</v>
      </c>
    </row>
    <row r="3321" spans="1:15" x14ac:dyDescent="0.3">
      <c r="A3321" t="s">
        <v>4700</v>
      </c>
      <c r="B3321" s="1">
        <v>45065.291666666664</v>
      </c>
      <c r="C3321" t="s">
        <v>16</v>
      </c>
      <c r="D3321" t="s">
        <v>17</v>
      </c>
      <c r="E3321">
        <v>222.1</v>
      </c>
      <c r="F3321">
        <v>87.44</v>
      </c>
      <c r="G3321">
        <v>363.33</v>
      </c>
      <c r="H3321" t="s">
        <v>28</v>
      </c>
      <c r="I3321">
        <v>31</v>
      </c>
      <c r="J3321">
        <v>-53.79</v>
      </c>
      <c r="K3321">
        <f>Table1[[#This Row],[Order_Value]]+Table1[[#This Row],[Delivery_Fee]]-Table1[[#This Row],[Discount]]</f>
        <v>-53.79000000000002</v>
      </c>
      <c r="L3321">
        <f>YEAR(Table1[[#This Row],[Order_Time]])</f>
        <v>2023</v>
      </c>
      <c r="M3321" t="str">
        <f>TEXT(Table1[[#This Row],[Order_Time]],"MMM")</f>
        <v>May</v>
      </c>
      <c r="N3321">
        <f>HOUR(Table1[[#This Row],[Order_Time]])</f>
        <v>7</v>
      </c>
      <c r="O3321" t="str">
        <f>IF(Table1[[#This Row],[Order_Value]]&gt;1000,"High","Low")</f>
        <v>Low</v>
      </c>
    </row>
    <row r="3322" spans="1:15" x14ac:dyDescent="0.3">
      <c r="A3322" t="s">
        <v>4701</v>
      </c>
      <c r="B3322" s="1">
        <v>45065.333333333336</v>
      </c>
      <c r="C3322" t="s">
        <v>11</v>
      </c>
      <c r="D3322" t="s">
        <v>41</v>
      </c>
      <c r="E3322">
        <v>1462.19</v>
      </c>
      <c r="F3322">
        <v>30.46</v>
      </c>
      <c r="G3322">
        <v>379.89</v>
      </c>
      <c r="H3322" t="s">
        <v>21</v>
      </c>
      <c r="I3322">
        <v>23</v>
      </c>
      <c r="J3322" s="2" t="s">
        <v>4702</v>
      </c>
      <c r="K3322">
        <f>Table1[[#This Row],[Order_Value]]+Table1[[#This Row],[Delivery_Fee]]-Table1[[#This Row],[Discount]]</f>
        <v>1112.7600000000002</v>
      </c>
      <c r="L3322">
        <f>YEAR(Table1[[#This Row],[Order_Time]])</f>
        <v>2023</v>
      </c>
      <c r="M3322" t="str">
        <f>TEXT(Table1[[#This Row],[Order_Time]],"MMM")</f>
        <v>May</v>
      </c>
      <c r="N3322">
        <f>HOUR(Table1[[#This Row],[Order_Time]])</f>
        <v>8</v>
      </c>
      <c r="O3322" t="str">
        <f>IF(Table1[[#This Row],[Order_Value]]&gt;1000,"High","Low")</f>
        <v>High</v>
      </c>
    </row>
    <row r="3323" spans="1:15" x14ac:dyDescent="0.3">
      <c r="A3323" t="s">
        <v>4703</v>
      </c>
      <c r="B3323" s="1">
        <v>45065.375</v>
      </c>
      <c r="C3323" t="s">
        <v>54</v>
      </c>
      <c r="D3323" t="s">
        <v>30</v>
      </c>
      <c r="E3323">
        <v>1188.8699999999999</v>
      </c>
      <c r="F3323">
        <v>19.36</v>
      </c>
      <c r="G3323">
        <v>484.25</v>
      </c>
      <c r="H3323" t="s">
        <v>13</v>
      </c>
      <c r="I3323">
        <v>44</v>
      </c>
      <c r="J3323" s="2" t="s">
        <v>4704</v>
      </c>
      <c r="K3323">
        <f>Table1[[#This Row],[Order_Value]]+Table1[[#This Row],[Delivery_Fee]]-Table1[[#This Row],[Discount]]</f>
        <v>723.97999999999979</v>
      </c>
      <c r="L3323">
        <f>YEAR(Table1[[#This Row],[Order_Time]])</f>
        <v>2023</v>
      </c>
      <c r="M3323" t="str">
        <f>TEXT(Table1[[#This Row],[Order_Time]],"MMM")</f>
        <v>May</v>
      </c>
      <c r="N3323">
        <f>HOUR(Table1[[#This Row],[Order_Time]])</f>
        <v>9</v>
      </c>
      <c r="O3323" t="str">
        <f>IF(Table1[[#This Row],[Order_Value]]&gt;1000,"High","Low")</f>
        <v>High</v>
      </c>
    </row>
    <row r="3324" spans="1:15" x14ac:dyDescent="0.3">
      <c r="A3324" t="s">
        <v>4705</v>
      </c>
      <c r="B3324" s="1">
        <v>45065.416666666664</v>
      </c>
      <c r="C3324" t="s">
        <v>11</v>
      </c>
      <c r="D3324" t="s">
        <v>41</v>
      </c>
      <c r="E3324">
        <v>462.65</v>
      </c>
      <c r="F3324">
        <v>60.05</v>
      </c>
      <c r="G3324">
        <v>355</v>
      </c>
      <c r="H3324" t="s">
        <v>13</v>
      </c>
      <c r="I3324">
        <v>49</v>
      </c>
      <c r="J3324" s="2" t="s">
        <v>4706</v>
      </c>
      <c r="K3324">
        <f>Table1[[#This Row],[Order_Value]]+Table1[[#This Row],[Delivery_Fee]]-Table1[[#This Row],[Discount]]</f>
        <v>167.69999999999993</v>
      </c>
      <c r="L3324">
        <f>YEAR(Table1[[#This Row],[Order_Time]])</f>
        <v>2023</v>
      </c>
      <c r="M3324" t="str">
        <f>TEXT(Table1[[#This Row],[Order_Time]],"MMM")</f>
        <v>May</v>
      </c>
      <c r="N3324">
        <f>HOUR(Table1[[#This Row],[Order_Time]])</f>
        <v>10</v>
      </c>
      <c r="O3324" t="str">
        <f>IF(Table1[[#This Row],[Order_Value]]&gt;1000,"High","Low")</f>
        <v>Low</v>
      </c>
    </row>
    <row r="3325" spans="1:15" x14ac:dyDescent="0.3">
      <c r="A3325" t="s">
        <v>4707</v>
      </c>
      <c r="B3325" s="1">
        <v>45065.458333333336</v>
      </c>
      <c r="C3325" t="s">
        <v>20</v>
      </c>
      <c r="D3325" t="s">
        <v>30</v>
      </c>
      <c r="E3325">
        <v>1272.5</v>
      </c>
      <c r="F3325">
        <v>81.77</v>
      </c>
      <c r="G3325">
        <v>166.19</v>
      </c>
      <c r="H3325" t="s">
        <v>13</v>
      </c>
      <c r="I3325">
        <v>49</v>
      </c>
      <c r="J3325">
        <v>1188.08</v>
      </c>
      <c r="K3325">
        <f>Table1[[#This Row],[Order_Value]]+Table1[[#This Row],[Delivery_Fee]]-Table1[[#This Row],[Discount]]</f>
        <v>1188.08</v>
      </c>
      <c r="L3325">
        <f>YEAR(Table1[[#This Row],[Order_Time]])</f>
        <v>2023</v>
      </c>
      <c r="M3325" t="str">
        <f>TEXT(Table1[[#This Row],[Order_Time]],"MMM")</f>
        <v>May</v>
      </c>
      <c r="N3325">
        <f>HOUR(Table1[[#This Row],[Order_Time]])</f>
        <v>11</v>
      </c>
      <c r="O3325" t="str">
        <f>IF(Table1[[#This Row],[Order_Value]]&gt;1000,"High","Low")</f>
        <v>High</v>
      </c>
    </row>
    <row r="3326" spans="1:15" x14ac:dyDescent="0.3">
      <c r="A3326" t="s">
        <v>4708</v>
      </c>
      <c r="B3326" s="1">
        <v>45065.5</v>
      </c>
      <c r="C3326" t="s">
        <v>45</v>
      </c>
      <c r="D3326" t="s">
        <v>12</v>
      </c>
      <c r="E3326">
        <v>0</v>
      </c>
      <c r="F3326">
        <v>96.1</v>
      </c>
      <c r="G3326">
        <v>202.5</v>
      </c>
      <c r="H3326" t="s">
        <v>13</v>
      </c>
      <c r="I3326">
        <v>53</v>
      </c>
      <c r="K3326">
        <f>Table1[[#This Row],[Order_Value]]+Table1[[#This Row],[Delivery_Fee]]-Table1[[#This Row],[Discount]]</f>
        <v>-106.4</v>
      </c>
      <c r="L3326">
        <f>YEAR(Table1[[#This Row],[Order_Time]])</f>
        <v>2023</v>
      </c>
      <c r="M3326" t="str">
        <f>TEXT(Table1[[#This Row],[Order_Time]],"MMM")</f>
        <v>May</v>
      </c>
      <c r="N3326">
        <f>HOUR(Table1[[#This Row],[Order_Time]])</f>
        <v>12</v>
      </c>
      <c r="O3326" t="str">
        <f>IF(Table1[[#This Row],[Order_Value]]&gt;1000,"High","Low")</f>
        <v>Low</v>
      </c>
    </row>
    <row r="3327" spans="1:15" x14ac:dyDescent="0.3">
      <c r="A3327" t="s">
        <v>4709</v>
      </c>
      <c r="B3327" s="1">
        <v>45065.541666666664</v>
      </c>
      <c r="C3327" t="s">
        <v>26</v>
      </c>
      <c r="D3327" t="s">
        <v>30</v>
      </c>
      <c r="E3327">
        <v>1799.62</v>
      </c>
      <c r="F3327">
        <v>97.3</v>
      </c>
      <c r="G3327">
        <v>394.56</v>
      </c>
      <c r="H3327" t="s">
        <v>21</v>
      </c>
      <c r="I3327">
        <v>40</v>
      </c>
      <c r="J3327">
        <v>1502.36</v>
      </c>
      <c r="K3327">
        <f>Table1[[#This Row],[Order_Value]]+Table1[[#This Row],[Delivery_Fee]]-Table1[[#This Row],[Discount]]</f>
        <v>1502.36</v>
      </c>
      <c r="L3327">
        <f>YEAR(Table1[[#This Row],[Order_Time]])</f>
        <v>2023</v>
      </c>
      <c r="M3327" t="str">
        <f>TEXT(Table1[[#This Row],[Order_Time]],"MMM")</f>
        <v>May</v>
      </c>
      <c r="N3327">
        <f>HOUR(Table1[[#This Row],[Order_Time]])</f>
        <v>13</v>
      </c>
      <c r="O3327" t="str">
        <f>IF(Table1[[#This Row],[Order_Value]]&gt;1000,"High","Low")</f>
        <v>High</v>
      </c>
    </row>
    <row r="3328" spans="1:15" x14ac:dyDescent="0.3">
      <c r="A3328" t="s">
        <v>4710</v>
      </c>
      <c r="B3328" s="1">
        <v>45065.583333333336</v>
      </c>
      <c r="C3328" t="s">
        <v>45</v>
      </c>
      <c r="D3328" t="s">
        <v>41</v>
      </c>
      <c r="E3328">
        <v>1760.11</v>
      </c>
      <c r="F3328">
        <v>95.72</v>
      </c>
      <c r="G3328">
        <v>171.15</v>
      </c>
      <c r="H3328" t="s">
        <v>32</v>
      </c>
      <c r="I3328">
        <v>15</v>
      </c>
      <c r="J3328" s="2" t="s">
        <v>4711</v>
      </c>
      <c r="K3328">
        <f>Table1[[#This Row],[Order_Value]]+Table1[[#This Row],[Delivery_Fee]]-Table1[[#This Row],[Discount]]</f>
        <v>1684.6799999999998</v>
      </c>
      <c r="L3328">
        <f>YEAR(Table1[[#This Row],[Order_Time]])</f>
        <v>2023</v>
      </c>
      <c r="M3328" t="str">
        <f>TEXT(Table1[[#This Row],[Order_Time]],"MMM")</f>
        <v>May</v>
      </c>
      <c r="N3328">
        <f>HOUR(Table1[[#This Row],[Order_Time]])</f>
        <v>14</v>
      </c>
      <c r="O3328" t="str">
        <f>IF(Table1[[#This Row],[Order_Value]]&gt;1000,"High","Low")</f>
        <v>High</v>
      </c>
    </row>
    <row r="3329" spans="1:15" x14ac:dyDescent="0.3">
      <c r="A3329" t="s">
        <v>4712</v>
      </c>
      <c r="B3329" s="1">
        <v>45065.625</v>
      </c>
      <c r="C3329" t="s">
        <v>26</v>
      </c>
      <c r="D3329" t="s">
        <v>30</v>
      </c>
      <c r="E3329">
        <v>1172.51</v>
      </c>
      <c r="F3329">
        <v>24.16</v>
      </c>
      <c r="G3329">
        <v>184.38</v>
      </c>
      <c r="H3329" t="s">
        <v>28</v>
      </c>
      <c r="I3329">
        <v>64</v>
      </c>
      <c r="J3329" s="2" t="s">
        <v>4713</v>
      </c>
      <c r="K3329">
        <f>Table1[[#This Row],[Order_Value]]+Table1[[#This Row],[Delivery_Fee]]-Table1[[#This Row],[Discount]]</f>
        <v>1012.2900000000001</v>
      </c>
      <c r="L3329">
        <f>YEAR(Table1[[#This Row],[Order_Time]])</f>
        <v>2023</v>
      </c>
      <c r="M3329" t="str">
        <f>TEXT(Table1[[#This Row],[Order_Time]],"MMM")</f>
        <v>May</v>
      </c>
      <c r="N3329">
        <f>HOUR(Table1[[#This Row],[Order_Time]])</f>
        <v>15</v>
      </c>
      <c r="O3329" t="str">
        <f>IF(Table1[[#This Row],[Order_Value]]&gt;1000,"High","Low")</f>
        <v>High</v>
      </c>
    </row>
    <row r="3330" spans="1:15" x14ac:dyDescent="0.3">
      <c r="A3330" t="s">
        <v>4714</v>
      </c>
      <c r="B3330" s="1">
        <v>45065.666666666664</v>
      </c>
      <c r="C3330" t="s">
        <v>26</v>
      </c>
      <c r="D3330" t="s">
        <v>41</v>
      </c>
      <c r="E3330">
        <v>1013.33</v>
      </c>
      <c r="F3330">
        <v>41.97</v>
      </c>
      <c r="G3330">
        <v>6.51</v>
      </c>
      <c r="H3330" t="s">
        <v>28</v>
      </c>
      <c r="I3330">
        <v>89</v>
      </c>
      <c r="J3330">
        <v>1048.79</v>
      </c>
      <c r="K3330">
        <f>Table1[[#This Row],[Order_Value]]+Table1[[#This Row],[Delivery_Fee]]-Table1[[#This Row],[Discount]]</f>
        <v>1048.79</v>
      </c>
      <c r="L3330">
        <f>YEAR(Table1[[#This Row],[Order_Time]])</f>
        <v>2023</v>
      </c>
      <c r="M3330" t="str">
        <f>TEXT(Table1[[#This Row],[Order_Time]],"MMM")</f>
        <v>May</v>
      </c>
      <c r="N3330">
        <f>HOUR(Table1[[#This Row],[Order_Time]])</f>
        <v>16</v>
      </c>
      <c r="O3330" t="str">
        <f>IF(Table1[[#This Row],[Order_Value]]&gt;1000,"High","Low")</f>
        <v>High</v>
      </c>
    </row>
    <row r="3331" spans="1:15" x14ac:dyDescent="0.3">
      <c r="A3331" t="s">
        <v>4715</v>
      </c>
      <c r="B3331" s="1">
        <v>45065.708333333336</v>
      </c>
      <c r="C3331" t="s">
        <v>45</v>
      </c>
      <c r="D3331" t="s">
        <v>12</v>
      </c>
      <c r="E3331">
        <v>1597.62</v>
      </c>
      <c r="F3331">
        <v>89</v>
      </c>
      <c r="G3331">
        <v>279.68</v>
      </c>
      <c r="H3331" t="s">
        <v>32</v>
      </c>
      <c r="I3331">
        <v>47</v>
      </c>
      <c r="J3331" s="2" t="s">
        <v>4716</v>
      </c>
      <c r="K3331">
        <f>Table1[[#This Row],[Order_Value]]+Table1[[#This Row],[Delivery_Fee]]-Table1[[#This Row],[Discount]]</f>
        <v>1406.9399999999998</v>
      </c>
      <c r="L3331">
        <f>YEAR(Table1[[#This Row],[Order_Time]])</f>
        <v>2023</v>
      </c>
      <c r="M3331" t="str">
        <f>TEXT(Table1[[#This Row],[Order_Time]],"MMM")</f>
        <v>May</v>
      </c>
      <c r="N3331">
        <f>HOUR(Table1[[#This Row],[Order_Time]])</f>
        <v>17</v>
      </c>
      <c r="O3331" t="str">
        <f>IF(Table1[[#This Row],[Order_Value]]&gt;1000,"High","Low")</f>
        <v>High</v>
      </c>
    </row>
    <row r="3332" spans="1:15" x14ac:dyDescent="0.3">
      <c r="A3332" t="s">
        <v>4717</v>
      </c>
      <c r="B3332" s="1">
        <v>45065.75</v>
      </c>
      <c r="C3332" t="s">
        <v>20</v>
      </c>
      <c r="D3332" t="s">
        <v>17</v>
      </c>
      <c r="E3332">
        <v>1614.72</v>
      </c>
      <c r="F3332">
        <v>69.349999999999994</v>
      </c>
      <c r="G3332">
        <v>421.52</v>
      </c>
      <c r="H3332" t="s">
        <v>28</v>
      </c>
      <c r="I3332">
        <v>15</v>
      </c>
      <c r="J3332">
        <v>1262.55</v>
      </c>
      <c r="K3332">
        <f>Table1[[#This Row],[Order_Value]]+Table1[[#This Row],[Delivery_Fee]]-Table1[[#This Row],[Discount]]</f>
        <v>1262.55</v>
      </c>
      <c r="L3332">
        <f>YEAR(Table1[[#This Row],[Order_Time]])</f>
        <v>2023</v>
      </c>
      <c r="M3332" t="str">
        <f>TEXT(Table1[[#This Row],[Order_Time]],"MMM")</f>
        <v>May</v>
      </c>
      <c r="N3332">
        <f>HOUR(Table1[[#This Row],[Order_Time]])</f>
        <v>18</v>
      </c>
      <c r="O3332" t="str">
        <f>IF(Table1[[#This Row],[Order_Value]]&gt;1000,"High","Low")</f>
        <v>High</v>
      </c>
    </row>
    <row r="3333" spans="1:15" x14ac:dyDescent="0.3">
      <c r="A3333" t="s">
        <v>4718</v>
      </c>
      <c r="B3333" s="1">
        <v>45065.791666666664</v>
      </c>
      <c r="C3333" t="s">
        <v>16</v>
      </c>
      <c r="D3333" t="s">
        <v>35</v>
      </c>
      <c r="E3333">
        <v>1283.4100000000001</v>
      </c>
      <c r="F3333">
        <v>81.84</v>
      </c>
      <c r="G3333">
        <v>493.96</v>
      </c>
      <c r="H3333" t="s">
        <v>28</v>
      </c>
      <c r="I3333">
        <v>44</v>
      </c>
      <c r="J3333">
        <v>871.29</v>
      </c>
      <c r="K3333">
        <f>Table1[[#This Row],[Order_Value]]+Table1[[#This Row],[Delivery_Fee]]-Table1[[#This Row],[Discount]]</f>
        <v>871.29</v>
      </c>
      <c r="L3333">
        <f>YEAR(Table1[[#This Row],[Order_Time]])</f>
        <v>2023</v>
      </c>
      <c r="M3333" t="str">
        <f>TEXT(Table1[[#This Row],[Order_Time]],"MMM")</f>
        <v>May</v>
      </c>
      <c r="N3333">
        <f>HOUR(Table1[[#This Row],[Order_Time]])</f>
        <v>19</v>
      </c>
      <c r="O3333" t="str">
        <f>IF(Table1[[#This Row],[Order_Value]]&gt;1000,"High","Low")</f>
        <v>High</v>
      </c>
    </row>
    <row r="3334" spans="1:15" x14ac:dyDescent="0.3">
      <c r="A3334" t="s">
        <v>4719</v>
      </c>
      <c r="B3334" s="1">
        <v>45065.833333333336</v>
      </c>
      <c r="C3334" t="s">
        <v>26</v>
      </c>
      <c r="D3334" t="s">
        <v>35</v>
      </c>
      <c r="E3334">
        <v>1167.81</v>
      </c>
      <c r="F3334">
        <v>48.21</v>
      </c>
      <c r="G3334">
        <v>57.81</v>
      </c>
      <c r="H3334" t="s">
        <v>32</v>
      </c>
      <c r="I3334">
        <v>89</v>
      </c>
      <c r="J3334">
        <v>1158.21</v>
      </c>
      <c r="K3334">
        <f>Table1[[#This Row],[Order_Value]]+Table1[[#This Row],[Delivery_Fee]]-Table1[[#This Row],[Discount]]</f>
        <v>1158.21</v>
      </c>
      <c r="L3334">
        <f>YEAR(Table1[[#This Row],[Order_Time]])</f>
        <v>2023</v>
      </c>
      <c r="M3334" t="str">
        <f>TEXT(Table1[[#This Row],[Order_Time]],"MMM")</f>
        <v>May</v>
      </c>
      <c r="N3334">
        <f>HOUR(Table1[[#This Row],[Order_Time]])</f>
        <v>20</v>
      </c>
      <c r="O3334" t="str">
        <f>IF(Table1[[#This Row],[Order_Value]]&gt;1000,"High","Low")</f>
        <v>High</v>
      </c>
    </row>
    <row r="3335" spans="1:15" x14ac:dyDescent="0.3">
      <c r="A3335" t="s">
        <v>4720</v>
      </c>
      <c r="B3335" s="1">
        <v>45065.875</v>
      </c>
      <c r="C3335" t="s">
        <v>54</v>
      </c>
      <c r="D3335" t="s">
        <v>30</v>
      </c>
      <c r="E3335">
        <v>374.56</v>
      </c>
      <c r="F3335">
        <v>8.67</v>
      </c>
      <c r="G3335">
        <v>42.91</v>
      </c>
      <c r="H3335" t="s">
        <v>28</v>
      </c>
      <c r="I3335">
        <v>87</v>
      </c>
      <c r="J3335" s="2" t="s">
        <v>4721</v>
      </c>
      <c r="K3335">
        <f>Table1[[#This Row],[Order_Value]]+Table1[[#This Row],[Delivery_Fee]]-Table1[[#This Row],[Discount]]</f>
        <v>340.32000000000005</v>
      </c>
      <c r="L3335">
        <f>YEAR(Table1[[#This Row],[Order_Time]])</f>
        <v>2023</v>
      </c>
      <c r="M3335" t="str">
        <f>TEXT(Table1[[#This Row],[Order_Time]],"MMM")</f>
        <v>May</v>
      </c>
      <c r="N3335">
        <f>HOUR(Table1[[#This Row],[Order_Time]])</f>
        <v>21</v>
      </c>
      <c r="O3335" t="str">
        <f>IF(Table1[[#This Row],[Order_Value]]&gt;1000,"High","Low")</f>
        <v>Low</v>
      </c>
    </row>
    <row r="3336" spans="1:15" x14ac:dyDescent="0.3">
      <c r="A3336" t="s">
        <v>4722</v>
      </c>
      <c r="B3336" s="1">
        <v>45065.916666666664</v>
      </c>
      <c r="C3336" t="s">
        <v>26</v>
      </c>
      <c r="D3336" t="s">
        <v>12</v>
      </c>
      <c r="E3336">
        <v>0</v>
      </c>
      <c r="F3336">
        <v>91.58</v>
      </c>
      <c r="G3336">
        <v>396.46</v>
      </c>
      <c r="H3336" t="s">
        <v>13</v>
      </c>
      <c r="I3336">
        <v>41</v>
      </c>
      <c r="K3336">
        <f>Table1[[#This Row],[Order_Value]]+Table1[[#This Row],[Delivery_Fee]]-Table1[[#This Row],[Discount]]</f>
        <v>-304.88</v>
      </c>
      <c r="L3336">
        <f>YEAR(Table1[[#This Row],[Order_Time]])</f>
        <v>2023</v>
      </c>
      <c r="M3336" t="str">
        <f>TEXT(Table1[[#This Row],[Order_Time]],"MMM")</f>
        <v>May</v>
      </c>
      <c r="N3336">
        <f>HOUR(Table1[[#This Row],[Order_Time]])</f>
        <v>22</v>
      </c>
      <c r="O3336" t="str">
        <f>IF(Table1[[#This Row],[Order_Value]]&gt;1000,"High","Low")</f>
        <v>Low</v>
      </c>
    </row>
    <row r="3337" spans="1:15" x14ac:dyDescent="0.3">
      <c r="A3337" t="s">
        <v>4723</v>
      </c>
      <c r="B3337" s="1">
        <v>45065.958333333336</v>
      </c>
      <c r="C3337" t="s">
        <v>54</v>
      </c>
      <c r="D3337" t="s">
        <v>27</v>
      </c>
      <c r="E3337">
        <v>387.26</v>
      </c>
      <c r="F3337">
        <v>93.93</v>
      </c>
      <c r="G3337">
        <v>282.3</v>
      </c>
      <c r="H3337" t="s">
        <v>13</v>
      </c>
      <c r="I3337">
        <v>72</v>
      </c>
      <c r="J3337">
        <v>198.89</v>
      </c>
      <c r="K3337">
        <f>Table1[[#This Row],[Order_Value]]+Table1[[#This Row],[Delivery_Fee]]-Table1[[#This Row],[Discount]]</f>
        <v>198.89</v>
      </c>
      <c r="L3337">
        <f>YEAR(Table1[[#This Row],[Order_Time]])</f>
        <v>2023</v>
      </c>
      <c r="M3337" t="str">
        <f>TEXT(Table1[[#This Row],[Order_Time]],"MMM")</f>
        <v>May</v>
      </c>
      <c r="N3337">
        <f>HOUR(Table1[[#This Row],[Order_Time]])</f>
        <v>23</v>
      </c>
      <c r="O3337" t="str">
        <f>IF(Table1[[#This Row],[Order_Value]]&gt;1000,"High","Low")</f>
        <v>Low</v>
      </c>
    </row>
    <row r="3338" spans="1:15" x14ac:dyDescent="0.3">
      <c r="A3338" t="s">
        <v>4724</v>
      </c>
      <c r="B3338" s="1">
        <v>45066</v>
      </c>
      <c r="C3338" t="s">
        <v>11</v>
      </c>
      <c r="D3338" t="s">
        <v>17</v>
      </c>
      <c r="E3338">
        <v>738.19</v>
      </c>
      <c r="F3338">
        <v>4.5999999999999996</v>
      </c>
      <c r="G3338">
        <v>98.14</v>
      </c>
      <c r="H3338" t="s">
        <v>21</v>
      </c>
      <c r="I3338">
        <v>27</v>
      </c>
      <c r="J3338" s="2" t="s">
        <v>4725</v>
      </c>
      <c r="K3338">
        <f>Table1[[#This Row],[Order_Value]]+Table1[[#This Row],[Delivery_Fee]]-Table1[[#This Row],[Discount]]</f>
        <v>644.65000000000009</v>
      </c>
      <c r="L3338">
        <f>YEAR(Table1[[#This Row],[Order_Time]])</f>
        <v>2023</v>
      </c>
      <c r="M3338" t="str">
        <f>TEXT(Table1[[#This Row],[Order_Time]],"MMM")</f>
        <v>May</v>
      </c>
      <c r="N3338">
        <f>HOUR(Table1[[#This Row],[Order_Time]])</f>
        <v>0</v>
      </c>
      <c r="O3338" t="str">
        <f>IF(Table1[[#This Row],[Order_Value]]&gt;1000,"High","Low")</f>
        <v>Low</v>
      </c>
    </row>
    <row r="3339" spans="1:15" x14ac:dyDescent="0.3">
      <c r="A3339" t="s">
        <v>4726</v>
      </c>
      <c r="B3339" s="1">
        <v>45066.041666666664</v>
      </c>
      <c r="C3339" t="s">
        <v>11</v>
      </c>
      <c r="D3339" t="s">
        <v>30</v>
      </c>
      <c r="E3339">
        <v>1557.18</v>
      </c>
      <c r="F3339">
        <v>0.62</v>
      </c>
      <c r="G3339">
        <v>449.55</v>
      </c>
      <c r="H3339" t="s">
        <v>28</v>
      </c>
      <c r="I3339">
        <v>18</v>
      </c>
      <c r="J3339">
        <v>1108.25</v>
      </c>
      <c r="K3339">
        <f>Table1[[#This Row],[Order_Value]]+Table1[[#This Row],[Delivery_Fee]]-Table1[[#This Row],[Discount]]</f>
        <v>1108.25</v>
      </c>
      <c r="L3339">
        <f>YEAR(Table1[[#This Row],[Order_Time]])</f>
        <v>2023</v>
      </c>
      <c r="M3339" t="str">
        <f>TEXT(Table1[[#This Row],[Order_Time]],"MMM")</f>
        <v>May</v>
      </c>
      <c r="N3339">
        <f>HOUR(Table1[[#This Row],[Order_Time]])</f>
        <v>1</v>
      </c>
      <c r="O3339" t="str">
        <f>IF(Table1[[#This Row],[Order_Value]]&gt;1000,"High","Low")</f>
        <v>High</v>
      </c>
    </row>
    <row r="3340" spans="1:15" x14ac:dyDescent="0.3">
      <c r="A3340" t="s">
        <v>4727</v>
      </c>
      <c r="B3340" s="1">
        <v>45066.083333333336</v>
      </c>
      <c r="C3340" t="s">
        <v>20</v>
      </c>
      <c r="D3340" t="s">
        <v>41</v>
      </c>
      <c r="E3340">
        <v>945.81</v>
      </c>
      <c r="F3340">
        <v>12.98</v>
      </c>
      <c r="G3340">
        <v>76.489999999999995</v>
      </c>
      <c r="H3340" t="s">
        <v>21</v>
      </c>
      <c r="I3340">
        <v>43</v>
      </c>
      <c r="J3340">
        <v>882.3</v>
      </c>
      <c r="K3340">
        <f>Table1[[#This Row],[Order_Value]]+Table1[[#This Row],[Delivery_Fee]]-Table1[[#This Row],[Discount]]</f>
        <v>882.3</v>
      </c>
      <c r="L3340">
        <f>YEAR(Table1[[#This Row],[Order_Time]])</f>
        <v>2023</v>
      </c>
      <c r="M3340" t="str">
        <f>TEXT(Table1[[#This Row],[Order_Time]],"MMM")</f>
        <v>May</v>
      </c>
      <c r="N3340">
        <f>HOUR(Table1[[#This Row],[Order_Time]])</f>
        <v>2</v>
      </c>
      <c r="O3340" t="str">
        <f>IF(Table1[[#This Row],[Order_Value]]&gt;1000,"High","Low")</f>
        <v>Low</v>
      </c>
    </row>
    <row r="3341" spans="1:15" x14ac:dyDescent="0.3">
      <c r="A3341" t="s">
        <v>4728</v>
      </c>
      <c r="B3341" s="1">
        <v>45066.125</v>
      </c>
      <c r="C3341" t="s">
        <v>16</v>
      </c>
      <c r="D3341" t="s">
        <v>27</v>
      </c>
      <c r="E3341">
        <v>1476.06</v>
      </c>
      <c r="F3341">
        <v>68.84</v>
      </c>
      <c r="G3341">
        <v>32.69</v>
      </c>
      <c r="H3341" t="s">
        <v>13</v>
      </c>
      <c r="I3341">
        <v>63</v>
      </c>
      <c r="J3341" s="2" t="s">
        <v>4729</v>
      </c>
      <c r="K3341">
        <f>Table1[[#This Row],[Order_Value]]+Table1[[#This Row],[Delivery_Fee]]-Table1[[#This Row],[Discount]]</f>
        <v>1512.2099999999998</v>
      </c>
      <c r="L3341">
        <f>YEAR(Table1[[#This Row],[Order_Time]])</f>
        <v>2023</v>
      </c>
      <c r="M3341" t="str">
        <f>TEXT(Table1[[#This Row],[Order_Time]],"MMM")</f>
        <v>May</v>
      </c>
      <c r="N3341">
        <f>HOUR(Table1[[#This Row],[Order_Time]])</f>
        <v>3</v>
      </c>
      <c r="O3341" t="str">
        <f>IF(Table1[[#This Row],[Order_Value]]&gt;1000,"High","Low")</f>
        <v>High</v>
      </c>
    </row>
    <row r="3342" spans="1:15" x14ac:dyDescent="0.3">
      <c r="A3342" t="s">
        <v>4730</v>
      </c>
      <c r="B3342" s="1">
        <v>45066.166666666664</v>
      </c>
      <c r="C3342" t="s">
        <v>45</v>
      </c>
      <c r="D3342" t="s">
        <v>27</v>
      </c>
      <c r="E3342">
        <v>1056.0899999999999</v>
      </c>
      <c r="F3342">
        <v>78.67</v>
      </c>
      <c r="G3342">
        <v>256.39999999999998</v>
      </c>
      <c r="H3342" t="s">
        <v>32</v>
      </c>
      <c r="I3342">
        <v>57</v>
      </c>
      <c r="J3342">
        <v>878.36</v>
      </c>
      <c r="K3342">
        <f>Table1[[#This Row],[Order_Value]]+Table1[[#This Row],[Delivery_Fee]]-Table1[[#This Row],[Discount]]</f>
        <v>878.36</v>
      </c>
      <c r="L3342">
        <f>YEAR(Table1[[#This Row],[Order_Time]])</f>
        <v>2023</v>
      </c>
      <c r="M3342" t="str">
        <f>TEXT(Table1[[#This Row],[Order_Time]],"MMM")</f>
        <v>May</v>
      </c>
      <c r="N3342">
        <f>HOUR(Table1[[#This Row],[Order_Time]])</f>
        <v>4</v>
      </c>
      <c r="O3342" t="str">
        <f>IF(Table1[[#This Row],[Order_Value]]&gt;1000,"High","Low")</f>
        <v>High</v>
      </c>
    </row>
    <row r="3343" spans="1:15" x14ac:dyDescent="0.3">
      <c r="A3343" t="s">
        <v>4731</v>
      </c>
      <c r="B3343" s="1">
        <v>45066.208333333336</v>
      </c>
      <c r="C3343" t="s">
        <v>26</v>
      </c>
      <c r="D3343" t="s">
        <v>35</v>
      </c>
      <c r="E3343">
        <v>1994.62</v>
      </c>
      <c r="F3343">
        <v>77.81</v>
      </c>
      <c r="G3343">
        <v>340.23</v>
      </c>
      <c r="H3343" t="s">
        <v>28</v>
      </c>
      <c r="I3343">
        <v>49</v>
      </c>
      <c r="J3343" s="2" t="s">
        <v>4732</v>
      </c>
      <c r="K3343">
        <f>Table1[[#This Row],[Order_Value]]+Table1[[#This Row],[Delivery_Fee]]-Table1[[#This Row],[Discount]]</f>
        <v>1732.1999999999998</v>
      </c>
      <c r="L3343">
        <f>YEAR(Table1[[#This Row],[Order_Time]])</f>
        <v>2023</v>
      </c>
      <c r="M3343" t="str">
        <f>TEXT(Table1[[#This Row],[Order_Time]],"MMM")</f>
        <v>May</v>
      </c>
      <c r="N3343">
        <f>HOUR(Table1[[#This Row],[Order_Time]])</f>
        <v>5</v>
      </c>
      <c r="O3343" t="str">
        <f>IF(Table1[[#This Row],[Order_Value]]&gt;1000,"High","Low")</f>
        <v>High</v>
      </c>
    </row>
    <row r="3344" spans="1:15" x14ac:dyDescent="0.3">
      <c r="A3344" t="s">
        <v>4733</v>
      </c>
      <c r="B3344" s="1">
        <v>45066.25</v>
      </c>
      <c r="C3344" t="s">
        <v>26</v>
      </c>
      <c r="D3344" t="s">
        <v>35</v>
      </c>
      <c r="E3344">
        <v>1720.09</v>
      </c>
      <c r="F3344">
        <v>66.53</v>
      </c>
      <c r="G3344">
        <v>30.72</v>
      </c>
      <c r="H3344" t="s">
        <v>13</v>
      </c>
      <c r="I3344">
        <v>37</v>
      </c>
      <c r="J3344" s="2" t="s">
        <v>4734</v>
      </c>
      <c r="K3344">
        <f>Table1[[#This Row],[Order_Value]]+Table1[[#This Row],[Delivery_Fee]]-Table1[[#This Row],[Discount]]</f>
        <v>1755.8999999999999</v>
      </c>
      <c r="L3344">
        <f>YEAR(Table1[[#This Row],[Order_Time]])</f>
        <v>2023</v>
      </c>
      <c r="M3344" t="str">
        <f>TEXT(Table1[[#This Row],[Order_Time]],"MMM")</f>
        <v>May</v>
      </c>
      <c r="N3344">
        <f>HOUR(Table1[[#This Row],[Order_Time]])</f>
        <v>6</v>
      </c>
      <c r="O3344" t="str">
        <f>IF(Table1[[#This Row],[Order_Value]]&gt;1000,"High","Low")</f>
        <v>High</v>
      </c>
    </row>
    <row r="3345" spans="1:15" x14ac:dyDescent="0.3">
      <c r="A3345" t="s">
        <v>4735</v>
      </c>
      <c r="B3345" s="1">
        <v>45066.291666666664</v>
      </c>
      <c r="C3345" t="s">
        <v>54</v>
      </c>
      <c r="D3345" t="s">
        <v>27</v>
      </c>
      <c r="E3345">
        <v>509.26</v>
      </c>
      <c r="F3345">
        <v>70.12</v>
      </c>
      <c r="G3345">
        <v>76.599999999999994</v>
      </c>
      <c r="H3345" t="s">
        <v>13</v>
      </c>
      <c r="I3345">
        <v>67</v>
      </c>
      <c r="J3345">
        <v>502.78</v>
      </c>
      <c r="K3345">
        <f>Table1[[#This Row],[Order_Value]]+Table1[[#This Row],[Delivery_Fee]]-Table1[[#This Row],[Discount]]</f>
        <v>502.78</v>
      </c>
      <c r="L3345">
        <f>YEAR(Table1[[#This Row],[Order_Time]])</f>
        <v>2023</v>
      </c>
      <c r="M3345" t="str">
        <f>TEXT(Table1[[#This Row],[Order_Time]],"MMM")</f>
        <v>May</v>
      </c>
      <c r="N3345">
        <f>HOUR(Table1[[#This Row],[Order_Time]])</f>
        <v>7</v>
      </c>
      <c r="O3345" t="str">
        <f>IF(Table1[[#This Row],[Order_Value]]&gt;1000,"High","Low")</f>
        <v>Low</v>
      </c>
    </row>
    <row r="3346" spans="1:15" x14ac:dyDescent="0.3">
      <c r="A3346" t="s">
        <v>4736</v>
      </c>
      <c r="B3346" s="1">
        <v>45066.333333333336</v>
      </c>
      <c r="C3346" t="s">
        <v>20</v>
      </c>
      <c r="D3346" t="s">
        <v>30</v>
      </c>
      <c r="E3346">
        <v>1601.67</v>
      </c>
      <c r="F3346">
        <v>6.15</v>
      </c>
      <c r="G3346">
        <v>93.47</v>
      </c>
      <c r="H3346" t="s">
        <v>13</v>
      </c>
      <c r="I3346">
        <v>49</v>
      </c>
      <c r="J3346" s="2" t="s">
        <v>4737</v>
      </c>
      <c r="K3346">
        <f>Table1[[#This Row],[Order_Value]]+Table1[[#This Row],[Delivery_Fee]]-Table1[[#This Row],[Discount]]</f>
        <v>1514.3500000000001</v>
      </c>
      <c r="L3346">
        <f>YEAR(Table1[[#This Row],[Order_Time]])</f>
        <v>2023</v>
      </c>
      <c r="M3346" t="str">
        <f>TEXT(Table1[[#This Row],[Order_Time]],"MMM")</f>
        <v>May</v>
      </c>
      <c r="N3346">
        <f>HOUR(Table1[[#This Row],[Order_Time]])</f>
        <v>8</v>
      </c>
      <c r="O3346" t="str">
        <f>IF(Table1[[#This Row],[Order_Value]]&gt;1000,"High","Low")</f>
        <v>High</v>
      </c>
    </row>
    <row r="3347" spans="1:15" x14ac:dyDescent="0.3">
      <c r="A3347" t="s">
        <v>4738</v>
      </c>
      <c r="B3347" s="1">
        <v>45066.375</v>
      </c>
      <c r="C3347" t="s">
        <v>16</v>
      </c>
      <c r="D3347" t="s">
        <v>17</v>
      </c>
      <c r="E3347">
        <v>122.85</v>
      </c>
      <c r="F3347">
        <v>61.54</v>
      </c>
      <c r="G3347">
        <v>79.37</v>
      </c>
      <c r="H3347" t="s">
        <v>21</v>
      </c>
      <c r="I3347">
        <v>62</v>
      </c>
      <c r="J3347" s="2" t="s">
        <v>4739</v>
      </c>
      <c r="K3347">
        <f>Table1[[#This Row],[Order_Value]]+Table1[[#This Row],[Delivery_Fee]]-Table1[[#This Row],[Discount]]</f>
        <v>105.01999999999998</v>
      </c>
      <c r="L3347">
        <f>YEAR(Table1[[#This Row],[Order_Time]])</f>
        <v>2023</v>
      </c>
      <c r="M3347" t="str">
        <f>TEXT(Table1[[#This Row],[Order_Time]],"MMM")</f>
        <v>May</v>
      </c>
      <c r="N3347">
        <f>HOUR(Table1[[#This Row],[Order_Time]])</f>
        <v>9</v>
      </c>
      <c r="O3347" t="str">
        <f>IF(Table1[[#This Row],[Order_Value]]&gt;1000,"High","Low")</f>
        <v>Low</v>
      </c>
    </row>
    <row r="3348" spans="1:15" x14ac:dyDescent="0.3">
      <c r="A3348" t="s">
        <v>4740</v>
      </c>
      <c r="B3348" s="1">
        <v>45066.416666666664</v>
      </c>
      <c r="C3348" t="s">
        <v>11</v>
      </c>
      <c r="D3348" t="s">
        <v>41</v>
      </c>
      <c r="E3348">
        <v>1100.67</v>
      </c>
      <c r="F3348">
        <v>7</v>
      </c>
      <c r="G3348">
        <v>39.369999999999997</v>
      </c>
      <c r="H3348" t="s">
        <v>32</v>
      </c>
      <c r="I3348">
        <v>58</v>
      </c>
      <c r="J3348" s="2" t="s">
        <v>4741</v>
      </c>
      <c r="K3348">
        <f>Table1[[#This Row],[Order_Value]]+Table1[[#This Row],[Delivery_Fee]]-Table1[[#This Row],[Discount]]</f>
        <v>1068.3000000000002</v>
      </c>
      <c r="L3348">
        <f>YEAR(Table1[[#This Row],[Order_Time]])</f>
        <v>2023</v>
      </c>
      <c r="M3348" t="str">
        <f>TEXT(Table1[[#This Row],[Order_Time]],"MMM")</f>
        <v>May</v>
      </c>
      <c r="N3348">
        <f>HOUR(Table1[[#This Row],[Order_Time]])</f>
        <v>10</v>
      </c>
      <c r="O3348" t="str">
        <f>IF(Table1[[#This Row],[Order_Value]]&gt;1000,"High","Low")</f>
        <v>High</v>
      </c>
    </row>
    <row r="3349" spans="1:15" x14ac:dyDescent="0.3">
      <c r="A3349" t="s">
        <v>4742</v>
      </c>
      <c r="B3349" s="1">
        <v>45066.458333333336</v>
      </c>
      <c r="C3349" t="s">
        <v>24</v>
      </c>
      <c r="D3349" t="s">
        <v>35</v>
      </c>
      <c r="E3349">
        <v>516.88</v>
      </c>
      <c r="F3349">
        <v>5.05</v>
      </c>
      <c r="G3349">
        <v>185.36</v>
      </c>
      <c r="H3349" t="s">
        <v>13</v>
      </c>
      <c r="I3349">
        <v>88</v>
      </c>
      <c r="J3349" s="2" t="s">
        <v>4743</v>
      </c>
      <c r="K3349">
        <f>Table1[[#This Row],[Order_Value]]+Table1[[#This Row],[Delivery_Fee]]-Table1[[#This Row],[Discount]]</f>
        <v>336.56999999999994</v>
      </c>
      <c r="L3349">
        <f>YEAR(Table1[[#This Row],[Order_Time]])</f>
        <v>2023</v>
      </c>
      <c r="M3349" t="str">
        <f>TEXT(Table1[[#This Row],[Order_Time]],"MMM")</f>
        <v>May</v>
      </c>
      <c r="N3349">
        <f>HOUR(Table1[[#This Row],[Order_Time]])</f>
        <v>11</v>
      </c>
      <c r="O3349" t="str">
        <f>IF(Table1[[#This Row],[Order_Value]]&gt;1000,"High","Low")</f>
        <v>Low</v>
      </c>
    </row>
    <row r="3350" spans="1:15" x14ac:dyDescent="0.3">
      <c r="A3350" t="s">
        <v>4744</v>
      </c>
      <c r="B3350" s="1">
        <v>45066.5</v>
      </c>
      <c r="C3350" t="s">
        <v>45</v>
      </c>
      <c r="D3350" t="s">
        <v>27</v>
      </c>
      <c r="E3350">
        <v>179.35</v>
      </c>
      <c r="F3350">
        <v>66.989999999999995</v>
      </c>
      <c r="G3350">
        <v>437.83</v>
      </c>
      <c r="H3350" t="s">
        <v>32</v>
      </c>
      <c r="I3350">
        <v>36</v>
      </c>
      <c r="J3350">
        <v>-191.49</v>
      </c>
      <c r="K3350">
        <f>Table1[[#This Row],[Order_Value]]+Table1[[#This Row],[Delivery_Fee]]-Table1[[#This Row],[Discount]]</f>
        <v>-191.49</v>
      </c>
      <c r="L3350">
        <f>YEAR(Table1[[#This Row],[Order_Time]])</f>
        <v>2023</v>
      </c>
      <c r="M3350" t="str">
        <f>TEXT(Table1[[#This Row],[Order_Time]],"MMM")</f>
        <v>May</v>
      </c>
      <c r="N3350">
        <f>HOUR(Table1[[#This Row],[Order_Time]])</f>
        <v>12</v>
      </c>
      <c r="O3350" t="str">
        <f>IF(Table1[[#This Row],[Order_Value]]&gt;1000,"High","Low")</f>
        <v>Low</v>
      </c>
    </row>
    <row r="3351" spans="1:15" x14ac:dyDescent="0.3">
      <c r="A3351" t="s">
        <v>4745</v>
      </c>
      <c r="B3351" s="1">
        <v>45066.541666666664</v>
      </c>
      <c r="C3351" t="s">
        <v>11</v>
      </c>
      <c r="D3351" t="s">
        <v>17</v>
      </c>
      <c r="E3351">
        <v>227.57</v>
      </c>
      <c r="F3351">
        <v>33.17</v>
      </c>
      <c r="G3351">
        <v>453.79</v>
      </c>
      <c r="H3351" t="s">
        <v>28</v>
      </c>
      <c r="I3351">
        <v>62</v>
      </c>
      <c r="J3351">
        <v>-193.05</v>
      </c>
      <c r="K3351">
        <f>Table1[[#This Row],[Order_Value]]+Table1[[#This Row],[Delivery_Fee]]-Table1[[#This Row],[Discount]]</f>
        <v>-193.05</v>
      </c>
      <c r="L3351">
        <f>YEAR(Table1[[#This Row],[Order_Time]])</f>
        <v>2023</v>
      </c>
      <c r="M3351" t="str">
        <f>TEXT(Table1[[#This Row],[Order_Time]],"MMM")</f>
        <v>May</v>
      </c>
      <c r="N3351">
        <f>HOUR(Table1[[#This Row],[Order_Time]])</f>
        <v>13</v>
      </c>
      <c r="O3351" t="str">
        <f>IF(Table1[[#This Row],[Order_Value]]&gt;1000,"High","Low")</f>
        <v>Low</v>
      </c>
    </row>
    <row r="3352" spans="1:15" x14ac:dyDescent="0.3">
      <c r="A3352" t="s">
        <v>4746</v>
      </c>
      <c r="B3352" s="1">
        <v>45066.583333333336</v>
      </c>
      <c r="C3352" t="s">
        <v>26</v>
      </c>
      <c r="D3352" t="s">
        <v>35</v>
      </c>
      <c r="E3352">
        <v>486.67</v>
      </c>
      <c r="F3352">
        <v>10.88</v>
      </c>
      <c r="G3352">
        <v>230.3</v>
      </c>
      <c r="H3352" t="s">
        <v>21</v>
      </c>
      <c r="I3352">
        <v>88</v>
      </c>
      <c r="J3352">
        <v>267.25</v>
      </c>
      <c r="K3352">
        <f>Table1[[#This Row],[Order_Value]]+Table1[[#This Row],[Delivery_Fee]]-Table1[[#This Row],[Discount]]</f>
        <v>267.25</v>
      </c>
      <c r="L3352">
        <f>YEAR(Table1[[#This Row],[Order_Time]])</f>
        <v>2023</v>
      </c>
      <c r="M3352" t="str">
        <f>TEXT(Table1[[#This Row],[Order_Time]],"MMM")</f>
        <v>May</v>
      </c>
      <c r="N3352">
        <f>HOUR(Table1[[#This Row],[Order_Time]])</f>
        <v>14</v>
      </c>
      <c r="O3352" t="str">
        <f>IF(Table1[[#This Row],[Order_Value]]&gt;1000,"High","Low")</f>
        <v>Low</v>
      </c>
    </row>
    <row r="3353" spans="1:15" x14ac:dyDescent="0.3">
      <c r="A3353" t="s">
        <v>4747</v>
      </c>
      <c r="B3353" s="1">
        <v>45066.625</v>
      </c>
      <c r="C3353" t="s">
        <v>24</v>
      </c>
      <c r="D3353" t="s">
        <v>41</v>
      </c>
      <c r="E3353">
        <v>323.94</v>
      </c>
      <c r="F3353">
        <v>45.8</v>
      </c>
      <c r="G3353">
        <v>269.33999999999997</v>
      </c>
      <c r="H3353" t="s">
        <v>13</v>
      </c>
      <c r="I3353">
        <v>52</v>
      </c>
      <c r="J3353" s="2" t="s">
        <v>4748</v>
      </c>
      <c r="K3353">
        <f>Table1[[#This Row],[Order_Value]]+Table1[[#This Row],[Delivery_Fee]]-Table1[[#This Row],[Discount]]</f>
        <v>100.40000000000003</v>
      </c>
      <c r="L3353">
        <f>YEAR(Table1[[#This Row],[Order_Time]])</f>
        <v>2023</v>
      </c>
      <c r="M3353" t="str">
        <f>TEXT(Table1[[#This Row],[Order_Time]],"MMM")</f>
        <v>May</v>
      </c>
      <c r="N3353">
        <f>HOUR(Table1[[#This Row],[Order_Time]])</f>
        <v>15</v>
      </c>
      <c r="O3353" t="str">
        <f>IF(Table1[[#This Row],[Order_Value]]&gt;1000,"High","Low")</f>
        <v>Low</v>
      </c>
    </row>
    <row r="3354" spans="1:15" x14ac:dyDescent="0.3">
      <c r="A3354" t="s">
        <v>4749</v>
      </c>
      <c r="B3354" s="1">
        <v>45066.666666666664</v>
      </c>
      <c r="C3354" t="s">
        <v>45</v>
      </c>
      <c r="D3354" t="s">
        <v>35</v>
      </c>
      <c r="E3354">
        <v>280.35000000000002</v>
      </c>
      <c r="F3354">
        <v>22.38</v>
      </c>
      <c r="G3354">
        <v>23.58</v>
      </c>
      <c r="H3354" t="s">
        <v>32</v>
      </c>
      <c r="I3354">
        <v>88</v>
      </c>
      <c r="J3354" s="2" t="s">
        <v>4750</v>
      </c>
      <c r="K3354">
        <f>Table1[[#This Row],[Order_Value]]+Table1[[#This Row],[Delivery_Fee]]-Table1[[#This Row],[Discount]]</f>
        <v>279.15000000000003</v>
      </c>
      <c r="L3354">
        <f>YEAR(Table1[[#This Row],[Order_Time]])</f>
        <v>2023</v>
      </c>
      <c r="M3354" t="str">
        <f>TEXT(Table1[[#This Row],[Order_Time]],"MMM")</f>
        <v>May</v>
      </c>
      <c r="N3354">
        <f>HOUR(Table1[[#This Row],[Order_Time]])</f>
        <v>16</v>
      </c>
      <c r="O3354" t="str">
        <f>IF(Table1[[#This Row],[Order_Value]]&gt;1000,"High","Low")</f>
        <v>Low</v>
      </c>
    </row>
    <row r="3355" spans="1:15" x14ac:dyDescent="0.3">
      <c r="A3355" t="s">
        <v>4751</v>
      </c>
      <c r="B3355" s="1">
        <v>45066.708333333336</v>
      </c>
      <c r="C3355" t="s">
        <v>24</v>
      </c>
      <c r="D3355" t="s">
        <v>41</v>
      </c>
      <c r="E3355">
        <v>1015.97</v>
      </c>
      <c r="F3355">
        <v>88.67</v>
      </c>
      <c r="G3355">
        <v>103.46</v>
      </c>
      <c r="H3355" t="s">
        <v>21</v>
      </c>
      <c r="I3355">
        <v>49</v>
      </c>
      <c r="J3355" s="2" t="s">
        <v>4752</v>
      </c>
      <c r="K3355">
        <f>Table1[[#This Row],[Order_Value]]+Table1[[#This Row],[Delivery_Fee]]-Table1[[#This Row],[Discount]]</f>
        <v>1001.1800000000001</v>
      </c>
      <c r="L3355">
        <f>YEAR(Table1[[#This Row],[Order_Time]])</f>
        <v>2023</v>
      </c>
      <c r="M3355" t="str">
        <f>TEXT(Table1[[#This Row],[Order_Time]],"MMM")</f>
        <v>May</v>
      </c>
      <c r="N3355">
        <f>HOUR(Table1[[#This Row],[Order_Time]])</f>
        <v>17</v>
      </c>
      <c r="O3355" t="str">
        <f>IF(Table1[[#This Row],[Order_Value]]&gt;1000,"High","Low")</f>
        <v>High</v>
      </c>
    </row>
    <row r="3356" spans="1:15" x14ac:dyDescent="0.3">
      <c r="A3356" t="s">
        <v>4753</v>
      </c>
      <c r="B3356" s="1">
        <v>45066.75</v>
      </c>
      <c r="C3356" t="s">
        <v>7370</v>
      </c>
      <c r="D3356" t="s">
        <v>12</v>
      </c>
      <c r="E3356">
        <v>467.01</v>
      </c>
      <c r="F3356">
        <v>7.12</v>
      </c>
      <c r="G3356">
        <v>166.97</v>
      </c>
      <c r="H3356" t="s">
        <v>13</v>
      </c>
      <c r="I3356">
        <v>59</v>
      </c>
      <c r="J3356" s="2" t="s">
        <v>4754</v>
      </c>
      <c r="K3356">
        <f>Table1[[#This Row],[Order_Value]]+Table1[[#This Row],[Delivery_Fee]]-Table1[[#This Row],[Discount]]</f>
        <v>307.15999999999997</v>
      </c>
      <c r="L3356">
        <f>YEAR(Table1[[#This Row],[Order_Time]])</f>
        <v>2023</v>
      </c>
      <c r="M3356" t="str">
        <f>TEXT(Table1[[#This Row],[Order_Time]],"MMM")</f>
        <v>May</v>
      </c>
      <c r="N3356">
        <f>HOUR(Table1[[#This Row],[Order_Time]])</f>
        <v>18</v>
      </c>
      <c r="O3356" t="str">
        <f>IF(Table1[[#This Row],[Order_Value]]&gt;1000,"High","Low")</f>
        <v>Low</v>
      </c>
    </row>
    <row r="3357" spans="1:15" x14ac:dyDescent="0.3">
      <c r="A3357" t="s">
        <v>4755</v>
      </c>
      <c r="B3357" s="1">
        <v>45066.791666666664</v>
      </c>
      <c r="C3357" t="s">
        <v>16</v>
      </c>
      <c r="D3357" t="s">
        <v>27</v>
      </c>
      <c r="E3357">
        <v>933.26</v>
      </c>
      <c r="F3357">
        <v>47.74</v>
      </c>
      <c r="G3357">
        <v>247.18</v>
      </c>
      <c r="H3357" t="s">
        <v>28</v>
      </c>
      <c r="I3357">
        <v>65</v>
      </c>
      <c r="J3357" s="2" t="s">
        <v>4756</v>
      </c>
      <c r="K3357">
        <f>Table1[[#This Row],[Order_Value]]+Table1[[#This Row],[Delivery_Fee]]-Table1[[#This Row],[Discount]]</f>
        <v>733.81999999999994</v>
      </c>
      <c r="L3357">
        <f>YEAR(Table1[[#This Row],[Order_Time]])</f>
        <v>2023</v>
      </c>
      <c r="M3357" t="str">
        <f>TEXT(Table1[[#This Row],[Order_Time]],"MMM")</f>
        <v>May</v>
      </c>
      <c r="N3357">
        <f>HOUR(Table1[[#This Row],[Order_Time]])</f>
        <v>19</v>
      </c>
      <c r="O3357" t="str">
        <f>IF(Table1[[#This Row],[Order_Value]]&gt;1000,"High","Low")</f>
        <v>Low</v>
      </c>
    </row>
    <row r="3358" spans="1:15" x14ac:dyDescent="0.3">
      <c r="A3358" t="s">
        <v>4757</v>
      </c>
      <c r="B3358" s="1">
        <v>45066.833333333336</v>
      </c>
      <c r="C3358" t="s">
        <v>54</v>
      </c>
      <c r="D3358" t="s">
        <v>35</v>
      </c>
      <c r="E3358">
        <v>943.32</v>
      </c>
      <c r="F3358">
        <v>19.940000000000001</v>
      </c>
      <c r="G3358">
        <v>154.06</v>
      </c>
      <c r="H3358" t="s">
        <v>28</v>
      </c>
      <c r="I3358">
        <v>78</v>
      </c>
      <c r="J3358">
        <v>809.2</v>
      </c>
      <c r="K3358">
        <f>Table1[[#This Row],[Order_Value]]+Table1[[#This Row],[Delivery_Fee]]-Table1[[#This Row],[Discount]]</f>
        <v>809.2</v>
      </c>
      <c r="L3358">
        <f>YEAR(Table1[[#This Row],[Order_Time]])</f>
        <v>2023</v>
      </c>
      <c r="M3358" t="str">
        <f>TEXT(Table1[[#This Row],[Order_Time]],"MMM")</f>
        <v>May</v>
      </c>
      <c r="N3358">
        <f>HOUR(Table1[[#This Row],[Order_Time]])</f>
        <v>20</v>
      </c>
      <c r="O3358" t="str">
        <f>IF(Table1[[#This Row],[Order_Value]]&gt;1000,"High","Low")</f>
        <v>Low</v>
      </c>
    </row>
    <row r="3359" spans="1:15" x14ac:dyDescent="0.3">
      <c r="A3359" t="s">
        <v>4758</v>
      </c>
      <c r="B3359" s="1">
        <v>45066.875</v>
      </c>
      <c r="C3359" t="s">
        <v>11</v>
      </c>
      <c r="D3359" t="s">
        <v>30</v>
      </c>
      <c r="E3359">
        <v>1541.17</v>
      </c>
      <c r="F3359">
        <v>66.790000000000006</v>
      </c>
      <c r="G3359">
        <v>64.06</v>
      </c>
      <c r="H3359" t="s">
        <v>21</v>
      </c>
      <c r="I3359">
        <v>20</v>
      </c>
      <c r="J3359">
        <v>1543.9</v>
      </c>
      <c r="K3359">
        <f>Table1[[#This Row],[Order_Value]]+Table1[[#This Row],[Delivery_Fee]]-Table1[[#This Row],[Discount]]</f>
        <v>1543.9</v>
      </c>
      <c r="L3359">
        <f>YEAR(Table1[[#This Row],[Order_Time]])</f>
        <v>2023</v>
      </c>
      <c r="M3359" t="str">
        <f>TEXT(Table1[[#This Row],[Order_Time]],"MMM")</f>
        <v>May</v>
      </c>
      <c r="N3359">
        <f>HOUR(Table1[[#This Row],[Order_Time]])</f>
        <v>21</v>
      </c>
      <c r="O3359" t="str">
        <f>IF(Table1[[#This Row],[Order_Value]]&gt;1000,"High","Low")</f>
        <v>High</v>
      </c>
    </row>
    <row r="3360" spans="1:15" x14ac:dyDescent="0.3">
      <c r="A3360" t="s">
        <v>4759</v>
      </c>
      <c r="B3360" s="1">
        <v>45066.916666666664</v>
      </c>
      <c r="C3360" t="s">
        <v>24</v>
      </c>
      <c r="D3360" t="s">
        <v>35</v>
      </c>
      <c r="E3360">
        <v>1818.74</v>
      </c>
      <c r="F3360">
        <v>66.89</v>
      </c>
      <c r="G3360">
        <v>413.12</v>
      </c>
      <c r="H3360" t="s">
        <v>32</v>
      </c>
      <c r="I3360">
        <v>32</v>
      </c>
      <c r="J3360" s="2" t="s">
        <v>4760</v>
      </c>
      <c r="K3360">
        <f>Table1[[#This Row],[Order_Value]]+Table1[[#This Row],[Delivery_Fee]]-Table1[[#This Row],[Discount]]</f>
        <v>1472.5100000000002</v>
      </c>
      <c r="L3360">
        <f>YEAR(Table1[[#This Row],[Order_Time]])</f>
        <v>2023</v>
      </c>
      <c r="M3360" t="str">
        <f>TEXT(Table1[[#This Row],[Order_Time]],"MMM")</f>
        <v>May</v>
      </c>
      <c r="N3360">
        <f>HOUR(Table1[[#This Row],[Order_Time]])</f>
        <v>22</v>
      </c>
      <c r="O3360" t="str">
        <f>IF(Table1[[#This Row],[Order_Value]]&gt;1000,"High","Low")</f>
        <v>High</v>
      </c>
    </row>
    <row r="3361" spans="1:15" x14ac:dyDescent="0.3">
      <c r="A3361" t="s">
        <v>4761</v>
      </c>
      <c r="B3361" s="1">
        <v>45066.958333333336</v>
      </c>
      <c r="C3361" t="s">
        <v>26</v>
      </c>
      <c r="D3361" t="s">
        <v>17</v>
      </c>
      <c r="E3361">
        <v>396.79</v>
      </c>
      <c r="F3361">
        <v>63</v>
      </c>
      <c r="G3361">
        <v>424.36</v>
      </c>
      <c r="H3361" t="s">
        <v>32</v>
      </c>
      <c r="I3361">
        <v>84</v>
      </c>
      <c r="J3361" s="2" t="s">
        <v>4762</v>
      </c>
      <c r="K3361">
        <f>Table1[[#This Row],[Order_Value]]+Table1[[#This Row],[Delivery_Fee]]-Table1[[#This Row],[Discount]]</f>
        <v>35.430000000000007</v>
      </c>
      <c r="L3361">
        <f>YEAR(Table1[[#This Row],[Order_Time]])</f>
        <v>2023</v>
      </c>
      <c r="M3361" t="str">
        <f>TEXT(Table1[[#This Row],[Order_Time]],"MMM")</f>
        <v>May</v>
      </c>
      <c r="N3361">
        <f>HOUR(Table1[[#This Row],[Order_Time]])</f>
        <v>23</v>
      </c>
      <c r="O3361" t="str">
        <f>IF(Table1[[#This Row],[Order_Value]]&gt;1000,"High","Low")</f>
        <v>Low</v>
      </c>
    </row>
    <row r="3362" spans="1:15" x14ac:dyDescent="0.3">
      <c r="A3362" t="s">
        <v>4763</v>
      </c>
      <c r="B3362" s="1">
        <v>45067</v>
      </c>
      <c r="C3362" t="s">
        <v>54</v>
      </c>
      <c r="D3362" t="s">
        <v>35</v>
      </c>
      <c r="E3362">
        <v>936.01</v>
      </c>
      <c r="F3362">
        <v>71.41</v>
      </c>
      <c r="G3362">
        <v>320</v>
      </c>
      <c r="H3362" t="s">
        <v>32</v>
      </c>
      <c r="I3362">
        <v>33</v>
      </c>
      <c r="J3362">
        <v>687.42</v>
      </c>
      <c r="K3362">
        <f>Table1[[#This Row],[Order_Value]]+Table1[[#This Row],[Delivery_Fee]]-Table1[[#This Row],[Discount]]</f>
        <v>687.42</v>
      </c>
      <c r="L3362">
        <f>YEAR(Table1[[#This Row],[Order_Time]])</f>
        <v>2023</v>
      </c>
      <c r="M3362" t="str">
        <f>TEXT(Table1[[#This Row],[Order_Time]],"MMM")</f>
        <v>May</v>
      </c>
      <c r="N3362">
        <f>HOUR(Table1[[#This Row],[Order_Time]])</f>
        <v>0</v>
      </c>
      <c r="O3362" t="str">
        <f>IF(Table1[[#This Row],[Order_Value]]&gt;1000,"High","Low")</f>
        <v>Low</v>
      </c>
    </row>
    <row r="3363" spans="1:15" x14ac:dyDescent="0.3">
      <c r="A3363" t="s">
        <v>4764</v>
      </c>
      <c r="B3363" s="1">
        <v>45067.041666666664</v>
      </c>
      <c r="C3363" t="s">
        <v>45</v>
      </c>
      <c r="D3363" t="s">
        <v>30</v>
      </c>
      <c r="E3363">
        <v>1916.14</v>
      </c>
      <c r="F3363">
        <v>24.15</v>
      </c>
      <c r="G3363">
        <v>458.87</v>
      </c>
      <c r="H3363" t="s">
        <v>13</v>
      </c>
      <c r="I3363">
        <v>56</v>
      </c>
      <c r="J3363">
        <v>1481.42</v>
      </c>
      <c r="K3363">
        <f>Table1[[#This Row],[Order_Value]]+Table1[[#This Row],[Delivery_Fee]]-Table1[[#This Row],[Discount]]</f>
        <v>1481.42</v>
      </c>
      <c r="L3363">
        <f>YEAR(Table1[[#This Row],[Order_Time]])</f>
        <v>2023</v>
      </c>
      <c r="M3363" t="str">
        <f>TEXT(Table1[[#This Row],[Order_Time]],"MMM")</f>
        <v>May</v>
      </c>
      <c r="N3363">
        <f>HOUR(Table1[[#This Row],[Order_Time]])</f>
        <v>1</v>
      </c>
      <c r="O3363" t="str">
        <f>IF(Table1[[#This Row],[Order_Value]]&gt;1000,"High","Low")</f>
        <v>High</v>
      </c>
    </row>
    <row r="3364" spans="1:15" x14ac:dyDescent="0.3">
      <c r="A3364" t="s">
        <v>4765</v>
      </c>
      <c r="B3364" s="1">
        <v>45067.083333333336</v>
      </c>
      <c r="C3364" t="s">
        <v>16</v>
      </c>
      <c r="D3364" t="s">
        <v>41</v>
      </c>
      <c r="E3364">
        <v>1308.07</v>
      </c>
      <c r="F3364">
        <v>91.74</v>
      </c>
      <c r="G3364">
        <v>266.27</v>
      </c>
      <c r="H3364" t="s">
        <v>28</v>
      </c>
      <c r="I3364">
        <v>81</v>
      </c>
      <c r="J3364">
        <v>1133.54</v>
      </c>
      <c r="K3364">
        <f>Table1[[#This Row],[Order_Value]]+Table1[[#This Row],[Delivery_Fee]]-Table1[[#This Row],[Discount]]</f>
        <v>1133.54</v>
      </c>
      <c r="L3364">
        <f>YEAR(Table1[[#This Row],[Order_Time]])</f>
        <v>2023</v>
      </c>
      <c r="M3364" t="str">
        <f>TEXT(Table1[[#This Row],[Order_Time]],"MMM")</f>
        <v>May</v>
      </c>
      <c r="N3364">
        <f>HOUR(Table1[[#This Row],[Order_Time]])</f>
        <v>2</v>
      </c>
      <c r="O3364" t="str">
        <f>IF(Table1[[#This Row],[Order_Value]]&gt;1000,"High","Low")</f>
        <v>High</v>
      </c>
    </row>
    <row r="3365" spans="1:15" x14ac:dyDescent="0.3">
      <c r="A3365" t="s">
        <v>4766</v>
      </c>
      <c r="B3365" s="1">
        <v>45067.125</v>
      </c>
      <c r="C3365" t="s">
        <v>24</v>
      </c>
      <c r="D3365" t="s">
        <v>35</v>
      </c>
      <c r="E3365">
        <v>758.87</v>
      </c>
      <c r="F3365">
        <v>65.290000000000006</v>
      </c>
      <c r="G3365">
        <v>300.70999999999998</v>
      </c>
      <c r="H3365" t="s">
        <v>13</v>
      </c>
      <c r="I3365">
        <v>74</v>
      </c>
      <c r="J3365">
        <v>523.45000000000005</v>
      </c>
      <c r="K3365">
        <f>Table1[[#This Row],[Order_Value]]+Table1[[#This Row],[Delivery_Fee]]-Table1[[#This Row],[Discount]]</f>
        <v>523.45000000000005</v>
      </c>
      <c r="L3365">
        <f>YEAR(Table1[[#This Row],[Order_Time]])</f>
        <v>2023</v>
      </c>
      <c r="M3365" t="str">
        <f>TEXT(Table1[[#This Row],[Order_Time]],"MMM")</f>
        <v>May</v>
      </c>
      <c r="N3365">
        <f>HOUR(Table1[[#This Row],[Order_Time]])</f>
        <v>3</v>
      </c>
      <c r="O3365" t="str">
        <f>IF(Table1[[#This Row],[Order_Value]]&gt;1000,"High","Low")</f>
        <v>Low</v>
      </c>
    </row>
    <row r="3366" spans="1:15" x14ac:dyDescent="0.3">
      <c r="A3366" t="s">
        <v>4767</v>
      </c>
      <c r="B3366" s="1">
        <v>45067.166666666664</v>
      </c>
      <c r="C3366" t="s">
        <v>45</v>
      </c>
      <c r="D3366" t="s">
        <v>35</v>
      </c>
      <c r="E3366">
        <v>1321.18</v>
      </c>
      <c r="F3366">
        <v>64.39</v>
      </c>
      <c r="G3366">
        <v>6.91</v>
      </c>
      <c r="H3366" t="s">
        <v>32</v>
      </c>
      <c r="I3366">
        <v>29</v>
      </c>
      <c r="J3366">
        <v>1378.66</v>
      </c>
      <c r="K3366">
        <f>Table1[[#This Row],[Order_Value]]+Table1[[#This Row],[Delivery_Fee]]-Table1[[#This Row],[Discount]]</f>
        <v>1378.66</v>
      </c>
      <c r="L3366">
        <f>YEAR(Table1[[#This Row],[Order_Time]])</f>
        <v>2023</v>
      </c>
      <c r="M3366" t="str">
        <f>TEXT(Table1[[#This Row],[Order_Time]],"MMM")</f>
        <v>May</v>
      </c>
      <c r="N3366">
        <f>HOUR(Table1[[#This Row],[Order_Time]])</f>
        <v>4</v>
      </c>
      <c r="O3366" t="str">
        <f>IF(Table1[[#This Row],[Order_Value]]&gt;1000,"High","Low")</f>
        <v>High</v>
      </c>
    </row>
    <row r="3367" spans="1:15" x14ac:dyDescent="0.3">
      <c r="A3367" t="s">
        <v>4768</v>
      </c>
      <c r="B3367" s="1">
        <v>45067.208333333336</v>
      </c>
      <c r="C3367" t="s">
        <v>54</v>
      </c>
      <c r="D3367" t="s">
        <v>27</v>
      </c>
      <c r="E3367">
        <v>764.24</v>
      </c>
      <c r="F3367">
        <v>32.369999999999997</v>
      </c>
      <c r="G3367">
        <v>31.68</v>
      </c>
      <c r="H3367" t="s">
        <v>21</v>
      </c>
      <c r="I3367">
        <v>17</v>
      </c>
      <c r="J3367" s="2" t="s">
        <v>4769</v>
      </c>
      <c r="K3367">
        <f>Table1[[#This Row],[Order_Value]]+Table1[[#This Row],[Delivery_Fee]]-Table1[[#This Row],[Discount]]</f>
        <v>764.93000000000006</v>
      </c>
      <c r="L3367">
        <f>YEAR(Table1[[#This Row],[Order_Time]])</f>
        <v>2023</v>
      </c>
      <c r="M3367" t="str">
        <f>TEXT(Table1[[#This Row],[Order_Time]],"MMM")</f>
        <v>May</v>
      </c>
      <c r="N3367">
        <f>HOUR(Table1[[#This Row],[Order_Time]])</f>
        <v>5</v>
      </c>
      <c r="O3367" t="str">
        <f>IF(Table1[[#This Row],[Order_Value]]&gt;1000,"High","Low")</f>
        <v>Low</v>
      </c>
    </row>
    <row r="3368" spans="1:15" x14ac:dyDescent="0.3">
      <c r="A3368" t="s">
        <v>4770</v>
      </c>
      <c r="B3368" s="1">
        <v>45067.25</v>
      </c>
      <c r="C3368" t="s">
        <v>11</v>
      </c>
      <c r="D3368" t="s">
        <v>30</v>
      </c>
      <c r="E3368">
        <v>816.41</v>
      </c>
      <c r="F3368">
        <v>83.08</v>
      </c>
      <c r="G3368">
        <v>385.33</v>
      </c>
      <c r="H3368" t="s">
        <v>13</v>
      </c>
      <c r="I3368">
        <v>66</v>
      </c>
      <c r="J3368" s="2" t="s">
        <v>4771</v>
      </c>
      <c r="K3368">
        <f>Table1[[#This Row],[Order_Value]]+Table1[[#This Row],[Delivery_Fee]]-Table1[[#This Row],[Discount]]</f>
        <v>514.16000000000008</v>
      </c>
      <c r="L3368">
        <f>YEAR(Table1[[#This Row],[Order_Time]])</f>
        <v>2023</v>
      </c>
      <c r="M3368" t="str">
        <f>TEXT(Table1[[#This Row],[Order_Time]],"MMM")</f>
        <v>May</v>
      </c>
      <c r="N3368">
        <f>HOUR(Table1[[#This Row],[Order_Time]])</f>
        <v>6</v>
      </c>
      <c r="O3368" t="str">
        <f>IF(Table1[[#This Row],[Order_Value]]&gt;1000,"High","Low")</f>
        <v>Low</v>
      </c>
    </row>
    <row r="3369" spans="1:15" x14ac:dyDescent="0.3">
      <c r="A3369" t="s">
        <v>4772</v>
      </c>
      <c r="B3369" s="1">
        <v>45067.291666666664</v>
      </c>
      <c r="C3369" t="s">
        <v>45</v>
      </c>
      <c r="D3369" t="s">
        <v>12</v>
      </c>
      <c r="E3369">
        <v>1397.08</v>
      </c>
      <c r="F3369">
        <v>27.95</v>
      </c>
      <c r="G3369">
        <v>177.47</v>
      </c>
      <c r="H3369" t="s">
        <v>21</v>
      </c>
      <c r="I3369">
        <v>11</v>
      </c>
      <c r="J3369">
        <v>1247.56</v>
      </c>
      <c r="K3369">
        <f>Table1[[#This Row],[Order_Value]]+Table1[[#This Row],[Delivery_Fee]]-Table1[[#This Row],[Discount]]</f>
        <v>1247.56</v>
      </c>
      <c r="L3369">
        <f>YEAR(Table1[[#This Row],[Order_Time]])</f>
        <v>2023</v>
      </c>
      <c r="M3369" t="str">
        <f>TEXT(Table1[[#This Row],[Order_Time]],"MMM")</f>
        <v>May</v>
      </c>
      <c r="N3369">
        <f>HOUR(Table1[[#This Row],[Order_Time]])</f>
        <v>7</v>
      </c>
      <c r="O3369" t="str">
        <f>IF(Table1[[#This Row],[Order_Value]]&gt;1000,"High","Low")</f>
        <v>High</v>
      </c>
    </row>
    <row r="3370" spans="1:15" x14ac:dyDescent="0.3">
      <c r="A3370" t="s">
        <v>4773</v>
      </c>
      <c r="B3370" s="1">
        <v>45067.333333333336</v>
      </c>
      <c r="C3370" t="s">
        <v>11</v>
      </c>
      <c r="D3370" t="s">
        <v>35</v>
      </c>
      <c r="E3370">
        <v>967.32</v>
      </c>
      <c r="F3370">
        <v>76.95</v>
      </c>
      <c r="G3370">
        <v>242.95</v>
      </c>
      <c r="H3370" t="s">
        <v>13</v>
      </c>
      <c r="I3370">
        <v>74</v>
      </c>
      <c r="J3370" s="2" t="s">
        <v>4774</v>
      </c>
      <c r="K3370">
        <f>Table1[[#This Row],[Order_Value]]+Table1[[#This Row],[Delivery_Fee]]-Table1[[#This Row],[Discount]]</f>
        <v>801.31999999999994</v>
      </c>
      <c r="L3370">
        <f>YEAR(Table1[[#This Row],[Order_Time]])</f>
        <v>2023</v>
      </c>
      <c r="M3370" t="str">
        <f>TEXT(Table1[[#This Row],[Order_Time]],"MMM")</f>
        <v>May</v>
      </c>
      <c r="N3370">
        <f>HOUR(Table1[[#This Row],[Order_Time]])</f>
        <v>8</v>
      </c>
      <c r="O3370" t="str">
        <f>IF(Table1[[#This Row],[Order_Value]]&gt;1000,"High","Low")</f>
        <v>Low</v>
      </c>
    </row>
    <row r="3371" spans="1:15" x14ac:dyDescent="0.3">
      <c r="A3371" t="s">
        <v>4775</v>
      </c>
      <c r="B3371" s="1">
        <v>45067.375</v>
      </c>
      <c r="C3371" t="s">
        <v>26</v>
      </c>
      <c r="D3371" t="s">
        <v>12</v>
      </c>
      <c r="E3371">
        <v>191.45</v>
      </c>
      <c r="F3371">
        <v>53.21</v>
      </c>
      <c r="G3371">
        <v>298.06</v>
      </c>
      <c r="H3371" t="s">
        <v>28</v>
      </c>
      <c r="I3371">
        <v>86</v>
      </c>
      <c r="J3371">
        <v>-53.4</v>
      </c>
      <c r="K3371">
        <f>Table1[[#This Row],[Order_Value]]+Table1[[#This Row],[Delivery_Fee]]-Table1[[#This Row],[Discount]]</f>
        <v>-53.400000000000006</v>
      </c>
      <c r="L3371">
        <f>YEAR(Table1[[#This Row],[Order_Time]])</f>
        <v>2023</v>
      </c>
      <c r="M3371" t="str">
        <f>TEXT(Table1[[#This Row],[Order_Time]],"MMM")</f>
        <v>May</v>
      </c>
      <c r="N3371">
        <f>HOUR(Table1[[#This Row],[Order_Time]])</f>
        <v>9</v>
      </c>
      <c r="O3371" t="str">
        <f>IF(Table1[[#This Row],[Order_Value]]&gt;1000,"High","Low")</f>
        <v>Low</v>
      </c>
    </row>
    <row r="3372" spans="1:15" x14ac:dyDescent="0.3">
      <c r="A3372" t="s">
        <v>4776</v>
      </c>
      <c r="B3372" s="1">
        <v>45067.416666666664</v>
      </c>
      <c r="C3372" t="s">
        <v>11</v>
      </c>
      <c r="D3372" t="s">
        <v>35</v>
      </c>
      <c r="E3372">
        <v>213.45</v>
      </c>
      <c r="F3372">
        <v>90.82</v>
      </c>
      <c r="G3372">
        <v>411.42</v>
      </c>
      <c r="H3372" t="s">
        <v>28</v>
      </c>
      <c r="I3372">
        <v>24</v>
      </c>
      <c r="J3372">
        <v>-107.15</v>
      </c>
      <c r="K3372">
        <f>Table1[[#This Row],[Order_Value]]+Table1[[#This Row],[Delivery_Fee]]-Table1[[#This Row],[Discount]]</f>
        <v>-107.15000000000003</v>
      </c>
      <c r="L3372">
        <f>YEAR(Table1[[#This Row],[Order_Time]])</f>
        <v>2023</v>
      </c>
      <c r="M3372" t="str">
        <f>TEXT(Table1[[#This Row],[Order_Time]],"MMM")</f>
        <v>May</v>
      </c>
      <c r="N3372">
        <f>HOUR(Table1[[#This Row],[Order_Time]])</f>
        <v>10</v>
      </c>
      <c r="O3372" t="str">
        <f>IF(Table1[[#This Row],[Order_Value]]&gt;1000,"High","Low")</f>
        <v>Low</v>
      </c>
    </row>
    <row r="3373" spans="1:15" x14ac:dyDescent="0.3">
      <c r="A3373" t="s">
        <v>4777</v>
      </c>
      <c r="B3373" s="1">
        <v>45067.458333333336</v>
      </c>
      <c r="C3373" t="s">
        <v>54</v>
      </c>
      <c r="D3373" t="s">
        <v>27</v>
      </c>
      <c r="E3373">
        <v>1820.43</v>
      </c>
      <c r="F3373">
        <v>98.66</v>
      </c>
      <c r="G3373">
        <v>162.66</v>
      </c>
      <c r="H3373" t="s">
        <v>21</v>
      </c>
      <c r="I3373">
        <v>44</v>
      </c>
      <c r="J3373">
        <v>1756.43</v>
      </c>
      <c r="K3373">
        <f>Table1[[#This Row],[Order_Value]]+Table1[[#This Row],[Delivery_Fee]]-Table1[[#This Row],[Discount]]</f>
        <v>1756.43</v>
      </c>
      <c r="L3373">
        <f>YEAR(Table1[[#This Row],[Order_Time]])</f>
        <v>2023</v>
      </c>
      <c r="M3373" t="str">
        <f>TEXT(Table1[[#This Row],[Order_Time]],"MMM")</f>
        <v>May</v>
      </c>
      <c r="N3373">
        <f>HOUR(Table1[[#This Row],[Order_Time]])</f>
        <v>11</v>
      </c>
      <c r="O3373" t="str">
        <f>IF(Table1[[#This Row],[Order_Value]]&gt;1000,"High","Low")</f>
        <v>High</v>
      </c>
    </row>
    <row r="3374" spans="1:15" x14ac:dyDescent="0.3">
      <c r="A3374" t="s">
        <v>4778</v>
      </c>
      <c r="B3374" s="1">
        <v>45067.5</v>
      </c>
      <c r="C3374" t="s">
        <v>16</v>
      </c>
      <c r="D3374" t="s">
        <v>41</v>
      </c>
      <c r="E3374">
        <v>743.96</v>
      </c>
      <c r="F3374">
        <v>23.93</v>
      </c>
      <c r="G3374">
        <v>17.38</v>
      </c>
      <c r="H3374" t="s">
        <v>21</v>
      </c>
      <c r="I3374">
        <v>45</v>
      </c>
      <c r="J3374">
        <v>750.51</v>
      </c>
      <c r="K3374">
        <f>Table1[[#This Row],[Order_Value]]+Table1[[#This Row],[Delivery_Fee]]-Table1[[#This Row],[Discount]]</f>
        <v>750.51</v>
      </c>
      <c r="L3374">
        <f>YEAR(Table1[[#This Row],[Order_Time]])</f>
        <v>2023</v>
      </c>
      <c r="M3374" t="str">
        <f>TEXT(Table1[[#This Row],[Order_Time]],"MMM")</f>
        <v>May</v>
      </c>
      <c r="N3374">
        <f>HOUR(Table1[[#This Row],[Order_Time]])</f>
        <v>12</v>
      </c>
      <c r="O3374" t="str">
        <f>IF(Table1[[#This Row],[Order_Value]]&gt;1000,"High","Low")</f>
        <v>Low</v>
      </c>
    </row>
    <row r="3375" spans="1:15" x14ac:dyDescent="0.3">
      <c r="A3375" t="s">
        <v>4779</v>
      </c>
      <c r="B3375" s="1">
        <v>45067.541666666664</v>
      </c>
      <c r="C3375" t="s">
        <v>45</v>
      </c>
      <c r="D3375" t="s">
        <v>27</v>
      </c>
      <c r="E3375">
        <v>945.78</v>
      </c>
      <c r="F3375">
        <v>58.93</v>
      </c>
      <c r="G3375">
        <v>11.08</v>
      </c>
      <c r="H3375" t="s">
        <v>32</v>
      </c>
      <c r="I3375">
        <v>49</v>
      </c>
      <c r="J3375" s="2" t="s">
        <v>4780</v>
      </c>
      <c r="K3375">
        <f>Table1[[#This Row],[Order_Value]]+Table1[[#This Row],[Delivery_Fee]]-Table1[[#This Row],[Discount]]</f>
        <v>993.62999999999988</v>
      </c>
      <c r="L3375">
        <f>YEAR(Table1[[#This Row],[Order_Time]])</f>
        <v>2023</v>
      </c>
      <c r="M3375" t="str">
        <f>TEXT(Table1[[#This Row],[Order_Time]],"MMM")</f>
        <v>May</v>
      </c>
      <c r="N3375">
        <f>HOUR(Table1[[#This Row],[Order_Time]])</f>
        <v>13</v>
      </c>
      <c r="O3375" t="str">
        <f>IF(Table1[[#This Row],[Order_Value]]&gt;1000,"High","Low")</f>
        <v>Low</v>
      </c>
    </row>
    <row r="3376" spans="1:15" x14ac:dyDescent="0.3">
      <c r="A3376" t="s">
        <v>4781</v>
      </c>
      <c r="B3376" s="1">
        <v>45067.583333333336</v>
      </c>
      <c r="C3376" t="s">
        <v>11</v>
      </c>
      <c r="D3376" t="s">
        <v>27</v>
      </c>
      <c r="E3376">
        <v>1990.22</v>
      </c>
      <c r="F3376">
        <v>26.96</v>
      </c>
      <c r="G3376">
        <v>462.33</v>
      </c>
      <c r="H3376" t="s">
        <v>28</v>
      </c>
      <c r="I3376">
        <v>12</v>
      </c>
      <c r="J3376" s="2" t="s">
        <v>4782</v>
      </c>
      <c r="K3376">
        <f>Table1[[#This Row],[Order_Value]]+Table1[[#This Row],[Delivery_Fee]]-Table1[[#This Row],[Discount]]</f>
        <v>1554.8500000000001</v>
      </c>
      <c r="L3376">
        <f>YEAR(Table1[[#This Row],[Order_Time]])</f>
        <v>2023</v>
      </c>
      <c r="M3376" t="str">
        <f>TEXT(Table1[[#This Row],[Order_Time]],"MMM")</f>
        <v>May</v>
      </c>
      <c r="N3376">
        <f>HOUR(Table1[[#This Row],[Order_Time]])</f>
        <v>14</v>
      </c>
      <c r="O3376" t="str">
        <f>IF(Table1[[#This Row],[Order_Value]]&gt;1000,"High","Low")</f>
        <v>High</v>
      </c>
    </row>
    <row r="3377" spans="1:15" x14ac:dyDescent="0.3">
      <c r="A3377" t="s">
        <v>4783</v>
      </c>
      <c r="B3377" s="1">
        <v>45067.625</v>
      </c>
      <c r="C3377" t="s">
        <v>54</v>
      </c>
      <c r="D3377" t="s">
        <v>17</v>
      </c>
      <c r="E3377">
        <v>132.22999999999999</v>
      </c>
      <c r="F3377">
        <v>72.89</v>
      </c>
      <c r="G3377">
        <v>342.35</v>
      </c>
      <c r="H3377" t="s">
        <v>28</v>
      </c>
      <c r="I3377">
        <v>85</v>
      </c>
      <c r="J3377">
        <v>-137.22999999999999</v>
      </c>
      <c r="K3377">
        <f>Table1[[#This Row],[Order_Value]]+Table1[[#This Row],[Delivery_Fee]]-Table1[[#This Row],[Discount]]</f>
        <v>-137.23000000000002</v>
      </c>
      <c r="L3377">
        <f>YEAR(Table1[[#This Row],[Order_Time]])</f>
        <v>2023</v>
      </c>
      <c r="M3377" t="str">
        <f>TEXT(Table1[[#This Row],[Order_Time]],"MMM")</f>
        <v>May</v>
      </c>
      <c r="N3377">
        <f>HOUR(Table1[[#This Row],[Order_Time]])</f>
        <v>15</v>
      </c>
      <c r="O3377" t="str">
        <f>IF(Table1[[#This Row],[Order_Value]]&gt;1000,"High","Low")</f>
        <v>Low</v>
      </c>
    </row>
    <row r="3378" spans="1:15" x14ac:dyDescent="0.3">
      <c r="A3378" t="s">
        <v>4784</v>
      </c>
      <c r="B3378" s="1">
        <v>45067.666666666664</v>
      </c>
      <c r="C3378" t="s">
        <v>11</v>
      </c>
      <c r="D3378" t="s">
        <v>17</v>
      </c>
      <c r="E3378">
        <v>1833.94</v>
      </c>
      <c r="F3378">
        <v>62.1</v>
      </c>
      <c r="G3378">
        <v>391.21</v>
      </c>
      <c r="H3378" t="s">
        <v>21</v>
      </c>
      <c r="I3378">
        <v>33</v>
      </c>
      <c r="J3378">
        <v>1504.83</v>
      </c>
      <c r="K3378">
        <f>Table1[[#This Row],[Order_Value]]+Table1[[#This Row],[Delivery_Fee]]-Table1[[#This Row],[Discount]]</f>
        <v>1504.83</v>
      </c>
      <c r="L3378">
        <f>YEAR(Table1[[#This Row],[Order_Time]])</f>
        <v>2023</v>
      </c>
      <c r="M3378" t="str">
        <f>TEXT(Table1[[#This Row],[Order_Time]],"MMM")</f>
        <v>May</v>
      </c>
      <c r="N3378">
        <f>HOUR(Table1[[#This Row],[Order_Time]])</f>
        <v>16</v>
      </c>
      <c r="O3378" t="str">
        <f>IF(Table1[[#This Row],[Order_Value]]&gt;1000,"High","Low")</f>
        <v>High</v>
      </c>
    </row>
    <row r="3379" spans="1:15" x14ac:dyDescent="0.3">
      <c r="A3379" t="s">
        <v>4785</v>
      </c>
      <c r="B3379" s="1">
        <v>45067.708333333336</v>
      </c>
      <c r="C3379" t="s">
        <v>26</v>
      </c>
      <c r="D3379" t="s">
        <v>27</v>
      </c>
      <c r="E3379">
        <v>347.09</v>
      </c>
      <c r="F3379">
        <v>24.26</v>
      </c>
      <c r="G3379">
        <v>21.14</v>
      </c>
      <c r="H3379" t="s">
        <v>28</v>
      </c>
      <c r="I3379">
        <v>45</v>
      </c>
      <c r="J3379">
        <v>350.21</v>
      </c>
      <c r="K3379">
        <f>Table1[[#This Row],[Order_Value]]+Table1[[#This Row],[Delivery_Fee]]-Table1[[#This Row],[Discount]]</f>
        <v>350.21</v>
      </c>
      <c r="L3379">
        <f>YEAR(Table1[[#This Row],[Order_Time]])</f>
        <v>2023</v>
      </c>
      <c r="M3379" t="str">
        <f>TEXT(Table1[[#This Row],[Order_Time]],"MMM")</f>
        <v>May</v>
      </c>
      <c r="N3379">
        <f>HOUR(Table1[[#This Row],[Order_Time]])</f>
        <v>17</v>
      </c>
      <c r="O3379" t="str">
        <f>IF(Table1[[#This Row],[Order_Value]]&gt;1000,"High","Low")</f>
        <v>Low</v>
      </c>
    </row>
    <row r="3380" spans="1:15" x14ac:dyDescent="0.3">
      <c r="A3380" t="s">
        <v>4786</v>
      </c>
      <c r="B3380" s="1">
        <v>45067.75</v>
      </c>
      <c r="C3380" t="s">
        <v>20</v>
      </c>
      <c r="D3380" t="s">
        <v>17</v>
      </c>
      <c r="E3380">
        <v>1977.35</v>
      </c>
      <c r="F3380">
        <v>75.14</v>
      </c>
      <c r="G3380">
        <v>480.47</v>
      </c>
      <c r="H3380" t="s">
        <v>13</v>
      </c>
      <c r="I3380">
        <v>59</v>
      </c>
      <c r="J3380" s="2" t="s">
        <v>4787</v>
      </c>
      <c r="K3380">
        <f>Table1[[#This Row],[Order_Value]]+Table1[[#This Row],[Delivery_Fee]]-Table1[[#This Row],[Discount]]</f>
        <v>1572.0199999999998</v>
      </c>
      <c r="L3380">
        <f>YEAR(Table1[[#This Row],[Order_Time]])</f>
        <v>2023</v>
      </c>
      <c r="M3380" t="str">
        <f>TEXT(Table1[[#This Row],[Order_Time]],"MMM")</f>
        <v>May</v>
      </c>
      <c r="N3380">
        <f>HOUR(Table1[[#This Row],[Order_Time]])</f>
        <v>18</v>
      </c>
      <c r="O3380" t="str">
        <f>IF(Table1[[#This Row],[Order_Value]]&gt;1000,"High","Low")</f>
        <v>High</v>
      </c>
    </row>
    <row r="3381" spans="1:15" x14ac:dyDescent="0.3">
      <c r="A3381" t="s">
        <v>4788</v>
      </c>
      <c r="B3381" s="1">
        <v>45067.791666666664</v>
      </c>
      <c r="C3381" t="s">
        <v>20</v>
      </c>
      <c r="D3381" t="s">
        <v>35</v>
      </c>
      <c r="E3381">
        <v>1304.55</v>
      </c>
      <c r="F3381">
        <v>16.91</v>
      </c>
      <c r="G3381">
        <v>143.97999999999999</v>
      </c>
      <c r="H3381" t="s">
        <v>28</v>
      </c>
      <c r="I3381">
        <v>73</v>
      </c>
      <c r="J3381">
        <v>1177.48</v>
      </c>
      <c r="K3381">
        <f>Table1[[#This Row],[Order_Value]]+Table1[[#This Row],[Delivery_Fee]]-Table1[[#This Row],[Discount]]</f>
        <v>1177.48</v>
      </c>
      <c r="L3381">
        <f>YEAR(Table1[[#This Row],[Order_Time]])</f>
        <v>2023</v>
      </c>
      <c r="M3381" t="str">
        <f>TEXT(Table1[[#This Row],[Order_Time]],"MMM")</f>
        <v>May</v>
      </c>
      <c r="N3381">
        <f>HOUR(Table1[[#This Row],[Order_Time]])</f>
        <v>19</v>
      </c>
      <c r="O3381" t="str">
        <f>IF(Table1[[#This Row],[Order_Value]]&gt;1000,"High","Low")</f>
        <v>High</v>
      </c>
    </row>
    <row r="3382" spans="1:15" x14ac:dyDescent="0.3">
      <c r="A3382" t="s">
        <v>4789</v>
      </c>
      <c r="B3382" s="1">
        <v>45067.833333333336</v>
      </c>
      <c r="C3382" t="s">
        <v>16</v>
      </c>
      <c r="D3382" t="s">
        <v>41</v>
      </c>
      <c r="E3382">
        <v>942.09</v>
      </c>
      <c r="F3382">
        <v>99.94</v>
      </c>
      <c r="G3382">
        <v>415.9</v>
      </c>
      <c r="H3382" t="s">
        <v>21</v>
      </c>
      <c r="I3382">
        <v>68</v>
      </c>
      <c r="J3382">
        <v>626.13</v>
      </c>
      <c r="K3382">
        <f>Table1[[#This Row],[Order_Value]]+Table1[[#This Row],[Delivery_Fee]]-Table1[[#This Row],[Discount]]</f>
        <v>626.13</v>
      </c>
      <c r="L3382">
        <f>YEAR(Table1[[#This Row],[Order_Time]])</f>
        <v>2023</v>
      </c>
      <c r="M3382" t="str">
        <f>TEXT(Table1[[#This Row],[Order_Time]],"MMM")</f>
        <v>May</v>
      </c>
      <c r="N3382">
        <f>HOUR(Table1[[#This Row],[Order_Time]])</f>
        <v>20</v>
      </c>
      <c r="O3382" t="str">
        <f>IF(Table1[[#This Row],[Order_Value]]&gt;1000,"High","Low")</f>
        <v>Low</v>
      </c>
    </row>
    <row r="3383" spans="1:15" x14ac:dyDescent="0.3">
      <c r="A3383" t="s">
        <v>4790</v>
      </c>
      <c r="B3383" s="1">
        <v>45067.875</v>
      </c>
      <c r="C3383" t="s">
        <v>24</v>
      </c>
      <c r="D3383" t="s">
        <v>35</v>
      </c>
      <c r="E3383">
        <v>1838.96</v>
      </c>
      <c r="F3383">
        <v>72.239999999999995</v>
      </c>
      <c r="G3383">
        <v>72.86</v>
      </c>
      <c r="H3383" t="s">
        <v>21</v>
      </c>
      <c r="I3383">
        <v>88</v>
      </c>
      <c r="J3383" s="2" t="s">
        <v>4791</v>
      </c>
      <c r="K3383">
        <f>Table1[[#This Row],[Order_Value]]+Table1[[#This Row],[Delivery_Fee]]-Table1[[#This Row],[Discount]]</f>
        <v>1838.3400000000001</v>
      </c>
      <c r="L3383">
        <f>YEAR(Table1[[#This Row],[Order_Time]])</f>
        <v>2023</v>
      </c>
      <c r="M3383" t="str">
        <f>TEXT(Table1[[#This Row],[Order_Time]],"MMM")</f>
        <v>May</v>
      </c>
      <c r="N3383">
        <f>HOUR(Table1[[#This Row],[Order_Time]])</f>
        <v>21</v>
      </c>
      <c r="O3383" t="str">
        <f>IF(Table1[[#This Row],[Order_Value]]&gt;1000,"High","Low")</f>
        <v>High</v>
      </c>
    </row>
    <row r="3384" spans="1:15" x14ac:dyDescent="0.3">
      <c r="A3384" t="s">
        <v>4792</v>
      </c>
      <c r="B3384" s="1">
        <v>45067.916666666664</v>
      </c>
      <c r="C3384" t="s">
        <v>26</v>
      </c>
      <c r="D3384" t="s">
        <v>27</v>
      </c>
      <c r="E3384">
        <v>1696.94</v>
      </c>
      <c r="F3384">
        <v>62.31</v>
      </c>
      <c r="G3384">
        <v>15.95</v>
      </c>
      <c r="H3384" t="s">
        <v>32</v>
      </c>
      <c r="I3384">
        <v>12</v>
      </c>
      <c r="J3384">
        <v>1743.3</v>
      </c>
      <c r="K3384">
        <f>Table1[[#This Row],[Order_Value]]+Table1[[#This Row],[Delivery_Fee]]-Table1[[#This Row],[Discount]]</f>
        <v>1743.3</v>
      </c>
      <c r="L3384">
        <f>YEAR(Table1[[#This Row],[Order_Time]])</f>
        <v>2023</v>
      </c>
      <c r="M3384" t="str">
        <f>TEXT(Table1[[#This Row],[Order_Time]],"MMM")</f>
        <v>May</v>
      </c>
      <c r="N3384">
        <f>HOUR(Table1[[#This Row],[Order_Time]])</f>
        <v>22</v>
      </c>
      <c r="O3384" t="str">
        <f>IF(Table1[[#This Row],[Order_Value]]&gt;1000,"High","Low")</f>
        <v>High</v>
      </c>
    </row>
    <row r="3385" spans="1:15" x14ac:dyDescent="0.3">
      <c r="A3385" t="s">
        <v>4793</v>
      </c>
      <c r="B3385" s="1">
        <v>45067.958333333336</v>
      </c>
      <c r="C3385" t="s">
        <v>24</v>
      </c>
      <c r="D3385" t="s">
        <v>41</v>
      </c>
      <c r="E3385">
        <v>1874.2</v>
      </c>
      <c r="F3385">
        <v>46.93</v>
      </c>
      <c r="G3385">
        <v>351.95</v>
      </c>
      <c r="H3385" t="s">
        <v>28</v>
      </c>
      <c r="I3385">
        <v>11</v>
      </c>
      <c r="J3385">
        <v>1569.18</v>
      </c>
      <c r="K3385">
        <f>Table1[[#This Row],[Order_Value]]+Table1[[#This Row],[Delivery_Fee]]-Table1[[#This Row],[Discount]]</f>
        <v>1569.18</v>
      </c>
      <c r="L3385">
        <f>YEAR(Table1[[#This Row],[Order_Time]])</f>
        <v>2023</v>
      </c>
      <c r="M3385" t="str">
        <f>TEXT(Table1[[#This Row],[Order_Time]],"MMM")</f>
        <v>May</v>
      </c>
      <c r="N3385">
        <f>HOUR(Table1[[#This Row],[Order_Time]])</f>
        <v>23</v>
      </c>
      <c r="O3385" t="str">
        <f>IF(Table1[[#This Row],[Order_Value]]&gt;1000,"High","Low")</f>
        <v>High</v>
      </c>
    </row>
    <row r="3386" spans="1:15" x14ac:dyDescent="0.3">
      <c r="A3386" t="s">
        <v>4794</v>
      </c>
      <c r="B3386" s="1">
        <v>45068</v>
      </c>
      <c r="C3386" t="s">
        <v>26</v>
      </c>
      <c r="D3386" t="s">
        <v>27</v>
      </c>
      <c r="E3386">
        <v>369.45</v>
      </c>
      <c r="F3386">
        <v>85.69</v>
      </c>
      <c r="G3386">
        <v>39.71</v>
      </c>
      <c r="H3386" t="s">
        <v>13</v>
      </c>
      <c r="I3386">
        <v>60</v>
      </c>
      <c r="J3386">
        <v>415.43</v>
      </c>
      <c r="K3386">
        <f>Table1[[#This Row],[Order_Value]]+Table1[[#This Row],[Delivery_Fee]]-Table1[[#This Row],[Discount]]</f>
        <v>415.43</v>
      </c>
      <c r="L3386">
        <f>YEAR(Table1[[#This Row],[Order_Time]])</f>
        <v>2023</v>
      </c>
      <c r="M3386" t="str">
        <f>TEXT(Table1[[#This Row],[Order_Time]],"MMM")</f>
        <v>May</v>
      </c>
      <c r="N3386">
        <f>HOUR(Table1[[#This Row],[Order_Time]])</f>
        <v>0</v>
      </c>
      <c r="O3386" t="str">
        <f>IF(Table1[[#This Row],[Order_Value]]&gt;1000,"High","Low")</f>
        <v>Low</v>
      </c>
    </row>
    <row r="3387" spans="1:15" x14ac:dyDescent="0.3">
      <c r="A3387" t="s">
        <v>4795</v>
      </c>
      <c r="B3387" s="1">
        <v>45068.041666666664</v>
      </c>
      <c r="C3387" t="s">
        <v>26</v>
      </c>
      <c r="D3387" t="s">
        <v>30</v>
      </c>
      <c r="E3387">
        <v>909.82</v>
      </c>
      <c r="F3387">
        <v>75.28</v>
      </c>
      <c r="G3387">
        <v>104.54</v>
      </c>
      <c r="H3387" t="s">
        <v>21</v>
      </c>
      <c r="I3387">
        <v>80</v>
      </c>
      <c r="J3387" s="2" t="s">
        <v>4796</v>
      </c>
      <c r="K3387">
        <f>Table1[[#This Row],[Order_Value]]+Table1[[#This Row],[Delivery_Fee]]-Table1[[#This Row],[Discount]]</f>
        <v>880.56000000000006</v>
      </c>
      <c r="L3387">
        <f>YEAR(Table1[[#This Row],[Order_Time]])</f>
        <v>2023</v>
      </c>
      <c r="M3387" t="str">
        <f>TEXT(Table1[[#This Row],[Order_Time]],"MMM")</f>
        <v>May</v>
      </c>
      <c r="N3387">
        <f>HOUR(Table1[[#This Row],[Order_Time]])</f>
        <v>1</v>
      </c>
      <c r="O3387" t="str">
        <f>IF(Table1[[#This Row],[Order_Value]]&gt;1000,"High","Low")</f>
        <v>Low</v>
      </c>
    </row>
    <row r="3388" spans="1:15" x14ac:dyDescent="0.3">
      <c r="A3388" t="s">
        <v>4797</v>
      </c>
      <c r="B3388" s="1">
        <v>45068.083333333336</v>
      </c>
      <c r="C3388" t="s">
        <v>24</v>
      </c>
      <c r="D3388" t="s">
        <v>30</v>
      </c>
      <c r="E3388">
        <v>1913.69</v>
      </c>
      <c r="F3388">
        <v>8.94</v>
      </c>
      <c r="G3388">
        <v>261.29000000000002</v>
      </c>
      <c r="H3388" t="s">
        <v>32</v>
      </c>
      <c r="I3388">
        <v>34</v>
      </c>
      <c r="J3388" s="2" t="s">
        <v>4798</v>
      </c>
      <c r="K3388">
        <f>Table1[[#This Row],[Order_Value]]+Table1[[#This Row],[Delivery_Fee]]-Table1[[#This Row],[Discount]]</f>
        <v>1661.3400000000001</v>
      </c>
      <c r="L3388">
        <f>YEAR(Table1[[#This Row],[Order_Time]])</f>
        <v>2023</v>
      </c>
      <c r="M3388" t="str">
        <f>TEXT(Table1[[#This Row],[Order_Time]],"MMM")</f>
        <v>May</v>
      </c>
      <c r="N3388">
        <f>HOUR(Table1[[#This Row],[Order_Time]])</f>
        <v>2</v>
      </c>
      <c r="O3388" t="str">
        <f>IF(Table1[[#This Row],[Order_Value]]&gt;1000,"High","Low")</f>
        <v>High</v>
      </c>
    </row>
    <row r="3389" spans="1:15" x14ac:dyDescent="0.3">
      <c r="A3389" t="s">
        <v>4799</v>
      </c>
      <c r="B3389" s="1">
        <v>45068.125</v>
      </c>
      <c r="C3389" t="s">
        <v>11</v>
      </c>
      <c r="D3389" t="s">
        <v>27</v>
      </c>
      <c r="E3389">
        <v>1222.96</v>
      </c>
      <c r="F3389">
        <v>27.03</v>
      </c>
      <c r="G3389">
        <v>270.33999999999997</v>
      </c>
      <c r="H3389" t="s">
        <v>32</v>
      </c>
      <c r="I3389">
        <v>74</v>
      </c>
      <c r="J3389" s="2" t="s">
        <v>4800</v>
      </c>
      <c r="K3389">
        <f>Table1[[#This Row],[Order_Value]]+Table1[[#This Row],[Delivery_Fee]]-Table1[[#This Row],[Discount]]</f>
        <v>979.65000000000009</v>
      </c>
      <c r="L3389">
        <f>YEAR(Table1[[#This Row],[Order_Time]])</f>
        <v>2023</v>
      </c>
      <c r="M3389" t="str">
        <f>TEXT(Table1[[#This Row],[Order_Time]],"MMM")</f>
        <v>May</v>
      </c>
      <c r="N3389">
        <f>HOUR(Table1[[#This Row],[Order_Time]])</f>
        <v>3</v>
      </c>
      <c r="O3389" t="str">
        <f>IF(Table1[[#This Row],[Order_Value]]&gt;1000,"High","Low")</f>
        <v>High</v>
      </c>
    </row>
    <row r="3390" spans="1:15" x14ac:dyDescent="0.3">
      <c r="A3390" t="s">
        <v>4801</v>
      </c>
      <c r="B3390" s="1">
        <v>45068.166666666664</v>
      </c>
      <c r="C3390" t="s">
        <v>45</v>
      </c>
      <c r="D3390" t="s">
        <v>27</v>
      </c>
      <c r="E3390">
        <v>1951.62</v>
      </c>
      <c r="F3390">
        <v>57.64</v>
      </c>
      <c r="G3390">
        <v>156.69999999999999</v>
      </c>
      <c r="H3390" t="s">
        <v>13</v>
      </c>
      <c r="I3390">
        <v>68</v>
      </c>
      <c r="J3390">
        <v>1852.56</v>
      </c>
      <c r="K3390">
        <f>Table1[[#This Row],[Order_Value]]+Table1[[#This Row],[Delivery_Fee]]-Table1[[#This Row],[Discount]]</f>
        <v>1852.56</v>
      </c>
      <c r="L3390">
        <f>YEAR(Table1[[#This Row],[Order_Time]])</f>
        <v>2023</v>
      </c>
      <c r="M3390" t="str">
        <f>TEXT(Table1[[#This Row],[Order_Time]],"MMM")</f>
        <v>May</v>
      </c>
      <c r="N3390">
        <f>HOUR(Table1[[#This Row],[Order_Time]])</f>
        <v>4</v>
      </c>
      <c r="O3390" t="str">
        <f>IF(Table1[[#This Row],[Order_Value]]&gt;1000,"High","Low")</f>
        <v>High</v>
      </c>
    </row>
    <row r="3391" spans="1:15" x14ac:dyDescent="0.3">
      <c r="A3391" t="s">
        <v>4802</v>
      </c>
      <c r="B3391" s="1">
        <v>45068.208333333336</v>
      </c>
      <c r="C3391" t="s">
        <v>45</v>
      </c>
      <c r="D3391" t="s">
        <v>41</v>
      </c>
      <c r="E3391">
        <v>1388.2</v>
      </c>
      <c r="F3391">
        <v>21.7</v>
      </c>
      <c r="G3391">
        <v>357.07</v>
      </c>
      <c r="H3391" t="s">
        <v>32</v>
      </c>
      <c r="I3391">
        <v>68</v>
      </c>
      <c r="J3391" s="2" t="s">
        <v>4803</v>
      </c>
      <c r="K3391">
        <f>Table1[[#This Row],[Order_Value]]+Table1[[#This Row],[Delivery_Fee]]-Table1[[#This Row],[Discount]]</f>
        <v>1052.8300000000002</v>
      </c>
      <c r="L3391">
        <f>YEAR(Table1[[#This Row],[Order_Time]])</f>
        <v>2023</v>
      </c>
      <c r="M3391" t="str">
        <f>TEXT(Table1[[#This Row],[Order_Time]],"MMM")</f>
        <v>May</v>
      </c>
      <c r="N3391">
        <f>HOUR(Table1[[#This Row],[Order_Time]])</f>
        <v>5</v>
      </c>
      <c r="O3391" t="str">
        <f>IF(Table1[[#This Row],[Order_Value]]&gt;1000,"High","Low")</f>
        <v>High</v>
      </c>
    </row>
    <row r="3392" spans="1:15" x14ac:dyDescent="0.3">
      <c r="A3392" t="s">
        <v>4804</v>
      </c>
      <c r="B3392" s="1">
        <v>45068.25</v>
      </c>
      <c r="C3392" t="s">
        <v>45</v>
      </c>
      <c r="D3392" t="s">
        <v>17</v>
      </c>
      <c r="E3392">
        <v>742.31</v>
      </c>
      <c r="F3392">
        <v>81.209999999999994</v>
      </c>
      <c r="G3392">
        <v>496.68</v>
      </c>
      <c r="H3392" t="s">
        <v>32</v>
      </c>
      <c r="I3392">
        <v>63</v>
      </c>
      <c r="J3392">
        <v>326.83999999999997</v>
      </c>
      <c r="K3392">
        <f>Table1[[#This Row],[Order_Value]]+Table1[[#This Row],[Delivery_Fee]]-Table1[[#This Row],[Discount]]</f>
        <v>326.83999999999997</v>
      </c>
      <c r="L3392">
        <f>YEAR(Table1[[#This Row],[Order_Time]])</f>
        <v>2023</v>
      </c>
      <c r="M3392" t="str">
        <f>TEXT(Table1[[#This Row],[Order_Time]],"MMM")</f>
        <v>May</v>
      </c>
      <c r="N3392">
        <f>HOUR(Table1[[#This Row],[Order_Time]])</f>
        <v>6</v>
      </c>
      <c r="O3392" t="str">
        <f>IF(Table1[[#This Row],[Order_Value]]&gt;1000,"High","Low")</f>
        <v>Low</v>
      </c>
    </row>
    <row r="3393" spans="1:15" x14ac:dyDescent="0.3">
      <c r="A3393" t="s">
        <v>4805</v>
      </c>
      <c r="B3393" s="1">
        <v>45068.291666666664</v>
      </c>
      <c r="C3393" t="s">
        <v>54</v>
      </c>
      <c r="D3393" t="s">
        <v>27</v>
      </c>
      <c r="E3393">
        <v>1284.3399999999999</v>
      </c>
      <c r="F3393">
        <v>41.21</v>
      </c>
      <c r="G3393">
        <v>288.8</v>
      </c>
      <c r="H3393" t="s">
        <v>28</v>
      </c>
      <c r="I3393">
        <v>70</v>
      </c>
      <c r="J3393">
        <v>1036.75</v>
      </c>
      <c r="K3393">
        <f>Table1[[#This Row],[Order_Value]]+Table1[[#This Row],[Delivery_Fee]]-Table1[[#This Row],[Discount]]</f>
        <v>1036.75</v>
      </c>
      <c r="L3393">
        <f>YEAR(Table1[[#This Row],[Order_Time]])</f>
        <v>2023</v>
      </c>
      <c r="M3393" t="str">
        <f>TEXT(Table1[[#This Row],[Order_Time]],"MMM")</f>
        <v>May</v>
      </c>
      <c r="N3393">
        <f>HOUR(Table1[[#This Row],[Order_Time]])</f>
        <v>7</v>
      </c>
      <c r="O3393" t="str">
        <f>IF(Table1[[#This Row],[Order_Value]]&gt;1000,"High","Low")</f>
        <v>High</v>
      </c>
    </row>
    <row r="3394" spans="1:15" x14ac:dyDescent="0.3">
      <c r="A3394" t="s">
        <v>4806</v>
      </c>
      <c r="B3394" s="1">
        <v>45068.333333333336</v>
      </c>
      <c r="C3394" t="s">
        <v>24</v>
      </c>
      <c r="D3394" t="s">
        <v>27</v>
      </c>
      <c r="E3394">
        <v>673.52</v>
      </c>
      <c r="F3394">
        <v>58.82</v>
      </c>
      <c r="G3394">
        <v>295.92</v>
      </c>
      <c r="H3394" t="s">
        <v>32</v>
      </c>
      <c r="I3394">
        <v>38</v>
      </c>
      <c r="J3394">
        <v>436.42</v>
      </c>
      <c r="K3394">
        <f>Table1[[#This Row],[Order_Value]]+Table1[[#This Row],[Delivery_Fee]]-Table1[[#This Row],[Discount]]</f>
        <v>436.42</v>
      </c>
      <c r="L3394">
        <f>YEAR(Table1[[#This Row],[Order_Time]])</f>
        <v>2023</v>
      </c>
      <c r="M3394" t="str">
        <f>TEXT(Table1[[#This Row],[Order_Time]],"MMM")</f>
        <v>May</v>
      </c>
      <c r="N3394">
        <f>HOUR(Table1[[#This Row],[Order_Time]])</f>
        <v>8</v>
      </c>
      <c r="O3394" t="str">
        <f>IF(Table1[[#This Row],[Order_Value]]&gt;1000,"High","Low")</f>
        <v>Low</v>
      </c>
    </row>
    <row r="3395" spans="1:15" x14ac:dyDescent="0.3">
      <c r="A3395" t="s">
        <v>4807</v>
      </c>
      <c r="B3395" s="1">
        <v>45068.375</v>
      </c>
      <c r="C3395" t="s">
        <v>26</v>
      </c>
      <c r="D3395" t="s">
        <v>41</v>
      </c>
      <c r="E3395">
        <v>1233.52</v>
      </c>
      <c r="F3395">
        <v>23.11</v>
      </c>
      <c r="G3395">
        <v>227.76</v>
      </c>
      <c r="H3395" t="s">
        <v>21</v>
      </c>
      <c r="I3395">
        <v>49</v>
      </c>
      <c r="J3395">
        <v>1028.8699999999999</v>
      </c>
      <c r="K3395">
        <f>Table1[[#This Row],[Order_Value]]+Table1[[#This Row],[Delivery_Fee]]-Table1[[#This Row],[Discount]]</f>
        <v>1028.8699999999999</v>
      </c>
      <c r="L3395">
        <f>YEAR(Table1[[#This Row],[Order_Time]])</f>
        <v>2023</v>
      </c>
      <c r="M3395" t="str">
        <f>TEXT(Table1[[#This Row],[Order_Time]],"MMM")</f>
        <v>May</v>
      </c>
      <c r="N3395">
        <f>HOUR(Table1[[#This Row],[Order_Time]])</f>
        <v>9</v>
      </c>
      <c r="O3395" t="str">
        <f>IF(Table1[[#This Row],[Order_Value]]&gt;1000,"High","Low")</f>
        <v>High</v>
      </c>
    </row>
    <row r="3396" spans="1:15" x14ac:dyDescent="0.3">
      <c r="A3396" t="s">
        <v>4808</v>
      </c>
      <c r="B3396" s="1">
        <v>45068.416666666664</v>
      </c>
      <c r="C3396" t="s">
        <v>24</v>
      </c>
      <c r="D3396" t="s">
        <v>27</v>
      </c>
      <c r="E3396">
        <v>923.36</v>
      </c>
      <c r="F3396">
        <v>66.84</v>
      </c>
      <c r="G3396">
        <v>371.08</v>
      </c>
      <c r="H3396" t="s">
        <v>21</v>
      </c>
      <c r="I3396">
        <v>50</v>
      </c>
      <c r="J3396" s="2" t="s">
        <v>4809</v>
      </c>
      <c r="K3396">
        <f>Table1[[#This Row],[Order_Value]]+Table1[[#This Row],[Delivery_Fee]]-Table1[[#This Row],[Discount]]</f>
        <v>619.12000000000012</v>
      </c>
      <c r="L3396">
        <f>YEAR(Table1[[#This Row],[Order_Time]])</f>
        <v>2023</v>
      </c>
      <c r="M3396" t="str">
        <f>TEXT(Table1[[#This Row],[Order_Time]],"MMM")</f>
        <v>May</v>
      </c>
      <c r="N3396">
        <f>HOUR(Table1[[#This Row],[Order_Time]])</f>
        <v>10</v>
      </c>
      <c r="O3396" t="str">
        <f>IF(Table1[[#This Row],[Order_Value]]&gt;1000,"High","Low")</f>
        <v>Low</v>
      </c>
    </row>
    <row r="3397" spans="1:15" x14ac:dyDescent="0.3">
      <c r="A3397" t="s">
        <v>4810</v>
      </c>
      <c r="B3397" s="1">
        <v>45068.458333333336</v>
      </c>
      <c r="C3397" t="s">
        <v>11</v>
      </c>
      <c r="D3397" t="s">
        <v>41</v>
      </c>
      <c r="E3397">
        <v>1199.81</v>
      </c>
      <c r="F3397">
        <v>7.83</v>
      </c>
      <c r="G3397">
        <v>307.98</v>
      </c>
      <c r="H3397" t="s">
        <v>21</v>
      </c>
      <c r="I3397">
        <v>68</v>
      </c>
      <c r="J3397" s="2" t="s">
        <v>4811</v>
      </c>
      <c r="K3397">
        <f>Table1[[#This Row],[Order_Value]]+Table1[[#This Row],[Delivery_Fee]]-Table1[[#This Row],[Discount]]</f>
        <v>899.65999999999985</v>
      </c>
      <c r="L3397">
        <f>YEAR(Table1[[#This Row],[Order_Time]])</f>
        <v>2023</v>
      </c>
      <c r="M3397" t="str">
        <f>TEXT(Table1[[#This Row],[Order_Time]],"MMM")</f>
        <v>May</v>
      </c>
      <c r="N3397">
        <f>HOUR(Table1[[#This Row],[Order_Time]])</f>
        <v>11</v>
      </c>
      <c r="O3397" t="str">
        <f>IF(Table1[[#This Row],[Order_Value]]&gt;1000,"High","Low")</f>
        <v>High</v>
      </c>
    </row>
    <row r="3398" spans="1:15" x14ac:dyDescent="0.3">
      <c r="A3398" t="s">
        <v>4812</v>
      </c>
      <c r="B3398" s="1">
        <v>45068.5</v>
      </c>
      <c r="C3398" t="s">
        <v>54</v>
      </c>
      <c r="D3398" t="s">
        <v>12</v>
      </c>
      <c r="E3398">
        <v>897.93</v>
      </c>
      <c r="F3398">
        <v>5.72</v>
      </c>
      <c r="G3398">
        <v>372.32</v>
      </c>
      <c r="H3398" t="s">
        <v>28</v>
      </c>
      <c r="I3398">
        <v>19</v>
      </c>
      <c r="J3398" s="2" t="s">
        <v>4813</v>
      </c>
      <c r="K3398">
        <f>Table1[[#This Row],[Order_Value]]+Table1[[#This Row],[Delivery_Fee]]-Table1[[#This Row],[Discount]]</f>
        <v>531.32999999999993</v>
      </c>
      <c r="L3398">
        <f>YEAR(Table1[[#This Row],[Order_Time]])</f>
        <v>2023</v>
      </c>
      <c r="M3398" t="str">
        <f>TEXT(Table1[[#This Row],[Order_Time]],"MMM")</f>
        <v>May</v>
      </c>
      <c r="N3398">
        <f>HOUR(Table1[[#This Row],[Order_Time]])</f>
        <v>12</v>
      </c>
      <c r="O3398" t="str">
        <f>IF(Table1[[#This Row],[Order_Value]]&gt;1000,"High","Low")</f>
        <v>Low</v>
      </c>
    </row>
    <row r="3399" spans="1:15" x14ac:dyDescent="0.3">
      <c r="A3399" t="s">
        <v>4814</v>
      </c>
      <c r="B3399" s="1">
        <v>45068.541666666664</v>
      </c>
      <c r="C3399" t="s">
        <v>24</v>
      </c>
      <c r="D3399" t="s">
        <v>41</v>
      </c>
      <c r="E3399">
        <v>1718.73</v>
      </c>
      <c r="F3399">
        <v>96.09</v>
      </c>
      <c r="G3399">
        <v>482.69</v>
      </c>
      <c r="H3399" t="s">
        <v>21</v>
      </c>
      <c r="I3399">
        <v>62</v>
      </c>
      <c r="J3399" s="2" t="s">
        <v>4815</v>
      </c>
      <c r="K3399">
        <f>Table1[[#This Row],[Order_Value]]+Table1[[#This Row],[Delivery_Fee]]-Table1[[#This Row],[Discount]]</f>
        <v>1332.1299999999999</v>
      </c>
      <c r="L3399">
        <f>YEAR(Table1[[#This Row],[Order_Time]])</f>
        <v>2023</v>
      </c>
      <c r="M3399" t="str">
        <f>TEXT(Table1[[#This Row],[Order_Time]],"MMM")</f>
        <v>May</v>
      </c>
      <c r="N3399">
        <f>HOUR(Table1[[#This Row],[Order_Time]])</f>
        <v>13</v>
      </c>
      <c r="O3399" t="str">
        <f>IF(Table1[[#This Row],[Order_Value]]&gt;1000,"High","Low")</f>
        <v>High</v>
      </c>
    </row>
    <row r="3400" spans="1:15" x14ac:dyDescent="0.3">
      <c r="A3400" t="s">
        <v>4816</v>
      </c>
      <c r="B3400" s="1">
        <v>45068.583333333336</v>
      </c>
      <c r="C3400" t="s">
        <v>54</v>
      </c>
      <c r="D3400" t="s">
        <v>35</v>
      </c>
      <c r="E3400">
        <v>1872.33</v>
      </c>
      <c r="F3400">
        <v>22.05</v>
      </c>
      <c r="G3400">
        <v>21.84</v>
      </c>
      <c r="H3400" t="s">
        <v>28</v>
      </c>
      <c r="I3400">
        <v>43</v>
      </c>
      <c r="J3400">
        <v>1872.54</v>
      </c>
      <c r="K3400">
        <f>Table1[[#This Row],[Order_Value]]+Table1[[#This Row],[Delivery_Fee]]-Table1[[#This Row],[Discount]]</f>
        <v>1872.54</v>
      </c>
      <c r="L3400">
        <f>YEAR(Table1[[#This Row],[Order_Time]])</f>
        <v>2023</v>
      </c>
      <c r="M3400" t="str">
        <f>TEXT(Table1[[#This Row],[Order_Time]],"MMM")</f>
        <v>May</v>
      </c>
      <c r="N3400">
        <f>HOUR(Table1[[#This Row],[Order_Time]])</f>
        <v>14</v>
      </c>
      <c r="O3400" t="str">
        <f>IF(Table1[[#This Row],[Order_Value]]&gt;1000,"High","Low")</f>
        <v>High</v>
      </c>
    </row>
    <row r="3401" spans="1:15" x14ac:dyDescent="0.3">
      <c r="A3401" t="s">
        <v>4817</v>
      </c>
      <c r="B3401" s="1">
        <v>45068.625</v>
      </c>
      <c r="C3401" t="s">
        <v>11</v>
      </c>
      <c r="D3401" t="s">
        <v>27</v>
      </c>
      <c r="E3401">
        <v>788.54</v>
      </c>
      <c r="F3401">
        <v>78.41</v>
      </c>
      <c r="G3401">
        <v>257.98</v>
      </c>
      <c r="H3401" t="s">
        <v>28</v>
      </c>
      <c r="I3401">
        <v>42</v>
      </c>
      <c r="J3401" s="2" t="s">
        <v>4818</v>
      </c>
      <c r="K3401">
        <f>Table1[[#This Row],[Order_Value]]+Table1[[#This Row],[Delivery_Fee]]-Table1[[#This Row],[Discount]]</f>
        <v>608.96999999999991</v>
      </c>
      <c r="L3401">
        <f>YEAR(Table1[[#This Row],[Order_Time]])</f>
        <v>2023</v>
      </c>
      <c r="M3401" t="str">
        <f>TEXT(Table1[[#This Row],[Order_Time]],"MMM")</f>
        <v>May</v>
      </c>
      <c r="N3401">
        <f>HOUR(Table1[[#This Row],[Order_Time]])</f>
        <v>15</v>
      </c>
      <c r="O3401" t="str">
        <f>IF(Table1[[#This Row],[Order_Value]]&gt;1000,"High","Low")</f>
        <v>Low</v>
      </c>
    </row>
    <row r="3402" spans="1:15" x14ac:dyDescent="0.3">
      <c r="A3402" t="s">
        <v>4819</v>
      </c>
      <c r="B3402" s="1">
        <v>45068.666666666664</v>
      </c>
      <c r="C3402" t="s">
        <v>54</v>
      </c>
      <c r="D3402" t="s">
        <v>17</v>
      </c>
      <c r="E3402">
        <v>1268.93</v>
      </c>
      <c r="F3402">
        <v>86.87</v>
      </c>
      <c r="G3402">
        <v>414.99</v>
      </c>
      <c r="H3402" t="s">
        <v>32</v>
      </c>
      <c r="I3402">
        <v>54</v>
      </c>
      <c r="J3402" s="2" t="s">
        <v>4820</v>
      </c>
      <c r="K3402">
        <f>Table1[[#This Row],[Order_Value]]+Table1[[#This Row],[Delivery_Fee]]-Table1[[#This Row],[Discount]]</f>
        <v>940.81000000000017</v>
      </c>
      <c r="L3402">
        <f>YEAR(Table1[[#This Row],[Order_Time]])</f>
        <v>2023</v>
      </c>
      <c r="M3402" t="str">
        <f>TEXT(Table1[[#This Row],[Order_Time]],"MMM")</f>
        <v>May</v>
      </c>
      <c r="N3402">
        <f>HOUR(Table1[[#This Row],[Order_Time]])</f>
        <v>16</v>
      </c>
      <c r="O3402" t="str">
        <f>IF(Table1[[#This Row],[Order_Value]]&gt;1000,"High","Low")</f>
        <v>High</v>
      </c>
    </row>
    <row r="3403" spans="1:15" x14ac:dyDescent="0.3">
      <c r="A3403" t="s">
        <v>4821</v>
      </c>
      <c r="B3403" s="1">
        <v>45068.708333333336</v>
      </c>
      <c r="C3403" t="s">
        <v>24</v>
      </c>
      <c r="D3403" t="s">
        <v>35</v>
      </c>
      <c r="E3403">
        <v>312.77999999999997</v>
      </c>
      <c r="F3403">
        <v>85.09</v>
      </c>
      <c r="G3403">
        <v>88.75</v>
      </c>
      <c r="H3403" t="s">
        <v>28</v>
      </c>
      <c r="I3403">
        <v>30</v>
      </c>
      <c r="J3403">
        <v>309.12</v>
      </c>
      <c r="K3403">
        <f>Table1[[#This Row],[Order_Value]]+Table1[[#This Row],[Delivery_Fee]]-Table1[[#This Row],[Discount]]</f>
        <v>309.12</v>
      </c>
      <c r="L3403">
        <f>YEAR(Table1[[#This Row],[Order_Time]])</f>
        <v>2023</v>
      </c>
      <c r="M3403" t="str">
        <f>TEXT(Table1[[#This Row],[Order_Time]],"MMM")</f>
        <v>May</v>
      </c>
      <c r="N3403">
        <f>HOUR(Table1[[#This Row],[Order_Time]])</f>
        <v>17</v>
      </c>
      <c r="O3403" t="str">
        <f>IF(Table1[[#This Row],[Order_Value]]&gt;1000,"High","Low")</f>
        <v>Low</v>
      </c>
    </row>
    <row r="3404" spans="1:15" x14ac:dyDescent="0.3">
      <c r="A3404" t="s">
        <v>4822</v>
      </c>
      <c r="B3404" s="1">
        <v>45068.75</v>
      </c>
      <c r="C3404" t="s">
        <v>11</v>
      </c>
      <c r="D3404" t="s">
        <v>30</v>
      </c>
      <c r="E3404">
        <v>523.01</v>
      </c>
      <c r="F3404">
        <v>31.55</v>
      </c>
      <c r="G3404">
        <v>351.17</v>
      </c>
      <c r="H3404" t="s">
        <v>13</v>
      </c>
      <c r="I3404">
        <v>23</v>
      </c>
      <c r="J3404" s="2" t="s">
        <v>4823</v>
      </c>
      <c r="K3404">
        <f>Table1[[#This Row],[Order_Value]]+Table1[[#This Row],[Delivery_Fee]]-Table1[[#This Row],[Discount]]</f>
        <v>203.38999999999993</v>
      </c>
      <c r="L3404">
        <f>YEAR(Table1[[#This Row],[Order_Time]])</f>
        <v>2023</v>
      </c>
      <c r="M3404" t="str">
        <f>TEXT(Table1[[#This Row],[Order_Time]],"MMM")</f>
        <v>May</v>
      </c>
      <c r="N3404">
        <f>HOUR(Table1[[#This Row],[Order_Time]])</f>
        <v>18</v>
      </c>
      <c r="O3404" t="str">
        <f>IF(Table1[[#This Row],[Order_Value]]&gt;1000,"High","Low")</f>
        <v>Low</v>
      </c>
    </row>
    <row r="3405" spans="1:15" x14ac:dyDescent="0.3">
      <c r="A3405" t="s">
        <v>4824</v>
      </c>
      <c r="B3405" s="1">
        <v>45068.791666666664</v>
      </c>
      <c r="C3405" t="s">
        <v>54</v>
      </c>
      <c r="D3405" t="s">
        <v>17</v>
      </c>
      <c r="E3405">
        <v>917.55</v>
      </c>
      <c r="F3405">
        <v>96.67</v>
      </c>
      <c r="G3405">
        <v>325.26</v>
      </c>
      <c r="H3405" t="s">
        <v>13</v>
      </c>
      <c r="I3405">
        <v>24</v>
      </c>
      <c r="J3405" s="2" t="s">
        <v>4825</v>
      </c>
      <c r="K3405">
        <f>Table1[[#This Row],[Order_Value]]+Table1[[#This Row],[Delivery_Fee]]-Table1[[#This Row],[Discount]]</f>
        <v>688.95999999999992</v>
      </c>
      <c r="L3405">
        <f>YEAR(Table1[[#This Row],[Order_Time]])</f>
        <v>2023</v>
      </c>
      <c r="M3405" t="str">
        <f>TEXT(Table1[[#This Row],[Order_Time]],"MMM")</f>
        <v>May</v>
      </c>
      <c r="N3405">
        <f>HOUR(Table1[[#This Row],[Order_Time]])</f>
        <v>19</v>
      </c>
      <c r="O3405" t="str">
        <f>IF(Table1[[#This Row],[Order_Value]]&gt;1000,"High","Low")</f>
        <v>Low</v>
      </c>
    </row>
    <row r="3406" spans="1:15" x14ac:dyDescent="0.3">
      <c r="A3406" t="s">
        <v>4826</v>
      </c>
      <c r="B3406" s="1">
        <v>45068.833333333336</v>
      </c>
      <c r="C3406" t="s">
        <v>45</v>
      </c>
      <c r="D3406" t="s">
        <v>41</v>
      </c>
      <c r="E3406">
        <v>1663.33</v>
      </c>
      <c r="F3406">
        <v>53.72</v>
      </c>
      <c r="G3406">
        <v>419.74</v>
      </c>
      <c r="H3406" t="s">
        <v>21</v>
      </c>
      <c r="I3406">
        <v>74</v>
      </c>
      <c r="J3406">
        <v>1297.31</v>
      </c>
      <c r="K3406">
        <f>Table1[[#This Row],[Order_Value]]+Table1[[#This Row],[Delivery_Fee]]-Table1[[#This Row],[Discount]]</f>
        <v>1297.31</v>
      </c>
      <c r="L3406">
        <f>YEAR(Table1[[#This Row],[Order_Time]])</f>
        <v>2023</v>
      </c>
      <c r="M3406" t="str">
        <f>TEXT(Table1[[#This Row],[Order_Time]],"MMM")</f>
        <v>May</v>
      </c>
      <c r="N3406">
        <f>HOUR(Table1[[#This Row],[Order_Time]])</f>
        <v>20</v>
      </c>
      <c r="O3406" t="str">
        <f>IF(Table1[[#This Row],[Order_Value]]&gt;1000,"High","Low")</f>
        <v>High</v>
      </c>
    </row>
    <row r="3407" spans="1:15" x14ac:dyDescent="0.3">
      <c r="A3407" t="s">
        <v>4827</v>
      </c>
      <c r="B3407" s="1">
        <v>45068.875</v>
      </c>
      <c r="C3407" t="s">
        <v>45</v>
      </c>
      <c r="D3407" t="s">
        <v>17</v>
      </c>
      <c r="E3407">
        <v>897</v>
      </c>
      <c r="F3407">
        <v>48.57</v>
      </c>
      <c r="G3407">
        <v>439.05</v>
      </c>
      <c r="H3407" t="s">
        <v>32</v>
      </c>
      <c r="I3407">
        <v>78</v>
      </c>
      <c r="J3407" s="2" t="s">
        <v>4828</v>
      </c>
      <c r="K3407">
        <f>Table1[[#This Row],[Order_Value]]+Table1[[#This Row],[Delivery_Fee]]-Table1[[#This Row],[Discount]]</f>
        <v>506.52000000000004</v>
      </c>
      <c r="L3407">
        <f>YEAR(Table1[[#This Row],[Order_Time]])</f>
        <v>2023</v>
      </c>
      <c r="M3407" t="str">
        <f>TEXT(Table1[[#This Row],[Order_Time]],"MMM")</f>
        <v>May</v>
      </c>
      <c r="N3407">
        <f>HOUR(Table1[[#This Row],[Order_Time]])</f>
        <v>21</v>
      </c>
      <c r="O3407" t="str">
        <f>IF(Table1[[#This Row],[Order_Value]]&gt;1000,"High","Low")</f>
        <v>Low</v>
      </c>
    </row>
    <row r="3408" spans="1:15" x14ac:dyDescent="0.3">
      <c r="A3408" t="s">
        <v>4829</v>
      </c>
      <c r="B3408" s="1">
        <v>45068.916666666664</v>
      </c>
      <c r="C3408" t="s">
        <v>24</v>
      </c>
      <c r="D3408" t="s">
        <v>17</v>
      </c>
      <c r="E3408">
        <v>1028.1600000000001</v>
      </c>
      <c r="F3408">
        <v>98.99</v>
      </c>
      <c r="G3408">
        <v>175.26</v>
      </c>
      <c r="H3408" t="s">
        <v>28</v>
      </c>
      <c r="I3408">
        <v>77</v>
      </c>
      <c r="J3408" s="2" t="s">
        <v>4830</v>
      </c>
      <c r="K3408">
        <f>Table1[[#This Row],[Order_Value]]+Table1[[#This Row],[Delivery_Fee]]-Table1[[#This Row],[Discount]]</f>
        <v>951.8900000000001</v>
      </c>
      <c r="L3408">
        <f>YEAR(Table1[[#This Row],[Order_Time]])</f>
        <v>2023</v>
      </c>
      <c r="M3408" t="str">
        <f>TEXT(Table1[[#This Row],[Order_Time]],"MMM")</f>
        <v>May</v>
      </c>
      <c r="N3408">
        <f>HOUR(Table1[[#This Row],[Order_Time]])</f>
        <v>22</v>
      </c>
      <c r="O3408" t="str">
        <f>IF(Table1[[#This Row],[Order_Value]]&gt;1000,"High","Low")</f>
        <v>High</v>
      </c>
    </row>
    <row r="3409" spans="1:15" x14ac:dyDescent="0.3">
      <c r="A3409" t="s">
        <v>4831</v>
      </c>
      <c r="B3409" s="1">
        <v>45068.958333333336</v>
      </c>
      <c r="C3409" t="s">
        <v>26</v>
      </c>
      <c r="D3409" t="s">
        <v>12</v>
      </c>
      <c r="E3409">
        <v>1358.29</v>
      </c>
      <c r="F3409">
        <v>82.9</v>
      </c>
      <c r="G3409">
        <v>27.25</v>
      </c>
      <c r="H3409" t="s">
        <v>32</v>
      </c>
      <c r="I3409">
        <v>51</v>
      </c>
      <c r="J3409">
        <v>1413.94</v>
      </c>
      <c r="K3409">
        <f>Table1[[#This Row],[Order_Value]]+Table1[[#This Row],[Delivery_Fee]]-Table1[[#This Row],[Discount]]</f>
        <v>1413.94</v>
      </c>
      <c r="L3409">
        <f>YEAR(Table1[[#This Row],[Order_Time]])</f>
        <v>2023</v>
      </c>
      <c r="M3409" t="str">
        <f>TEXT(Table1[[#This Row],[Order_Time]],"MMM")</f>
        <v>May</v>
      </c>
      <c r="N3409">
        <f>HOUR(Table1[[#This Row],[Order_Time]])</f>
        <v>23</v>
      </c>
      <c r="O3409" t="str">
        <f>IF(Table1[[#This Row],[Order_Value]]&gt;1000,"High","Low")</f>
        <v>High</v>
      </c>
    </row>
    <row r="3410" spans="1:15" x14ac:dyDescent="0.3">
      <c r="A3410" t="s">
        <v>4832</v>
      </c>
      <c r="B3410" s="1">
        <v>45069</v>
      </c>
      <c r="C3410" t="s">
        <v>11</v>
      </c>
      <c r="D3410" t="s">
        <v>12</v>
      </c>
      <c r="E3410">
        <v>1473.7</v>
      </c>
      <c r="F3410">
        <v>0.81</v>
      </c>
      <c r="G3410">
        <v>332.62</v>
      </c>
      <c r="H3410" t="s">
        <v>32</v>
      </c>
      <c r="I3410">
        <v>22</v>
      </c>
      <c r="J3410" s="2" t="s">
        <v>4833</v>
      </c>
      <c r="K3410">
        <f>Table1[[#This Row],[Order_Value]]+Table1[[#This Row],[Delivery_Fee]]-Table1[[#This Row],[Discount]]</f>
        <v>1141.8899999999999</v>
      </c>
      <c r="L3410">
        <f>YEAR(Table1[[#This Row],[Order_Time]])</f>
        <v>2023</v>
      </c>
      <c r="M3410" t="str">
        <f>TEXT(Table1[[#This Row],[Order_Time]],"MMM")</f>
        <v>May</v>
      </c>
      <c r="N3410">
        <f>HOUR(Table1[[#This Row],[Order_Time]])</f>
        <v>0</v>
      </c>
      <c r="O3410" t="str">
        <f>IF(Table1[[#This Row],[Order_Value]]&gt;1000,"High","Low")</f>
        <v>High</v>
      </c>
    </row>
    <row r="3411" spans="1:15" x14ac:dyDescent="0.3">
      <c r="A3411" t="s">
        <v>4834</v>
      </c>
      <c r="B3411" s="1">
        <v>45069.041666666664</v>
      </c>
      <c r="C3411" t="s">
        <v>24</v>
      </c>
      <c r="D3411" t="s">
        <v>17</v>
      </c>
      <c r="E3411">
        <v>512.14</v>
      </c>
      <c r="F3411">
        <v>51.07</v>
      </c>
      <c r="G3411">
        <v>59.43</v>
      </c>
      <c r="H3411" t="s">
        <v>13</v>
      </c>
      <c r="I3411">
        <v>84</v>
      </c>
      <c r="J3411" s="2" t="s">
        <v>4835</v>
      </c>
      <c r="K3411">
        <f>Table1[[#This Row],[Order_Value]]+Table1[[#This Row],[Delivery_Fee]]-Table1[[#This Row],[Discount]]</f>
        <v>503.78000000000003</v>
      </c>
      <c r="L3411">
        <f>YEAR(Table1[[#This Row],[Order_Time]])</f>
        <v>2023</v>
      </c>
      <c r="M3411" t="str">
        <f>TEXT(Table1[[#This Row],[Order_Time]],"MMM")</f>
        <v>May</v>
      </c>
      <c r="N3411">
        <f>HOUR(Table1[[#This Row],[Order_Time]])</f>
        <v>1</v>
      </c>
      <c r="O3411" t="str">
        <f>IF(Table1[[#This Row],[Order_Value]]&gt;1000,"High","Low")</f>
        <v>Low</v>
      </c>
    </row>
    <row r="3412" spans="1:15" x14ac:dyDescent="0.3">
      <c r="A3412" t="s">
        <v>4836</v>
      </c>
      <c r="B3412" s="1">
        <v>45069.083333333336</v>
      </c>
      <c r="C3412" t="s">
        <v>54</v>
      </c>
      <c r="D3412" t="s">
        <v>41</v>
      </c>
      <c r="E3412">
        <v>1998.13</v>
      </c>
      <c r="F3412">
        <v>42.91</v>
      </c>
      <c r="G3412">
        <v>316.51</v>
      </c>
      <c r="H3412" t="s">
        <v>21</v>
      </c>
      <c r="I3412">
        <v>69</v>
      </c>
      <c r="J3412" s="2" t="s">
        <v>4837</v>
      </c>
      <c r="K3412">
        <f>Table1[[#This Row],[Order_Value]]+Table1[[#This Row],[Delivery_Fee]]-Table1[[#This Row],[Discount]]</f>
        <v>1724.5300000000002</v>
      </c>
      <c r="L3412">
        <f>YEAR(Table1[[#This Row],[Order_Time]])</f>
        <v>2023</v>
      </c>
      <c r="M3412" t="str">
        <f>TEXT(Table1[[#This Row],[Order_Time]],"MMM")</f>
        <v>May</v>
      </c>
      <c r="N3412">
        <f>HOUR(Table1[[#This Row],[Order_Time]])</f>
        <v>2</v>
      </c>
      <c r="O3412" t="str">
        <f>IF(Table1[[#This Row],[Order_Value]]&gt;1000,"High","Low")</f>
        <v>High</v>
      </c>
    </row>
    <row r="3413" spans="1:15" x14ac:dyDescent="0.3">
      <c r="A3413" t="s">
        <v>4838</v>
      </c>
      <c r="B3413" s="1">
        <v>45069.125</v>
      </c>
      <c r="C3413" t="s">
        <v>24</v>
      </c>
      <c r="D3413" t="s">
        <v>30</v>
      </c>
      <c r="E3413">
        <v>1134.42</v>
      </c>
      <c r="F3413">
        <v>52.4</v>
      </c>
      <c r="G3413">
        <v>226.19</v>
      </c>
      <c r="H3413" t="s">
        <v>21</v>
      </c>
      <c r="I3413">
        <v>84</v>
      </c>
      <c r="J3413" s="2" t="s">
        <v>4839</v>
      </c>
      <c r="K3413">
        <f>Table1[[#This Row],[Order_Value]]+Table1[[#This Row],[Delivery_Fee]]-Table1[[#This Row],[Discount]]</f>
        <v>960.63000000000011</v>
      </c>
      <c r="L3413">
        <f>YEAR(Table1[[#This Row],[Order_Time]])</f>
        <v>2023</v>
      </c>
      <c r="M3413" t="str">
        <f>TEXT(Table1[[#This Row],[Order_Time]],"MMM")</f>
        <v>May</v>
      </c>
      <c r="N3413">
        <f>HOUR(Table1[[#This Row],[Order_Time]])</f>
        <v>3</v>
      </c>
      <c r="O3413" t="str">
        <f>IF(Table1[[#This Row],[Order_Value]]&gt;1000,"High","Low")</f>
        <v>High</v>
      </c>
    </row>
    <row r="3414" spans="1:15" x14ac:dyDescent="0.3">
      <c r="A3414" t="s">
        <v>4840</v>
      </c>
      <c r="B3414" s="1">
        <v>45069.166666666664</v>
      </c>
      <c r="C3414" t="s">
        <v>11</v>
      </c>
      <c r="D3414" t="s">
        <v>17</v>
      </c>
      <c r="E3414">
        <v>1477.15</v>
      </c>
      <c r="F3414">
        <v>19.53</v>
      </c>
      <c r="G3414">
        <v>229.3</v>
      </c>
      <c r="H3414" t="s">
        <v>21</v>
      </c>
      <c r="I3414">
        <v>88</v>
      </c>
      <c r="J3414">
        <v>1267.3800000000001</v>
      </c>
      <c r="K3414">
        <f>Table1[[#This Row],[Order_Value]]+Table1[[#This Row],[Delivery_Fee]]-Table1[[#This Row],[Discount]]</f>
        <v>1267.3800000000001</v>
      </c>
      <c r="L3414">
        <f>YEAR(Table1[[#This Row],[Order_Time]])</f>
        <v>2023</v>
      </c>
      <c r="M3414" t="str">
        <f>TEXT(Table1[[#This Row],[Order_Time]],"MMM")</f>
        <v>May</v>
      </c>
      <c r="N3414">
        <f>HOUR(Table1[[#This Row],[Order_Time]])</f>
        <v>4</v>
      </c>
      <c r="O3414" t="str">
        <f>IF(Table1[[#This Row],[Order_Value]]&gt;1000,"High","Low")</f>
        <v>High</v>
      </c>
    </row>
    <row r="3415" spans="1:15" x14ac:dyDescent="0.3">
      <c r="A3415" t="s">
        <v>4841</v>
      </c>
      <c r="B3415" s="1">
        <v>45069.208333333336</v>
      </c>
      <c r="C3415" t="s">
        <v>24</v>
      </c>
      <c r="D3415" t="s">
        <v>30</v>
      </c>
      <c r="E3415">
        <v>569.94000000000005</v>
      </c>
      <c r="F3415">
        <v>76.27</v>
      </c>
      <c r="G3415">
        <v>211.2</v>
      </c>
      <c r="H3415" t="s">
        <v>21</v>
      </c>
      <c r="I3415">
        <v>79</v>
      </c>
      <c r="J3415" s="2" t="s">
        <v>4842</v>
      </c>
      <c r="K3415">
        <f>Table1[[#This Row],[Order_Value]]+Table1[[#This Row],[Delivery_Fee]]-Table1[[#This Row],[Discount]]</f>
        <v>435.01000000000005</v>
      </c>
      <c r="L3415">
        <f>YEAR(Table1[[#This Row],[Order_Time]])</f>
        <v>2023</v>
      </c>
      <c r="M3415" t="str">
        <f>TEXT(Table1[[#This Row],[Order_Time]],"MMM")</f>
        <v>May</v>
      </c>
      <c r="N3415">
        <f>HOUR(Table1[[#This Row],[Order_Time]])</f>
        <v>5</v>
      </c>
      <c r="O3415" t="str">
        <f>IF(Table1[[#This Row],[Order_Value]]&gt;1000,"High","Low")</f>
        <v>Low</v>
      </c>
    </row>
    <row r="3416" spans="1:15" x14ac:dyDescent="0.3">
      <c r="A3416" t="s">
        <v>4843</v>
      </c>
      <c r="B3416" s="1">
        <v>45069.25</v>
      </c>
      <c r="C3416" t="s">
        <v>24</v>
      </c>
      <c r="D3416" t="s">
        <v>27</v>
      </c>
      <c r="E3416">
        <v>1578.89</v>
      </c>
      <c r="F3416">
        <v>41.21</v>
      </c>
      <c r="G3416">
        <v>383.34</v>
      </c>
      <c r="H3416" t="s">
        <v>21</v>
      </c>
      <c r="I3416">
        <v>30</v>
      </c>
      <c r="J3416" s="2" t="s">
        <v>4844</v>
      </c>
      <c r="K3416">
        <f>Table1[[#This Row],[Order_Value]]+Table1[[#This Row],[Delivery_Fee]]-Table1[[#This Row],[Discount]]</f>
        <v>1236.7600000000002</v>
      </c>
      <c r="L3416">
        <f>YEAR(Table1[[#This Row],[Order_Time]])</f>
        <v>2023</v>
      </c>
      <c r="M3416" t="str">
        <f>TEXT(Table1[[#This Row],[Order_Time]],"MMM")</f>
        <v>May</v>
      </c>
      <c r="N3416">
        <f>HOUR(Table1[[#This Row],[Order_Time]])</f>
        <v>6</v>
      </c>
      <c r="O3416" t="str">
        <f>IF(Table1[[#This Row],[Order_Value]]&gt;1000,"High","Low")</f>
        <v>High</v>
      </c>
    </row>
    <row r="3417" spans="1:15" x14ac:dyDescent="0.3">
      <c r="A3417" t="s">
        <v>4845</v>
      </c>
      <c r="B3417" s="1">
        <v>45069.291666666664</v>
      </c>
      <c r="C3417" t="s">
        <v>20</v>
      </c>
      <c r="D3417" t="s">
        <v>41</v>
      </c>
      <c r="E3417">
        <v>1815</v>
      </c>
      <c r="F3417">
        <v>19.170000000000002</v>
      </c>
      <c r="G3417">
        <v>71.11</v>
      </c>
      <c r="H3417" t="s">
        <v>32</v>
      </c>
      <c r="I3417">
        <v>26</v>
      </c>
      <c r="J3417" s="2" t="s">
        <v>4846</v>
      </c>
      <c r="K3417">
        <f>Table1[[#This Row],[Order_Value]]+Table1[[#This Row],[Delivery_Fee]]-Table1[[#This Row],[Discount]]</f>
        <v>1763.0600000000002</v>
      </c>
      <c r="L3417">
        <f>YEAR(Table1[[#This Row],[Order_Time]])</f>
        <v>2023</v>
      </c>
      <c r="M3417" t="str">
        <f>TEXT(Table1[[#This Row],[Order_Time]],"MMM")</f>
        <v>May</v>
      </c>
      <c r="N3417">
        <f>HOUR(Table1[[#This Row],[Order_Time]])</f>
        <v>7</v>
      </c>
      <c r="O3417" t="str">
        <f>IF(Table1[[#This Row],[Order_Value]]&gt;1000,"High","Low")</f>
        <v>High</v>
      </c>
    </row>
    <row r="3418" spans="1:15" x14ac:dyDescent="0.3">
      <c r="A3418" t="s">
        <v>4847</v>
      </c>
      <c r="B3418" s="1">
        <v>45069.333333333336</v>
      </c>
      <c r="C3418" t="s">
        <v>24</v>
      </c>
      <c r="D3418" t="s">
        <v>41</v>
      </c>
      <c r="E3418">
        <v>168.54</v>
      </c>
      <c r="F3418">
        <v>33.96</v>
      </c>
      <c r="G3418">
        <v>218.09</v>
      </c>
      <c r="H3418" t="s">
        <v>21</v>
      </c>
      <c r="I3418">
        <v>80</v>
      </c>
      <c r="J3418">
        <v>-15.59</v>
      </c>
      <c r="K3418">
        <f>Table1[[#This Row],[Order_Value]]+Table1[[#This Row],[Delivery_Fee]]-Table1[[#This Row],[Discount]]</f>
        <v>-15.590000000000003</v>
      </c>
      <c r="L3418">
        <f>YEAR(Table1[[#This Row],[Order_Time]])</f>
        <v>2023</v>
      </c>
      <c r="M3418" t="str">
        <f>TEXT(Table1[[#This Row],[Order_Time]],"MMM")</f>
        <v>May</v>
      </c>
      <c r="N3418">
        <f>HOUR(Table1[[#This Row],[Order_Time]])</f>
        <v>8</v>
      </c>
      <c r="O3418" t="str">
        <f>IF(Table1[[#This Row],[Order_Value]]&gt;1000,"High","Low")</f>
        <v>Low</v>
      </c>
    </row>
    <row r="3419" spans="1:15" x14ac:dyDescent="0.3">
      <c r="A3419" t="s">
        <v>4848</v>
      </c>
      <c r="B3419" s="1">
        <v>45069.375</v>
      </c>
      <c r="C3419" t="s">
        <v>20</v>
      </c>
      <c r="D3419" t="s">
        <v>27</v>
      </c>
      <c r="E3419">
        <v>1664.39</v>
      </c>
      <c r="F3419">
        <v>28.24</v>
      </c>
      <c r="G3419">
        <v>486.1</v>
      </c>
      <c r="H3419" t="s">
        <v>28</v>
      </c>
      <c r="I3419">
        <v>43</v>
      </c>
      <c r="J3419" s="2" t="s">
        <v>4849</v>
      </c>
      <c r="K3419">
        <f>Table1[[#This Row],[Order_Value]]+Table1[[#This Row],[Delivery_Fee]]-Table1[[#This Row],[Discount]]</f>
        <v>1206.5300000000002</v>
      </c>
      <c r="L3419">
        <f>YEAR(Table1[[#This Row],[Order_Time]])</f>
        <v>2023</v>
      </c>
      <c r="M3419" t="str">
        <f>TEXT(Table1[[#This Row],[Order_Time]],"MMM")</f>
        <v>May</v>
      </c>
      <c r="N3419">
        <f>HOUR(Table1[[#This Row],[Order_Time]])</f>
        <v>9</v>
      </c>
      <c r="O3419" t="str">
        <f>IF(Table1[[#This Row],[Order_Value]]&gt;1000,"High","Low")</f>
        <v>High</v>
      </c>
    </row>
    <row r="3420" spans="1:15" x14ac:dyDescent="0.3">
      <c r="A3420" t="s">
        <v>4850</v>
      </c>
      <c r="B3420" s="1">
        <v>45069.416666666664</v>
      </c>
      <c r="C3420" t="s">
        <v>11</v>
      </c>
      <c r="D3420" t="s">
        <v>12</v>
      </c>
      <c r="E3420">
        <v>1988.98</v>
      </c>
      <c r="F3420">
        <v>72.69</v>
      </c>
      <c r="G3420">
        <v>263.3</v>
      </c>
      <c r="H3420" t="s">
        <v>13</v>
      </c>
      <c r="I3420">
        <v>28</v>
      </c>
      <c r="J3420" s="2" t="s">
        <v>4851</v>
      </c>
      <c r="K3420">
        <f>Table1[[#This Row],[Order_Value]]+Table1[[#This Row],[Delivery_Fee]]-Table1[[#This Row],[Discount]]</f>
        <v>1798.3700000000001</v>
      </c>
      <c r="L3420">
        <f>YEAR(Table1[[#This Row],[Order_Time]])</f>
        <v>2023</v>
      </c>
      <c r="M3420" t="str">
        <f>TEXT(Table1[[#This Row],[Order_Time]],"MMM")</f>
        <v>May</v>
      </c>
      <c r="N3420">
        <f>HOUR(Table1[[#This Row],[Order_Time]])</f>
        <v>10</v>
      </c>
      <c r="O3420" t="str">
        <f>IF(Table1[[#This Row],[Order_Value]]&gt;1000,"High","Low")</f>
        <v>High</v>
      </c>
    </row>
    <row r="3421" spans="1:15" x14ac:dyDescent="0.3">
      <c r="A3421" t="s">
        <v>4852</v>
      </c>
      <c r="B3421" s="1">
        <v>45069.458333333336</v>
      </c>
      <c r="C3421" t="s">
        <v>16</v>
      </c>
      <c r="D3421" t="s">
        <v>17</v>
      </c>
      <c r="E3421">
        <v>526.59</v>
      </c>
      <c r="F3421">
        <v>20.329999999999998</v>
      </c>
      <c r="G3421">
        <v>340.98</v>
      </c>
      <c r="H3421" t="s">
        <v>21</v>
      </c>
      <c r="I3421">
        <v>54</v>
      </c>
      <c r="J3421" s="2" t="s">
        <v>4853</v>
      </c>
      <c r="K3421">
        <f>Table1[[#This Row],[Order_Value]]+Table1[[#This Row],[Delivery_Fee]]-Table1[[#This Row],[Discount]]</f>
        <v>205.94000000000005</v>
      </c>
      <c r="L3421">
        <f>YEAR(Table1[[#This Row],[Order_Time]])</f>
        <v>2023</v>
      </c>
      <c r="M3421" t="str">
        <f>TEXT(Table1[[#This Row],[Order_Time]],"MMM")</f>
        <v>May</v>
      </c>
      <c r="N3421">
        <f>HOUR(Table1[[#This Row],[Order_Time]])</f>
        <v>11</v>
      </c>
      <c r="O3421" t="str">
        <f>IF(Table1[[#This Row],[Order_Value]]&gt;1000,"High","Low")</f>
        <v>Low</v>
      </c>
    </row>
    <row r="3422" spans="1:15" x14ac:dyDescent="0.3">
      <c r="A3422" t="s">
        <v>4854</v>
      </c>
      <c r="B3422" s="1">
        <v>45069.5</v>
      </c>
      <c r="C3422" t="s">
        <v>16</v>
      </c>
      <c r="D3422" t="s">
        <v>41</v>
      </c>
      <c r="E3422">
        <v>1606.38</v>
      </c>
      <c r="F3422">
        <v>57.62</v>
      </c>
      <c r="G3422">
        <v>464.27</v>
      </c>
      <c r="H3422" t="s">
        <v>32</v>
      </c>
      <c r="I3422">
        <v>81</v>
      </c>
      <c r="J3422">
        <v>1199.73</v>
      </c>
      <c r="K3422">
        <f>Table1[[#This Row],[Order_Value]]+Table1[[#This Row],[Delivery_Fee]]-Table1[[#This Row],[Discount]]</f>
        <v>1199.73</v>
      </c>
      <c r="L3422">
        <f>YEAR(Table1[[#This Row],[Order_Time]])</f>
        <v>2023</v>
      </c>
      <c r="M3422" t="str">
        <f>TEXT(Table1[[#This Row],[Order_Time]],"MMM")</f>
        <v>May</v>
      </c>
      <c r="N3422">
        <f>HOUR(Table1[[#This Row],[Order_Time]])</f>
        <v>12</v>
      </c>
      <c r="O3422" t="str">
        <f>IF(Table1[[#This Row],[Order_Value]]&gt;1000,"High","Low")</f>
        <v>High</v>
      </c>
    </row>
    <row r="3423" spans="1:15" x14ac:dyDescent="0.3">
      <c r="A3423" t="s">
        <v>4855</v>
      </c>
      <c r="B3423" s="1">
        <v>45069.541666666664</v>
      </c>
      <c r="C3423" t="s">
        <v>24</v>
      </c>
      <c r="D3423" t="s">
        <v>12</v>
      </c>
      <c r="E3423">
        <v>1950.5</v>
      </c>
      <c r="F3423">
        <v>17.98</v>
      </c>
      <c r="G3423">
        <v>28.72</v>
      </c>
      <c r="H3423" t="s">
        <v>13</v>
      </c>
      <c r="I3423">
        <v>82</v>
      </c>
      <c r="J3423">
        <v>1939.76</v>
      </c>
      <c r="K3423">
        <f>Table1[[#This Row],[Order_Value]]+Table1[[#This Row],[Delivery_Fee]]-Table1[[#This Row],[Discount]]</f>
        <v>1939.76</v>
      </c>
      <c r="L3423">
        <f>YEAR(Table1[[#This Row],[Order_Time]])</f>
        <v>2023</v>
      </c>
      <c r="M3423" t="str">
        <f>TEXT(Table1[[#This Row],[Order_Time]],"MMM")</f>
        <v>May</v>
      </c>
      <c r="N3423">
        <f>HOUR(Table1[[#This Row],[Order_Time]])</f>
        <v>13</v>
      </c>
      <c r="O3423" t="str">
        <f>IF(Table1[[#This Row],[Order_Value]]&gt;1000,"High","Low")</f>
        <v>High</v>
      </c>
    </row>
    <row r="3424" spans="1:15" x14ac:dyDescent="0.3">
      <c r="A3424" t="s">
        <v>4856</v>
      </c>
      <c r="B3424" s="1">
        <v>45069.583333333336</v>
      </c>
      <c r="C3424" t="s">
        <v>45</v>
      </c>
      <c r="D3424" t="s">
        <v>17</v>
      </c>
      <c r="E3424">
        <v>102.32</v>
      </c>
      <c r="F3424">
        <v>70.78</v>
      </c>
      <c r="G3424">
        <v>489.3</v>
      </c>
      <c r="H3424" t="s">
        <v>32</v>
      </c>
      <c r="I3424">
        <v>45</v>
      </c>
      <c r="J3424">
        <v>-316.2</v>
      </c>
      <c r="K3424">
        <f>Table1[[#This Row],[Order_Value]]+Table1[[#This Row],[Delivery_Fee]]-Table1[[#This Row],[Discount]]</f>
        <v>-316.20000000000005</v>
      </c>
      <c r="L3424">
        <f>YEAR(Table1[[#This Row],[Order_Time]])</f>
        <v>2023</v>
      </c>
      <c r="M3424" t="str">
        <f>TEXT(Table1[[#This Row],[Order_Time]],"MMM")</f>
        <v>May</v>
      </c>
      <c r="N3424">
        <f>HOUR(Table1[[#This Row],[Order_Time]])</f>
        <v>14</v>
      </c>
      <c r="O3424" t="str">
        <f>IF(Table1[[#This Row],[Order_Value]]&gt;1000,"High","Low")</f>
        <v>Low</v>
      </c>
    </row>
    <row r="3425" spans="1:15" x14ac:dyDescent="0.3">
      <c r="A3425" t="s">
        <v>4857</v>
      </c>
      <c r="B3425" s="1">
        <v>45069.625</v>
      </c>
      <c r="C3425" t="s">
        <v>24</v>
      </c>
      <c r="D3425" t="s">
        <v>41</v>
      </c>
      <c r="E3425">
        <v>1184.52</v>
      </c>
      <c r="F3425">
        <v>97.1</v>
      </c>
      <c r="G3425">
        <v>178.76</v>
      </c>
      <c r="H3425" t="s">
        <v>21</v>
      </c>
      <c r="I3425">
        <v>58</v>
      </c>
      <c r="J3425">
        <v>1102.8599999999999</v>
      </c>
      <c r="K3425">
        <f>Table1[[#This Row],[Order_Value]]+Table1[[#This Row],[Delivery_Fee]]-Table1[[#This Row],[Discount]]</f>
        <v>1102.8599999999999</v>
      </c>
      <c r="L3425">
        <f>YEAR(Table1[[#This Row],[Order_Time]])</f>
        <v>2023</v>
      </c>
      <c r="M3425" t="str">
        <f>TEXT(Table1[[#This Row],[Order_Time]],"MMM")</f>
        <v>May</v>
      </c>
      <c r="N3425">
        <f>HOUR(Table1[[#This Row],[Order_Time]])</f>
        <v>15</v>
      </c>
      <c r="O3425" t="str">
        <f>IF(Table1[[#This Row],[Order_Value]]&gt;1000,"High","Low")</f>
        <v>High</v>
      </c>
    </row>
    <row r="3426" spans="1:15" x14ac:dyDescent="0.3">
      <c r="A3426" t="s">
        <v>4858</v>
      </c>
      <c r="B3426" s="1">
        <v>45069.666666666664</v>
      </c>
      <c r="C3426" t="s">
        <v>16</v>
      </c>
      <c r="D3426" t="s">
        <v>12</v>
      </c>
      <c r="E3426">
        <v>252.82</v>
      </c>
      <c r="F3426">
        <v>6.22</v>
      </c>
      <c r="G3426">
        <v>235.53</v>
      </c>
      <c r="H3426" t="s">
        <v>21</v>
      </c>
      <c r="I3426">
        <v>15</v>
      </c>
      <c r="J3426" s="2" t="s">
        <v>4859</v>
      </c>
      <c r="K3426">
        <f>Table1[[#This Row],[Order_Value]]+Table1[[#This Row],[Delivery_Fee]]-Table1[[#This Row],[Discount]]</f>
        <v>23.510000000000019</v>
      </c>
      <c r="L3426">
        <f>YEAR(Table1[[#This Row],[Order_Time]])</f>
        <v>2023</v>
      </c>
      <c r="M3426" t="str">
        <f>TEXT(Table1[[#This Row],[Order_Time]],"MMM")</f>
        <v>May</v>
      </c>
      <c r="N3426">
        <f>HOUR(Table1[[#This Row],[Order_Time]])</f>
        <v>16</v>
      </c>
      <c r="O3426" t="str">
        <f>IF(Table1[[#This Row],[Order_Value]]&gt;1000,"High","Low")</f>
        <v>Low</v>
      </c>
    </row>
    <row r="3427" spans="1:15" x14ac:dyDescent="0.3">
      <c r="A3427" t="s">
        <v>4860</v>
      </c>
      <c r="B3427" s="1">
        <v>45069.708333333336</v>
      </c>
      <c r="C3427" t="s">
        <v>20</v>
      </c>
      <c r="D3427" t="s">
        <v>41</v>
      </c>
      <c r="E3427">
        <v>1088.24</v>
      </c>
      <c r="F3427">
        <v>90.09</v>
      </c>
      <c r="G3427">
        <v>103.97</v>
      </c>
      <c r="H3427" t="s">
        <v>13</v>
      </c>
      <c r="I3427">
        <v>81</v>
      </c>
      <c r="J3427">
        <v>1074.3599999999999</v>
      </c>
      <c r="K3427">
        <f>Table1[[#This Row],[Order_Value]]+Table1[[#This Row],[Delivery_Fee]]-Table1[[#This Row],[Discount]]</f>
        <v>1074.3599999999999</v>
      </c>
      <c r="L3427">
        <f>YEAR(Table1[[#This Row],[Order_Time]])</f>
        <v>2023</v>
      </c>
      <c r="M3427" t="str">
        <f>TEXT(Table1[[#This Row],[Order_Time]],"MMM")</f>
        <v>May</v>
      </c>
      <c r="N3427">
        <f>HOUR(Table1[[#This Row],[Order_Time]])</f>
        <v>17</v>
      </c>
      <c r="O3427" t="str">
        <f>IF(Table1[[#This Row],[Order_Value]]&gt;1000,"High","Low")</f>
        <v>High</v>
      </c>
    </row>
    <row r="3428" spans="1:15" x14ac:dyDescent="0.3">
      <c r="A3428" t="s">
        <v>4861</v>
      </c>
      <c r="B3428" s="1">
        <v>45069.75</v>
      </c>
      <c r="C3428" t="s">
        <v>26</v>
      </c>
      <c r="D3428" t="s">
        <v>41</v>
      </c>
      <c r="E3428">
        <v>1465.01</v>
      </c>
      <c r="F3428">
        <v>45.41</v>
      </c>
      <c r="G3428">
        <v>338.82</v>
      </c>
      <c r="H3428" t="s">
        <v>13</v>
      </c>
      <c r="I3428">
        <v>27</v>
      </c>
      <c r="J3428" s="2" t="s">
        <v>4862</v>
      </c>
      <c r="K3428">
        <f>Table1[[#This Row],[Order_Value]]+Table1[[#This Row],[Delivery_Fee]]-Table1[[#This Row],[Discount]]</f>
        <v>1171.6000000000001</v>
      </c>
      <c r="L3428">
        <f>YEAR(Table1[[#This Row],[Order_Time]])</f>
        <v>2023</v>
      </c>
      <c r="M3428" t="str">
        <f>TEXT(Table1[[#This Row],[Order_Time]],"MMM")</f>
        <v>May</v>
      </c>
      <c r="N3428">
        <f>HOUR(Table1[[#This Row],[Order_Time]])</f>
        <v>18</v>
      </c>
      <c r="O3428" t="str">
        <f>IF(Table1[[#This Row],[Order_Value]]&gt;1000,"High","Low")</f>
        <v>High</v>
      </c>
    </row>
    <row r="3429" spans="1:15" x14ac:dyDescent="0.3">
      <c r="A3429" t="s">
        <v>4863</v>
      </c>
      <c r="B3429" s="1">
        <v>45069.791666666664</v>
      </c>
      <c r="C3429" t="s">
        <v>24</v>
      </c>
      <c r="D3429" t="s">
        <v>12</v>
      </c>
      <c r="E3429">
        <v>1842.51</v>
      </c>
      <c r="F3429">
        <v>77.2</v>
      </c>
      <c r="G3429">
        <v>426.7</v>
      </c>
      <c r="H3429" t="s">
        <v>13</v>
      </c>
      <c r="I3429">
        <v>77</v>
      </c>
      <c r="J3429">
        <v>1493.01</v>
      </c>
      <c r="K3429">
        <f>Table1[[#This Row],[Order_Value]]+Table1[[#This Row],[Delivery_Fee]]-Table1[[#This Row],[Discount]]</f>
        <v>1493.01</v>
      </c>
      <c r="L3429">
        <f>YEAR(Table1[[#This Row],[Order_Time]])</f>
        <v>2023</v>
      </c>
      <c r="M3429" t="str">
        <f>TEXT(Table1[[#This Row],[Order_Time]],"MMM")</f>
        <v>May</v>
      </c>
      <c r="N3429">
        <f>HOUR(Table1[[#This Row],[Order_Time]])</f>
        <v>19</v>
      </c>
      <c r="O3429" t="str">
        <f>IF(Table1[[#This Row],[Order_Value]]&gt;1000,"High","Low")</f>
        <v>High</v>
      </c>
    </row>
    <row r="3430" spans="1:15" x14ac:dyDescent="0.3">
      <c r="A3430" t="s">
        <v>4864</v>
      </c>
      <c r="B3430" s="1">
        <v>45069.833333333336</v>
      </c>
      <c r="C3430" t="s">
        <v>16</v>
      </c>
      <c r="D3430" t="s">
        <v>41</v>
      </c>
      <c r="E3430">
        <v>1522.93</v>
      </c>
      <c r="F3430">
        <v>33.71</v>
      </c>
      <c r="G3430">
        <v>128.32</v>
      </c>
      <c r="H3430" t="s">
        <v>32</v>
      </c>
      <c r="I3430">
        <v>34</v>
      </c>
      <c r="J3430" s="2" t="s">
        <v>4865</v>
      </c>
      <c r="K3430">
        <f>Table1[[#This Row],[Order_Value]]+Table1[[#This Row],[Delivery_Fee]]-Table1[[#This Row],[Discount]]</f>
        <v>1428.3200000000002</v>
      </c>
      <c r="L3430">
        <f>YEAR(Table1[[#This Row],[Order_Time]])</f>
        <v>2023</v>
      </c>
      <c r="M3430" t="str">
        <f>TEXT(Table1[[#This Row],[Order_Time]],"MMM")</f>
        <v>May</v>
      </c>
      <c r="N3430">
        <f>HOUR(Table1[[#This Row],[Order_Time]])</f>
        <v>20</v>
      </c>
      <c r="O3430" t="str">
        <f>IF(Table1[[#This Row],[Order_Value]]&gt;1000,"High","Low")</f>
        <v>High</v>
      </c>
    </row>
    <row r="3431" spans="1:15" x14ac:dyDescent="0.3">
      <c r="A3431" t="s">
        <v>4866</v>
      </c>
      <c r="B3431" s="1">
        <v>45069.875</v>
      </c>
      <c r="C3431" t="s">
        <v>11</v>
      </c>
      <c r="D3431" t="s">
        <v>17</v>
      </c>
      <c r="E3431">
        <v>694.4</v>
      </c>
      <c r="F3431">
        <v>38.369999999999997</v>
      </c>
      <c r="G3431">
        <v>434.24</v>
      </c>
      <c r="H3431" t="s">
        <v>21</v>
      </c>
      <c r="I3431">
        <v>28</v>
      </c>
      <c r="J3431">
        <v>298.52999999999997</v>
      </c>
      <c r="K3431">
        <f>Table1[[#This Row],[Order_Value]]+Table1[[#This Row],[Delivery_Fee]]-Table1[[#This Row],[Discount]]</f>
        <v>298.52999999999997</v>
      </c>
      <c r="L3431">
        <f>YEAR(Table1[[#This Row],[Order_Time]])</f>
        <v>2023</v>
      </c>
      <c r="M3431" t="str">
        <f>TEXT(Table1[[#This Row],[Order_Time]],"MMM")</f>
        <v>May</v>
      </c>
      <c r="N3431">
        <f>HOUR(Table1[[#This Row],[Order_Time]])</f>
        <v>21</v>
      </c>
      <c r="O3431" t="str">
        <f>IF(Table1[[#This Row],[Order_Value]]&gt;1000,"High","Low")</f>
        <v>Low</v>
      </c>
    </row>
    <row r="3432" spans="1:15" x14ac:dyDescent="0.3">
      <c r="A3432" t="s">
        <v>4867</v>
      </c>
      <c r="B3432" s="1">
        <v>45069.916666666664</v>
      </c>
      <c r="C3432" t="s">
        <v>16</v>
      </c>
      <c r="D3432" t="s">
        <v>27</v>
      </c>
      <c r="E3432">
        <v>114.03</v>
      </c>
      <c r="F3432">
        <v>40.880000000000003</v>
      </c>
      <c r="G3432">
        <v>14.89</v>
      </c>
      <c r="H3432" t="s">
        <v>21</v>
      </c>
      <c r="I3432">
        <v>78</v>
      </c>
      <c r="J3432" s="2" t="s">
        <v>4868</v>
      </c>
      <c r="K3432">
        <f>Table1[[#This Row],[Order_Value]]+Table1[[#This Row],[Delivery_Fee]]-Table1[[#This Row],[Discount]]</f>
        <v>140.01999999999998</v>
      </c>
      <c r="L3432">
        <f>YEAR(Table1[[#This Row],[Order_Time]])</f>
        <v>2023</v>
      </c>
      <c r="M3432" t="str">
        <f>TEXT(Table1[[#This Row],[Order_Time]],"MMM")</f>
        <v>May</v>
      </c>
      <c r="N3432">
        <f>HOUR(Table1[[#This Row],[Order_Time]])</f>
        <v>22</v>
      </c>
      <c r="O3432" t="str">
        <f>IF(Table1[[#This Row],[Order_Value]]&gt;1000,"High","Low")</f>
        <v>Low</v>
      </c>
    </row>
    <row r="3433" spans="1:15" x14ac:dyDescent="0.3">
      <c r="A3433" t="s">
        <v>4869</v>
      </c>
      <c r="B3433" s="1">
        <v>45069.958333333336</v>
      </c>
      <c r="C3433" t="s">
        <v>16</v>
      </c>
      <c r="D3433" t="s">
        <v>30</v>
      </c>
      <c r="E3433">
        <v>1892.74</v>
      </c>
      <c r="F3433">
        <v>98.53</v>
      </c>
      <c r="G3433">
        <v>379.66</v>
      </c>
      <c r="H3433" t="s">
        <v>21</v>
      </c>
      <c r="I3433">
        <v>74</v>
      </c>
      <c r="J3433">
        <v>1611.61</v>
      </c>
      <c r="K3433">
        <f>Table1[[#This Row],[Order_Value]]+Table1[[#This Row],[Delivery_Fee]]-Table1[[#This Row],[Discount]]</f>
        <v>1611.61</v>
      </c>
      <c r="L3433">
        <f>YEAR(Table1[[#This Row],[Order_Time]])</f>
        <v>2023</v>
      </c>
      <c r="M3433" t="str">
        <f>TEXT(Table1[[#This Row],[Order_Time]],"MMM")</f>
        <v>May</v>
      </c>
      <c r="N3433">
        <f>HOUR(Table1[[#This Row],[Order_Time]])</f>
        <v>23</v>
      </c>
      <c r="O3433" t="str">
        <f>IF(Table1[[#This Row],[Order_Value]]&gt;1000,"High","Low")</f>
        <v>High</v>
      </c>
    </row>
    <row r="3434" spans="1:15" x14ac:dyDescent="0.3">
      <c r="A3434" t="s">
        <v>4870</v>
      </c>
      <c r="B3434" s="1">
        <v>45070</v>
      </c>
      <c r="C3434" t="s">
        <v>16</v>
      </c>
      <c r="D3434" t="s">
        <v>30</v>
      </c>
      <c r="E3434">
        <v>845.85</v>
      </c>
      <c r="F3434">
        <v>0.9</v>
      </c>
      <c r="G3434">
        <v>401.33</v>
      </c>
      <c r="H3434" t="s">
        <v>21</v>
      </c>
      <c r="I3434">
        <v>46</v>
      </c>
      <c r="J3434">
        <v>445.42</v>
      </c>
      <c r="K3434">
        <f>Table1[[#This Row],[Order_Value]]+Table1[[#This Row],[Delivery_Fee]]-Table1[[#This Row],[Discount]]</f>
        <v>445.42</v>
      </c>
      <c r="L3434">
        <f>YEAR(Table1[[#This Row],[Order_Time]])</f>
        <v>2023</v>
      </c>
      <c r="M3434" t="str">
        <f>TEXT(Table1[[#This Row],[Order_Time]],"MMM")</f>
        <v>May</v>
      </c>
      <c r="N3434">
        <f>HOUR(Table1[[#This Row],[Order_Time]])</f>
        <v>0</v>
      </c>
      <c r="O3434" t="str">
        <f>IF(Table1[[#This Row],[Order_Value]]&gt;1000,"High","Low")</f>
        <v>Low</v>
      </c>
    </row>
    <row r="3435" spans="1:15" x14ac:dyDescent="0.3">
      <c r="A3435" t="s">
        <v>4871</v>
      </c>
      <c r="B3435" s="1">
        <v>45070.041666666664</v>
      </c>
      <c r="C3435" t="s">
        <v>45</v>
      </c>
      <c r="D3435" t="s">
        <v>27</v>
      </c>
      <c r="E3435">
        <v>551.73</v>
      </c>
      <c r="F3435">
        <v>31.29</v>
      </c>
      <c r="G3435">
        <v>318.91000000000003</v>
      </c>
      <c r="H3435" t="s">
        <v>21</v>
      </c>
      <c r="I3435">
        <v>89</v>
      </c>
      <c r="J3435" s="2" t="s">
        <v>4872</v>
      </c>
      <c r="K3435">
        <f>Table1[[#This Row],[Order_Value]]+Table1[[#This Row],[Delivery_Fee]]-Table1[[#This Row],[Discount]]</f>
        <v>264.10999999999996</v>
      </c>
      <c r="L3435">
        <f>YEAR(Table1[[#This Row],[Order_Time]])</f>
        <v>2023</v>
      </c>
      <c r="M3435" t="str">
        <f>TEXT(Table1[[#This Row],[Order_Time]],"MMM")</f>
        <v>May</v>
      </c>
      <c r="N3435">
        <f>HOUR(Table1[[#This Row],[Order_Time]])</f>
        <v>1</v>
      </c>
      <c r="O3435" t="str">
        <f>IF(Table1[[#This Row],[Order_Value]]&gt;1000,"High","Low")</f>
        <v>Low</v>
      </c>
    </row>
    <row r="3436" spans="1:15" x14ac:dyDescent="0.3">
      <c r="A3436" t="s">
        <v>4873</v>
      </c>
      <c r="B3436" s="1">
        <v>45070.083333333336</v>
      </c>
      <c r="C3436" t="s">
        <v>26</v>
      </c>
      <c r="D3436" t="s">
        <v>12</v>
      </c>
      <c r="E3436">
        <v>410.76</v>
      </c>
      <c r="F3436">
        <v>83.8</v>
      </c>
      <c r="G3436">
        <v>3.56</v>
      </c>
      <c r="H3436" t="s">
        <v>28</v>
      </c>
      <c r="I3436">
        <v>60</v>
      </c>
      <c r="J3436">
        <v>491</v>
      </c>
      <c r="K3436">
        <f>Table1[[#This Row],[Order_Value]]+Table1[[#This Row],[Delivery_Fee]]-Table1[[#This Row],[Discount]]</f>
        <v>491</v>
      </c>
      <c r="L3436">
        <f>YEAR(Table1[[#This Row],[Order_Time]])</f>
        <v>2023</v>
      </c>
      <c r="M3436" t="str">
        <f>TEXT(Table1[[#This Row],[Order_Time]],"MMM")</f>
        <v>May</v>
      </c>
      <c r="N3436">
        <f>HOUR(Table1[[#This Row],[Order_Time]])</f>
        <v>2</v>
      </c>
      <c r="O3436" t="str">
        <f>IF(Table1[[#This Row],[Order_Value]]&gt;1000,"High","Low")</f>
        <v>Low</v>
      </c>
    </row>
    <row r="3437" spans="1:15" x14ac:dyDescent="0.3">
      <c r="A3437" t="s">
        <v>4874</v>
      </c>
      <c r="B3437" s="1">
        <v>45070.125</v>
      </c>
      <c r="C3437" t="s">
        <v>11</v>
      </c>
      <c r="D3437" t="s">
        <v>41</v>
      </c>
      <c r="E3437">
        <v>1272.6300000000001</v>
      </c>
      <c r="F3437">
        <v>23.04</v>
      </c>
      <c r="G3437">
        <v>432.48</v>
      </c>
      <c r="H3437" t="s">
        <v>13</v>
      </c>
      <c r="I3437">
        <v>68</v>
      </c>
      <c r="J3437">
        <v>863.19</v>
      </c>
      <c r="K3437">
        <f>Table1[[#This Row],[Order_Value]]+Table1[[#This Row],[Delivery_Fee]]-Table1[[#This Row],[Discount]]</f>
        <v>863.19</v>
      </c>
      <c r="L3437">
        <f>YEAR(Table1[[#This Row],[Order_Time]])</f>
        <v>2023</v>
      </c>
      <c r="M3437" t="str">
        <f>TEXT(Table1[[#This Row],[Order_Time]],"MMM")</f>
        <v>May</v>
      </c>
      <c r="N3437">
        <f>HOUR(Table1[[#This Row],[Order_Time]])</f>
        <v>3</v>
      </c>
      <c r="O3437" t="str">
        <f>IF(Table1[[#This Row],[Order_Value]]&gt;1000,"High","Low")</f>
        <v>High</v>
      </c>
    </row>
    <row r="3438" spans="1:15" x14ac:dyDescent="0.3">
      <c r="A3438" t="s">
        <v>4875</v>
      </c>
      <c r="B3438" s="1">
        <v>45070.166666666664</v>
      </c>
      <c r="C3438" t="s">
        <v>24</v>
      </c>
      <c r="D3438" t="s">
        <v>41</v>
      </c>
      <c r="E3438">
        <v>1965.92</v>
      </c>
      <c r="F3438">
        <v>22.08</v>
      </c>
      <c r="G3438">
        <v>20.21</v>
      </c>
      <c r="H3438" t="s">
        <v>13</v>
      </c>
      <c r="I3438">
        <v>50</v>
      </c>
      <c r="J3438">
        <v>1967.79</v>
      </c>
      <c r="K3438">
        <f>Table1[[#This Row],[Order_Value]]+Table1[[#This Row],[Delivery_Fee]]-Table1[[#This Row],[Discount]]</f>
        <v>1967.79</v>
      </c>
      <c r="L3438">
        <f>YEAR(Table1[[#This Row],[Order_Time]])</f>
        <v>2023</v>
      </c>
      <c r="M3438" t="str">
        <f>TEXT(Table1[[#This Row],[Order_Time]],"MMM")</f>
        <v>May</v>
      </c>
      <c r="N3438">
        <f>HOUR(Table1[[#This Row],[Order_Time]])</f>
        <v>4</v>
      </c>
      <c r="O3438" t="str">
        <f>IF(Table1[[#This Row],[Order_Value]]&gt;1000,"High","Low")</f>
        <v>High</v>
      </c>
    </row>
    <row r="3439" spans="1:15" x14ac:dyDescent="0.3">
      <c r="A3439" t="s">
        <v>4876</v>
      </c>
      <c r="B3439" s="1">
        <v>45070.208333333336</v>
      </c>
      <c r="C3439" t="s">
        <v>20</v>
      </c>
      <c r="D3439" t="s">
        <v>12</v>
      </c>
      <c r="E3439">
        <v>1280.73</v>
      </c>
      <c r="F3439">
        <v>75.819999999999993</v>
      </c>
      <c r="G3439">
        <v>273.08</v>
      </c>
      <c r="H3439" t="s">
        <v>32</v>
      </c>
      <c r="I3439">
        <v>89</v>
      </c>
      <c r="J3439">
        <v>1083.47</v>
      </c>
      <c r="K3439">
        <f>Table1[[#This Row],[Order_Value]]+Table1[[#This Row],[Delivery_Fee]]-Table1[[#This Row],[Discount]]</f>
        <v>1083.47</v>
      </c>
      <c r="L3439">
        <f>YEAR(Table1[[#This Row],[Order_Time]])</f>
        <v>2023</v>
      </c>
      <c r="M3439" t="str">
        <f>TEXT(Table1[[#This Row],[Order_Time]],"MMM")</f>
        <v>May</v>
      </c>
      <c r="N3439">
        <f>HOUR(Table1[[#This Row],[Order_Time]])</f>
        <v>5</v>
      </c>
      <c r="O3439" t="str">
        <f>IF(Table1[[#This Row],[Order_Value]]&gt;1000,"High","Low")</f>
        <v>High</v>
      </c>
    </row>
    <row r="3440" spans="1:15" x14ac:dyDescent="0.3">
      <c r="A3440" t="s">
        <v>4877</v>
      </c>
      <c r="B3440" s="1">
        <v>45070.25</v>
      </c>
      <c r="C3440" t="s">
        <v>16</v>
      </c>
      <c r="D3440" t="s">
        <v>27</v>
      </c>
      <c r="E3440">
        <v>1703.41</v>
      </c>
      <c r="F3440">
        <v>33.46</v>
      </c>
      <c r="G3440">
        <v>388.32</v>
      </c>
      <c r="H3440" t="s">
        <v>13</v>
      </c>
      <c r="I3440">
        <v>66</v>
      </c>
      <c r="J3440" s="2" t="s">
        <v>4878</v>
      </c>
      <c r="K3440">
        <f>Table1[[#This Row],[Order_Value]]+Table1[[#This Row],[Delivery_Fee]]-Table1[[#This Row],[Discount]]</f>
        <v>1348.5500000000002</v>
      </c>
      <c r="L3440">
        <f>YEAR(Table1[[#This Row],[Order_Time]])</f>
        <v>2023</v>
      </c>
      <c r="M3440" t="str">
        <f>TEXT(Table1[[#This Row],[Order_Time]],"MMM")</f>
        <v>May</v>
      </c>
      <c r="N3440">
        <f>HOUR(Table1[[#This Row],[Order_Time]])</f>
        <v>6</v>
      </c>
      <c r="O3440" t="str">
        <f>IF(Table1[[#This Row],[Order_Value]]&gt;1000,"High","Low")</f>
        <v>High</v>
      </c>
    </row>
    <row r="3441" spans="1:15" x14ac:dyDescent="0.3">
      <c r="A3441" t="s">
        <v>4879</v>
      </c>
      <c r="B3441" s="1">
        <v>45070.291666666664</v>
      </c>
      <c r="C3441" t="s">
        <v>20</v>
      </c>
      <c r="D3441" t="s">
        <v>12</v>
      </c>
      <c r="E3441">
        <v>1145.8900000000001</v>
      </c>
      <c r="F3441">
        <v>71.569999999999993</v>
      </c>
      <c r="G3441">
        <v>140.69</v>
      </c>
      <c r="H3441" t="s">
        <v>28</v>
      </c>
      <c r="I3441">
        <v>71</v>
      </c>
      <c r="J3441">
        <v>1076.77</v>
      </c>
      <c r="K3441">
        <f>Table1[[#This Row],[Order_Value]]+Table1[[#This Row],[Delivery_Fee]]-Table1[[#This Row],[Discount]]</f>
        <v>1076.77</v>
      </c>
      <c r="L3441">
        <f>YEAR(Table1[[#This Row],[Order_Time]])</f>
        <v>2023</v>
      </c>
      <c r="M3441" t="str">
        <f>TEXT(Table1[[#This Row],[Order_Time]],"MMM")</f>
        <v>May</v>
      </c>
      <c r="N3441">
        <f>HOUR(Table1[[#This Row],[Order_Time]])</f>
        <v>7</v>
      </c>
      <c r="O3441" t="str">
        <f>IF(Table1[[#This Row],[Order_Value]]&gt;1000,"High","Low")</f>
        <v>High</v>
      </c>
    </row>
    <row r="3442" spans="1:15" x14ac:dyDescent="0.3">
      <c r="A3442" t="s">
        <v>4880</v>
      </c>
      <c r="B3442" s="1">
        <v>45070.333333333336</v>
      </c>
      <c r="C3442" t="s">
        <v>24</v>
      </c>
      <c r="D3442" t="s">
        <v>12</v>
      </c>
      <c r="E3442">
        <v>688.08</v>
      </c>
      <c r="F3442">
        <v>72.27</v>
      </c>
      <c r="G3442">
        <v>181.53</v>
      </c>
      <c r="H3442" t="s">
        <v>32</v>
      </c>
      <c r="I3442">
        <v>42</v>
      </c>
      <c r="J3442">
        <v>578.82000000000005</v>
      </c>
      <c r="K3442">
        <f>Table1[[#This Row],[Order_Value]]+Table1[[#This Row],[Delivery_Fee]]-Table1[[#This Row],[Discount]]</f>
        <v>578.82000000000005</v>
      </c>
      <c r="L3442">
        <f>YEAR(Table1[[#This Row],[Order_Time]])</f>
        <v>2023</v>
      </c>
      <c r="M3442" t="str">
        <f>TEXT(Table1[[#This Row],[Order_Time]],"MMM")</f>
        <v>May</v>
      </c>
      <c r="N3442">
        <f>HOUR(Table1[[#This Row],[Order_Time]])</f>
        <v>8</v>
      </c>
      <c r="O3442" t="str">
        <f>IF(Table1[[#This Row],[Order_Value]]&gt;1000,"High","Low")</f>
        <v>Low</v>
      </c>
    </row>
    <row r="3443" spans="1:15" x14ac:dyDescent="0.3">
      <c r="A3443" t="s">
        <v>4881</v>
      </c>
      <c r="B3443" s="1">
        <v>45070.375</v>
      </c>
      <c r="C3443" t="s">
        <v>45</v>
      </c>
      <c r="D3443" t="s">
        <v>35</v>
      </c>
      <c r="E3443">
        <v>1016.98</v>
      </c>
      <c r="F3443">
        <v>67.260000000000005</v>
      </c>
      <c r="G3443">
        <v>440.68</v>
      </c>
      <c r="H3443" t="s">
        <v>32</v>
      </c>
      <c r="I3443">
        <v>17</v>
      </c>
      <c r="J3443">
        <v>643.55999999999995</v>
      </c>
      <c r="K3443">
        <f>Table1[[#This Row],[Order_Value]]+Table1[[#This Row],[Delivery_Fee]]-Table1[[#This Row],[Discount]]</f>
        <v>643.55999999999995</v>
      </c>
      <c r="L3443">
        <f>YEAR(Table1[[#This Row],[Order_Time]])</f>
        <v>2023</v>
      </c>
      <c r="M3443" t="str">
        <f>TEXT(Table1[[#This Row],[Order_Time]],"MMM")</f>
        <v>May</v>
      </c>
      <c r="N3443">
        <f>HOUR(Table1[[#This Row],[Order_Time]])</f>
        <v>9</v>
      </c>
      <c r="O3443" t="str">
        <f>IF(Table1[[#This Row],[Order_Value]]&gt;1000,"High","Low")</f>
        <v>High</v>
      </c>
    </row>
    <row r="3444" spans="1:15" x14ac:dyDescent="0.3">
      <c r="A3444" t="s">
        <v>4882</v>
      </c>
      <c r="B3444" s="1">
        <v>45070.416666666664</v>
      </c>
      <c r="C3444" t="s">
        <v>24</v>
      </c>
      <c r="D3444" t="s">
        <v>17</v>
      </c>
      <c r="E3444">
        <v>1689.45</v>
      </c>
      <c r="F3444">
        <v>97.92</v>
      </c>
      <c r="G3444">
        <v>135.49</v>
      </c>
      <c r="H3444" t="s">
        <v>32</v>
      </c>
      <c r="I3444">
        <v>87</v>
      </c>
      <c r="J3444">
        <v>1651.88</v>
      </c>
      <c r="K3444">
        <f>Table1[[#This Row],[Order_Value]]+Table1[[#This Row],[Delivery_Fee]]-Table1[[#This Row],[Discount]]</f>
        <v>1651.88</v>
      </c>
      <c r="L3444">
        <f>YEAR(Table1[[#This Row],[Order_Time]])</f>
        <v>2023</v>
      </c>
      <c r="M3444" t="str">
        <f>TEXT(Table1[[#This Row],[Order_Time]],"MMM")</f>
        <v>May</v>
      </c>
      <c r="N3444">
        <f>HOUR(Table1[[#This Row],[Order_Time]])</f>
        <v>10</v>
      </c>
      <c r="O3444" t="str">
        <f>IF(Table1[[#This Row],[Order_Value]]&gt;1000,"High","Low")</f>
        <v>High</v>
      </c>
    </row>
    <row r="3445" spans="1:15" x14ac:dyDescent="0.3">
      <c r="A3445" t="s">
        <v>4883</v>
      </c>
      <c r="B3445" s="1">
        <v>45070.458333333336</v>
      </c>
      <c r="C3445" t="s">
        <v>24</v>
      </c>
      <c r="D3445" t="s">
        <v>30</v>
      </c>
      <c r="E3445">
        <v>1329.24</v>
      </c>
      <c r="F3445">
        <v>71.150000000000006</v>
      </c>
      <c r="G3445">
        <v>39.729999999999997</v>
      </c>
      <c r="H3445" t="s">
        <v>21</v>
      </c>
      <c r="I3445">
        <v>49</v>
      </c>
      <c r="J3445">
        <v>1360.66</v>
      </c>
      <c r="K3445">
        <f>Table1[[#This Row],[Order_Value]]+Table1[[#This Row],[Delivery_Fee]]-Table1[[#This Row],[Discount]]</f>
        <v>1360.66</v>
      </c>
      <c r="L3445">
        <f>YEAR(Table1[[#This Row],[Order_Time]])</f>
        <v>2023</v>
      </c>
      <c r="M3445" t="str">
        <f>TEXT(Table1[[#This Row],[Order_Time]],"MMM")</f>
        <v>May</v>
      </c>
      <c r="N3445">
        <f>HOUR(Table1[[#This Row],[Order_Time]])</f>
        <v>11</v>
      </c>
      <c r="O3445" t="str">
        <f>IF(Table1[[#This Row],[Order_Value]]&gt;1000,"High","Low")</f>
        <v>High</v>
      </c>
    </row>
    <row r="3446" spans="1:15" x14ac:dyDescent="0.3">
      <c r="A3446" t="s">
        <v>4884</v>
      </c>
      <c r="B3446" s="1">
        <v>45070.5</v>
      </c>
      <c r="C3446" t="s">
        <v>54</v>
      </c>
      <c r="D3446" t="s">
        <v>17</v>
      </c>
      <c r="E3446">
        <v>0</v>
      </c>
      <c r="F3446">
        <v>39.65</v>
      </c>
      <c r="G3446">
        <v>46.87</v>
      </c>
      <c r="H3446" t="s">
        <v>13</v>
      </c>
      <c r="I3446">
        <v>46</v>
      </c>
      <c r="K3446">
        <f>Table1[[#This Row],[Order_Value]]+Table1[[#This Row],[Delivery_Fee]]-Table1[[#This Row],[Discount]]</f>
        <v>-7.2199999999999989</v>
      </c>
      <c r="L3446">
        <f>YEAR(Table1[[#This Row],[Order_Time]])</f>
        <v>2023</v>
      </c>
      <c r="M3446" t="str">
        <f>TEXT(Table1[[#This Row],[Order_Time]],"MMM")</f>
        <v>May</v>
      </c>
      <c r="N3446">
        <f>HOUR(Table1[[#This Row],[Order_Time]])</f>
        <v>12</v>
      </c>
      <c r="O3446" t="str">
        <f>IF(Table1[[#This Row],[Order_Value]]&gt;1000,"High","Low")</f>
        <v>Low</v>
      </c>
    </row>
    <row r="3447" spans="1:15" x14ac:dyDescent="0.3">
      <c r="A3447" t="s">
        <v>4885</v>
      </c>
      <c r="B3447" s="1">
        <v>45070.541666666664</v>
      </c>
      <c r="C3447" t="s">
        <v>26</v>
      </c>
      <c r="D3447" t="s">
        <v>12</v>
      </c>
      <c r="E3447">
        <v>378.12</v>
      </c>
      <c r="F3447">
        <v>67.319999999999993</v>
      </c>
      <c r="G3447">
        <v>133.01</v>
      </c>
      <c r="H3447" t="s">
        <v>32</v>
      </c>
      <c r="I3447">
        <v>23</v>
      </c>
      <c r="J3447">
        <v>312.43</v>
      </c>
      <c r="K3447">
        <f>Table1[[#This Row],[Order_Value]]+Table1[[#This Row],[Delivery_Fee]]-Table1[[#This Row],[Discount]]</f>
        <v>312.43</v>
      </c>
      <c r="L3447">
        <f>YEAR(Table1[[#This Row],[Order_Time]])</f>
        <v>2023</v>
      </c>
      <c r="M3447" t="str">
        <f>TEXT(Table1[[#This Row],[Order_Time]],"MMM")</f>
        <v>May</v>
      </c>
      <c r="N3447">
        <f>HOUR(Table1[[#This Row],[Order_Time]])</f>
        <v>13</v>
      </c>
      <c r="O3447" t="str">
        <f>IF(Table1[[#This Row],[Order_Value]]&gt;1000,"High","Low")</f>
        <v>Low</v>
      </c>
    </row>
    <row r="3448" spans="1:15" x14ac:dyDescent="0.3">
      <c r="A3448" t="s">
        <v>4886</v>
      </c>
      <c r="B3448" s="1">
        <v>45070.583333333336</v>
      </c>
      <c r="C3448" t="s">
        <v>16</v>
      </c>
      <c r="D3448" t="s">
        <v>30</v>
      </c>
      <c r="E3448">
        <v>1227.74</v>
      </c>
      <c r="F3448">
        <v>2.72</v>
      </c>
      <c r="G3448">
        <v>69.08</v>
      </c>
      <c r="H3448" t="s">
        <v>13</v>
      </c>
      <c r="I3448">
        <v>60</v>
      </c>
      <c r="J3448">
        <v>1161.3800000000001</v>
      </c>
      <c r="K3448">
        <f>Table1[[#This Row],[Order_Value]]+Table1[[#This Row],[Delivery_Fee]]-Table1[[#This Row],[Discount]]</f>
        <v>1161.3800000000001</v>
      </c>
      <c r="L3448">
        <f>YEAR(Table1[[#This Row],[Order_Time]])</f>
        <v>2023</v>
      </c>
      <c r="M3448" t="str">
        <f>TEXT(Table1[[#This Row],[Order_Time]],"MMM")</f>
        <v>May</v>
      </c>
      <c r="N3448">
        <f>HOUR(Table1[[#This Row],[Order_Time]])</f>
        <v>14</v>
      </c>
      <c r="O3448" t="str">
        <f>IF(Table1[[#This Row],[Order_Value]]&gt;1000,"High","Low")</f>
        <v>High</v>
      </c>
    </row>
    <row r="3449" spans="1:15" x14ac:dyDescent="0.3">
      <c r="A3449" t="s">
        <v>4887</v>
      </c>
      <c r="B3449" s="1">
        <v>45070.625</v>
      </c>
      <c r="C3449" t="s">
        <v>54</v>
      </c>
      <c r="D3449" t="s">
        <v>30</v>
      </c>
      <c r="E3449">
        <v>1406.25</v>
      </c>
      <c r="F3449">
        <v>8.0299999999999994</v>
      </c>
      <c r="G3449">
        <v>28.4</v>
      </c>
      <c r="H3449" t="s">
        <v>13</v>
      </c>
      <c r="I3449">
        <v>86</v>
      </c>
      <c r="J3449" s="2" t="s">
        <v>4888</v>
      </c>
      <c r="K3449">
        <f>Table1[[#This Row],[Order_Value]]+Table1[[#This Row],[Delivery_Fee]]-Table1[[#This Row],[Discount]]</f>
        <v>1385.8799999999999</v>
      </c>
      <c r="L3449">
        <f>YEAR(Table1[[#This Row],[Order_Time]])</f>
        <v>2023</v>
      </c>
      <c r="M3449" t="str">
        <f>TEXT(Table1[[#This Row],[Order_Time]],"MMM")</f>
        <v>May</v>
      </c>
      <c r="N3449">
        <f>HOUR(Table1[[#This Row],[Order_Time]])</f>
        <v>15</v>
      </c>
      <c r="O3449" t="str">
        <f>IF(Table1[[#This Row],[Order_Value]]&gt;1000,"High","Low")</f>
        <v>High</v>
      </c>
    </row>
    <row r="3450" spans="1:15" x14ac:dyDescent="0.3">
      <c r="A3450" t="s">
        <v>4889</v>
      </c>
      <c r="B3450" s="1">
        <v>45070.666666666664</v>
      </c>
      <c r="C3450" t="s">
        <v>24</v>
      </c>
      <c r="D3450" t="s">
        <v>41</v>
      </c>
      <c r="E3450">
        <v>337.56</v>
      </c>
      <c r="F3450">
        <v>71.94</v>
      </c>
      <c r="G3450">
        <v>96.67</v>
      </c>
      <c r="H3450" t="s">
        <v>32</v>
      </c>
      <c r="I3450">
        <v>68</v>
      </c>
      <c r="J3450">
        <v>312.83</v>
      </c>
      <c r="K3450">
        <f>Table1[[#This Row],[Order_Value]]+Table1[[#This Row],[Delivery_Fee]]-Table1[[#This Row],[Discount]]</f>
        <v>312.83</v>
      </c>
      <c r="L3450">
        <f>YEAR(Table1[[#This Row],[Order_Time]])</f>
        <v>2023</v>
      </c>
      <c r="M3450" t="str">
        <f>TEXT(Table1[[#This Row],[Order_Time]],"MMM")</f>
        <v>May</v>
      </c>
      <c r="N3450">
        <f>HOUR(Table1[[#This Row],[Order_Time]])</f>
        <v>16</v>
      </c>
      <c r="O3450" t="str">
        <f>IF(Table1[[#This Row],[Order_Value]]&gt;1000,"High","Low")</f>
        <v>Low</v>
      </c>
    </row>
    <row r="3451" spans="1:15" x14ac:dyDescent="0.3">
      <c r="A3451" t="s">
        <v>4890</v>
      </c>
      <c r="B3451" s="1">
        <v>45070.708333333336</v>
      </c>
      <c r="C3451" t="s">
        <v>11</v>
      </c>
      <c r="D3451" t="s">
        <v>27</v>
      </c>
      <c r="E3451">
        <v>1269.78</v>
      </c>
      <c r="F3451">
        <v>78.959999999999994</v>
      </c>
      <c r="G3451">
        <v>293.45</v>
      </c>
      <c r="H3451" t="s">
        <v>21</v>
      </c>
      <c r="I3451">
        <v>12</v>
      </c>
      <c r="J3451">
        <v>1055.29</v>
      </c>
      <c r="K3451">
        <f>Table1[[#This Row],[Order_Value]]+Table1[[#This Row],[Delivery_Fee]]-Table1[[#This Row],[Discount]]</f>
        <v>1055.29</v>
      </c>
      <c r="L3451">
        <f>YEAR(Table1[[#This Row],[Order_Time]])</f>
        <v>2023</v>
      </c>
      <c r="M3451" t="str">
        <f>TEXT(Table1[[#This Row],[Order_Time]],"MMM")</f>
        <v>May</v>
      </c>
      <c r="N3451">
        <f>HOUR(Table1[[#This Row],[Order_Time]])</f>
        <v>17</v>
      </c>
      <c r="O3451" t="str">
        <f>IF(Table1[[#This Row],[Order_Value]]&gt;1000,"High","Low")</f>
        <v>High</v>
      </c>
    </row>
    <row r="3452" spans="1:15" x14ac:dyDescent="0.3">
      <c r="A3452" t="s">
        <v>4891</v>
      </c>
      <c r="B3452" s="1">
        <v>45070.75</v>
      </c>
      <c r="C3452" t="s">
        <v>24</v>
      </c>
      <c r="D3452" t="s">
        <v>30</v>
      </c>
      <c r="E3452">
        <v>1174.24</v>
      </c>
      <c r="F3452">
        <v>56.28</v>
      </c>
      <c r="G3452">
        <v>345.71</v>
      </c>
      <c r="H3452" t="s">
        <v>21</v>
      </c>
      <c r="I3452">
        <v>82</v>
      </c>
      <c r="J3452">
        <v>884.81</v>
      </c>
      <c r="K3452">
        <f>Table1[[#This Row],[Order_Value]]+Table1[[#This Row],[Delivery_Fee]]-Table1[[#This Row],[Discount]]</f>
        <v>884.81</v>
      </c>
      <c r="L3452">
        <f>YEAR(Table1[[#This Row],[Order_Time]])</f>
        <v>2023</v>
      </c>
      <c r="M3452" t="str">
        <f>TEXT(Table1[[#This Row],[Order_Time]],"MMM")</f>
        <v>May</v>
      </c>
      <c r="N3452">
        <f>HOUR(Table1[[#This Row],[Order_Time]])</f>
        <v>18</v>
      </c>
      <c r="O3452" t="str">
        <f>IF(Table1[[#This Row],[Order_Value]]&gt;1000,"High","Low")</f>
        <v>High</v>
      </c>
    </row>
    <row r="3453" spans="1:15" x14ac:dyDescent="0.3">
      <c r="A3453" t="s">
        <v>4892</v>
      </c>
      <c r="B3453" s="1">
        <v>45070.791666666664</v>
      </c>
      <c r="C3453" t="s">
        <v>16</v>
      </c>
      <c r="D3453" t="s">
        <v>27</v>
      </c>
      <c r="E3453">
        <v>1590.51</v>
      </c>
      <c r="F3453">
        <v>80.95</v>
      </c>
      <c r="G3453">
        <v>89.59</v>
      </c>
      <c r="H3453" t="s">
        <v>13</v>
      </c>
      <c r="I3453">
        <v>46</v>
      </c>
      <c r="J3453" s="2" t="s">
        <v>4893</v>
      </c>
      <c r="K3453">
        <f>Table1[[#This Row],[Order_Value]]+Table1[[#This Row],[Delivery_Fee]]-Table1[[#This Row],[Discount]]</f>
        <v>1581.8700000000001</v>
      </c>
      <c r="L3453">
        <f>YEAR(Table1[[#This Row],[Order_Time]])</f>
        <v>2023</v>
      </c>
      <c r="M3453" t="str">
        <f>TEXT(Table1[[#This Row],[Order_Time]],"MMM")</f>
        <v>May</v>
      </c>
      <c r="N3453">
        <f>HOUR(Table1[[#This Row],[Order_Time]])</f>
        <v>19</v>
      </c>
      <c r="O3453" t="str">
        <f>IF(Table1[[#This Row],[Order_Value]]&gt;1000,"High","Low")</f>
        <v>High</v>
      </c>
    </row>
    <row r="3454" spans="1:15" x14ac:dyDescent="0.3">
      <c r="A3454" t="s">
        <v>4894</v>
      </c>
      <c r="B3454" s="1">
        <v>45070.833333333336</v>
      </c>
      <c r="C3454" t="s">
        <v>26</v>
      </c>
      <c r="D3454" t="s">
        <v>30</v>
      </c>
      <c r="E3454">
        <v>1194.6199999999999</v>
      </c>
      <c r="F3454">
        <v>15.91</v>
      </c>
      <c r="G3454">
        <v>54.96</v>
      </c>
      <c r="H3454" t="s">
        <v>28</v>
      </c>
      <c r="I3454">
        <v>86</v>
      </c>
      <c r="J3454">
        <v>1155.57</v>
      </c>
      <c r="K3454">
        <f>Table1[[#This Row],[Order_Value]]+Table1[[#This Row],[Delivery_Fee]]-Table1[[#This Row],[Discount]]</f>
        <v>1155.57</v>
      </c>
      <c r="L3454">
        <f>YEAR(Table1[[#This Row],[Order_Time]])</f>
        <v>2023</v>
      </c>
      <c r="M3454" t="str">
        <f>TEXT(Table1[[#This Row],[Order_Time]],"MMM")</f>
        <v>May</v>
      </c>
      <c r="N3454">
        <f>HOUR(Table1[[#This Row],[Order_Time]])</f>
        <v>20</v>
      </c>
      <c r="O3454" t="str">
        <f>IF(Table1[[#This Row],[Order_Value]]&gt;1000,"High","Low")</f>
        <v>High</v>
      </c>
    </row>
    <row r="3455" spans="1:15" x14ac:dyDescent="0.3">
      <c r="A3455" t="s">
        <v>4895</v>
      </c>
      <c r="B3455" s="1">
        <v>45070.875</v>
      </c>
      <c r="C3455" t="s">
        <v>16</v>
      </c>
      <c r="D3455" t="s">
        <v>41</v>
      </c>
      <c r="E3455">
        <v>674.65</v>
      </c>
      <c r="F3455">
        <v>94.89</v>
      </c>
      <c r="G3455">
        <v>362.49</v>
      </c>
      <c r="H3455" t="s">
        <v>32</v>
      </c>
      <c r="I3455">
        <v>16</v>
      </c>
      <c r="J3455" s="2" t="s">
        <v>4896</v>
      </c>
      <c r="K3455">
        <f>Table1[[#This Row],[Order_Value]]+Table1[[#This Row],[Delivery_Fee]]-Table1[[#This Row],[Discount]]</f>
        <v>407.04999999999995</v>
      </c>
      <c r="L3455">
        <f>YEAR(Table1[[#This Row],[Order_Time]])</f>
        <v>2023</v>
      </c>
      <c r="M3455" t="str">
        <f>TEXT(Table1[[#This Row],[Order_Time]],"MMM")</f>
        <v>May</v>
      </c>
      <c r="N3455">
        <f>HOUR(Table1[[#This Row],[Order_Time]])</f>
        <v>21</v>
      </c>
      <c r="O3455" t="str">
        <f>IF(Table1[[#This Row],[Order_Value]]&gt;1000,"High","Low")</f>
        <v>Low</v>
      </c>
    </row>
    <row r="3456" spans="1:15" x14ac:dyDescent="0.3">
      <c r="A3456" t="s">
        <v>4897</v>
      </c>
      <c r="B3456" s="1">
        <v>45070.916666666664</v>
      </c>
      <c r="C3456" t="s">
        <v>45</v>
      </c>
      <c r="D3456" t="s">
        <v>27</v>
      </c>
      <c r="E3456">
        <v>760.83</v>
      </c>
      <c r="F3456">
        <v>44.01</v>
      </c>
      <c r="G3456">
        <v>352.53</v>
      </c>
      <c r="H3456" t="s">
        <v>28</v>
      </c>
      <c r="I3456">
        <v>18</v>
      </c>
      <c r="J3456" s="2" t="s">
        <v>4898</v>
      </c>
      <c r="K3456">
        <f>Table1[[#This Row],[Order_Value]]+Table1[[#This Row],[Delivery_Fee]]-Table1[[#This Row],[Discount]]</f>
        <v>452.31000000000006</v>
      </c>
      <c r="L3456">
        <f>YEAR(Table1[[#This Row],[Order_Time]])</f>
        <v>2023</v>
      </c>
      <c r="M3456" t="str">
        <f>TEXT(Table1[[#This Row],[Order_Time]],"MMM")</f>
        <v>May</v>
      </c>
      <c r="N3456">
        <f>HOUR(Table1[[#This Row],[Order_Time]])</f>
        <v>22</v>
      </c>
      <c r="O3456" t="str">
        <f>IF(Table1[[#This Row],[Order_Value]]&gt;1000,"High","Low")</f>
        <v>Low</v>
      </c>
    </row>
    <row r="3457" spans="1:15" x14ac:dyDescent="0.3">
      <c r="A3457" t="s">
        <v>4899</v>
      </c>
      <c r="B3457" s="1">
        <v>45070.958333333336</v>
      </c>
      <c r="C3457" t="s">
        <v>54</v>
      </c>
      <c r="D3457" t="s">
        <v>30</v>
      </c>
      <c r="E3457">
        <v>304.38</v>
      </c>
      <c r="F3457">
        <v>81.03</v>
      </c>
      <c r="G3457">
        <v>396.82</v>
      </c>
      <c r="H3457" t="s">
        <v>13</v>
      </c>
      <c r="I3457">
        <v>33</v>
      </c>
      <c r="J3457">
        <v>-11.41</v>
      </c>
      <c r="K3457">
        <f>Table1[[#This Row],[Order_Value]]+Table1[[#This Row],[Delivery_Fee]]-Table1[[#This Row],[Discount]]</f>
        <v>-11.410000000000025</v>
      </c>
      <c r="L3457">
        <f>YEAR(Table1[[#This Row],[Order_Time]])</f>
        <v>2023</v>
      </c>
      <c r="M3457" t="str">
        <f>TEXT(Table1[[#This Row],[Order_Time]],"MMM")</f>
        <v>May</v>
      </c>
      <c r="N3457">
        <f>HOUR(Table1[[#This Row],[Order_Time]])</f>
        <v>23</v>
      </c>
      <c r="O3457" t="str">
        <f>IF(Table1[[#This Row],[Order_Value]]&gt;1000,"High","Low")</f>
        <v>Low</v>
      </c>
    </row>
    <row r="3458" spans="1:15" x14ac:dyDescent="0.3">
      <c r="A3458" t="s">
        <v>4900</v>
      </c>
      <c r="B3458" s="1">
        <v>45071</v>
      </c>
      <c r="C3458" t="s">
        <v>45</v>
      </c>
      <c r="D3458" t="s">
        <v>41</v>
      </c>
      <c r="E3458">
        <v>1493.77</v>
      </c>
      <c r="F3458">
        <v>78.75</v>
      </c>
      <c r="G3458">
        <v>89.13</v>
      </c>
      <c r="H3458" t="s">
        <v>21</v>
      </c>
      <c r="I3458">
        <v>17</v>
      </c>
      <c r="J3458" s="2" t="s">
        <v>4901</v>
      </c>
      <c r="K3458">
        <f>Table1[[#This Row],[Order_Value]]+Table1[[#This Row],[Delivery_Fee]]-Table1[[#This Row],[Discount]]</f>
        <v>1483.3899999999999</v>
      </c>
      <c r="L3458">
        <f>YEAR(Table1[[#This Row],[Order_Time]])</f>
        <v>2023</v>
      </c>
      <c r="M3458" t="str">
        <f>TEXT(Table1[[#This Row],[Order_Time]],"MMM")</f>
        <v>May</v>
      </c>
      <c r="N3458">
        <f>HOUR(Table1[[#This Row],[Order_Time]])</f>
        <v>0</v>
      </c>
      <c r="O3458" t="str">
        <f>IF(Table1[[#This Row],[Order_Value]]&gt;1000,"High","Low")</f>
        <v>High</v>
      </c>
    </row>
    <row r="3459" spans="1:15" x14ac:dyDescent="0.3">
      <c r="A3459" t="s">
        <v>4902</v>
      </c>
      <c r="B3459" s="1">
        <v>45071.041666666664</v>
      </c>
      <c r="C3459" t="s">
        <v>26</v>
      </c>
      <c r="D3459" t="s">
        <v>35</v>
      </c>
      <c r="E3459">
        <v>1109.98</v>
      </c>
      <c r="F3459">
        <v>37.840000000000003</v>
      </c>
      <c r="G3459">
        <v>102.97</v>
      </c>
      <c r="H3459" t="s">
        <v>21</v>
      </c>
      <c r="I3459">
        <v>38</v>
      </c>
      <c r="J3459">
        <v>1044.8499999999999</v>
      </c>
      <c r="K3459">
        <f>Table1[[#This Row],[Order_Value]]+Table1[[#This Row],[Delivery_Fee]]-Table1[[#This Row],[Discount]]</f>
        <v>1044.8499999999999</v>
      </c>
      <c r="L3459">
        <f>YEAR(Table1[[#This Row],[Order_Time]])</f>
        <v>2023</v>
      </c>
      <c r="M3459" t="str">
        <f>TEXT(Table1[[#This Row],[Order_Time]],"MMM")</f>
        <v>May</v>
      </c>
      <c r="N3459">
        <f>HOUR(Table1[[#This Row],[Order_Time]])</f>
        <v>1</v>
      </c>
      <c r="O3459" t="str">
        <f>IF(Table1[[#This Row],[Order_Value]]&gt;1000,"High","Low")</f>
        <v>High</v>
      </c>
    </row>
    <row r="3460" spans="1:15" x14ac:dyDescent="0.3">
      <c r="A3460" t="s">
        <v>4903</v>
      </c>
      <c r="B3460" s="1">
        <v>45071.083333333336</v>
      </c>
      <c r="C3460" t="s">
        <v>54</v>
      </c>
      <c r="D3460" t="s">
        <v>41</v>
      </c>
      <c r="E3460">
        <v>1127.46</v>
      </c>
      <c r="F3460">
        <v>96.37</v>
      </c>
      <c r="G3460">
        <v>94.09</v>
      </c>
      <c r="H3460" t="s">
        <v>28</v>
      </c>
      <c r="I3460">
        <v>16</v>
      </c>
      <c r="J3460">
        <v>1129.74</v>
      </c>
      <c r="K3460">
        <f>Table1[[#This Row],[Order_Value]]+Table1[[#This Row],[Delivery_Fee]]-Table1[[#This Row],[Discount]]</f>
        <v>1129.74</v>
      </c>
      <c r="L3460">
        <f>YEAR(Table1[[#This Row],[Order_Time]])</f>
        <v>2023</v>
      </c>
      <c r="M3460" t="str">
        <f>TEXT(Table1[[#This Row],[Order_Time]],"MMM")</f>
        <v>May</v>
      </c>
      <c r="N3460">
        <f>HOUR(Table1[[#This Row],[Order_Time]])</f>
        <v>2</v>
      </c>
      <c r="O3460" t="str">
        <f>IF(Table1[[#This Row],[Order_Value]]&gt;1000,"High","Low")</f>
        <v>High</v>
      </c>
    </row>
    <row r="3461" spans="1:15" x14ac:dyDescent="0.3">
      <c r="A3461" t="s">
        <v>4904</v>
      </c>
      <c r="B3461" s="1">
        <v>45071.125</v>
      </c>
      <c r="C3461" t="s">
        <v>24</v>
      </c>
      <c r="D3461" t="s">
        <v>27</v>
      </c>
      <c r="E3461">
        <v>554.15</v>
      </c>
      <c r="F3461">
        <v>94.72</v>
      </c>
      <c r="G3461">
        <v>135.36000000000001</v>
      </c>
      <c r="H3461" t="s">
        <v>13</v>
      </c>
      <c r="I3461">
        <v>15</v>
      </c>
      <c r="J3461">
        <v>513.51</v>
      </c>
      <c r="K3461">
        <f>Table1[[#This Row],[Order_Value]]+Table1[[#This Row],[Delivery_Fee]]-Table1[[#This Row],[Discount]]</f>
        <v>513.51</v>
      </c>
      <c r="L3461">
        <f>YEAR(Table1[[#This Row],[Order_Time]])</f>
        <v>2023</v>
      </c>
      <c r="M3461" t="str">
        <f>TEXT(Table1[[#This Row],[Order_Time]],"MMM")</f>
        <v>May</v>
      </c>
      <c r="N3461">
        <f>HOUR(Table1[[#This Row],[Order_Time]])</f>
        <v>3</v>
      </c>
      <c r="O3461" t="str">
        <f>IF(Table1[[#This Row],[Order_Value]]&gt;1000,"High","Low")</f>
        <v>Low</v>
      </c>
    </row>
    <row r="3462" spans="1:15" x14ac:dyDescent="0.3">
      <c r="A3462" t="s">
        <v>4905</v>
      </c>
      <c r="B3462" s="1">
        <v>45071.166666666664</v>
      </c>
      <c r="C3462" t="s">
        <v>20</v>
      </c>
      <c r="D3462" t="s">
        <v>41</v>
      </c>
      <c r="E3462">
        <v>1902.38</v>
      </c>
      <c r="F3462">
        <v>64.19</v>
      </c>
      <c r="G3462">
        <v>119.43</v>
      </c>
      <c r="H3462" t="s">
        <v>32</v>
      </c>
      <c r="I3462">
        <v>33</v>
      </c>
      <c r="J3462">
        <v>1847.14</v>
      </c>
      <c r="K3462">
        <f>Table1[[#This Row],[Order_Value]]+Table1[[#This Row],[Delivery_Fee]]-Table1[[#This Row],[Discount]]</f>
        <v>1847.14</v>
      </c>
      <c r="L3462">
        <f>YEAR(Table1[[#This Row],[Order_Time]])</f>
        <v>2023</v>
      </c>
      <c r="M3462" t="str">
        <f>TEXT(Table1[[#This Row],[Order_Time]],"MMM")</f>
        <v>May</v>
      </c>
      <c r="N3462">
        <f>HOUR(Table1[[#This Row],[Order_Time]])</f>
        <v>4</v>
      </c>
      <c r="O3462" t="str">
        <f>IF(Table1[[#This Row],[Order_Value]]&gt;1000,"High","Low")</f>
        <v>High</v>
      </c>
    </row>
    <row r="3463" spans="1:15" x14ac:dyDescent="0.3">
      <c r="A3463" t="s">
        <v>4906</v>
      </c>
      <c r="B3463" s="1">
        <v>45071.208333333336</v>
      </c>
      <c r="C3463" t="s">
        <v>45</v>
      </c>
      <c r="D3463" t="s">
        <v>27</v>
      </c>
      <c r="E3463">
        <v>744.93</v>
      </c>
      <c r="F3463">
        <v>2.86</v>
      </c>
      <c r="G3463">
        <v>379.62</v>
      </c>
      <c r="H3463" t="s">
        <v>21</v>
      </c>
      <c r="I3463">
        <v>65</v>
      </c>
      <c r="J3463" s="2" t="s">
        <v>4907</v>
      </c>
      <c r="K3463">
        <f>Table1[[#This Row],[Order_Value]]+Table1[[#This Row],[Delivery_Fee]]-Table1[[#This Row],[Discount]]</f>
        <v>368.16999999999996</v>
      </c>
      <c r="L3463">
        <f>YEAR(Table1[[#This Row],[Order_Time]])</f>
        <v>2023</v>
      </c>
      <c r="M3463" t="str">
        <f>TEXT(Table1[[#This Row],[Order_Time]],"MMM")</f>
        <v>May</v>
      </c>
      <c r="N3463">
        <f>HOUR(Table1[[#This Row],[Order_Time]])</f>
        <v>5</v>
      </c>
      <c r="O3463" t="str">
        <f>IF(Table1[[#This Row],[Order_Value]]&gt;1000,"High","Low")</f>
        <v>Low</v>
      </c>
    </row>
    <row r="3464" spans="1:15" x14ac:dyDescent="0.3">
      <c r="A3464" t="s">
        <v>4908</v>
      </c>
      <c r="B3464" s="1">
        <v>45071.25</v>
      </c>
      <c r="C3464" t="s">
        <v>24</v>
      </c>
      <c r="D3464" t="s">
        <v>41</v>
      </c>
      <c r="E3464">
        <v>1615.99</v>
      </c>
      <c r="F3464">
        <v>81.7</v>
      </c>
      <c r="G3464">
        <v>191.88</v>
      </c>
      <c r="H3464" t="s">
        <v>21</v>
      </c>
      <c r="I3464">
        <v>44</v>
      </c>
      <c r="J3464">
        <v>1505.81</v>
      </c>
      <c r="K3464">
        <f>Table1[[#This Row],[Order_Value]]+Table1[[#This Row],[Delivery_Fee]]-Table1[[#This Row],[Discount]]</f>
        <v>1505.81</v>
      </c>
      <c r="L3464">
        <f>YEAR(Table1[[#This Row],[Order_Time]])</f>
        <v>2023</v>
      </c>
      <c r="M3464" t="str">
        <f>TEXT(Table1[[#This Row],[Order_Time]],"MMM")</f>
        <v>May</v>
      </c>
      <c r="N3464">
        <f>HOUR(Table1[[#This Row],[Order_Time]])</f>
        <v>6</v>
      </c>
      <c r="O3464" t="str">
        <f>IF(Table1[[#This Row],[Order_Value]]&gt;1000,"High","Low")</f>
        <v>High</v>
      </c>
    </row>
    <row r="3465" spans="1:15" x14ac:dyDescent="0.3">
      <c r="A3465" t="s">
        <v>4909</v>
      </c>
      <c r="B3465" s="1">
        <v>45071.291666666664</v>
      </c>
      <c r="C3465" t="s">
        <v>16</v>
      </c>
      <c r="D3465" t="s">
        <v>17</v>
      </c>
      <c r="E3465">
        <v>1267.9100000000001</v>
      </c>
      <c r="F3465">
        <v>29.48</v>
      </c>
      <c r="G3465">
        <v>165.55</v>
      </c>
      <c r="H3465" t="s">
        <v>13</v>
      </c>
      <c r="I3465">
        <v>63</v>
      </c>
      <c r="J3465" s="2" t="s">
        <v>4910</v>
      </c>
      <c r="K3465">
        <f>Table1[[#This Row],[Order_Value]]+Table1[[#This Row],[Delivery_Fee]]-Table1[[#This Row],[Discount]]</f>
        <v>1131.8400000000001</v>
      </c>
      <c r="L3465">
        <f>YEAR(Table1[[#This Row],[Order_Time]])</f>
        <v>2023</v>
      </c>
      <c r="M3465" t="str">
        <f>TEXT(Table1[[#This Row],[Order_Time]],"MMM")</f>
        <v>May</v>
      </c>
      <c r="N3465">
        <f>HOUR(Table1[[#This Row],[Order_Time]])</f>
        <v>7</v>
      </c>
      <c r="O3465" t="str">
        <f>IF(Table1[[#This Row],[Order_Value]]&gt;1000,"High","Low")</f>
        <v>High</v>
      </c>
    </row>
    <row r="3466" spans="1:15" x14ac:dyDescent="0.3">
      <c r="A3466" t="s">
        <v>4911</v>
      </c>
      <c r="B3466" s="1">
        <v>45071.333333333336</v>
      </c>
      <c r="C3466" t="s">
        <v>54</v>
      </c>
      <c r="D3466" t="s">
        <v>27</v>
      </c>
      <c r="E3466">
        <v>1700.7</v>
      </c>
      <c r="F3466">
        <v>63.25</v>
      </c>
      <c r="G3466">
        <v>183.78</v>
      </c>
      <c r="H3466" t="s">
        <v>28</v>
      </c>
      <c r="I3466">
        <v>70</v>
      </c>
      <c r="J3466">
        <v>1580.17</v>
      </c>
      <c r="K3466">
        <f>Table1[[#This Row],[Order_Value]]+Table1[[#This Row],[Delivery_Fee]]-Table1[[#This Row],[Discount]]</f>
        <v>1580.17</v>
      </c>
      <c r="L3466">
        <f>YEAR(Table1[[#This Row],[Order_Time]])</f>
        <v>2023</v>
      </c>
      <c r="M3466" t="str">
        <f>TEXT(Table1[[#This Row],[Order_Time]],"MMM")</f>
        <v>May</v>
      </c>
      <c r="N3466">
        <f>HOUR(Table1[[#This Row],[Order_Time]])</f>
        <v>8</v>
      </c>
      <c r="O3466" t="str">
        <f>IF(Table1[[#This Row],[Order_Value]]&gt;1000,"High","Low")</f>
        <v>High</v>
      </c>
    </row>
    <row r="3467" spans="1:15" x14ac:dyDescent="0.3">
      <c r="A3467" t="s">
        <v>4912</v>
      </c>
      <c r="B3467" s="1">
        <v>45071.375</v>
      </c>
      <c r="C3467" t="s">
        <v>20</v>
      </c>
      <c r="D3467" t="s">
        <v>30</v>
      </c>
      <c r="E3467">
        <v>234.12</v>
      </c>
      <c r="F3467">
        <v>70.91</v>
      </c>
      <c r="G3467">
        <v>162.85</v>
      </c>
      <c r="H3467" t="s">
        <v>32</v>
      </c>
      <c r="I3467">
        <v>14</v>
      </c>
      <c r="J3467" s="2" t="s">
        <v>4913</v>
      </c>
      <c r="K3467">
        <f>Table1[[#This Row],[Order_Value]]+Table1[[#This Row],[Delivery_Fee]]-Table1[[#This Row],[Discount]]</f>
        <v>142.17999999999998</v>
      </c>
      <c r="L3467">
        <f>YEAR(Table1[[#This Row],[Order_Time]])</f>
        <v>2023</v>
      </c>
      <c r="M3467" t="str">
        <f>TEXT(Table1[[#This Row],[Order_Time]],"MMM")</f>
        <v>May</v>
      </c>
      <c r="N3467">
        <f>HOUR(Table1[[#This Row],[Order_Time]])</f>
        <v>9</v>
      </c>
      <c r="O3467" t="str">
        <f>IF(Table1[[#This Row],[Order_Value]]&gt;1000,"High","Low")</f>
        <v>Low</v>
      </c>
    </row>
    <row r="3468" spans="1:15" x14ac:dyDescent="0.3">
      <c r="A3468" t="s">
        <v>4914</v>
      </c>
      <c r="B3468" s="1">
        <v>45071.416666666664</v>
      </c>
      <c r="C3468" t="s">
        <v>11</v>
      </c>
      <c r="D3468" t="s">
        <v>41</v>
      </c>
      <c r="E3468">
        <v>0</v>
      </c>
      <c r="F3468">
        <v>97.62</v>
      </c>
      <c r="G3468">
        <v>122.52</v>
      </c>
      <c r="H3468" t="s">
        <v>21</v>
      </c>
      <c r="I3468">
        <v>44</v>
      </c>
      <c r="K3468">
        <f>Table1[[#This Row],[Order_Value]]+Table1[[#This Row],[Delivery_Fee]]-Table1[[#This Row],[Discount]]</f>
        <v>-24.899999999999991</v>
      </c>
      <c r="L3468">
        <f>YEAR(Table1[[#This Row],[Order_Time]])</f>
        <v>2023</v>
      </c>
      <c r="M3468" t="str">
        <f>TEXT(Table1[[#This Row],[Order_Time]],"MMM")</f>
        <v>May</v>
      </c>
      <c r="N3468">
        <f>HOUR(Table1[[#This Row],[Order_Time]])</f>
        <v>10</v>
      </c>
      <c r="O3468" t="str">
        <f>IF(Table1[[#This Row],[Order_Value]]&gt;1000,"High","Low")</f>
        <v>Low</v>
      </c>
    </row>
    <row r="3469" spans="1:15" x14ac:dyDescent="0.3">
      <c r="A3469" t="s">
        <v>4915</v>
      </c>
      <c r="B3469" s="1">
        <v>45071.458333333336</v>
      </c>
      <c r="C3469" t="s">
        <v>11</v>
      </c>
      <c r="D3469" t="s">
        <v>12</v>
      </c>
      <c r="E3469">
        <v>1351.06</v>
      </c>
      <c r="F3469">
        <v>94.48</v>
      </c>
      <c r="G3469">
        <v>493.38</v>
      </c>
      <c r="H3469" t="s">
        <v>28</v>
      </c>
      <c r="I3469">
        <v>65</v>
      </c>
      <c r="J3469">
        <v>952.16</v>
      </c>
      <c r="K3469">
        <f>Table1[[#This Row],[Order_Value]]+Table1[[#This Row],[Delivery_Fee]]-Table1[[#This Row],[Discount]]</f>
        <v>952.16</v>
      </c>
      <c r="L3469">
        <f>YEAR(Table1[[#This Row],[Order_Time]])</f>
        <v>2023</v>
      </c>
      <c r="M3469" t="str">
        <f>TEXT(Table1[[#This Row],[Order_Time]],"MMM")</f>
        <v>May</v>
      </c>
      <c r="N3469">
        <f>HOUR(Table1[[#This Row],[Order_Time]])</f>
        <v>11</v>
      </c>
      <c r="O3469" t="str">
        <f>IF(Table1[[#This Row],[Order_Value]]&gt;1000,"High","Low")</f>
        <v>High</v>
      </c>
    </row>
    <row r="3470" spans="1:15" x14ac:dyDescent="0.3">
      <c r="A3470" t="s">
        <v>4916</v>
      </c>
      <c r="B3470" s="1">
        <v>45071.5</v>
      </c>
      <c r="C3470" t="s">
        <v>24</v>
      </c>
      <c r="D3470" t="s">
        <v>41</v>
      </c>
      <c r="E3470">
        <v>364.73</v>
      </c>
      <c r="F3470">
        <v>16.64</v>
      </c>
      <c r="G3470">
        <v>185.08</v>
      </c>
      <c r="H3470" t="s">
        <v>21</v>
      </c>
      <c r="I3470">
        <v>63</v>
      </c>
      <c r="J3470">
        <v>196.29</v>
      </c>
      <c r="K3470">
        <f>Table1[[#This Row],[Order_Value]]+Table1[[#This Row],[Delivery_Fee]]-Table1[[#This Row],[Discount]]</f>
        <v>196.29</v>
      </c>
      <c r="L3470">
        <f>YEAR(Table1[[#This Row],[Order_Time]])</f>
        <v>2023</v>
      </c>
      <c r="M3470" t="str">
        <f>TEXT(Table1[[#This Row],[Order_Time]],"MMM")</f>
        <v>May</v>
      </c>
      <c r="N3470">
        <f>HOUR(Table1[[#This Row],[Order_Time]])</f>
        <v>12</v>
      </c>
      <c r="O3470" t="str">
        <f>IF(Table1[[#This Row],[Order_Value]]&gt;1000,"High","Low")</f>
        <v>Low</v>
      </c>
    </row>
    <row r="3471" spans="1:15" x14ac:dyDescent="0.3">
      <c r="A3471" t="s">
        <v>4917</v>
      </c>
      <c r="B3471" s="1">
        <v>45071.541666666664</v>
      </c>
      <c r="C3471" t="s">
        <v>26</v>
      </c>
      <c r="D3471" t="s">
        <v>35</v>
      </c>
      <c r="E3471">
        <v>1562.34</v>
      </c>
      <c r="F3471">
        <v>60.51</v>
      </c>
      <c r="G3471">
        <v>285.20999999999998</v>
      </c>
      <c r="H3471" t="s">
        <v>28</v>
      </c>
      <c r="I3471">
        <v>26</v>
      </c>
      <c r="J3471" s="2" t="s">
        <v>4918</v>
      </c>
      <c r="K3471">
        <f>Table1[[#This Row],[Order_Value]]+Table1[[#This Row],[Delivery_Fee]]-Table1[[#This Row],[Discount]]</f>
        <v>1337.6399999999999</v>
      </c>
      <c r="L3471">
        <f>YEAR(Table1[[#This Row],[Order_Time]])</f>
        <v>2023</v>
      </c>
      <c r="M3471" t="str">
        <f>TEXT(Table1[[#This Row],[Order_Time]],"MMM")</f>
        <v>May</v>
      </c>
      <c r="N3471">
        <f>HOUR(Table1[[#This Row],[Order_Time]])</f>
        <v>13</v>
      </c>
      <c r="O3471" t="str">
        <f>IF(Table1[[#This Row],[Order_Value]]&gt;1000,"High","Low")</f>
        <v>High</v>
      </c>
    </row>
    <row r="3472" spans="1:15" x14ac:dyDescent="0.3">
      <c r="A3472" t="s">
        <v>4919</v>
      </c>
      <c r="B3472" s="1">
        <v>45071.583333333336</v>
      </c>
      <c r="C3472" t="s">
        <v>45</v>
      </c>
      <c r="D3472" t="s">
        <v>17</v>
      </c>
      <c r="E3472">
        <v>1852.13</v>
      </c>
      <c r="F3472">
        <v>48.33</v>
      </c>
      <c r="G3472">
        <v>82.38</v>
      </c>
      <c r="H3472" t="s">
        <v>32</v>
      </c>
      <c r="I3472">
        <v>46</v>
      </c>
      <c r="J3472">
        <v>1818.08</v>
      </c>
      <c r="K3472">
        <f>Table1[[#This Row],[Order_Value]]+Table1[[#This Row],[Delivery_Fee]]-Table1[[#This Row],[Discount]]</f>
        <v>1818.08</v>
      </c>
      <c r="L3472">
        <f>YEAR(Table1[[#This Row],[Order_Time]])</f>
        <v>2023</v>
      </c>
      <c r="M3472" t="str">
        <f>TEXT(Table1[[#This Row],[Order_Time]],"MMM")</f>
        <v>May</v>
      </c>
      <c r="N3472">
        <f>HOUR(Table1[[#This Row],[Order_Time]])</f>
        <v>14</v>
      </c>
      <c r="O3472" t="str">
        <f>IF(Table1[[#This Row],[Order_Value]]&gt;1000,"High","Low")</f>
        <v>High</v>
      </c>
    </row>
    <row r="3473" spans="1:15" x14ac:dyDescent="0.3">
      <c r="A3473" t="s">
        <v>4920</v>
      </c>
      <c r="B3473" s="1">
        <v>45071.625</v>
      </c>
      <c r="C3473" t="s">
        <v>16</v>
      </c>
      <c r="D3473" t="s">
        <v>30</v>
      </c>
      <c r="E3473">
        <v>1444.94</v>
      </c>
      <c r="F3473">
        <v>34.89</v>
      </c>
      <c r="G3473">
        <v>234.77</v>
      </c>
      <c r="H3473" t="s">
        <v>28</v>
      </c>
      <c r="I3473">
        <v>56</v>
      </c>
      <c r="J3473" s="2" t="s">
        <v>4921</v>
      </c>
      <c r="K3473">
        <f>Table1[[#This Row],[Order_Value]]+Table1[[#This Row],[Delivery_Fee]]-Table1[[#This Row],[Discount]]</f>
        <v>1245.0600000000002</v>
      </c>
      <c r="L3473">
        <f>YEAR(Table1[[#This Row],[Order_Time]])</f>
        <v>2023</v>
      </c>
      <c r="M3473" t="str">
        <f>TEXT(Table1[[#This Row],[Order_Time]],"MMM")</f>
        <v>May</v>
      </c>
      <c r="N3473">
        <f>HOUR(Table1[[#This Row],[Order_Time]])</f>
        <v>15</v>
      </c>
      <c r="O3473" t="str">
        <f>IF(Table1[[#This Row],[Order_Value]]&gt;1000,"High","Low")</f>
        <v>High</v>
      </c>
    </row>
    <row r="3474" spans="1:15" x14ac:dyDescent="0.3">
      <c r="A3474" t="s">
        <v>4922</v>
      </c>
      <c r="B3474" s="1">
        <v>45071.666666666664</v>
      </c>
      <c r="C3474" t="s">
        <v>24</v>
      </c>
      <c r="D3474" t="s">
        <v>17</v>
      </c>
      <c r="E3474">
        <v>297.36</v>
      </c>
      <c r="F3474">
        <v>68.239999999999995</v>
      </c>
      <c r="G3474">
        <v>414.22</v>
      </c>
      <c r="H3474" t="s">
        <v>21</v>
      </c>
      <c r="I3474">
        <v>10</v>
      </c>
      <c r="J3474">
        <v>-48.62</v>
      </c>
      <c r="K3474">
        <f>Table1[[#This Row],[Order_Value]]+Table1[[#This Row],[Delivery_Fee]]-Table1[[#This Row],[Discount]]</f>
        <v>-48.620000000000005</v>
      </c>
      <c r="L3474">
        <f>YEAR(Table1[[#This Row],[Order_Time]])</f>
        <v>2023</v>
      </c>
      <c r="M3474" t="str">
        <f>TEXT(Table1[[#This Row],[Order_Time]],"MMM")</f>
        <v>May</v>
      </c>
      <c r="N3474">
        <f>HOUR(Table1[[#This Row],[Order_Time]])</f>
        <v>16</v>
      </c>
      <c r="O3474" t="str">
        <f>IF(Table1[[#This Row],[Order_Value]]&gt;1000,"High","Low")</f>
        <v>Low</v>
      </c>
    </row>
    <row r="3475" spans="1:15" x14ac:dyDescent="0.3">
      <c r="A3475" t="s">
        <v>4923</v>
      </c>
      <c r="B3475" s="1">
        <v>45071.708333333336</v>
      </c>
      <c r="C3475" t="s">
        <v>45</v>
      </c>
      <c r="D3475" t="s">
        <v>17</v>
      </c>
      <c r="E3475">
        <v>1499.2</v>
      </c>
      <c r="F3475">
        <v>4.45</v>
      </c>
      <c r="G3475">
        <v>463.53</v>
      </c>
      <c r="H3475" t="s">
        <v>28</v>
      </c>
      <c r="I3475">
        <v>89</v>
      </c>
      <c r="J3475" s="2" t="s">
        <v>4924</v>
      </c>
      <c r="K3475">
        <f>Table1[[#This Row],[Order_Value]]+Table1[[#This Row],[Delivery_Fee]]-Table1[[#This Row],[Discount]]</f>
        <v>1040.1200000000001</v>
      </c>
      <c r="L3475">
        <f>YEAR(Table1[[#This Row],[Order_Time]])</f>
        <v>2023</v>
      </c>
      <c r="M3475" t="str">
        <f>TEXT(Table1[[#This Row],[Order_Time]],"MMM")</f>
        <v>May</v>
      </c>
      <c r="N3475">
        <f>HOUR(Table1[[#This Row],[Order_Time]])</f>
        <v>17</v>
      </c>
      <c r="O3475" t="str">
        <f>IF(Table1[[#This Row],[Order_Value]]&gt;1000,"High","Low")</f>
        <v>High</v>
      </c>
    </row>
    <row r="3476" spans="1:15" x14ac:dyDescent="0.3">
      <c r="A3476" t="s">
        <v>4925</v>
      </c>
      <c r="B3476" s="1">
        <v>45071.75</v>
      </c>
      <c r="C3476" t="s">
        <v>20</v>
      </c>
      <c r="D3476" t="s">
        <v>30</v>
      </c>
      <c r="E3476">
        <v>1670.06</v>
      </c>
      <c r="F3476">
        <v>33.76</v>
      </c>
      <c r="G3476">
        <v>87.19</v>
      </c>
      <c r="H3476" t="s">
        <v>28</v>
      </c>
      <c r="I3476">
        <v>22</v>
      </c>
      <c r="J3476" s="2" t="s">
        <v>4926</v>
      </c>
      <c r="K3476">
        <f>Table1[[#This Row],[Order_Value]]+Table1[[#This Row],[Delivery_Fee]]-Table1[[#This Row],[Discount]]</f>
        <v>1616.6299999999999</v>
      </c>
      <c r="L3476">
        <f>YEAR(Table1[[#This Row],[Order_Time]])</f>
        <v>2023</v>
      </c>
      <c r="M3476" t="str">
        <f>TEXT(Table1[[#This Row],[Order_Time]],"MMM")</f>
        <v>May</v>
      </c>
      <c r="N3476">
        <f>HOUR(Table1[[#This Row],[Order_Time]])</f>
        <v>18</v>
      </c>
      <c r="O3476" t="str">
        <f>IF(Table1[[#This Row],[Order_Value]]&gt;1000,"High","Low")</f>
        <v>High</v>
      </c>
    </row>
    <row r="3477" spans="1:15" x14ac:dyDescent="0.3">
      <c r="A3477" t="s">
        <v>4927</v>
      </c>
      <c r="B3477" s="1">
        <v>45071.791666666664</v>
      </c>
      <c r="C3477" t="s">
        <v>54</v>
      </c>
      <c r="D3477" t="s">
        <v>17</v>
      </c>
      <c r="E3477">
        <v>1952.7</v>
      </c>
      <c r="F3477">
        <v>89.44</v>
      </c>
      <c r="G3477">
        <v>386.3</v>
      </c>
      <c r="H3477" t="s">
        <v>21</v>
      </c>
      <c r="I3477">
        <v>71</v>
      </c>
      <c r="J3477" s="2" t="s">
        <v>4928</v>
      </c>
      <c r="K3477">
        <f>Table1[[#This Row],[Order_Value]]+Table1[[#This Row],[Delivery_Fee]]-Table1[[#This Row],[Discount]]</f>
        <v>1655.8400000000001</v>
      </c>
      <c r="L3477">
        <f>YEAR(Table1[[#This Row],[Order_Time]])</f>
        <v>2023</v>
      </c>
      <c r="M3477" t="str">
        <f>TEXT(Table1[[#This Row],[Order_Time]],"MMM")</f>
        <v>May</v>
      </c>
      <c r="N3477">
        <f>HOUR(Table1[[#This Row],[Order_Time]])</f>
        <v>19</v>
      </c>
      <c r="O3477" t="str">
        <f>IF(Table1[[#This Row],[Order_Value]]&gt;1000,"High","Low")</f>
        <v>High</v>
      </c>
    </row>
    <row r="3478" spans="1:15" x14ac:dyDescent="0.3">
      <c r="A3478" t="s">
        <v>4929</v>
      </c>
      <c r="B3478" s="1">
        <v>45071.833333333336</v>
      </c>
      <c r="C3478" t="s">
        <v>16</v>
      </c>
      <c r="D3478" t="s">
        <v>27</v>
      </c>
      <c r="E3478">
        <v>1946.09</v>
      </c>
      <c r="F3478">
        <v>5.93</v>
      </c>
      <c r="G3478">
        <v>410.42</v>
      </c>
      <c r="H3478" t="s">
        <v>28</v>
      </c>
      <c r="I3478">
        <v>53</v>
      </c>
      <c r="J3478">
        <v>1541.6</v>
      </c>
      <c r="K3478">
        <f>Table1[[#This Row],[Order_Value]]+Table1[[#This Row],[Delivery_Fee]]-Table1[[#This Row],[Discount]]</f>
        <v>1541.6</v>
      </c>
      <c r="L3478">
        <f>YEAR(Table1[[#This Row],[Order_Time]])</f>
        <v>2023</v>
      </c>
      <c r="M3478" t="str">
        <f>TEXT(Table1[[#This Row],[Order_Time]],"MMM")</f>
        <v>May</v>
      </c>
      <c r="N3478">
        <f>HOUR(Table1[[#This Row],[Order_Time]])</f>
        <v>20</v>
      </c>
      <c r="O3478" t="str">
        <f>IF(Table1[[#This Row],[Order_Value]]&gt;1000,"High","Low")</f>
        <v>High</v>
      </c>
    </row>
    <row r="3479" spans="1:15" x14ac:dyDescent="0.3">
      <c r="A3479" t="s">
        <v>4930</v>
      </c>
      <c r="B3479" s="1">
        <v>45071.875</v>
      </c>
      <c r="C3479" t="s">
        <v>11</v>
      </c>
      <c r="D3479" t="s">
        <v>30</v>
      </c>
      <c r="E3479">
        <v>1800.43</v>
      </c>
      <c r="F3479">
        <v>60.6</v>
      </c>
      <c r="G3479">
        <v>198.46</v>
      </c>
      <c r="H3479" t="s">
        <v>21</v>
      </c>
      <c r="I3479">
        <v>86</v>
      </c>
      <c r="J3479">
        <v>1662.57</v>
      </c>
      <c r="K3479">
        <f>Table1[[#This Row],[Order_Value]]+Table1[[#This Row],[Delivery_Fee]]-Table1[[#This Row],[Discount]]</f>
        <v>1662.57</v>
      </c>
      <c r="L3479">
        <f>YEAR(Table1[[#This Row],[Order_Time]])</f>
        <v>2023</v>
      </c>
      <c r="M3479" t="str">
        <f>TEXT(Table1[[#This Row],[Order_Time]],"MMM")</f>
        <v>May</v>
      </c>
      <c r="N3479">
        <f>HOUR(Table1[[#This Row],[Order_Time]])</f>
        <v>21</v>
      </c>
      <c r="O3479" t="str">
        <f>IF(Table1[[#This Row],[Order_Value]]&gt;1000,"High","Low")</f>
        <v>High</v>
      </c>
    </row>
    <row r="3480" spans="1:15" x14ac:dyDescent="0.3">
      <c r="A3480" t="s">
        <v>4931</v>
      </c>
      <c r="B3480" s="1">
        <v>45071.916666666664</v>
      </c>
      <c r="C3480" t="s">
        <v>54</v>
      </c>
      <c r="D3480" t="s">
        <v>12</v>
      </c>
      <c r="E3480">
        <v>760.56</v>
      </c>
      <c r="F3480">
        <v>80</v>
      </c>
      <c r="G3480">
        <v>376.93</v>
      </c>
      <c r="H3480" t="s">
        <v>21</v>
      </c>
      <c r="I3480">
        <v>34</v>
      </c>
      <c r="J3480" s="2" t="s">
        <v>4932</v>
      </c>
      <c r="K3480">
        <f>Table1[[#This Row],[Order_Value]]+Table1[[#This Row],[Delivery_Fee]]-Table1[[#This Row],[Discount]]</f>
        <v>463.62999999999994</v>
      </c>
      <c r="L3480">
        <f>YEAR(Table1[[#This Row],[Order_Time]])</f>
        <v>2023</v>
      </c>
      <c r="M3480" t="str">
        <f>TEXT(Table1[[#This Row],[Order_Time]],"MMM")</f>
        <v>May</v>
      </c>
      <c r="N3480">
        <f>HOUR(Table1[[#This Row],[Order_Time]])</f>
        <v>22</v>
      </c>
      <c r="O3480" t="str">
        <f>IF(Table1[[#This Row],[Order_Value]]&gt;1000,"High","Low")</f>
        <v>Low</v>
      </c>
    </row>
    <row r="3481" spans="1:15" x14ac:dyDescent="0.3">
      <c r="A3481" t="s">
        <v>4933</v>
      </c>
      <c r="B3481" s="1">
        <v>45071.958333333336</v>
      </c>
      <c r="C3481" t="s">
        <v>16</v>
      </c>
      <c r="D3481" t="s">
        <v>41</v>
      </c>
      <c r="E3481">
        <v>1299.8900000000001</v>
      </c>
      <c r="F3481">
        <v>85.13</v>
      </c>
      <c r="G3481">
        <v>311.42</v>
      </c>
      <c r="H3481" t="s">
        <v>13</v>
      </c>
      <c r="I3481">
        <v>29</v>
      </c>
      <c r="J3481">
        <v>1073.5999999999999</v>
      </c>
      <c r="K3481">
        <f>Table1[[#This Row],[Order_Value]]+Table1[[#This Row],[Delivery_Fee]]-Table1[[#This Row],[Discount]]</f>
        <v>1073.5999999999999</v>
      </c>
      <c r="L3481">
        <f>YEAR(Table1[[#This Row],[Order_Time]])</f>
        <v>2023</v>
      </c>
      <c r="M3481" t="str">
        <f>TEXT(Table1[[#This Row],[Order_Time]],"MMM")</f>
        <v>May</v>
      </c>
      <c r="N3481">
        <f>HOUR(Table1[[#This Row],[Order_Time]])</f>
        <v>23</v>
      </c>
      <c r="O3481" t="str">
        <f>IF(Table1[[#This Row],[Order_Value]]&gt;1000,"High","Low")</f>
        <v>High</v>
      </c>
    </row>
    <row r="3482" spans="1:15" x14ac:dyDescent="0.3">
      <c r="A3482" t="s">
        <v>4934</v>
      </c>
      <c r="B3482" s="1">
        <v>45072</v>
      </c>
      <c r="C3482" t="s">
        <v>45</v>
      </c>
      <c r="D3482" t="s">
        <v>12</v>
      </c>
      <c r="E3482">
        <v>524.9</v>
      </c>
      <c r="F3482">
        <v>94.29</v>
      </c>
      <c r="G3482">
        <v>492.33</v>
      </c>
      <c r="H3482" t="s">
        <v>28</v>
      </c>
      <c r="I3482">
        <v>74</v>
      </c>
      <c r="J3482" s="2" t="s">
        <v>4935</v>
      </c>
      <c r="K3482">
        <f>Table1[[#This Row],[Order_Value]]+Table1[[#This Row],[Delivery_Fee]]-Table1[[#This Row],[Discount]]</f>
        <v>126.85999999999996</v>
      </c>
      <c r="L3482">
        <f>YEAR(Table1[[#This Row],[Order_Time]])</f>
        <v>2023</v>
      </c>
      <c r="M3482" t="str">
        <f>TEXT(Table1[[#This Row],[Order_Time]],"MMM")</f>
        <v>May</v>
      </c>
      <c r="N3482">
        <f>HOUR(Table1[[#This Row],[Order_Time]])</f>
        <v>0</v>
      </c>
      <c r="O3482" t="str">
        <f>IF(Table1[[#This Row],[Order_Value]]&gt;1000,"High","Low")</f>
        <v>Low</v>
      </c>
    </row>
    <row r="3483" spans="1:15" x14ac:dyDescent="0.3">
      <c r="A3483" t="s">
        <v>4936</v>
      </c>
      <c r="B3483" s="1">
        <v>45072.041666666664</v>
      </c>
      <c r="C3483" t="s">
        <v>16</v>
      </c>
      <c r="D3483" t="s">
        <v>30</v>
      </c>
      <c r="E3483">
        <v>1710.52</v>
      </c>
      <c r="F3483">
        <v>79.069999999999993</v>
      </c>
      <c r="G3483">
        <v>129.36000000000001</v>
      </c>
      <c r="H3483" t="s">
        <v>28</v>
      </c>
      <c r="I3483">
        <v>87</v>
      </c>
      <c r="J3483">
        <v>1660.23</v>
      </c>
      <c r="K3483">
        <f>Table1[[#This Row],[Order_Value]]+Table1[[#This Row],[Delivery_Fee]]-Table1[[#This Row],[Discount]]</f>
        <v>1660.23</v>
      </c>
      <c r="L3483">
        <f>YEAR(Table1[[#This Row],[Order_Time]])</f>
        <v>2023</v>
      </c>
      <c r="M3483" t="str">
        <f>TEXT(Table1[[#This Row],[Order_Time]],"MMM")</f>
        <v>May</v>
      </c>
      <c r="N3483">
        <f>HOUR(Table1[[#This Row],[Order_Time]])</f>
        <v>1</v>
      </c>
      <c r="O3483" t="str">
        <f>IF(Table1[[#This Row],[Order_Value]]&gt;1000,"High","Low")</f>
        <v>High</v>
      </c>
    </row>
    <row r="3484" spans="1:15" x14ac:dyDescent="0.3">
      <c r="A3484" t="s">
        <v>4937</v>
      </c>
      <c r="B3484" s="1">
        <v>45072.083333333336</v>
      </c>
      <c r="C3484" t="s">
        <v>20</v>
      </c>
      <c r="D3484" t="s">
        <v>41</v>
      </c>
      <c r="E3484">
        <v>567.91</v>
      </c>
      <c r="F3484">
        <v>26.22</v>
      </c>
      <c r="G3484">
        <v>174.01</v>
      </c>
      <c r="H3484" t="s">
        <v>32</v>
      </c>
      <c r="I3484">
        <v>20</v>
      </c>
      <c r="J3484">
        <v>420.12</v>
      </c>
      <c r="K3484">
        <f>Table1[[#This Row],[Order_Value]]+Table1[[#This Row],[Delivery_Fee]]-Table1[[#This Row],[Discount]]</f>
        <v>420.12</v>
      </c>
      <c r="L3484">
        <f>YEAR(Table1[[#This Row],[Order_Time]])</f>
        <v>2023</v>
      </c>
      <c r="M3484" t="str">
        <f>TEXT(Table1[[#This Row],[Order_Time]],"MMM")</f>
        <v>May</v>
      </c>
      <c r="N3484">
        <f>HOUR(Table1[[#This Row],[Order_Time]])</f>
        <v>2</v>
      </c>
      <c r="O3484" t="str">
        <f>IF(Table1[[#This Row],[Order_Value]]&gt;1000,"High","Low")</f>
        <v>Low</v>
      </c>
    </row>
    <row r="3485" spans="1:15" x14ac:dyDescent="0.3">
      <c r="A3485" t="s">
        <v>4938</v>
      </c>
      <c r="B3485" s="1">
        <v>45072.125</v>
      </c>
      <c r="C3485" t="s">
        <v>45</v>
      </c>
      <c r="D3485" t="s">
        <v>12</v>
      </c>
      <c r="E3485">
        <v>1993.59</v>
      </c>
      <c r="F3485">
        <v>62.55</v>
      </c>
      <c r="G3485">
        <v>288.18</v>
      </c>
      <c r="H3485" t="s">
        <v>13</v>
      </c>
      <c r="I3485">
        <v>39</v>
      </c>
      <c r="J3485" s="2" t="s">
        <v>4939</v>
      </c>
      <c r="K3485">
        <f>Table1[[#This Row],[Order_Value]]+Table1[[#This Row],[Delivery_Fee]]-Table1[[#This Row],[Discount]]</f>
        <v>1767.9599999999998</v>
      </c>
      <c r="L3485">
        <f>YEAR(Table1[[#This Row],[Order_Time]])</f>
        <v>2023</v>
      </c>
      <c r="M3485" t="str">
        <f>TEXT(Table1[[#This Row],[Order_Time]],"MMM")</f>
        <v>May</v>
      </c>
      <c r="N3485">
        <f>HOUR(Table1[[#This Row],[Order_Time]])</f>
        <v>3</v>
      </c>
      <c r="O3485" t="str">
        <f>IF(Table1[[#This Row],[Order_Value]]&gt;1000,"High","Low")</f>
        <v>High</v>
      </c>
    </row>
    <row r="3486" spans="1:15" x14ac:dyDescent="0.3">
      <c r="A3486" t="s">
        <v>4940</v>
      </c>
      <c r="B3486" s="1">
        <v>45072.166666666664</v>
      </c>
      <c r="C3486" t="s">
        <v>45</v>
      </c>
      <c r="D3486" t="s">
        <v>35</v>
      </c>
      <c r="E3486">
        <v>145.55000000000001</v>
      </c>
      <c r="F3486">
        <v>30.75</v>
      </c>
      <c r="G3486">
        <v>18.77</v>
      </c>
      <c r="H3486" t="s">
        <v>32</v>
      </c>
      <c r="I3486">
        <v>31</v>
      </c>
      <c r="J3486">
        <v>157.53</v>
      </c>
      <c r="K3486">
        <f>Table1[[#This Row],[Order_Value]]+Table1[[#This Row],[Delivery_Fee]]-Table1[[#This Row],[Discount]]</f>
        <v>157.53</v>
      </c>
      <c r="L3486">
        <f>YEAR(Table1[[#This Row],[Order_Time]])</f>
        <v>2023</v>
      </c>
      <c r="M3486" t="str">
        <f>TEXT(Table1[[#This Row],[Order_Time]],"MMM")</f>
        <v>May</v>
      </c>
      <c r="N3486">
        <f>HOUR(Table1[[#This Row],[Order_Time]])</f>
        <v>4</v>
      </c>
      <c r="O3486" t="str">
        <f>IF(Table1[[#This Row],[Order_Value]]&gt;1000,"High","Low")</f>
        <v>Low</v>
      </c>
    </row>
    <row r="3487" spans="1:15" x14ac:dyDescent="0.3">
      <c r="A3487" t="s">
        <v>4941</v>
      </c>
      <c r="B3487" s="1">
        <v>45072.208333333336</v>
      </c>
      <c r="C3487" t="s">
        <v>54</v>
      </c>
      <c r="D3487" t="s">
        <v>12</v>
      </c>
      <c r="E3487">
        <v>294.83999999999997</v>
      </c>
      <c r="F3487">
        <v>60.42</v>
      </c>
      <c r="G3487">
        <v>424.88</v>
      </c>
      <c r="H3487" t="s">
        <v>28</v>
      </c>
      <c r="I3487">
        <v>15</v>
      </c>
      <c r="J3487">
        <v>-69.62</v>
      </c>
      <c r="K3487">
        <f>Table1[[#This Row],[Order_Value]]+Table1[[#This Row],[Delivery_Fee]]-Table1[[#This Row],[Discount]]</f>
        <v>-69.62</v>
      </c>
      <c r="L3487">
        <f>YEAR(Table1[[#This Row],[Order_Time]])</f>
        <v>2023</v>
      </c>
      <c r="M3487" t="str">
        <f>TEXT(Table1[[#This Row],[Order_Time]],"MMM")</f>
        <v>May</v>
      </c>
      <c r="N3487">
        <f>HOUR(Table1[[#This Row],[Order_Time]])</f>
        <v>5</v>
      </c>
      <c r="O3487" t="str">
        <f>IF(Table1[[#This Row],[Order_Value]]&gt;1000,"High","Low")</f>
        <v>Low</v>
      </c>
    </row>
    <row r="3488" spans="1:15" x14ac:dyDescent="0.3">
      <c r="A3488" t="s">
        <v>4942</v>
      </c>
      <c r="B3488" s="1">
        <v>45072.25</v>
      </c>
      <c r="C3488" t="s">
        <v>24</v>
      </c>
      <c r="D3488" t="s">
        <v>27</v>
      </c>
      <c r="E3488">
        <v>1363.86</v>
      </c>
      <c r="F3488">
        <v>71.14</v>
      </c>
      <c r="G3488">
        <v>242.91</v>
      </c>
      <c r="H3488" t="s">
        <v>21</v>
      </c>
      <c r="I3488">
        <v>83</v>
      </c>
      <c r="J3488">
        <v>1192.0899999999999</v>
      </c>
      <c r="K3488">
        <f>Table1[[#This Row],[Order_Value]]+Table1[[#This Row],[Delivery_Fee]]-Table1[[#This Row],[Discount]]</f>
        <v>1192.0899999999999</v>
      </c>
      <c r="L3488">
        <f>YEAR(Table1[[#This Row],[Order_Time]])</f>
        <v>2023</v>
      </c>
      <c r="M3488" t="str">
        <f>TEXT(Table1[[#This Row],[Order_Time]],"MMM")</f>
        <v>May</v>
      </c>
      <c r="N3488">
        <f>HOUR(Table1[[#This Row],[Order_Time]])</f>
        <v>6</v>
      </c>
      <c r="O3488" t="str">
        <f>IF(Table1[[#This Row],[Order_Value]]&gt;1000,"High","Low")</f>
        <v>High</v>
      </c>
    </row>
    <row r="3489" spans="1:15" x14ac:dyDescent="0.3">
      <c r="A3489" t="s">
        <v>4943</v>
      </c>
      <c r="B3489" s="1">
        <v>45072.291666666664</v>
      </c>
      <c r="C3489" t="s">
        <v>11</v>
      </c>
      <c r="D3489" t="s">
        <v>30</v>
      </c>
      <c r="E3489">
        <v>1050.75</v>
      </c>
      <c r="F3489">
        <v>26.77</v>
      </c>
      <c r="G3489">
        <v>401.45</v>
      </c>
      <c r="H3489" t="s">
        <v>13</v>
      </c>
      <c r="I3489">
        <v>65</v>
      </c>
      <c r="J3489" s="2" t="s">
        <v>4944</v>
      </c>
      <c r="K3489">
        <f>Table1[[#This Row],[Order_Value]]+Table1[[#This Row],[Delivery_Fee]]-Table1[[#This Row],[Discount]]</f>
        <v>676.06999999999994</v>
      </c>
      <c r="L3489">
        <f>YEAR(Table1[[#This Row],[Order_Time]])</f>
        <v>2023</v>
      </c>
      <c r="M3489" t="str">
        <f>TEXT(Table1[[#This Row],[Order_Time]],"MMM")</f>
        <v>May</v>
      </c>
      <c r="N3489">
        <f>HOUR(Table1[[#This Row],[Order_Time]])</f>
        <v>7</v>
      </c>
      <c r="O3489" t="str">
        <f>IF(Table1[[#This Row],[Order_Value]]&gt;1000,"High","Low")</f>
        <v>High</v>
      </c>
    </row>
    <row r="3490" spans="1:15" x14ac:dyDescent="0.3">
      <c r="A3490" t="s">
        <v>4945</v>
      </c>
      <c r="B3490" s="1">
        <v>45072.333333333336</v>
      </c>
      <c r="C3490" t="s">
        <v>16</v>
      </c>
      <c r="D3490" t="s">
        <v>27</v>
      </c>
      <c r="E3490">
        <v>951.69</v>
      </c>
      <c r="F3490">
        <v>46.94</v>
      </c>
      <c r="G3490">
        <v>386.43</v>
      </c>
      <c r="H3490" t="s">
        <v>28</v>
      </c>
      <c r="I3490">
        <v>21</v>
      </c>
      <c r="J3490">
        <v>612.20000000000005</v>
      </c>
      <c r="K3490">
        <f>Table1[[#This Row],[Order_Value]]+Table1[[#This Row],[Delivery_Fee]]-Table1[[#This Row],[Discount]]</f>
        <v>612.20000000000005</v>
      </c>
      <c r="L3490">
        <f>YEAR(Table1[[#This Row],[Order_Time]])</f>
        <v>2023</v>
      </c>
      <c r="M3490" t="str">
        <f>TEXT(Table1[[#This Row],[Order_Time]],"MMM")</f>
        <v>May</v>
      </c>
      <c r="N3490">
        <f>HOUR(Table1[[#This Row],[Order_Time]])</f>
        <v>8</v>
      </c>
      <c r="O3490" t="str">
        <f>IF(Table1[[#This Row],[Order_Value]]&gt;1000,"High","Low")</f>
        <v>Low</v>
      </c>
    </row>
    <row r="3491" spans="1:15" x14ac:dyDescent="0.3">
      <c r="A3491" t="s">
        <v>4946</v>
      </c>
      <c r="B3491" s="1">
        <v>45072.375</v>
      </c>
      <c r="C3491" t="s">
        <v>45</v>
      </c>
      <c r="D3491" t="s">
        <v>35</v>
      </c>
      <c r="E3491">
        <v>632.70000000000005</v>
      </c>
      <c r="F3491">
        <v>59.7</v>
      </c>
      <c r="G3491">
        <v>187.95</v>
      </c>
      <c r="H3491" t="s">
        <v>28</v>
      </c>
      <c r="I3491">
        <v>44</v>
      </c>
      <c r="J3491" s="2" t="s">
        <v>4947</v>
      </c>
      <c r="K3491">
        <f>Table1[[#This Row],[Order_Value]]+Table1[[#This Row],[Delivery_Fee]]-Table1[[#This Row],[Discount]]</f>
        <v>504.4500000000001</v>
      </c>
      <c r="L3491">
        <f>YEAR(Table1[[#This Row],[Order_Time]])</f>
        <v>2023</v>
      </c>
      <c r="M3491" t="str">
        <f>TEXT(Table1[[#This Row],[Order_Time]],"MMM")</f>
        <v>May</v>
      </c>
      <c r="N3491">
        <f>HOUR(Table1[[#This Row],[Order_Time]])</f>
        <v>9</v>
      </c>
      <c r="O3491" t="str">
        <f>IF(Table1[[#This Row],[Order_Value]]&gt;1000,"High","Low")</f>
        <v>Low</v>
      </c>
    </row>
    <row r="3492" spans="1:15" x14ac:dyDescent="0.3">
      <c r="A3492" t="s">
        <v>4948</v>
      </c>
      <c r="B3492" s="1">
        <v>45072.416666666664</v>
      </c>
      <c r="C3492" t="s">
        <v>54</v>
      </c>
      <c r="D3492" t="s">
        <v>41</v>
      </c>
      <c r="E3492">
        <v>1511.41</v>
      </c>
      <c r="F3492">
        <v>38.200000000000003</v>
      </c>
      <c r="G3492">
        <v>212.78</v>
      </c>
      <c r="H3492" t="s">
        <v>21</v>
      </c>
      <c r="I3492">
        <v>26</v>
      </c>
      <c r="J3492" s="2" t="s">
        <v>4949</v>
      </c>
      <c r="K3492">
        <f>Table1[[#This Row],[Order_Value]]+Table1[[#This Row],[Delivery_Fee]]-Table1[[#This Row],[Discount]]</f>
        <v>1336.8300000000002</v>
      </c>
      <c r="L3492">
        <f>YEAR(Table1[[#This Row],[Order_Time]])</f>
        <v>2023</v>
      </c>
      <c r="M3492" t="str">
        <f>TEXT(Table1[[#This Row],[Order_Time]],"MMM")</f>
        <v>May</v>
      </c>
      <c r="N3492">
        <f>HOUR(Table1[[#This Row],[Order_Time]])</f>
        <v>10</v>
      </c>
      <c r="O3492" t="str">
        <f>IF(Table1[[#This Row],[Order_Value]]&gt;1000,"High","Low")</f>
        <v>High</v>
      </c>
    </row>
    <row r="3493" spans="1:15" x14ac:dyDescent="0.3">
      <c r="A3493" t="s">
        <v>4950</v>
      </c>
      <c r="B3493" s="1">
        <v>45072.458333333336</v>
      </c>
      <c r="C3493" t="s">
        <v>11</v>
      </c>
      <c r="D3493" t="s">
        <v>17</v>
      </c>
      <c r="E3493">
        <v>1319.34</v>
      </c>
      <c r="F3493">
        <v>70.760000000000005</v>
      </c>
      <c r="G3493">
        <v>46.85</v>
      </c>
      <c r="H3493" t="s">
        <v>28</v>
      </c>
      <c r="I3493">
        <v>35</v>
      </c>
      <c r="J3493">
        <v>1343.25</v>
      </c>
      <c r="K3493">
        <f>Table1[[#This Row],[Order_Value]]+Table1[[#This Row],[Delivery_Fee]]-Table1[[#This Row],[Discount]]</f>
        <v>1343.25</v>
      </c>
      <c r="L3493">
        <f>YEAR(Table1[[#This Row],[Order_Time]])</f>
        <v>2023</v>
      </c>
      <c r="M3493" t="str">
        <f>TEXT(Table1[[#This Row],[Order_Time]],"MMM")</f>
        <v>May</v>
      </c>
      <c r="N3493">
        <f>HOUR(Table1[[#This Row],[Order_Time]])</f>
        <v>11</v>
      </c>
      <c r="O3493" t="str">
        <f>IF(Table1[[#This Row],[Order_Value]]&gt;1000,"High","Low")</f>
        <v>High</v>
      </c>
    </row>
    <row r="3494" spans="1:15" x14ac:dyDescent="0.3">
      <c r="A3494" t="s">
        <v>4951</v>
      </c>
      <c r="B3494" s="1">
        <v>45072.5</v>
      </c>
      <c r="C3494" t="s">
        <v>7370</v>
      </c>
      <c r="D3494" t="s">
        <v>35</v>
      </c>
      <c r="E3494">
        <v>620.25</v>
      </c>
      <c r="F3494">
        <v>74.709999999999994</v>
      </c>
      <c r="G3494">
        <v>476.41</v>
      </c>
      <c r="H3494" t="s">
        <v>28</v>
      </c>
      <c r="I3494">
        <v>26</v>
      </c>
      <c r="J3494">
        <v>218.55</v>
      </c>
      <c r="K3494">
        <f>Table1[[#This Row],[Order_Value]]+Table1[[#This Row],[Delivery_Fee]]-Table1[[#This Row],[Discount]]</f>
        <v>218.55</v>
      </c>
      <c r="L3494">
        <f>YEAR(Table1[[#This Row],[Order_Time]])</f>
        <v>2023</v>
      </c>
      <c r="M3494" t="str">
        <f>TEXT(Table1[[#This Row],[Order_Time]],"MMM")</f>
        <v>May</v>
      </c>
      <c r="N3494">
        <f>HOUR(Table1[[#This Row],[Order_Time]])</f>
        <v>12</v>
      </c>
      <c r="O3494" t="str">
        <f>IF(Table1[[#This Row],[Order_Value]]&gt;1000,"High","Low")</f>
        <v>Low</v>
      </c>
    </row>
    <row r="3495" spans="1:15" x14ac:dyDescent="0.3">
      <c r="A3495" t="s">
        <v>4952</v>
      </c>
      <c r="B3495" s="1">
        <v>45072.541666666664</v>
      </c>
      <c r="C3495" t="s">
        <v>11</v>
      </c>
      <c r="D3495" t="s">
        <v>41</v>
      </c>
      <c r="E3495">
        <v>0</v>
      </c>
      <c r="F3495">
        <v>3.02</v>
      </c>
      <c r="G3495">
        <v>408.96</v>
      </c>
      <c r="H3495" t="s">
        <v>32</v>
      </c>
      <c r="I3495">
        <v>50</v>
      </c>
      <c r="K3495">
        <f>Table1[[#This Row],[Order_Value]]+Table1[[#This Row],[Delivery_Fee]]-Table1[[#This Row],[Discount]]</f>
        <v>-405.94</v>
      </c>
      <c r="L3495">
        <f>YEAR(Table1[[#This Row],[Order_Time]])</f>
        <v>2023</v>
      </c>
      <c r="M3495" t="str">
        <f>TEXT(Table1[[#This Row],[Order_Time]],"MMM")</f>
        <v>May</v>
      </c>
      <c r="N3495">
        <f>HOUR(Table1[[#This Row],[Order_Time]])</f>
        <v>13</v>
      </c>
      <c r="O3495" t="str">
        <f>IF(Table1[[#This Row],[Order_Value]]&gt;1000,"High","Low")</f>
        <v>Low</v>
      </c>
    </row>
    <row r="3496" spans="1:15" x14ac:dyDescent="0.3">
      <c r="A3496" t="s">
        <v>4953</v>
      </c>
      <c r="B3496" s="1">
        <v>45072.583333333336</v>
      </c>
      <c r="C3496" t="s">
        <v>26</v>
      </c>
      <c r="D3496" t="s">
        <v>41</v>
      </c>
      <c r="E3496">
        <v>1933.11</v>
      </c>
      <c r="F3496">
        <v>50.64</v>
      </c>
      <c r="G3496">
        <v>191.47</v>
      </c>
      <c r="H3496" t="s">
        <v>13</v>
      </c>
      <c r="I3496">
        <v>85</v>
      </c>
      <c r="J3496">
        <v>1792.28</v>
      </c>
      <c r="K3496">
        <f>Table1[[#This Row],[Order_Value]]+Table1[[#This Row],[Delivery_Fee]]-Table1[[#This Row],[Discount]]</f>
        <v>1792.28</v>
      </c>
      <c r="L3496">
        <f>YEAR(Table1[[#This Row],[Order_Time]])</f>
        <v>2023</v>
      </c>
      <c r="M3496" t="str">
        <f>TEXT(Table1[[#This Row],[Order_Time]],"MMM")</f>
        <v>May</v>
      </c>
      <c r="N3496">
        <f>HOUR(Table1[[#This Row],[Order_Time]])</f>
        <v>14</v>
      </c>
      <c r="O3496" t="str">
        <f>IF(Table1[[#This Row],[Order_Value]]&gt;1000,"High","Low")</f>
        <v>High</v>
      </c>
    </row>
    <row r="3497" spans="1:15" x14ac:dyDescent="0.3">
      <c r="A3497" t="s">
        <v>4954</v>
      </c>
      <c r="B3497" s="1">
        <v>45072.625</v>
      </c>
      <c r="C3497" t="s">
        <v>20</v>
      </c>
      <c r="D3497" t="s">
        <v>35</v>
      </c>
      <c r="E3497">
        <v>1867.74</v>
      </c>
      <c r="F3497">
        <v>95.49</v>
      </c>
      <c r="G3497">
        <v>366.26</v>
      </c>
      <c r="H3497" t="s">
        <v>32</v>
      </c>
      <c r="I3497">
        <v>41</v>
      </c>
      <c r="J3497">
        <v>1596.97</v>
      </c>
      <c r="K3497">
        <f>Table1[[#This Row],[Order_Value]]+Table1[[#This Row],[Delivery_Fee]]-Table1[[#This Row],[Discount]]</f>
        <v>1596.97</v>
      </c>
      <c r="L3497">
        <f>YEAR(Table1[[#This Row],[Order_Time]])</f>
        <v>2023</v>
      </c>
      <c r="M3497" t="str">
        <f>TEXT(Table1[[#This Row],[Order_Time]],"MMM")</f>
        <v>May</v>
      </c>
      <c r="N3497">
        <f>HOUR(Table1[[#This Row],[Order_Time]])</f>
        <v>15</v>
      </c>
      <c r="O3497" t="str">
        <f>IF(Table1[[#This Row],[Order_Value]]&gt;1000,"High","Low")</f>
        <v>High</v>
      </c>
    </row>
    <row r="3498" spans="1:15" x14ac:dyDescent="0.3">
      <c r="A3498" t="s">
        <v>4955</v>
      </c>
      <c r="B3498" s="1">
        <v>45072.666666666664</v>
      </c>
      <c r="C3498" t="s">
        <v>24</v>
      </c>
      <c r="D3498" t="s">
        <v>30</v>
      </c>
      <c r="E3498">
        <v>504.57</v>
      </c>
      <c r="F3498">
        <v>34.22</v>
      </c>
      <c r="G3498">
        <v>426.44</v>
      </c>
      <c r="H3498" t="s">
        <v>13</v>
      </c>
      <c r="I3498">
        <v>80</v>
      </c>
      <c r="J3498" s="2" t="s">
        <v>4956</v>
      </c>
      <c r="K3498">
        <f>Table1[[#This Row],[Order_Value]]+Table1[[#This Row],[Delivery_Fee]]-Table1[[#This Row],[Discount]]</f>
        <v>112.34999999999997</v>
      </c>
      <c r="L3498">
        <f>YEAR(Table1[[#This Row],[Order_Time]])</f>
        <v>2023</v>
      </c>
      <c r="M3498" t="str">
        <f>TEXT(Table1[[#This Row],[Order_Time]],"MMM")</f>
        <v>May</v>
      </c>
      <c r="N3498">
        <f>HOUR(Table1[[#This Row],[Order_Time]])</f>
        <v>16</v>
      </c>
      <c r="O3498" t="str">
        <f>IF(Table1[[#This Row],[Order_Value]]&gt;1000,"High","Low")</f>
        <v>Low</v>
      </c>
    </row>
    <row r="3499" spans="1:15" x14ac:dyDescent="0.3">
      <c r="A3499" t="s">
        <v>4957</v>
      </c>
      <c r="B3499" s="1">
        <v>45072.708333333336</v>
      </c>
      <c r="C3499" t="s">
        <v>16</v>
      </c>
      <c r="D3499" t="s">
        <v>30</v>
      </c>
      <c r="E3499">
        <v>1517.25</v>
      </c>
      <c r="F3499">
        <v>20.95</v>
      </c>
      <c r="G3499">
        <v>268.24</v>
      </c>
      <c r="H3499" t="s">
        <v>13</v>
      </c>
      <c r="I3499">
        <v>86</v>
      </c>
      <c r="J3499">
        <v>1269.96</v>
      </c>
      <c r="K3499">
        <f>Table1[[#This Row],[Order_Value]]+Table1[[#This Row],[Delivery_Fee]]-Table1[[#This Row],[Discount]]</f>
        <v>1269.96</v>
      </c>
      <c r="L3499">
        <f>YEAR(Table1[[#This Row],[Order_Time]])</f>
        <v>2023</v>
      </c>
      <c r="M3499" t="str">
        <f>TEXT(Table1[[#This Row],[Order_Time]],"MMM")</f>
        <v>May</v>
      </c>
      <c r="N3499">
        <f>HOUR(Table1[[#This Row],[Order_Time]])</f>
        <v>17</v>
      </c>
      <c r="O3499" t="str">
        <f>IF(Table1[[#This Row],[Order_Value]]&gt;1000,"High","Low")</f>
        <v>High</v>
      </c>
    </row>
    <row r="3500" spans="1:15" x14ac:dyDescent="0.3">
      <c r="A3500" t="s">
        <v>4958</v>
      </c>
      <c r="B3500" s="1">
        <v>45072.75</v>
      </c>
      <c r="C3500" t="s">
        <v>16</v>
      </c>
      <c r="D3500" t="s">
        <v>12</v>
      </c>
      <c r="E3500">
        <v>1841.4</v>
      </c>
      <c r="F3500">
        <v>55.71</v>
      </c>
      <c r="G3500">
        <v>153.54</v>
      </c>
      <c r="H3500" t="s">
        <v>21</v>
      </c>
      <c r="I3500">
        <v>11</v>
      </c>
      <c r="J3500" s="2" t="s">
        <v>4959</v>
      </c>
      <c r="K3500">
        <f>Table1[[#This Row],[Order_Value]]+Table1[[#This Row],[Delivery_Fee]]-Table1[[#This Row],[Discount]]</f>
        <v>1743.5700000000002</v>
      </c>
      <c r="L3500">
        <f>YEAR(Table1[[#This Row],[Order_Time]])</f>
        <v>2023</v>
      </c>
      <c r="M3500" t="str">
        <f>TEXT(Table1[[#This Row],[Order_Time]],"MMM")</f>
        <v>May</v>
      </c>
      <c r="N3500">
        <f>HOUR(Table1[[#This Row],[Order_Time]])</f>
        <v>18</v>
      </c>
      <c r="O3500" t="str">
        <f>IF(Table1[[#This Row],[Order_Value]]&gt;1000,"High","Low")</f>
        <v>High</v>
      </c>
    </row>
    <row r="3501" spans="1:15" x14ac:dyDescent="0.3">
      <c r="A3501" t="s">
        <v>4960</v>
      </c>
      <c r="B3501" s="1">
        <v>45072.791666666664</v>
      </c>
      <c r="C3501" t="s">
        <v>11</v>
      </c>
      <c r="D3501" t="s">
        <v>41</v>
      </c>
      <c r="E3501">
        <v>1747.08</v>
      </c>
      <c r="F3501">
        <v>12.05</v>
      </c>
      <c r="G3501">
        <v>423.2</v>
      </c>
      <c r="H3501" t="s">
        <v>13</v>
      </c>
      <c r="I3501">
        <v>38</v>
      </c>
      <c r="J3501" s="2" t="s">
        <v>4961</v>
      </c>
      <c r="K3501">
        <f>Table1[[#This Row],[Order_Value]]+Table1[[#This Row],[Delivery_Fee]]-Table1[[#This Row],[Discount]]</f>
        <v>1335.9299999999998</v>
      </c>
      <c r="L3501">
        <f>YEAR(Table1[[#This Row],[Order_Time]])</f>
        <v>2023</v>
      </c>
      <c r="M3501" t="str">
        <f>TEXT(Table1[[#This Row],[Order_Time]],"MMM")</f>
        <v>May</v>
      </c>
      <c r="N3501">
        <f>HOUR(Table1[[#This Row],[Order_Time]])</f>
        <v>19</v>
      </c>
      <c r="O3501" t="str">
        <f>IF(Table1[[#This Row],[Order_Value]]&gt;1000,"High","Low")</f>
        <v>High</v>
      </c>
    </row>
    <row r="3502" spans="1:15" x14ac:dyDescent="0.3">
      <c r="A3502" t="s">
        <v>4962</v>
      </c>
      <c r="B3502" s="1">
        <v>45072.833333333336</v>
      </c>
      <c r="C3502" t="s">
        <v>16</v>
      </c>
      <c r="D3502" t="s">
        <v>12</v>
      </c>
      <c r="E3502">
        <v>808.78</v>
      </c>
      <c r="F3502">
        <v>24.01</v>
      </c>
      <c r="G3502">
        <v>283.36</v>
      </c>
      <c r="H3502" t="s">
        <v>13</v>
      </c>
      <c r="I3502">
        <v>85</v>
      </c>
      <c r="J3502">
        <v>549.42999999999995</v>
      </c>
      <c r="K3502">
        <f>Table1[[#This Row],[Order_Value]]+Table1[[#This Row],[Delivery_Fee]]-Table1[[#This Row],[Discount]]</f>
        <v>549.42999999999995</v>
      </c>
      <c r="L3502">
        <f>YEAR(Table1[[#This Row],[Order_Time]])</f>
        <v>2023</v>
      </c>
      <c r="M3502" t="str">
        <f>TEXT(Table1[[#This Row],[Order_Time]],"MMM")</f>
        <v>May</v>
      </c>
      <c r="N3502">
        <f>HOUR(Table1[[#This Row],[Order_Time]])</f>
        <v>20</v>
      </c>
      <c r="O3502" t="str">
        <f>IF(Table1[[#This Row],[Order_Value]]&gt;1000,"High","Low")</f>
        <v>Low</v>
      </c>
    </row>
    <row r="3503" spans="1:15" x14ac:dyDescent="0.3">
      <c r="A3503" t="s">
        <v>4963</v>
      </c>
      <c r="B3503" s="1">
        <v>45072.875</v>
      </c>
      <c r="C3503" t="s">
        <v>20</v>
      </c>
      <c r="D3503" t="s">
        <v>30</v>
      </c>
      <c r="E3503">
        <v>562.76</v>
      </c>
      <c r="F3503">
        <v>4.91</v>
      </c>
      <c r="G3503">
        <v>177.84</v>
      </c>
      <c r="H3503" t="s">
        <v>21</v>
      </c>
      <c r="I3503">
        <v>74</v>
      </c>
      <c r="J3503" s="2" t="s">
        <v>4964</v>
      </c>
      <c r="K3503">
        <f>Table1[[#This Row],[Order_Value]]+Table1[[#This Row],[Delivery_Fee]]-Table1[[#This Row],[Discount]]</f>
        <v>389.82999999999993</v>
      </c>
      <c r="L3503">
        <f>YEAR(Table1[[#This Row],[Order_Time]])</f>
        <v>2023</v>
      </c>
      <c r="M3503" t="str">
        <f>TEXT(Table1[[#This Row],[Order_Time]],"MMM")</f>
        <v>May</v>
      </c>
      <c r="N3503">
        <f>HOUR(Table1[[#This Row],[Order_Time]])</f>
        <v>21</v>
      </c>
      <c r="O3503" t="str">
        <f>IF(Table1[[#This Row],[Order_Value]]&gt;1000,"High","Low")</f>
        <v>Low</v>
      </c>
    </row>
    <row r="3504" spans="1:15" x14ac:dyDescent="0.3">
      <c r="A3504" t="s">
        <v>4965</v>
      </c>
      <c r="B3504" s="1">
        <v>45072.916666666664</v>
      </c>
      <c r="C3504" t="s">
        <v>16</v>
      </c>
      <c r="D3504" t="s">
        <v>41</v>
      </c>
      <c r="E3504">
        <v>1343.96</v>
      </c>
      <c r="F3504">
        <v>66.92</v>
      </c>
      <c r="G3504">
        <v>467.48</v>
      </c>
      <c r="H3504" t="s">
        <v>32</v>
      </c>
      <c r="I3504">
        <v>80</v>
      </c>
      <c r="J3504" s="2" t="s">
        <v>4966</v>
      </c>
      <c r="K3504">
        <f>Table1[[#This Row],[Order_Value]]+Table1[[#This Row],[Delivery_Fee]]-Table1[[#This Row],[Discount]]</f>
        <v>943.40000000000009</v>
      </c>
      <c r="L3504">
        <f>YEAR(Table1[[#This Row],[Order_Time]])</f>
        <v>2023</v>
      </c>
      <c r="M3504" t="str">
        <f>TEXT(Table1[[#This Row],[Order_Time]],"MMM")</f>
        <v>May</v>
      </c>
      <c r="N3504">
        <f>HOUR(Table1[[#This Row],[Order_Time]])</f>
        <v>22</v>
      </c>
      <c r="O3504" t="str">
        <f>IF(Table1[[#This Row],[Order_Value]]&gt;1000,"High","Low")</f>
        <v>High</v>
      </c>
    </row>
    <row r="3505" spans="1:15" x14ac:dyDescent="0.3">
      <c r="A3505" t="s">
        <v>4967</v>
      </c>
      <c r="B3505" s="1">
        <v>45072.958333333336</v>
      </c>
      <c r="C3505" t="s">
        <v>24</v>
      </c>
      <c r="D3505" t="s">
        <v>35</v>
      </c>
      <c r="E3505">
        <v>602.27</v>
      </c>
      <c r="F3505">
        <v>92.04</v>
      </c>
      <c r="G3505">
        <v>164.69</v>
      </c>
      <c r="H3505" t="s">
        <v>13</v>
      </c>
      <c r="I3505">
        <v>24</v>
      </c>
      <c r="J3505" s="2" t="s">
        <v>4968</v>
      </c>
      <c r="K3505">
        <f>Table1[[#This Row],[Order_Value]]+Table1[[#This Row],[Delivery_Fee]]-Table1[[#This Row],[Discount]]</f>
        <v>529.61999999999989</v>
      </c>
      <c r="L3505">
        <f>YEAR(Table1[[#This Row],[Order_Time]])</f>
        <v>2023</v>
      </c>
      <c r="M3505" t="str">
        <f>TEXT(Table1[[#This Row],[Order_Time]],"MMM")</f>
        <v>May</v>
      </c>
      <c r="N3505">
        <f>HOUR(Table1[[#This Row],[Order_Time]])</f>
        <v>23</v>
      </c>
      <c r="O3505" t="str">
        <f>IF(Table1[[#This Row],[Order_Value]]&gt;1000,"High","Low")</f>
        <v>Low</v>
      </c>
    </row>
    <row r="3506" spans="1:15" x14ac:dyDescent="0.3">
      <c r="A3506" t="s">
        <v>4969</v>
      </c>
      <c r="B3506" s="1">
        <v>45073</v>
      </c>
      <c r="C3506" t="s">
        <v>16</v>
      </c>
      <c r="D3506" t="s">
        <v>17</v>
      </c>
      <c r="E3506">
        <v>1967.4</v>
      </c>
      <c r="F3506">
        <v>71.23</v>
      </c>
      <c r="G3506">
        <v>339.52</v>
      </c>
      <c r="H3506" t="s">
        <v>13</v>
      </c>
      <c r="I3506">
        <v>82</v>
      </c>
      <c r="J3506" s="2" t="s">
        <v>4970</v>
      </c>
      <c r="K3506">
        <f>Table1[[#This Row],[Order_Value]]+Table1[[#This Row],[Delivery_Fee]]-Table1[[#This Row],[Discount]]</f>
        <v>1699.1100000000001</v>
      </c>
      <c r="L3506">
        <f>YEAR(Table1[[#This Row],[Order_Time]])</f>
        <v>2023</v>
      </c>
      <c r="M3506" t="str">
        <f>TEXT(Table1[[#This Row],[Order_Time]],"MMM")</f>
        <v>May</v>
      </c>
      <c r="N3506">
        <f>HOUR(Table1[[#This Row],[Order_Time]])</f>
        <v>0</v>
      </c>
      <c r="O3506" t="str">
        <f>IF(Table1[[#This Row],[Order_Value]]&gt;1000,"High","Low")</f>
        <v>High</v>
      </c>
    </row>
    <row r="3507" spans="1:15" x14ac:dyDescent="0.3">
      <c r="A3507" t="s">
        <v>4971</v>
      </c>
      <c r="B3507" s="1">
        <v>45073.041666666664</v>
      </c>
      <c r="C3507" t="s">
        <v>24</v>
      </c>
      <c r="D3507" t="s">
        <v>12</v>
      </c>
      <c r="E3507">
        <v>1238.47</v>
      </c>
      <c r="F3507">
        <v>15.19</v>
      </c>
      <c r="G3507">
        <v>498.95</v>
      </c>
      <c r="H3507" t="s">
        <v>28</v>
      </c>
      <c r="I3507">
        <v>14</v>
      </c>
      <c r="J3507">
        <v>754.71</v>
      </c>
      <c r="K3507">
        <f>Table1[[#This Row],[Order_Value]]+Table1[[#This Row],[Delivery_Fee]]-Table1[[#This Row],[Discount]]</f>
        <v>754.71</v>
      </c>
      <c r="L3507">
        <f>YEAR(Table1[[#This Row],[Order_Time]])</f>
        <v>2023</v>
      </c>
      <c r="M3507" t="str">
        <f>TEXT(Table1[[#This Row],[Order_Time]],"MMM")</f>
        <v>May</v>
      </c>
      <c r="N3507">
        <f>HOUR(Table1[[#This Row],[Order_Time]])</f>
        <v>1</v>
      </c>
      <c r="O3507" t="str">
        <f>IF(Table1[[#This Row],[Order_Value]]&gt;1000,"High","Low")</f>
        <v>High</v>
      </c>
    </row>
    <row r="3508" spans="1:15" x14ac:dyDescent="0.3">
      <c r="A3508" t="s">
        <v>4972</v>
      </c>
      <c r="B3508" s="1">
        <v>45073.083333333336</v>
      </c>
      <c r="C3508" t="s">
        <v>26</v>
      </c>
      <c r="D3508" t="s">
        <v>30</v>
      </c>
      <c r="E3508">
        <v>962.58</v>
      </c>
      <c r="F3508">
        <v>53.04</v>
      </c>
      <c r="G3508">
        <v>397.15</v>
      </c>
      <c r="H3508" t="s">
        <v>32</v>
      </c>
      <c r="I3508">
        <v>44</v>
      </c>
      <c r="J3508">
        <v>618.47</v>
      </c>
      <c r="K3508">
        <f>Table1[[#This Row],[Order_Value]]+Table1[[#This Row],[Delivery_Fee]]-Table1[[#This Row],[Discount]]</f>
        <v>618.47</v>
      </c>
      <c r="L3508">
        <f>YEAR(Table1[[#This Row],[Order_Time]])</f>
        <v>2023</v>
      </c>
      <c r="M3508" t="str">
        <f>TEXT(Table1[[#This Row],[Order_Time]],"MMM")</f>
        <v>May</v>
      </c>
      <c r="N3508">
        <f>HOUR(Table1[[#This Row],[Order_Time]])</f>
        <v>2</v>
      </c>
      <c r="O3508" t="str">
        <f>IF(Table1[[#This Row],[Order_Value]]&gt;1000,"High","Low")</f>
        <v>Low</v>
      </c>
    </row>
    <row r="3509" spans="1:15" x14ac:dyDescent="0.3">
      <c r="A3509" t="s">
        <v>4973</v>
      </c>
      <c r="B3509" s="1">
        <v>45073.125</v>
      </c>
      <c r="C3509" t="s">
        <v>24</v>
      </c>
      <c r="D3509" t="s">
        <v>41</v>
      </c>
      <c r="E3509">
        <v>587.07000000000005</v>
      </c>
      <c r="F3509">
        <v>86.21</v>
      </c>
      <c r="G3509">
        <v>394.82</v>
      </c>
      <c r="H3509" t="s">
        <v>28</v>
      </c>
      <c r="I3509">
        <v>67</v>
      </c>
      <c r="J3509" s="2" t="s">
        <v>4974</v>
      </c>
      <c r="K3509">
        <f>Table1[[#This Row],[Order_Value]]+Table1[[#This Row],[Delivery_Fee]]-Table1[[#This Row],[Discount]]</f>
        <v>278.46000000000009</v>
      </c>
      <c r="L3509">
        <f>YEAR(Table1[[#This Row],[Order_Time]])</f>
        <v>2023</v>
      </c>
      <c r="M3509" t="str">
        <f>TEXT(Table1[[#This Row],[Order_Time]],"MMM")</f>
        <v>May</v>
      </c>
      <c r="N3509">
        <f>HOUR(Table1[[#This Row],[Order_Time]])</f>
        <v>3</v>
      </c>
      <c r="O3509" t="str">
        <f>IF(Table1[[#This Row],[Order_Value]]&gt;1000,"High","Low")</f>
        <v>Low</v>
      </c>
    </row>
    <row r="3510" spans="1:15" x14ac:dyDescent="0.3">
      <c r="A3510" t="s">
        <v>4975</v>
      </c>
      <c r="B3510" s="1">
        <v>45073.166666666664</v>
      </c>
      <c r="C3510" t="s">
        <v>45</v>
      </c>
      <c r="D3510" t="s">
        <v>30</v>
      </c>
      <c r="E3510">
        <v>1592.86</v>
      </c>
      <c r="F3510">
        <v>11.53</v>
      </c>
      <c r="G3510">
        <v>425.02</v>
      </c>
      <c r="H3510" t="s">
        <v>21</v>
      </c>
      <c r="I3510">
        <v>12</v>
      </c>
      <c r="J3510">
        <v>1179.3699999999999</v>
      </c>
      <c r="K3510">
        <f>Table1[[#This Row],[Order_Value]]+Table1[[#This Row],[Delivery_Fee]]-Table1[[#This Row],[Discount]]</f>
        <v>1179.3699999999999</v>
      </c>
      <c r="L3510">
        <f>YEAR(Table1[[#This Row],[Order_Time]])</f>
        <v>2023</v>
      </c>
      <c r="M3510" t="str">
        <f>TEXT(Table1[[#This Row],[Order_Time]],"MMM")</f>
        <v>May</v>
      </c>
      <c r="N3510">
        <f>HOUR(Table1[[#This Row],[Order_Time]])</f>
        <v>4</v>
      </c>
      <c r="O3510" t="str">
        <f>IF(Table1[[#This Row],[Order_Value]]&gt;1000,"High","Low")</f>
        <v>High</v>
      </c>
    </row>
    <row r="3511" spans="1:15" x14ac:dyDescent="0.3">
      <c r="A3511" t="s">
        <v>4976</v>
      </c>
      <c r="B3511" s="1">
        <v>45073.208333333336</v>
      </c>
      <c r="C3511" t="s">
        <v>11</v>
      </c>
      <c r="D3511" t="s">
        <v>17</v>
      </c>
      <c r="E3511">
        <v>316.07</v>
      </c>
      <c r="F3511">
        <v>84.16</v>
      </c>
      <c r="G3511">
        <v>156.22999999999999</v>
      </c>
      <c r="H3511" t="s">
        <v>13</v>
      </c>
      <c r="I3511">
        <v>28</v>
      </c>
      <c r="J3511" s="2" t="s">
        <v>4977</v>
      </c>
      <c r="K3511">
        <f>Table1[[#This Row],[Order_Value]]+Table1[[#This Row],[Delivery_Fee]]-Table1[[#This Row],[Discount]]</f>
        <v>244.00000000000003</v>
      </c>
      <c r="L3511">
        <f>YEAR(Table1[[#This Row],[Order_Time]])</f>
        <v>2023</v>
      </c>
      <c r="M3511" t="str">
        <f>TEXT(Table1[[#This Row],[Order_Time]],"MMM")</f>
        <v>May</v>
      </c>
      <c r="N3511">
        <f>HOUR(Table1[[#This Row],[Order_Time]])</f>
        <v>5</v>
      </c>
      <c r="O3511" t="str">
        <f>IF(Table1[[#This Row],[Order_Value]]&gt;1000,"High","Low")</f>
        <v>Low</v>
      </c>
    </row>
    <row r="3512" spans="1:15" x14ac:dyDescent="0.3">
      <c r="A3512" t="s">
        <v>4978</v>
      </c>
      <c r="B3512" s="1">
        <v>45073.25</v>
      </c>
      <c r="C3512" t="s">
        <v>24</v>
      </c>
      <c r="D3512" t="s">
        <v>41</v>
      </c>
      <c r="E3512">
        <v>648.87</v>
      </c>
      <c r="F3512">
        <v>77.66</v>
      </c>
      <c r="G3512">
        <v>111.18</v>
      </c>
      <c r="H3512" t="s">
        <v>28</v>
      </c>
      <c r="I3512">
        <v>27</v>
      </c>
      <c r="J3512" s="2" t="s">
        <v>4979</v>
      </c>
      <c r="K3512">
        <f>Table1[[#This Row],[Order_Value]]+Table1[[#This Row],[Delivery_Fee]]-Table1[[#This Row],[Discount]]</f>
        <v>615.34999999999991</v>
      </c>
      <c r="L3512">
        <f>YEAR(Table1[[#This Row],[Order_Time]])</f>
        <v>2023</v>
      </c>
      <c r="M3512" t="str">
        <f>TEXT(Table1[[#This Row],[Order_Time]],"MMM")</f>
        <v>May</v>
      </c>
      <c r="N3512">
        <f>HOUR(Table1[[#This Row],[Order_Time]])</f>
        <v>6</v>
      </c>
      <c r="O3512" t="str">
        <f>IF(Table1[[#This Row],[Order_Value]]&gt;1000,"High","Low")</f>
        <v>Low</v>
      </c>
    </row>
    <row r="3513" spans="1:15" x14ac:dyDescent="0.3">
      <c r="A3513" t="s">
        <v>4980</v>
      </c>
      <c r="B3513" s="1">
        <v>45073.291666666664</v>
      </c>
      <c r="C3513" t="s">
        <v>26</v>
      </c>
      <c r="D3513" t="s">
        <v>30</v>
      </c>
      <c r="E3513">
        <v>687.33</v>
      </c>
      <c r="F3513">
        <v>71.430000000000007</v>
      </c>
      <c r="G3513">
        <v>111.86</v>
      </c>
      <c r="H3513" t="s">
        <v>28</v>
      </c>
      <c r="I3513">
        <v>53</v>
      </c>
      <c r="J3513">
        <v>646.9</v>
      </c>
      <c r="K3513">
        <f>Table1[[#This Row],[Order_Value]]+Table1[[#This Row],[Delivery_Fee]]-Table1[[#This Row],[Discount]]</f>
        <v>646.9</v>
      </c>
      <c r="L3513">
        <f>YEAR(Table1[[#This Row],[Order_Time]])</f>
        <v>2023</v>
      </c>
      <c r="M3513" t="str">
        <f>TEXT(Table1[[#This Row],[Order_Time]],"MMM")</f>
        <v>May</v>
      </c>
      <c r="N3513">
        <f>HOUR(Table1[[#This Row],[Order_Time]])</f>
        <v>7</v>
      </c>
      <c r="O3513" t="str">
        <f>IF(Table1[[#This Row],[Order_Value]]&gt;1000,"High","Low")</f>
        <v>Low</v>
      </c>
    </row>
    <row r="3514" spans="1:15" x14ac:dyDescent="0.3">
      <c r="A3514" t="s">
        <v>4981</v>
      </c>
      <c r="B3514" s="1">
        <v>45073.333333333336</v>
      </c>
      <c r="C3514" t="s">
        <v>45</v>
      </c>
      <c r="D3514" t="s">
        <v>27</v>
      </c>
      <c r="E3514">
        <v>1299.8599999999999</v>
      </c>
      <c r="F3514">
        <v>71.73</v>
      </c>
      <c r="G3514">
        <v>74.94</v>
      </c>
      <c r="H3514" t="s">
        <v>28</v>
      </c>
      <c r="I3514">
        <v>12</v>
      </c>
      <c r="J3514" s="2" t="s">
        <v>4982</v>
      </c>
      <c r="K3514">
        <f>Table1[[#This Row],[Order_Value]]+Table1[[#This Row],[Delivery_Fee]]-Table1[[#This Row],[Discount]]</f>
        <v>1296.6499999999999</v>
      </c>
      <c r="L3514">
        <f>YEAR(Table1[[#This Row],[Order_Time]])</f>
        <v>2023</v>
      </c>
      <c r="M3514" t="str">
        <f>TEXT(Table1[[#This Row],[Order_Time]],"MMM")</f>
        <v>May</v>
      </c>
      <c r="N3514">
        <f>HOUR(Table1[[#This Row],[Order_Time]])</f>
        <v>8</v>
      </c>
      <c r="O3514" t="str">
        <f>IF(Table1[[#This Row],[Order_Value]]&gt;1000,"High","Low")</f>
        <v>High</v>
      </c>
    </row>
    <row r="3515" spans="1:15" x14ac:dyDescent="0.3">
      <c r="A3515" t="s">
        <v>4983</v>
      </c>
      <c r="B3515" s="1">
        <v>45073.375</v>
      </c>
      <c r="C3515" t="s">
        <v>20</v>
      </c>
      <c r="D3515" t="s">
        <v>41</v>
      </c>
      <c r="E3515">
        <v>1525.86</v>
      </c>
      <c r="F3515">
        <v>42.54</v>
      </c>
      <c r="G3515">
        <v>139.69999999999999</v>
      </c>
      <c r="H3515" t="s">
        <v>21</v>
      </c>
      <c r="I3515">
        <v>48</v>
      </c>
      <c r="J3515" s="2" t="s">
        <v>4984</v>
      </c>
      <c r="K3515">
        <f>Table1[[#This Row],[Order_Value]]+Table1[[#This Row],[Delivery_Fee]]-Table1[[#This Row],[Discount]]</f>
        <v>1428.6999999999998</v>
      </c>
      <c r="L3515">
        <f>YEAR(Table1[[#This Row],[Order_Time]])</f>
        <v>2023</v>
      </c>
      <c r="M3515" t="str">
        <f>TEXT(Table1[[#This Row],[Order_Time]],"MMM")</f>
        <v>May</v>
      </c>
      <c r="N3515">
        <f>HOUR(Table1[[#This Row],[Order_Time]])</f>
        <v>9</v>
      </c>
      <c r="O3515" t="str">
        <f>IF(Table1[[#This Row],[Order_Value]]&gt;1000,"High","Low")</f>
        <v>High</v>
      </c>
    </row>
    <row r="3516" spans="1:15" x14ac:dyDescent="0.3">
      <c r="A3516" t="s">
        <v>4985</v>
      </c>
      <c r="B3516" s="1">
        <v>45073.416666666664</v>
      </c>
      <c r="C3516" t="s">
        <v>45</v>
      </c>
      <c r="D3516" t="s">
        <v>30</v>
      </c>
      <c r="E3516">
        <v>631.03</v>
      </c>
      <c r="F3516">
        <v>96.39</v>
      </c>
      <c r="G3516">
        <v>33.020000000000003</v>
      </c>
      <c r="H3516" t="s">
        <v>21</v>
      </c>
      <c r="I3516">
        <v>66</v>
      </c>
      <c r="J3516">
        <v>694.4</v>
      </c>
      <c r="K3516">
        <f>Table1[[#This Row],[Order_Value]]+Table1[[#This Row],[Delivery_Fee]]-Table1[[#This Row],[Discount]]</f>
        <v>694.4</v>
      </c>
      <c r="L3516">
        <f>YEAR(Table1[[#This Row],[Order_Time]])</f>
        <v>2023</v>
      </c>
      <c r="M3516" t="str">
        <f>TEXT(Table1[[#This Row],[Order_Time]],"MMM")</f>
        <v>May</v>
      </c>
      <c r="N3516">
        <f>HOUR(Table1[[#This Row],[Order_Time]])</f>
        <v>10</v>
      </c>
      <c r="O3516" t="str">
        <f>IF(Table1[[#This Row],[Order_Value]]&gt;1000,"High","Low")</f>
        <v>Low</v>
      </c>
    </row>
    <row r="3517" spans="1:15" x14ac:dyDescent="0.3">
      <c r="A3517" t="s">
        <v>4986</v>
      </c>
      <c r="B3517" s="1">
        <v>45073.458333333336</v>
      </c>
      <c r="C3517" t="s">
        <v>11</v>
      </c>
      <c r="D3517" t="s">
        <v>12</v>
      </c>
      <c r="E3517">
        <v>1978.21</v>
      </c>
      <c r="F3517">
        <v>28.19</v>
      </c>
      <c r="G3517">
        <v>209.09</v>
      </c>
      <c r="H3517" t="s">
        <v>21</v>
      </c>
      <c r="I3517">
        <v>50</v>
      </c>
      <c r="J3517" s="2" t="s">
        <v>4987</v>
      </c>
      <c r="K3517">
        <f>Table1[[#This Row],[Order_Value]]+Table1[[#This Row],[Delivery_Fee]]-Table1[[#This Row],[Discount]]</f>
        <v>1797.3100000000002</v>
      </c>
      <c r="L3517">
        <f>YEAR(Table1[[#This Row],[Order_Time]])</f>
        <v>2023</v>
      </c>
      <c r="M3517" t="str">
        <f>TEXT(Table1[[#This Row],[Order_Time]],"MMM")</f>
        <v>May</v>
      </c>
      <c r="N3517">
        <f>HOUR(Table1[[#This Row],[Order_Time]])</f>
        <v>11</v>
      </c>
      <c r="O3517" t="str">
        <f>IF(Table1[[#This Row],[Order_Value]]&gt;1000,"High","Low")</f>
        <v>High</v>
      </c>
    </row>
    <row r="3518" spans="1:15" x14ac:dyDescent="0.3">
      <c r="A3518" t="s">
        <v>4988</v>
      </c>
      <c r="B3518" s="1">
        <v>45073.5</v>
      </c>
      <c r="C3518" t="s">
        <v>11</v>
      </c>
      <c r="D3518" t="s">
        <v>12</v>
      </c>
      <c r="E3518">
        <v>516.49</v>
      </c>
      <c r="F3518">
        <v>21.71</v>
      </c>
      <c r="G3518">
        <v>161.25</v>
      </c>
      <c r="H3518" t="s">
        <v>13</v>
      </c>
      <c r="I3518">
        <v>32</v>
      </c>
      <c r="J3518" s="2" t="s">
        <v>4989</v>
      </c>
      <c r="K3518">
        <f>Table1[[#This Row],[Order_Value]]+Table1[[#This Row],[Delivery_Fee]]-Table1[[#This Row],[Discount]]</f>
        <v>376.95000000000005</v>
      </c>
      <c r="L3518">
        <f>YEAR(Table1[[#This Row],[Order_Time]])</f>
        <v>2023</v>
      </c>
      <c r="M3518" t="str">
        <f>TEXT(Table1[[#This Row],[Order_Time]],"MMM")</f>
        <v>May</v>
      </c>
      <c r="N3518">
        <f>HOUR(Table1[[#This Row],[Order_Time]])</f>
        <v>12</v>
      </c>
      <c r="O3518" t="str">
        <f>IF(Table1[[#This Row],[Order_Value]]&gt;1000,"High","Low")</f>
        <v>Low</v>
      </c>
    </row>
    <row r="3519" spans="1:15" x14ac:dyDescent="0.3">
      <c r="A3519" t="s">
        <v>4990</v>
      </c>
      <c r="B3519" s="1">
        <v>45073.541666666664</v>
      </c>
      <c r="C3519" t="s">
        <v>45</v>
      </c>
      <c r="D3519" t="s">
        <v>41</v>
      </c>
      <c r="E3519">
        <v>900.41</v>
      </c>
      <c r="F3519">
        <v>17.98</v>
      </c>
      <c r="G3519">
        <v>262.02999999999997</v>
      </c>
      <c r="H3519" t="s">
        <v>32</v>
      </c>
      <c r="I3519">
        <v>31</v>
      </c>
      <c r="J3519">
        <v>656.36</v>
      </c>
      <c r="K3519">
        <f>Table1[[#This Row],[Order_Value]]+Table1[[#This Row],[Delivery_Fee]]-Table1[[#This Row],[Discount]]</f>
        <v>656.36</v>
      </c>
      <c r="L3519">
        <f>YEAR(Table1[[#This Row],[Order_Time]])</f>
        <v>2023</v>
      </c>
      <c r="M3519" t="str">
        <f>TEXT(Table1[[#This Row],[Order_Time]],"MMM")</f>
        <v>May</v>
      </c>
      <c r="N3519">
        <f>HOUR(Table1[[#This Row],[Order_Time]])</f>
        <v>13</v>
      </c>
      <c r="O3519" t="str">
        <f>IF(Table1[[#This Row],[Order_Value]]&gt;1000,"High","Low")</f>
        <v>Low</v>
      </c>
    </row>
    <row r="3520" spans="1:15" x14ac:dyDescent="0.3">
      <c r="A3520" t="s">
        <v>4991</v>
      </c>
      <c r="B3520" s="1">
        <v>45073.583333333336</v>
      </c>
      <c r="C3520" t="s">
        <v>16</v>
      </c>
      <c r="D3520" t="s">
        <v>27</v>
      </c>
      <c r="E3520">
        <v>604.9</v>
      </c>
      <c r="F3520">
        <v>15.49</v>
      </c>
      <c r="G3520">
        <v>87.49</v>
      </c>
      <c r="H3520" t="s">
        <v>28</v>
      </c>
      <c r="I3520">
        <v>31</v>
      </c>
      <c r="J3520">
        <v>532.9</v>
      </c>
      <c r="K3520">
        <f>Table1[[#This Row],[Order_Value]]+Table1[[#This Row],[Delivery_Fee]]-Table1[[#This Row],[Discount]]</f>
        <v>532.9</v>
      </c>
      <c r="L3520">
        <f>YEAR(Table1[[#This Row],[Order_Time]])</f>
        <v>2023</v>
      </c>
      <c r="M3520" t="str">
        <f>TEXT(Table1[[#This Row],[Order_Time]],"MMM")</f>
        <v>May</v>
      </c>
      <c r="N3520">
        <f>HOUR(Table1[[#This Row],[Order_Time]])</f>
        <v>14</v>
      </c>
      <c r="O3520" t="str">
        <f>IF(Table1[[#This Row],[Order_Value]]&gt;1000,"High","Low")</f>
        <v>Low</v>
      </c>
    </row>
    <row r="3521" spans="1:15" x14ac:dyDescent="0.3">
      <c r="A3521" t="s">
        <v>4992</v>
      </c>
      <c r="B3521" s="1">
        <v>45073.625</v>
      </c>
      <c r="C3521" t="s">
        <v>11</v>
      </c>
      <c r="D3521" t="s">
        <v>17</v>
      </c>
      <c r="E3521">
        <v>244.57</v>
      </c>
      <c r="F3521">
        <v>79.66</v>
      </c>
      <c r="G3521">
        <v>432.26</v>
      </c>
      <c r="H3521" t="s">
        <v>28</v>
      </c>
      <c r="I3521">
        <v>21</v>
      </c>
      <c r="J3521">
        <v>-108.02999999999901</v>
      </c>
      <c r="K3521">
        <f>Table1[[#This Row],[Order_Value]]+Table1[[#This Row],[Delivery_Fee]]-Table1[[#This Row],[Discount]]</f>
        <v>-108.02999999999997</v>
      </c>
      <c r="L3521">
        <f>YEAR(Table1[[#This Row],[Order_Time]])</f>
        <v>2023</v>
      </c>
      <c r="M3521" t="str">
        <f>TEXT(Table1[[#This Row],[Order_Time]],"MMM")</f>
        <v>May</v>
      </c>
      <c r="N3521">
        <f>HOUR(Table1[[#This Row],[Order_Time]])</f>
        <v>15</v>
      </c>
      <c r="O3521" t="str">
        <f>IF(Table1[[#This Row],[Order_Value]]&gt;1000,"High","Low")</f>
        <v>Low</v>
      </c>
    </row>
    <row r="3522" spans="1:15" x14ac:dyDescent="0.3">
      <c r="A3522" t="s">
        <v>4993</v>
      </c>
      <c r="B3522" s="1">
        <v>45073.666666666664</v>
      </c>
      <c r="C3522" t="s">
        <v>20</v>
      </c>
      <c r="D3522" t="s">
        <v>12</v>
      </c>
      <c r="E3522">
        <v>1558.84</v>
      </c>
      <c r="F3522">
        <v>96.44</v>
      </c>
      <c r="G3522">
        <v>149.86000000000001</v>
      </c>
      <c r="H3522" t="s">
        <v>28</v>
      </c>
      <c r="I3522">
        <v>33</v>
      </c>
      <c r="J3522">
        <v>1505.42</v>
      </c>
      <c r="K3522">
        <f>Table1[[#This Row],[Order_Value]]+Table1[[#This Row],[Delivery_Fee]]-Table1[[#This Row],[Discount]]</f>
        <v>1505.42</v>
      </c>
      <c r="L3522">
        <f>YEAR(Table1[[#This Row],[Order_Time]])</f>
        <v>2023</v>
      </c>
      <c r="M3522" t="str">
        <f>TEXT(Table1[[#This Row],[Order_Time]],"MMM")</f>
        <v>May</v>
      </c>
      <c r="N3522">
        <f>HOUR(Table1[[#This Row],[Order_Time]])</f>
        <v>16</v>
      </c>
      <c r="O3522" t="str">
        <f>IF(Table1[[#This Row],[Order_Value]]&gt;1000,"High","Low")</f>
        <v>High</v>
      </c>
    </row>
    <row r="3523" spans="1:15" x14ac:dyDescent="0.3">
      <c r="A3523" t="s">
        <v>4994</v>
      </c>
      <c r="B3523" s="1">
        <v>45073.708333333336</v>
      </c>
      <c r="C3523" t="s">
        <v>20</v>
      </c>
      <c r="D3523" t="s">
        <v>35</v>
      </c>
      <c r="E3523">
        <v>1667.71</v>
      </c>
      <c r="F3523">
        <v>83.8</v>
      </c>
      <c r="G3523">
        <v>181.89</v>
      </c>
      <c r="H3523" t="s">
        <v>28</v>
      </c>
      <c r="I3523">
        <v>71</v>
      </c>
      <c r="J3523">
        <v>1569.62</v>
      </c>
      <c r="K3523">
        <f>Table1[[#This Row],[Order_Value]]+Table1[[#This Row],[Delivery_Fee]]-Table1[[#This Row],[Discount]]</f>
        <v>1569.62</v>
      </c>
      <c r="L3523">
        <f>YEAR(Table1[[#This Row],[Order_Time]])</f>
        <v>2023</v>
      </c>
      <c r="M3523" t="str">
        <f>TEXT(Table1[[#This Row],[Order_Time]],"MMM")</f>
        <v>May</v>
      </c>
      <c r="N3523">
        <f>HOUR(Table1[[#This Row],[Order_Time]])</f>
        <v>17</v>
      </c>
      <c r="O3523" t="str">
        <f>IF(Table1[[#This Row],[Order_Value]]&gt;1000,"High","Low")</f>
        <v>High</v>
      </c>
    </row>
    <row r="3524" spans="1:15" x14ac:dyDescent="0.3">
      <c r="A3524" t="s">
        <v>4995</v>
      </c>
      <c r="B3524" s="1">
        <v>45073.75</v>
      </c>
      <c r="C3524" t="s">
        <v>20</v>
      </c>
      <c r="D3524" t="s">
        <v>12</v>
      </c>
      <c r="E3524">
        <v>568.58000000000004</v>
      </c>
      <c r="F3524">
        <v>91.05</v>
      </c>
      <c r="G3524">
        <v>441.8</v>
      </c>
      <c r="H3524" t="s">
        <v>21</v>
      </c>
      <c r="I3524">
        <v>10</v>
      </c>
      <c r="J3524" s="2" t="s">
        <v>4996</v>
      </c>
      <c r="K3524">
        <f>Table1[[#This Row],[Order_Value]]+Table1[[#This Row],[Delivery_Fee]]-Table1[[#This Row],[Discount]]</f>
        <v>217.82999999999998</v>
      </c>
      <c r="L3524">
        <f>YEAR(Table1[[#This Row],[Order_Time]])</f>
        <v>2023</v>
      </c>
      <c r="M3524" t="str">
        <f>TEXT(Table1[[#This Row],[Order_Time]],"MMM")</f>
        <v>May</v>
      </c>
      <c r="N3524">
        <f>HOUR(Table1[[#This Row],[Order_Time]])</f>
        <v>18</v>
      </c>
      <c r="O3524" t="str">
        <f>IF(Table1[[#This Row],[Order_Value]]&gt;1000,"High","Low")</f>
        <v>Low</v>
      </c>
    </row>
    <row r="3525" spans="1:15" x14ac:dyDescent="0.3">
      <c r="A3525" t="s">
        <v>4997</v>
      </c>
      <c r="B3525" s="1">
        <v>45073.791666666664</v>
      </c>
      <c r="C3525" t="s">
        <v>24</v>
      </c>
      <c r="D3525" t="s">
        <v>30</v>
      </c>
      <c r="E3525">
        <v>1331.83</v>
      </c>
      <c r="F3525">
        <v>28.34</v>
      </c>
      <c r="G3525">
        <v>127.81</v>
      </c>
      <c r="H3525" t="s">
        <v>32</v>
      </c>
      <c r="I3525">
        <v>60</v>
      </c>
      <c r="J3525">
        <v>1232.3599999999999</v>
      </c>
      <c r="K3525">
        <f>Table1[[#This Row],[Order_Value]]+Table1[[#This Row],[Delivery_Fee]]-Table1[[#This Row],[Discount]]</f>
        <v>1232.3599999999999</v>
      </c>
      <c r="L3525">
        <f>YEAR(Table1[[#This Row],[Order_Time]])</f>
        <v>2023</v>
      </c>
      <c r="M3525" t="str">
        <f>TEXT(Table1[[#This Row],[Order_Time]],"MMM")</f>
        <v>May</v>
      </c>
      <c r="N3525">
        <f>HOUR(Table1[[#This Row],[Order_Time]])</f>
        <v>19</v>
      </c>
      <c r="O3525" t="str">
        <f>IF(Table1[[#This Row],[Order_Value]]&gt;1000,"High","Low")</f>
        <v>High</v>
      </c>
    </row>
    <row r="3526" spans="1:15" x14ac:dyDescent="0.3">
      <c r="A3526" t="s">
        <v>4998</v>
      </c>
      <c r="B3526" s="1">
        <v>45073.833333333336</v>
      </c>
      <c r="C3526" t="s">
        <v>45</v>
      </c>
      <c r="D3526" t="s">
        <v>30</v>
      </c>
      <c r="E3526">
        <v>741.01</v>
      </c>
      <c r="F3526">
        <v>80.47</v>
      </c>
      <c r="G3526">
        <v>264.05</v>
      </c>
      <c r="H3526" t="s">
        <v>21</v>
      </c>
      <c r="I3526">
        <v>12</v>
      </c>
      <c r="J3526" s="2" t="s">
        <v>4999</v>
      </c>
      <c r="K3526">
        <f>Table1[[#This Row],[Order_Value]]+Table1[[#This Row],[Delivery_Fee]]-Table1[[#This Row],[Discount]]</f>
        <v>557.43000000000006</v>
      </c>
      <c r="L3526">
        <f>YEAR(Table1[[#This Row],[Order_Time]])</f>
        <v>2023</v>
      </c>
      <c r="M3526" t="str">
        <f>TEXT(Table1[[#This Row],[Order_Time]],"MMM")</f>
        <v>May</v>
      </c>
      <c r="N3526">
        <f>HOUR(Table1[[#This Row],[Order_Time]])</f>
        <v>20</v>
      </c>
      <c r="O3526" t="str">
        <f>IF(Table1[[#This Row],[Order_Value]]&gt;1000,"High","Low")</f>
        <v>Low</v>
      </c>
    </row>
    <row r="3527" spans="1:15" x14ac:dyDescent="0.3">
      <c r="A3527" t="s">
        <v>5000</v>
      </c>
      <c r="B3527" s="1">
        <v>45073.875</v>
      </c>
      <c r="C3527" t="s">
        <v>24</v>
      </c>
      <c r="D3527" t="s">
        <v>27</v>
      </c>
      <c r="E3527">
        <v>1170.55</v>
      </c>
      <c r="F3527">
        <v>85.41</v>
      </c>
      <c r="G3527">
        <v>91.19</v>
      </c>
      <c r="H3527" t="s">
        <v>28</v>
      </c>
      <c r="I3527">
        <v>27</v>
      </c>
      <c r="J3527">
        <v>1164.77</v>
      </c>
      <c r="K3527">
        <f>Table1[[#This Row],[Order_Value]]+Table1[[#This Row],[Delivery_Fee]]-Table1[[#This Row],[Discount]]</f>
        <v>1164.77</v>
      </c>
      <c r="L3527">
        <f>YEAR(Table1[[#This Row],[Order_Time]])</f>
        <v>2023</v>
      </c>
      <c r="M3527" t="str">
        <f>TEXT(Table1[[#This Row],[Order_Time]],"MMM")</f>
        <v>May</v>
      </c>
      <c r="N3527">
        <f>HOUR(Table1[[#This Row],[Order_Time]])</f>
        <v>21</v>
      </c>
      <c r="O3527" t="str">
        <f>IF(Table1[[#This Row],[Order_Value]]&gt;1000,"High","Low")</f>
        <v>High</v>
      </c>
    </row>
    <row r="3528" spans="1:15" x14ac:dyDescent="0.3">
      <c r="A3528" t="s">
        <v>5001</v>
      </c>
      <c r="B3528" s="1">
        <v>45073.916666666664</v>
      </c>
      <c r="C3528" t="s">
        <v>45</v>
      </c>
      <c r="D3528" t="s">
        <v>17</v>
      </c>
      <c r="E3528">
        <v>743.71</v>
      </c>
      <c r="F3528">
        <v>60.54</v>
      </c>
      <c r="G3528">
        <v>173.7</v>
      </c>
      <c r="H3528" t="s">
        <v>28</v>
      </c>
      <c r="I3528">
        <v>14</v>
      </c>
      <c r="J3528">
        <v>630.54999999999995</v>
      </c>
      <c r="K3528">
        <f>Table1[[#This Row],[Order_Value]]+Table1[[#This Row],[Delivery_Fee]]-Table1[[#This Row],[Discount]]</f>
        <v>630.54999999999995</v>
      </c>
      <c r="L3528">
        <f>YEAR(Table1[[#This Row],[Order_Time]])</f>
        <v>2023</v>
      </c>
      <c r="M3528" t="str">
        <f>TEXT(Table1[[#This Row],[Order_Time]],"MMM")</f>
        <v>May</v>
      </c>
      <c r="N3528">
        <f>HOUR(Table1[[#This Row],[Order_Time]])</f>
        <v>22</v>
      </c>
      <c r="O3528" t="str">
        <f>IF(Table1[[#This Row],[Order_Value]]&gt;1000,"High","Low")</f>
        <v>Low</v>
      </c>
    </row>
    <row r="3529" spans="1:15" x14ac:dyDescent="0.3">
      <c r="A3529" t="s">
        <v>5002</v>
      </c>
      <c r="B3529" s="1">
        <v>45073.958333333336</v>
      </c>
      <c r="C3529" t="s">
        <v>26</v>
      </c>
      <c r="D3529" t="s">
        <v>17</v>
      </c>
      <c r="E3529">
        <v>1336.45</v>
      </c>
      <c r="F3529">
        <v>35.31</v>
      </c>
      <c r="G3529">
        <v>273.75</v>
      </c>
      <c r="H3529" t="s">
        <v>21</v>
      </c>
      <c r="I3529">
        <v>21</v>
      </c>
      <c r="J3529">
        <v>1098.01</v>
      </c>
      <c r="K3529">
        <f>Table1[[#This Row],[Order_Value]]+Table1[[#This Row],[Delivery_Fee]]-Table1[[#This Row],[Discount]]</f>
        <v>1098.01</v>
      </c>
      <c r="L3529">
        <f>YEAR(Table1[[#This Row],[Order_Time]])</f>
        <v>2023</v>
      </c>
      <c r="M3529" t="str">
        <f>TEXT(Table1[[#This Row],[Order_Time]],"MMM")</f>
        <v>May</v>
      </c>
      <c r="N3529">
        <f>HOUR(Table1[[#This Row],[Order_Time]])</f>
        <v>23</v>
      </c>
      <c r="O3529" t="str">
        <f>IF(Table1[[#This Row],[Order_Value]]&gt;1000,"High","Low")</f>
        <v>High</v>
      </c>
    </row>
    <row r="3530" spans="1:15" x14ac:dyDescent="0.3">
      <c r="A3530" t="s">
        <v>5003</v>
      </c>
      <c r="B3530" s="1">
        <v>45074</v>
      </c>
      <c r="C3530" t="s">
        <v>11</v>
      </c>
      <c r="D3530" t="s">
        <v>12</v>
      </c>
      <c r="E3530">
        <v>1960.74</v>
      </c>
      <c r="F3530">
        <v>36.82</v>
      </c>
      <c r="G3530">
        <v>68.02</v>
      </c>
      <c r="H3530" t="s">
        <v>28</v>
      </c>
      <c r="I3530">
        <v>76</v>
      </c>
      <c r="J3530">
        <v>1929.54</v>
      </c>
      <c r="K3530">
        <f>Table1[[#This Row],[Order_Value]]+Table1[[#This Row],[Delivery_Fee]]-Table1[[#This Row],[Discount]]</f>
        <v>1929.54</v>
      </c>
      <c r="L3530">
        <f>YEAR(Table1[[#This Row],[Order_Time]])</f>
        <v>2023</v>
      </c>
      <c r="M3530" t="str">
        <f>TEXT(Table1[[#This Row],[Order_Time]],"MMM")</f>
        <v>May</v>
      </c>
      <c r="N3530">
        <f>HOUR(Table1[[#This Row],[Order_Time]])</f>
        <v>0</v>
      </c>
      <c r="O3530" t="str">
        <f>IF(Table1[[#This Row],[Order_Value]]&gt;1000,"High","Low")</f>
        <v>High</v>
      </c>
    </row>
    <row r="3531" spans="1:15" x14ac:dyDescent="0.3">
      <c r="A3531" t="s">
        <v>5004</v>
      </c>
      <c r="B3531" s="1">
        <v>45074.041666666664</v>
      </c>
      <c r="C3531" t="s">
        <v>45</v>
      </c>
      <c r="D3531" t="s">
        <v>17</v>
      </c>
      <c r="E3531">
        <v>1380.82</v>
      </c>
      <c r="F3531">
        <v>18.72</v>
      </c>
      <c r="G3531">
        <v>334.34</v>
      </c>
      <c r="H3531" t="s">
        <v>32</v>
      </c>
      <c r="I3531">
        <v>43</v>
      </c>
      <c r="J3531">
        <v>1065.2</v>
      </c>
      <c r="K3531">
        <f>Table1[[#This Row],[Order_Value]]+Table1[[#This Row],[Delivery_Fee]]-Table1[[#This Row],[Discount]]</f>
        <v>1065.2</v>
      </c>
      <c r="L3531">
        <f>YEAR(Table1[[#This Row],[Order_Time]])</f>
        <v>2023</v>
      </c>
      <c r="M3531" t="str">
        <f>TEXT(Table1[[#This Row],[Order_Time]],"MMM")</f>
        <v>May</v>
      </c>
      <c r="N3531">
        <f>HOUR(Table1[[#This Row],[Order_Time]])</f>
        <v>1</v>
      </c>
      <c r="O3531" t="str">
        <f>IF(Table1[[#This Row],[Order_Value]]&gt;1000,"High","Low")</f>
        <v>High</v>
      </c>
    </row>
    <row r="3532" spans="1:15" x14ac:dyDescent="0.3">
      <c r="A3532" t="s">
        <v>5005</v>
      </c>
      <c r="B3532" s="1">
        <v>45074.083333333336</v>
      </c>
      <c r="C3532" t="s">
        <v>11</v>
      </c>
      <c r="D3532" t="s">
        <v>17</v>
      </c>
      <c r="E3532">
        <v>212.09</v>
      </c>
      <c r="F3532">
        <v>84.39</v>
      </c>
      <c r="G3532">
        <v>51.97</v>
      </c>
      <c r="H3532" t="s">
        <v>32</v>
      </c>
      <c r="I3532">
        <v>76</v>
      </c>
      <c r="J3532" s="2" t="s">
        <v>5006</v>
      </c>
      <c r="K3532">
        <f>Table1[[#This Row],[Order_Value]]+Table1[[#This Row],[Delivery_Fee]]-Table1[[#This Row],[Discount]]</f>
        <v>244.51000000000002</v>
      </c>
      <c r="L3532">
        <f>YEAR(Table1[[#This Row],[Order_Time]])</f>
        <v>2023</v>
      </c>
      <c r="M3532" t="str">
        <f>TEXT(Table1[[#This Row],[Order_Time]],"MMM")</f>
        <v>May</v>
      </c>
      <c r="N3532">
        <f>HOUR(Table1[[#This Row],[Order_Time]])</f>
        <v>2</v>
      </c>
      <c r="O3532" t="str">
        <f>IF(Table1[[#This Row],[Order_Value]]&gt;1000,"High","Low")</f>
        <v>Low</v>
      </c>
    </row>
    <row r="3533" spans="1:15" x14ac:dyDescent="0.3">
      <c r="A3533" t="s">
        <v>5007</v>
      </c>
      <c r="B3533" s="1">
        <v>45074.125</v>
      </c>
      <c r="C3533" t="s">
        <v>16</v>
      </c>
      <c r="D3533" t="s">
        <v>12</v>
      </c>
      <c r="E3533">
        <v>1535.55</v>
      </c>
      <c r="F3533">
        <v>45.56</v>
      </c>
      <c r="G3533">
        <v>309.12</v>
      </c>
      <c r="H3533" t="s">
        <v>21</v>
      </c>
      <c r="I3533">
        <v>76</v>
      </c>
      <c r="J3533" s="2" t="s">
        <v>5008</v>
      </c>
      <c r="K3533">
        <f>Table1[[#This Row],[Order_Value]]+Table1[[#This Row],[Delivery_Fee]]-Table1[[#This Row],[Discount]]</f>
        <v>1271.9899999999998</v>
      </c>
      <c r="L3533">
        <f>YEAR(Table1[[#This Row],[Order_Time]])</f>
        <v>2023</v>
      </c>
      <c r="M3533" t="str">
        <f>TEXT(Table1[[#This Row],[Order_Time]],"MMM")</f>
        <v>May</v>
      </c>
      <c r="N3533">
        <f>HOUR(Table1[[#This Row],[Order_Time]])</f>
        <v>3</v>
      </c>
      <c r="O3533" t="str">
        <f>IF(Table1[[#This Row],[Order_Value]]&gt;1000,"High","Low")</f>
        <v>High</v>
      </c>
    </row>
    <row r="3534" spans="1:15" x14ac:dyDescent="0.3">
      <c r="A3534" t="s">
        <v>5009</v>
      </c>
      <c r="B3534" s="1">
        <v>45074.166666666664</v>
      </c>
      <c r="C3534" t="s">
        <v>54</v>
      </c>
      <c r="D3534" t="s">
        <v>12</v>
      </c>
      <c r="E3534">
        <v>1461.72</v>
      </c>
      <c r="F3534">
        <v>72.45</v>
      </c>
      <c r="G3534">
        <v>120.94</v>
      </c>
      <c r="H3534" t="s">
        <v>32</v>
      </c>
      <c r="I3534">
        <v>42</v>
      </c>
      <c r="J3534">
        <v>1413.23</v>
      </c>
      <c r="K3534">
        <f>Table1[[#This Row],[Order_Value]]+Table1[[#This Row],[Delivery_Fee]]-Table1[[#This Row],[Discount]]</f>
        <v>1413.23</v>
      </c>
      <c r="L3534">
        <f>YEAR(Table1[[#This Row],[Order_Time]])</f>
        <v>2023</v>
      </c>
      <c r="M3534" t="str">
        <f>TEXT(Table1[[#This Row],[Order_Time]],"MMM")</f>
        <v>May</v>
      </c>
      <c r="N3534">
        <f>HOUR(Table1[[#This Row],[Order_Time]])</f>
        <v>4</v>
      </c>
      <c r="O3534" t="str">
        <f>IF(Table1[[#This Row],[Order_Value]]&gt;1000,"High","Low")</f>
        <v>High</v>
      </c>
    </row>
    <row r="3535" spans="1:15" x14ac:dyDescent="0.3">
      <c r="A3535" t="s">
        <v>5010</v>
      </c>
      <c r="B3535" s="1">
        <v>45074.208333333336</v>
      </c>
      <c r="C3535" t="s">
        <v>16</v>
      </c>
      <c r="D3535" t="s">
        <v>30</v>
      </c>
      <c r="E3535">
        <v>1362.16</v>
      </c>
      <c r="F3535">
        <v>16.88</v>
      </c>
      <c r="G3535">
        <v>225.67</v>
      </c>
      <c r="H3535" t="s">
        <v>28</v>
      </c>
      <c r="I3535">
        <v>75</v>
      </c>
      <c r="J3535" s="2" t="s">
        <v>5011</v>
      </c>
      <c r="K3535">
        <f>Table1[[#This Row],[Order_Value]]+Table1[[#This Row],[Delivery_Fee]]-Table1[[#This Row],[Discount]]</f>
        <v>1153.3700000000001</v>
      </c>
      <c r="L3535">
        <f>YEAR(Table1[[#This Row],[Order_Time]])</f>
        <v>2023</v>
      </c>
      <c r="M3535" t="str">
        <f>TEXT(Table1[[#This Row],[Order_Time]],"MMM")</f>
        <v>May</v>
      </c>
      <c r="N3535">
        <f>HOUR(Table1[[#This Row],[Order_Time]])</f>
        <v>5</v>
      </c>
      <c r="O3535" t="str">
        <f>IF(Table1[[#This Row],[Order_Value]]&gt;1000,"High","Low")</f>
        <v>High</v>
      </c>
    </row>
    <row r="3536" spans="1:15" x14ac:dyDescent="0.3">
      <c r="A3536" t="s">
        <v>5012</v>
      </c>
      <c r="B3536" s="1">
        <v>45074.25</v>
      </c>
      <c r="C3536" t="s">
        <v>7370</v>
      </c>
      <c r="D3536" t="s">
        <v>27</v>
      </c>
      <c r="E3536">
        <v>1299.22</v>
      </c>
      <c r="F3536">
        <v>94.8</v>
      </c>
      <c r="G3536">
        <v>427.4</v>
      </c>
      <c r="H3536" t="s">
        <v>21</v>
      </c>
      <c r="I3536">
        <v>62</v>
      </c>
      <c r="J3536">
        <v>966.62</v>
      </c>
      <c r="K3536">
        <f>Table1[[#This Row],[Order_Value]]+Table1[[#This Row],[Delivery_Fee]]-Table1[[#This Row],[Discount]]</f>
        <v>966.62</v>
      </c>
      <c r="L3536">
        <f>YEAR(Table1[[#This Row],[Order_Time]])</f>
        <v>2023</v>
      </c>
      <c r="M3536" t="str">
        <f>TEXT(Table1[[#This Row],[Order_Time]],"MMM")</f>
        <v>May</v>
      </c>
      <c r="N3536">
        <f>HOUR(Table1[[#This Row],[Order_Time]])</f>
        <v>6</v>
      </c>
      <c r="O3536" t="str">
        <f>IF(Table1[[#This Row],[Order_Value]]&gt;1000,"High","Low")</f>
        <v>High</v>
      </c>
    </row>
    <row r="3537" spans="1:15" x14ac:dyDescent="0.3">
      <c r="A3537" t="s">
        <v>5013</v>
      </c>
      <c r="B3537" s="1">
        <v>45074.291666666664</v>
      </c>
      <c r="C3537" t="s">
        <v>24</v>
      </c>
      <c r="D3537" t="s">
        <v>17</v>
      </c>
      <c r="E3537">
        <v>1655.25</v>
      </c>
      <c r="F3537">
        <v>74.75</v>
      </c>
      <c r="G3537">
        <v>313.08999999999997</v>
      </c>
      <c r="H3537" t="s">
        <v>32</v>
      </c>
      <c r="I3537">
        <v>86</v>
      </c>
      <c r="J3537">
        <v>1416.91</v>
      </c>
      <c r="K3537">
        <f>Table1[[#This Row],[Order_Value]]+Table1[[#This Row],[Delivery_Fee]]-Table1[[#This Row],[Discount]]</f>
        <v>1416.91</v>
      </c>
      <c r="L3537">
        <f>YEAR(Table1[[#This Row],[Order_Time]])</f>
        <v>2023</v>
      </c>
      <c r="M3537" t="str">
        <f>TEXT(Table1[[#This Row],[Order_Time]],"MMM")</f>
        <v>May</v>
      </c>
      <c r="N3537">
        <f>HOUR(Table1[[#This Row],[Order_Time]])</f>
        <v>7</v>
      </c>
      <c r="O3537" t="str">
        <f>IF(Table1[[#This Row],[Order_Value]]&gt;1000,"High","Low")</f>
        <v>High</v>
      </c>
    </row>
    <row r="3538" spans="1:15" x14ac:dyDescent="0.3">
      <c r="A3538" t="s">
        <v>5014</v>
      </c>
      <c r="B3538" s="1">
        <v>45074.333333333336</v>
      </c>
      <c r="C3538" t="s">
        <v>45</v>
      </c>
      <c r="D3538" t="s">
        <v>41</v>
      </c>
      <c r="E3538">
        <v>1042.68</v>
      </c>
      <c r="F3538">
        <v>10.46</v>
      </c>
      <c r="G3538">
        <v>208</v>
      </c>
      <c r="H3538" t="s">
        <v>28</v>
      </c>
      <c r="I3538">
        <v>12</v>
      </c>
      <c r="J3538" s="2" t="s">
        <v>5015</v>
      </c>
      <c r="K3538">
        <f>Table1[[#This Row],[Order_Value]]+Table1[[#This Row],[Delivery_Fee]]-Table1[[#This Row],[Discount]]</f>
        <v>845.1400000000001</v>
      </c>
      <c r="L3538">
        <f>YEAR(Table1[[#This Row],[Order_Time]])</f>
        <v>2023</v>
      </c>
      <c r="M3538" t="str">
        <f>TEXT(Table1[[#This Row],[Order_Time]],"MMM")</f>
        <v>May</v>
      </c>
      <c r="N3538">
        <f>HOUR(Table1[[#This Row],[Order_Time]])</f>
        <v>8</v>
      </c>
      <c r="O3538" t="str">
        <f>IF(Table1[[#This Row],[Order_Value]]&gt;1000,"High","Low")</f>
        <v>High</v>
      </c>
    </row>
    <row r="3539" spans="1:15" x14ac:dyDescent="0.3">
      <c r="A3539" t="s">
        <v>5016</v>
      </c>
      <c r="B3539" s="1">
        <v>45074.375</v>
      </c>
      <c r="C3539" t="s">
        <v>24</v>
      </c>
      <c r="D3539" t="s">
        <v>41</v>
      </c>
      <c r="E3539">
        <v>1293.21</v>
      </c>
      <c r="F3539">
        <v>12.88</v>
      </c>
      <c r="G3539">
        <v>94.6</v>
      </c>
      <c r="H3539" t="s">
        <v>21</v>
      </c>
      <c r="I3539">
        <v>81</v>
      </c>
      <c r="J3539" s="2" t="s">
        <v>5017</v>
      </c>
      <c r="K3539">
        <f>Table1[[#This Row],[Order_Value]]+Table1[[#This Row],[Delivery_Fee]]-Table1[[#This Row],[Discount]]</f>
        <v>1211.4900000000002</v>
      </c>
      <c r="L3539">
        <f>YEAR(Table1[[#This Row],[Order_Time]])</f>
        <v>2023</v>
      </c>
      <c r="M3539" t="str">
        <f>TEXT(Table1[[#This Row],[Order_Time]],"MMM")</f>
        <v>May</v>
      </c>
      <c r="N3539">
        <f>HOUR(Table1[[#This Row],[Order_Time]])</f>
        <v>9</v>
      </c>
      <c r="O3539" t="str">
        <f>IF(Table1[[#This Row],[Order_Value]]&gt;1000,"High","Low")</f>
        <v>High</v>
      </c>
    </row>
    <row r="3540" spans="1:15" x14ac:dyDescent="0.3">
      <c r="A3540" t="s">
        <v>5018</v>
      </c>
      <c r="B3540" s="1">
        <v>45074.416666666664</v>
      </c>
      <c r="C3540" t="s">
        <v>24</v>
      </c>
      <c r="D3540" t="s">
        <v>17</v>
      </c>
      <c r="E3540">
        <v>383.32</v>
      </c>
      <c r="F3540">
        <v>87.81</v>
      </c>
      <c r="G3540">
        <v>242.04</v>
      </c>
      <c r="H3540" t="s">
        <v>21</v>
      </c>
      <c r="I3540">
        <v>62</v>
      </c>
      <c r="J3540">
        <v>229.09</v>
      </c>
      <c r="K3540">
        <f>Table1[[#This Row],[Order_Value]]+Table1[[#This Row],[Delivery_Fee]]-Table1[[#This Row],[Discount]]</f>
        <v>229.09</v>
      </c>
      <c r="L3540">
        <f>YEAR(Table1[[#This Row],[Order_Time]])</f>
        <v>2023</v>
      </c>
      <c r="M3540" t="str">
        <f>TEXT(Table1[[#This Row],[Order_Time]],"MMM")</f>
        <v>May</v>
      </c>
      <c r="N3540">
        <f>HOUR(Table1[[#This Row],[Order_Time]])</f>
        <v>10</v>
      </c>
      <c r="O3540" t="str">
        <f>IF(Table1[[#This Row],[Order_Value]]&gt;1000,"High","Low")</f>
        <v>Low</v>
      </c>
    </row>
    <row r="3541" spans="1:15" x14ac:dyDescent="0.3">
      <c r="A3541" t="s">
        <v>5019</v>
      </c>
      <c r="B3541" s="1">
        <v>45074.458333333336</v>
      </c>
      <c r="C3541" t="s">
        <v>20</v>
      </c>
      <c r="D3541" t="s">
        <v>30</v>
      </c>
      <c r="E3541">
        <v>524.65</v>
      </c>
      <c r="F3541">
        <v>64.33</v>
      </c>
      <c r="G3541">
        <v>344.05</v>
      </c>
      <c r="H3541" t="s">
        <v>13</v>
      </c>
      <c r="I3541">
        <v>21</v>
      </c>
      <c r="J3541">
        <v>244.93</v>
      </c>
      <c r="K3541">
        <f>Table1[[#This Row],[Order_Value]]+Table1[[#This Row],[Delivery_Fee]]-Table1[[#This Row],[Discount]]</f>
        <v>244.93</v>
      </c>
      <c r="L3541">
        <f>YEAR(Table1[[#This Row],[Order_Time]])</f>
        <v>2023</v>
      </c>
      <c r="M3541" t="str">
        <f>TEXT(Table1[[#This Row],[Order_Time]],"MMM")</f>
        <v>May</v>
      </c>
      <c r="N3541">
        <f>HOUR(Table1[[#This Row],[Order_Time]])</f>
        <v>11</v>
      </c>
      <c r="O3541" t="str">
        <f>IF(Table1[[#This Row],[Order_Value]]&gt;1000,"High","Low")</f>
        <v>Low</v>
      </c>
    </row>
    <row r="3542" spans="1:15" x14ac:dyDescent="0.3">
      <c r="A3542" t="s">
        <v>5020</v>
      </c>
      <c r="B3542" s="1">
        <v>45074.5</v>
      </c>
      <c r="C3542" t="s">
        <v>45</v>
      </c>
      <c r="D3542" t="s">
        <v>41</v>
      </c>
      <c r="E3542">
        <v>0</v>
      </c>
      <c r="F3542">
        <v>75.239999999999995</v>
      </c>
      <c r="G3542">
        <v>110.37</v>
      </c>
      <c r="H3542" t="s">
        <v>13</v>
      </c>
      <c r="I3542">
        <v>86</v>
      </c>
      <c r="K3542">
        <f>Table1[[#This Row],[Order_Value]]+Table1[[#This Row],[Delivery_Fee]]-Table1[[#This Row],[Discount]]</f>
        <v>-35.13000000000001</v>
      </c>
      <c r="L3542">
        <f>YEAR(Table1[[#This Row],[Order_Time]])</f>
        <v>2023</v>
      </c>
      <c r="M3542" t="str">
        <f>TEXT(Table1[[#This Row],[Order_Time]],"MMM")</f>
        <v>May</v>
      </c>
      <c r="N3542">
        <f>HOUR(Table1[[#This Row],[Order_Time]])</f>
        <v>12</v>
      </c>
      <c r="O3542" t="str">
        <f>IF(Table1[[#This Row],[Order_Value]]&gt;1000,"High","Low")</f>
        <v>Low</v>
      </c>
    </row>
    <row r="3543" spans="1:15" x14ac:dyDescent="0.3">
      <c r="A3543" t="s">
        <v>5021</v>
      </c>
      <c r="B3543" s="1">
        <v>45074.541666666664</v>
      </c>
      <c r="C3543" t="s">
        <v>45</v>
      </c>
      <c r="D3543" t="s">
        <v>30</v>
      </c>
      <c r="E3543">
        <v>626.02</v>
      </c>
      <c r="F3543">
        <v>75.8</v>
      </c>
      <c r="G3543">
        <v>193.06</v>
      </c>
      <c r="H3543" t="s">
        <v>13</v>
      </c>
      <c r="I3543">
        <v>38</v>
      </c>
      <c r="J3543" s="2" t="s">
        <v>5022</v>
      </c>
      <c r="K3543">
        <f>Table1[[#This Row],[Order_Value]]+Table1[[#This Row],[Delivery_Fee]]-Table1[[#This Row],[Discount]]</f>
        <v>508.75999999999993</v>
      </c>
      <c r="L3543">
        <f>YEAR(Table1[[#This Row],[Order_Time]])</f>
        <v>2023</v>
      </c>
      <c r="M3543" t="str">
        <f>TEXT(Table1[[#This Row],[Order_Time]],"MMM")</f>
        <v>May</v>
      </c>
      <c r="N3543">
        <f>HOUR(Table1[[#This Row],[Order_Time]])</f>
        <v>13</v>
      </c>
      <c r="O3543" t="str">
        <f>IF(Table1[[#This Row],[Order_Value]]&gt;1000,"High","Low")</f>
        <v>Low</v>
      </c>
    </row>
    <row r="3544" spans="1:15" x14ac:dyDescent="0.3">
      <c r="A3544" t="s">
        <v>5023</v>
      </c>
      <c r="B3544" s="1">
        <v>45074.583333333336</v>
      </c>
      <c r="C3544" t="s">
        <v>16</v>
      </c>
      <c r="D3544" t="s">
        <v>41</v>
      </c>
      <c r="E3544">
        <v>1033</v>
      </c>
      <c r="F3544">
        <v>27.32</v>
      </c>
      <c r="G3544">
        <v>163.38999999999999</v>
      </c>
      <c r="H3544" t="s">
        <v>13</v>
      </c>
      <c r="I3544">
        <v>71</v>
      </c>
      <c r="J3544">
        <v>896.93</v>
      </c>
      <c r="K3544">
        <f>Table1[[#This Row],[Order_Value]]+Table1[[#This Row],[Delivery_Fee]]-Table1[[#This Row],[Discount]]</f>
        <v>896.93</v>
      </c>
      <c r="L3544">
        <f>YEAR(Table1[[#This Row],[Order_Time]])</f>
        <v>2023</v>
      </c>
      <c r="M3544" t="str">
        <f>TEXT(Table1[[#This Row],[Order_Time]],"MMM")</f>
        <v>May</v>
      </c>
      <c r="N3544">
        <f>HOUR(Table1[[#This Row],[Order_Time]])</f>
        <v>14</v>
      </c>
      <c r="O3544" t="str">
        <f>IF(Table1[[#This Row],[Order_Value]]&gt;1000,"High","Low")</f>
        <v>High</v>
      </c>
    </row>
    <row r="3545" spans="1:15" x14ac:dyDescent="0.3">
      <c r="A3545" t="s">
        <v>5024</v>
      </c>
      <c r="B3545" s="1">
        <v>45074.625</v>
      </c>
      <c r="C3545" t="s">
        <v>16</v>
      </c>
      <c r="D3545" t="s">
        <v>27</v>
      </c>
      <c r="E3545">
        <v>546.29999999999995</v>
      </c>
      <c r="F3545">
        <v>23.62</v>
      </c>
      <c r="G3545">
        <v>488.07</v>
      </c>
      <c r="H3545" t="s">
        <v>28</v>
      </c>
      <c r="I3545">
        <v>39</v>
      </c>
      <c r="J3545" s="2" t="s">
        <v>5025</v>
      </c>
      <c r="K3545">
        <f>Table1[[#This Row],[Order_Value]]+Table1[[#This Row],[Delivery_Fee]]-Table1[[#This Row],[Discount]]</f>
        <v>81.849999999999966</v>
      </c>
      <c r="L3545">
        <f>YEAR(Table1[[#This Row],[Order_Time]])</f>
        <v>2023</v>
      </c>
      <c r="M3545" t="str">
        <f>TEXT(Table1[[#This Row],[Order_Time]],"MMM")</f>
        <v>May</v>
      </c>
      <c r="N3545">
        <f>HOUR(Table1[[#This Row],[Order_Time]])</f>
        <v>15</v>
      </c>
      <c r="O3545" t="str">
        <f>IF(Table1[[#This Row],[Order_Value]]&gt;1000,"High","Low")</f>
        <v>Low</v>
      </c>
    </row>
    <row r="3546" spans="1:15" x14ac:dyDescent="0.3">
      <c r="A3546" t="s">
        <v>5026</v>
      </c>
      <c r="B3546" s="1">
        <v>45074.666666666664</v>
      </c>
      <c r="C3546" t="s">
        <v>54</v>
      </c>
      <c r="D3546" t="s">
        <v>12</v>
      </c>
      <c r="E3546">
        <v>939.74</v>
      </c>
      <c r="F3546">
        <v>95.73</v>
      </c>
      <c r="G3546">
        <v>364.56</v>
      </c>
      <c r="H3546" t="s">
        <v>32</v>
      </c>
      <c r="I3546">
        <v>27</v>
      </c>
      <c r="J3546" s="2" t="s">
        <v>5027</v>
      </c>
      <c r="K3546">
        <f>Table1[[#This Row],[Order_Value]]+Table1[[#This Row],[Delivery_Fee]]-Table1[[#This Row],[Discount]]</f>
        <v>670.91000000000008</v>
      </c>
      <c r="L3546">
        <f>YEAR(Table1[[#This Row],[Order_Time]])</f>
        <v>2023</v>
      </c>
      <c r="M3546" t="str">
        <f>TEXT(Table1[[#This Row],[Order_Time]],"MMM")</f>
        <v>May</v>
      </c>
      <c r="N3546">
        <f>HOUR(Table1[[#This Row],[Order_Time]])</f>
        <v>16</v>
      </c>
      <c r="O3546" t="str">
        <f>IF(Table1[[#This Row],[Order_Value]]&gt;1000,"High","Low")</f>
        <v>Low</v>
      </c>
    </row>
    <row r="3547" spans="1:15" x14ac:dyDescent="0.3">
      <c r="A3547" t="s">
        <v>5028</v>
      </c>
      <c r="B3547" s="1">
        <v>45074.708333333336</v>
      </c>
      <c r="C3547" t="s">
        <v>16</v>
      </c>
      <c r="D3547" t="s">
        <v>35</v>
      </c>
      <c r="E3547">
        <v>909.38</v>
      </c>
      <c r="F3547">
        <v>54.45</v>
      </c>
      <c r="G3547">
        <v>460.82</v>
      </c>
      <c r="H3547" t="s">
        <v>28</v>
      </c>
      <c r="I3547">
        <v>19</v>
      </c>
      <c r="J3547" s="2" t="s">
        <v>5029</v>
      </c>
      <c r="K3547">
        <f>Table1[[#This Row],[Order_Value]]+Table1[[#This Row],[Delivery_Fee]]-Table1[[#This Row],[Discount]]</f>
        <v>503.01000000000005</v>
      </c>
      <c r="L3547">
        <f>YEAR(Table1[[#This Row],[Order_Time]])</f>
        <v>2023</v>
      </c>
      <c r="M3547" t="str">
        <f>TEXT(Table1[[#This Row],[Order_Time]],"MMM")</f>
        <v>May</v>
      </c>
      <c r="N3547">
        <f>HOUR(Table1[[#This Row],[Order_Time]])</f>
        <v>17</v>
      </c>
      <c r="O3547" t="str">
        <f>IF(Table1[[#This Row],[Order_Value]]&gt;1000,"High","Low")</f>
        <v>Low</v>
      </c>
    </row>
    <row r="3548" spans="1:15" x14ac:dyDescent="0.3">
      <c r="A3548" t="s">
        <v>5030</v>
      </c>
      <c r="B3548" s="1">
        <v>45074.75</v>
      </c>
      <c r="C3548" t="s">
        <v>20</v>
      </c>
      <c r="D3548" t="s">
        <v>35</v>
      </c>
      <c r="E3548">
        <v>793.48</v>
      </c>
      <c r="F3548">
        <v>91.28</v>
      </c>
      <c r="G3548">
        <v>334.42</v>
      </c>
      <c r="H3548" t="s">
        <v>28</v>
      </c>
      <c r="I3548">
        <v>43</v>
      </c>
      <c r="J3548" s="2" t="s">
        <v>5031</v>
      </c>
      <c r="K3548">
        <f>Table1[[#This Row],[Order_Value]]+Table1[[#This Row],[Delivery_Fee]]-Table1[[#This Row],[Discount]]</f>
        <v>550.33999999999992</v>
      </c>
      <c r="L3548">
        <f>YEAR(Table1[[#This Row],[Order_Time]])</f>
        <v>2023</v>
      </c>
      <c r="M3548" t="str">
        <f>TEXT(Table1[[#This Row],[Order_Time]],"MMM")</f>
        <v>May</v>
      </c>
      <c r="N3548">
        <f>HOUR(Table1[[#This Row],[Order_Time]])</f>
        <v>18</v>
      </c>
      <c r="O3548" t="str">
        <f>IF(Table1[[#This Row],[Order_Value]]&gt;1000,"High","Low")</f>
        <v>Low</v>
      </c>
    </row>
    <row r="3549" spans="1:15" x14ac:dyDescent="0.3">
      <c r="A3549" t="s">
        <v>5032</v>
      </c>
      <c r="B3549" s="1">
        <v>45074.791666666664</v>
      </c>
      <c r="C3549" t="s">
        <v>26</v>
      </c>
      <c r="D3549" t="s">
        <v>27</v>
      </c>
      <c r="E3549">
        <v>584.20000000000005</v>
      </c>
      <c r="F3549">
        <v>37.159999999999997</v>
      </c>
      <c r="G3549">
        <v>141.31</v>
      </c>
      <c r="H3549" t="s">
        <v>21</v>
      </c>
      <c r="I3549">
        <v>82</v>
      </c>
      <c r="J3549">
        <v>480.05</v>
      </c>
      <c r="K3549">
        <f>Table1[[#This Row],[Order_Value]]+Table1[[#This Row],[Delivery_Fee]]-Table1[[#This Row],[Discount]]</f>
        <v>480.05</v>
      </c>
      <c r="L3549">
        <f>YEAR(Table1[[#This Row],[Order_Time]])</f>
        <v>2023</v>
      </c>
      <c r="M3549" t="str">
        <f>TEXT(Table1[[#This Row],[Order_Time]],"MMM")</f>
        <v>May</v>
      </c>
      <c r="N3549">
        <f>HOUR(Table1[[#This Row],[Order_Time]])</f>
        <v>19</v>
      </c>
      <c r="O3549" t="str">
        <f>IF(Table1[[#This Row],[Order_Value]]&gt;1000,"High","Low")</f>
        <v>Low</v>
      </c>
    </row>
    <row r="3550" spans="1:15" x14ac:dyDescent="0.3">
      <c r="A3550" t="s">
        <v>5033</v>
      </c>
      <c r="B3550" s="1">
        <v>45074.833333333336</v>
      </c>
      <c r="C3550" t="s">
        <v>45</v>
      </c>
      <c r="D3550" t="s">
        <v>17</v>
      </c>
      <c r="E3550">
        <v>1869.21</v>
      </c>
      <c r="F3550">
        <v>5.64</v>
      </c>
      <c r="G3550">
        <v>158.46</v>
      </c>
      <c r="H3550" t="s">
        <v>28</v>
      </c>
      <c r="I3550">
        <v>15</v>
      </c>
      <c r="J3550">
        <v>1716.39</v>
      </c>
      <c r="K3550">
        <f>Table1[[#This Row],[Order_Value]]+Table1[[#This Row],[Delivery_Fee]]-Table1[[#This Row],[Discount]]</f>
        <v>1716.39</v>
      </c>
      <c r="L3550">
        <f>YEAR(Table1[[#This Row],[Order_Time]])</f>
        <v>2023</v>
      </c>
      <c r="M3550" t="str">
        <f>TEXT(Table1[[#This Row],[Order_Time]],"MMM")</f>
        <v>May</v>
      </c>
      <c r="N3550">
        <f>HOUR(Table1[[#This Row],[Order_Time]])</f>
        <v>20</v>
      </c>
      <c r="O3550" t="str">
        <f>IF(Table1[[#This Row],[Order_Value]]&gt;1000,"High","Low")</f>
        <v>High</v>
      </c>
    </row>
    <row r="3551" spans="1:15" x14ac:dyDescent="0.3">
      <c r="A3551" t="s">
        <v>5034</v>
      </c>
      <c r="B3551" s="1">
        <v>45074.875</v>
      </c>
      <c r="C3551" t="s">
        <v>24</v>
      </c>
      <c r="D3551" t="s">
        <v>35</v>
      </c>
      <c r="E3551">
        <v>913.94</v>
      </c>
      <c r="F3551">
        <v>1.27</v>
      </c>
      <c r="G3551">
        <v>325.87</v>
      </c>
      <c r="H3551" t="s">
        <v>13</v>
      </c>
      <c r="I3551">
        <v>15</v>
      </c>
      <c r="J3551">
        <v>589.34</v>
      </c>
      <c r="K3551">
        <f>Table1[[#This Row],[Order_Value]]+Table1[[#This Row],[Delivery_Fee]]-Table1[[#This Row],[Discount]]</f>
        <v>589.34</v>
      </c>
      <c r="L3551">
        <f>YEAR(Table1[[#This Row],[Order_Time]])</f>
        <v>2023</v>
      </c>
      <c r="M3551" t="str">
        <f>TEXT(Table1[[#This Row],[Order_Time]],"MMM")</f>
        <v>May</v>
      </c>
      <c r="N3551">
        <f>HOUR(Table1[[#This Row],[Order_Time]])</f>
        <v>21</v>
      </c>
      <c r="O3551" t="str">
        <f>IF(Table1[[#This Row],[Order_Value]]&gt;1000,"High","Low")</f>
        <v>Low</v>
      </c>
    </row>
    <row r="3552" spans="1:15" x14ac:dyDescent="0.3">
      <c r="A3552" t="s">
        <v>5035</v>
      </c>
      <c r="B3552" s="1">
        <v>45074.916666666664</v>
      </c>
      <c r="C3552" t="s">
        <v>16</v>
      </c>
      <c r="D3552" t="s">
        <v>12</v>
      </c>
      <c r="E3552">
        <v>244.72</v>
      </c>
      <c r="F3552">
        <v>51.68</v>
      </c>
      <c r="G3552">
        <v>189.48</v>
      </c>
      <c r="H3552" t="s">
        <v>32</v>
      </c>
      <c r="I3552">
        <v>69</v>
      </c>
      <c r="J3552" s="2" t="s">
        <v>5036</v>
      </c>
      <c r="K3552">
        <f>Table1[[#This Row],[Order_Value]]+Table1[[#This Row],[Delivery_Fee]]-Table1[[#This Row],[Discount]]</f>
        <v>106.91999999999999</v>
      </c>
      <c r="L3552">
        <f>YEAR(Table1[[#This Row],[Order_Time]])</f>
        <v>2023</v>
      </c>
      <c r="M3552" t="str">
        <f>TEXT(Table1[[#This Row],[Order_Time]],"MMM")</f>
        <v>May</v>
      </c>
      <c r="N3552">
        <f>HOUR(Table1[[#This Row],[Order_Time]])</f>
        <v>22</v>
      </c>
      <c r="O3552" t="str">
        <f>IF(Table1[[#This Row],[Order_Value]]&gt;1000,"High","Low")</f>
        <v>Low</v>
      </c>
    </row>
    <row r="3553" spans="1:15" x14ac:dyDescent="0.3">
      <c r="A3553" t="s">
        <v>5037</v>
      </c>
      <c r="B3553" s="1">
        <v>45074.958333333336</v>
      </c>
      <c r="C3553" t="s">
        <v>16</v>
      </c>
      <c r="D3553" t="s">
        <v>12</v>
      </c>
      <c r="E3553">
        <v>914</v>
      </c>
      <c r="F3553">
        <v>74.739999999999995</v>
      </c>
      <c r="G3553">
        <v>227.23</v>
      </c>
      <c r="H3553" t="s">
        <v>21</v>
      </c>
      <c r="I3553">
        <v>56</v>
      </c>
      <c r="J3553">
        <v>761.51</v>
      </c>
      <c r="K3553">
        <f>Table1[[#This Row],[Order_Value]]+Table1[[#This Row],[Delivery_Fee]]-Table1[[#This Row],[Discount]]</f>
        <v>761.51</v>
      </c>
      <c r="L3553">
        <f>YEAR(Table1[[#This Row],[Order_Time]])</f>
        <v>2023</v>
      </c>
      <c r="M3553" t="str">
        <f>TEXT(Table1[[#This Row],[Order_Time]],"MMM")</f>
        <v>May</v>
      </c>
      <c r="N3553">
        <f>HOUR(Table1[[#This Row],[Order_Time]])</f>
        <v>23</v>
      </c>
      <c r="O3553" t="str">
        <f>IF(Table1[[#This Row],[Order_Value]]&gt;1000,"High","Low")</f>
        <v>Low</v>
      </c>
    </row>
    <row r="3554" spans="1:15" x14ac:dyDescent="0.3">
      <c r="A3554" t="s">
        <v>5038</v>
      </c>
      <c r="B3554" s="1">
        <v>45075</v>
      </c>
      <c r="C3554" t="s">
        <v>26</v>
      </c>
      <c r="D3554" t="s">
        <v>41</v>
      </c>
      <c r="E3554">
        <v>270.58999999999997</v>
      </c>
      <c r="F3554">
        <v>83.33</v>
      </c>
      <c r="G3554">
        <v>219.45</v>
      </c>
      <c r="H3554" t="s">
        <v>32</v>
      </c>
      <c r="I3554">
        <v>62</v>
      </c>
      <c r="J3554" s="2" t="s">
        <v>5039</v>
      </c>
      <c r="K3554">
        <f>Table1[[#This Row],[Order_Value]]+Table1[[#This Row],[Delivery_Fee]]-Table1[[#This Row],[Discount]]</f>
        <v>134.46999999999997</v>
      </c>
      <c r="L3554">
        <f>YEAR(Table1[[#This Row],[Order_Time]])</f>
        <v>2023</v>
      </c>
      <c r="M3554" t="str">
        <f>TEXT(Table1[[#This Row],[Order_Time]],"MMM")</f>
        <v>May</v>
      </c>
      <c r="N3554">
        <f>HOUR(Table1[[#This Row],[Order_Time]])</f>
        <v>0</v>
      </c>
      <c r="O3554" t="str">
        <f>IF(Table1[[#This Row],[Order_Value]]&gt;1000,"High","Low")</f>
        <v>Low</v>
      </c>
    </row>
    <row r="3555" spans="1:15" x14ac:dyDescent="0.3">
      <c r="A3555" t="s">
        <v>5040</v>
      </c>
      <c r="B3555" s="1">
        <v>45075.041666666664</v>
      </c>
      <c r="C3555" t="s">
        <v>11</v>
      </c>
      <c r="D3555" t="s">
        <v>41</v>
      </c>
      <c r="E3555">
        <v>1456.07</v>
      </c>
      <c r="F3555">
        <v>89.82</v>
      </c>
      <c r="G3555">
        <v>264.06</v>
      </c>
      <c r="H3555" t="s">
        <v>32</v>
      </c>
      <c r="I3555">
        <v>88</v>
      </c>
      <c r="J3555">
        <v>1281.83</v>
      </c>
      <c r="K3555">
        <f>Table1[[#This Row],[Order_Value]]+Table1[[#This Row],[Delivery_Fee]]-Table1[[#This Row],[Discount]]</f>
        <v>1281.83</v>
      </c>
      <c r="L3555">
        <f>YEAR(Table1[[#This Row],[Order_Time]])</f>
        <v>2023</v>
      </c>
      <c r="M3555" t="str">
        <f>TEXT(Table1[[#This Row],[Order_Time]],"MMM")</f>
        <v>May</v>
      </c>
      <c r="N3555">
        <f>HOUR(Table1[[#This Row],[Order_Time]])</f>
        <v>1</v>
      </c>
      <c r="O3555" t="str">
        <f>IF(Table1[[#This Row],[Order_Value]]&gt;1000,"High","Low")</f>
        <v>High</v>
      </c>
    </row>
    <row r="3556" spans="1:15" x14ac:dyDescent="0.3">
      <c r="A3556" t="s">
        <v>5041</v>
      </c>
      <c r="B3556" s="1">
        <v>45075.083333333336</v>
      </c>
      <c r="C3556" t="s">
        <v>54</v>
      </c>
      <c r="D3556" t="s">
        <v>12</v>
      </c>
      <c r="E3556">
        <v>1019.67</v>
      </c>
      <c r="F3556">
        <v>11.45</v>
      </c>
      <c r="G3556">
        <v>353.85</v>
      </c>
      <c r="H3556" t="s">
        <v>21</v>
      </c>
      <c r="I3556">
        <v>22</v>
      </c>
      <c r="J3556" s="2" t="s">
        <v>5042</v>
      </c>
      <c r="K3556">
        <f>Table1[[#This Row],[Order_Value]]+Table1[[#This Row],[Delivery_Fee]]-Table1[[#This Row],[Discount]]</f>
        <v>677.26999999999987</v>
      </c>
      <c r="L3556">
        <f>YEAR(Table1[[#This Row],[Order_Time]])</f>
        <v>2023</v>
      </c>
      <c r="M3556" t="str">
        <f>TEXT(Table1[[#This Row],[Order_Time]],"MMM")</f>
        <v>May</v>
      </c>
      <c r="N3556">
        <f>HOUR(Table1[[#This Row],[Order_Time]])</f>
        <v>2</v>
      </c>
      <c r="O3556" t="str">
        <f>IF(Table1[[#This Row],[Order_Value]]&gt;1000,"High","Low")</f>
        <v>High</v>
      </c>
    </row>
    <row r="3557" spans="1:15" x14ac:dyDescent="0.3">
      <c r="A3557" t="s">
        <v>5043</v>
      </c>
      <c r="B3557" s="1">
        <v>45075.125</v>
      </c>
      <c r="C3557" t="s">
        <v>54</v>
      </c>
      <c r="D3557" t="s">
        <v>35</v>
      </c>
      <c r="E3557">
        <v>637.41999999999996</v>
      </c>
      <c r="F3557">
        <v>58.58</v>
      </c>
      <c r="G3557">
        <v>156.91</v>
      </c>
      <c r="H3557" t="s">
        <v>13</v>
      </c>
      <c r="I3557">
        <v>50</v>
      </c>
      <c r="J3557">
        <v>539.09</v>
      </c>
      <c r="K3557">
        <f>Table1[[#This Row],[Order_Value]]+Table1[[#This Row],[Delivery_Fee]]-Table1[[#This Row],[Discount]]</f>
        <v>539.09</v>
      </c>
      <c r="L3557">
        <f>YEAR(Table1[[#This Row],[Order_Time]])</f>
        <v>2023</v>
      </c>
      <c r="M3557" t="str">
        <f>TEXT(Table1[[#This Row],[Order_Time]],"MMM")</f>
        <v>May</v>
      </c>
      <c r="N3557">
        <f>HOUR(Table1[[#This Row],[Order_Time]])</f>
        <v>3</v>
      </c>
      <c r="O3557" t="str">
        <f>IF(Table1[[#This Row],[Order_Value]]&gt;1000,"High","Low")</f>
        <v>Low</v>
      </c>
    </row>
    <row r="3558" spans="1:15" x14ac:dyDescent="0.3">
      <c r="A3558" t="s">
        <v>5044</v>
      </c>
      <c r="B3558" s="1">
        <v>45075.166666666664</v>
      </c>
      <c r="C3558" t="s">
        <v>16</v>
      </c>
      <c r="D3558" t="s">
        <v>17</v>
      </c>
      <c r="E3558">
        <v>1473.49</v>
      </c>
      <c r="F3558">
        <v>95.93</v>
      </c>
      <c r="G3558">
        <v>318.06</v>
      </c>
      <c r="H3558" t="s">
        <v>13</v>
      </c>
      <c r="I3558">
        <v>21</v>
      </c>
      <c r="J3558" s="2" t="s">
        <v>5045</v>
      </c>
      <c r="K3558">
        <f>Table1[[#This Row],[Order_Value]]+Table1[[#This Row],[Delivery_Fee]]-Table1[[#This Row],[Discount]]</f>
        <v>1251.3600000000001</v>
      </c>
      <c r="L3558">
        <f>YEAR(Table1[[#This Row],[Order_Time]])</f>
        <v>2023</v>
      </c>
      <c r="M3558" t="str">
        <f>TEXT(Table1[[#This Row],[Order_Time]],"MMM")</f>
        <v>May</v>
      </c>
      <c r="N3558">
        <f>HOUR(Table1[[#This Row],[Order_Time]])</f>
        <v>4</v>
      </c>
      <c r="O3558" t="str">
        <f>IF(Table1[[#This Row],[Order_Value]]&gt;1000,"High","Low")</f>
        <v>High</v>
      </c>
    </row>
    <row r="3559" spans="1:15" x14ac:dyDescent="0.3">
      <c r="A3559" t="s">
        <v>5046</v>
      </c>
      <c r="B3559" s="1">
        <v>45075.208333333336</v>
      </c>
      <c r="C3559" t="s">
        <v>11</v>
      </c>
      <c r="D3559" t="s">
        <v>27</v>
      </c>
      <c r="E3559">
        <v>647.41</v>
      </c>
      <c r="F3559">
        <v>88.36</v>
      </c>
      <c r="G3559">
        <v>223.37</v>
      </c>
      <c r="H3559" t="s">
        <v>13</v>
      </c>
      <c r="I3559">
        <v>50</v>
      </c>
      <c r="J3559">
        <v>512.4</v>
      </c>
      <c r="K3559">
        <f>Table1[[#This Row],[Order_Value]]+Table1[[#This Row],[Delivery_Fee]]-Table1[[#This Row],[Discount]]</f>
        <v>512.4</v>
      </c>
      <c r="L3559">
        <f>YEAR(Table1[[#This Row],[Order_Time]])</f>
        <v>2023</v>
      </c>
      <c r="M3559" t="str">
        <f>TEXT(Table1[[#This Row],[Order_Time]],"MMM")</f>
        <v>May</v>
      </c>
      <c r="N3559">
        <f>HOUR(Table1[[#This Row],[Order_Time]])</f>
        <v>5</v>
      </c>
      <c r="O3559" t="str">
        <f>IF(Table1[[#This Row],[Order_Value]]&gt;1000,"High","Low")</f>
        <v>Low</v>
      </c>
    </row>
    <row r="3560" spans="1:15" x14ac:dyDescent="0.3">
      <c r="A3560" t="s">
        <v>5047</v>
      </c>
      <c r="B3560" s="1">
        <v>45075.25</v>
      </c>
      <c r="C3560" t="s">
        <v>24</v>
      </c>
      <c r="D3560" t="s">
        <v>27</v>
      </c>
      <c r="E3560">
        <v>407.31</v>
      </c>
      <c r="F3560">
        <v>53.17</v>
      </c>
      <c r="G3560">
        <v>11.64</v>
      </c>
      <c r="H3560" t="s">
        <v>28</v>
      </c>
      <c r="I3560">
        <v>84</v>
      </c>
      <c r="J3560" s="2" t="s">
        <v>5048</v>
      </c>
      <c r="K3560">
        <f>Table1[[#This Row],[Order_Value]]+Table1[[#This Row],[Delivery_Fee]]-Table1[[#This Row],[Discount]]</f>
        <v>448.84000000000003</v>
      </c>
      <c r="L3560">
        <f>YEAR(Table1[[#This Row],[Order_Time]])</f>
        <v>2023</v>
      </c>
      <c r="M3560" t="str">
        <f>TEXT(Table1[[#This Row],[Order_Time]],"MMM")</f>
        <v>May</v>
      </c>
      <c r="N3560">
        <f>HOUR(Table1[[#This Row],[Order_Time]])</f>
        <v>6</v>
      </c>
      <c r="O3560" t="str">
        <f>IF(Table1[[#This Row],[Order_Value]]&gt;1000,"High","Low")</f>
        <v>Low</v>
      </c>
    </row>
    <row r="3561" spans="1:15" x14ac:dyDescent="0.3">
      <c r="A3561" t="s">
        <v>5049</v>
      </c>
      <c r="B3561" s="1">
        <v>45075.291666666664</v>
      </c>
      <c r="C3561" t="s">
        <v>26</v>
      </c>
      <c r="D3561" t="s">
        <v>30</v>
      </c>
      <c r="E3561">
        <v>1720.76</v>
      </c>
      <c r="F3561">
        <v>94.17</v>
      </c>
      <c r="G3561">
        <v>237.52</v>
      </c>
      <c r="H3561" t="s">
        <v>13</v>
      </c>
      <c r="I3561">
        <v>14</v>
      </c>
      <c r="J3561">
        <v>1577.41</v>
      </c>
      <c r="K3561">
        <f>Table1[[#This Row],[Order_Value]]+Table1[[#This Row],[Delivery_Fee]]-Table1[[#This Row],[Discount]]</f>
        <v>1577.41</v>
      </c>
      <c r="L3561">
        <f>YEAR(Table1[[#This Row],[Order_Time]])</f>
        <v>2023</v>
      </c>
      <c r="M3561" t="str">
        <f>TEXT(Table1[[#This Row],[Order_Time]],"MMM")</f>
        <v>May</v>
      </c>
      <c r="N3561">
        <f>HOUR(Table1[[#This Row],[Order_Time]])</f>
        <v>7</v>
      </c>
      <c r="O3561" t="str">
        <f>IF(Table1[[#This Row],[Order_Value]]&gt;1000,"High","Low")</f>
        <v>High</v>
      </c>
    </row>
    <row r="3562" spans="1:15" x14ac:dyDescent="0.3">
      <c r="A3562" t="s">
        <v>5050</v>
      </c>
      <c r="B3562" s="1">
        <v>45075.333333333336</v>
      </c>
      <c r="C3562" t="s">
        <v>11</v>
      </c>
      <c r="D3562" t="s">
        <v>41</v>
      </c>
      <c r="E3562">
        <v>518.89</v>
      </c>
      <c r="F3562">
        <v>26.2</v>
      </c>
      <c r="G3562">
        <v>70.099999999999994</v>
      </c>
      <c r="H3562" t="s">
        <v>21</v>
      </c>
      <c r="I3562">
        <v>79</v>
      </c>
      <c r="J3562">
        <v>474.99</v>
      </c>
      <c r="K3562">
        <f>Table1[[#This Row],[Order_Value]]+Table1[[#This Row],[Delivery_Fee]]-Table1[[#This Row],[Discount]]</f>
        <v>474.99</v>
      </c>
      <c r="L3562">
        <f>YEAR(Table1[[#This Row],[Order_Time]])</f>
        <v>2023</v>
      </c>
      <c r="M3562" t="str">
        <f>TEXT(Table1[[#This Row],[Order_Time]],"MMM")</f>
        <v>May</v>
      </c>
      <c r="N3562">
        <f>HOUR(Table1[[#This Row],[Order_Time]])</f>
        <v>8</v>
      </c>
      <c r="O3562" t="str">
        <f>IF(Table1[[#This Row],[Order_Value]]&gt;1000,"High","Low")</f>
        <v>Low</v>
      </c>
    </row>
    <row r="3563" spans="1:15" x14ac:dyDescent="0.3">
      <c r="A3563" t="s">
        <v>5051</v>
      </c>
      <c r="B3563" s="1">
        <v>45075.375</v>
      </c>
      <c r="C3563" t="s">
        <v>11</v>
      </c>
      <c r="D3563" t="s">
        <v>27</v>
      </c>
      <c r="E3563">
        <v>1724.67</v>
      </c>
      <c r="F3563">
        <v>5.24</v>
      </c>
      <c r="G3563">
        <v>87.62</v>
      </c>
      <c r="H3563" t="s">
        <v>32</v>
      </c>
      <c r="I3563">
        <v>29</v>
      </c>
      <c r="J3563">
        <v>1642.29</v>
      </c>
      <c r="K3563">
        <f>Table1[[#This Row],[Order_Value]]+Table1[[#This Row],[Delivery_Fee]]-Table1[[#This Row],[Discount]]</f>
        <v>1642.29</v>
      </c>
      <c r="L3563">
        <f>YEAR(Table1[[#This Row],[Order_Time]])</f>
        <v>2023</v>
      </c>
      <c r="M3563" t="str">
        <f>TEXT(Table1[[#This Row],[Order_Time]],"MMM")</f>
        <v>May</v>
      </c>
      <c r="N3563">
        <f>HOUR(Table1[[#This Row],[Order_Time]])</f>
        <v>9</v>
      </c>
      <c r="O3563" t="str">
        <f>IF(Table1[[#This Row],[Order_Value]]&gt;1000,"High","Low")</f>
        <v>High</v>
      </c>
    </row>
    <row r="3564" spans="1:15" x14ac:dyDescent="0.3">
      <c r="A3564" t="s">
        <v>5052</v>
      </c>
      <c r="B3564" s="1">
        <v>45075.416666666664</v>
      </c>
      <c r="C3564" t="s">
        <v>20</v>
      </c>
      <c r="D3564" t="s">
        <v>41</v>
      </c>
      <c r="E3564">
        <v>1130.9000000000001</v>
      </c>
      <c r="F3564">
        <v>23.24</v>
      </c>
      <c r="G3564">
        <v>496.65</v>
      </c>
      <c r="H3564" t="s">
        <v>28</v>
      </c>
      <c r="I3564">
        <v>23</v>
      </c>
      <c r="J3564" s="2" t="s">
        <v>5053</v>
      </c>
      <c r="K3564">
        <f>Table1[[#This Row],[Order_Value]]+Table1[[#This Row],[Delivery_Fee]]-Table1[[#This Row],[Discount]]</f>
        <v>657.49000000000012</v>
      </c>
      <c r="L3564">
        <f>YEAR(Table1[[#This Row],[Order_Time]])</f>
        <v>2023</v>
      </c>
      <c r="M3564" t="str">
        <f>TEXT(Table1[[#This Row],[Order_Time]],"MMM")</f>
        <v>May</v>
      </c>
      <c r="N3564">
        <f>HOUR(Table1[[#This Row],[Order_Time]])</f>
        <v>10</v>
      </c>
      <c r="O3564" t="str">
        <f>IF(Table1[[#This Row],[Order_Value]]&gt;1000,"High","Low")</f>
        <v>High</v>
      </c>
    </row>
    <row r="3565" spans="1:15" x14ac:dyDescent="0.3">
      <c r="A3565" t="s">
        <v>5054</v>
      </c>
      <c r="B3565" s="1">
        <v>45075.458333333336</v>
      </c>
      <c r="C3565" t="s">
        <v>26</v>
      </c>
      <c r="D3565" t="s">
        <v>41</v>
      </c>
      <c r="E3565">
        <v>1082.02</v>
      </c>
      <c r="F3565">
        <v>71.489999999999995</v>
      </c>
      <c r="G3565">
        <v>58.18</v>
      </c>
      <c r="H3565" t="s">
        <v>13</v>
      </c>
      <c r="I3565">
        <v>80</v>
      </c>
      <c r="J3565">
        <v>1095.33</v>
      </c>
      <c r="K3565">
        <f>Table1[[#This Row],[Order_Value]]+Table1[[#This Row],[Delivery_Fee]]-Table1[[#This Row],[Discount]]</f>
        <v>1095.33</v>
      </c>
      <c r="L3565">
        <f>YEAR(Table1[[#This Row],[Order_Time]])</f>
        <v>2023</v>
      </c>
      <c r="M3565" t="str">
        <f>TEXT(Table1[[#This Row],[Order_Time]],"MMM")</f>
        <v>May</v>
      </c>
      <c r="N3565">
        <f>HOUR(Table1[[#This Row],[Order_Time]])</f>
        <v>11</v>
      </c>
      <c r="O3565" t="str">
        <f>IF(Table1[[#This Row],[Order_Value]]&gt;1000,"High","Low")</f>
        <v>High</v>
      </c>
    </row>
    <row r="3566" spans="1:15" x14ac:dyDescent="0.3">
      <c r="A3566" t="s">
        <v>5055</v>
      </c>
      <c r="B3566" s="1">
        <v>45075.5</v>
      </c>
      <c r="C3566" t="s">
        <v>20</v>
      </c>
      <c r="D3566" t="s">
        <v>12</v>
      </c>
      <c r="E3566">
        <v>177.53</v>
      </c>
      <c r="F3566">
        <v>68.56</v>
      </c>
      <c r="G3566">
        <v>273.89999999999998</v>
      </c>
      <c r="H3566" t="s">
        <v>28</v>
      </c>
      <c r="I3566">
        <v>30</v>
      </c>
      <c r="J3566">
        <v>-27.809999999999899</v>
      </c>
      <c r="K3566">
        <f>Table1[[#This Row],[Order_Value]]+Table1[[#This Row],[Delivery_Fee]]-Table1[[#This Row],[Discount]]</f>
        <v>-27.809999999999974</v>
      </c>
      <c r="L3566">
        <f>YEAR(Table1[[#This Row],[Order_Time]])</f>
        <v>2023</v>
      </c>
      <c r="M3566" t="str">
        <f>TEXT(Table1[[#This Row],[Order_Time]],"MMM")</f>
        <v>May</v>
      </c>
      <c r="N3566">
        <f>HOUR(Table1[[#This Row],[Order_Time]])</f>
        <v>12</v>
      </c>
      <c r="O3566" t="str">
        <f>IF(Table1[[#This Row],[Order_Value]]&gt;1000,"High","Low")</f>
        <v>Low</v>
      </c>
    </row>
    <row r="3567" spans="1:15" x14ac:dyDescent="0.3">
      <c r="A3567" t="s">
        <v>5056</v>
      </c>
      <c r="B3567" s="1">
        <v>45075.541666666664</v>
      </c>
      <c r="C3567" t="s">
        <v>54</v>
      </c>
      <c r="D3567" t="s">
        <v>35</v>
      </c>
      <c r="E3567">
        <v>718.51</v>
      </c>
      <c r="F3567">
        <v>72.709999999999994</v>
      </c>
      <c r="G3567">
        <v>380.24</v>
      </c>
      <c r="H3567" t="s">
        <v>13</v>
      </c>
      <c r="I3567">
        <v>27</v>
      </c>
      <c r="J3567">
        <v>410.98</v>
      </c>
      <c r="K3567">
        <f>Table1[[#This Row],[Order_Value]]+Table1[[#This Row],[Delivery_Fee]]-Table1[[#This Row],[Discount]]</f>
        <v>410.98</v>
      </c>
      <c r="L3567">
        <f>YEAR(Table1[[#This Row],[Order_Time]])</f>
        <v>2023</v>
      </c>
      <c r="M3567" t="str">
        <f>TEXT(Table1[[#This Row],[Order_Time]],"MMM")</f>
        <v>May</v>
      </c>
      <c r="N3567">
        <f>HOUR(Table1[[#This Row],[Order_Time]])</f>
        <v>13</v>
      </c>
      <c r="O3567" t="str">
        <f>IF(Table1[[#This Row],[Order_Value]]&gt;1000,"High","Low")</f>
        <v>Low</v>
      </c>
    </row>
    <row r="3568" spans="1:15" x14ac:dyDescent="0.3">
      <c r="A3568" t="s">
        <v>5057</v>
      </c>
      <c r="B3568" s="1">
        <v>45075.583333333336</v>
      </c>
      <c r="C3568" t="s">
        <v>24</v>
      </c>
      <c r="D3568" t="s">
        <v>30</v>
      </c>
      <c r="E3568">
        <v>749.19</v>
      </c>
      <c r="F3568">
        <v>36.39</v>
      </c>
      <c r="G3568">
        <v>30.66</v>
      </c>
      <c r="H3568" t="s">
        <v>21</v>
      </c>
      <c r="I3568">
        <v>82</v>
      </c>
      <c r="J3568" s="2" t="s">
        <v>5058</v>
      </c>
      <c r="K3568">
        <f>Table1[[#This Row],[Order_Value]]+Table1[[#This Row],[Delivery_Fee]]-Table1[[#This Row],[Discount]]</f>
        <v>754.92000000000007</v>
      </c>
      <c r="L3568">
        <f>YEAR(Table1[[#This Row],[Order_Time]])</f>
        <v>2023</v>
      </c>
      <c r="M3568" t="str">
        <f>TEXT(Table1[[#This Row],[Order_Time]],"MMM")</f>
        <v>May</v>
      </c>
      <c r="N3568">
        <f>HOUR(Table1[[#This Row],[Order_Time]])</f>
        <v>14</v>
      </c>
      <c r="O3568" t="str">
        <f>IF(Table1[[#This Row],[Order_Value]]&gt;1000,"High","Low")</f>
        <v>Low</v>
      </c>
    </row>
    <row r="3569" spans="1:15" x14ac:dyDescent="0.3">
      <c r="A3569" t="s">
        <v>5059</v>
      </c>
      <c r="B3569" s="1">
        <v>45075.625</v>
      </c>
      <c r="C3569" t="s">
        <v>45</v>
      </c>
      <c r="D3569" t="s">
        <v>27</v>
      </c>
      <c r="E3569">
        <v>1360.25</v>
      </c>
      <c r="F3569">
        <v>40.22</v>
      </c>
      <c r="G3569">
        <v>468.09</v>
      </c>
      <c r="H3569" t="s">
        <v>13</v>
      </c>
      <c r="I3569">
        <v>77</v>
      </c>
      <c r="J3569" s="2" t="s">
        <v>5060</v>
      </c>
      <c r="K3569">
        <f>Table1[[#This Row],[Order_Value]]+Table1[[#This Row],[Delivery_Fee]]-Table1[[#This Row],[Discount]]</f>
        <v>932.38000000000011</v>
      </c>
      <c r="L3569">
        <f>YEAR(Table1[[#This Row],[Order_Time]])</f>
        <v>2023</v>
      </c>
      <c r="M3569" t="str">
        <f>TEXT(Table1[[#This Row],[Order_Time]],"MMM")</f>
        <v>May</v>
      </c>
      <c r="N3569">
        <f>HOUR(Table1[[#This Row],[Order_Time]])</f>
        <v>15</v>
      </c>
      <c r="O3569" t="str">
        <f>IF(Table1[[#This Row],[Order_Value]]&gt;1000,"High","Low")</f>
        <v>High</v>
      </c>
    </row>
    <row r="3570" spans="1:15" x14ac:dyDescent="0.3">
      <c r="A3570" t="s">
        <v>5061</v>
      </c>
      <c r="B3570" s="1">
        <v>45075.666666666664</v>
      </c>
      <c r="C3570" t="s">
        <v>54</v>
      </c>
      <c r="D3570" t="s">
        <v>27</v>
      </c>
      <c r="E3570">
        <v>812.57</v>
      </c>
      <c r="F3570">
        <v>83.94</v>
      </c>
      <c r="G3570">
        <v>142.52000000000001</v>
      </c>
      <c r="H3570" t="s">
        <v>32</v>
      </c>
      <c r="I3570">
        <v>35</v>
      </c>
      <c r="J3570">
        <v>753.99</v>
      </c>
      <c r="K3570">
        <f>Table1[[#This Row],[Order_Value]]+Table1[[#This Row],[Delivery_Fee]]-Table1[[#This Row],[Discount]]</f>
        <v>753.99</v>
      </c>
      <c r="L3570">
        <f>YEAR(Table1[[#This Row],[Order_Time]])</f>
        <v>2023</v>
      </c>
      <c r="M3570" t="str">
        <f>TEXT(Table1[[#This Row],[Order_Time]],"MMM")</f>
        <v>May</v>
      </c>
      <c r="N3570">
        <f>HOUR(Table1[[#This Row],[Order_Time]])</f>
        <v>16</v>
      </c>
      <c r="O3570" t="str">
        <f>IF(Table1[[#This Row],[Order_Value]]&gt;1000,"High","Low")</f>
        <v>Low</v>
      </c>
    </row>
    <row r="3571" spans="1:15" x14ac:dyDescent="0.3">
      <c r="A3571" t="s">
        <v>5062</v>
      </c>
      <c r="B3571" s="1">
        <v>45075.708333333336</v>
      </c>
      <c r="C3571" t="s">
        <v>11</v>
      </c>
      <c r="D3571" t="s">
        <v>35</v>
      </c>
      <c r="E3571">
        <v>341.99</v>
      </c>
      <c r="F3571">
        <v>60.37</v>
      </c>
      <c r="G3571">
        <v>327.45</v>
      </c>
      <c r="H3571" t="s">
        <v>28</v>
      </c>
      <c r="I3571">
        <v>30</v>
      </c>
      <c r="J3571" s="2" t="s">
        <v>5063</v>
      </c>
      <c r="K3571">
        <f>Table1[[#This Row],[Order_Value]]+Table1[[#This Row],[Delivery_Fee]]-Table1[[#This Row],[Discount]]</f>
        <v>74.910000000000025</v>
      </c>
      <c r="L3571">
        <f>YEAR(Table1[[#This Row],[Order_Time]])</f>
        <v>2023</v>
      </c>
      <c r="M3571" t="str">
        <f>TEXT(Table1[[#This Row],[Order_Time]],"MMM")</f>
        <v>May</v>
      </c>
      <c r="N3571">
        <f>HOUR(Table1[[#This Row],[Order_Time]])</f>
        <v>17</v>
      </c>
      <c r="O3571" t="str">
        <f>IF(Table1[[#This Row],[Order_Value]]&gt;1000,"High","Low")</f>
        <v>Low</v>
      </c>
    </row>
    <row r="3572" spans="1:15" x14ac:dyDescent="0.3">
      <c r="A3572" t="s">
        <v>5064</v>
      </c>
      <c r="B3572" s="1">
        <v>45075.75</v>
      </c>
      <c r="C3572" t="s">
        <v>16</v>
      </c>
      <c r="D3572" t="s">
        <v>27</v>
      </c>
      <c r="E3572">
        <v>936.2</v>
      </c>
      <c r="F3572">
        <v>28.66</v>
      </c>
      <c r="G3572">
        <v>488.77</v>
      </c>
      <c r="H3572" t="s">
        <v>21</v>
      </c>
      <c r="I3572">
        <v>65</v>
      </c>
      <c r="J3572" s="2" t="s">
        <v>5065</v>
      </c>
      <c r="K3572">
        <f>Table1[[#This Row],[Order_Value]]+Table1[[#This Row],[Delivery_Fee]]-Table1[[#This Row],[Discount]]</f>
        <v>476.09000000000003</v>
      </c>
      <c r="L3572">
        <f>YEAR(Table1[[#This Row],[Order_Time]])</f>
        <v>2023</v>
      </c>
      <c r="M3572" t="str">
        <f>TEXT(Table1[[#This Row],[Order_Time]],"MMM")</f>
        <v>May</v>
      </c>
      <c r="N3572">
        <f>HOUR(Table1[[#This Row],[Order_Time]])</f>
        <v>18</v>
      </c>
      <c r="O3572" t="str">
        <f>IF(Table1[[#This Row],[Order_Value]]&gt;1000,"High","Low")</f>
        <v>Low</v>
      </c>
    </row>
    <row r="3573" spans="1:15" x14ac:dyDescent="0.3">
      <c r="A3573" t="s">
        <v>5066</v>
      </c>
      <c r="B3573" s="1">
        <v>45075.791666666664</v>
      </c>
      <c r="C3573" t="s">
        <v>16</v>
      </c>
      <c r="D3573" t="s">
        <v>35</v>
      </c>
      <c r="E3573">
        <v>1502.74</v>
      </c>
      <c r="F3573">
        <v>21.46</v>
      </c>
      <c r="G3573">
        <v>341.41</v>
      </c>
      <c r="H3573" t="s">
        <v>32</v>
      </c>
      <c r="I3573">
        <v>71</v>
      </c>
      <c r="J3573">
        <v>1182.79</v>
      </c>
      <c r="K3573">
        <f>Table1[[#This Row],[Order_Value]]+Table1[[#This Row],[Delivery_Fee]]-Table1[[#This Row],[Discount]]</f>
        <v>1182.79</v>
      </c>
      <c r="L3573">
        <f>YEAR(Table1[[#This Row],[Order_Time]])</f>
        <v>2023</v>
      </c>
      <c r="M3573" t="str">
        <f>TEXT(Table1[[#This Row],[Order_Time]],"MMM")</f>
        <v>May</v>
      </c>
      <c r="N3573">
        <f>HOUR(Table1[[#This Row],[Order_Time]])</f>
        <v>19</v>
      </c>
      <c r="O3573" t="str">
        <f>IF(Table1[[#This Row],[Order_Value]]&gt;1000,"High","Low")</f>
        <v>High</v>
      </c>
    </row>
    <row r="3574" spans="1:15" x14ac:dyDescent="0.3">
      <c r="A3574" t="s">
        <v>5067</v>
      </c>
      <c r="B3574" s="1">
        <v>45075.833333333336</v>
      </c>
      <c r="C3574" t="s">
        <v>16</v>
      </c>
      <c r="D3574" t="s">
        <v>12</v>
      </c>
      <c r="E3574">
        <v>1422.65</v>
      </c>
      <c r="F3574">
        <v>97.69</v>
      </c>
      <c r="G3574">
        <v>101.6</v>
      </c>
      <c r="H3574" t="s">
        <v>32</v>
      </c>
      <c r="I3574">
        <v>35</v>
      </c>
      <c r="J3574" s="2" t="s">
        <v>5068</v>
      </c>
      <c r="K3574">
        <f>Table1[[#This Row],[Order_Value]]+Table1[[#This Row],[Delivery_Fee]]-Table1[[#This Row],[Discount]]</f>
        <v>1418.7400000000002</v>
      </c>
      <c r="L3574">
        <f>YEAR(Table1[[#This Row],[Order_Time]])</f>
        <v>2023</v>
      </c>
      <c r="M3574" t="str">
        <f>TEXT(Table1[[#This Row],[Order_Time]],"MMM")</f>
        <v>May</v>
      </c>
      <c r="N3574">
        <f>HOUR(Table1[[#This Row],[Order_Time]])</f>
        <v>20</v>
      </c>
      <c r="O3574" t="str">
        <f>IF(Table1[[#This Row],[Order_Value]]&gt;1000,"High","Low")</f>
        <v>High</v>
      </c>
    </row>
    <row r="3575" spans="1:15" x14ac:dyDescent="0.3">
      <c r="A3575" t="s">
        <v>5069</v>
      </c>
      <c r="B3575" s="1">
        <v>45075.875</v>
      </c>
      <c r="C3575" t="s">
        <v>54</v>
      </c>
      <c r="D3575" t="s">
        <v>27</v>
      </c>
      <c r="E3575">
        <v>632.69000000000005</v>
      </c>
      <c r="F3575">
        <v>75.25</v>
      </c>
      <c r="G3575">
        <v>3.05</v>
      </c>
      <c r="H3575" t="s">
        <v>21</v>
      </c>
      <c r="I3575">
        <v>38</v>
      </c>
      <c r="J3575" s="2" t="s">
        <v>5070</v>
      </c>
      <c r="K3575">
        <f>Table1[[#This Row],[Order_Value]]+Table1[[#This Row],[Delivery_Fee]]-Table1[[#This Row],[Discount]]</f>
        <v>704.8900000000001</v>
      </c>
      <c r="L3575">
        <f>YEAR(Table1[[#This Row],[Order_Time]])</f>
        <v>2023</v>
      </c>
      <c r="M3575" t="str">
        <f>TEXT(Table1[[#This Row],[Order_Time]],"MMM")</f>
        <v>May</v>
      </c>
      <c r="N3575">
        <f>HOUR(Table1[[#This Row],[Order_Time]])</f>
        <v>21</v>
      </c>
      <c r="O3575" t="str">
        <f>IF(Table1[[#This Row],[Order_Value]]&gt;1000,"High","Low")</f>
        <v>Low</v>
      </c>
    </row>
    <row r="3576" spans="1:15" x14ac:dyDescent="0.3">
      <c r="A3576" t="s">
        <v>5071</v>
      </c>
      <c r="B3576" s="1">
        <v>45075.916666666664</v>
      </c>
      <c r="C3576" t="s">
        <v>45</v>
      </c>
      <c r="D3576" t="s">
        <v>30</v>
      </c>
      <c r="E3576">
        <v>1949.12</v>
      </c>
      <c r="F3576">
        <v>74.930000000000007</v>
      </c>
      <c r="G3576">
        <v>361.24</v>
      </c>
      <c r="H3576" t="s">
        <v>13</v>
      </c>
      <c r="I3576">
        <v>12</v>
      </c>
      <c r="J3576">
        <v>1662.81</v>
      </c>
      <c r="K3576">
        <f>Table1[[#This Row],[Order_Value]]+Table1[[#This Row],[Delivery_Fee]]-Table1[[#This Row],[Discount]]</f>
        <v>1662.81</v>
      </c>
      <c r="L3576">
        <f>YEAR(Table1[[#This Row],[Order_Time]])</f>
        <v>2023</v>
      </c>
      <c r="M3576" t="str">
        <f>TEXT(Table1[[#This Row],[Order_Time]],"MMM")</f>
        <v>May</v>
      </c>
      <c r="N3576">
        <f>HOUR(Table1[[#This Row],[Order_Time]])</f>
        <v>22</v>
      </c>
      <c r="O3576" t="str">
        <f>IF(Table1[[#This Row],[Order_Value]]&gt;1000,"High","Low")</f>
        <v>High</v>
      </c>
    </row>
    <row r="3577" spans="1:15" x14ac:dyDescent="0.3">
      <c r="A3577" t="s">
        <v>5072</v>
      </c>
      <c r="B3577" s="1">
        <v>45075.958333333336</v>
      </c>
      <c r="C3577" t="s">
        <v>11</v>
      </c>
      <c r="D3577" t="s">
        <v>30</v>
      </c>
      <c r="E3577">
        <v>1429.3</v>
      </c>
      <c r="F3577">
        <v>56.74</v>
      </c>
      <c r="G3577">
        <v>366.17</v>
      </c>
      <c r="H3577" t="s">
        <v>21</v>
      </c>
      <c r="I3577">
        <v>41</v>
      </c>
      <c r="J3577">
        <v>1119.8699999999999</v>
      </c>
      <c r="K3577">
        <f>Table1[[#This Row],[Order_Value]]+Table1[[#This Row],[Delivery_Fee]]-Table1[[#This Row],[Discount]]</f>
        <v>1119.8699999999999</v>
      </c>
      <c r="L3577">
        <f>YEAR(Table1[[#This Row],[Order_Time]])</f>
        <v>2023</v>
      </c>
      <c r="M3577" t="str">
        <f>TEXT(Table1[[#This Row],[Order_Time]],"MMM")</f>
        <v>May</v>
      </c>
      <c r="N3577">
        <f>HOUR(Table1[[#This Row],[Order_Time]])</f>
        <v>23</v>
      </c>
      <c r="O3577" t="str">
        <f>IF(Table1[[#This Row],[Order_Value]]&gt;1000,"High","Low")</f>
        <v>High</v>
      </c>
    </row>
    <row r="3578" spans="1:15" x14ac:dyDescent="0.3">
      <c r="A3578" t="s">
        <v>5073</v>
      </c>
      <c r="B3578" s="1">
        <v>45076</v>
      </c>
      <c r="C3578" t="s">
        <v>26</v>
      </c>
      <c r="D3578" t="s">
        <v>41</v>
      </c>
      <c r="E3578">
        <v>391.72</v>
      </c>
      <c r="F3578">
        <v>37.1</v>
      </c>
      <c r="G3578">
        <v>89.42</v>
      </c>
      <c r="H3578" t="s">
        <v>13</v>
      </c>
      <c r="I3578">
        <v>11</v>
      </c>
      <c r="J3578" s="2" t="s">
        <v>5074</v>
      </c>
      <c r="K3578">
        <f>Table1[[#This Row],[Order_Value]]+Table1[[#This Row],[Delivery_Fee]]-Table1[[#This Row],[Discount]]</f>
        <v>339.40000000000003</v>
      </c>
      <c r="L3578">
        <f>YEAR(Table1[[#This Row],[Order_Time]])</f>
        <v>2023</v>
      </c>
      <c r="M3578" t="str">
        <f>TEXT(Table1[[#This Row],[Order_Time]],"MMM")</f>
        <v>May</v>
      </c>
      <c r="N3578">
        <f>HOUR(Table1[[#This Row],[Order_Time]])</f>
        <v>0</v>
      </c>
      <c r="O3578" t="str">
        <f>IF(Table1[[#This Row],[Order_Value]]&gt;1000,"High","Low")</f>
        <v>Low</v>
      </c>
    </row>
    <row r="3579" spans="1:15" x14ac:dyDescent="0.3">
      <c r="A3579" t="s">
        <v>5075</v>
      </c>
      <c r="B3579" s="1">
        <v>45076.041666666664</v>
      </c>
      <c r="C3579" t="s">
        <v>54</v>
      </c>
      <c r="D3579" t="s">
        <v>17</v>
      </c>
      <c r="E3579">
        <v>556.51</v>
      </c>
      <c r="F3579">
        <v>11.29</v>
      </c>
      <c r="G3579">
        <v>424.33</v>
      </c>
      <c r="H3579" t="s">
        <v>21</v>
      </c>
      <c r="I3579">
        <v>33</v>
      </c>
      <c r="J3579" s="2" t="s">
        <v>5076</v>
      </c>
      <c r="K3579">
        <f>Table1[[#This Row],[Order_Value]]+Table1[[#This Row],[Delivery_Fee]]-Table1[[#This Row],[Discount]]</f>
        <v>143.46999999999997</v>
      </c>
      <c r="L3579">
        <f>YEAR(Table1[[#This Row],[Order_Time]])</f>
        <v>2023</v>
      </c>
      <c r="M3579" t="str">
        <f>TEXT(Table1[[#This Row],[Order_Time]],"MMM")</f>
        <v>May</v>
      </c>
      <c r="N3579">
        <f>HOUR(Table1[[#This Row],[Order_Time]])</f>
        <v>1</v>
      </c>
      <c r="O3579" t="str">
        <f>IF(Table1[[#This Row],[Order_Value]]&gt;1000,"High","Low")</f>
        <v>Low</v>
      </c>
    </row>
    <row r="3580" spans="1:15" x14ac:dyDescent="0.3">
      <c r="A3580" t="s">
        <v>5077</v>
      </c>
      <c r="B3580" s="1">
        <v>45076.083333333336</v>
      </c>
      <c r="C3580" t="s">
        <v>54</v>
      </c>
      <c r="D3580" t="s">
        <v>27</v>
      </c>
      <c r="E3580">
        <v>1342.96</v>
      </c>
      <c r="F3580">
        <v>10.67</v>
      </c>
      <c r="G3580">
        <v>190.36</v>
      </c>
      <c r="H3580" t="s">
        <v>21</v>
      </c>
      <c r="I3580">
        <v>55</v>
      </c>
      <c r="J3580">
        <v>1163.27</v>
      </c>
      <c r="K3580">
        <f>Table1[[#This Row],[Order_Value]]+Table1[[#This Row],[Delivery_Fee]]-Table1[[#This Row],[Discount]]</f>
        <v>1163.27</v>
      </c>
      <c r="L3580">
        <f>YEAR(Table1[[#This Row],[Order_Time]])</f>
        <v>2023</v>
      </c>
      <c r="M3580" t="str">
        <f>TEXT(Table1[[#This Row],[Order_Time]],"MMM")</f>
        <v>May</v>
      </c>
      <c r="N3580">
        <f>HOUR(Table1[[#This Row],[Order_Time]])</f>
        <v>2</v>
      </c>
      <c r="O3580" t="str">
        <f>IF(Table1[[#This Row],[Order_Value]]&gt;1000,"High","Low")</f>
        <v>High</v>
      </c>
    </row>
    <row r="3581" spans="1:15" x14ac:dyDescent="0.3">
      <c r="A3581" t="s">
        <v>5078</v>
      </c>
      <c r="B3581" s="1">
        <v>45076.125</v>
      </c>
      <c r="C3581" t="s">
        <v>7370</v>
      </c>
      <c r="D3581" t="s">
        <v>17</v>
      </c>
      <c r="E3581">
        <v>1337.97</v>
      </c>
      <c r="F3581">
        <v>88.12</v>
      </c>
      <c r="G3581">
        <v>73.19</v>
      </c>
      <c r="H3581" t="s">
        <v>28</v>
      </c>
      <c r="I3581">
        <v>87</v>
      </c>
      <c r="J3581">
        <v>1352.9</v>
      </c>
      <c r="K3581">
        <f>Table1[[#This Row],[Order_Value]]+Table1[[#This Row],[Delivery_Fee]]-Table1[[#This Row],[Discount]]</f>
        <v>1352.9</v>
      </c>
      <c r="L3581">
        <f>YEAR(Table1[[#This Row],[Order_Time]])</f>
        <v>2023</v>
      </c>
      <c r="M3581" t="str">
        <f>TEXT(Table1[[#This Row],[Order_Time]],"MMM")</f>
        <v>May</v>
      </c>
      <c r="N3581">
        <f>HOUR(Table1[[#This Row],[Order_Time]])</f>
        <v>3</v>
      </c>
      <c r="O3581" t="str">
        <f>IF(Table1[[#This Row],[Order_Value]]&gt;1000,"High","Low")</f>
        <v>High</v>
      </c>
    </row>
    <row r="3582" spans="1:15" x14ac:dyDescent="0.3">
      <c r="A3582" t="s">
        <v>5079</v>
      </c>
      <c r="B3582" s="1">
        <v>45076.166666666664</v>
      </c>
      <c r="C3582" t="s">
        <v>11</v>
      </c>
      <c r="D3582" t="s">
        <v>27</v>
      </c>
      <c r="E3582">
        <v>984.06</v>
      </c>
      <c r="F3582">
        <v>87.4</v>
      </c>
      <c r="G3582">
        <v>463.43</v>
      </c>
      <c r="H3582" t="s">
        <v>13</v>
      </c>
      <c r="I3582">
        <v>27</v>
      </c>
      <c r="J3582">
        <v>608.03</v>
      </c>
      <c r="K3582">
        <f>Table1[[#This Row],[Order_Value]]+Table1[[#This Row],[Delivery_Fee]]-Table1[[#This Row],[Discount]]</f>
        <v>608.03</v>
      </c>
      <c r="L3582">
        <f>YEAR(Table1[[#This Row],[Order_Time]])</f>
        <v>2023</v>
      </c>
      <c r="M3582" t="str">
        <f>TEXT(Table1[[#This Row],[Order_Time]],"MMM")</f>
        <v>May</v>
      </c>
      <c r="N3582">
        <f>HOUR(Table1[[#This Row],[Order_Time]])</f>
        <v>4</v>
      </c>
      <c r="O3582" t="str">
        <f>IF(Table1[[#This Row],[Order_Value]]&gt;1000,"High","Low")</f>
        <v>Low</v>
      </c>
    </row>
    <row r="3583" spans="1:15" x14ac:dyDescent="0.3">
      <c r="A3583" t="s">
        <v>5080</v>
      </c>
      <c r="B3583" s="1">
        <v>45076.208333333336</v>
      </c>
      <c r="C3583" t="s">
        <v>11</v>
      </c>
      <c r="D3583" t="s">
        <v>35</v>
      </c>
      <c r="E3583">
        <v>1671.02</v>
      </c>
      <c r="F3583">
        <v>93</v>
      </c>
      <c r="G3583">
        <v>3.63</v>
      </c>
      <c r="H3583" t="s">
        <v>21</v>
      </c>
      <c r="I3583">
        <v>66</v>
      </c>
      <c r="J3583" s="2" t="s">
        <v>5081</v>
      </c>
      <c r="K3583">
        <f>Table1[[#This Row],[Order_Value]]+Table1[[#This Row],[Delivery_Fee]]-Table1[[#This Row],[Discount]]</f>
        <v>1760.3899999999999</v>
      </c>
      <c r="L3583">
        <f>YEAR(Table1[[#This Row],[Order_Time]])</f>
        <v>2023</v>
      </c>
      <c r="M3583" t="str">
        <f>TEXT(Table1[[#This Row],[Order_Time]],"MMM")</f>
        <v>May</v>
      </c>
      <c r="N3583">
        <f>HOUR(Table1[[#This Row],[Order_Time]])</f>
        <v>5</v>
      </c>
      <c r="O3583" t="str">
        <f>IF(Table1[[#This Row],[Order_Value]]&gt;1000,"High","Low")</f>
        <v>High</v>
      </c>
    </row>
    <row r="3584" spans="1:15" x14ac:dyDescent="0.3">
      <c r="A3584" t="s">
        <v>5082</v>
      </c>
      <c r="B3584" s="1">
        <v>45076.25</v>
      </c>
      <c r="C3584" t="s">
        <v>11</v>
      </c>
      <c r="D3584" t="s">
        <v>35</v>
      </c>
      <c r="E3584">
        <v>1295.3599999999999</v>
      </c>
      <c r="F3584">
        <v>18.04</v>
      </c>
      <c r="G3584">
        <v>339.27</v>
      </c>
      <c r="H3584" t="s">
        <v>32</v>
      </c>
      <c r="I3584">
        <v>15</v>
      </c>
      <c r="J3584" s="2" t="s">
        <v>5083</v>
      </c>
      <c r="K3584">
        <f>Table1[[#This Row],[Order_Value]]+Table1[[#This Row],[Delivery_Fee]]-Table1[[#This Row],[Discount]]</f>
        <v>974.12999999999988</v>
      </c>
      <c r="L3584">
        <f>YEAR(Table1[[#This Row],[Order_Time]])</f>
        <v>2023</v>
      </c>
      <c r="M3584" t="str">
        <f>TEXT(Table1[[#This Row],[Order_Time]],"MMM")</f>
        <v>May</v>
      </c>
      <c r="N3584">
        <f>HOUR(Table1[[#This Row],[Order_Time]])</f>
        <v>6</v>
      </c>
      <c r="O3584" t="str">
        <f>IF(Table1[[#This Row],[Order_Value]]&gt;1000,"High","Low")</f>
        <v>High</v>
      </c>
    </row>
    <row r="3585" spans="1:15" x14ac:dyDescent="0.3">
      <c r="A3585" t="s">
        <v>5084</v>
      </c>
      <c r="B3585" s="1">
        <v>45076.291666666664</v>
      </c>
      <c r="C3585" t="s">
        <v>11</v>
      </c>
      <c r="D3585" t="s">
        <v>30</v>
      </c>
      <c r="E3585">
        <v>943.89</v>
      </c>
      <c r="F3585">
        <v>69.680000000000007</v>
      </c>
      <c r="G3585">
        <v>66.61</v>
      </c>
      <c r="H3585" t="s">
        <v>13</v>
      </c>
      <c r="I3585">
        <v>79</v>
      </c>
      <c r="J3585" s="2" t="s">
        <v>5085</v>
      </c>
      <c r="K3585">
        <f>Table1[[#This Row],[Order_Value]]+Table1[[#This Row],[Delivery_Fee]]-Table1[[#This Row],[Discount]]</f>
        <v>946.95999999999992</v>
      </c>
      <c r="L3585">
        <f>YEAR(Table1[[#This Row],[Order_Time]])</f>
        <v>2023</v>
      </c>
      <c r="M3585" t="str">
        <f>TEXT(Table1[[#This Row],[Order_Time]],"MMM")</f>
        <v>May</v>
      </c>
      <c r="N3585">
        <f>HOUR(Table1[[#This Row],[Order_Time]])</f>
        <v>7</v>
      </c>
      <c r="O3585" t="str">
        <f>IF(Table1[[#This Row],[Order_Value]]&gt;1000,"High","Low")</f>
        <v>Low</v>
      </c>
    </row>
    <row r="3586" spans="1:15" x14ac:dyDescent="0.3">
      <c r="A3586" t="s">
        <v>5086</v>
      </c>
      <c r="B3586" s="1">
        <v>45076.333333333336</v>
      </c>
      <c r="C3586" t="s">
        <v>20</v>
      </c>
      <c r="D3586" t="s">
        <v>17</v>
      </c>
      <c r="E3586">
        <v>721.68</v>
      </c>
      <c r="F3586">
        <v>46.08</v>
      </c>
      <c r="G3586">
        <v>186.82</v>
      </c>
      <c r="H3586" t="s">
        <v>28</v>
      </c>
      <c r="I3586">
        <v>15</v>
      </c>
      <c r="J3586">
        <v>580.94000000000005</v>
      </c>
      <c r="K3586">
        <f>Table1[[#This Row],[Order_Value]]+Table1[[#This Row],[Delivery_Fee]]-Table1[[#This Row],[Discount]]</f>
        <v>580.94000000000005</v>
      </c>
      <c r="L3586">
        <f>YEAR(Table1[[#This Row],[Order_Time]])</f>
        <v>2023</v>
      </c>
      <c r="M3586" t="str">
        <f>TEXT(Table1[[#This Row],[Order_Time]],"MMM")</f>
        <v>May</v>
      </c>
      <c r="N3586">
        <f>HOUR(Table1[[#This Row],[Order_Time]])</f>
        <v>8</v>
      </c>
      <c r="O3586" t="str">
        <f>IF(Table1[[#This Row],[Order_Value]]&gt;1000,"High","Low")</f>
        <v>Low</v>
      </c>
    </row>
    <row r="3587" spans="1:15" x14ac:dyDescent="0.3">
      <c r="A3587" t="s">
        <v>5087</v>
      </c>
      <c r="B3587" s="1">
        <v>45076.375</v>
      </c>
      <c r="C3587" t="s">
        <v>45</v>
      </c>
      <c r="D3587" t="s">
        <v>41</v>
      </c>
      <c r="E3587">
        <v>0</v>
      </c>
      <c r="F3587">
        <v>16.41</v>
      </c>
      <c r="G3587">
        <v>249.66</v>
      </c>
      <c r="H3587" t="s">
        <v>21</v>
      </c>
      <c r="I3587">
        <v>43</v>
      </c>
      <c r="K3587">
        <f>Table1[[#This Row],[Order_Value]]+Table1[[#This Row],[Delivery_Fee]]-Table1[[#This Row],[Discount]]</f>
        <v>-233.25</v>
      </c>
      <c r="L3587">
        <f>YEAR(Table1[[#This Row],[Order_Time]])</f>
        <v>2023</v>
      </c>
      <c r="M3587" t="str">
        <f>TEXT(Table1[[#This Row],[Order_Time]],"MMM")</f>
        <v>May</v>
      </c>
      <c r="N3587">
        <f>HOUR(Table1[[#This Row],[Order_Time]])</f>
        <v>9</v>
      </c>
      <c r="O3587" t="str">
        <f>IF(Table1[[#This Row],[Order_Value]]&gt;1000,"High","Low")</f>
        <v>Low</v>
      </c>
    </row>
    <row r="3588" spans="1:15" x14ac:dyDescent="0.3">
      <c r="A3588" t="s">
        <v>5088</v>
      </c>
      <c r="B3588" s="1">
        <v>45076.416666666664</v>
      </c>
      <c r="C3588" t="s">
        <v>45</v>
      </c>
      <c r="D3588" t="s">
        <v>35</v>
      </c>
      <c r="E3588">
        <v>801.03</v>
      </c>
      <c r="F3588">
        <v>53.47</v>
      </c>
      <c r="G3588">
        <v>59.17</v>
      </c>
      <c r="H3588" t="s">
        <v>28</v>
      </c>
      <c r="I3588">
        <v>40</v>
      </c>
      <c r="J3588">
        <v>795.33</v>
      </c>
      <c r="K3588">
        <f>Table1[[#This Row],[Order_Value]]+Table1[[#This Row],[Delivery_Fee]]-Table1[[#This Row],[Discount]]</f>
        <v>795.33</v>
      </c>
      <c r="L3588">
        <f>YEAR(Table1[[#This Row],[Order_Time]])</f>
        <v>2023</v>
      </c>
      <c r="M3588" t="str">
        <f>TEXT(Table1[[#This Row],[Order_Time]],"MMM")</f>
        <v>May</v>
      </c>
      <c r="N3588">
        <f>HOUR(Table1[[#This Row],[Order_Time]])</f>
        <v>10</v>
      </c>
      <c r="O3588" t="str">
        <f>IF(Table1[[#This Row],[Order_Value]]&gt;1000,"High","Low")</f>
        <v>Low</v>
      </c>
    </row>
    <row r="3589" spans="1:15" x14ac:dyDescent="0.3">
      <c r="A3589" t="s">
        <v>5089</v>
      </c>
      <c r="B3589" s="1">
        <v>45076.458333333336</v>
      </c>
      <c r="C3589" t="s">
        <v>16</v>
      </c>
      <c r="D3589" t="s">
        <v>30</v>
      </c>
      <c r="E3589">
        <v>624.36</v>
      </c>
      <c r="F3589">
        <v>29.81</v>
      </c>
      <c r="G3589">
        <v>223.79</v>
      </c>
      <c r="H3589" t="s">
        <v>28</v>
      </c>
      <c r="I3589">
        <v>56</v>
      </c>
      <c r="J3589">
        <v>430.38</v>
      </c>
      <c r="K3589">
        <f>Table1[[#This Row],[Order_Value]]+Table1[[#This Row],[Delivery_Fee]]-Table1[[#This Row],[Discount]]</f>
        <v>430.38</v>
      </c>
      <c r="L3589">
        <f>YEAR(Table1[[#This Row],[Order_Time]])</f>
        <v>2023</v>
      </c>
      <c r="M3589" t="str">
        <f>TEXT(Table1[[#This Row],[Order_Time]],"MMM")</f>
        <v>May</v>
      </c>
      <c r="N3589">
        <f>HOUR(Table1[[#This Row],[Order_Time]])</f>
        <v>11</v>
      </c>
      <c r="O3589" t="str">
        <f>IF(Table1[[#This Row],[Order_Value]]&gt;1000,"High","Low")</f>
        <v>Low</v>
      </c>
    </row>
    <row r="3590" spans="1:15" x14ac:dyDescent="0.3">
      <c r="A3590" t="s">
        <v>5090</v>
      </c>
      <c r="B3590" s="1">
        <v>45076.5</v>
      </c>
      <c r="C3590" t="s">
        <v>26</v>
      </c>
      <c r="D3590" t="s">
        <v>35</v>
      </c>
      <c r="E3590">
        <v>1586.33</v>
      </c>
      <c r="F3590">
        <v>8.07</v>
      </c>
      <c r="G3590">
        <v>310.49</v>
      </c>
      <c r="H3590" t="s">
        <v>28</v>
      </c>
      <c r="I3590">
        <v>79</v>
      </c>
      <c r="J3590" s="2" t="s">
        <v>5091</v>
      </c>
      <c r="K3590">
        <f>Table1[[#This Row],[Order_Value]]+Table1[[#This Row],[Delivery_Fee]]-Table1[[#This Row],[Discount]]</f>
        <v>1283.9099999999999</v>
      </c>
      <c r="L3590">
        <f>YEAR(Table1[[#This Row],[Order_Time]])</f>
        <v>2023</v>
      </c>
      <c r="M3590" t="str">
        <f>TEXT(Table1[[#This Row],[Order_Time]],"MMM")</f>
        <v>May</v>
      </c>
      <c r="N3590">
        <f>HOUR(Table1[[#This Row],[Order_Time]])</f>
        <v>12</v>
      </c>
      <c r="O3590" t="str">
        <f>IF(Table1[[#This Row],[Order_Value]]&gt;1000,"High","Low")</f>
        <v>High</v>
      </c>
    </row>
    <row r="3591" spans="1:15" x14ac:dyDescent="0.3">
      <c r="A3591" t="s">
        <v>5092</v>
      </c>
      <c r="B3591" s="1">
        <v>45076.541666666664</v>
      </c>
      <c r="C3591" t="s">
        <v>45</v>
      </c>
      <c r="D3591" t="s">
        <v>12</v>
      </c>
      <c r="E3591">
        <v>896</v>
      </c>
      <c r="F3591">
        <v>57.7</v>
      </c>
      <c r="G3591">
        <v>202.64</v>
      </c>
      <c r="H3591" t="s">
        <v>28</v>
      </c>
      <c r="I3591">
        <v>77</v>
      </c>
      <c r="J3591" s="2" t="s">
        <v>5093</v>
      </c>
      <c r="K3591">
        <f>Table1[[#This Row],[Order_Value]]+Table1[[#This Row],[Delivery_Fee]]-Table1[[#This Row],[Discount]]</f>
        <v>751.06000000000006</v>
      </c>
      <c r="L3591">
        <f>YEAR(Table1[[#This Row],[Order_Time]])</f>
        <v>2023</v>
      </c>
      <c r="M3591" t="str">
        <f>TEXT(Table1[[#This Row],[Order_Time]],"MMM")</f>
        <v>May</v>
      </c>
      <c r="N3591">
        <f>HOUR(Table1[[#This Row],[Order_Time]])</f>
        <v>13</v>
      </c>
      <c r="O3591" t="str">
        <f>IF(Table1[[#This Row],[Order_Value]]&gt;1000,"High","Low")</f>
        <v>Low</v>
      </c>
    </row>
    <row r="3592" spans="1:15" x14ac:dyDescent="0.3">
      <c r="A3592" t="s">
        <v>5094</v>
      </c>
      <c r="B3592" s="1">
        <v>45076.583333333336</v>
      </c>
      <c r="C3592" t="s">
        <v>16</v>
      </c>
      <c r="D3592" t="s">
        <v>17</v>
      </c>
      <c r="E3592">
        <v>340.75</v>
      </c>
      <c r="F3592">
        <v>89.86</v>
      </c>
      <c r="G3592">
        <v>441.65</v>
      </c>
      <c r="H3592" t="s">
        <v>13</v>
      </c>
      <c r="I3592">
        <v>76</v>
      </c>
      <c r="J3592">
        <v>-11.0399999999999</v>
      </c>
      <c r="K3592">
        <f>Table1[[#This Row],[Order_Value]]+Table1[[#This Row],[Delivery_Fee]]-Table1[[#This Row],[Discount]]</f>
        <v>-11.039999999999964</v>
      </c>
      <c r="L3592">
        <f>YEAR(Table1[[#This Row],[Order_Time]])</f>
        <v>2023</v>
      </c>
      <c r="M3592" t="str">
        <f>TEXT(Table1[[#This Row],[Order_Time]],"MMM")</f>
        <v>May</v>
      </c>
      <c r="N3592">
        <f>HOUR(Table1[[#This Row],[Order_Time]])</f>
        <v>14</v>
      </c>
      <c r="O3592" t="str">
        <f>IF(Table1[[#This Row],[Order_Value]]&gt;1000,"High","Low")</f>
        <v>Low</v>
      </c>
    </row>
    <row r="3593" spans="1:15" x14ac:dyDescent="0.3">
      <c r="A3593" t="s">
        <v>5095</v>
      </c>
      <c r="B3593" s="1">
        <v>45076.625</v>
      </c>
      <c r="C3593" t="s">
        <v>11</v>
      </c>
      <c r="D3593" t="s">
        <v>27</v>
      </c>
      <c r="E3593">
        <v>1754.11</v>
      </c>
      <c r="F3593">
        <v>72.31</v>
      </c>
      <c r="G3593">
        <v>349.93</v>
      </c>
      <c r="H3593" t="s">
        <v>32</v>
      </c>
      <c r="I3593">
        <v>70</v>
      </c>
      <c r="J3593" s="2" t="s">
        <v>5096</v>
      </c>
      <c r="K3593">
        <f>Table1[[#This Row],[Order_Value]]+Table1[[#This Row],[Delivery_Fee]]-Table1[[#This Row],[Discount]]</f>
        <v>1476.4899999999998</v>
      </c>
      <c r="L3593">
        <f>YEAR(Table1[[#This Row],[Order_Time]])</f>
        <v>2023</v>
      </c>
      <c r="M3593" t="str">
        <f>TEXT(Table1[[#This Row],[Order_Time]],"MMM")</f>
        <v>May</v>
      </c>
      <c r="N3593">
        <f>HOUR(Table1[[#This Row],[Order_Time]])</f>
        <v>15</v>
      </c>
      <c r="O3593" t="str">
        <f>IF(Table1[[#This Row],[Order_Value]]&gt;1000,"High","Low")</f>
        <v>High</v>
      </c>
    </row>
    <row r="3594" spans="1:15" x14ac:dyDescent="0.3">
      <c r="A3594" t="s">
        <v>5097</v>
      </c>
      <c r="B3594" s="1">
        <v>45076.666666666664</v>
      </c>
      <c r="C3594" t="s">
        <v>24</v>
      </c>
      <c r="D3594" t="s">
        <v>27</v>
      </c>
      <c r="E3594">
        <v>1504.54</v>
      </c>
      <c r="F3594">
        <v>8.89</v>
      </c>
      <c r="G3594">
        <v>182.5</v>
      </c>
      <c r="H3594" t="s">
        <v>13</v>
      </c>
      <c r="I3594">
        <v>40</v>
      </c>
      <c r="J3594">
        <v>1330.93</v>
      </c>
      <c r="K3594">
        <f>Table1[[#This Row],[Order_Value]]+Table1[[#This Row],[Delivery_Fee]]-Table1[[#This Row],[Discount]]</f>
        <v>1330.93</v>
      </c>
      <c r="L3594">
        <f>YEAR(Table1[[#This Row],[Order_Time]])</f>
        <v>2023</v>
      </c>
      <c r="M3594" t="str">
        <f>TEXT(Table1[[#This Row],[Order_Time]],"MMM")</f>
        <v>May</v>
      </c>
      <c r="N3594">
        <f>HOUR(Table1[[#This Row],[Order_Time]])</f>
        <v>16</v>
      </c>
      <c r="O3594" t="str">
        <f>IF(Table1[[#This Row],[Order_Value]]&gt;1000,"High","Low")</f>
        <v>High</v>
      </c>
    </row>
    <row r="3595" spans="1:15" x14ac:dyDescent="0.3">
      <c r="A3595" t="s">
        <v>5098</v>
      </c>
      <c r="B3595" s="1">
        <v>45076.708333333336</v>
      </c>
      <c r="C3595" t="s">
        <v>26</v>
      </c>
      <c r="D3595" t="s">
        <v>12</v>
      </c>
      <c r="E3595">
        <v>792.53</v>
      </c>
      <c r="F3595">
        <v>70.06</v>
      </c>
      <c r="G3595">
        <v>359.51</v>
      </c>
      <c r="H3595" t="s">
        <v>21</v>
      </c>
      <c r="I3595">
        <v>87</v>
      </c>
      <c r="J3595" s="2" t="s">
        <v>5099</v>
      </c>
      <c r="K3595">
        <f>Table1[[#This Row],[Order_Value]]+Table1[[#This Row],[Delivery_Fee]]-Table1[[#This Row],[Discount]]</f>
        <v>503.07999999999993</v>
      </c>
      <c r="L3595">
        <f>YEAR(Table1[[#This Row],[Order_Time]])</f>
        <v>2023</v>
      </c>
      <c r="M3595" t="str">
        <f>TEXT(Table1[[#This Row],[Order_Time]],"MMM")</f>
        <v>May</v>
      </c>
      <c r="N3595">
        <f>HOUR(Table1[[#This Row],[Order_Time]])</f>
        <v>17</v>
      </c>
      <c r="O3595" t="str">
        <f>IF(Table1[[#This Row],[Order_Value]]&gt;1000,"High","Low")</f>
        <v>Low</v>
      </c>
    </row>
    <row r="3596" spans="1:15" x14ac:dyDescent="0.3">
      <c r="A3596" t="s">
        <v>5100</v>
      </c>
      <c r="B3596" s="1">
        <v>45076.75</v>
      </c>
      <c r="C3596" t="s">
        <v>11</v>
      </c>
      <c r="D3596" t="s">
        <v>12</v>
      </c>
      <c r="E3596">
        <v>1272.6600000000001</v>
      </c>
      <c r="F3596">
        <v>12.29</v>
      </c>
      <c r="G3596">
        <v>408.69</v>
      </c>
      <c r="H3596" t="s">
        <v>28</v>
      </c>
      <c r="I3596">
        <v>55</v>
      </c>
      <c r="J3596">
        <v>876.26</v>
      </c>
      <c r="K3596">
        <f>Table1[[#This Row],[Order_Value]]+Table1[[#This Row],[Delivery_Fee]]-Table1[[#This Row],[Discount]]</f>
        <v>876.26</v>
      </c>
      <c r="L3596">
        <f>YEAR(Table1[[#This Row],[Order_Time]])</f>
        <v>2023</v>
      </c>
      <c r="M3596" t="str">
        <f>TEXT(Table1[[#This Row],[Order_Time]],"MMM")</f>
        <v>May</v>
      </c>
      <c r="N3596">
        <f>HOUR(Table1[[#This Row],[Order_Time]])</f>
        <v>18</v>
      </c>
      <c r="O3596" t="str">
        <f>IF(Table1[[#This Row],[Order_Value]]&gt;1000,"High","Low")</f>
        <v>High</v>
      </c>
    </row>
    <row r="3597" spans="1:15" x14ac:dyDescent="0.3">
      <c r="A3597" t="s">
        <v>5101</v>
      </c>
      <c r="B3597" s="1">
        <v>45076.791666666664</v>
      </c>
      <c r="C3597" t="s">
        <v>16</v>
      </c>
      <c r="D3597" t="s">
        <v>17</v>
      </c>
      <c r="E3597">
        <v>1579.8</v>
      </c>
      <c r="F3597">
        <v>99.82</v>
      </c>
      <c r="G3597">
        <v>386.21</v>
      </c>
      <c r="H3597" t="s">
        <v>13</v>
      </c>
      <c r="I3597">
        <v>55</v>
      </c>
      <c r="J3597" s="2" t="s">
        <v>5102</v>
      </c>
      <c r="K3597">
        <f>Table1[[#This Row],[Order_Value]]+Table1[[#This Row],[Delivery_Fee]]-Table1[[#This Row],[Discount]]</f>
        <v>1293.4099999999999</v>
      </c>
      <c r="L3597">
        <f>YEAR(Table1[[#This Row],[Order_Time]])</f>
        <v>2023</v>
      </c>
      <c r="M3597" t="str">
        <f>TEXT(Table1[[#This Row],[Order_Time]],"MMM")</f>
        <v>May</v>
      </c>
      <c r="N3597">
        <f>HOUR(Table1[[#This Row],[Order_Time]])</f>
        <v>19</v>
      </c>
      <c r="O3597" t="str">
        <f>IF(Table1[[#This Row],[Order_Value]]&gt;1000,"High","Low")</f>
        <v>High</v>
      </c>
    </row>
    <row r="3598" spans="1:15" x14ac:dyDescent="0.3">
      <c r="A3598" t="s">
        <v>5103</v>
      </c>
      <c r="B3598" s="1">
        <v>45076.833333333336</v>
      </c>
      <c r="C3598" t="s">
        <v>26</v>
      </c>
      <c r="D3598" t="s">
        <v>17</v>
      </c>
      <c r="E3598">
        <v>1648.45</v>
      </c>
      <c r="F3598">
        <v>17.87</v>
      </c>
      <c r="G3598">
        <v>97.69</v>
      </c>
      <c r="H3598" t="s">
        <v>32</v>
      </c>
      <c r="I3598">
        <v>33</v>
      </c>
      <c r="J3598" s="2" t="s">
        <v>5104</v>
      </c>
      <c r="K3598">
        <f>Table1[[#This Row],[Order_Value]]+Table1[[#This Row],[Delivery_Fee]]-Table1[[#This Row],[Discount]]</f>
        <v>1568.6299999999999</v>
      </c>
      <c r="L3598">
        <f>YEAR(Table1[[#This Row],[Order_Time]])</f>
        <v>2023</v>
      </c>
      <c r="M3598" t="str">
        <f>TEXT(Table1[[#This Row],[Order_Time]],"MMM")</f>
        <v>May</v>
      </c>
      <c r="N3598">
        <f>HOUR(Table1[[#This Row],[Order_Time]])</f>
        <v>20</v>
      </c>
      <c r="O3598" t="str">
        <f>IF(Table1[[#This Row],[Order_Value]]&gt;1000,"High","Low")</f>
        <v>High</v>
      </c>
    </row>
    <row r="3599" spans="1:15" x14ac:dyDescent="0.3">
      <c r="A3599" t="s">
        <v>5105</v>
      </c>
      <c r="B3599" s="1">
        <v>45076.875</v>
      </c>
      <c r="C3599" t="s">
        <v>24</v>
      </c>
      <c r="D3599" t="s">
        <v>17</v>
      </c>
      <c r="E3599">
        <v>1317.47</v>
      </c>
      <c r="F3599">
        <v>22.97</v>
      </c>
      <c r="G3599">
        <v>250</v>
      </c>
      <c r="H3599" t="s">
        <v>13</v>
      </c>
      <c r="I3599">
        <v>62</v>
      </c>
      <c r="J3599">
        <v>1090.44</v>
      </c>
      <c r="K3599">
        <f>Table1[[#This Row],[Order_Value]]+Table1[[#This Row],[Delivery_Fee]]-Table1[[#This Row],[Discount]]</f>
        <v>1090.44</v>
      </c>
      <c r="L3599">
        <f>YEAR(Table1[[#This Row],[Order_Time]])</f>
        <v>2023</v>
      </c>
      <c r="M3599" t="str">
        <f>TEXT(Table1[[#This Row],[Order_Time]],"MMM")</f>
        <v>May</v>
      </c>
      <c r="N3599">
        <f>HOUR(Table1[[#This Row],[Order_Time]])</f>
        <v>21</v>
      </c>
      <c r="O3599" t="str">
        <f>IF(Table1[[#This Row],[Order_Value]]&gt;1000,"High","Low")</f>
        <v>High</v>
      </c>
    </row>
    <row r="3600" spans="1:15" x14ac:dyDescent="0.3">
      <c r="A3600" t="s">
        <v>5106</v>
      </c>
      <c r="B3600" s="1">
        <v>45076.916666666664</v>
      </c>
      <c r="C3600" t="s">
        <v>24</v>
      </c>
      <c r="D3600" t="s">
        <v>41</v>
      </c>
      <c r="E3600">
        <v>112.96</v>
      </c>
      <c r="F3600">
        <v>76.739999999999995</v>
      </c>
      <c r="G3600">
        <v>427.26</v>
      </c>
      <c r="H3600" t="s">
        <v>32</v>
      </c>
      <c r="I3600">
        <v>56</v>
      </c>
      <c r="J3600">
        <v>-237.56</v>
      </c>
      <c r="K3600">
        <f>Table1[[#This Row],[Order_Value]]+Table1[[#This Row],[Delivery_Fee]]-Table1[[#This Row],[Discount]]</f>
        <v>-237.56</v>
      </c>
      <c r="L3600">
        <f>YEAR(Table1[[#This Row],[Order_Time]])</f>
        <v>2023</v>
      </c>
      <c r="M3600" t="str">
        <f>TEXT(Table1[[#This Row],[Order_Time]],"MMM")</f>
        <v>May</v>
      </c>
      <c r="N3600">
        <f>HOUR(Table1[[#This Row],[Order_Time]])</f>
        <v>22</v>
      </c>
      <c r="O3600" t="str">
        <f>IF(Table1[[#This Row],[Order_Value]]&gt;1000,"High","Low")</f>
        <v>Low</v>
      </c>
    </row>
    <row r="3601" spans="1:15" x14ac:dyDescent="0.3">
      <c r="A3601" t="s">
        <v>5107</v>
      </c>
      <c r="B3601" s="1">
        <v>45076.958333333336</v>
      </c>
      <c r="C3601" t="s">
        <v>11</v>
      </c>
      <c r="D3601" t="s">
        <v>12</v>
      </c>
      <c r="E3601">
        <v>1229.58</v>
      </c>
      <c r="F3601">
        <v>29.57</v>
      </c>
      <c r="G3601">
        <v>142.55000000000001</v>
      </c>
      <c r="H3601" t="s">
        <v>32</v>
      </c>
      <c r="I3601">
        <v>26</v>
      </c>
      <c r="J3601">
        <v>1116.5999999999999</v>
      </c>
      <c r="K3601">
        <f>Table1[[#This Row],[Order_Value]]+Table1[[#This Row],[Delivery_Fee]]-Table1[[#This Row],[Discount]]</f>
        <v>1116.5999999999999</v>
      </c>
      <c r="L3601">
        <f>YEAR(Table1[[#This Row],[Order_Time]])</f>
        <v>2023</v>
      </c>
      <c r="M3601" t="str">
        <f>TEXT(Table1[[#This Row],[Order_Time]],"MMM")</f>
        <v>May</v>
      </c>
      <c r="N3601">
        <f>HOUR(Table1[[#This Row],[Order_Time]])</f>
        <v>23</v>
      </c>
      <c r="O3601" t="str">
        <f>IF(Table1[[#This Row],[Order_Value]]&gt;1000,"High","Low")</f>
        <v>High</v>
      </c>
    </row>
    <row r="3602" spans="1:15" x14ac:dyDescent="0.3">
      <c r="A3602" t="s">
        <v>5108</v>
      </c>
      <c r="B3602" s="1">
        <v>45077</v>
      </c>
      <c r="C3602" t="s">
        <v>20</v>
      </c>
      <c r="D3602" t="s">
        <v>35</v>
      </c>
      <c r="E3602">
        <v>1139.1500000000001</v>
      </c>
      <c r="F3602">
        <v>55.59</v>
      </c>
      <c r="G3602">
        <v>481.62</v>
      </c>
      <c r="H3602" t="s">
        <v>32</v>
      </c>
      <c r="I3602">
        <v>50</v>
      </c>
      <c r="J3602">
        <v>713.12</v>
      </c>
      <c r="K3602">
        <f>Table1[[#This Row],[Order_Value]]+Table1[[#This Row],[Delivery_Fee]]-Table1[[#This Row],[Discount]]</f>
        <v>713.12</v>
      </c>
      <c r="L3602">
        <f>YEAR(Table1[[#This Row],[Order_Time]])</f>
        <v>2023</v>
      </c>
      <c r="M3602" t="str">
        <f>TEXT(Table1[[#This Row],[Order_Time]],"MMM")</f>
        <v>May</v>
      </c>
      <c r="N3602">
        <f>HOUR(Table1[[#This Row],[Order_Time]])</f>
        <v>0</v>
      </c>
      <c r="O3602" t="str">
        <f>IF(Table1[[#This Row],[Order_Value]]&gt;1000,"High","Low")</f>
        <v>High</v>
      </c>
    </row>
    <row r="3603" spans="1:15" x14ac:dyDescent="0.3">
      <c r="A3603" t="s">
        <v>5109</v>
      </c>
      <c r="B3603" s="1">
        <v>45077.041666666664</v>
      </c>
      <c r="C3603" t="s">
        <v>45</v>
      </c>
      <c r="D3603" t="s">
        <v>17</v>
      </c>
      <c r="E3603">
        <v>422.04</v>
      </c>
      <c r="F3603">
        <v>92.58</v>
      </c>
      <c r="G3603">
        <v>195.51</v>
      </c>
      <c r="H3603" t="s">
        <v>21</v>
      </c>
      <c r="I3603">
        <v>71</v>
      </c>
      <c r="J3603">
        <v>319.11</v>
      </c>
      <c r="K3603">
        <f>Table1[[#This Row],[Order_Value]]+Table1[[#This Row],[Delivery_Fee]]-Table1[[#This Row],[Discount]]</f>
        <v>319.11</v>
      </c>
      <c r="L3603">
        <f>YEAR(Table1[[#This Row],[Order_Time]])</f>
        <v>2023</v>
      </c>
      <c r="M3603" t="str">
        <f>TEXT(Table1[[#This Row],[Order_Time]],"MMM")</f>
        <v>May</v>
      </c>
      <c r="N3603">
        <f>HOUR(Table1[[#This Row],[Order_Time]])</f>
        <v>1</v>
      </c>
      <c r="O3603" t="str">
        <f>IF(Table1[[#This Row],[Order_Value]]&gt;1000,"High","Low")</f>
        <v>Low</v>
      </c>
    </row>
    <row r="3604" spans="1:15" x14ac:dyDescent="0.3">
      <c r="A3604" t="s">
        <v>5110</v>
      </c>
      <c r="B3604" s="1">
        <v>45077.083333333336</v>
      </c>
      <c r="C3604" t="s">
        <v>16</v>
      </c>
      <c r="D3604" t="s">
        <v>30</v>
      </c>
      <c r="E3604">
        <v>222.98</v>
      </c>
      <c r="F3604">
        <v>91.44</v>
      </c>
      <c r="G3604">
        <v>461.94</v>
      </c>
      <c r="H3604" t="s">
        <v>32</v>
      </c>
      <c r="I3604">
        <v>36</v>
      </c>
      <c r="J3604">
        <v>-147.52000000000001</v>
      </c>
      <c r="K3604">
        <f>Table1[[#This Row],[Order_Value]]+Table1[[#This Row],[Delivery_Fee]]-Table1[[#This Row],[Discount]]</f>
        <v>-147.52000000000004</v>
      </c>
      <c r="L3604">
        <f>YEAR(Table1[[#This Row],[Order_Time]])</f>
        <v>2023</v>
      </c>
      <c r="M3604" t="str">
        <f>TEXT(Table1[[#This Row],[Order_Time]],"MMM")</f>
        <v>May</v>
      </c>
      <c r="N3604">
        <f>HOUR(Table1[[#This Row],[Order_Time]])</f>
        <v>2</v>
      </c>
      <c r="O3604" t="str">
        <f>IF(Table1[[#This Row],[Order_Value]]&gt;1000,"High","Low")</f>
        <v>Low</v>
      </c>
    </row>
    <row r="3605" spans="1:15" x14ac:dyDescent="0.3">
      <c r="A3605" t="s">
        <v>5111</v>
      </c>
      <c r="B3605" s="1">
        <v>45077.125</v>
      </c>
      <c r="C3605" t="s">
        <v>54</v>
      </c>
      <c r="D3605" t="s">
        <v>27</v>
      </c>
      <c r="E3605">
        <v>179.71</v>
      </c>
      <c r="F3605">
        <v>84.68</v>
      </c>
      <c r="G3605">
        <v>371.04</v>
      </c>
      <c r="H3605" t="s">
        <v>21</v>
      </c>
      <c r="I3605">
        <v>78</v>
      </c>
      <c r="J3605">
        <v>-106.65</v>
      </c>
      <c r="K3605">
        <f>Table1[[#This Row],[Order_Value]]+Table1[[#This Row],[Delivery_Fee]]-Table1[[#This Row],[Discount]]</f>
        <v>-106.65000000000003</v>
      </c>
      <c r="L3605">
        <f>YEAR(Table1[[#This Row],[Order_Time]])</f>
        <v>2023</v>
      </c>
      <c r="M3605" t="str">
        <f>TEXT(Table1[[#This Row],[Order_Time]],"MMM")</f>
        <v>May</v>
      </c>
      <c r="N3605">
        <f>HOUR(Table1[[#This Row],[Order_Time]])</f>
        <v>3</v>
      </c>
      <c r="O3605" t="str">
        <f>IF(Table1[[#This Row],[Order_Value]]&gt;1000,"High","Low")</f>
        <v>Low</v>
      </c>
    </row>
    <row r="3606" spans="1:15" x14ac:dyDescent="0.3">
      <c r="A3606" t="s">
        <v>5112</v>
      </c>
      <c r="B3606" s="1">
        <v>45077.166666666664</v>
      </c>
      <c r="C3606" t="s">
        <v>16</v>
      </c>
      <c r="D3606" t="s">
        <v>41</v>
      </c>
      <c r="E3606">
        <v>1629.59</v>
      </c>
      <c r="F3606">
        <v>60</v>
      </c>
      <c r="G3606">
        <v>391.48</v>
      </c>
      <c r="H3606" t="s">
        <v>21</v>
      </c>
      <c r="I3606">
        <v>41</v>
      </c>
      <c r="J3606">
        <v>1298.1099999999999</v>
      </c>
      <c r="K3606">
        <f>Table1[[#This Row],[Order_Value]]+Table1[[#This Row],[Delivery_Fee]]-Table1[[#This Row],[Discount]]</f>
        <v>1298.1099999999999</v>
      </c>
      <c r="L3606">
        <f>YEAR(Table1[[#This Row],[Order_Time]])</f>
        <v>2023</v>
      </c>
      <c r="M3606" t="str">
        <f>TEXT(Table1[[#This Row],[Order_Time]],"MMM")</f>
        <v>May</v>
      </c>
      <c r="N3606">
        <f>HOUR(Table1[[#This Row],[Order_Time]])</f>
        <v>4</v>
      </c>
      <c r="O3606" t="str">
        <f>IF(Table1[[#This Row],[Order_Value]]&gt;1000,"High","Low")</f>
        <v>High</v>
      </c>
    </row>
    <row r="3607" spans="1:15" x14ac:dyDescent="0.3">
      <c r="A3607" t="s">
        <v>5113</v>
      </c>
      <c r="B3607" s="1">
        <v>45077.208333333336</v>
      </c>
      <c r="C3607" t="s">
        <v>24</v>
      </c>
      <c r="D3607" t="s">
        <v>41</v>
      </c>
      <c r="E3607">
        <v>983.66</v>
      </c>
      <c r="F3607">
        <v>40.880000000000003</v>
      </c>
      <c r="G3607">
        <v>115.13</v>
      </c>
      <c r="H3607" t="s">
        <v>13</v>
      </c>
      <c r="I3607">
        <v>87</v>
      </c>
      <c r="J3607">
        <v>909.41</v>
      </c>
      <c r="K3607">
        <f>Table1[[#This Row],[Order_Value]]+Table1[[#This Row],[Delivery_Fee]]-Table1[[#This Row],[Discount]]</f>
        <v>909.41</v>
      </c>
      <c r="L3607">
        <f>YEAR(Table1[[#This Row],[Order_Time]])</f>
        <v>2023</v>
      </c>
      <c r="M3607" t="str">
        <f>TEXT(Table1[[#This Row],[Order_Time]],"MMM")</f>
        <v>May</v>
      </c>
      <c r="N3607">
        <f>HOUR(Table1[[#This Row],[Order_Time]])</f>
        <v>5</v>
      </c>
      <c r="O3607" t="str">
        <f>IF(Table1[[#This Row],[Order_Value]]&gt;1000,"High","Low")</f>
        <v>Low</v>
      </c>
    </row>
    <row r="3608" spans="1:15" x14ac:dyDescent="0.3">
      <c r="A3608" t="s">
        <v>5114</v>
      </c>
      <c r="B3608" s="1">
        <v>45077.25</v>
      </c>
      <c r="C3608" t="s">
        <v>24</v>
      </c>
      <c r="D3608" t="s">
        <v>27</v>
      </c>
      <c r="E3608">
        <v>1135.96</v>
      </c>
      <c r="F3608">
        <v>93.69</v>
      </c>
      <c r="G3608">
        <v>248.68</v>
      </c>
      <c r="H3608" t="s">
        <v>21</v>
      </c>
      <c r="I3608">
        <v>47</v>
      </c>
      <c r="J3608">
        <v>980.97</v>
      </c>
      <c r="K3608">
        <f>Table1[[#This Row],[Order_Value]]+Table1[[#This Row],[Delivery_Fee]]-Table1[[#This Row],[Discount]]</f>
        <v>980.97</v>
      </c>
      <c r="L3608">
        <f>YEAR(Table1[[#This Row],[Order_Time]])</f>
        <v>2023</v>
      </c>
      <c r="M3608" t="str">
        <f>TEXT(Table1[[#This Row],[Order_Time]],"MMM")</f>
        <v>May</v>
      </c>
      <c r="N3608">
        <f>HOUR(Table1[[#This Row],[Order_Time]])</f>
        <v>6</v>
      </c>
      <c r="O3608" t="str">
        <f>IF(Table1[[#This Row],[Order_Value]]&gt;1000,"High","Low")</f>
        <v>High</v>
      </c>
    </row>
    <row r="3609" spans="1:15" x14ac:dyDescent="0.3">
      <c r="A3609" t="s">
        <v>5115</v>
      </c>
      <c r="B3609" s="1">
        <v>45077.291666666664</v>
      </c>
      <c r="C3609" t="s">
        <v>20</v>
      </c>
      <c r="D3609" t="s">
        <v>12</v>
      </c>
      <c r="E3609">
        <v>1219.8800000000001</v>
      </c>
      <c r="F3609">
        <v>41.19</v>
      </c>
      <c r="G3609">
        <v>491.11</v>
      </c>
      <c r="H3609" t="s">
        <v>28</v>
      </c>
      <c r="I3609">
        <v>21</v>
      </c>
      <c r="J3609" s="2" t="s">
        <v>5116</v>
      </c>
      <c r="K3609">
        <f>Table1[[#This Row],[Order_Value]]+Table1[[#This Row],[Delivery_Fee]]-Table1[[#This Row],[Discount]]</f>
        <v>769.96000000000015</v>
      </c>
      <c r="L3609">
        <f>YEAR(Table1[[#This Row],[Order_Time]])</f>
        <v>2023</v>
      </c>
      <c r="M3609" t="str">
        <f>TEXT(Table1[[#This Row],[Order_Time]],"MMM")</f>
        <v>May</v>
      </c>
      <c r="N3609">
        <f>HOUR(Table1[[#This Row],[Order_Time]])</f>
        <v>7</v>
      </c>
      <c r="O3609" t="str">
        <f>IF(Table1[[#This Row],[Order_Value]]&gt;1000,"High","Low")</f>
        <v>High</v>
      </c>
    </row>
    <row r="3610" spans="1:15" x14ac:dyDescent="0.3">
      <c r="A3610" t="s">
        <v>5117</v>
      </c>
      <c r="B3610" s="1">
        <v>45077.333333333336</v>
      </c>
      <c r="C3610" t="s">
        <v>26</v>
      </c>
      <c r="D3610" t="s">
        <v>12</v>
      </c>
      <c r="E3610">
        <v>838.53</v>
      </c>
      <c r="F3610">
        <v>97.69</v>
      </c>
      <c r="G3610">
        <v>365.34</v>
      </c>
      <c r="H3610" t="s">
        <v>13</v>
      </c>
      <c r="I3610">
        <v>77</v>
      </c>
      <c r="J3610" s="2" t="s">
        <v>5118</v>
      </c>
      <c r="K3610">
        <f>Table1[[#This Row],[Order_Value]]+Table1[[#This Row],[Delivery_Fee]]-Table1[[#This Row],[Discount]]</f>
        <v>570.88000000000011</v>
      </c>
      <c r="L3610">
        <f>YEAR(Table1[[#This Row],[Order_Time]])</f>
        <v>2023</v>
      </c>
      <c r="M3610" t="str">
        <f>TEXT(Table1[[#This Row],[Order_Time]],"MMM")</f>
        <v>May</v>
      </c>
      <c r="N3610">
        <f>HOUR(Table1[[#This Row],[Order_Time]])</f>
        <v>8</v>
      </c>
      <c r="O3610" t="str">
        <f>IF(Table1[[#This Row],[Order_Value]]&gt;1000,"High","Low")</f>
        <v>Low</v>
      </c>
    </row>
    <row r="3611" spans="1:15" x14ac:dyDescent="0.3">
      <c r="A3611" t="s">
        <v>5119</v>
      </c>
      <c r="B3611" s="1">
        <v>45077.375</v>
      </c>
      <c r="C3611" t="s">
        <v>26</v>
      </c>
      <c r="D3611" t="s">
        <v>30</v>
      </c>
      <c r="E3611">
        <v>1627.53</v>
      </c>
      <c r="F3611">
        <v>80.47</v>
      </c>
      <c r="G3611">
        <v>382.48</v>
      </c>
      <c r="H3611" t="s">
        <v>21</v>
      </c>
      <c r="I3611">
        <v>14</v>
      </c>
      <c r="J3611">
        <v>1325.52</v>
      </c>
      <c r="K3611">
        <f>Table1[[#This Row],[Order_Value]]+Table1[[#This Row],[Delivery_Fee]]-Table1[[#This Row],[Discount]]</f>
        <v>1325.52</v>
      </c>
      <c r="L3611">
        <f>YEAR(Table1[[#This Row],[Order_Time]])</f>
        <v>2023</v>
      </c>
      <c r="M3611" t="str">
        <f>TEXT(Table1[[#This Row],[Order_Time]],"MMM")</f>
        <v>May</v>
      </c>
      <c r="N3611">
        <f>HOUR(Table1[[#This Row],[Order_Time]])</f>
        <v>9</v>
      </c>
      <c r="O3611" t="str">
        <f>IF(Table1[[#This Row],[Order_Value]]&gt;1000,"High","Low")</f>
        <v>High</v>
      </c>
    </row>
    <row r="3612" spans="1:15" x14ac:dyDescent="0.3">
      <c r="A3612" t="s">
        <v>5120</v>
      </c>
      <c r="B3612" s="1">
        <v>45077.416666666664</v>
      </c>
      <c r="C3612" t="s">
        <v>24</v>
      </c>
      <c r="D3612" t="s">
        <v>30</v>
      </c>
      <c r="E3612">
        <v>1554.12</v>
      </c>
      <c r="F3612">
        <v>88.69</v>
      </c>
      <c r="G3612">
        <v>15.14</v>
      </c>
      <c r="H3612" t="s">
        <v>28</v>
      </c>
      <c r="I3612">
        <v>55</v>
      </c>
      <c r="J3612" s="2" t="s">
        <v>5121</v>
      </c>
      <c r="K3612">
        <f>Table1[[#This Row],[Order_Value]]+Table1[[#This Row],[Delivery_Fee]]-Table1[[#This Row],[Discount]]</f>
        <v>1627.6699999999998</v>
      </c>
      <c r="L3612">
        <f>YEAR(Table1[[#This Row],[Order_Time]])</f>
        <v>2023</v>
      </c>
      <c r="M3612" t="str">
        <f>TEXT(Table1[[#This Row],[Order_Time]],"MMM")</f>
        <v>May</v>
      </c>
      <c r="N3612">
        <f>HOUR(Table1[[#This Row],[Order_Time]])</f>
        <v>10</v>
      </c>
      <c r="O3612" t="str">
        <f>IF(Table1[[#This Row],[Order_Value]]&gt;1000,"High","Low")</f>
        <v>High</v>
      </c>
    </row>
    <row r="3613" spans="1:15" x14ac:dyDescent="0.3">
      <c r="A3613" t="s">
        <v>5122</v>
      </c>
      <c r="B3613" s="1">
        <v>45077.458333333336</v>
      </c>
      <c r="C3613" t="s">
        <v>26</v>
      </c>
      <c r="D3613" t="s">
        <v>27</v>
      </c>
      <c r="E3613">
        <v>0</v>
      </c>
      <c r="F3613">
        <v>28.06</v>
      </c>
      <c r="G3613">
        <v>34.659999999999997</v>
      </c>
      <c r="H3613" t="s">
        <v>32</v>
      </c>
      <c r="I3613">
        <v>35</v>
      </c>
      <c r="K3613">
        <f>Table1[[#This Row],[Order_Value]]+Table1[[#This Row],[Delivery_Fee]]-Table1[[#This Row],[Discount]]</f>
        <v>-6.5999999999999979</v>
      </c>
      <c r="L3613">
        <f>YEAR(Table1[[#This Row],[Order_Time]])</f>
        <v>2023</v>
      </c>
      <c r="M3613" t="str">
        <f>TEXT(Table1[[#This Row],[Order_Time]],"MMM")</f>
        <v>May</v>
      </c>
      <c r="N3613">
        <f>HOUR(Table1[[#This Row],[Order_Time]])</f>
        <v>11</v>
      </c>
      <c r="O3613" t="str">
        <f>IF(Table1[[#This Row],[Order_Value]]&gt;1000,"High","Low")</f>
        <v>Low</v>
      </c>
    </row>
    <row r="3614" spans="1:15" x14ac:dyDescent="0.3">
      <c r="A3614" t="s">
        <v>5123</v>
      </c>
      <c r="B3614" s="1">
        <v>45077.5</v>
      </c>
      <c r="C3614" t="s">
        <v>54</v>
      </c>
      <c r="D3614" t="s">
        <v>27</v>
      </c>
      <c r="E3614">
        <v>1707.21</v>
      </c>
      <c r="F3614">
        <v>65.150000000000006</v>
      </c>
      <c r="G3614">
        <v>216.38</v>
      </c>
      <c r="H3614" t="s">
        <v>28</v>
      </c>
      <c r="I3614">
        <v>48</v>
      </c>
      <c r="J3614">
        <v>1555.98</v>
      </c>
      <c r="K3614">
        <f>Table1[[#This Row],[Order_Value]]+Table1[[#This Row],[Delivery_Fee]]-Table1[[#This Row],[Discount]]</f>
        <v>1555.98</v>
      </c>
      <c r="L3614">
        <f>YEAR(Table1[[#This Row],[Order_Time]])</f>
        <v>2023</v>
      </c>
      <c r="M3614" t="str">
        <f>TEXT(Table1[[#This Row],[Order_Time]],"MMM")</f>
        <v>May</v>
      </c>
      <c r="N3614">
        <f>HOUR(Table1[[#This Row],[Order_Time]])</f>
        <v>12</v>
      </c>
      <c r="O3614" t="str">
        <f>IF(Table1[[#This Row],[Order_Value]]&gt;1000,"High","Low")</f>
        <v>High</v>
      </c>
    </row>
    <row r="3615" spans="1:15" x14ac:dyDescent="0.3">
      <c r="A3615" t="s">
        <v>5124</v>
      </c>
      <c r="B3615" s="1">
        <v>45077.541666666664</v>
      </c>
      <c r="C3615" t="s">
        <v>20</v>
      </c>
      <c r="D3615" t="s">
        <v>41</v>
      </c>
      <c r="E3615">
        <v>1908.45</v>
      </c>
      <c r="F3615">
        <v>1.92</v>
      </c>
      <c r="G3615">
        <v>241.08</v>
      </c>
      <c r="H3615" t="s">
        <v>13</v>
      </c>
      <c r="I3615">
        <v>60</v>
      </c>
      <c r="J3615" s="2" t="s">
        <v>5125</v>
      </c>
      <c r="K3615">
        <f>Table1[[#This Row],[Order_Value]]+Table1[[#This Row],[Delivery_Fee]]-Table1[[#This Row],[Discount]]</f>
        <v>1669.2900000000002</v>
      </c>
      <c r="L3615">
        <f>YEAR(Table1[[#This Row],[Order_Time]])</f>
        <v>2023</v>
      </c>
      <c r="M3615" t="str">
        <f>TEXT(Table1[[#This Row],[Order_Time]],"MMM")</f>
        <v>May</v>
      </c>
      <c r="N3615">
        <f>HOUR(Table1[[#This Row],[Order_Time]])</f>
        <v>13</v>
      </c>
      <c r="O3615" t="str">
        <f>IF(Table1[[#This Row],[Order_Value]]&gt;1000,"High","Low")</f>
        <v>High</v>
      </c>
    </row>
    <row r="3616" spans="1:15" x14ac:dyDescent="0.3">
      <c r="A3616" t="s">
        <v>5126</v>
      </c>
      <c r="B3616" s="1">
        <v>45077.583333333336</v>
      </c>
      <c r="C3616" t="s">
        <v>45</v>
      </c>
      <c r="D3616" t="s">
        <v>41</v>
      </c>
      <c r="E3616">
        <v>1347.25</v>
      </c>
      <c r="F3616">
        <v>7</v>
      </c>
      <c r="G3616">
        <v>265.86</v>
      </c>
      <c r="H3616" t="s">
        <v>21</v>
      </c>
      <c r="I3616">
        <v>34</v>
      </c>
      <c r="J3616" s="2" t="s">
        <v>5127</v>
      </c>
      <c r="K3616">
        <f>Table1[[#This Row],[Order_Value]]+Table1[[#This Row],[Delivery_Fee]]-Table1[[#This Row],[Discount]]</f>
        <v>1088.3899999999999</v>
      </c>
      <c r="L3616">
        <f>YEAR(Table1[[#This Row],[Order_Time]])</f>
        <v>2023</v>
      </c>
      <c r="M3616" t="str">
        <f>TEXT(Table1[[#This Row],[Order_Time]],"MMM")</f>
        <v>May</v>
      </c>
      <c r="N3616">
        <f>HOUR(Table1[[#This Row],[Order_Time]])</f>
        <v>14</v>
      </c>
      <c r="O3616" t="str">
        <f>IF(Table1[[#This Row],[Order_Value]]&gt;1000,"High","Low")</f>
        <v>High</v>
      </c>
    </row>
    <row r="3617" spans="1:15" x14ac:dyDescent="0.3">
      <c r="A3617" t="s">
        <v>5128</v>
      </c>
      <c r="B3617" s="1">
        <v>45077.625</v>
      </c>
      <c r="C3617" t="s">
        <v>45</v>
      </c>
      <c r="D3617" t="s">
        <v>27</v>
      </c>
      <c r="E3617">
        <v>1445.81</v>
      </c>
      <c r="F3617">
        <v>26.85</v>
      </c>
      <c r="G3617">
        <v>448.22</v>
      </c>
      <c r="H3617" t="s">
        <v>21</v>
      </c>
      <c r="I3617">
        <v>86</v>
      </c>
      <c r="J3617" s="2" t="s">
        <v>5129</v>
      </c>
      <c r="K3617">
        <f>Table1[[#This Row],[Order_Value]]+Table1[[#This Row],[Delivery_Fee]]-Table1[[#This Row],[Discount]]</f>
        <v>1024.4399999999998</v>
      </c>
      <c r="L3617">
        <f>YEAR(Table1[[#This Row],[Order_Time]])</f>
        <v>2023</v>
      </c>
      <c r="M3617" t="str">
        <f>TEXT(Table1[[#This Row],[Order_Time]],"MMM")</f>
        <v>May</v>
      </c>
      <c r="N3617">
        <f>HOUR(Table1[[#This Row],[Order_Time]])</f>
        <v>15</v>
      </c>
      <c r="O3617" t="str">
        <f>IF(Table1[[#This Row],[Order_Value]]&gt;1000,"High","Low")</f>
        <v>High</v>
      </c>
    </row>
    <row r="3618" spans="1:15" x14ac:dyDescent="0.3">
      <c r="A3618" t="s">
        <v>5130</v>
      </c>
      <c r="B3618" s="1">
        <v>45077.666666666664</v>
      </c>
      <c r="C3618" t="s">
        <v>26</v>
      </c>
      <c r="D3618" t="s">
        <v>41</v>
      </c>
      <c r="E3618">
        <v>1152.77</v>
      </c>
      <c r="F3618">
        <v>44.69</v>
      </c>
      <c r="G3618">
        <v>159.44</v>
      </c>
      <c r="H3618" t="s">
        <v>21</v>
      </c>
      <c r="I3618">
        <v>62</v>
      </c>
      <c r="J3618">
        <v>1038.02</v>
      </c>
      <c r="K3618">
        <f>Table1[[#This Row],[Order_Value]]+Table1[[#This Row],[Delivery_Fee]]-Table1[[#This Row],[Discount]]</f>
        <v>1038.02</v>
      </c>
      <c r="L3618">
        <f>YEAR(Table1[[#This Row],[Order_Time]])</f>
        <v>2023</v>
      </c>
      <c r="M3618" t="str">
        <f>TEXT(Table1[[#This Row],[Order_Time]],"MMM")</f>
        <v>May</v>
      </c>
      <c r="N3618">
        <f>HOUR(Table1[[#This Row],[Order_Time]])</f>
        <v>16</v>
      </c>
      <c r="O3618" t="str">
        <f>IF(Table1[[#This Row],[Order_Value]]&gt;1000,"High","Low")</f>
        <v>High</v>
      </c>
    </row>
    <row r="3619" spans="1:15" x14ac:dyDescent="0.3">
      <c r="A3619" t="s">
        <v>5131</v>
      </c>
      <c r="B3619" s="1">
        <v>45077.708333333336</v>
      </c>
      <c r="C3619" t="s">
        <v>11</v>
      </c>
      <c r="D3619" t="s">
        <v>30</v>
      </c>
      <c r="E3619">
        <v>1079.9100000000001</v>
      </c>
      <c r="F3619">
        <v>59.2</v>
      </c>
      <c r="G3619">
        <v>220.87</v>
      </c>
      <c r="H3619" t="s">
        <v>21</v>
      </c>
      <c r="I3619">
        <v>33</v>
      </c>
      <c r="J3619" s="2" t="s">
        <v>5132</v>
      </c>
      <c r="K3619">
        <f>Table1[[#This Row],[Order_Value]]+Table1[[#This Row],[Delivery_Fee]]-Table1[[#This Row],[Discount]]</f>
        <v>918.24000000000012</v>
      </c>
      <c r="L3619">
        <f>YEAR(Table1[[#This Row],[Order_Time]])</f>
        <v>2023</v>
      </c>
      <c r="M3619" t="str">
        <f>TEXT(Table1[[#This Row],[Order_Time]],"MMM")</f>
        <v>May</v>
      </c>
      <c r="N3619">
        <f>HOUR(Table1[[#This Row],[Order_Time]])</f>
        <v>17</v>
      </c>
      <c r="O3619" t="str">
        <f>IF(Table1[[#This Row],[Order_Value]]&gt;1000,"High","Low")</f>
        <v>High</v>
      </c>
    </row>
    <row r="3620" spans="1:15" x14ac:dyDescent="0.3">
      <c r="A3620" t="s">
        <v>5133</v>
      </c>
      <c r="B3620" s="1">
        <v>45077.75</v>
      </c>
      <c r="C3620" t="s">
        <v>54</v>
      </c>
      <c r="D3620" t="s">
        <v>35</v>
      </c>
      <c r="E3620">
        <v>587.73</v>
      </c>
      <c r="F3620">
        <v>23.23</v>
      </c>
      <c r="G3620">
        <v>75.19</v>
      </c>
      <c r="H3620" t="s">
        <v>13</v>
      </c>
      <c r="I3620">
        <v>68</v>
      </c>
      <c r="J3620">
        <v>535.77</v>
      </c>
      <c r="K3620">
        <f>Table1[[#This Row],[Order_Value]]+Table1[[#This Row],[Delivery_Fee]]-Table1[[#This Row],[Discount]]</f>
        <v>535.77</v>
      </c>
      <c r="L3620">
        <f>YEAR(Table1[[#This Row],[Order_Time]])</f>
        <v>2023</v>
      </c>
      <c r="M3620" t="str">
        <f>TEXT(Table1[[#This Row],[Order_Time]],"MMM")</f>
        <v>May</v>
      </c>
      <c r="N3620">
        <f>HOUR(Table1[[#This Row],[Order_Time]])</f>
        <v>18</v>
      </c>
      <c r="O3620" t="str">
        <f>IF(Table1[[#This Row],[Order_Value]]&gt;1000,"High","Low")</f>
        <v>Low</v>
      </c>
    </row>
    <row r="3621" spans="1:15" x14ac:dyDescent="0.3">
      <c r="A3621" t="s">
        <v>5134</v>
      </c>
      <c r="B3621" s="1">
        <v>45077.791666666664</v>
      </c>
      <c r="C3621" t="s">
        <v>11</v>
      </c>
      <c r="D3621" t="s">
        <v>30</v>
      </c>
      <c r="E3621">
        <v>1197.56</v>
      </c>
      <c r="F3621">
        <v>16.12</v>
      </c>
      <c r="G3621">
        <v>310.05</v>
      </c>
      <c r="H3621" t="s">
        <v>21</v>
      </c>
      <c r="I3621">
        <v>68</v>
      </c>
      <c r="J3621" s="2" t="s">
        <v>5135</v>
      </c>
      <c r="K3621">
        <f>Table1[[#This Row],[Order_Value]]+Table1[[#This Row],[Delivery_Fee]]-Table1[[#This Row],[Discount]]</f>
        <v>903.62999999999988</v>
      </c>
      <c r="L3621">
        <f>YEAR(Table1[[#This Row],[Order_Time]])</f>
        <v>2023</v>
      </c>
      <c r="M3621" t="str">
        <f>TEXT(Table1[[#This Row],[Order_Time]],"MMM")</f>
        <v>May</v>
      </c>
      <c r="N3621">
        <f>HOUR(Table1[[#This Row],[Order_Time]])</f>
        <v>19</v>
      </c>
      <c r="O3621" t="str">
        <f>IF(Table1[[#This Row],[Order_Value]]&gt;1000,"High","Low")</f>
        <v>High</v>
      </c>
    </row>
    <row r="3622" spans="1:15" x14ac:dyDescent="0.3">
      <c r="A3622" t="s">
        <v>5136</v>
      </c>
      <c r="B3622" s="1">
        <v>45077.833333333336</v>
      </c>
      <c r="C3622" t="s">
        <v>16</v>
      </c>
      <c r="D3622" t="s">
        <v>41</v>
      </c>
      <c r="E3622">
        <v>648.5</v>
      </c>
      <c r="F3622">
        <v>34.94</v>
      </c>
      <c r="G3622">
        <v>167.39</v>
      </c>
      <c r="H3622" t="s">
        <v>13</v>
      </c>
      <c r="I3622">
        <v>31</v>
      </c>
      <c r="J3622" s="2" t="s">
        <v>5137</v>
      </c>
      <c r="K3622">
        <f>Table1[[#This Row],[Order_Value]]+Table1[[#This Row],[Delivery_Fee]]-Table1[[#This Row],[Discount]]</f>
        <v>516.05000000000007</v>
      </c>
      <c r="L3622">
        <f>YEAR(Table1[[#This Row],[Order_Time]])</f>
        <v>2023</v>
      </c>
      <c r="M3622" t="str">
        <f>TEXT(Table1[[#This Row],[Order_Time]],"MMM")</f>
        <v>May</v>
      </c>
      <c r="N3622">
        <f>HOUR(Table1[[#This Row],[Order_Time]])</f>
        <v>20</v>
      </c>
      <c r="O3622" t="str">
        <f>IF(Table1[[#This Row],[Order_Value]]&gt;1000,"High","Low")</f>
        <v>Low</v>
      </c>
    </row>
    <row r="3623" spans="1:15" x14ac:dyDescent="0.3">
      <c r="A3623" t="s">
        <v>5138</v>
      </c>
      <c r="B3623" s="1">
        <v>45077.875</v>
      </c>
      <c r="C3623" t="s">
        <v>20</v>
      </c>
      <c r="D3623" t="s">
        <v>12</v>
      </c>
      <c r="E3623">
        <v>1430.59</v>
      </c>
      <c r="F3623">
        <v>90.6</v>
      </c>
      <c r="G3623">
        <v>217.1</v>
      </c>
      <c r="H3623" t="s">
        <v>32</v>
      </c>
      <c r="I3623">
        <v>21</v>
      </c>
      <c r="J3623">
        <v>1304.0899999999999</v>
      </c>
      <c r="K3623">
        <f>Table1[[#This Row],[Order_Value]]+Table1[[#This Row],[Delivery_Fee]]-Table1[[#This Row],[Discount]]</f>
        <v>1304.0899999999999</v>
      </c>
      <c r="L3623">
        <f>YEAR(Table1[[#This Row],[Order_Time]])</f>
        <v>2023</v>
      </c>
      <c r="M3623" t="str">
        <f>TEXT(Table1[[#This Row],[Order_Time]],"MMM")</f>
        <v>May</v>
      </c>
      <c r="N3623">
        <f>HOUR(Table1[[#This Row],[Order_Time]])</f>
        <v>21</v>
      </c>
      <c r="O3623" t="str">
        <f>IF(Table1[[#This Row],[Order_Value]]&gt;1000,"High","Low")</f>
        <v>High</v>
      </c>
    </row>
    <row r="3624" spans="1:15" x14ac:dyDescent="0.3">
      <c r="A3624" t="s">
        <v>5139</v>
      </c>
      <c r="B3624" s="1">
        <v>45077.916666666664</v>
      </c>
      <c r="C3624" t="s">
        <v>26</v>
      </c>
      <c r="D3624" t="s">
        <v>12</v>
      </c>
      <c r="E3624">
        <v>237.04</v>
      </c>
      <c r="F3624">
        <v>6.32</v>
      </c>
      <c r="G3624">
        <v>368.09</v>
      </c>
      <c r="H3624" t="s">
        <v>32</v>
      </c>
      <c r="I3624">
        <v>87</v>
      </c>
      <c r="J3624">
        <v>-124.729999999999</v>
      </c>
      <c r="K3624">
        <f>Table1[[#This Row],[Order_Value]]+Table1[[#This Row],[Delivery_Fee]]-Table1[[#This Row],[Discount]]</f>
        <v>-124.72999999999999</v>
      </c>
      <c r="L3624">
        <f>YEAR(Table1[[#This Row],[Order_Time]])</f>
        <v>2023</v>
      </c>
      <c r="M3624" t="str">
        <f>TEXT(Table1[[#This Row],[Order_Time]],"MMM")</f>
        <v>May</v>
      </c>
      <c r="N3624">
        <f>HOUR(Table1[[#This Row],[Order_Time]])</f>
        <v>22</v>
      </c>
      <c r="O3624" t="str">
        <f>IF(Table1[[#This Row],[Order_Value]]&gt;1000,"High","Low")</f>
        <v>Low</v>
      </c>
    </row>
    <row r="3625" spans="1:15" x14ac:dyDescent="0.3">
      <c r="A3625" t="s">
        <v>5140</v>
      </c>
      <c r="B3625" s="1">
        <v>45077.958333333336</v>
      </c>
      <c r="C3625" t="s">
        <v>45</v>
      </c>
      <c r="D3625" t="s">
        <v>35</v>
      </c>
      <c r="E3625">
        <v>1358.67</v>
      </c>
      <c r="F3625">
        <v>83.09</v>
      </c>
      <c r="G3625">
        <v>120.27</v>
      </c>
      <c r="H3625" t="s">
        <v>21</v>
      </c>
      <c r="I3625">
        <v>86</v>
      </c>
      <c r="J3625">
        <v>1321.49</v>
      </c>
      <c r="K3625">
        <f>Table1[[#This Row],[Order_Value]]+Table1[[#This Row],[Delivery_Fee]]-Table1[[#This Row],[Discount]]</f>
        <v>1321.49</v>
      </c>
      <c r="L3625">
        <f>YEAR(Table1[[#This Row],[Order_Time]])</f>
        <v>2023</v>
      </c>
      <c r="M3625" t="str">
        <f>TEXT(Table1[[#This Row],[Order_Time]],"MMM")</f>
        <v>May</v>
      </c>
      <c r="N3625">
        <f>HOUR(Table1[[#This Row],[Order_Time]])</f>
        <v>23</v>
      </c>
      <c r="O3625" t="str">
        <f>IF(Table1[[#This Row],[Order_Value]]&gt;1000,"High","Low")</f>
        <v>High</v>
      </c>
    </row>
    <row r="3626" spans="1:15" x14ac:dyDescent="0.3">
      <c r="A3626" t="s">
        <v>5141</v>
      </c>
      <c r="B3626" s="1">
        <v>45078</v>
      </c>
      <c r="C3626" t="s">
        <v>26</v>
      </c>
      <c r="D3626" t="s">
        <v>35</v>
      </c>
      <c r="E3626">
        <v>1054.02</v>
      </c>
      <c r="F3626">
        <v>12.48</v>
      </c>
      <c r="G3626">
        <v>389.9</v>
      </c>
      <c r="H3626" t="s">
        <v>13</v>
      </c>
      <c r="I3626">
        <v>42</v>
      </c>
      <c r="J3626">
        <v>676.6</v>
      </c>
      <c r="K3626">
        <f>Table1[[#This Row],[Order_Value]]+Table1[[#This Row],[Delivery_Fee]]-Table1[[#This Row],[Discount]]</f>
        <v>676.6</v>
      </c>
      <c r="L3626">
        <f>YEAR(Table1[[#This Row],[Order_Time]])</f>
        <v>2023</v>
      </c>
      <c r="M3626" t="str">
        <f>TEXT(Table1[[#This Row],[Order_Time]],"MMM")</f>
        <v>Jun</v>
      </c>
      <c r="N3626">
        <f>HOUR(Table1[[#This Row],[Order_Time]])</f>
        <v>0</v>
      </c>
      <c r="O3626" t="str">
        <f>IF(Table1[[#This Row],[Order_Value]]&gt;1000,"High","Low")</f>
        <v>High</v>
      </c>
    </row>
    <row r="3627" spans="1:15" x14ac:dyDescent="0.3">
      <c r="A3627" t="s">
        <v>5142</v>
      </c>
      <c r="B3627" s="1">
        <v>45078.041666666664</v>
      </c>
      <c r="C3627" t="s">
        <v>26</v>
      </c>
      <c r="D3627" t="s">
        <v>41</v>
      </c>
      <c r="E3627">
        <v>1153.8399999999999</v>
      </c>
      <c r="F3627">
        <v>34.04</v>
      </c>
      <c r="G3627">
        <v>348.12</v>
      </c>
      <c r="H3627" t="s">
        <v>32</v>
      </c>
      <c r="I3627">
        <v>23</v>
      </c>
      <c r="J3627" s="2" t="s">
        <v>5143</v>
      </c>
      <c r="K3627">
        <f>Table1[[#This Row],[Order_Value]]+Table1[[#This Row],[Delivery_Fee]]-Table1[[#This Row],[Discount]]</f>
        <v>839.75999999999988</v>
      </c>
      <c r="L3627">
        <f>YEAR(Table1[[#This Row],[Order_Time]])</f>
        <v>2023</v>
      </c>
      <c r="M3627" t="str">
        <f>TEXT(Table1[[#This Row],[Order_Time]],"MMM")</f>
        <v>Jun</v>
      </c>
      <c r="N3627">
        <f>HOUR(Table1[[#This Row],[Order_Time]])</f>
        <v>1</v>
      </c>
      <c r="O3627" t="str">
        <f>IF(Table1[[#This Row],[Order_Value]]&gt;1000,"High","Low")</f>
        <v>High</v>
      </c>
    </row>
    <row r="3628" spans="1:15" x14ac:dyDescent="0.3">
      <c r="A3628" t="s">
        <v>5144</v>
      </c>
      <c r="B3628" s="1">
        <v>45078.083333333336</v>
      </c>
      <c r="C3628" t="s">
        <v>26</v>
      </c>
      <c r="D3628" t="s">
        <v>12</v>
      </c>
      <c r="E3628">
        <v>1244.82</v>
      </c>
      <c r="F3628">
        <v>96.84</v>
      </c>
      <c r="G3628">
        <v>36.53</v>
      </c>
      <c r="H3628" t="s">
        <v>32</v>
      </c>
      <c r="I3628">
        <v>46</v>
      </c>
      <c r="J3628" s="2" t="s">
        <v>5145</v>
      </c>
      <c r="K3628">
        <f>Table1[[#This Row],[Order_Value]]+Table1[[#This Row],[Delivery_Fee]]-Table1[[#This Row],[Discount]]</f>
        <v>1305.1299999999999</v>
      </c>
      <c r="L3628">
        <f>YEAR(Table1[[#This Row],[Order_Time]])</f>
        <v>2023</v>
      </c>
      <c r="M3628" t="str">
        <f>TEXT(Table1[[#This Row],[Order_Time]],"MMM")</f>
        <v>Jun</v>
      </c>
      <c r="N3628">
        <f>HOUR(Table1[[#This Row],[Order_Time]])</f>
        <v>2</v>
      </c>
      <c r="O3628" t="str">
        <f>IF(Table1[[#This Row],[Order_Value]]&gt;1000,"High","Low")</f>
        <v>High</v>
      </c>
    </row>
    <row r="3629" spans="1:15" x14ac:dyDescent="0.3">
      <c r="A3629" t="s">
        <v>5146</v>
      </c>
      <c r="B3629" s="1">
        <v>45078.125</v>
      </c>
      <c r="C3629" t="s">
        <v>16</v>
      </c>
      <c r="D3629" t="s">
        <v>30</v>
      </c>
      <c r="E3629">
        <v>1123.98</v>
      </c>
      <c r="F3629">
        <v>76.83</v>
      </c>
      <c r="G3629">
        <v>363.19</v>
      </c>
      <c r="H3629" t="s">
        <v>13</v>
      </c>
      <c r="I3629">
        <v>86</v>
      </c>
      <c r="J3629" s="2" t="s">
        <v>5147</v>
      </c>
      <c r="K3629">
        <f>Table1[[#This Row],[Order_Value]]+Table1[[#This Row],[Delivery_Fee]]-Table1[[#This Row],[Discount]]</f>
        <v>837.61999999999989</v>
      </c>
      <c r="L3629">
        <f>YEAR(Table1[[#This Row],[Order_Time]])</f>
        <v>2023</v>
      </c>
      <c r="M3629" t="str">
        <f>TEXT(Table1[[#This Row],[Order_Time]],"MMM")</f>
        <v>Jun</v>
      </c>
      <c r="N3629">
        <f>HOUR(Table1[[#This Row],[Order_Time]])</f>
        <v>3</v>
      </c>
      <c r="O3629" t="str">
        <f>IF(Table1[[#This Row],[Order_Value]]&gt;1000,"High","Low")</f>
        <v>High</v>
      </c>
    </row>
    <row r="3630" spans="1:15" x14ac:dyDescent="0.3">
      <c r="A3630" t="s">
        <v>5148</v>
      </c>
      <c r="B3630" s="1">
        <v>45078.166666666664</v>
      </c>
      <c r="C3630" t="s">
        <v>11</v>
      </c>
      <c r="D3630" t="s">
        <v>12</v>
      </c>
      <c r="E3630">
        <v>1212.8399999999999</v>
      </c>
      <c r="F3630">
        <v>77.66</v>
      </c>
      <c r="G3630">
        <v>61.25</v>
      </c>
      <c r="H3630" t="s">
        <v>13</v>
      </c>
      <c r="I3630">
        <v>26</v>
      </c>
      <c r="J3630">
        <v>1229.25</v>
      </c>
      <c r="K3630">
        <f>Table1[[#This Row],[Order_Value]]+Table1[[#This Row],[Delivery_Fee]]-Table1[[#This Row],[Discount]]</f>
        <v>1229.25</v>
      </c>
      <c r="L3630">
        <f>YEAR(Table1[[#This Row],[Order_Time]])</f>
        <v>2023</v>
      </c>
      <c r="M3630" t="str">
        <f>TEXT(Table1[[#This Row],[Order_Time]],"MMM")</f>
        <v>Jun</v>
      </c>
      <c r="N3630">
        <f>HOUR(Table1[[#This Row],[Order_Time]])</f>
        <v>4</v>
      </c>
      <c r="O3630" t="str">
        <f>IF(Table1[[#This Row],[Order_Value]]&gt;1000,"High","Low")</f>
        <v>High</v>
      </c>
    </row>
    <row r="3631" spans="1:15" x14ac:dyDescent="0.3">
      <c r="A3631" t="s">
        <v>5149</v>
      </c>
      <c r="B3631" s="1">
        <v>45078.208333333336</v>
      </c>
      <c r="C3631" t="s">
        <v>11</v>
      </c>
      <c r="D3631" t="s">
        <v>41</v>
      </c>
      <c r="E3631">
        <v>1944.24</v>
      </c>
      <c r="F3631">
        <v>35.24</v>
      </c>
      <c r="G3631">
        <v>189.42</v>
      </c>
      <c r="H3631" t="s">
        <v>21</v>
      </c>
      <c r="I3631">
        <v>34</v>
      </c>
      <c r="J3631">
        <v>1790.06</v>
      </c>
      <c r="K3631">
        <f>Table1[[#This Row],[Order_Value]]+Table1[[#This Row],[Delivery_Fee]]-Table1[[#This Row],[Discount]]</f>
        <v>1790.06</v>
      </c>
      <c r="L3631">
        <f>YEAR(Table1[[#This Row],[Order_Time]])</f>
        <v>2023</v>
      </c>
      <c r="M3631" t="str">
        <f>TEXT(Table1[[#This Row],[Order_Time]],"MMM")</f>
        <v>Jun</v>
      </c>
      <c r="N3631">
        <f>HOUR(Table1[[#This Row],[Order_Time]])</f>
        <v>5</v>
      </c>
      <c r="O3631" t="str">
        <f>IF(Table1[[#This Row],[Order_Value]]&gt;1000,"High","Low")</f>
        <v>High</v>
      </c>
    </row>
    <row r="3632" spans="1:15" x14ac:dyDescent="0.3">
      <c r="A3632" t="s">
        <v>5150</v>
      </c>
      <c r="B3632" s="1">
        <v>45078.25</v>
      </c>
      <c r="C3632" t="s">
        <v>26</v>
      </c>
      <c r="D3632" t="s">
        <v>41</v>
      </c>
      <c r="E3632">
        <v>1771.06</v>
      </c>
      <c r="F3632">
        <v>2.86</v>
      </c>
      <c r="G3632">
        <v>317.06</v>
      </c>
      <c r="H3632" t="s">
        <v>32</v>
      </c>
      <c r="I3632">
        <v>45</v>
      </c>
      <c r="J3632">
        <v>1456.86</v>
      </c>
      <c r="K3632">
        <f>Table1[[#This Row],[Order_Value]]+Table1[[#This Row],[Delivery_Fee]]-Table1[[#This Row],[Discount]]</f>
        <v>1456.86</v>
      </c>
      <c r="L3632">
        <f>YEAR(Table1[[#This Row],[Order_Time]])</f>
        <v>2023</v>
      </c>
      <c r="M3632" t="str">
        <f>TEXT(Table1[[#This Row],[Order_Time]],"MMM")</f>
        <v>Jun</v>
      </c>
      <c r="N3632">
        <f>HOUR(Table1[[#This Row],[Order_Time]])</f>
        <v>6</v>
      </c>
      <c r="O3632" t="str">
        <f>IF(Table1[[#This Row],[Order_Value]]&gt;1000,"High","Low")</f>
        <v>High</v>
      </c>
    </row>
    <row r="3633" spans="1:15" x14ac:dyDescent="0.3">
      <c r="A3633" t="s">
        <v>5151</v>
      </c>
      <c r="B3633" s="1">
        <v>45078.291666666664</v>
      </c>
      <c r="C3633" t="s">
        <v>11</v>
      </c>
      <c r="D3633" t="s">
        <v>27</v>
      </c>
      <c r="E3633">
        <v>1441.59</v>
      </c>
      <c r="F3633">
        <v>21.07</v>
      </c>
      <c r="G3633">
        <v>273.8</v>
      </c>
      <c r="H3633" t="s">
        <v>13</v>
      </c>
      <c r="I3633">
        <v>59</v>
      </c>
      <c r="J3633">
        <v>1188.8599999999999</v>
      </c>
      <c r="K3633">
        <f>Table1[[#This Row],[Order_Value]]+Table1[[#This Row],[Delivery_Fee]]-Table1[[#This Row],[Discount]]</f>
        <v>1188.8599999999999</v>
      </c>
      <c r="L3633">
        <f>YEAR(Table1[[#This Row],[Order_Time]])</f>
        <v>2023</v>
      </c>
      <c r="M3633" t="str">
        <f>TEXT(Table1[[#This Row],[Order_Time]],"MMM")</f>
        <v>Jun</v>
      </c>
      <c r="N3633">
        <f>HOUR(Table1[[#This Row],[Order_Time]])</f>
        <v>7</v>
      </c>
      <c r="O3633" t="str">
        <f>IF(Table1[[#This Row],[Order_Value]]&gt;1000,"High","Low")</f>
        <v>High</v>
      </c>
    </row>
    <row r="3634" spans="1:15" x14ac:dyDescent="0.3">
      <c r="A3634" t="s">
        <v>5152</v>
      </c>
      <c r="B3634" s="1">
        <v>45078.333333333336</v>
      </c>
      <c r="C3634" t="s">
        <v>24</v>
      </c>
      <c r="D3634" t="s">
        <v>17</v>
      </c>
      <c r="E3634">
        <v>1065.17</v>
      </c>
      <c r="F3634">
        <v>96.43</v>
      </c>
      <c r="G3634">
        <v>185.46</v>
      </c>
      <c r="H3634" t="s">
        <v>28</v>
      </c>
      <c r="I3634">
        <v>72</v>
      </c>
      <c r="J3634" s="2" t="s">
        <v>5153</v>
      </c>
      <c r="K3634">
        <f>Table1[[#This Row],[Order_Value]]+Table1[[#This Row],[Delivery_Fee]]-Table1[[#This Row],[Discount]]</f>
        <v>976.1400000000001</v>
      </c>
      <c r="L3634">
        <f>YEAR(Table1[[#This Row],[Order_Time]])</f>
        <v>2023</v>
      </c>
      <c r="M3634" t="str">
        <f>TEXT(Table1[[#This Row],[Order_Time]],"MMM")</f>
        <v>Jun</v>
      </c>
      <c r="N3634">
        <f>HOUR(Table1[[#This Row],[Order_Time]])</f>
        <v>8</v>
      </c>
      <c r="O3634" t="str">
        <f>IF(Table1[[#This Row],[Order_Value]]&gt;1000,"High","Low")</f>
        <v>High</v>
      </c>
    </row>
    <row r="3635" spans="1:15" x14ac:dyDescent="0.3">
      <c r="A3635" t="s">
        <v>5154</v>
      </c>
      <c r="B3635" s="1">
        <v>45078.375</v>
      </c>
      <c r="C3635" t="s">
        <v>11</v>
      </c>
      <c r="D3635" t="s">
        <v>12</v>
      </c>
      <c r="E3635">
        <v>818.33</v>
      </c>
      <c r="F3635">
        <v>46.85</v>
      </c>
      <c r="G3635">
        <v>327.06</v>
      </c>
      <c r="H3635" t="s">
        <v>13</v>
      </c>
      <c r="I3635">
        <v>12</v>
      </c>
      <c r="J3635" s="2" t="s">
        <v>5155</v>
      </c>
      <c r="K3635">
        <f>Table1[[#This Row],[Order_Value]]+Table1[[#This Row],[Delivery_Fee]]-Table1[[#This Row],[Discount]]</f>
        <v>538.12000000000012</v>
      </c>
      <c r="L3635">
        <f>YEAR(Table1[[#This Row],[Order_Time]])</f>
        <v>2023</v>
      </c>
      <c r="M3635" t="str">
        <f>TEXT(Table1[[#This Row],[Order_Time]],"MMM")</f>
        <v>Jun</v>
      </c>
      <c r="N3635">
        <f>HOUR(Table1[[#This Row],[Order_Time]])</f>
        <v>9</v>
      </c>
      <c r="O3635" t="str">
        <f>IF(Table1[[#This Row],[Order_Value]]&gt;1000,"High","Low")</f>
        <v>Low</v>
      </c>
    </row>
    <row r="3636" spans="1:15" x14ac:dyDescent="0.3">
      <c r="A3636" t="s">
        <v>5156</v>
      </c>
      <c r="B3636" s="1">
        <v>45078.416666666664</v>
      </c>
      <c r="C3636" t="s">
        <v>54</v>
      </c>
      <c r="D3636" t="s">
        <v>41</v>
      </c>
      <c r="E3636">
        <v>0</v>
      </c>
      <c r="F3636">
        <v>75.05</v>
      </c>
      <c r="G3636">
        <v>14.06</v>
      </c>
      <c r="H3636" t="s">
        <v>13</v>
      </c>
      <c r="I3636">
        <v>27</v>
      </c>
      <c r="K3636">
        <f>Table1[[#This Row],[Order_Value]]+Table1[[#This Row],[Delivery_Fee]]-Table1[[#This Row],[Discount]]</f>
        <v>60.989999999999995</v>
      </c>
      <c r="L3636">
        <f>YEAR(Table1[[#This Row],[Order_Time]])</f>
        <v>2023</v>
      </c>
      <c r="M3636" t="str">
        <f>TEXT(Table1[[#This Row],[Order_Time]],"MMM")</f>
        <v>Jun</v>
      </c>
      <c r="N3636">
        <f>HOUR(Table1[[#This Row],[Order_Time]])</f>
        <v>10</v>
      </c>
      <c r="O3636" t="str">
        <f>IF(Table1[[#This Row],[Order_Value]]&gt;1000,"High","Low")</f>
        <v>Low</v>
      </c>
    </row>
    <row r="3637" spans="1:15" x14ac:dyDescent="0.3">
      <c r="A3637" t="s">
        <v>5157</v>
      </c>
      <c r="B3637" s="1">
        <v>45078.458333333336</v>
      </c>
      <c r="C3637" t="s">
        <v>45</v>
      </c>
      <c r="D3637" t="s">
        <v>35</v>
      </c>
      <c r="E3637">
        <v>1893.35</v>
      </c>
      <c r="F3637">
        <v>16.07</v>
      </c>
      <c r="G3637">
        <v>417.25</v>
      </c>
      <c r="H3637" t="s">
        <v>32</v>
      </c>
      <c r="I3637">
        <v>50</v>
      </c>
      <c r="J3637" s="2" t="s">
        <v>5158</v>
      </c>
      <c r="K3637">
        <f>Table1[[#This Row],[Order_Value]]+Table1[[#This Row],[Delivery_Fee]]-Table1[[#This Row],[Discount]]</f>
        <v>1492.1699999999998</v>
      </c>
      <c r="L3637">
        <f>YEAR(Table1[[#This Row],[Order_Time]])</f>
        <v>2023</v>
      </c>
      <c r="M3637" t="str">
        <f>TEXT(Table1[[#This Row],[Order_Time]],"MMM")</f>
        <v>Jun</v>
      </c>
      <c r="N3637">
        <f>HOUR(Table1[[#This Row],[Order_Time]])</f>
        <v>11</v>
      </c>
      <c r="O3637" t="str">
        <f>IF(Table1[[#This Row],[Order_Value]]&gt;1000,"High","Low")</f>
        <v>High</v>
      </c>
    </row>
    <row r="3638" spans="1:15" x14ac:dyDescent="0.3">
      <c r="A3638" t="s">
        <v>5159</v>
      </c>
      <c r="B3638" s="1">
        <v>45078.5</v>
      </c>
      <c r="C3638" t="s">
        <v>20</v>
      </c>
      <c r="D3638" t="s">
        <v>35</v>
      </c>
      <c r="E3638">
        <v>1080.3</v>
      </c>
      <c r="F3638">
        <v>70.94</v>
      </c>
      <c r="G3638">
        <v>393.7</v>
      </c>
      <c r="H3638" t="s">
        <v>13</v>
      </c>
      <c r="I3638">
        <v>63</v>
      </c>
      <c r="J3638">
        <v>757.54</v>
      </c>
      <c r="K3638">
        <f>Table1[[#This Row],[Order_Value]]+Table1[[#This Row],[Delivery_Fee]]-Table1[[#This Row],[Discount]]</f>
        <v>757.54</v>
      </c>
      <c r="L3638">
        <f>YEAR(Table1[[#This Row],[Order_Time]])</f>
        <v>2023</v>
      </c>
      <c r="M3638" t="str">
        <f>TEXT(Table1[[#This Row],[Order_Time]],"MMM")</f>
        <v>Jun</v>
      </c>
      <c r="N3638">
        <f>HOUR(Table1[[#This Row],[Order_Time]])</f>
        <v>12</v>
      </c>
      <c r="O3638" t="str">
        <f>IF(Table1[[#This Row],[Order_Value]]&gt;1000,"High","Low")</f>
        <v>High</v>
      </c>
    </row>
    <row r="3639" spans="1:15" x14ac:dyDescent="0.3">
      <c r="A3639" t="s">
        <v>5160</v>
      </c>
      <c r="B3639" s="1">
        <v>45078.541666666664</v>
      </c>
      <c r="C3639" t="s">
        <v>20</v>
      </c>
      <c r="D3639" t="s">
        <v>27</v>
      </c>
      <c r="E3639">
        <v>158.93</v>
      </c>
      <c r="F3639">
        <v>28.76</v>
      </c>
      <c r="G3639">
        <v>415.4</v>
      </c>
      <c r="H3639" t="s">
        <v>21</v>
      </c>
      <c r="I3639">
        <v>50</v>
      </c>
      <c r="J3639">
        <v>-227.70999999999901</v>
      </c>
      <c r="K3639">
        <f>Table1[[#This Row],[Order_Value]]+Table1[[#This Row],[Delivery_Fee]]-Table1[[#This Row],[Discount]]</f>
        <v>-227.70999999999998</v>
      </c>
      <c r="L3639">
        <f>YEAR(Table1[[#This Row],[Order_Time]])</f>
        <v>2023</v>
      </c>
      <c r="M3639" t="str">
        <f>TEXT(Table1[[#This Row],[Order_Time]],"MMM")</f>
        <v>Jun</v>
      </c>
      <c r="N3639">
        <f>HOUR(Table1[[#This Row],[Order_Time]])</f>
        <v>13</v>
      </c>
      <c r="O3639" t="str">
        <f>IF(Table1[[#This Row],[Order_Value]]&gt;1000,"High","Low")</f>
        <v>Low</v>
      </c>
    </row>
    <row r="3640" spans="1:15" x14ac:dyDescent="0.3">
      <c r="A3640" t="s">
        <v>5161</v>
      </c>
      <c r="B3640" s="1">
        <v>45078.583333333336</v>
      </c>
      <c r="C3640" t="s">
        <v>24</v>
      </c>
      <c r="D3640" t="s">
        <v>27</v>
      </c>
      <c r="E3640">
        <v>0</v>
      </c>
      <c r="F3640">
        <v>21.95</v>
      </c>
      <c r="G3640">
        <v>271.7</v>
      </c>
      <c r="H3640" t="s">
        <v>13</v>
      </c>
      <c r="I3640">
        <v>62</v>
      </c>
      <c r="K3640">
        <f>Table1[[#This Row],[Order_Value]]+Table1[[#This Row],[Delivery_Fee]]-Table1[[#This Row],[Discount]]</f>
        <v>-249.75</v>
      </c>
      <c r="L3640">
        <f>YEAR(Table1[[#This Row],[Order_Time]])</f>
        <v>2023</v>
      </c>
      <c r="M3640" t="str">
        <f>TEXT(Table1[[#This Row],[Order_Time]],"MMM")</f>
        <v>Jun</v>
      </c>
      <c r="N3640">
        <f>HOUR(Table1[[#This Row],[Order_Time]])</f>
        <v>14</v>
      </c>
      <c r="O3640" t="str">
        <f>IF(Table1[[#This Row],[Order_Value]]&gt;1000,"High","Low")</f>
        <v>Low</v>
      </c>
    </row>
    <row r="3641" spans="1:15" x14ac:dyDescent="0.3">
      <c r="A3641" t="s">
        <v>5162</v>
      </c>
      <c r="B3641" s="1">
        <v>45078.625</v>
      </c>
      <c r="C3641" t="s">
        <v>54</v>
      </c>
      <c r="D3641" t="s">
        <v>35</v>
      </c>
      <c r="E3641">
        <v>608.98</v>
      </c>
      <c r="F3641">
        <v>64.180000000000007</v>
      </c>
      <c r="G3641">
        <v>37.01</v>
      </c>
      <c r="H3641" t="s">
        <v>13</v>
      </c>
      <c r="I3641">
        <v>54</v>
      </c>
      <c r="J3641" s="2" t="s">
        <v>5163</v>
      </c>
      <c r="K3641">
        <f>Table1[[#This Row],[Order_Value]]+Table1[[#This Row],[Delivery_Fee]]-Table1[[#This Row],[Discount]]</f>
        <v>636.15000000000009</v>
      </c>
      <c r="L3641">
        <f>YEAR(Table1[[#This Row],[Order_Time]])</f>
        <v>2023</v>
      </c>
      <c r="M3641" t="str">
        <f>TEXT(Table1[[#This Row],[Order_Time]],"MMM")</f>
        <v>Jun</v>
      </c>
      <c r="N3641">
        <f>HOUR(Table1[[#This Row],[Order_Time]])</f>
        <v>15</v>
      </c>
      <c r="O3641" t="str">
        <f>IF(Table1[[#This Row],[Order_Value]]&gt;1000,"High","Low")</f>
        <v>Low</v>
      </c>
    </row>
    <row r="3642" spans="1:15" x14ac:dyDescent="0.3">
      <c r="A3642" t="s">
        <v>5164</v>
      </c>
      <c r="B3642" s="1">
        <v>45078.666666666664</v>
      </c>
      <c r="C3642" t="s">
        <v>26</v>
      </c>
      <c r="D3642" t="s">
        <v>30</v>
      </c>
      <c r="E3642">
        <v>272.47000000000003</v>
      </c>
      <c r="F3642">
        <v>73.88</v>
      </c>
      <c r="G3642">
        <v>220.27</v>
      </c>
      <c r="H3642" t="s">
        <v>32</v>
      </c>
      <c r="I3642">
        <v>56</v>
      </c>
      <c r="J3642" s="2" t="s">
        <v>5165</v>
      </c>
      <c r="K3642">
        <f>Table1[[#This Row],[Order_Value]]+Table1[[#This Row],[Delivery_Fee]]-Table1[[#This Row],[Discount]]</f>
        <v>126.08000000000001</v>
      </c>
      <c r="L3642">
        <f>YEAR(Table1[[#This Row],[Order_Time]])</f>
        <v>2023</v>
      </c>
      <c r="M3642" t="str">
        <f>TEXT(Table1[[#This Row],[Order_Time]],"MMM")</f>
        <v>Jun</v>
      </c>
      <c r="N3642">
        <f>HOUR(Table1[[#This Row],[Order_Time]])</f>
        <v>16</v>
      </c>
      <c r="O3642" t="str">
        <f>IF(Table1[[#This Row],[Order_Value]]&gt;1000,"High","Low")</f>
        <v>Low</v>
      </c>
    </row>
    <row r="3643" spans="1:15" x14ac:dyDescent="0.3">
      <c r="A3643" t="s">
        <v>5166</v>
      </c>
      <c r="B3643" s="1">
        <v>45078.708333333336</v>
      </c>
      <c r="C3643" t="s">
        <v>45</v>
      </c>
      <c r="D3643" t="s">
        <v>12</v>
      </c>
      <c r="E3643">
        <v>131.99</v>
      </c>
      <c r="F3643">
        <v>46.17</v>
      </c>
      <c r="G3643">
        <v>367.59</v>
      </c>
      <c r="H3643" t="s">
        <v>28</v>
      </c>
      <c r="I3643">
        <v>65</v>
      </c>
      <c r="J3643">
        <v>-189.42999999999901</v>
      </c>
      <c r="K3643">
        <f>Table1[[#This Row],[Order_Value]]+Table1[[#This Row],[Delivery_Fee]]-Table1[[#This Row],[Discount]]</f>
        <v>-189.42999999999995</v>
      </c>
      <c r="L3643">
        <f>YEAR(Table1[[#This Row],[Order_Time]])</f>
        <v>2023</v>
      </c>
      <c r="M3643" t="str">
        <f>TEXT(Table1[[#This Row],[Order_Time]],"MMM")</f>
        <v>Jun</v>
      </c>
      <c r="N3643">
        <f>HOUR(Table1[[#This Row],[Order_Time]])</f>
        <v>17</v>
      </c>
      <c r="O3643" t="str">
        <f>IF(Table1[[#This Row],[Order_Value]]&gt;1000,"High","Low")</f>
        <v>Low</v>
      </c>
    </row>
    <row r="3644" spans="1:15" x14ac:dyDescent="0.3">
      <c r="A3644" t="s">
        <v>5167</v>
      </c>
      <c r="B3644" s="1">
        <v>45078.75</v>
      </c>
      <c r="C3644" t="s">
        <v>45</v>
      </c>
      <c r="D3644" t="s">
        <v>41</v>
      </c>
      <c r="E3644">
        <v>811.68</v>
      </c>
      <c r="F3644">
        <v>9.34</v>
      </c>
      <c r="G3644">
        <v>316.10000000000002</v>
      </c>
      <c r="H3644" t="s">
        <v>21</v>
      </c>
      <c r="I3644">
        <v>55</v>
      </c>
      <c r="J3644" s="2" t="s">
        <v>5168</v>
      </c>
      <c r="K3644">
        <f>Table1[[#This Row],[Order_Value]]+Table1[[#This Row],[Delivery_Fee]]-Table1[[#This Row],[Discount]]</f>
        <v>504.91999999999996</v>
      </c>
      <c r="L3644">
        <f>YEAR(Table1[[#This Row],[Order_Time]])</f>
        <v>2023</v>
      </c>
      <c r="M3644" t="str">
        <f>TEXT(Table1[[#This Row],[Order_Time]],"MMM")</f>
        <v>Jun</v>
      </c>
      <c r="N3644">
        <f>HOUR(Table1[[#This Row],[Order_Time]])</f>
        <v>18</v>
      </c>
      <c r="O3644" t="str">
        <f>IF(Table1[[#This Row],[Order_Value]]&gt;1000,"High","Low")</f>
        <v>Low</v>
      </c>
    </row>
    <row r="3645" spans="1:15" x14ac:dyDescent="0.3">
      <c r="A3645" t="s">
        <v>5169</v>
      </c>
      <c r="B3645" s="1">
        <v>45078.791666666664</v>
      </c>
      <c r="C3645" t="s">
        <v>54</v>
      </c>
      <c r="D3645" t="s">
        <v>30</v>
      </c>
      <c r="E3645">
        <v>939.44</v>
      </c>
      <c r="F3645">
        <v>80.58</v>
      </c>
      <c r="G3645">
        <v>129.56</v>
      </c>
      <c r="H3645" t="s">
        <v>32</v>
      </c>
      <c r="I3645">
        <v>34</v>
      </c>
      <c r="J3645">
        <v>890.46</v>
      </c>
      <c r="K3645">
        <f>Table1[[#This Row],[Order_Value]]+Table1[[#This Row],[Delivery_Fee]]-Table1[[#This Row],[Discount]]</f>
        <v>890.46</v>
      </c>
      <c r="L3645">
        <f>YEAR(Table1[[#This Row],[Order_Time]])</f>
        <v>2023</v>
      </c>
      <c r="M3645" t="str">
        <f>TEXT(Table1[[#This Row],[Order_Time]],"MMM")</f>
        <v>Jun</v>
      </c>
      <c r="N3645">
        <f>HOUR(Table1[[#This Row],[Order_Time]])</f>
        <v>19</v>
      </c>
      <c r="O3645" t="str">
        <f>IF(Table1[[#This Row],[Order_Value]]&gt;1000,"High","Low")</f>
        <v>Low</v>
      </c>
    </row>
    <row r="3646" spans="1:15" x14ac:dyDescent="0.3">
      <c r="A3646" t="s">
        <v>5170</v>
      </c>
      <c r="B3646" s="1">
        <v>45078.833333333336</v>
      </c>
      <c r="C3646" t="s">
        <v>45</v>
      </c>
      <c r="D3646" t="s">
        <v>17</v>
      </c>
      <c r="E3646">
        <v>1362.92</v>
      </c>
      <c r="F3646">
        <v>20.77</v>
      </c>
      <c r="G3646">
        <v>210.39</v>
      </c>
      <c r="H3646" t="s">
        <v>21</v>
      </c>
      <c r="I3646">
        <v>88</v>
      </c>
      <c r="J3646" s="2" t="s">
        <v>5171</v>
      </c>
      <c r="K3646">
        <f>Table1[[#This Row],[Order_Value]]+Table1[[#This Row],[Delivery_Fee]]-Table1[[#This Row],[Discount]]</f>
        <v>1173.3000000000002</v>
      </c>
      <c r="L3646">
        <f>YEAR(Table1[[#This Row],[Order_Time]])</f>
        <v>2023</v>
      </c>
      <c r="M3646" t="str">
        <f>TEXT(Table1[[#This Row],[Order_Time]],"MMM")</f>
        <v>Jun</v>
      </c>
      <c r="N3646">
        <f>HOUR(Table1[[#This Row],[Order_Time]])</f>
        <v>20</v>
      </c>
      <c r="O3646" t="str">
        <f>IF(Table1[[#This Row],[Order_Value]]&gt;1000,"High","Low")</f>
        <v>High</v>
      </c>
    </row>
    <row r="3647" spans="1:15" x14ac:dyDescent="0.3">
      <c r="A3647" t="s">
        <v>5172</v>
      </c>
      <c r="B3647" s="1">
        <v>45078.875</v>
      </c>
      <c r="C3647" t="s">
        <v>11</v>
      </c>
      <c r="D3647" t="s">
        <v>17</v>
      </c>
      <c r="E3647">
        <v>1007.76</v>
      </c>
      <c r="F3647">
        <v>27.63</v>
      </c>
      <c r="G3647">
        <v>396.03</v>
      </c>
      <c r="H3647" t="s">
        <v>28</v>
      </c>
      <c r="I3647">
        <v>89</v>
      </c>
      <c r="J3647" s="2" t="s">
        <v>5173</v>
      </c>
      <c r="K3647">
        <f>Table1[[#This Row],[Order_Value]]+Table1[[#This Row],[Delivery_Fee]]-Table1[[#This Row],[Discount]]</f>
        <v>639.36000000000013</v>
      </c>
      <c r="L3647">
        <f>YEAR(Table1[[#This Row],[Order_Time]])</f>
        <v>2023</v>
      </c>
      <c r="M3647" t="str">
        <f>TEXT(Table1[[#This Row],[Order_Time]],"MMM")</f>
        <v>Jun</v>
      </c>
      <c r="N3647">
        <f>HOUR(Table1[[#This Row],[Order_Time]])</f>
        <v>21</v>
      </c>
      <c r="O3647" t="str">
        <f>IF(Table1[[#This Row],[Order_Value]]&gt;1000,"High","Low")</f>
        <v>High</v>
      </c>
    </row>
    <row r="3648" spans="1:15" x14ac:dyDescent="0.3">
      <c r="A3648" t="s">
        <v>5174</v>
      </c>
      <c r="B3648" s="1">
        <v>45078.916666666664</v>
      </c>
      <c r="C3648" t="s">
        <v>24</v>
      </c>
      <c r="D3648" t="s">
        <v>30</v>
      </c>
      <c r="E3648">
        <v>1899.84</v>
      </c>
      <c r="F3648">
        <v>69.319999999999993</v>
      </c>
      <c r="G3648">
        <v>252.51</v>
      </c>
      <c r="H3648" t="s">
        <v>21</v>
      </c>
      <c r="I3648">
        <v>88</v>
      </c>
      <c r="J3648" s="2" t="s">
        <v>5175</v>
      </c>
      <c r="K3648">
        <f>Table1[[#This Row],[Order_Value]]+Table1[[#This Row],[Delivery_Fee]]-Table1[[#This Row],[Discount]]</f>
        <v>1716.6499999999999</v>
      </c>
      <c r="L3648">
        <f>YEAR(Table1[[#This Row],[Order_Time]])</f>
        <v>2023</v>
      </c>
      <c r="M3648" t="str">
        <f>TEXT(Table1[[#This Row],[Order_Time]],"MMM")</f>
        <v>Jun</v>
      </c>
      <c r="N3648">
        <f>HOUR(Table1[[#This Row],[Order_Time]])</f>
        <v>22</v>
      </c>
      <c r="O3648" t="str">
        <f>IF(Table1[[#This Row],[Order_Value]]&gt;1000,"High","Low")</f>
        <v>High</v>
      </c>
    </row>
    <row r="3649" spans="1:15" x14ac:dyDescent="0.3">
      <c r="A3649" t="s">
        <v>5176</v>
      </c>
      <c r="B3649" s="1">
        <v>45078.958333333336</v>
      </c>
      <c r="C3649" t="s">
        <v>54</v>
      </c>
      <c r="D3649" t="s">
        <v>41</v>
      </c>
      <c r="E3649">
        <v>1439.73</v>
      </c>
      <c r="F3649">
        <v>8.4600000000000009</v>
      </c>
      <c r="G3649">
        <v>314.20999999999998</v>
      </c>
      <c r="H3649" t="s">
        <v>21</v>
      </c>
      <c r="I3649">
        <v>74</v>
      </c>
      <c r="J3649">
        <v>1133.98</v>
      </c>
      <c r="K3649">
        <f>Table1[[#This Row],[Order_Value]]+Table1[[#This Row],[Delivery_Fee]]-Table1[[#This Row],[Discount]]</f>
        <v>1133.98</v>
      </c>
      <c r="L3649">
        <f>YEAR(Table1[[#This Row],[Order_Time]])</f>
        <v>2023</v>
      </c>
      <c r="M3649" t="str">
        <f>TEXT(Table1[[#This Row],[Order_Time]],"MMM")</f>
        <v>Jun</v>
      </c>
      <c r="N3649">
        <f>HOUR(Table1[[#This Row],[Order_Time]])</f>
        <v>23</v>
      </c>
      <c r="O3649" t="str">
        <f>IF(Table1[[#This Row],[Order_Value]]&gt;1000,"High","Low")</f>
        <v>High</v>
      </c>
    </row>
    <row r="3650" spans="1:15" x14ac:dyDescent="0.3">
      <c r="A3650" t="s">
        <v>5177</v>
      </c>
      <c r="B3650" s="1">
        <v>45079</v>
      </c>
      <c r="C3650" t="s">
        <v>24</v>
      </c>
      <c r="D3650" t="s">
        <v>17</v>
      </c>
      <c r="E3650">
        <v>1070.1199999999999</v>
      </c>
      <c r="F3650">
        <v>81.06</v>
      </c>
      <c r="G3650">
        <v>230.59</v>
      </c>
      <c r="H3650" t="s">
        <v>13</v>
      </c>
      <c r="I3650">
        <v>11</v>
      </c>
      <c r="J3650" s="2" t="s">
        <v>5178</v>
      </c>
      <c r="K3650">
        <f>Table1[[#This Row],[Order_Value]]+Table1[[#This Row],[Delivery_Fee]]-Table1[[#This Row],[Discount]]</f>
        <v>920.5899999999998</v>
      </c>
      <c r="L3650">
        <f>YEAR(Table1[[#This Row],[Order_Time]])</f>
        <v>2023</v>
      </c>
      <c r="M3650" t="str">
        <f>TEXT(Table1[[#This Row],[Order_Time]],"MMM")</f>
        <v>Jun</v>
      </c>
      <c r="N3650">
        <f>HOUR(Table1[[#This Row],[Order_Time]])</f>
        <v>0</v>
      </c>
      <c r="O3650" t="str">
        <f>IF(Table1[[#This Row],[Order_Value]]&gt;1000,"High","Low")</f>
        <v>High</v>
      </c>
    </row>
    <row r="3651" spans="1:15" x14ac:dyDescent="0.3">
      <c r="A3651" t="s">
        <v>5179</v>
      </c>
      <c r="B3651" s="1">
        <v>45079.041666666664</v>
      </c>
      <c r="C3651" t="s">
        <v>11</v>
      </c>
      <c r="D3651" t="s">
        <v>30</v>
      </c>
      <c r="E3651">
        <v>1688.58</v>
      </c>
      <c r="F3651">
        <v>41.5</v>
      </c>
      <c r="G3651">
        <v>22.83</v>
      </c>
      <c r="H3651" t="s">
        <v>13</v>
      </c>
      <c r="I3651">
        <v>62</v>
      </c>
      <c r="J3651">
        <v>1707.25</v>
      </c>
      <c r="K3651">
        <f>Table1[[#This Row],[Order_Value]]+Table1[[#This Row],[Delivery_Fee]]-Table1[[#This Row],[Discount]]</f>
        <v>1707.25</v>
      </c>
      <c r="L3651">
        <f>YEAR(Table1[[#This Row],[Order_Time]])</f>
        <v>2023</v>
      </c>
      <c r="M3651" t="str">
        <f>TEXT(Table1[[#This Row],[Order_Time]],"MMM")</f>
        <v>Jun</v>
      </c>
      <c r="N3651">
        <f>HOUR(Table1[[#This Row],[Order_Time]])</f>
        <v>1</v>
      </c>
      <c r="O3651" t="str">
        <f>IF(Table1[[#This Row],[Order_Value]]&gt;1000,"High","Low")</f>
        <v>High</v>
      </c>
    </row>
    <row r="3652" spans="1:15" x14ac:dyDescent="0.3">
      <c r="A3652" t="s">
        <v>5180</v>
      </c>
      <c r="B3652" s="1">
        <v>45079.083333333336</v>
      </c>
      <c r="C3652" t="s">
        <v>26</v>
      </c>
      <c r="D3652" t="s">
        <v>27</v>
      </c>
      <c r="E3652">
        <v>499.89</v>
      </c>
      <c r="F3652">
        <v>69.83</v>
      </c>
      <c r="G3652">
        <v>438.3</v>
      </c>
      <c r="H3652" t="s">
        <v>21</v>
      </c>
      <c r="I3652">
        <v>77</v>
      </c>
      <c r="J3652" s="2" t="s">
        <v>5181</v>
      </c>
      <c r="K3652">
        <f>Table1[[#This Row],[Order_Value]]+Table1[[#This Row],[Delivery_Fee]]-Table1[[#This Row],[Discount]]</f>
        <v>131.42000000000002</v>
      </c>
      <c r="L3652">
        <f>YEAR(Table1[[#This Row],[Order_Time]])</f>
        <v>2023</v>
      </c>
      <c r="M3652" t="str">
        <f>TEXT(Table1[[#This Row],[Order_Time]],"MMM")</f>
        <v>Jun</v>
      </c>
      <c r="N3652">
        <f>HOUR(Table1[[#This Row],[Order_Time]])</f>
        <v>2</v>
      </c>
      <c r="O3652" t="str">
        <f>IF(Table1[[#This Row],[Order_Value]]&gt;1000,"High","Low")</f>
        <v>Low</v>
      </c>
    </row>
    <row r="3653" spans="1:15" x14ac:dyDescent="0.3">
      <c r="A3653" t="s">
        <v>5182</v>
      </c>
      <c r="B3653" s="1">
        <v>45079.125</v>
      </c>
      <c r="C3653" t="s">
        <v>24</v>
      </c>
      <c r="D3653" t="s">
        <v>35</v>
      </c>
      <c r="E3653">
        <v>1865.21</v>
      </c>
      <c r="F3653">
        <v>30.24</v>
      </c>
      <c r="G3653">
        <v>477.79</v>
      </c>
      <c r="H3653" t="s">
        <v>21</v>
      </c>
      <c r="I3653">
        <v>23</v>
      </c>
      <c r="J3653">
        <v>1417.66</v>
      </c>
      <c r="K3653">
        <f>Table1[[#This Row],[Order_Value]]+Table1[[#This Row],[Delivery_Fee]]-Table1[[#This Row],[Discount]]</f>
        <v>1417.66</v>
      </c>
      <c r="L3653">
        <f>YEAR(Table1[[#This Row],[Order_Time]])</f>
        <v>2023</v>
      </c>
      <c r="M3653" t="str">
        <f>TEXT(Table1[[#This Row],[Order_Time]],"MMM")</f>
        <v>Jun</v>
      </c>
      <c r="N3653">
        <f>HOUR(Table1[[#This Row],[Order_Time]])</f>
        <v>3</v>
      </c>
      <c r="O3653" t="str">
        <f>IF(Table1[[#This Row],[Order_Value]]&gt;1000,"High","Low")</f>
        <v>High</v>
      </c>
    </row>
    <row r="3654" spans="1:15" x14ac:dyDescent="0.3">
      <c r="A3654" t="s">
        <v>5183</v>
      </c>
      <c r="B3654" s="1">
        <v>45079.166666666664</v>
      </c>
      <c r="C3654" t="s">
        <v>16</v>
      </c>
      <c r="D3654" t="s">
        <v>27</v>
      </c>
      <c r="E3654">
        <v>1585.53</v>
      </c>
      <c r="F3654">
        <v>90.56</v>
      </c>
      <c r="G3654">
        <v>22.08</v>
      </c>
      <c r="H3654" t="s">
        <v>13</v>
      </c>
      <c r="I3654">
        <v>34</v>
      </c>
      <c r="J3654">
        <v>1654.01</v>
      </c>
      <c r="K3654">
        <f>Table1[[#This Row],[Order_Value]]+Table1[[#This Row],[Delivery_Fee]]-Table1[[#This Row],[Discount]]</f>
        <v>1654.01</v>
      </c>
      <c r="L3654">
        <f>YEAR(Table1[[#This Row],[Order_Time]])</f>
        <v>2023</v>
      </c>
      <c r="M3654" t="str">
        <f>TEXT(Table1[[#This Row],[Order_Time]],"MMM")</f>
        <v>Jun</v>
      </c>
      <c r="N3654">
        <f>HOUR(Table1[[#This Row],[Order_Time]])</f>
        <v>4</v>
      </c>
      <c r="O3654" t="str">
        <f>IF(Table1[[#This Row],[Order_Value]]&gt;1000,"High","Low")</f>
        <v>High</v>
      </c>
    </row>
    <row r="3655" spans="1:15" x14ac:dyDescent="0.3">
      <c r="A3655" t="s">
        <v>5184</v>
      </c>
      <c r="B3655" s="1">
        <v>45079.208333333336</v>
      </c>
      <c r="C3655" t="s">
        <v>45</v>
      </c>
      <c r="D3655" t="s">
        <v>12</v>
      </c>
      <c r="E3655">
        <v>1875.61</v>
      </c>
      <c r="F3655">
        <v>84.84</v>
      </c>
      <c r="G3655">
        <v>284.06</v>
      </c>
      <c r="H3655" t="s">
        <v>21</v>
      </c>
      <c r="I3655">
        <v>22</v>
      </c>
      <c r="J3655" s="2" t="s">
        <v>5185</v>
      </c>
      <c r="K3655">
        <f>Table1[[#This Row],[Order_Value]]+Table1[[#This Row],[Delivery_Fee]]-Table1[[#This Row],[Discount]]</f>
        <v>1676.3899999999999</v>
      </c>
      <c r="L3655">
        <f>YEAR(Table1[[#This Row],[Order_Time]])</f>
        <v>2023</v>
      </c>
      <c r="M3655" t="str">
        <f>TEXT(Table1[[#This Row],[Order_Time]],"MMM")</f>
        <v>Jun</v>
      </c>
      <c r="N3655">
        <f>HOUR(Table1[[#This Row],[Order_Time]])</f>
        <v>5</v>
      </c>
      <c r="O3655" t="str">
        <f>IF(Table1[[#This Row],[Order_Value]]&gt;1000,"High","Low")</f>
        <v>High</v>
      </c>
    </row>
    <row r="3656" spans="1:15" x14ac:dyDescent="0.3">
      <c r="A3656" t="s">
        <v>5186</v>
      </c>
      <c r="B3656" s="1">
        <v>45079.25</v>
      </c>
      <c r="C3656" t="s">
        <v>26</v>
      </c>
      <c r="D3656" t="s">
        <v>27</v>
      </c>
      <c r="E3656">
        <v>957.15</v>
      </c>
      <c r="F3656">
        <v>29.44</v>
      </c>
      <c r="G3656">
        <v>356.92</v>
      </c>
      <c r="H3656" t="s">
        <v>13</v>
      </c>
      <c r="I3656">
        <v>50</v>
      </c>
      <c r="J3656" s="2" t="s">
        <v>5187</v>
      </c>
      <c r="K3656">
        <f>Table1[[#This Row],[Order_Value]]+Table1[[#This Row],[Delivery_Fee]]-Table1[[#This Row],[Discount]]</f>
        <v>629.67000000000007</v>
      </c>
      <c r="L3656">
        <f>YEAR(Table1[[#This Row],[Order_Time]])</f>
        <v>2023</v>
      </c>
      <c r="M3656" t="str">
        <f>TEXT(Table1[[#This Row],[Order_Time]],"MMM")</f>
        <v>Jun</v>
      </c>
      <c r="N3656">
        <f>HOUR(Table1[[#This Row],[Order_Time]])</f>
        <v>6</v>
      </c>
      <c r="O3656" t="str">
        <f>IF(Table1[[#This Row],[Order_Value]]&gt;1000,"High","Low")</f>
        <v>Low</v>
      </c>
    </row>
    <row r="3657" spans="1:15" x14ac:dyDescent="0.3">
      <c r="A3657" t="s">
        <v>5188</v>
      </c>
      <c r="B3657" s="1">
        <v>45079.291666666664</v>
      </c>
      <c r="C3657" t="s">
        <v>7370</v>
      </c>
      <c r="D3657" t="s">
        <v>27</v>
      </c>
      <c r="E3657">
        <v>221.15</v>
      </c>
      <c r="F3657">
        <v>46.12</v>
      </c>
      <c r="G3657">
        <v>409.59</v>
      </c>
      <c r="H3657" t="s">
        <v>28</v>
      </c>
      <c r="I3657">
        <v>72</v>
      </c>
      <c r="J3657">
        <v>-142.32</v>
      </c>
      <c r="K3657">
        <f>Table1[[#This Row],[Order_Value]]+Table1[[#This Row],[Delivery_Fee]]-Table1[[#This Row],[Discount]]</f>
        <v>-142.32</v>
      </c>
      <c r="L3657">
        <f>YEAR(Table1[[#This Row],[Order_Time]])</f>
        <v>2023</v>
      </c>
      <c r="M3657" t="str">
        <f>TEXT(Table1[[#This Row],[Order_Time]],"MMM")</f>
        <v>Jun</v>
      </c>
      <c r="N3657">
        <f>HOUR(Table1[[#This Row],[Order_Time]])</f>
        <v>7</v>
      </c>
      <c r="O3657" t="str">
        <f>IF(Table1[[#This Row],[Order_Value]]&gt;1000,"High","Low")</f>
        <v>Low</v>
      </c>
    </row>
    <row r="3658" spans="1:15" x14ac:dyDescent="0.3">
      <c r="A3658" t="s">
        <v>5189</v>
      </c>
      <c r="B3658" s="1">
        <v>45079.333333333336</v>
      </c>
      <c r="C3658" t="s">
        <v>24</v>
      </c>
      <c r="D3658" t="s">
        <v>12</v>
      </c>
      <c r="E3658">
        <v>1454.67</v>
      </c>
      <c r="F3658">
        <v>31.47</v>
      </c>
      <c r="G3658">
        <v>8.27</v>
      </c>
      <c r="H3658" t="s">
        <v>28</v>
      </c>
      <c r="I3658">
        <v>14</v>
      </c>
      <c r="J3658" s="2" t="s">
        <v>5190</v>
      </c>
      <c r="K3658">
        <f>Table1[[#This Row],[Order_Value]]+Table1[[#This Row],[Delivery_Fee]]-Table1[[#This Row],[Discount]]</f>
        <v>1477.8700000000001</v>
      </c>
      <c r="L3658">
        <f>YEAR(Table1[[#This Row],[Order_Time]])</f>
        <v>2023</v>
      </c>
      <c r="M3658" t="str">
        <f>TEXT(Table1[[#This Row],[Order_Time]],"MMM")</f>
        <v>Jun</v>
      </c>
      <c r="N3658">
        <f>HOUR(Table1[[#This Row],[Order_Time]])</f>
        <v>8</v>
      </c>
      <c r="O3658" t="str">
        <f>IF(Table1[[#This Row],[Order_Value]]&gt;1000,"High","Low")</f>
        <v>High</v>
      </c>
    </row>
    <row r="3659" spans="1:15" x14ac:dyDescent="0.3">
      <c r="A3659" t="s">
        <v>5191</v>
      </c>
      <c r="B3659" s="1">
        <v>45079.375</v>
      </c>
      <c r="C3659" t="s">
        <v>16</v>
      </c>
      <c r="D3659" t="s">
        <v>27</v>
      </c>
      <c r="E3659">
        <v>1487.52</v>
      </c>
      <c r="F3659">
        <v>8.5500000000000007</v>
      </c>
      <c r="G3659">
        <v>125.64</v>
      </c>
      <c r="H3659" t="s">
        <v>32</v>
      </c>
      <c r="I3659">
        <v>78</v>
      </c>
      <c r="J3659" s="2" t="s">
        <v>5192</v>
      </c>
      <c r="K3659">
        <f>Table1[[#This Row],[Order_Value]]+Table1[[#This Row],[Delivery_Fee]]-Table1[[#This Row],[Discount]]</f>
        <v>1370.4299999999998</v>
      </c>
      <c r="L3659">
        <f>YEAR(Table1[[#This Row],[Order_Time]])</f>
        <v>2023</v>
      </c>
      <c r="M3659" t="str">
        <f>TEXT(Table1[[#This Row],[Order_Time]],"MMM")</f>
        <v>Jun</v>
      </c>
      <c r="N3659">
        <f>HOUR(Table1[[#This Row],[Order_Time]])</f>
        <v>9</v>
      </c>
      <c r="O3659" t="str">
        <f>IF(Table1[[#This Row],[Order_Value]]&gt;1000,"High","Low")</f>
        <v>High</v>
      </c>
    </row>
    <row r="3660" spans="1:15" x14ac:dyDescent="0.3">
      <c r="A3660" t="s">
        <v>5193</v>
      </c>
      <c r="B3660" s="1">
        <v>45079.416666666664</v>
      </c>
      <c r="C3660" t="s">
        <v>16</v>
      </c>
      <c r="D3660" t="s">
        <v>30</v>
      </c>
      <c r="E3660">
        <v>1135.92</v>
      </c>
      <c r="F3660">
        <v>42.76</v>
      </c>
      <c r="G3660">
        <v>300.39999999999998</v>
      </c>
      <c r="H3660" t="s">
        <v>13</v>
      </c>
      <c r="I3660">
        <v>82</v>
      </c>
      <c r="J3660" s="2" t="s">
        <v>5194</v>
      </c>
      <c r="K3660">
        <f>Table1[[#This Row],[Order_Value]]+Table1[[#This Row],[Delivery_Fee]]-Table1[[#This Row],[Discount]]</f>
        <v>878.28000000000009</v>
      </c>
      <c r="L3660">
        <f>YEAR(Table1[[#This Row],[Order_Time]])</f>
        <v>2023</v>
      </c>
      <c r="M3660" t="str">
        <f>TEXT(Table1[[#This Row],[Order_Time]],"MMM")</f>
        <v>Jun</v>
      </c>
      <c r="N3660">
        <f>HOUR(Table1[[#This Row],[Order_Time]])</f>
        <v>10</v>
      </c>
      <c r="O3660" t="str">
        <f>IF(Table1[[#This Row],[Order_Value]]&gt;1000,"High","Low")</f>
        <v>High</v>
      </c>
    </row>
    <row r="3661" spans="1:15" x14ac:dyDescent="0.3">
      <c r="A3661" t="s">
        <v>5195</v>
      </c>
      <c r="B3661" s="1">
        <v>45079.458333333336</v>
      </c>
      <c r="C3661" t="s">
        <v>20</v>
      </c>
      <c r="D3661" t="s">
        <v>35</v>
      </c>
      <c r="E3661">
        <v>1440.52</v>
      </c>
      <c r="F3661">
        <v>10.46</v>
      </c>
      <c r="G3661">
        <v>59.94</v>
      </c>
      <c r="H3661" t="s">
        <v>21</v>
      </c>
      <c r="I3661">
        <v>17</v>
      </c>
      <c r="J3661">
        <v>1391.04</v>
      </c>
      <c r="K3661">
        <f>Table1[[#This Row],[Order_Value]]+Table1[[#This Row],[Delivery_Fee]]-Table1[[#This Row],[Discount]]</f>
        <v>1391.04</v>
      </c>
      <c r="L3661">
        <f>YEAR(Table1[[#This Row],[Order_Time]])</f>
        <v>2023</v>
      </c>
      <c r="M3661" t="str">
        <f>TEXT(Table1[[#This Row],[Order_Time]],"MMM")</f>
        <v>Jun</v>
      </c>
      <c r="N3661">
        <f>HOUR(Table1[[#This Row],[Order_Time]])</f>
        <v>11</v>
      </c>
      <c r="O3661" t="str">
        <f>IF(Table1[[#This Row],[Order_Value]]&gt;1000,"High","Low")</f>
        <v>High</v>
      </c>
    </row>
    <row r="3662" spans="1:15" x14ac:dyDescent="0.3">
      <c r="A3662" t="s">
        <v>5196</v>
      </c>
      <c r="B3662" s="1">
        <v>45079.5</v>
      </c>
      <c r="C3662" t="s">
        <v>24</v>
      </c>
      <c r="D3662" t="s">
        <v>35</v>
      </c>
      <c r="E3662">
        <v>480.66</v>
      </c>
      <c r="F3662">
        <v>48.2</v>
      </c>
      <c r="G3662">
        <v>252.53</v>
      </c>
      <c r="H3662" t="s">
        <v>21</v>
      </c>
      <c r="I3662">
        <v>19</v>
      </c>
      <c r="J3662" s="2" t="s">
        <v>5197</v>
      </c>
      <c r="K3662">
        <f>Table1[[#This Row],[Order_Value]]+Table1[[#This Row],[Delivery_Fee]]-Table1[[#This Row],[Discount]]</f>
        <v>276.33000000000004</v>
      </c>
      <c r="L3662">
        <f>YEAR(Table1[[#This Row],[Order_Time]])</f>
        <v>2023</v>
      </c>
      <c r="M3662" t="str">
        <f>TEXT(Table1[[#This Row],[Order_Time]],"MMM")</f>
        <v>Jun</v>
      </c>
      <c r="N3662">
        <f>HOUR(Table1[[#This Row],[Order_Time]])</f>
        <v>12</v>
      </c>
      <c r="O3662" t="str">
        <f>IF(Table1[[#This Row],[Order_Value]]&gt;1000,"High","Low")</f>
        <v>Low</v>
      </c>
    </row>
    <row r="3663" spans="1:15" x14ac:dyDescent="0.3">
      <c r="A3663" t="s">
        <v>5198</v>
      </c>
      <c r="B3663" s="1">
        <v>45079.541666666664</v>
      </c>
      <c r="C3663" t="s">
        <v>20</v>
      </c>
      <c r="D3663" t="s">
        <v>17</v>
      </c>
      <c r="E3663">
        <v>655.15</v>
      </c>
      <c r="F3663">
        <v>49.54</v>
      </c>
      <c r="G3663">
        <v>388.86</v>
      </c>
      <c r="H3663" t="s">
        <v>13</v>
      </c>
      <c r="I3663">
        <v>57</v>
      </c>
      <c r="J3663" s="2" t="s">
        <v>5199</v>
      </c>
      <c r="K3663">
        <f>Table1[[#This Row],[Order_Value]]+Table1[[#This Row],[Delivery_Fee]]-Table1[[#This Row],[Discount]]</f>
        <v>315.82999999999993</v>
      </c>
      <c r="L3663">
        <f>YEAR(Table1[[#This Row],[Order_Time]])</f>
        <v>2023</v>
      </c>
      <c r="M3663" t="str">
        <f>TEXT(Table1[[#This Row],[Order_Time]],"MMM")</f>
        <v>Jun</v>
      </c>
      <c r="N3663">
        <f>HOUR(Table1[[#This Row],[Order_Time]])</f>
        <v>13</v>
      </c>
      <c r="O3663" t="str">
        <f>IF(Table1[[#This Row],[Order_Value]]&gt;1000,"High","Low")</f>
        <v>Low</v>
      </c>
    </row>
    <row r="3664" spans="1:15" x14ac:dyDescent="0.3">
      <c r="A3664" t="s">
        <v>5200</v>
      </c>
      <c r="B3664" s="1">
        <v>45079.583333333336</v>
      </c>
      <c r="C3664" t="s">
        <v>26</v>
      </c>
      <c r="D3664" t="s">
        <v>35</v>
      </c>
      <c r="E3664">
        <v>1868.9</v>
      </c>
      <c r="F3664">
        <v>18.309999999999999</v>
      </c>
      <c r="G3664">
        <v>185.58</v>
      </c>
      <c r="H3664" t="s">
        <v>13</v>
      </c>
      <c r="I3664">
        <v>66</v>
      </c>
      <c r="J3664">
        <v>1701.63</v>
      </c>
      <c r="K3664">
        <f>Table1[[#This Row],[Order_Value]]+Table1[[#This Row],[Delivery_Fee]]-Table1[[#This Row],[Discount]]</f>
        <v>1701.63</v>
      </c>
      <c r="L3664">
        <f>YEAR(Table1[[#This Row],[Order_Time]])</f>
        <v>2023</v>
      </c>
      <c r="M3664" t="str">
        <f>TEXT(Table1[[#This Row],[Order_Time]],"MMM")</f>
        <v>Jun</v>
      </c>
      <c r="N3664">
        <f>HOUR(Table1[[#This Row],[Order_Time]])</f>
        <v>14</v>
      </c>
      <c r="O3664" t="str">
        <f>IF(Table1[[#This Row],[Order_Value]]&gt;1000,"High","Low")</f>
        <v>High</v>
      </c>
    </row>
    <row r="3665" spans="1:15" x14ac:dyDescent="0.3">
      <c r="A3665" t="s">
        <v>5201</v>
      </c>
      <c r="B3665" s="1">
        <v>45079.625</v>
      </c>
      <c r="C3665" t="s">
        <v>26</v>
      </c>
      <c r="D3665" t="s">
        <v>41</v>
      </c>
      <c r="E3665">
        <v>317.79000000000002</v>
      </c>
      <c r="F3665">
        <v>61.64</v>
      </c>
      <c r="G3665">
        <v>269.13</v>
      </c>
      <c r="H3665" t="s">
        <v>32</v>
      </c>
      <c r="I3665">
        <v>66</v>
      </c>
      <c r="J3665" s="2" t="s">
        <v>5202</v>
      </c>
      <c r="K3665">
        <f>Table1[[#This Row],[Order_Value]]+Table1[[#This Row],[Delivery_Fee]]-Table1[[#This Row],[Discount]]</f>
        <v>110.30000000000001</v>
      </c>
      <c r="L3665">
        <f>YEAR(Table1[[#This Row],[Order_Time]])</f>
        <v>2023</v>
      </c>
      <c r="M3665" t="str">
        <f>TEXT(Table1[[#This Row],[Order_Time]],"MMM")</f>
        <v>Jun</v>
      </c>
      <c r="N3665">
        <f>HOUR(Table1[[#This Row],[Order_Time]])</f>
        <v>15</v>
      </c>
      <c r="O3665" t="str">
        <f>IF(Table1[[#This Row],[Order_Value]]&gt;1000,"High","Low")</f>
        <v>Low</v>
      </c>
    </row>
    <row r="3666" spans="1:15" x14ac:dyDescent="0.3">
      <c r="A3666" t="s">
        <v>5203</v>
      </c>
      <c r="B3666" s="1">
        <v>45079.666666666664</v>
      </c>
      <c r="C3666" t="s">
        <v>16</v>
      </c>
      <c r="D3666" t="s">
        <v>30</v>
      </c>
      <c r="E3666">
        <v>103.32</v>
      </c>
      <c r="F3666">
        <v>53.55</v>
      </c>
      <c r="G3666">
        <v>7.27</v>
      </c>
      <c r="H3666" t="s">
        <v>13</v>
      </c>
      <c r="I3666">
        <v>47</v>
      </c>
      <c r="J3666">
        <v>149.6</v>
      </c>
      <c r="K3666">
        <f>Table1[[#This Row],[Order_Value]]+Table1[[#This Row],[Delivery_Fee]]-Table1[[#This Row],[Discount]]</f>
        <v>149.6</v>
      </c>
      <c r="L3666">
        <f>YEAR(Table1[[#This Row],[Order_Time]])</f>
        <v>2023</v>
      </c>
      <c r="M3666" t="str">
        <f>TEXT(Table1[[#This Row],[Order_Time]],"MMM")</f>
        <v>Jun</v>
      </c>
      <c r="N3666">
        <f>HOUR(Table1[[#This Row],[Order_Time]])</f>
        <v>16</v>
      </c>
      <c r="O3666" t="str">
        <f>IF(Table1[[#This Row],[Order_Value]]&gt;1000,"High","Low")</f>
        <v>Low</v>
      </c>
    </row>
    <row r="3667" spans="1:15" x14ac:dyDescent="0.3">
      <c r="A3667" t="s">
        <v>5204</v>
      </c>
      <c r="B3667" s="1">
        <v>45079.708333333336</v>
      </c>
      <c r="C3667" t="s">
        <v>11</v>
      </c>
      <c r="D3667" t="s">
        <v>12</v>
      </c>
      <c r="E3667">
        <v>1209.6099999999999</v>
      </c>
      <c r="F3667">
        <v>78.86</v>
      </c>
      <c r="G3667">
        <v>359.93</v>
      </c>
      <c r="H3667" t="s">
        <v>21</v>
      </c>
      <c r="I3667">
        <v>51</v>
      </c>
      <c r="J3667" s="2" t="s">
        <v>5205</v>
      </c>
      <c r="K3667">
        <f>Table1[[#This Row],[Order_Value]]+Table1[[#This Row],[Delivery_Fee]]-Table1[[#This Row],[Discount]]</f>
        <v>928.53999999999974</v>
      </c>
      <c r="L3667">
        <f>YEAR(Table1[[#This Row],[Order_Time]])</f>
        <v>2023</v>
      </c>
      <c r="M3667" t="str">
        <f>TEXT(Table1[[#This Row],[Order_Time]],"MMM")</f>
        <v>Jun</v>
      </c>
      <c r="N3667">
        <f>HOUR(Table1[[#This Row],[Order_Time]])</f>
        <v>17</v>
      </c>
      <c r="O3667" t="str">
        <f>IF(Table1[[#This Row],[Order_Value]]&gt;1000,"High","Low")</f>
        <v>High</v>
      </c>
    </row>
    <row r="3668" spans="1:15" x14ac:dyDescent="0.3">
      <c r="A3668" t="s">
        <v>5206</v>
      </c>
      <c r="B3668" s="1">
        <v>45079.75</v>
      </c>
      <c r="C3668" t="s">
        <v>54</v>
      </c>
      <c r="D3668" t="s">
        <v>35</v>
      </c>
      <c r="E3668">
        <v>1874.96</v>
      </c>
      <c r="F3668">
        <v>56.77</v>
      </c>
      <c r="G3668">
        <v>118.55</v>
      </c>
      <c r="H3668" t="s">
        <v>13</v>
      </c>
      <c r="I3668">
        <v>78</v>
      </c>
      <c r="J3668">
        <v>1813.18</v>
      </c>
      <c r="K3668">
        <f>Table1[[#This Row],[Order_Value]]+Table1[[#This Row],[Delivery_Fee]]-Table1[[#This Row],[Discount]]</f>
        <v>1813.18</v>
      </c>
      <c r="L3668">
        <f>YEAR(Table1[[#This Row],[Order_Time]])</f>
        <v>2023</v>
      </c>
      <c r="M3668" t="str">
        <f>TEXT(Table1[[#This Row],[Order_Time]],"MMM")</f>
        <v>Jun</v>
      </c>
      <c r="N3668">
        <f>HOUR(Table1[[#This Row],[Order_Time]])</f>
        <v>18</v>
      </c>
      <c r="O3668" t="str">
        <f>IF(Table1[[#This Row],[Order_Value]]&gt;1000,"High","Low")</f>
        <v>High</v>
      </c>
    </row>
    <row r="3669" spans="1:15" x14ac:dyDescent="0.3">
      <c r="A3669" t="s">
        <v>5207</v>
      </c>
      <c r="B3669" s="1">
        <v>45079.791666666664</v>
      </c>
      <c r="C3669" t="s">
        <v>45</v>
      </c>
      <c r="D3669" t="s">
        <v>12</v>
      </c>
      <c r="E3669">
        <v>851.46</v>
      </c>
      <c r="F3669">
        <v>60.49</v>
      </c>
      <c r="G3669">
        <v>279.14999999999998</v>
      </c>
      <c r="H3669" t="s">
        <v>21</v>
      </c>
      <c r="I3669">
        <v>39</v>
      </c>
      <c r="J3669" s="2" t="s">
        <v>5208</v>
      </c>
      <c r="K3669">
        <f>Table1[[#This Row],[Order_Value]]+Table1[[#This Row],[Delivery_Fee]]-Table1[[#This Row],[Discount]]</f>
        <v>632.80000000000007</v>
      </c>
      <c r="L3669">
        <f>YEAR(Table1[[#This Row],[Order_Time]])</f>
        <v>2023</v>
      </c>
      <c r="M3669" t="str">
        <f>TEXT(Table1[[#This Row],[Order_Time]],"MMM")</f>
        <v>Jun</v>
      </c>
      <c r="N3669">
        <f>HOUR(Table1[[#This Row],[Order_Time]])</f>
        <v>19</v>
      </c>
      <c r="O3669" t="str">
        <f>IF(Table1[[#This Row],[Order_Value]]&gt;1000,"High","Low")</f>
        <v>Low</v>
      </c>
    </row>
    <row r="3670" spans="1:15" x14ac:dyDescent="0.3">
      <c r="A3670" t="s">
        <v>5209</v>
      </c>
      <c r="B3670" s="1">
        <v>45079.833333333336</v>
      </c>
      <c r="C3670" t="s">
        <v>24</v>
      </c>
      <c r="D3670" t="s">
        <v>27</v>
      </c>
      <c r="E3670">
        <v>1072.76</v>
      </c>
      <c r="F3670">
        <v>2.5</v>
      </c>
      <c r="G3670">
        <v>126.32</v>
      </c>
      <c r="H3670" t="s">
        <v>21</v>
      </c>
      <c r="I3670">
        <v>59</v>
      </c>
      <c r="J3670">
        <v>948.94</v>
      </c>
      <c r="K3670">
        <f>Table1[[#This Row],[Order_Value]]+Table1[[#This Row],[Delivery_Fee]]-Table1[[#This Row],[Discount]]</f>
        <v>948.94</v>
      </c>
      <c r="L3670">
        <f>YEAR(Table1[[#This Row],[Order_Time]])</f>
        <v>2023</v>
      </c>
      <c r="M3670" t="str">
        <f>TEXT(Table1[[#This Row],[Order_Time]],"MMM")</f>
        <v>Jun</v>
      </c>
      <c r="N3670">
        <f>HOUR(Table1[[#This Row],[Order_Time]])</f>
        <v>20</v>
      </c>
      <c r="O3670" t="str">
        <f>IF(Table1[[#This Row],[Order_Value]]&gt;1000,"High","Low")</f>
        <v>High</v>
      </c>
    </row>
    <row r="3671" spans="1:15" x14ac:dyDescent="0.3">
      <c r="A3671" t="s">
        <v>5210</v>
      </c>
      <c r="B3671" s="1">
        <v>45079.875</v>
      </c>
      <c r="C3671" t="s">
        <v>24</v>
      </c>
      <c r="D3671" t="s">
        <v>12</v>
      </c>
      <c r="E3671">
        <v>1494.42</v>
      </c>
      <c r="F3671">
        <v>34.51</v>
      </c>
      <c r="G3671">
        <v>410.58</v>
      </c>
      <c r="H3671" t="s">
        <v>28</v>
      </c>
      <c r="I3671">
        <v>71</v>
      </c>
      <c r="J3671" s="2" t="s">
        <v>5211</v>
      </c>
      <c r="K3671">
        <f>Table1[[#This Row],[Order_Value]]+Table1[[#This Row],[Delivery_Fee]]-Table1[[#This Row],[Discount]]</f>
        <v>1118.3500000000001</v>
      </c>
      <c r="L3671">
        <f>YEAR(Table1[[#This Row],[Order_Time]])</f>
        <v>2023</v>
      </c>
      <c r="M3671" t="str">
        <f>TEXT(Table1[[#This Row],[Order_Time]],"MMM")</f>
        <v>Jun</v>
      </c>
      <c r="N3671">
        <f>HOUR(Table1[[#This Row],[Order_Time]])</f>
        <v>21</v>
      </c>
      <c r="O3671" t="str">
        <f>IF(Table1[[#This Row],[Order_Value]]&gt;1000,"High","Low")</f>
        <v>High</v>
      </c>
    </row>
    <row r="3672" spans="1:15" x14ac:dyDescent="0.3">
      <c r="A3672" t="s">
        <v>5212</v>
      </c>
      <c r="B3672" s="1">
        <v>45079.916666666664</v>
      </c>
      <c r="C3672" t="s">
        <v>26</v>
      </c>
      <c r="D3672" t="s">
        <v>27</v>
      </c>
      <c r="E3672">
        <v>1444.21</v>
      </c>
      <c r="F3672">
        <v>68.83</v>
      </c>
      <c r="G3672">
        <v>57.64</v>
      </c>
      <c r="H3672" t="s">
        <v>21</v>
      </c>
      <c r="I3672">
        <v>28</v>
      </c>
      <c r="J3672" s="2" t="s">
        <v>5213</v>
      </c>
      <c r="K3672">
        <f>Table1[[#This Row],[Order_Value]]+Table1[[#This Row],[Delivery_Fee]]-Table1[[#This Row],[Discount]]</f>
        <v>1455.3999999999999</v>
      </c>
      <c r="L3672">
        <f>YEAR(Table1[[#This Row],[Order_Time]])</f>
        <v>2023</v>
      </c>
      <c r="M3672" t="str">
        <f>TEXT(Table1[[#This Row],[Order_Time]],"MMM")</f>
        <v>Jun</v>
      </c>
      <c r="N3672">
        <f>HOUR(Table1[[#This Row],[Order_Time]])</f>
        <v>22</v>
      </c>
      <c r="O3672" t="str">
        <f>IF(Table1[[#This Row],[Order_Value]]&gt;1000,"High","Low")</f>
        <v>High</v>
      </c>
    </row>
    <row r="3673" spans="1:15" x14ac:dyDescent="0.3">
      <c r="A3673" t="s">
        <v>5214</v>
      </c>
      <c r="B3673" s="1">
        <v>45079.958333333336</v>
      </c>
      <c r="C3673" t="s">
        <v>45</v>
      </c>
      <c r="D3673" t="s">
        <v>35</v>
      </c>
      <c r="E3673">
        <v>555.57000000000005</v>
      </c>
      <c r="F3673">
        <v>46.65</v>
      </c>
      <c r="G3673">
        <v>415.38</v>
      </c>
      <c r="H3673" t="s">
        <v>21</v>
      </c>
      <c r="I3673">
        <v>61</v>
      </c>
      <c r="J3673" s="2" t="s">
        <v>5215</v>
      </c>
      <c r="K3673">
        <f>Table1[[#This Row],[Order_Value]]+Table1[[#This Row],[Delivery_Fee]]-Table1[[#This Row],[Discount]]</f>
        <v>186.84000000000003</v>
      </c>
      <c r="L3673">
        <f>YEAR(Table1[[#This Row],[Order_Time]])</f>
        <v>2023</v>
      </c>
      <c r="M3673" t="str">
        <f>TEXT(Table1[[#This Row],[Order_Time]],"MMM")</f>
        <v>Jun</v>
      </c>
      <c r="N3673">
        <f>HOUR(Table1[[#This Row],[Order_Time]])</f>
        <v>23</v>
      </c>
      <c r="O3673" t="str">
        <f>IF(Table1[[#This Row],[Order_Value]]&gt;1000,"High","Low")</f>
        <v>Low</v>
      </c>
    </row>
    <row r="3674" spans="1:15" x14ac:dyDescent="0.3">
      <c r="A3674" t="s">
        <v>5216</v>
      </c>
      <c r="B3674" s="1">
        <v>45080</v>
      </c>
      <c r="C3674" t="s">
        <v>26</v>
      </c>
      <c r="D3674" t="s">
        <v>41</v>
      </c>
      <c r="E3674">
        <v>1696.05</v>
      </c>
      <c r="F3674">
        <v>45.19</v>
      </c>
      <c r="G3674">
        <v>238.39</v>
      </c>
      <c r="H3674" t="s">
        <v>21</v>
      </c>
      <c r="I3674">
        <v>71</v>
      </c>
      <c r="J3674">
        <v>1502.85</v>
      </c>
      <c r="K3674">
        <f>Table1[[#This Row],[Order_Value]]+Table1[[#This Row],[Delivery_Fee]]-Table1[[#This Row],[Discount]]</f>
        <v>1502.85</v>
      </c>
      <c r="L3674">
        <f>YEAR(Table1[[#This Row],[Order_Time]])</f>
        <v>2023</v>
      </c>
      <c r="M3674" t="str">
        <f>TEXT(Table1[[#This Row],[Order_Time]],"MMM")</f>
        <v>Jun</v>
      </c>
      <c r="N3674">
        <f>HOUR(Table1[[#This Row],[Order_Time]])</f>
        <v>0</v>
      </c>
      <c r="O3674" t="str">
        <f>IF(Table1[[#This Row],[Order_Value]]&gt;1000,"High","Low")</f>
        <v>High</v>
      </c>
    </row>
    <row r="3675" spans="1:15" x14ac:dyDescent="0.3">
      <c r="A3675" t="s">
        <v>5217</v>
      </c>
      <c r="B3675" s="1">
        <v>45080.041666666664</v>
      </c>
      <c r="C3675" t="s">
        <v>24</v>
      </c>
      <c r="D3675" t="s">
        <v>35</v>
      </c>
      <c r="E3675">
        <v>136.51</v>
      </c>
      <c r="F3675">
        <v>58.33</v>
      </c>
      <c r="G3675">
        <v>264.64999999999998</v>
      </c>
      <c r="H3675" t="s">
        <v>13</v>
      </c>
      <c r="I3675">
        <v>64</v>
      </c>
      <c r="J3675">
        <v>-69.81</v>
      </c>
      <c r="K3675">
        <f>Table1[[#This Row],[Order_Value]]+Table1[[#This Row],[Delivery_Fee]]-Table1[[#This Row],[Discount]]</f>
        <v>-69.81</v>
      </c>
      <c r="L3675">
        <f>YEAR(Table1[[#This Row],[Order_Time]])</f>
        <v>2023</v>
      </c>
      <c r="M3675" t="str">
        <f>TEXT(Table1[[#This Row],[Order_Time]],"MMM")</f>
        <v>Jun</v>
      </c>
      <c r="N3675">
        <f>HOUR(Table1[[#This Row],[Order_Time]])</f>
        <v>1</v>
      </c>
      <c r="O3675" t="str">
        <f>IF(Table1[[#This Row],[Order_Value]]&gt;1000,"High","Low")</f>
        <v>Low</v>
      </c>
    </row>
    <row r="3676" spans="1:15" x14ac:dyDescent="0.3">
      <c r="A3676" t="s">
        <v>5218</v>
      </c>
      <c r="B3676" s="1">
        <v>45080.083333333336</v>
      </c>
      <c r="C3676" t="s">
        <v>45</v>
      </c>
      <c r="D3676" t="s">
        <v>35</v>
      </c>
      <c r="E3676">
        <v>240.22</v>
      </c>
      <c r="F3676">
        <v>17.559999999999999</v>
      </c>
      <c r="G3676">
        <v>85.65</v>
      </c>
      <c r="H3676" t="s">
        <v>21</v>
      </c>
      <c r="I3676">
        <v>25</v>
      </c>
      <c r="J3676" s="2" t="s">
        <v>5219</v>
      </c>
      <c r="K3676">
        <f>Table1[[#This Row],[Order_Value]]+Table1[[#This Row],[Delivery_Fee]]-Table1[[#This Row],[Discount]]</f>
        <v>172.12999999999997</v>
      </c>
      <c r="L3676">
        <f>YEAR(Table1[[#This Row],[Order_Time]])</f>
        <v>2023</v>
      </c>
      <c r="M3676" t="str">
        <f>TEXT(Table1[[#This Row],[Order_Time]],"MMM")</f>
        <v>Jun</v>
      </c>
      <c r="N3676">
        <f>HOUR(Table1[[#This Row],[Order_Time]])</f>
        <v>2</v>
      </c>
      <c r="O3676" t="str">
        <f>IF(Table1[[#This Row],[Order_Value]]&gt;1000,"High","Low")</f>
        <v>Low</v>
      </c>
    </row>
    <row r="3677" spans="1:15" x14ac:dyDescent="0.3">
      <c r="A3677" t="s">
        <v>5220</v>
      </c>
      <c r="B3677" s="1">
        <v>45080.125</v>
      </c>
      <c r="C3677" t="s">
        <v>54</v>
      </c>
      <c r="D3677" t="s">
        <v>35</v>
      </c>
      <c r="E3677">
        <v>963.35</v>
      </c>
      <c r="F3677">
        <v>75.78</v>
      </c>
      <c r="G3677">
        <v>427.15</v>
      </c>
      <c r="H3677" t="s">
        <v>28</v>
      </c>
      <c r="I3677">
        <v>37</v>
      </c>
      <c r="J3677" s="2" t="s">
        <v>5221</v>
      </c>
      <c r="K3677">
        <f>Table1[[#This Row],[Order_Value]]+Table1[[#This Row],[Delivery_Fee]]-Table1[[#This Row],[Discount]]</f>
        <v>611.98000000000013</v>
      </c>
      <c r="L3677">
        <f>YEAR(Table1[[#This Row],[Order_Time]])</f>
        <v>2023</v>
      </c>
      <c r="M3677" t="str">
        <f>TEXT(Table1[[#This Row],[Order_Time]],"MMM")</f>
        <v>Jun</v>
      </c>
      <c r="N3677">
        <f>HOUR(Table1[[#This Row],[Order_Time]])</f>
        <v>3</v>
      </c>
      <c r="O3677" t="str">
        <f>IF(Table1[[#This Row],[Order_Value]]&gt;1000,"High","Low")</f>
        <v>Low</v>
      </c>
    </row>
    <row r="3678" spans="1:15" x14ac:dyDescent="0.3">
      <c r="A3678" t="s">
        <v>5222</v>
      </c>
      <c r="B3678" s="1">
        <v>45080.166666666664</v>
      </c>
      <c r="C3678" t="s">
        <v>54</v>
      </c>
      <c r="D3678" t="s">
        <v>12</v>
      </c>
      <c r="E3678">
        <v>1387.54</v>
      </c>
      <c r="F3678">
        <v>69.38</v>
      </c>
      <c r="G3678">
        <v>438.85</v>
      </c>
      <c r="H3678" t="s">
        <v>32</v>
      </c>
      <c r="I3678">
        <v>54</v>
      </c>
      <c r="J3678">
        <v>1018.07</v>
      </c>
      <c r="K3678">
        <f>Table1[[#This Row],[Order_Value]]+Table1[[#This Row],[Delivery_Fee]]-Table1[[#This Row],[Discount]]</f>
        <v>1018.07</v>
      </c>
      <c r="L3678">
        <f>YEAR(Table1[[#This Row],[Order_Time]])</f>
        <v>2023</v>
      </c>
      <c r="M3678" t="str">
        <f>TEXT(Table1[[#This Row],[Order_Time]],"MMM")</f>
        <v>Jun</v>
      </c>
      <c r="N3678">
        <f>HOUR(Table1[[#This Row],[Order_Time]])</f>
        <v>4</v>
      </c>
      <c r="O3678" t="str">
        <f>IF(Table1[[#This Row],[Order_Value]]&gt;1000,"High","Low")</f>
        <v>High</v>
      </c>
    </row>
    <row r="3679" spans="1:15" x14ac:dyDescent="0.3">
      <c r="A3679" t="s">
        <v>5223</v>
      </c>
      <c r="B3679" s="1">
        <v>45080.208333333336</v>
      </c>
      <c r="C3679" t="s">
        <v>54</v>
      </c>
      <c r="D3679" t="s">
        <v>30</v>
      </c>
      <c r="E3679">
        <v>1956.5</v>
      </c>
      <c r="F3679">
        <v>45.11</v>
      </c>
      <c r="G3679">
        <v>223.68</v>
      </c>
      <c r="H3679" t="s">
        <v>21</v>
      </c>
      <c r="I3679">
        <v>43</v>
      </c>
      <c r="J3679" s="2" t="s">
        <v>5224</v>
      </c>
      <c r="K3679">
        <f>Table1[[#This Row],[Order_Value]]+Table1[[#This Row],[Delivery_Fee]]-Table1[[#This Row],[Discount]]</f>
        <v>1777.9299999999998</v>
      </c>
      <c r="L3679">
        <f>YEAR(Table1[[#This Row],[Order_Time]])</f>
        <v>2023</v>
      </c>
      <c r="M3679" t="str">
        <f>TEXT(Table1[[#This Row],[Order_Time]],"MMM")</f>
        <v>Jun</v>
      </c>
      <c r="N3679">
        <f>HOUR(Table1[[#This Row],[Order_Time]])</f>
        <v>5</v>
      </c>
      <c r="O3679" t="str">
        <f>IF(Table1[[#This Row],[Order_Value]]&gt;1000,"High","Low")</f>
        <v>High</v>
      </c>
    </row>
    <row r="3680" spans="1:15" x14ac:dyDescent="0.3">
      <c r="A3680" t="s">
        <v>5225</v>
      </c>
      <c r="B3680" s="1">
        <v>45080.25</v>
      </c>
      <c r="C3680" t="s">
        <v>24</v>
      </c>
      <c r="D3680" t="s">
        <v>27</v>
      </c>
      <c r="E3680">
        <v>654.69000000000005</v>
      </c>
      <c r="F3680">
        <v>65.09</v>
      </c>
      <c r="G3680">
        <v>159.11000000000001</v>
      </c>
      <c r="H3680" t="s">
        <v>32</v>
      </c>
      <c r="I3680">
        <v>81</v>
      </c>
      <c r="J3680" s="2" t="s">
        <v>5226</v>
      </c>
      <c r="K3680">
        <f>Table1[[#This Row],[Order_Value]]+Table1[[#This Row],[Delivery_Fee]]-Table1[[#This Row],[Discount]]</f>
        <v>560.67000000000007</v>
      </c>
      <c r="L3680">
        <f>YEAR(Table1[[#This Row],[Order_Time]])</f>
        <v>2023</v>
      </c>
      <c r="M3680" t="str">
        <f>TEXT(Table1[[#This Row],[Order_Time]],"MMM")</f>
        <v>Jun</v>
      </c>
      <c r="N3680">
        <f>HOUR(Table1[[#This Row],[Order_Time]])</f>
        <v>6</v>
      </c>
      <c r="O3680" t="str">
        <f>IF(Table1[[#This Row],[Order_Value]]&gt;1000,"High","Low")</f>
        <v>Low</v>
      </c>
    </row>
    <row r="3681" spans="1:15" x14ac:dyDescent="0.3">
      <c r="A3681" t="s">
        <v>5227</v>
      </c>
      <c r="B3681" s="1">
        <v>45080.291666666664</v>
      </c>
      <c r="C3681" t="s">
        <v>16</v>
      </c>
      <c r="D3681" t="s">
        <v>27</v>
      </c>
      <c r="E3681">
        <v>1310.26</v>
      </c>
      <c r="F3681">
        <v>42.24</v>
      </c>
      <c r="G3681">
        <v>126.18</v>
      </c>
      <c r="H3681" t="s">
        <v>13</v>
      </c>
      <c r="I3681">
        <v>14</v>
      </c>
      <c r="J3681">
        <v>1226.32</v>
      </c>
      <c r="K3681">
        <f>Table1[[#This Row],[Order_Value]]+Table1[[#This Row],[Delivery_Fee]]-Table1[[#This Row],[Discount]]</f>
        <v>1226.32</v>
      </c>
      <c r="L3681">
        <f>YEAR(Table1[[#This Row],[Order_Time]])</f>
        <v>2023</v>
      </c>
      <c r="M3681" t="str">
        <f>TEXT(Table1[[#This Row],[Order_Time]],"MMM")</f>
        <v>Jun</v>
      </c>
      <c r="N3681">
        <f>HOUR(Table1[[#This Row],[Order_Time]])</f>
        <v>7</v>
      </c>
      <c r="O3681" t="str">
        <f>IF(Table1[[#This Row],[Order_Value]]&gt;1000,"High","Low")</f>
        <v>High</v>
      </c>
    </row>
    <row r="3682" spans="1:15" x14ac:dyDescent="0.3">
      <c r="A3682" t="s">
        <v>5228</v>
      </c>
      <c r="B3682" s="1">
        <v>45080.333333333336</v>
      </c>
      <c r="C3682" t="s">
        <v>54</v>
      </c>
      <c r="D3682" t="s">
        <v>41</v>
      </c>
      <c r="E3682">
        <v>1688.1</v>
      </c>
      <c r="F3682">
        <v>82.65</v>
      </c>
      <c r="G3682">
        <v>193.58</v>
      </c>
      <c r="H3682" t="s">
        <v>32</v>
      </c>
      <c r="I3682">
        <v>43</v>
      </c>
      <c r="J3682">
        <v>1577.17</v>
      </c>
      <c r="K3682">
        <f>Table1[[#This Row],[Order_Value]]+Table1[[#This Row],[Delivery_Fee]]-Table1[[#This Row],[Discount]]</f>
        <v>1577.17</v>
      </c>
      <c r="L3682">
        <f>YEAR(Table1[[#This Row],[Order_Time]])</f>
        <v>2023</v>
      </c>
      <c r="M3682" t="str">
        <f>TEXT(Table1[[#This Row],[Order_Time]],"MMM")</f>
        <v>Jun</v>
      </c>
      <c r="N3682">
        <f>HOUR(Table1[[#This Row],[Order_Time]])</f>
        <v>8</v>
      </c>
      <c r="O3682" t="str">
        <f>IF(Table1[[#This Row],[Order_Value]]&gt;1000,"High","Low")</f>
        <v>High</v>
      </c>
    </row>
    <row r="3683" spans="1:15" x14ac:dyDescent="0.3">
      <c r="A3683" t="s">
        <v>5229</v>
      </c>
      <c r="B3683" s="1">
        <v>45080.375</v>
      </c>
      <c r="C3683" t="s">
        <v>54</v>
      </c>
      <c r="D3683" t="s">
        <v>12</v>
      </c>
      <c r="E3683">
        <v>356.58</v>
      </c>
      <c r="F3683">
        <v>22.63</v>
      </c>
      <c r="G3683">
        <v>117.28</v>
      </c>
      <c r="H3683" t="s">
        <v>28</v>
      </c>
      <c r="I3683">
        <v>16</v>
      </c>
      <c r="J3683" s="2" t="s">
        <v>5230</v>
      </c>
      <c r="K3683">
        <f>Table1[[#This Row],[Order_Value]]+Table1[[#This Row],[Delivery_Fee]]-Table1[[#This Row],[Discount]]</f>
        <v>261.92999999999995</v>
      </c>
      <c r="L3683">
        <f>YEAR(Table1[[#This Row],[Order_Time]])</f>
        <v>2023</v>
      </c>
      <c r="M3683" t="str">
        <f>TEXT(Table1[[#This Row],[Order_Time]],"MMM")</f>
        <v>Jun</v>
      </c>
      <c r="N3683">
        <f>HOUR(Table1[[#This Row],[Order_Time]])</f>
        <v>9</v>
      </c>
      <c r="O3683" t="str">
        <f>IF(Table1[[#This Row],[Order_Value]]&gt;1000,"High","Low")</f>
        <v>Low</v>
      </c>
    </row>
    <row r="3684" spans="1:15" x14ac:dyDescent="0.3">
      <c r="A3684" t="s">
        <v>5231</v>
      </c>
      <c r="B3684" s="1">
        <v>45080.416666666664</v>
      </c>
      <c r="C3684" t="s">
        <v>16</v>
      </c>
      <c r="D3684" t="s">
        <v>17</v>
      </c>
      <c r="E3684">
        <v>643.27</v>
      </c>
      <c r="F3684">
        <v>24.04</v>
      </c>
      <c r="G3684">
        <v>338</v>
      </c>
      <c r="H3684" t="s">
        <v>32</v>
      </c>
      <c r="I3684">
        <v>72</v>
      </c>
      <c r="J3684" s="2" t="s">
        <v>5232</v>
      </c>
      <c r="K3684">
        <f>Table1[[#This Row],[Order_Value]]+Table1[[#This Row],[Delivery_Fee]]-Table1[[#This Row],[Discount]]</f>
        <v>329.30999999999995</v>
      </c>
      <c r="L3684">
        <f>YEAR(Table1[[#This Row],[Order_Time]])</f>
        <v>2023</v>
      </c>
      <c r="M3684" t="str">
        <f>TEXT(Table1[[#This Row],[Order_Time]],"MMM")</f>
        <v>Jun</v>
      </c>
      <c r="N3684">
        <f>HOUR(Table1[[#This Row],[Order_Time]])</f>
        <v>10</v>
      </c>
      <c r="O3684" t="str">
        <f>IF(Table1[[#This Row],[Order_Value]]&gt;1000,"High","Low")</f>
        <v>Low</v>
      </c>
    </row>
    <row r="3685" spans="1:15" x14ac:dyDescent="0.3">
      <c r="A3685" t="s">
        <v>5233</v>
      </c>
      <c r="B3685" s="1">
        <v>45080.458333333336</v>
      </c>
      <c r="C3685" t="s">
        <v>54</v>
      </c>
      <c r="D3685" t="s">
        <v>27</v>
      </c>
      <c r="E3685">
        <v>241.51</v>
      </c>
      <c r="F3685">
        <v>98.42</v>
      </c>
      <c r="G3685">
        <v>143.34</v>
      </c>
      <c r="H3685" t="s">
        <v>21</v>
      </c>
      <c r="I3685">
        <v>41</v>
      </c>
      <c r="J3685">
        <v>196.59</v>
      </c>
      <c r="K3685">
        <f>Table1[[#This Row],[Order_Value]]+Table1[[#This Row],[Delivery_Fee]]-Table1[[#This Row],[Discount]]</f>
        <v>196.59</v>
      </c>
      <c r="L3685">
        <f>YEAR(Table1[[#This Row],[Order_Time]])</f>
        <v>2023</v>
      </c>
      <c r="M3685" t="str">
        <f>TEXT(Table1[[#This Row],[Order_Time]],"MMM")</f>
        <v>Jun</v>
      </c>
      <c r="N3685">
        <f>HOUR(Table1[[#This Row],[Order_Time]])</f>
        <v>11</v>
      </c>
      <c r="O3685" t="str">
        <f>IF(Table1[[#This Row],[Order_Value]]&gt;1000,"High","Low")</f>
        <v>Low</v>
      </c>
    </row>
    <row r="3686" spans="1:15" x14ac:dyDescent="0.3">
      <c r="A3686" t="s">
        <v>5234</v>
      </c>
      <c r="B3686" s="1">
        <v>45080.5</v>
      </c>
      <c r="C3686" t="s">
        <v>54</v>
      </c>
      <c r="D3686" t="s">
        <v>41</v>
      </c>
      <c r="E3686">
        <v>1587.59</v>
      </c>
      <c r="F3686">
        <v>23.9</v>
      </c>
      <c r="G3686">
        <v>195.71</v>
      </c>
      <c r="H3686" t="s">
        <v>21</v>
      </c>
      <c r="I3686">
        <v>25</v>
      </c>
      <c r="J3686">
        <v>1415.78</v>
      </c>
      <c r="K3686">
        <f>Table1[[#This Row],[Order_Value]]+Table1[[#This Row],[Delivery_Fee]]-Table1[[#This Row],[Discount]]</f>
        <v>1415.78</v>
      </c>
      <c r="L3686">
        <f>YEAR(Table1[[#This Row],[Order_Time]])</f>
        <v>2023</v>
      </c>
      <c r="M3686" t="str">
        <f>TEXT(Table1[[#This Row],[Order_Time]],"MMM")</f>
        <v>Jun</v>
      </c>
      <c r="N3686">
        <f>HOUR(Table1[[#This Row],[Order_Time]])</f>
        <v>12</v>
      </c>
      <c r="O3686" t="str">
        <f>IF(Table1[[#This Row],[Order_Value]]&gt;1000,"High","Low")</f>
        <v>High</v>
      </c>
    </row>
    <row r="3687" spans="1:15" x14ac:dyDescent="0.3">
      <c r="A3687" t="s">
        <v>5235</v>
      </c>
      <c r="B3687" s="1">
        <v>45080.541666666664</v>
      </c>
      <c r="C3687" t="s">
        <v>26</v>
      </c>
      <c r="D3687" t="s">
        <v>41</v>
      </c>
      <c r="E3687">
        <v>314.68</v>
      </c>
      <c r="F3687">
        <v>3.32</v>
      </c>
      <c r="G3687">
        <v>15.79</v>
      </c>
      <c r="H3687" t="s">
        <v>28</v>
      </c>
      <c r="I3687">
        <v>11</v>
      </c>
      <c r="J3687">
        <v>302.20999999999998</v>
      </c>
      <c r="K3687">
        <f>Table1[[#This Row],[Order_Value]]+Table1[[#This Row],[Delivery_Fee]]-Table1[[#This Row],[Discount]]</f>
        <v>302.20999999999998</v>
      </c>
      <c r="L3687">
        <f>YEAR(Table1[[#This Row],[Order_Time]])</f>
        <v>2023</v>
      </c>
      <c r="M3687" t="str">
        <f>TEXT(Table1[[#This Row],[Order_Time]],"MMM")</f>
        <v>Jun</v>
      </c>
      <c r="N3687">
        <f>HOUR(Table1[[#This Row],[Order_Time]])</f>
        <v>13</v>
      </c>
      <c r="O3687" t="str">
        <f>IF(Table1[[#This Row],[Order_Value]]&gt;1000,"High","Low")</f>
        <v>Low</v>
      </c>
    </row>
    <row r="3688" spans="1:15" x14ac:dyDescent="0.3">
      <c r="A3688" t="s">
        <v>5236</v>
      </c>
      <c r="B3688" s="1">
        <v>45080.583333333336</v>
      </c>
      <c r="C3688" t="s">
        <v>16</v>
      </c>
      <c r="D3688" t="s">
        <v>35</v>
      </c>
      <c r="E3688">
        <v>1851.32</v>
      </c>
      <c r="F3688">
        <v>67.989999999999995</v>
      </c>
      <c r="G3688">
        <v>102.09</v>
      </c>
      <c r="H3688" t="s">
        <v>13</v>
      </c>
      <c r="I3688">
        <v>64</v>
      </c>
      <c r="J3688">
        <v>1817.22</v>
      </c>
      <c r="K3688">
        <f>Table1[[#This Row],[Order_Value]]+Table1[[#This Row],[Delivery_Fee]]-Table1[[#This Row],[Discount]]</f>
        <v>1817.22</v>
      </c>
      <c r="L3688">
        <f>YEAR(Table1[[#This Row],[Order_Time]])</f>
        <v>2023</v>
      </c>
      <c r="M3688" t="str">
        <f>TEXT(Table1[[#This Row],[Order_Time]],"MMM")</f>
        <v>Jun</v>
      </c>
      <c r="N3688">
        <f>HOUR(Table1[[#This Row],[Order_Time]])</f>
        <v>14</v>
      </c>
      <c r="O3688" t="str">
        <f>IF(Table1[[#This Row],[Order_Value]]&gt;1000,"High","Low")</f>
        <v>High</v>
      </c>
    </row>
    <row r="3689" spans="1:15" x14ac:dyDescent="0.3">
      <c r="A3689" t="s">
        <v>5237</v>
      </c>
      <c r="B3689" s="1">
        <v>45080.625</v>
      </c>
      <c r="C3689" t="s">
        <v>20</v>
      </c>
      <c r="D3689" t="s">
        <v>35</v>
      </c>
      <c r="E3689">
        <v>866.36</v>
      </c>
      <c r="F3689">
        <v>68.84</v>
      </c>
      <c r="G3689">
        <v>125.12</v>
      </c>
      <c r="H3689" t="s">
        <v>13</v>
      </c>
      <c r="I3689">
        <v>84</v>
      </c>
      <c r="J3689">
        <v>810.08</v>
      </c>
      <c r="K3689">
        <f>Table1[[#This Row],[Order_Value]]+Table1[[#This Row],[Delivery_Fee]]-Table1[[#This Row],[Discount]]</f>
        <v>810.08</v>
      </c>
      <c r="L3689">
        <f>YEAR(Table1[[#This Row],[Order_Time]])</f>
        <v>2023</v>
      </c>
      <c r="M3689" t="str">
        <f>TEXT(Table1[[#This Row],[Order_Time]],"MMM")</f>
        <v>Jun</v>
      </c>
      <c r="N3689">
        <f>HOUR(Table1[[#This Row],[Order_Time]])</f>
        <v>15</v>
      </c>
      <c r="O3689" t="str">
        <f>IF(Table1[[#This Row],[Order_Value]]&gt;1000,"High","Low")</f>
        <v>Low</v>
      </c>
    </row>
    <row r="3690" spans="1:15" x14ac:dyDescent="0.3">
      <c r="A3690" t="s">
        <v>5238</v>
      </c>
      <c r="B3690" s="1">
        <v>45080.666666666664</v>
      </c>
      <c r="C3690" t="s">
        <v>20</v>
      </c>
      <c r="D3690" t="s">
        <v>17</v>
      </c>
      <c r="E3690">
        <v>1204.94</v>
      </c>
      <c r="F3690">
        <v>3.75</v>
      </c>
      <c r="G3690">
        <v>0.54</v>
      </c>
      <c r="H3690" t="s">
        <v>28</v>
      </c>
      <c r="I3690">
        <v>23</v>
      </c>
      <c r="J3690">
        <v>1208.1500000000001</v>
      </c>
      <c r="K3690">
        <f>Table1[[#This Row],[Order_Value]]+Table1[[#This Row],[Delivery_Fee]]-Table1[[#This Row],[Discount]]</f>
        <v>1208.1500000000001</v>
      </c>
      <c r="L3690">
        <f>YEAR(Table1[[#This Row],[Order_Time]])</f>
        <v>2023</v>
      </c>
      <c r="M3690" t="str">
        <f>TEXT(Table1[[#This Row],[Order_Time]],"MMM")</f>
        <v>Jun</v>
      </c>
      <c r="N3690">
        <f>HOUR(Table1[[#This Row],[Order_Time]])</f>
        <v>16</v>
      </c>
      <c r="O3690" t="str">
        <f>IF(Table1[[#This Row],[Order_Value]]&gt;1000,"High","Low")</f>
        <v>High</v>
      </c>
    </row>
    <row r="3691" spans="1:15" x14ac:dyDescent="0.3">
      <c r="A3691" t="s">
        <v>5239</v>
      </c>
      <c r="B3691" s="1">
        <v>45080.708333333336</v>
      </c>
      <c r="C3691" t="s">
        <v>45</v>
      </c>
      <c r="D3691" t="s">
        <v>17</v>
      </c>
      <c r="E3691">
        <v>1232.3599999999999</v>
      </c>
      <c r="F3691">
        <v>24.85</v>
      </c>
      <c r="G3691">
        <v>300.23</v>
      </c>
      <c r="H3691" t="s">
        <v>13</v>
      </c>
      <c r="I3691">
        <v>38</v>
      </c>
      <c r="J3691" s="2" t="s">
        <v>5240</v>
      </c>
      <c r="K3691">
        <f>Table1[[#This Row],[Order_Value]]+Table1[[#This Row],[Delivery_Fee]]-Table1[[#This Row],[Discount]]</f>
        <v>956.97999999999979</v>
      </c>
      <c r="L3691">
        <f>YEAR(Table1[[#This Row],[Order_Time]])</f>
        <v>2023</v>
      </c>
      <c r="M3691" t="str">
        <f>TEXT(Table1[[#This Row],[Order_Time]],"MMM")</f>
        <v>Jun</v>
      </c>
      <c r="N3691">
        <f>HOUR(Table1[[#This Row],[Order_Time]])</f>
        <v>17</v>
      </c>
      <c r="O3691" t="str">
        <f>IF(Table1[[#This Row],[Order_Value]]&gt;1000,"High","Low")</f>
        <v>High</v>
      </c>
    </row>
    <row r="3692" spans="1:15" x14ac:dyDescent="0.3">
      <c r="A3692" t="s">
        <v>5241</v>
      </c>
      <c r="B3692" s="1">
        <v>45080.75</v>
      </c>
      <c r="C3692" t="s">
        <v>45</v>
      </c>
      <c r="D3692" t="s">
        <v>35</v>
      </c>
      <c r="E3692">
        <v>271.38</v>
      </c>
      <c r="F3692">
        <v>72.34</v>
      </c>
      <c r="G3692">
        <v>320.39</v>
      </c>
      <c r="H3692" t="s">
        <v>21</v>
      </c>
      <c r="I3692">
        <v>88</v>
      </c>
      <c r="J3692" s="2" t="s">
        <v>5242</v>
      </c>
      <c r="K3692">
        <f>Table1[[#This Row],[Order_Value]]+Table1[[#This Row],[Delivery_Fee]]-Table1[[#This Row],[Discount]]</f>
        <v>23.330000000000041</v>
      </c>
      <c r="L3692">
        <f>YEAR(Table1[[#This Row],[Order_Time]])</f>
        <v>2023</v>
      </c>
      <c r="M3692" t="str">
        <f>TEXT(Table1[[#This Row],[Order_Time]],"MMM")</f>
        <v>Jun</v>
      </c>
      <c r="N3692">
        <f>HOUR(Table1[[#This Row],[Order_Time]])</f>
        <v>18</v>
      </c>
      <c r="O3692" t="str">
        <f>IF(Table1[[#This Row],[Order_Value]]&gt;1000,"High","Low")</f>
        <v>Low</v>
      </c>
    </row>
    <row r="3693" spans="1:15" x14ac:dyDescent="0.3">
      <c r="A3693" t="s">
        <v>5243</v>
      </c>
      <c r="B3693" s="1">
        <v>45080.791666666664</v>
      </c>
      <c r="C3693" t="s">
        <v>54</v>
      </c>
      <c r="D3693" t="s">
        <v>41</v>
      </c>
      <c r="E3693">
        <v>1918.33</v>
      </c>
      <c r="F3693">
        <v>97.25</v>
      </c>
      <c r="G3693">
        <v>273.77999999999997</v>
      </c>
      <c r="H3693" t="s">
        <v>28</v>
      </c>
      <c r="I3693">
        <v>62</v>
      </c>
      <c r="J3693">
        <v>1741.8</v>
      </c>
      <c r="K3693">
        <f>Table1[[#This Row],[Order_Value]]+Table1[[#This Row],[Delivery_Fee]]-Table1[[#This Row],[Discount]]</f>
        <v>1741.8</v>
      </c>
      <c r="L3693">
        <f>YEAR(Table1[[#This Row],[Order_Time]])</f>
        <v>2023</v>
      </c>
      <c r="M3693" t="str">
        <f>TEXT(Table1[[#This Row],[Order_Time]],"MMM")</f>
        <v>Jun</v>
      </c>
      <c r="N3693">
        <f>HOUR(Table1[[#This Row],[Order_Time]])</f>
        <v>19</v>
      </c>
      <c r="O3693" t="str">
        <f>IF(Table1[[#This Row],[Order_Value]]&gt;1000,"High","Low")</f>
        <v>High</v>
      </c>
    </row>
    <row r="3694" spans="1:15" x14ac:dyDescent="0.3">
      <c r="A3694" t="s">
        <v>5244</v>
      </c>
      <c r="B3694" s="1">
        <v>45080.833333333336</v>
      </c>
      <c r="C3694" t="s">
        <v>20</v>
      </c>
      <c r="D3694" t="s">
        <v>30</v>
      </c>
      <c r="E3694">
        <v>849.25</v>
      </c>
      <c r="F3694">
        <v>37.08</v>
      </c>
      <c r="G3694">
        <v>200.72</v>
      </c>
      <c r="H3694" t="s">
        <v>32</v>
      </c>
      <c r="I3694">
        <v>68</v>
      </c>
      <c r="J3694">
        <v>685.61</v>
      </c>
      <c r="K3694">
        <f>Table1[[#This Row],[Order_Value]]+Table1[[#This Row],[Delivery_Fee]]-Table1[[#This Row],[Discount]]</f>
        <v>685.61</v>
      </c>
      <c r="L3694">
        <f>YEAR(Table1[[#This Row],[Order_Time]])</f>
        <v>2023</v>
      </c>
      <c r="M3694" t="str">
        <f>TEXT(Table1[[#This Row],[Order_Time]],"MMM")</f>
        <v>Jun</v>
      </c>
      <c r="N3694">
        <f>HOUR(Table1[[#This Row],[Order_Time]])</f>
        <v>20</v>
      </c>
      <c r="O3694" t="str">
        <f>IF(Table1[[#This Row],[Order_Value]]&gt;1000,"High","Low")</f>
        <v>Low</v>
      </c>
    </row>
    <row r="3695" spans="1:15" x14ac:dyDescent="0.3">
      <c r="A3695" t="s">
        <v>5245</v>
      </c>
      <c r="B3695" s="1">
        <v>45080.875</v>
      </c>
      <c r="C3695" t="s">
        <v>54</v>
      </c>
      <c r="D3695" t="s">
        <v>41</v>
      </c>
      <c r="E3695">
        <v>1158.6099999999999</v>
      </c>
      <c r="F3695">
        <v>46.09</v>
      </c>
      <c r="G3695">
        <v>71.209999999999994</v>
      </c>
      <c r="H3695" t="s">
        <v>28</v>
      </c>
      <c r="I3695">
        <v>19</v>
      </c>
      <c r="J3695" s="2" t="s">
        <v>5246</v>
      </c>
      <c r="K3695">
        <f>Table1[[#This Row],[Order_Value]]+Table1[[#This Row],[Delivery_Fee]]-Table1[[#This Row],[Discount]]</f>
        <v>1133.4899999999998</v>
      </c>
      <c r="L3695">
        <f>YEAR(Table1[[#This Row],[Order_Time]])</f>
        <v>2023</v>
      </c>
      <c r="M3695" t="str">
        <f>TEXT(Table1[[#This Row],[Order_Time]],"MMM")</f>
        <v>Jun</v>
      </c>
      <c r="N3695">
        <f>HOUR(Table1[[#This Row],[Order_Time]])</f>
        <v>21</v>
      </c>
      <c r="O3695" t="str">
        <f>IF(Table1[[#This Row],[Order_Value]]&gt;1000,"High","Low")</f>
        <v>High</v>
      </c>
    </row>
    <row r="3696" spans="1:15" x14ac:dyDescent="0.3">
      <c r="A3696" t="s">
        <v>5247</v>
      </c>
      <c r="B3696" s="1">
        <v>45080.916666666664</v>
      </c>
      <c r="C3696" t="s">
        <v>20</v>
      </c>
      <c r="D3696" t="s">
        <v>27</v>
      </c>
      <c r="E3696">
        <v>916.59</v>
      </c>
      <c r="F3696">
        <v>81.819999999999993</v>
      </c>
      <c r="G3696">
        <v>184.21</v>
      </c>
      <c r="H3696" t="s">
        <v>28</v>
      </c>
      <c r="I3696">
        <v>64</v>
      </c>
      <c r="J3696">
        <v>814.2</v>
      </c>
      <c r="K3696">
        <f>Table1[[#This Row],[Order_Value]]+Table1[[#This Row],[Delivery_Fee]]-Table1[[#This Row],[Discount]]</f>
        <v>814.2</v>
      </c>
      <c r="L3696">
        <f>YEAR(Table1[[#This Row],[Order_Time]])</f>
        <v>2023</v>
      </c>
      <c r="M3696" t="str">
        <f>TEXT(Table1[[#This Row],[Order_Time]],"MMM")</f>
        <v>Jun</v>
      </c>
      <c r="N3696">
        <f>HOUR(Table1[[#This Row],[Order_Time]])</f>
        <v>22</v>
      </c>
      <c r="O3696" t="str">
        <f>IF(Table1[[#This Row],[Order_Value]]&gt;1000,"High","Low")</f>
        <v>Low</v>
      </c>
    </row>
    <row r="3697" spans="1:15" x14ac:dyDescent="0.3">
      <c r="A3697" t="s">
        <v>5248</v>
      </c>
      <c r="B3697" s="1">
        <v>45080.958333333336</v>
      </c>
      <c r="C3697" t="s">
        <v>24</v>
      </c>
      <c r="D3697" t="s">
        <v>27</v>
      </c>
      <c r="E3697">
        <v>370.85</v>
      </c>
      <c r="F3697">
        <v>30.63</v>
      </c>
      <c r="G3697">
        <v>154.44</v>
      </c>
      <c r="H3697" t="s">
        <v>32</v>
      </c>
      <c r="I3697">
        <v>68</v>
      </c>
      <c r="J3697" s="2" t="s">
        <v>5249</v>
      </c>
      <c r="K3697">
        <f>Table1[[#This Row],[Order_Value]]+Table1[[#This Row],[Delivery_Fee]]-Table1[[#This Row],[Discount]]</f>
        <v>247.04000000000002</v>
      </c>
      <c r="L3697">
        <f>YEAR(Table1[[#This Row],[Order_Time]])</f>
        <v>2023</v>
      </c>
      <c r="M3697" t="str">
        <f>TEXT(Table1[[#This Row],[Order_Time]],"MMM")</f>
        <v>Jun</v>
      </c>
      <c r="N3697">
        <f>HOUR(Table1[[#This Row],[Order_Time]])</f>
        <v>23</v>
      </c>
      <c r="O3697" t="str">
        <f>IF(Table1[[#This Row],[Order_Value]]&gt;1000,"High","Low")</f>
        <v>Low</v>
      </c>
    </row>
    <row r="3698" spans="1:15" x14ac:dyDescent="0.3">
      <c r="A3698" t="s">
        <v>5250</v>
      </c>
      <c r="B3698" s="1">
        <v>45081</v>
      </c>
      <c r="C3698" t="s">
        <v>54</v>
      </c>
      <c r="D3698" t="s">
        <v>17</v>
      </c>
      <c r="E3698">
        <v>1126</v>
      </c>
      <c r="F3698">
        <v>79.97</v>
      </c>
      <c r="G3698">
        <v>227.95</v>
      </c>
      <c r="H3698" t="s">
        <v>21</v>
      </c>
      <c r="I3698">
        <v>13</v>
      </c>
      <c r="J3698">
        <v>978.02</v>
      </c>
      <c r="K3698">
        <f>Table1[[#This Row],[Order_Value]]+Table1[[#This Row],[Delivery_Fee]]-Table1[[#This Row],[Discount]]</f>
        <v>978.02</v>
      </c>
      <c r="L3698">
        <f>YEAR(Table1[[#This Row],[Order_Time]])</f>
        <v>2023</v>
      </c>
      <c r="M3698" t="str">
        <f>TEXT(Table1[[#This Row],[Order_Time]],"MMM")</f>
        <v>Jun</v>
      </c>
      <c r="N3698">
        <f>HOUR(Table1[[#This Row],[Order_Time]])</f>
        <v>0</v>
      </c>
      <c r="O3698" t="str">
        <f>IF(Table1[[#This Row],[Order_Value]]&gt;1000,"High","Low")</f>
        <v>High</v>
      </c>
    </row>
    <row r="3699" spans="1:15" x14ac:dyDescent="0.3">
      <c r="A3699" t="s">
        <v>5251</v>
      </c>
      <c r="B3699" s="1">
        <v>45081.041666666664</v>
      </c>
      <c r="C3699" t="s">
        <v>20</v>
      </c>
      <c r="D3699" t="s">
        <v>12</v>
      </c>
      <c r="E3699">
        <v>1298</v>
      </c>
      <c r="F3699">
        <v>44.22</v>
      </c>
      <c r="G3699">
        <v>94.53</v>
      </c>
      <c r="H3699" t="s">
        <v>32</v>
      </c>
      <c r="I3699">
        <v>54</v>
      </c>
      <c r="J3699">
        <v>1247.69</v>
      </c>
      <c r="K3699">
        <f>Table1[[#This Row],[Order_Value]]+Table1[[#This Row],[Delivery_Fee]]-Table1[[#This Row],[Discount]]</f>
        <v>1247.69</v>
      </c>
      <c r="L3699">
        <f>YEAR(Table1[[#This Row],[Order_Time]])</f>
        <v>2023</v>
      </c>
      <c r="M3699" t="str">
        <f>TEXT(Table1[[#This Row],[Order_Time]],"MMM")</f>
        <v>Jun</v>
      </c>
      <c r="N3699">
        <f>HOUR(Table1[[#This Row],[Order_Time]])</f>
        <v>1</v>
      </c>
      <c r="O3699" t="str">
        <f>IF(Table1[[#This Row],[Order_Value]]&gt;1000,"High","Low")</f>
        <v>High</v>
      </c>
    </row>
    <row r="3700" spans="1:15" x14ac:dyDescent="0.3">
      <c r="A3700" t="s">
        <v>5252</v>
      </c>
      <c r="B3700" s="1">
        <v>45081.083333333336</v>
      </c>
      <c r="C3700" t="s">
        <v>24</v>
      </c>
      <c r="D3700" t="s">
        <v>27</v>
      </c>
      <c r="E3700">
        <v>995.53</v>
      </c>
      <c r="F3700">
        <v>32.49</v>
      </c>
      <c r="G3700">
        <v>437.86</v>
      </c>
      <c r="H3700" t="s">
        <v>13</v>
      </c>
      <c r="I3700">
        <v>50</v>
      </c>
      <c r="J3700">
        <v>590.16</v>
      </c>
      <c r="K3700">
        <f>Table1[[#This Row],[Order_Value]]+Table1[[#This Row],[Delivery_Fee]]-Table1[[#This Row],[Discount]]</f>
        <v>590.16</v>
      </c>
      <c r="L3700">
        <f>YEAR(Table1[[#This Row],[Order_Time]])</f>
        <v>2023</v>
      </c>
      <c r="M3700" t="str">
        <f>TEXT(Table1[[#This Row],[Order_Time]],"MMM")</f>
        <v>Jun</v>
      </c>
      <c r="N3700">
        <f>HOUR(Table1[[#This Row],[Order_Time]])</f>
        <v>2</v>
      </c>
      <c r="O3700" t="str">
        <f>IF(Table1[[#This Row],[Order_Value]]&gt;1000,"High","Low")</f>
        <v>Low</v>
      </c>
    </row>
    <row r="3701" spans="1:15" x14ac:dyDescent="0.3">
      <c r="A3701" t="s">
        <v>5253</v>
      </c>
      <c r="B3701" s="1">
        <v>45081.125</v>
      </c>
      <c r="C3701" t="s">
        <v>11</v>
      </c>
      <c r="D3701" t="s">
        <v>30</v>
      </c>
      <c r="E3701">
        <v>1509.6</v>
      </c>
      <c r="F3701">
        <v>40.29</v>
      </c>
      <c r="G3701">
        <v>337.44</v>
      </c>
      <c r="H3701" t="s">
        <v>28</v>
      </c>
      <c r="I3701">
        <v>85</v>
      </c>
      <c r="J3701" s="2" t="s">
        <v>5254</v>
      </c>
      <c r="K3701">
        <f>Table1[[#This Row],[Order_Value]]+Table1[[#This Row],[Delivery_Fee]]-Table1[[#This Row],[Discount]]</f>
        <v>1212.4499999999998</v>
      </c>
      <c r="L3701">
        <f>YEAR(Table1[[#This Row],[Order_Time]])</f>
        <v>2023</v>
      </c>
      <c r="M3701" t="str">
        <f>TEXT(Table1[[#This Row],[Order_Time]],"MMM")</f>
        <v>Jun</v>
      </c>
      <c r="N3701">
        <f>HOUR(Table1[[#This Row],[Order_Time]])</f>
        <v>3</v>
      </c>
      <c r="O3701" t="str">
        <f>IF(Table1[[#This Row],[Order_Value]]&gt;1000,"High","Low")</f>
        <v>High</v>
      </c>
    </row>
    <row r="3702" spans="1:15" x14ac:dyDescent="0.3">
      <c r="A3702" t="s">
        <v>5255</v>
      </c>
      <c r="B3702" s="1">
        <v>45081.166666666664</v>
      </c>
      <c r="C3702" t="s">
        <v>54</v>
      </c>
      <c r="D3702" t="s">
        <v>27</v>
      </c>
      <c r="E3702">
        <v>203.7</v>
      </c>
      <c r="F3702">
        <v>13.2</v>
      </c>
      <c r="G3702">
        <v>166.89</v>
      </c>
      <c r="H3702" t="s">
        <v>21</v>
      </c>
      <c r="I3702">
        <v>74</v>
      </c>
      <c r="J3702" s="2" t="s">
        <v>5256</v>
      </c>
      <c r="K3702">
        <f>Table1[[#This Row],[Order_Value]]+Table1[[#This Row],[Delivery_Fee]]-Table1[[#This Row],[Discount]]</f>
        <v>50.009999999999991</v>
      </c>
      <c r="L3702">
        <f>YEAR(Table1[[#This Row],[Order_Time]])</f>
        <v>2023</v>
      </c>
      <c r="M3702" t="str">
        <f>TEXT(Table1[[#This Row],[Order_Time]],"MMM")</f>
        <v>Jun</v>
      </c>
      <c r="N3702">
        <f>HOUR(Table1[[#This Row],[Order_Time]])</f>
        <v>4</v>
      </c>
      <c r="O3702" t="str">
        <f>IF(Table1[[#This Row],[Order_Value]]&gt;1000,"High","Low")</f>
        <v>Low</v>
      </c>
    </row>
    <row r="3703" spans="1:15" x14ac:dyDescent="0.3">
      <c r="A3703" t="s">
        <v>5257</v>
      </c>
      <c r="B3703" s="1">
        <v>45081.208333333336</v>
      </c>
      <c r="C3703" t="s">
        <v>16</v>
      </c>
      <c r="D3703" t="s">
        <v>30</v>
      </c>
      <c r="E3703">
        <v>942.05</v>
      </c>
      <c r="F3703">
        <v>45.64</v>
      </c>
      <c r="G3703">
        <v>176.58</v>
      </c>
      <c r="H3703" t="s">
        <v>21</v>
      </c>
      <c r="I3703">
        <v>75</v>
      </c>
      <c r="J3703" s="2" t="s">
        <v>5258</v>
      </c>
      <c r="K3703">
        <f>Table1[[#This Row],[Order_Value]]+Table1[[#This Row],[Delivery_Fee]]-Table1[[#This Row],[Discount]]</f>
        <v>811.1099999999999</v>
      </c>
      <c r="L3703">
        <f>YEAR(Table1[[#This Row],[Order_Time]])</f>
        <v>2023</v>
      </c>
      <c r="M3703" t="str">
        <f>TEXT(Table1[[#This Row],[Order_Time]],"MMM")</f>
        <v>Jun</v>
      </c>
      <c r="N3703">
        <f>HOUR(Table1[[#This Row],[Order_Time]])</f>
        <v>5</v>
      </c>
      <c r="O3703" t="str">
        <f>IF(Table1[[#This Row],[Order_Value]]&gt;1000,"High","Low")</f>
        <v>Low</v>
      </c>
    </row>
    <row r="3704" spans="1:15" x14ac:dyDescent="0.3">
      <c r="A3704" t="s">
        <v>5259</v>
      </c>
      <c r="B3704" s="1">
        <v>45081.25</v>
      </c>
      <c r="C3704" t="s">
        <v>16</v>
      </c>
      <c r="D3704" t="s">
        <v>30</v>
      </c>
      <c r="E3704">
        <v>975.08</v>
      </c>
      <c r="F3704">
        <v>71.95</v>
      </c>
      <c r="G3704">
        <v>52.66</v>
      </c>
      <c r="H3704" t="s">
        <v>13</v>
      </c>
      <c r="I3704">
        <v>39</v>
      </c>
      <c r="J3704">
        <v>994.37</v>
      </c>
      <c r="K3704">
        <f>Table1[[#This Row],[Order_Value]]+Table1[[#This Row],[Delivery_Fee]]-Table1[[#This Row],[Discount]]</f>
        <v>994.37</v>
      </c>
      <c r="L3704">
        <f>YEAR(Table1[[#This Row],[Order_Time]])</f>
        <v>2023</v>
      </c>
      <c r="M3704" t="str">
        <f>TEXT(Table1[[#This Row],[Order_Time]],"MMM")</f>
        <v>Jun</v>
      </c>
      <c r="N3704">
        <f>HOUR(Table1[[#This Row],[Order_Time]])</f>
        <v>6</v>
      </c>
      <c r="O3704" t="str">
        <f>IF(Table1[[#This Row],[Order_Value]]&gt;1000,"High","Low")</f>
        <v>Low</v>
      </c>
    </row>
    <row r="3705" spans="1:15" x14ac:dyDescent="0.3">
      <c r="A3705" t="s">
        <v>5260</v>
      </c>
      <c r="B3705" s="1">
        <v>45081.291666666664</v>
      </c>
      <c r="C3705" t="s">
        <v>16</v>
      </c>
      <c r="D3705" t="s">
        <v>17</v>
      </c>
      <c r="E3705">
        <v>183.3</v>
      </c>
      <c r="F3705">
        <v>40.93</v>
      </c>
      <c r="G3705">
        <v>497.59</v>
      </c>
      <c r="H3705" t="s">
        <v>28</v>
      </c>
      <c r="I3705">
        <v>31</v>
      </c>
      <c r="J3705">
        <v>-273.35999999999899</v>
      </c>
      <c r="K3705">
        <f>Table1[[#This Row],[Order_Value]]+Table1[[#This Row],[Delivery_Fee]]-Table1[[#This Row],[Discount]]</f>
        <v>-273.35999999999996</v>
      </c>
      <c r="L3705">
        <f>YEAR(Table1[[#This Row],[Order_Time]])</f>
        <v>2023</v>
      </c>
      <c r="M3705" t="str">
        <f>TEXT(Table1[[#This Row],[Order_Time]],"MMM")</f>
        <v>Jun</v>
      </c>
      <c r="N3705">
        <f>HOUR(Table1[[#This Row],[Order_Time]])</f>
        <v>7</v>
      </c>
      <c r="O3705" t="str">
        <f>IF(Table1[[#This Row],[Order_Value]]&gt;1000,"High","Low")</f>
        <v>Low</v>
      </c>
    </row>
    <row r="3706" spans="1:15" x14ac:dyDescent="0.3">
      <c r="A3706" t="s">
        <v>5261</v>
      </c>
      <c r="B3706" s="1">
        <v>45081.333333333336</v>
      </c>
      <c r="C3706" t="s">
        <v>11</v>
      </c>
      <c r="D3706" t="s">
        <v>35</v>
      </c>
      <c r="E3706">
        <v>149.58000000000001</v>
      </c>
      <c r="F3706">
        <v>20.57</v>
      </c>
      <c r="G3706">
        <v>442.19</v>
      </c>
      <c r="H3706" t="s">
        <v>21</v>
      </c>
      <c r="I3706">
        <v>35</v>
      </c>
      <c r="J3706">
        <v>-272.039999999999</v>
      </c>
      <c r="K3706">
        <f>Table1[[#This Row],[Order_Value]]+Table1[[#This Row],[Delivery_Fee]]-Table1[[#This Row],[Discount]]</f>
        <v>-272.03999999999996</v>
      </c>
      <c r="L3706">
        <f>YEAR(Table1[[#This Row],[Order_Time]])</f>
        <v>2023</v>
      </c>
      <c r="M3706" t="str">
        <f>TEXT(Table1[[#This Row],[Order_Time]],"MMM")</f>
        <v>Jun</v>
      </c>
      <c r="N3706">
        <f>HOUR(Table1[[#This Row],[Order_Time]])</f>
        <v>8</v>
      </c>
      <c r="O3706" t="str">
        <f>IF(Table1[[#This Row],[Order_Value]]&gt;1000,"High","Low")</f>
        <v>Low</v>
      </c>
    </row>
    <row r="3707" spans="1:15" x14ac:dyDescent="0.3">
      <c r="A3707" t="s">
        <v>5262</v>
      </c>
      <c r="B3707" s="1">
        <v>45081.375</v>
      </c>
      <c r="C3707" t="s">
        <v>7370</v>
      </c>
      <c r="D3707" t="s">
        <v>12</v>
      </c>
      <c r="E3707">
        <v>1493.75</v>
      </c>
      <c r="F3707">
        <v>27.51</v>
      </c>
      <c r="G3707">
        <v>213.68</v>
      </c>
      <c r="H3707" t="s">
        <v>32</v>
      </c>
      <c r="I3707">
        <v>18</v>
      </c>
      <c r="J3707">
        <v>1307.58</v>
      </c>
      <c r="K3707">
        <f>Table1[[#This Row],[Order_Value]]+Table1[[#This Row],[Delivery_Fee]]-Table1[[#This Row],[Discount]]</f>
        <v>1307.58</v>
      </c>
      <c r="L3707">
        <f>YEAR(Table1[[#This Row],[Order_Time]])</f>
        <v>2023</v>
      </c>
      <c r="M3707" t="str">
        <f>TEXT(Table1[[#This Row],[Order_Time]],"MMM")</f>
        <v>Jun</v>
      </c>
      <c r="N3707">
        <f>HOUR(Table1[[#This Row],[Order_Time]])</f>
        <v>9</v>
      </c>
      <c r="O3707" t="str">
        <f>IF(Table1[[#This Row],[Order_Value]]&gt;1000,"High","Low")</f>
        <v>High</v>
      </c>
    </row>
    <row r="3708" spans="1:15" x14ac:dyDescent="0.3">
      <c r="A3708" t="s">
        <v>5263</v>
      </c>
      <c r="B3708" s="1">
        <v>45081.416666666664</v>
      </c>
      <c r="C3708" t="s">
        <v>7370</v>
      </c>
      <c r="D3708" t="s">
        <v>27</v>
      </c>
      <c r="E3708">
        <v>1169.8399999999999</v>
      </c>
      <c r="F3708">
        <v>70.3</v>
      </c>
      <c r="G3708">
        <v>283.85000000000002</v>
      </c>
      <c r="H3708" t="s">
        <v>32</v>
      </c>
      <c r="I3708">
        <v>71</v>
      </c>
      <c r="J3708" s="2" t="s">
        <v>5264</v>
      </c>
      <c r="K3708">
        <f>Table1[[#This Row],[Order_Value]]+Table1[[#This Row],[Delivery_Fee]]-Table1[[#This Row],[Discount]]</f>
        <v>956.28999999999985</v>
      </c>
      <c r="L3708">
        <f>YEAR(Table1[[#This Row],[Order_Time]])</f>
        <v>2023</v>
      </c>
      <c r="M3708" t="str">
        <f>TEXT(Table1[[#This Row],[Order_Time]],"MMM")</f>
        <v>Jun</v>
      </c>
      <c r="N3708">
        <f>HOUR(Table1[[#This Row],[Order_Time]])</f>
        <v>10</v>
      </c>
      <c r="O3708" t="str">
        <f>IF(Table1[[#This Row],[Order_Value]]&gt;1000,"High","Low")</f>
        <v>High</v>
      </c>
    </row>
    <row r="3709" spans="1:15" x14ac:dyDescent="0.3">
      <c r="A3709" t="s">
        <v>5265</v>
      </c>
      <c r="B3709" s="1">
        <v>45081.458333333336</v>
      </c>
      <c r="C3709" t="s">
        <v>45</v>
      </c>
      <c r="D3709" t="s">
        <v>27</v>
      </c>
      <c r="E3709">
        <v>1243.6099999999999</v>
      </c>
      <c r="F3709">
        <v>56.68</v>
      </c>
      <c r="G3709">
        <v>18.91</v>
      </c>
      <c r="H3709" t="s">
        <v>28</v>
      </c>
      <c r="I3709">
        <v>79</v>
      </c>
      <c r="J3709" s="2" t="s">
        <v>5266</v>
      </c>
      <c r="K3709">
        <f>Table1[[#This Row],[Order_Value]]+Table1[[#This Row],[Delivery_Fee]]-Table1[[#This Row],[Discount]]</f>
        <v>1281.3799999999999</v>
      </c>
      <c r="L3709">
        <f>YEAR(Table1[[#This Row],[Order_Time]])</f>
        <v>2023</v>
      </c>
      <c r="M3709" t="str">
        <f>TEXT(Table1[[#This Row],[Order_Time]],"MMM")</f>
        <v>Jun</v>
      </c>
      <c r="N3709">
        <f>HOUR(Table1[[#This Row],[Order_Time]])</f>
        <v>11</v>
      </c>
      <c r="O3709" t="str">
        <f>IF(Table1[[#This Row],[Order_Value]]&gt;1000,"High","Low")</f>
        <v>High</v>
      </c>
    </row>
    <row r="3710" spans="1:15" x14ac:dyDescent="0.3">
      <c r="A3710" t="s">
        <v>5267</v>
      </c>
      <c r="B3710" s="1">
        <v>45081.5</v>
      </c>
      <c r="C3710" t="s">
        <v>26</v>
      </c>
      <c r="D3710" t="s">
        <v>12</v>
      </c>
      <c r="E3710">
        <v>445.16</v>
      </c>
      <c r="F3710">
        <v>52.2</v>
      </c>
      <c r="G3710">
        <v>487.2</v>
      </c>
      <c r="H3710" t="s">
        <v>32</v>
      </c>
      <c r="I3710">
        <v>78</v>
      </c>
      <c r="J3710" s="2" t="s">
        <v>5268</v>
      </c>
      <c r="K3710">
        <f>Table1[[#This Row],[Order_Value]]+Table1[[#This Row],[Delivery_Fee]]-Table1[[#This Row],[Discount]]</f>
        <v>10.160000000000025</v>
      </c>
      <c r="L3710">
        <f>YEAR(Table1[[#This Row],[Order_Time]])</f>
        <v>2023</v>
      </c>
      <c r="M3710" t="str">
        <f>TEXT(Table1[[#This Row],[Order_Time]],"MMM")</f>
        <v>Jun</v>
      </c>
      <c r="N3710">
        <f>HOUR(Table1[[#This Row],[Order_Time]])</f>
        <v>12</v>
      </c>
      <c r="O3710" t="str">
        <f>IF(Table1[[#This Row],[Order_Value]]&gt;1000,"High","Low")</f>
        <v>Low</v>
      </c>
    </row>
    <row r="3711" spans="1:15" x14ac:dyDescent="0.3">
      <c r="A3711" t="s">
        <v>5269</v>
      </c>
      <c r="B3711" s="1">
        <v>45081.541666666664</v>
      </c>
      <c r="C3711" t="s">
        <v>20</v>
      </c>
      <c r="D3711" t="s">
        <v>35</v>
      </c>
      <c r="E3711">
        <v>444.34</v>
      </c>
      <c r="F3711">
        <v>40.729999999999997</v>
      </c>
      <c r="G3711">
        <v>34.65</v>
      </c>
      <c r="H3711" t="s">
        <v>28</v>
      </c>
      <c r="I3711">
        <v>87</v>
      </c>
      <c r="J3711">
        <v>450.42</v>
      </c>
      <c r="K3711">
        <f>Table1[[#This Row],[Order_Value]]+Table1[[#This Row],[Delivery_Fee]]-Table1[[#This Row],[Discount]]</f>
        <v>450.42</v>
      </c>
      <c r="L3711">
        <f>YEAR(Table1[[#This Row],[Order_Time]])</f>
        <v>2023</v>
      </c>
      <c r="M3711" t="str">
        <f>TEXT(Table1[[#This Row],[Order_Time]],"MMM")</f>
        <v>Jun</v>
      </c>
      <c r="N3711">
        <f>HOUR(Table1[[#This Row],[Order_Time]])</f>
        <v>13</v>
      </c>
      <c r="O3711" t="str">
        <f>IF(Table1[[#This Row],[Order_Value]]&gt;1000,"High","Low")</f>
        <v>Low</v>
      </c>
    </row>
    <row r="3712" spans="1:15" x14ac:dyDescent="0.3">
      <c r="A3712" t="s">
        <v>5270</v>
      </c>
      <c r="B3712" s="1">
        <v>45081.583333333336</v>
      </c>
      <c r="C3712" t="s">
        <v>24</v>
      </c>
      <c r="D3712" t="s">
        <v>17</v>
      </c>
      <c r="E3712">
        <v>1316.17</v>
      </c>
      <c r="F3712">
        <v>81.39</v>
      </c>
      <c r="G3712">
        <v>237.83</v>
      </c>
      <c r="H3712" t="s">
        <v>13</v>
      </c>
      <c r="I3712">
        <v>30</v>
      </c>
      <c r="J3712" s="2" t="s">
        <v>5271</v>
      </c>
      <c r="K3712">
        <f>Table1[[#This Row],[Order_Value]]+Table1[[#This Row],[Delivery_Fee]]-Table1[[#This Row],[Discount]]</f>
        <v>1159.7300000000002</v>
      </c>
      <c r="L3712">
        <f>YEAR(Table1[[#This Row],[Order_Time]])</f>
        <v>2023</v>
      </c>
      <c r="M3712" t="str">
        <f>TEXT(Table1[[#This Row],[Order_Time]],"MMM")</f>
        <v>Jun</v>
      </c>
      <c r="N3712">
        <f>HOUR(Table1[[#This Row],[Order_Time]])</f>
        <v>14</v>
      </c>
      <c r="O3712" t="str">
        <f>IF(Table1[[#This Row],[Order_Value]]&gt;1000,"High","Low")</f>
        <v>High</v>
      </c>
    </row>
    <row r="3713" spans="1:15" x14ac:dyDescent="0.3">
      <c r="A3713" t="s">
        <v>5272</v>
      </c>
      <c r="B3713" s="1">
        <v>45081.625</v>
      </c>
      <c r="C3713" t="s">
        <v>11</v>
      </c>
      <c r="D3713" t="s">
        <v>41</v>
      </c>
      <c r="E3713">
        <v>1241.55</v>
      </c>
      <c r="F3713">
        <v>48.14</v>
      </c>
      <c r="G3713">
        <v>118.19</v>
      </c>
      <c r="H3713" t="s">
        <v>28</v>
      </c>
      <c r="I3713">
        <v>83</v>
      </c>
      <c r="J3713">
        <v>1171.5</v>
      </c>
      <c r="K3713">
        <f>Table1[[#This Row],[Order_Value]]+Table1[[#This Row],[Delivery_Fee]]-Table1[[#This Row],[Discount]]</f>
        <v>1171.5</v>
      </c>
      <c r="L3713">
        <f>YEAR(Table1[[#This Row],[Order_Time]])</f>
        <v>2023</v>
      </c>
      <c r="M3713" t="str">
        <f>TEXT(Table1[[#This Row],[Order_Time]],"MMM")</f>
        <v>Jun</v>
      </c>
      <c r="N3713">
        <f>HOUR(Table1[[#This Row],[Order_Time]])</f>
        <v>15</v>
      </c>
      <c r="O3713" t="str">
        <f>IF(Table1[[#This Row],[Order_Value]]&gt;1000,"High","Low")</f>
        <v>High</v>
      </c>
    </row>
    <row r="3714" spans="1:15" x14ac:dyDescent="0.3">
      <c r="A3714" t="s">
        <v>5273</v>
      </c>
      <c r="B3714" s="1">
        <v>45081.666666666664</v>
      </c>
      <c r="C3714" t="s">
        <v>16</v>
      </c>
      <c r="D3714" t="s">
        <v>30</v>
      </c>
      <c r="E3714">
        <v>1601.37</v>
      </c>
      <c r="F3714">
        <v>25.28</v>
      </c>
      <c r="G3714">
        <v>211.81</v>
      </c>
      <c r="H3714" t="s">
        <v>28</v>
      </c>
      <c r="I3714">
        <v>88</v>
      </c>
      <c r="J3714">
        <v>1414.84</v>
      </c>
      <c r="K3714">
        <f>Table1[[#This Row],[Order_Value]]+Table1[[#This Row],[Delivery_Fee]]-Table1[[#This Row],[Discount]]</f>
        <v>1414.84</v>
      </c>
      <c r="L3714">
        <f>YEAR(Table1[[#This Row],[Order_Time]])</f>
        <v>2023</v>
      </c>
      <c r="M3714" t="str">
        <f>TEXT(Table1[[#This Row],[Order_Time]],"MMM")</f>
        <v>Jun</v>
      </c>
      <c r="N3714">
        <f>HOUR(Table1[[#This Row],[Order_Time]])</f>
        <v>16</v>
      </c>
      <c r="O3714" t="str">
        <f>IF(Table1[[#This Row],[Order_Value]]&gt;1000,"High","Low")</f>
        <v>High</v>
      </c>
    </row>
    <row r="3715" spans="1:15" x14ac:dyDescent="0.3">
      <c r="A3715" t="s">
        <v>5274</v>
      </c>
      <c r="B3715" s="1">
        <v>45081.708333333336</v>
      </c>
      <c r="C3715" t="s">
        <v>54</v>
      </c>
      <c r="D3715" t="s">
        <v>30</v>
      </c>
      <c r="E3715">
        <v>741.2</v>
      </c>
      <c r="F3715">
        <v>15.41</v>
      </c>
      <c r="G3715">
        <v>394.38</v>
      </c>
      <c r="H3715" t="s">
        <v>28</v>
      </c>
      <c r="I3715">
        <v>12</v>
      </c>
      <c r="J3715">
        <v>362.23</v>
      </c>
      <c r="K3715">
        <f>Table1[[#This Row],[Order_Value]]+Table1[[#This Row],[Delivery_Fee]]-Table1[[#This Row],[Discount]]</f>
        <v>362.23</v>
      </c>
      <c r="L3715">
        <f>YEAR(Table1[[#This Row],[Order_Time]])</f>
        <v>2023</v>
      </c>
      <c r="M3715" t="str">
        <f>TEXT(Table1[[#This Row],[Order_Time]],"MMM")</f>
        <v>Jun</v>
      </c>
      <c r="N3715">
        <f>HOUR(Table1[[#This Row],[Order_Time]])</f>
        <v>17</v>
      </c>
      <c r="O3715" t="str">
        <f>IF(Table1[[#This Row],[Order_Value]]&gt;1000,"High","Low")</f>
        <v>Low</v>
      </c>
    </row>
    <row r="3716" spans="1:15" x14ac:dyDescent="0.3">
      <c r="A3716" t="s">
        <v>5275</v>
      </c>
      <c r="B3716" s="1">
        <v>45081.75</v>
      </c>
      <c r="C3716" t="s">
        <v>11</v>
      </c>
      <c r="D3716" t="s">
        <v>27</v>
      </c>
      <c r="E3716">
        <v>0</v>
      </c>
      <c r="F3716">
        <v>43.28</v>
      </c>
      <c r="G3716">
        <v>113.94</v>
      </c>
      <c r="H3716" t="s">
        <v>21</v>
      </c>
      <c r="I3716">
        <v>20</v>
      </c>
      <c r="K3716">
        <f>Table1[[#This Row],[Order_Value]]+Table1[[#This Row],[Delivery_Fee]]-Table1[[#This Row],[Discount]]</f>
        <v>-70.66</v>
      </c>
      <c r="L3716">
        <f>YEAR(Table1[[#This Row],[Order_Time]])</f>
        <v>2023</v>
      </c>
      <c r="M3716" t="str">
        <f>TEXT(Table1[[#This Row],[Order_Time]],"MMM")</f>
        <v>Jun</v>
      </c>
      <c r="N3716">
        <f>HOUR(Table1[[#This Row],[Order_Time]])</f>
        <v>18</v>
      </c>
      <c r="O3716" t="str">
        <f>IF(Table1[[#This Row],[Order_Value]]&gt;1000,"High","Low")</f>
        <v>Low</v>
      </c>
    </row>
    <row r="3717" spans="1:15" x14ac:dyDescent="0.3">
      <c r="A3717" t="s">
        <v>5276</v>
      </c>
      <c r="B3717" s="1">
        <v>45081.791666666664</v>
      </c>
      <c r="C3717" t="s">
        <v>11</v>
      </c>
      <c r="D3717" t="s">
        <v>12</v>
      </c>
      <c r="E3717">
        <v>921.42</v>
      </c>
      <c r="F3717">
        <v>19.55</v>
      </c>
      <c r="G3717">
        <v>192.55</v>
      </c>
      <c r="H3717" t="s">
        <v>21</v>
      </c>
      <c r="I3717">
        <v>68</v>
      </c>
      <c r="J3717" s="2" t="s">
        <v>5277</v>
      </c>
      <c r="K3717">
        <f>Table1[[#This Row],[Order_Value]]+Table1[[#This Row],[Delivery_Fee]]-Table1[[#This Row],[Discount]]</f>
        <v>748.41999999999985</v>
      </c>
      <c r="L3717">
        <f>YEAR(Table1[[#This Row],[Order_Time]])</f>
        <v>2023</v>
      </c>
      <c r="M3717" t="str">
        <f>TEXT(Table1[[#This Row],[Order_Time]],"MMM")</f>
        <v>Jun</v>
      </c>
      <c r="N3717">
        <f>HOUR(Table1[[#This Row],[Order_Time]])</f>
        <v>19</v>
      </c>
      <c r="O3717" t="str">
        <f>IF(Table1[[#This Row],[Order_Value]]&gt;1000,"High","Low")</f>
        <v>Low</v>
      </c>
    </row>
    <row r="3718" spans="1:15" x14ac:dyDescent="0.3">
      <c r="A3718" t="s">
        <v>5278</v>
      </c>
      <c r="B3718" s="1">
        <v>45081.833333333336</v>
      </c>
      <c r="C3718" t="s">
        <v>20</v>
      </c>
      <c r="D3718" t="s">
        <v>41</v>
      </c>
      <c r="E3718">
        <v>1120.98</v>
      </c>
      <c r="F3718">
        <v>34.86</v>
      </c>
      <c r="G3718">
        <v>3.53</v>
      </c>
      <c r="H3718" t="s">
        <v>21</v>
      </c>
      <c r="I3718">
        <v>70</v>
      </c>
      <c r="J3718">
        <v>1152.31</v>
      </c>
      <c r="K3718">
        <f>Table1[[#This Row],[Order_Value]]+Table1[[#This Row],[Delivery_Fee]]-Table1[[#This Row],[Discount]]</f>
        <v>1152.31</v>
      </c>
      <c r="L3718">
        <f>YEAR(Table1[[#This Row],[Order_Time]])</f>
        <v>2023</v>
      </c>
      <c r="M3718" t="str">
        <f>TEXT(Table1[[#This Row],[Order_Time]],"MMM")</f>
        <v>Jun</v>
      </c>
      <c r="N3718">
        <f>HOUR(Table1[[#This Row],[Order_Time]])</f>
        <v>20</v>
      </c>
      <c r="O3718" t="str">
        <f>IF(Table1[[#This Row],[Order_Value]]&gt;1000,"High","Low")</f>
        <v>High</v>
      </c>
    </row>
    <row r="3719" spans="1:15" x14ac:dyDescent="0.3">
      <c r="A3719" t="s">
        <v>5279</v>
      </c>
      <c r="B3719" s="1">
        <v>45081.875</v>
      </c>
      <c r="C3719" t="s">
        <v>45</v>
      </c>
      <c r="D3719" t="s">
        <v>35</v>
      </c>
      <c r="E3719">
        <v>895.76</v>
      </c>
      <c r="F3719">
        <v>73.510000000000005</v>
      </c>
      <c r="G3719">
        <v>240.99</v>
      </c>
      <c r="H3719" t="s">
        <v>32</v>
      </c>
      <c r="I3719">
        <v>64</v>
      </c>
      <c r="J3719">
        <v>728.28</v>
      </c>
      <c r="K3719">
        <f>Table1[[#This Row],[Order_Value]]+Table1[[#This Row],[Delivery_Fee]]-Table1[[#This Row],[Discount]]</f>
        <v>728.28</v>
      </c>
      <c r="L3719">
        <f>YEAR(Table1[[#This Row],[Order_Time]])</f>
        <v>2023</v>
      </c>
      <c r="M3719" t="str">
        <f>TEXT(Table1[[#This Row],[Order_Time]],"MMM")</f>
        <v>Jun</v>
      </c>
      <c r="N3719">
        <f>HOUR(Table1[[#This Row],[Order_Time]])</f>
        <v>21</v>
      </c>
      <c r="O3719" t="str">
        <f>IF(Table1[[#This Row],[Order_Value]]&gt;1000,"High","Low")</f>
        <v>Low</v>
      </c>
    </row>
    <row r="3720" spans="1:15" x14ac:dyDescent="0.3">
      <c r="A3720" t="s">
        <v>5280</v>
      </c>
      <c r="B3720" s="1">
        <v>45081.916666666664</v>
      </c>
      <c r="C3720" t="s">
        <v>16</v>
      </c>
      <c r="D3720" t="s">
        <v>27</v>
      </c>
      <c r="E3720">
        <v>277.52</v>
      </c>
      <c r="F3720">
        <v>30.98</v>
      </c>
      <c r="G3720">
        <v>432.41</v>
      </c>
      <c r="H3720" t="s">
        <v>28</v>
      </c>
      <c r="I3720">
        <v>39</v>
      </c>
      <c r="J3720">
        <v>-123.91</v>
      </c>
      <c r="K3720">
        <f>Table1[[#This Row],[Order_Value]]+Table1[[#This Row],[Delivery_Fee]]-Table1[[#This Row],[Discount]]</f>
        <v>-123.91000000000003</v>
      </c>
      <c r="L3720">
        <f>YEAR(Table1[[#This Row],[Order_Time]])</f>
        <v>2023</v>
      </c>
      <c r="M3720" t="str">
        <f>TEXT(Table1[[#This Row],[Order_Time]],"MMM")</f>
        <v>Jun</v>
      </c>
      <c r="N3720">
        <f>HOUR(Table1[[#This Row],[Order_Time]])</f>
        <v>22</v>
      </c>
      <c r="O3720" t="str">
        <f>IF(Table1[[#This Row],[Order_Value]]&gt;1000,"High","Low")</f>
        <v>Low</v>
      </c>
    </row>
    <row r="3721" spans="1:15" x14ac:dyDescent="0.3">
      <c r="A3721" t="s">
        <v>5281</v>
      </c>
      <c r="B3721" s="1">
        <v>45081.958333333336</v>
      </c>
      <c r="C3721" t="s">
        <v>54</v>
      </c>
      <c r="D3721" t="s">
        <v>41</v>
      </c>
      <c r="E3721">
        <v>909.89</v>
      </c>
      <c r="F3721">
        <v>49.49</v>
      </c>
      <c r="G3721">
        <v>225.87</v>
      </c>
      <c r="H3721" t="s">
        <v>13</v>
      </c>
      <c r="I3721">
        <v>69</v>
      </c>
      <c r="J3721">
        <v>733.51</v>
      </c>
      <c r="K3721">
        <f>Table1[[#This Row],[Order_Value]]+Table1[[#This Row],[Delivery_Fee]]-Table1[[#This Row],[Discount]]</f>
        <v>733.51</v>
      </c>
      <c r="L3721">
        <f>YEAR(Table1[[#This Row],[Order_Time]])</f>
        <v>2023</v>
      </c>
      <c r="M3721" t="str">
        <f>TEXT(Table1[[#This Row],[Order_Time]],"MMM")</f>
        <v>Jun</v>
      </c>
      <c r="N3721">
        <f>HOUR(Table1[[#This Row],[Order_Time]])</f>
        <v>23</v>
      </c>
      <c r="O3721" t="str">
        <f>IF(Table1[[#This Row],[Order_Value]]&gt;1000,"High","Low")</f>
        <v>Low</v>
      </c>
    </row>
    <row r="3722" spans="1:15" x14ac:dyDescent="0.3">
      <c r="A3722" t="s">
        <v>5282</v>
      </c>
      <c r="B3722" s="1">
        <v>45082</v>
      </c>
      <c r="C3722" t="s">
        <v>11</v>
      </c>
      <c r="D3722" t="s">
        <v>35</v>
      </c>
      <c r="E3722">
        <v>762.02</v>
      </c>
      <c r="F3722">
        <v>19.5</v>
      </c>
      <c r="G3722">
        <v>422.14</v>
      </c>
      <c r="H3722" t="s">
        <v>28</v>
      </c>
      <c r="I3722">
        <v>18</v>
      </c>
      <c r="J3722">
        <v>359.38</v>
      </c>
      <c r="K3722">
        <f>Table1[[#This Row],[Order_Value]]+Table1[[#This Row],[Delivery_Fee]]-Table1[[#This Row],[Discount]]</f>
        <v>359.38</v>
      </c>
      <c r="L3722">
        <f>YEAR(Table1[[#This Row],[Order_Time]])</f>
        <v>2023</v>
      </c>
      <c r="M3722" t="str">
        <f>TEXT(Table1[[#This Row],[Order_Time]],"MMM")</f>
        <v>Jun</v>
      </c>
      <c r="N3722">
        <f>HOUR(Table1[[#This Row],[Order_Time]])</f>
        <v>0</v>
      </c>
      <c r="O3722" t="str">
        <f>IF(Table1[[#This Row],[Order_Value]]&gt;1000,"High","Low")</f>
        <v>Low</v>
      </c>
    </row>
    <row r="3723" spans="1:15" x14ac:dyDescent="0.3">
      <c r="A3723" t="s">
        <v>5283</v>
      </c>
      <c r="B3723" s="1">
        <v>45082.041666666664</v>
      </c>
      <c r="C3723" t="s">
        <v>16</v>
      </c>
      <c r="D3723" t="s">
        <v>12</v>
      </c>
      <c r="E3723">
        <v>888.58</v>
      </c>
      <c r="F3723">
        <v>37.369999999999997</v>
      </c>
      <c r="G3723">
        <v>164.68</v>
      </c>
      <c r="H3723" t="s">
        <v>28</v>
      </c>
      <c r="I3723">
        <v>33</v>
      </c>
      <c r="J3723">
        <v>761.27</v>
      </c>
      <c r="K3723">
        <f>Table1[[#This Row],[Order_Value]]+Table1[[#This Row],[Delivery_Fee]]-Table1[[#This Row],[Discount]]</f>
        <v>761.27</v>
      </c>
      <c r="L3723">
        <f>YEAR(Table1[[#This Row],[Order_Time]])</f>
        <v>2023</v>
      </c>
      <c r="M3723" t="str">
        <f>TEXT(Table1[[#This Row],[Order_Time]],"MMM")</f>
        <v>Jun</v>
      </c>
      <c r="N3723">
        <f>HOUR(Table1[[#This Row],[Order_Time]])</f>
        <v>1</v>
      </c>
      <c r="O3723" t="str">
        <f>IF(Table1[[#This Row],[Order_Value]]&gt;1000,"High","Low")</f>
        <v>Low</v>
      </c>
    </row>
    <row r="3724" spans="1:15" x14ac:dyDescent="0.3">
      <c r="A3724" t="s">
        <v>5284</v>
      </c>
      <c r="B3724" s="1">
        <v>45082.083333333336</v>
      </c>
      <c r="C3724" t="s">
        <v>16</v>
      </c>
      <c r="D3724" t="s">
        <v>30</v>
      </c>
      <c r="E3724">
        <v>1354.32</v>
      </c>
      <c r="F3724">
        <v>4.26</v>
      </c>
      <c r="G3724">
        <v>169.9</v>
      </c>
      <c r="H3724" t="s">
        <v>13</v>
      </c>
      <c r="I3724">
        <v>31</v>
      </c>
      <c r="J3724" s="2" t="s">
        <v>5285</v>
      </c>
      <c r="K3724">
        <f>Table1[[#This Row],[Order_Value]]+Table1[[#This Row],[Delivery_Fee]]-Table1[[#This Row],[Discount]]</f>
        <v>1188.6799999999998</v>
      </c>
      <c r="L3724">
        <f>YEAR(Table1[[#This Row],[Order_Time]])</f>
        <v>2023</v>
      </c>
      <c r="M3724" t="str">
        <f>TEXT(Table1[[#This Row],[Order_Time]],"MMM")</f>
        <v>Jun</v>
      </c>
      <c r="N3724">
        <f>HOUR(Table1[[#This Row],[Order_Time]])</f>
        <v>2</v>
      </c>
      <c r="O3724" t="str">
        <f>IF(Table1[[#This Row],[Order_Value]]&gt;1000,"High","Low")</f>
        <v>High</v>
      </c>
    </row>
    <row r="3725" spans="1:15" x14ac:dyDescent="0.3">
      <c r="A3725" t="s">
        <v>5286</v>
      </c>
      <c r="B3725" s="1">
        <v>45082.125</v>
      </c>
      <c r="C3725" t="s">
        <v>20</v>
      </c>
      <c r="D3725" t="s">
        <v>35</v>
      </c>
      <c r="E3725">
        <v>647.96</v>
      </c>
      <c r="F3725">
        <v>20.77</v>
      </c>
      <c r="G3725">
        <v>452.17</v>
      </c>
      <c r="H3725" t="s">
        <v>21</v>
      </c>
      <c r="I3725">
        <v>75</v>
      </c>
      <c r="J3725">
        <v>216.56</v>
      </c>
      <c r="K3725">
        <f>Table1[[#This Row],[Order_Value]]+Table1[[#This Row],[Delivery_Fee]]-Table1[[#This Row],[Discount]]</f>
        <v>216.56</v>
      </c>
      <c r="L3725">
        <f>YEAR(Table1[[#This Row],[Order_Time]])</f>
        <v>2023</v>
      </c>
      <c r="M3725" t="str">
        <f>TEXT(Table1[[#This Row],[Order_Time]],"MMM")</f>
        <v>Jun</v>
      </c>
      <c r="N3725">
        <f>HOUR(Table1[[#This Row],[Order_Time]])</f>
        <v>3</v>
      </c>
      <c r="O3725" t="str">
        <f>IF(Table1[[#This Row],[Order_Value]]&gt;1000,"High","Low")</f>
        <v>Low</v>
      </c>
    </row>
    <row r="3726" spans="1:15" x14ac:dyDescent="0.3">
      <c r="A3726" t="s">
        <v>5287</v>
      </c>
      <c r="B3726" s="1">
        <v>45082.166666666664</v>
      </c>
      <c r="C3726" t="s">
        <v>16</v>
      </c>
      <c r="D3726" t="s">
        <v>30</v>
      </c>
      <c r="E3726">
        <v>1856.21</v>
      </c>
      <c r="F3726">
        <v>35.049999999999997</v>
      </c>
      <c r="G3726">
        <v>35.11</v>
      </c>
      <c r="H3726" t="s">
        <v>13</v>
      </c>
      <c r="I3726">
        <v>67</v>
      </c>
      <c r="J3726">
        <v>1856.15</v>
      </c>
      <c r="K3726">
        <f>Table1[[#This Row],[Order_Value]]+Table1[[#This Row],[Delivery_Fee]]-Table1[[#This Row],[Discount]]</f>
        <v>1856.15</v>
      </c>
      <c r="L3726">
        <f>YEAR(Table1[[#This Row],[Order_Time]])</f>
        <v>2023</v>
      </c>
      <c r="M3726" t="str">
        <f>TEXT(Table1[[#This Row],[Order_Time]],"MMM")</f>
        <v>Jun</v>
      </c>
      <c r="N3726">
        <f>HOUR(Table1[[#This Row],[Order_Time]])</f>
        <v>4</v>
      </c>
      <c r="O3726" t="str">
        <f>IF(Table1[[#This Row],[Order_Value]]&gt;1000,"High","Low")</f>
        <v>High</v>
      </c>
    </row>
    <row r="3727" spans="1:15" x14ac:dyDescent="0.3">
      <c r="A3727" t="s">
        <v>5288</v>
      </c>
      <c r="B3727" s="1">
        <v>45082.208333333336</v>
      </c>
      <c r="C3727" t="s">
        <v>16</v>
      </c>
      <c r="D3727" t="s">
        <v>35</v>
      </c>
      <c r="E3727">
        <v>1411.57</v>
      </c>
      <c r="F3727">
        <v>7.05</v>
      </c>
      <c r="G3727">
        <v>71.44</v>
      </c>
      <c r="H3727" t="s">
        <v>13</v>
      </c>
      <c r="I3727">
        <v>35</v>
      </c>
      <c r="J3727" s="2" t="s">
        <v>5289</v>
      </c>
      <c r="K3727">
        <f>Table1[[#This Row],[Order_Value]]+Table1[[#This Row],[Delivery_Fee]]-Table1[[#This Row],[Discount]]</f>
        <v>1347.1799999999998</v>
      </c>
      <c r="L3727">
        <f>YEAR(Table1[[#This Row],[Order_Time]])</f>
        <v>2023</v>
      </c>
      <c r="M3727" t="str">
        <f>TEXT(Table1[[#This Row],[Order_Time]],"MMM")</f>
        <v>Jun</v>
      </c>
      <c r="N3727">
        <f>HOUR(Table1[[#This Row],[Order_Time]])</f>
        <v>5</v>
      </c>
      <c r="O3727" t="str">
        <f>IF(Table1[[#This Row],[Order_Value]]&gt;1000,"High","Low")</f>
        <v>High</v>
      </c>
    </row>
    <row r="3728" spans="1:15" x14ac:dyDescent="0.3">
      <c r="A3728" t="s">
        <v>5290</v>
      </c>
      <c r="B3728" s="1">
        <v>45082.25</v>
      </c>
      <c r="C3728" t="s">
        <v>16</v>
      </c>
      <c r="D3728" t="s">
        <v>30</v>
      </c>
      <c r="E3728">
        <v>816.41</v>
      </c>
      <c r="F3728">
        <v>11.92</v>
      </c>
      <c r="G3728">
        <v>257.26</v>
      </c>
      <c r="H3728" t="s">
        <v>13</v>
      </c>
      <c r="I3728">
        <v>27</v>
      </c>
      <c r="J3728" s="2" t="s">
        <v>5291</v>
      </c>
      <c r="K3728">
        <f>Table1[[#This Row],[Order_Value]]+Table1[[#This Row],[Delivery_Fee]]-Table1[[#This Row],[Discount]]</f>
        <v>571.06999999999994</v>
      </c>
      <c r="L3728">
        <f>YEAR(Table1[[#This Row],[Order_Time]])</f>
        <v>2023</v>
      </c>
      <c r="M3728" t="str">
        <f>TEXT(Table1[[#This Row],[Order_Time]],"MMM")</f>
        <v>Jun</v>
      </c>
      <c r="N3728">
        <f>HOUR(Table1[[#This Row],[Order_Time]])</f>
        <v>6</v>
      </c>
      <c r="O3728" t="str">
        <f>IF(Table1[[#This Row],[Order_Value]]&gt;1000,"High","Low")</f>
        <v>Low</v>
      </c>
    </row>
    <row r="3729" spans="1:15" x14ac:dyDescent="0.3">
      <c r="A3729" t="s">
        <v>5292</v>
      </c>
      <c r="B3729" s="1">
        <v>45082.291666666664</v>
      </c>
      <c r="C3729" t="s">
        <v>20</v>
      </c>
      <c r="D3729" t="s">
        <v>35</v>
      </c>
      <c r="E3729">
        <v>1515.17</v>
      </c>
      <c r="F3729">
        <v>38.97</v>
      </c>
      <c r="G3729">
        <v>94.54</v>
      </c>
      <c r="H3729" t="s">
        <v>21</v>
      </c>
      <c r="I3729">
        <v>19</v>
      </c>
      <c r="J3729" s="2" t="s">
        <v>5293</v>
      </c>
      <c r="K3729">
        <f>Table1[[#This Row],[Order_Value]]+Table1[[#This Row],[Delivery_Fee]]-Table1[[#This Row],[Discount]]</f>
        <v>1459.6000000000001</v>
      </c>
      <c r="L3729">
        <f>YEAR(Table1[[#This Row],[Order_Time]])</f>
        <v>2023</v>
      </c>
      <c r="M3729" t="str">
        <f>TEXT(Table1[[#This Row],[Order_Time]],"MMM")</f>
        <v>Jun</v>
      </c>
      <c r="N3729">
        <f>HOUR(Table1[[#This Row],[Order_Time]])</f>
        <v>7</v>
      </c>
      <c r="O3729" t="str">
        <f>IF(Table1[[#This Row],[Order_Value]]&gt;1000,"High","Low")</f>
        <v>High</v>
      </c>
    </row>
    <row r="3730" spans="1:15" x14ac:dyDescent="0.3">
      <c r="A3730" t="s">
        <v>5294</v>
      </c>
      <c r="B3730" s="1">
        <v>45082.333333333336</v>
      </c>
      <c r="C3730" t="s">
        <v>26</v>
      </c>
      <c r="D3730" t="s">
        <v>17</v>
      </c>
      <c r="E3730">
        <v>1293.8499999999999</v>
      </c>
      <c r="F3730">
        <v>4.8499999999999996</v>
      </c>
      <c r="G3730">
        <v>237.18</v>
      </c>
      <c r="H3730" t="s">
        <v>13</v>
      </c>
      <c r="I3730">
        <v>26</v>
      </c>
      <c r="J3730" s="2" t="s">
        <v>5295</v>
      </c>
      <c r="K3730">
        <f>Table1[[#This Row],[Order_Value]]+Table1[[#This Row],[Delivery_Fee]]-Table1[[#This Row],[Discount]]</f>
        <v>1061.5199999999998</v>
      </c>
      <c r="L3730">
        <f>YEAR(Table1[[#This Row],[Order_Time]])</f>
        <v>2023</v>
      </c>
      <c r="M3730" t="str">
        <f>TEXT(Table1[[#This Row],[Order_Time]],"MMM")</f>
        <v>Jun</v>
      </c>
      <c r="N3730">
        <f>HOUR(Table1[[#This Row],[Order_Time]])</f>
        <v>8</v>
      </c>
      <c r="O3730" t="str">
        <f>IF(Table1[[#This Row],[Order_Value]]&gt;1000,"High","Low")</f>
        <v>High</v>
      </c>
    </row>
    <row r="3731" spans="1:15" x14ac:dyDescent="0.3">
      <c r="A3731" t="s">
        <v>5296</v>
      </c>
      <c r="B3731" s="1">
        <v>45082.375</v>
      </c>
      <c r="C3731" t="s">
        <v>11</v>
      </c>
      <c r="D3731" t="s">
        <v>12</v>
      </c>
      <c r="E3731">
        <v>300.5</v>
      </c>
      <c r="F3731">
        <v>23.49</v>
      </c>
      <c r="G3731">
        <v>104.01</v>
      </c>
      <c r="H3731" t="s">
        <v>32</v>
      </c>
      <c r="I3731">
        <v>78</v>
      </c>
      <c r="J3731" s="2" t="s">
        <v>5297</v>
      </c>
      <c r="K3731">
        <f>Table1[[#This Row],[Order_Value]]+Table1[[#This Row],[Delivery_Fee]]-Table1[[#This Row],[Discount]]</f>
        <v>219.98000000000002</v>
      </c>
      <c r="L3731">
        <f>YEAR(Table1[[#This Row],[Order_Time]])</f>
        <v>2023</v>
      </c>
      <c r="M3731" t="str">
        <f>TEXT(Table1[[#This Row],[Order_Time]],"MMM")</f>
        <v>Jun</v>
      </c>
      <c r="N3731">
        <f>HOUR(Table1[[#This Row],[Order_Time]])</f>
        <v>9</v>
      </c>
      <c r="O3731" t="str">
        <f>IF(Table1[[#This Row],[Order_Value]]&gt;1000,"High","Low")</f>
        <v>Low</v>
      </c>
    </row>
    <row r="3732" spans="1:15" x14ac:dyDescent="0.3">
      <c r="A3732" t="s">
        <v>5298</v>
      </c>
      <c r="B3732" s="1">
        <v>45082.416666666664</v>
      </c>
      <c r="C3732" t="s">
        <v>20</v>
      </c>
      <c r="D3732" t="s">
        <v>27</v>
      </c>
      <c r="E3732">
        <v>362.85</v>
      </c>
      <c r="F3732">
        <v>2.85</v>
      </c>
      <c r="G3732">
        <v>106.07</v>
      </c>
      <c r="H3732" t="s">
        <v>13</v>
      </c>
      <c r="I3732">
        <v>70</v>
      </c>
      <c r="J3732" s="2" t="s">
        <v>5299</v>
      </c>
      <c r="K3732">
        <f>Table1[[#This Row],[Order_Value]]+Table1[[#This Row],[Delivery_Fee]]-Table1[[#This Row],[Discount]]</f>
        <v>259.63000000000005</v>
      </c>
      <c r="L3732">
        <f>YEAR(Table1[[#This Row],[Order_Time]])</f>
        <v>2023</v>
      </c>
      <c r="M3732" t="str">
        <f>TEXT(Table1[[#This Row],[Order_Time]],"MMM")</f>
        <v>Jun</v>
      </c>
      <c r="N3732">
        <f>HOUR(Table1[[#This Row],[Order_Time]])</f>
        <v>10</v>
      </c>
      <c r="O3732" t="str">
        <f>IF(Table1[[#This Row],[Order_Value]]&gt;1000,"High","Low")</f>
        <v>Low</v>
      </c>
    </row>
    <row r="3733" spans="1:15" x14ac:dyDescent="0.3">
      <c r="A3733" t="s">
        <v>5300</v>
      </c>
      <c r="B3733" s="1">
        <v>45082.458333333336</v>
      </c>
      <c r="C3733" t="s">
        <v>16</v>
      </c>
      <c r="D3733" t="s">
        <v>35</v>
      </c>
      <c r="E3733">
        <v>1364.45</v>
      </c>
      <c r="F3733">
        <v>12.03</v>
      </c>
      <c r="G3733">
        <v>264.20999999999998</v>
      </c>
      <c r="H3733" t="s">
        <v>13</v>
      </c>
      <c r="I3733">
        <v>60</v>
      </c>
      <c r="J3733">
        <v>1112.27</v>
      </c>
      <c r="K3733">
        <f>Table1[[#This Row],[Order_Value]]+Table1[[#This Row],[Delivery_Fee]]-Table1[[#This Row],[Discount]]</f>
        <v>1112.27</v>
      </c>
      <c r="L3733">
        <f>YEAR(Table1[[#This Row],[Order_Time]])</f>
        <v>2023</v>
      </c>
      <c r="M3733" t="str">
        <f>TEXT(Table1[[#This Row],[Order_Time]],"MMM")</f>
        <v>Jun</v>
      </c>
      <c r="N3733">
        <f>HOUR(Table1[[#This Row],[Order_Time]])</f>
        <v>11</v>
      </c>
      <c r="O3733" t="str">
        <f>IF(Table1[[#This Row],[Order_Value]]&gt;1000,"High","Low")</f>
        <v>High</v>
      </c>
    </row>
    <row r="3734" spans="1:15" x14ac:dyDescent="0.3">
      <c r="A3734" t="s">
        <v>5301</v>
      </c>
      <c r="B3734" s="1">
        <v>45082.5</v>
      </c>
      <c r="C3734" t="s">
        <v>24</v>
      </c>
      <c r="D3734" t="s">
        <v>30</v>
      </c>
      <c r="E3734">
        <v>1611.15</v>
      </c>
      <c r="F3734">
        <v>12.3</v>
      </c>
      <c r="G3734">
        <v>108.21</v>
      </c>
      <c r="H3734" t="s">
        <v>21</v>
      </c>
      <c r="I3734">
        <v>55</v>
      </c>
      <c r="J3734">
        <v>1515.24</v>
      </c>
      <c r="K3734">
        <f>Table1[[#This Row],[Order_Value]]+Table1[[#This Row],[Delivery_Fee]]-Table1[[#This Row],[Discount]]</f>
        <v>1515.24</v>
      </c>
      <c r="L3734">
        <f>YEAR(Table1[[#This Row],[Order_Time]])</f>
        <v>2023</v>
      </c>
      <c r="M3734" t="str">
        <f>TEXT(Table1[[#This Row],[Order_Time]],"MMM")</f>
        <v>Jun</v>
      </c>
      <c r="N3734">
        <f>HOUR(Table1[[#This Row],[Order_Time]])</f>
        <v>12</v>
      </c>
      <c r="O3734" t="str">
        <f>IF(Table1[[#This Row],[Order_Value]]&gt;1000,"High","Low")</f>
        <v>High</v>
      </c>
    </row>
    <row r="3735" spans="1:15" x14ac:dyDescent="0.3">
      <c r="A3735" t="s">
        <v>5302</v>
      </c>
      <c r="B3735" s="1">
        <v>45082.541666666664</v>
      </c>
      <c r="C3735" t="s">
        <v>26</v>
      </c>
      <c r="D3735" t="s">
        <v>27</v>
      </c>
      <c r="E3735">
        <v>350.89</v>
      </c>
      <c r="F3735">
        <v>69.290000000000006</v>
      </c>
      <c r="G3735">
        <v>235.33</v>
      </c>
      <c r="H3735" t="s">
        <v>32</v>
      </c>
      <c r="I3735">
        <v>15</v>
      </c>
      <c r="J3735">
        <v>184.85</v>
      </c>
      <c r="K3735">
        <f>Table1[[#This Row],[Order_Value]]+Table1[[#This Row],[Delivery_Fee]]-Table1[[#This Row],[Discount]]</f>
        <v>184.85</v>
      </c>
      <c r="L3735">
        <f>YEAR(Table1[[#This Row],[Order_Time]])</f>
        <v>2023</v>
      </c>
      <c r="M3735" t="str">
        <f>TEXT(Table1[[#This Row],[Order_Time]],"MMM")</f>
        <v>Jun</v>
      </c>
      <c r="N3735">
        <f>HOUR(Table1[[#This Row],[Order_Time]])</f>
        <v>13</v>
      </c>
      <c r="O3735" t="str">
        <f>IF(Table1[[#This Row],[Order_Value]]&gt;1000,"High","Low")</f>
        <v>Low</v>
      </c>
    </row>
    <row r="3736" spans="1:15" x14ac:dyDescent="0.3">
      <c r="A3736" t="s">
        <v>5303</v>
      </c>
      <c r="B3736" s="1">
        <v>45082.583333333336</v>
      </c>
      <c r="C3736" t="s">
        <v>20</v>
      </c>
      <c r="D3736" t="s">
        <v>12</v>
      </c>
      <c r="E3736">
        <v>1239.92</v>
      </c>
      <c r="F3736">
        <v>75.61</v>
      </c>
      <c r="G3736">
        <v>488.58</v>
      </c>
      <c r="H3736" t="s">
        <v>28</v>
      </c>
      <c r="I3736">
        <v>30</v>
      </c>
      <c r="J3736">
        <v>826.95</v>
      </c>
      <c r="K3736">
        <f>Table1[[#This Row],[Order_Value]]+Table1[[#This Row],[Delivery_Fee]]-Table1[[#This Row],[Discount]]</f>
        <v>826.95</v>
      </c>
      <c r="L3736">
        <f>YEAR(Table1[[#This Row],[Order_Time]])</f>
        <v>2023</v>
      </c>
      <c r="M3736" t="str">
        <f>TEXT(Table1[[#This Row],[Order_Time]],"MMM")</f>
        <v>Jun</v>
      </c>
      <c r="N3736">
        <f>HOUR(Table1[[#This Row],[Order_Time]])</f>
        <v>14</v>
      </c>
      <c r="O3736" t="str">
        <f>IF(Table1[[#This Row],[Order_Value]]&gt;1000,"High","Low")</f>
        <v>High</v>
      </c>
    </row>
    <row r="3737" spans="1:15" x14ac:dyDescent="0.3">
      <c r="A3737" t="s">
        <v>5304</v>
      </c>
      <c r="B3737" s="1">
        <v>45082.625</v>
      </c>
      <c r="C3737" t="s">
        <v>26</v>
      </c>
      <c r="D3737" t="s">
        <v>41</v>
      </c>
      <c r="E3737">
        <v>640.36</v>
      </c>
      <c r="F3737">
        <v>4.4800000000000004</v>
      </c>
      <c r="G3737">
        <v>20.85</v>
      </c>
      <c r="H3737" t="s">
        <v>21</v>
      </c>
      <c r="I3737">
        <v>18</v>
      </c>
      <c r="J3737">
        <v>623.99</v>
      </c>
      <c r="K3737">
        <f>Table1[[#This Row],[Order_Value]]+Table1[[#This Row],[Delivery_Fee]]-Table1[[#This Row],[Discount]]</f>
        <v>623.99</v>
      </c>
      <c r="L3737">
        <f>YEAR(Table1[[#This Row],[Order_Time]])</f>
        <v>2023</v>
      </c>
      <c r="M3737" t="str">
        <f>TEXT(Table1[[#This Row],[Order_Time]],"MMM")</f>
        <v>Jun</v>
      </c>
      <c r="N3737">
        <f>HOUR(Table1[[#This Row],[Order_Time]])</f>
        <v>15</v>
      </c>
      <c r="O3737" t="str">
        <f>IF(Table1[[#This Row],[Order_Value]]&gt;1000,"High","Low")</f>
        <v>Low</v>
      </c>
    </row>
    <row r="3738" spans="1:15" x14ac:dyDescent="0.3">
      <c r="A3738" t="s">
        <v>5305</v>
      </c>
      <c r="B3738" s="1">
        <v>45082.666666666664</v>
      </c>
      <c r="C3738" t="s">
        <v>54</v>
      </c>
      <c r="D3738" t="s">
        <v>12</v>
      </c>
      <c r="E3738">
        <v>471.87</v>
      </c>
      <c r="F3738">
        <v>10.33</v>
      </c>
      <c r="G3738">
        <v>292.29000000000002</v>
      </c>
      <c r="H3738" t="s">
        <v>21</v>
      </c>
      <c r="I3738">
        <v>75</v>
      </c>
      <c r="J3738" s="2" t="s">
        <v>5306</v>
      </c>
      <c r="K3738">
        <f>Table1[[#This Row],[Order_Value]]+Table1[[#This Row],[Delivery_Fee]]-Table1[[#This Row],[Discount]]</f>
        <v>189.90999999999997</v>
      </c>
      <c r="L3738">
        <f>YEAR(Table1[[#This Row],[Order_Time]])</f>
        <v>2023</v>
      </c>
      <c r="M3738" t="str">
        <f>TEXT(Table1[[#This Row],[Order_Time]],"MMM")</f>
        <v>Jun</v>
      </c>
      <c r="N3738">
        <f>HOUR(Table1[[#This Row],[Order_Time]])</f>
        <v>16</v>
      </c>
      <c r="O3738" t="str">
        <f>IF(Table1[[#This Row],[Order_Value]]&gt;1000,"High","Low")</f>
        <v>Low</v>
      </c>
    </row>
    <row r="3739" spans="1:15" x14ac:dyDescent="0.3">
      <c r="A3739" t="s">
        <v>5307</v>
      </c>
      <c r="B3739" s="1">
        <v>45082.708333333336</v>
      </c>
      <c r="C3739" t="s">
        <v>24</v>
      </c>
      <c r="D3739" t="s">
        <v>30</v>
      </c>
      <c r="E3739">
        <v>317.77</v>
      </c>
      <c r="F3739">
        <v>20.329999999999998</v>
      </c>
      <c r="G3739">
        <v>16.84</v>
      </c>
      <c r="H3739" t="s">
        <v>13</v>
      </c>
      <c r="I3739">
        <v>13</v>
      </c>
      <c r="J3739">
        <v>321.26</v>
      </c>
      <c r="K3739">
        <f>Table1[[#This Row],[Order_Value]]+Table1[[#This Row],[Delivery_Fee]]-Table1[[#This Row],[Discount]]</f>
        <v>321.26</v>
      </c>
      <c r="L3739">
        <f>YEAR(Table1[[#This Row],[Order_Time]])</f>
        <v>2023</v>
      </c>
      <c r="M3739" t="str">
        <f>TEXT(Table1[[#This Row],[Order_Time]],"MMM")</f>
        <v>Jun</v>
      </c>
      <c r="N3739">
        <f>HOUR(Table1[[#This Row],[Order_Time]])</f>
        <v>17</v>
      </c>
      <c r="O3739" t="str">
        <f>IF(Table1[[#This Row],[Order_Value]]&gt;1000,"High","Low")</f>
        <v>Low</v>
      </c>
    </row>
    <row r="3740" spans="1:15" x14ac:dyDescent="0.3">
      <c r="A3740" t="s">
        <v>5308</v>
      </c>
      <c r="B3740" s="1">
        <v>45082.75</v>
      </c>
      <c r="C3740" t="s">
        <v>11</v>
      </c>
      <c r="D3740" t="s">
        <v>27</v>
      </c>
      <c r="E3740">
        <v>1462.74</v>
      </c>
      <c r="F3740">
        <v>9.82</v>
      </c>
      <c r="G3740">
        <v>377.93</v>
      </c>
      <c r="H3740" t="s">
        <v>28</v>
      </c>
      <c r="I3740">
        <v>20</v>
      </c>
      <c r="J3740" s="2" t="s">
        <v>5309</v>
      </c>
      <c r="K3740">
        <f>Table1[[#This Row],[Order_Value]]+Table1[[#This Row],[Delivery_Fee]]-Table1[[#This Row],[Discount]]</f>
        <v>1094.6299999999999</v>
      </c>
      <c r="L3740">
        <f>YEAR(Table1[[#This Row],[Order_Time]])</f>
        <v>2023</v>
      </c>
      <c r="M3740" t="str">
        <f>TEXT(Table1[[#This Row],[Order_Time]],"MMM")</f>
        <v>Jun</v>
      </c>
      <c r="N3740">
        <f>HOUR(Table1[[#This Row],[Order_Time]])</f>
        <v>18</v>
      </c>
      <c r="O3740" t="str">
        <f>IF(Table1[[#This Row],[Order_Value]]&gt;1000,"High","Low")</f>
        <v>High</v>
      </c>
    </row>
    <row r="3741" spans="1:15" x14ac:dyDescent="0.3">
      <c r="A3741" t="s">
        <v>5310</v>
      </c>
      <c r="B3741" s="1">
        <v>45082.791666666664</v>
      </c>
      <c r="C3741" t="s">
        <v>24</v>
      </c>
      <c r="D3741" t="s">
        <v>35</v>
      </c>
      <c r="E3741">
        <v>114.27</v>
      </c>
      <c r="F3741">
        <v>41.01</v>
      </c>
      <c r="G3741">
        <v>405.27</v>
      </c>
      <c r="H3741" t="s">
        <v>28</v>
      </c>
      <c r="I3741">
        <v>71</v>
      </c>
      <c r="J3741">
        <v>-249.98999999999899</v>
      </c>
      <c r="K3741">
        <f>Table1[[#This Row],[Order_Value]]+Table1[[#This Row],[Delivery_Fee]]-Table1[[#This Row],[Discount]]</f>
        <v>-249.98999999999998</v>
      </c>
      <c r="L3741">
        <f>YEAR(Table1[[#This Row],[Order_Time]])</f>
        <v>2023</v>
      </c>
      <c r="M3741" t="str">
        <f>TEXT(Table1[[#This Row],[Order_Time]],"MMM")</f>
        <v>Jun</v>
      </c>
      <c r="N3741">
        <f>HOUR(Table1[[#This Row],[Order_Time]])</f>
        <v>19</v>
      </c>
      <c r="O3741" t="str">
        <f>IF(Table1[[#This Row],[Order_Value]]&gt;1000,"High","Low")</f>
        <v>Low</v>
      </c>
    </row>
    <row r="3742" spans="1:15" x14ac:dyDescent="0.3">
      <c r="A3742" t="s">
        <v>5311</v>
      </c>
      <c r="B3742" s="1">
        <v>45082.833333333336</v>
      </c>
      <c r="C3742" t="s">
        <v>16</v>
      </c>
      <c r="D3742" t="s">
        <v>12</v>
      </c>
      <c r="E3742">
        <v>1195.47</v>
      </c>
      <c r="F3742">
        <v>51.57</v>
      </c>
      <c r="G3742">
        <v>33.590000000000003</v>
      </c>
      <c r="H3742" t="s">
        <v>13</v>
      </c>
      <c r="I3742">
        <v>19</v>
      </c>
      <c r="J3742">
        <v>1213.45</v>
      </c>
      <c r="K3742">
        <f>Table1[[#This Row],[Order_Value]]+Table1[[#This Row],[Delivery_Fee]]-Table1[[#This Row],[Discount]]</f>
        <v>1213.45</v>
      </c>
      <c r="L3742">
        <f>YEAR(Table1[[#This Row],[Order_Time]])</f>
        <v>2023</v>
      </c>
      <c r="M3742" t="str">
        <f>TEXT(Table1[[#This Row],[Order_Time]],"MMM")</f>
        <v>Jun</v>
      </c>
      <c r="N3742">
        <f>HOUR(Table1[[#This Row],[Order_Time]])</f>
        <v>20</v>
      </c>
      <c r="O3742" t="str">
        <f>IF(Table1[[#This Row],[Order_Value]]&gt;1000,"High","Low")</f>
        <v>High</v>
      </c>
    </row>
    <row r="3743" spans="1:15" x14ac:dyDescent="0.3">
      <c r="A3743" t="s">
        <v>5312</v>
      </c>
      <c r="B3743" s="1">
        <v>45082.875</v>
      </c>
      <c r="C3743" t="s">
        <v>16</v>
      </c>
      <c r="D3743" t="s">
        <v>41</v>
      </c>
      <c r="E3743">
        <v>1559.02</v>
      </c>
      <c r="F3743">
        <v>90.47</v>
      </c>
      <c r="G3743">
        <v>124.32</v>
      </c>
      <c r="H3743" t="s">
        <v>13</v>
      </c>
      <c r="I3743">
        <v>10</v>
      </c>
      <c r="J3743">
        <v>1525.17</v>
      </c>
      <c r="K3743">
        <f>Table1[[#This Row],[Order_Value]]+Table1[[#This Row],[Delivery_Fee]]-Table1[[#This Row],[Discount]]</f>
        <v>1525.17</v>
      </c>
      <c r="L3743">
        <f>YEAR(Table1[[#This Row],[Order_Time]])</f>
        <v>2023</v>
      </c>
      <c r="M3743" t="str">
        <f>TEXT(Table1[[#This Row],[Order_Time]],"MMM")</f>
        <v>Jun</v>
      </c>
      <c r="N3743">
        <f>HOUR(Table1[[#This Row],[Order_Time]])</f>
        <v>21</v>
      </c>
      <c r="O3743" t="str">
        <f>IF(Table1[[#This Row],[Order_Value]]&gt;1000,"High","Low")</f>
        <v>High</v>
      </c>
    </row>
    <row r="3744" spans="1:15" x14ac:dyDescent="0.3">
      <c r="A3744" t="s">
        <v>5313</v>
      </c>
      <c r="B3744" s="1">
        <v>45082.916666666664</v>
      </c>
      <c r="C3744" t="s">
        <v>16</v>
      </c>
      <c r="D3744" t="s">
        <v>30</v>
      </c>
      <c r="E3744">
        <v>0</v>
      </c>
      <c r="F3744">
        <v>67.95</v>
      </c>
      <c r="G3744">
        <v>204.5</v>
      </c>
      <c r="H3744" t="s">
        <v>13</v>
      </c>
      <c r="I3744">
        <v>48</v>
      </c>
      <c r="K3744">
        <f>Table1[[#This Row],[Order_Value]]+Table1[[#This Row],[Delivery_Fee]]-Table1[[#This Row],[Discount]]</f>
        <v>-136.55000000000001</v>
      </c>
      <c r="L3744">
        <f>YEAR(Table1[[#This Row],[Order_Time]])</f>
        <v>2023</v>
      </c>
      <c r="M3744" t="str">
        <f>TEXT(Table1[[#This Row],[Order_Time]],"MMM")</f>
        <v>Jun</v>
      </c>
      <c r="N3744">
        <f>HOUR(Table1[[#This Row],[Order_Time]])</f>
        <v>22</v>
      </c>
      <c r="O3744" t="str">
        <f>IF(Table1[[#This Row],[Order_Value]]&gt;1000,"High","Low")</f>
        <v>Low</v>
      </c>
    </row>
    <row r="3745" spans="1:15" x14ac:dyDescent="0.3">
      <c r="A3745" t="s">
        <v>5314</v>
      </c>
      <c r="B3745" s="1">
        <v>45082.958333333336</v>
      </c>
      <c r="C3745" t="s">
        <v>20</v>
      </c>
      <c r="D3745" t="s">
        <v>27</v>
      </c>
      <c r="E3745">
        <v>476.54</v>
      </c>
      <c r="F3745">
        <v>91.2</v>
      </c>
      <c r="G3745">
        <v>460.37</v>
      </c>
      <c r="H3745" t="s">
        <v>13</v>
      </c>
      <c r="I3745">
        <v>10</v>
      </c>
      <c r="J3745">
        <v>107.37</v>
      </c>
      <c r="K3745">
        <f>Table1[[#This Row],[Order_Value]]+Table1[[#This Row],[Delivery_Fee]]-Table1[[#This Row],[Discount]]</f>
        <v>107.37</v>
      </c>
      <c r="L3745">
        <f>YEAR(Table1[[#This Row],[Order_Time]])</f>
        <v>2023</v>
      </c>
      <c r="M3745" t="str">
        <f>TEXT(Table1[[#This Row],[Order_Time]],"MMM")</f>
        <v>Jun</v>
      </c>
      <c r="N3745">
        <f>HOUR(Table1[[#This Row],[Order_Time]])</f>
        <v>23</v>
      </c>
      <c r="O3745" t="str">
        <f>IF(Table1[[#This Row],[Order_Value]]&gt;1000,"High","Low")</f>
        <v>Low</v>
      </c>
    </row>
    <row r="3746" spans="1:15" x14ac:dyDescent="0.3">
      <c r="A3746" t="s">
        <v>5315</v>
      </c>
      <c r="B3746" s="1">
        <v>45083</v>
      </c>
      <c r="C3746" t="s">
        <v>45</v>
      </c>
      <c r="D3746" t="s">
        <v>12</v>
      </c>
      <c r="E3746">
        <v>1304.96</v>
      </c>
      <c r="F3746">
        <v>88.39</v>
      </c>
      <c r="G3746">
        <v>309.06</v>
      </c>
      <c r="H3746" t="s">
        <v>32</v>
      </c>
      <c r="I3746">
        <v>23</v>
      </c>
      <c r="J3746" s="2" t="s">
        <v>5316</v>
      </c>
      <c r="K3746">
        <f>Table1[[#This Row],[Order_Value]]+Table1[[#This Row],[Delivery_Fee]]-Table1[[#This Row],[Discount]]</f>
        <v>1084.2900000000002</v>
      </c>
      <c r="L3746">
        <f>YEAR(Table1[[#This Row],[Order_Time]])</f>
        <v>2023</v>
      </c>
      <c r="M3746" t="str">
        <f>TEXT(Table1[[#This Row],[Order_Time]],"MMM")</f>
        <v>Jun</v>
      </c>
      <c r="N3746">
        <f>HOUR(Table1[[#This Row],[Order_Time]])</f>
        <v>0</v>
      </c>
      <c r="O3746" t="str">
        <f>IF(Table1[[#This Row],[Order_Value]]&gt;1000,"High","Low")</f>
        <v>High</v>
      </c>
    </row>
    <row r="3747" spans="1:15" x14ac:dyDescent="0.3">
      <c r="A3747" t="s">
        <v>5317</v>
      </c>
      <c r="B3747" s="1">
        <v>45083.041666666664</v>
      </c>
      <c r="C3747" t="s">
        <v>54</v>
      </c>
      <c r="D3747" t="s">
        <v>30</v>
      </c>
      <c r="E3747">
        <v>503.09</v>
      </c>
      <c r="F3747">
        <v>19.38</v>
      </c>
      <c r="G3747">
        <v>221.85</v>
      </c>
      <c r="H3747" t="s">
        <v>13</v>
      </c>
      <c r="I3747">
        <v>40</v>
      </c>
      <c r="J3747">
        <v>300.62</v>
      </c>
      <c r="K3747">
        <f>Table1[[#This Row],[Order_Value]]+Table1[[#This Row],[Delivery_Fee]]-Table1[[#This Row],[Discount]]</f>
        <v>300.62</v>
      </c>
      <c r="L3747">
        <f>YEAR(Table1[[#This Row],[Order_Time]])</f>
        <v>2023</v>
      </c>
      <c r="M3747" t="str">
        <f>TEXT(Table1[[#This Row],[Order_Time]],"MMM")</f>
        <v>Jun</v>
      </c>
      <c r="N3747">
        <f>HOUR(Table1[[#This Row],[Order_Time]])</f>
        <v>1</v>
      </c>
      <c r="O3747" t="str">
        <f>IF(Table1[[#This Row],[Order_Value]]&gt;1000,"High","Low")</f>
        <v>Low</v>
      </c>
    </row>
    <row r="3748" spans="1:15" x14ac:dyDescent="0.3">
      <c r="A3748" t="s">
        <v>5318</v>
      </c>
      <c r="B3748" s="1">
        <v>45083.083333333336</v>
      </c>
      <c r="C3748" t="s">
        <v>11</v>
      </c>
      <c r="D3748" t="s">
        <v>35</v>
      </c>
      <c r="E3748">
        <v>580.86</v>
      </c>
      <c r="F3748">
        <v>87.86</v>
      </c>
      <c r="G3748">
        <v>239.01</v>
      </c>
      <c r="H3748" t="s">
        <v>21</v>
      </c>
      <c r="I3748">
        <v>52</v>
      </c>
      <c r="J3748" s="2" t="s">
        <v>5319</v>
      </c>
      <c r="K3748">
        <f>Table1[[#This Row],[Order_Value]]+Table1[[#This Row],[Delivery_Fee]]-Table1[[#This Row],[Discount]]</f>
        <v>429.71000000000004</v>
      </c>
      <c r="L3748">
        <f>YEAR(Table1[[#This Row],[Order_Time]])</f>
        <v>2023</v>
      </c>
      <c r="M3748" t="str">
        <f>TEXT(Table1[[#This Row],[Order_Time]],"MMM")</f>
        <v>Jun</v>
      </c>
      <c r="N3748">
        <f>HOUR(Table1[[#This Row],[Order_Time]])</f>
        <v>2</v>
      </c>
      <c r="O3748" t="str">
        <f>IF(Table1[[#This Row],[Order_Value]]&gt;1000,"High","Low")</f>
        <v>Low</v>
      </c>
    </row>
    <row r="3749" spans="1:15" x14ac:dyDescent="0.3">
      <c r="A3749" t="s">
        <v>5320</v>
      </c>
      <c r="B3749" s="1">
        <v>45083.125</v>
      </c>
      <c r="C3749" t="s">
        <v>54</v>
      </c>
      <c r="D3749" t="s">
        <v>17</v>
      </c>
      <c r="E3749">
        <v>114.86</v>
      </c>
      <c r="F3749">
        <v>89.34</v>
      </c>
      <c r="G3749">
        <v>200.56</v>
      </c>
      <c r="H3749" t="s">
        <v>28</v>
      </c>
      <c r="I3749">
        <v>53</v>
      </c>
      <c r="J3749" s="2" t="s">
        <v>5321</v>
      </c>
      <c r="K3749">
        <f>Table1[[#This Row],[Order_Value]]+Table1[[#This Row],[Delivery_Fee]]-Table1[[#This Row],[Discount]]</f>
        <v>3.6399999999999864</v>
      </c>
      <c r="L3749">
        <f>YEAR(Table1[[#This Row],[Order_Time]])</f>
        <v>2023</v>
      </c>
      <c r="M3749" t="str">
        <f>TEXT(Table1[[#This Row],[Order_Time]],"MMM")</f>
        <v>Jun</v>
      </c>
      <c r="N3749">
        <f>HOUR(Table1[[#This Row],[Order_Time]])</f>
        <v>3</v>
      </c>
      <c r="O3749" t="str">
        <f>IF(Table1[[#This Row],[Order_Value]]&gt;1000,"High","Low")</f>
        <v>Low</v>
      </c>
    </row>
    <row r="3750" spans="1:15" x14ac:dyDescent="0.3">
      <c r="A3750" t="s">
        <v>5322</v>
      </c>
      <c r="B3750" s="1">
        <v>45083.166666666664</v>
      </c>
      <c r="C3750" t="s">
        <v>20</v>
      </c>
      <c r="D3750" t="s">
        <v>27</v>
      </c>
      <c r="E3750">
        <v>710.57</v>
      </c>
      <c r="F3750">
        <v>55.83</v>
      </c>
      <c r="G3750">
        <v>350.92</v>
      </c>
      <c r="H3750" t="s">
        <v>21</v>
      </c>
      <c r="I3750">
        <v>39</v>
      </c>
      <c r="J3750" s="2" t="s">
        <v>5323</v>
      </c>
      <c r="K3750">
        <f>Table1[[#This Row],[Order_Value]]+Table1[[#This Row],[Delivery_Fee]]-Table1[[#This Row],[Discount]]</f>
        <v>415.48000000000008</v>
      </c>
      <c r="L3750">
        <f>YEAR(Table1[[#This Row],[Order_Time]])</f>
        <v>2023</v>
      </c>
      <c r="M3750" t="str">
        <f>TEXT(Table1[[#This Row],[Order_Time]],"MMM")</f>
        <v>Jun</v>
      </c>
      <c r="N3750">
        <f>HOUR(Table1[[#This Row],[Order_Time]])</f>
        <v>4</v>
      </c>
      <c r="O3750" t="str">
        <f>IF(Table1[[#This Row],[Order_Value]]&gt;1000,"High","Low")</f>
        <v>Low</v>
      </c>
    </row>
    <row r="3751" spans="1:15" x14ac:dyDescent="0.3">
      <c r="A3751" t="s">
        <v>5324</v>
      </c>
      <c r="B3751" s="1">
        <v>45083.208333333336</v>
      </c>
      <c r="C3751" t="s">
        <v>20</v>
      </c>
      <c r="D3751" t="s">
        <v>41</v>
      </c>
      <c r="E3751">
        <v>857.68</v>
      </c>
      <c r="F3751">
        <v>91.58</v>
      </c>
      <c r="G3751">
        <v>462.69</v>
      </c>
      <c r="H3751" t="s">
        <v>32</v>
      </c>
      <c r="I3751">
        <v>38</v>
      </c>
      <c r="J3751">
        <v>486.57</v>
      </c>
      <c r="K3751">
        <f>Table1[[#This Row],[Order_Value]]+Table1[[#This Row],[Delivery_Fee]]-Table1[[#This Row],[Discount]]</f>
        <v>486.57</v>
      </c>
      <c r="L3751">
        <f>YEAR(Table1[[#This Row],[Order_Time]])</f>
        <v>2023</v>
      </c>
      <c r="M3751" t="str">
        <f>TEXT(Table1[[#This Row],[Order_Time]],"MMM")</f>
        <v>Jun</v>
      </c>
      <c r="N3751">
        <f>HOUR(Table1[[#This Row],[Order_Time]])</f>
        <v>5</v>
      </c>
      <c r="O3751" t="str">
        <f>IF(Table1[[#This Row],[Order_Value]]&gt;1000,"High","Low")</f>
        <v>Low</v>
      </c>
    </row>
    <row r="3752" spans="1:15" x14ac:dyDescent="0.3">
      <c r="A3752" t="s">
        <v>5325</v>
      </c>
      <c r="B3752" s="1">
        <v>45083.25</v>
      </c>
      <c r="C3752" t="s">
        <v>16</v>
      </c>
      <c r="D3752" t="s">
        <v>17</v>
      </c>
      <c r="E3752">
        <v>206.12</v>
      </c>
      <c r="F3752">
        <v>19.88</v>
      </c>
      <c r="G3752">
        <v>289.83999999999997</v>
      </c>
      <c r="H3752" t="s">
        <v>28</v>
      </c>
      <c r="I3752">
        <v>70</v>
      </c>
      <c r="J3752">
        <v>-63.839999999999897</v>
      </c>
      <c r="K3752">
        <f>Table1[[#This Row],[Order_Value]]+Table1[[#This Row],[Delivery_Fee]]-Table1[[#This Row],[Discount]]</f>
        <v>-63.839999999999975</v>
      </c>
      <c r="L3752">
        <f>YEAR(Table1[[#This Row],[Order_Time]])</f>
        <v>2023</v>
      </c>
      <c r="M3752" t="str">
        <f>TEXT(Table1[[#This Row],[Order_Time]],"MMM")</f>
        <v>Jun</v>
      </c>
      <c r="N3752">
        <f>HOUR(Table1[[#This Row],[Order_Time]])</f>
        <v>6</v>
      </c>
      <c r="O3752" t="str">
        <f>IF(Table1[[#This Row],[Order_Value]]&gt;1000,"High","Low")</f>
        <v>Low</v>
      </c>
    </row>
    <row r="3753" spans="1:15" x14ac:dyDescent="0.3">
      <c r="A3753" t="s">
        <v>5326</v>
      </c>
      <c r="B3753" s="1">
        <v>45083.291666666664</v>
      </c>
      <c r="C3753" t="s">
        <v>24</v>
      </c>
      <c r="D3753" t="s">
        <v>17</v>
      </c>
      <c r="E3753">
        <v>809.83</v>
      </c>
      <c r="F3753">
        <v>36.659999999999997</v>
      </c>
      <c r="G3753">
        <v>436.81</v>
      </c>
      <c r="H3753" t="s">
        <v>28</v>
      </c>
      <c r="I3753">
        <v>87</v>
      </c>
      <c r="J3753">
        <v>409.68</v>
      </c>
      <c r="K3753">
        <f>Table1[[#This Row],[Order_Value]]+Table1[[#This Row],[Delivery_Fee]]-Table1[[#This Row],[Discount]]</f>
        <v>409.68</v>
      </c>
      <c r="L3753">
        <f>YEAR(Table1[[#This Row],[Order_Time]])</f>
        <v>2023</v>
      </c>
      <c r="M3753" t="str">
        <f>TEXT(Table1[[#This Row],[Order_Time]],"MMM")</f>
        <v>Jun</v>
      </c>
      <c r="N3753">
        <f>HOUR(Table1[[#This Row],[Order_Time]])</f>
        <v>7</v>
      </c>
      <c r="O3753" t="str">
        <f>IF(Table1[[#This Row],[Order_Value]]&gt;1000,"High","Low")</f>
        <v>Low</v>
      </c>
    </row>
    <row r="3754" spans="1:15" x14ac:dyDescent="0.3">
      <c r="A3754" t="s">
        <v>5327</v>
      </c>
      <c r="B3754" s="1">
        <v>45083.333333333336</v>
      </c>
      <c r="C3754" t="s">
        <v>54</v>
      </c>
      <c r="D3754" t="s">
        <v>27</v>
      </c>
      <c r="E3754">
        <v>828.3</v>
      </c>
      <c r="F3754">
        <v>1.65</v>
      </c>
      <c r="G3754">
        <v>322.87</v>
      </c>
      <c r="H3754" t="s">
        <v>21</v>
      </c>
      <c r="I3754">
        <v>12</v>
      </c>
      <c r="J3754" s="2" t="s">
        <v>5328</v>
      </c>
      <c r="K3754">
        <f>Table1[[#This Row],[Order_Value]]+Table1[[#This Row],[Delivery_Fee]]-Table1[[#This Row],[Discount]]</f>
        <v>507.07999999999993</v>
      </c>
      <c r="L3754">
        <f>YEAR(Table1[[#This Row],[Order_Time]])</f>
        <v>2023</v>
      </c>
      <c r="M3754" t="str">
        <f>TEXT(Table1[[#This Row],[Order_Time]],"MMM")</f>
        <v>Jun</v>
      </c>
      <c r="N3754">
        <f>HOUR(Table1[[#This Row],[Order_Time]])</f>
        <v>8</v>
      </c>
      <c r="O3754" t="str">
        <f>IF(Table1[[#This Row],[Order_Value]]&gt;1000,"High","Low")</f>
        <v>Low</v>
      </c>
    </row>
    <row r="3755" spans="1:15" x14ac:dyDescent="0.3">
      <c r="A3755" t="s">
        <v>5329</v>
      </c>
      <c r="B3755" s="1">
        <v>45083.375</v>
      </c>
      <c r="C3755" t="s">
        <v>54</v>
      </c>
      <c r="D3755" t="s">
        <v>35</v>
      </c>
      <c r="E3755">
        <v>961.19</v>
      </c>
      <c r="F3755">
        <v>69.09</v>
      </c>
      <c r="G3755">
        <v>52.33</v>
      </c>
      <c r="H3755" t="s">
        <v>21</v>
      </c>
      <c r="I3755">
        <v>15</v>
      </c>
      <c r="J3755" s="2" t="s">
        <v>5330</v>
      </c>
      <c r="K3755">
        <f>Table1[[#This Row],[Order_Value]]+Table1[[#This Row],[Delivery_Fee]]-Table1[[#This Row],[Discount]]</f>
        <v>977.94999999999993</v>
      </c>
      <c r="L3755">
        <f>YEAR(Table1[[#This Row],[Order_Time]])</f>
        <v>2023</v>
      </c>
      <c r="M3755" t="str">
        <f>TEXT(Table1[[#This Row],[Order_Time]],"MMM")</f>
        <v>Jun</v>
      </c>
      <c r="N3755">
        <f>HOUR(Table1[[#This Row],[Order_Time]])</f>
        <v>9</v>
      </c>
      <c r="O3755" t="str">
        <f>IF(Table1[[#This Row],[Order_Value]]&gt;1000,"High","Low")</f>
        <v>Low</v>
      </c>
    </row>
    <row r="3756" spans="1:15" x14ac:dyDescent="0.3">
      <c r="A3756" t="s">
        <v>5331</v>
      </c>
      <c r="B3756" s="1">
        <v>45083.416666666664</v>
      </c>
      <c r="C3756" t="s">
        <v>54</v>
      </c>
      <c r="D3756" t="s">
        <v>41</v>
      </c>
      <c r="E3756">
        <v>702.54</v>
      </c>
      <c r="F3756">
        <v>18.190000000000001</v>
      </c>
      <c r="G3756">
        <v>380.14</v>
      </c>
      <c r="H3756" t="s">
        <v>21</v>
      </c>
      <c r="I3756">
        <v>15</v>
      </c>
      <c r="J3756" s="2" t="s">
        <v>5332</v>
      </c>
      <c r="K3756">
        <f>Table1[[#This Row],[Order_Value]]+Table1[[#This Row],[Delivery_Fee]]-Table1[[#This Row],[Discount]]</f>
        <v>340.59000000000003</v>
      </c>
      <c r="L3756">
        <f>YEAR(Table1[[#This Row],[Order_Time]])</f>
        <v>2023</v>
      </c>
      <c r="M3756" t="str">
        <f>TEXT(Table1[[#This Row],[Order_Time]],"MMM")</f>
        <v>Jun</v>
      </c>
      <c r="N3756">
        <f>HOUR(Table1[[#This Row],[Order_Time]])</f>
        <v>10</v>
      </c>
      <c r="O3756" t="str">
        <f>IF(Table1[[#This Row],[Order_Value]]&gt;1000,"High","Low")</f>
        <v>Low</v>
      </c>
    </row>
    <row r="3757" spans="1:15" x14ac:dyDescent="0.3">
      <c r="A3757" t="s">
        <v>5333</v>
      </c>
      <c r="B3757" s="1">
        <v>45083.458333333336</v>
      </c>
      <c r="C3757" t="s">
        <v>54</v>
      </c>
      <c r="D3757" t="s">
        <v>35</v>
      </c>
      <c r="E3757">
        <v>738.85</v>
      </c>
      <c r="F3757">
        <v>27.49</v>
      </c>
      <c r="G3757">
        <v>454.14</v>
      </c>
      <c r="H3757" t="s">
        <v>13</v>
      </c>
      <c r="I3757">
        <v>47</v>
      </c>
      <c r="J3757" s="2" t="s">
        <v>5334</v>
      </c>
      <c r="K3757">
        <f>Table1[[#This Row],[Order_Value]]+Table1[[#This Row],[Delivery_Fee]]-Table1[[#This Row],[Discount]]</f>
        <v>312.20000000000005</v>
      </c>
      <c r="L3757">
        <f>YEAR(Table1[[#This Row],[Order_Time]])</f>
        <v>2023</v>
      </c>
      <c r="M3757" t="str">
        <f>TEXT(Table1[[#This Row],[Order_Time]],"MMM")</f>
        <v>Jun</v>
      </c>
      <c r="N3757">
        <f>HOUR(Table1[[#This Row],[Order_Time]])</f>
        <v>11</v>
      </c>
      <c r="O3757" t="str">
        <f>IF(Table1[[#This Row],[Order_Value]]&gt;1000,"High","Low")</f>
        <v>Low</v>
      </c>
    </row>
    <row r="3758" spans="1:15" x14ac:dyDescent="0.3">
      <c r="A3758" t="s">
        <v>5335</v>
      </c>
      <c r="B3758" s="1">
        <v>45083.5</v>
      </c>
      <c r="C3758" t="s">
        <v>45</v>
      </c>
      <c r="D3758" t="s">
        <v>17</v>
      </c>
      <c r="E3758">
        <v>489.53</v>
      </c>
      <c r="F3758">
        <v>29.78</v>
      </c>
      <c r="G3758">
        <v>498.51</v>
      </c>
      <c r="H3758" t="s">
        <v>32</v>
      </c>
      <c r="I3758">
        <v>25</v>
      </c>
      <c r="J3758" s="2" t="s">
        <v>5336</v>
      </c>
      <c r="K3758">
        <f>Table1[[#This Row],[Order_Value]]+Table1[[#This Row],[Delivery_Fee]]-Table1[[#This Row],[Discount]]</f>
        <v>20.799999999999955</v>
      </c>
      <c r="L3758">
        <f>YEAR(Table1[[#This Row],[Order_Time]])</f>
        <v>2023</v>
      </c>
      <c r="M3758" t="str">
        <f>TEXT(Table1[[#This Row],[Order_Time]],"MMM")</f>
        <v>Jun</v>
      </c>
      <c r="N3758">
        <f>HOUR(Table1[[#This Row],[Order_Time]])</f>
        <v>12</v>
      </c>
      <c r="O3758" t="str">
        <f>IF(Table1[[#This Row],[Order_Value]]&gt;1000,"High","Low")</f>
        <v>Low</v>
      </c>
    </row>
    <row r="3759" spans="1:15" x14ac:dyDescent="0.3">
      <c r="A3759" t="s">
        <v>5337</v>
      </c>
      <c r="B3759" s="1">
        <v>45083.541666666664</v>
      </c>
      <c r="C3759" t="s">
        <v>54</v>
      </c>
      <c r="D3759" t="s">
        <v>35</v>
      </c>
      <c r="E3759">
        <v>1015.39</v>
      </c>
      <c r="F3759">
        <v>76.010000000000005</v>
      </c>
      <c r="G3759">
        <v>279.35000000000002</v>
      </c>
      <c r="H3759" t="s">
        <v>28</v>
      </c>
      <c r="I3759">
        <v>56</v>
      </c>
      <c r="J3759" s="2" t="s">
        <v>5338</v>
      </c>
      <c r="K3759">
        <f>Table1[[#This Row],[Order_Value]]+Table1[[#This Row],[Delivery_Fee]]-Table1[[#This Row],[Discount]]</f>
        <v>812.05000000000007</v>
      </c>
      <c r="L3759">
        <f>YEAR(Table1[[#This Row],[Order_Time]])</f>
        <v>2023</v>
      </c>
      <c r="M3759" t="str">
        <f>TEXT(Table1[[#This Row],[Order_Time]],"MMM")</f>
        <v>Jun</v>
      </c>
      <c r="N3759">
        <f>HOUR(Table1[[#This Row],[Order_Time]])</f>
        <v>13</v>
      </c>
      <c r="O3759" t="str">
        <f>IF(Table1[[#This Row],[Order_Value]]&gt;1000,"High","Low")</f>
        <v>High</v>
      </c>
    </row>
    <row r="3760" spans="1:15" x14ac:dyDescent="0.3">
      <c r="A3760" t="s">
        <v>5339</v>
      </c>
      <c r="B3760" s="1">
        <v>45083.583333333336</v>
      </c>
      <c r="C3760" t="s">
        <v>54</v>
      </c>
      <c r="D3760" t="s">
        <v>27</v>
      </c>
      <c r="E3760">
        <v>1229.4000000000001</v>
      </c>
      <c r="F3760">
        <v>92.87</v>
      </c>
      <c r="G3760">
        <v>312.87</v>
      </c>
      <c r="H3760" t="s">
        <v>13</v>
      </c>
      <c r="I3760">
        <v>52</v>
      </c>
      <c r="J3760">
        <v>1009.4</v>
      </c>
      <c r="K3760">
        <f>Table1[[#This Row],[Order_Value]]+Table1[[#This Row],[Delivery_Fee]]-Table1[[#This Row],[Discount]]</f>
        <v>1009.4</v>
      </c>
      <c r="L3760">
        <f>YEAR(Table1[[#This Row],[Order_Time]])</f>
        <v>2023</v>
      </c>
      <c r="M3760" t="str">
        <f>TEXT(Table1[[#This Row],[Order_Time]],"MMM")</f>
        <v>Jun</v>
      </c>
      <c r="N3760">
        <f>HOUR(Table1[[#This Row],[Order_Time]])</f>
        <v>14</v>
      </c>
      <c r="O3760" t="str">
        <f>IF(Table1[[#This Row],[Order_Value]]&gt;1000,"High","Low")</f>
        <v>High</v>
      </c>
    </row>
    <row r="3761" spans="1:15" x14ac:dyDescent="0.3">
      <c r="A3761" t="s">
        <v>5340</v>
      </c>
      <c r="B3761" s="1">
        <v>45083.625</v>
      </c>
      <c r="C3761" t="s">
        <v>11</v>
      </c>
      <c r="D3761" t="s">
        <v>35</v>
      </c>
      <c r="E3761">
        <v>954.02</v>
      </c>
      <c r="F3761">
        <v>22.64</v>
      </c>
      <c r="G3761">
        <v>215.28</v>
      </c>
      <c r="H3761" t="s">
        <v>32</v>
      </c>
      <c r="I3761">
        <v>57</v>
      </c>
      <c r="J3761">
        <v>761.38</v>
      </c>
      <c r="K3761">
        <f>Table1[[#This Row],[Order_Value]]+Table1[[#This Row],[Delivery_Fee]]-Table1[[#This Row],[Discount]]</f>
        <v>761.38</v>
      </c>
      <c r="L3761">
        <f>YEAR(Table1[[#This Row],[Order_Time]])</f>
        <v>2023</v>
      </c>
      <c r="M3761" t="str">
        <f>TEXT(Table1[[#This Row],[Order_Time]],"MMM")</f>
        <v>Jun</v>
      </c>
      <c r="N3761">
        <f>HOUR(Table1[[#This Row],[Order_Time]])</f>
        <v>15</v>
      </c>
      <c r="O3761" t="str">
        <f>IF(Table1[[#This Row],[Order_Value]]&gt;1000,"High","Low")</f>
        <v>Low</v>
      </c>
    </row>
    <row r="3762" spans="1:15" x14ac:dyDescent="0.3">
      <c r="A3762" t="s">
        <v>5341</v>
      </c>
      <c r="B3762" s="1">
        <v>45083.666666666664</v>
      </c>
      <c r="C3762" t="s">
        <v>24</v>
      </c>
      <c r="D3762" t="s">
        <v>17</v>
      </c>
      <c r="E3762">
        <v>829.6</v>
      </c>
      <c r="F3762">
        <v>8.6999999999999993</v>
      </c>
      <c r="G3762">
        <v>287.27</v>
      </c>
      <c r="H3762" t="s">
        <v>21</v>
      </c>
      <c r="I3762">
        <v>32</v>
      </c>
      <c r="J3762" s="2" t="s">
        <v>5342</v>
      </c>
      <c r="K3762">
        <f>Table1[[#This Row],[Order_Value]]+Table1[[#This Row],[Delivery_Fee]]-Table1[[#This Row],[Discount]]</f>
        <v>551.03000000000009</v>
      </c>
      <c r="L3762">
        <f>YEAR(Table1[[#This Row],[Order_Time]])</f>
        <v>2023</v>
      </c>
      <c r="M3762" t="str">
        <f>TEXT(Table1[[#This Row],[Order_Time]],"MMM")</f>
        <v>Jun</v>
      </c>
      <c r="N3762">
        <f>HOUR(Table1[[#This Row],[Order_Time]])</f>
        <v>16</v>
      </c>
      <c r="O3762" t="str">
        <f>IF(Table1[[#This Row],[Order_Value]]&gt;1000,"High","Low")</f>
        <v>Low</v>
      </c>
    </row>
    <row r="3763" spans="1:15" x14ac:dyDescent="0.3">
      <c r="A3763" t="s">
        <v>5343</v>
      </c>
      <c r="B3763" s="1">
        <v>45083.708333333336</v>
      </c>
      <c r="C3763" t="s">
        <v>26</v>
      </c>
      <c r="D3763" t="s">
        <v>17</v>
      </c>
      <c r="E3763">
        <v>1496.09</v>
      </c>
      <c r="F3763">
        <v>89.96</v>
      </c>
      <c r="G3763">
        <v>435.45</v>
      </c>
      <c r="H3763" t="s">
        <v>21</v>
      </c>
      <c r="I3763">
        <v>14</v>
      </c>
      <c r="J3763">
        <v>1150.5999999999999</v>
      </c>
      <c r="K3763">
        <f>Table1[[#This Row],[Order_Value]]+Table1[[#This Row],[Delivery_Fee]]-Table1[[#This Row],[Discount]]</f>
        <v>1150.5999999999999</v>
      </c>
      <c r="L3763">
        <f>YEAR(Table1[[#This Row],[Order_Time]])</f>
        <v>2023</v>
      </c>
      <c r="M3763" t="str">
        <f>TEXT(Table1[[#This Row],[Order_Time]],"MMM")</f>
        <v>Jun</v>
      </c>
      <c r="N3763">
        <f>HOUR(Table1[[#This Row],[Order_Time]])</f>
        <v>17</v>
      </c>
      <c r="O3763" t="str">
        <f>IF(Table1[[#This Row],[Order_Value]]&gt;1000,"High","Low")</f>
        <v>High</v>
      </c>
    </row>
    <row r="3764" spans="1:15" x14ac:dyDescent="0.3">
      <c r="A3764" t="s">
        <v>5344</v>
      </c>
      <c r="B3764" s="1">
        <v>45083.75</v>
      </c>
      <c r="C3764" t="s">
        <v>16</v>
      </c>
      <c r="D3764" t="s">
        <v>27</v>
      </c>
      <c r="E3764">
        <v>927.94</v>
      </c>
      <c r="F3764">
        <v>76.11</v>
      </c>
      <c r="G3764">
        <v>341.01</v>
      </c>
      <c r="H3764" t="s">
        <v>13</v>
      </c>
      <c r="I3764">
        <v>63</v>
      </c>
      <c r="J3764" s="2" t="s">
        <v>5345</v>
      </c>
      <c r="K3764">
        <f>Table1[[#This Row],[Order_Value]]+Table1[[#This Row],[Delivery_Fee]]-Table1[[#This Row],[Discount]]</f>
        <v>663.04000000000008</v>
      </c>
      <c r="L3764">
        <f>YEAR(Table1[[#This Row],[Order_Time]])</f>
        <v>2023</v>
      </c>
      <c r="M3764" t="str">
        <f>TEXT(Table1[[#This Row],[Order_Time]],"MMM")</f>
        <v>Jun</v>
      </c>
      <c r="N3764">
        <f>HOUR(Table1[[#This Row],[Order_Time]])</f>
        <v>18</v>
      </c>
      <c r="O3764" t="str">
        <f>IF(Table1[[#This Row],[Order_Value]]&gt;1000,"High","Low")</f>
        <v>Low</v>
      </c>
    </row>
    <row r="3765" spans="1:15" x14ac:dyDescent="0.3">
      <c r="A3765" t="s">
        <v>5346</v>
      </c>
      <c r="B3765" s="1">
        <v>45083.791666666664</v>
      </c>
      <c r="C3765" t="s">
        <v>26</v>
      </c>
      <c r="D3765" t="s">
        <v>41</v>
      </c>
      <c r="E3765">
        <v>502.99</v>
      </c>
      <c r="F3765">
        <v>11.74</v>
      </c>
      <c r="G3765">
        <v>160.08000000000001</v>
      </c>
      <c r="H3765" t="s">
        <v>21</v>
      </c>
      <c r="I3765">
        <v>82</v>
      </c>
      <c r="J3765">
        <v>354.65</v>
      </c>
      <c r="K3765">
        <f>Table1[[#This Row],[Order_Value]]+Table1[[#This Row],[Delivery_Fee]]-Table1[[#This Row],[Discount]]</f>
        <v>354.65</v>
      </c>
      <c r="L3765">
        <f>YEAR(Table1[[#This Row],[Order_Time]])</f>
        <v>2023</v>
      </c>
      <c r="M3765" t="str">
        <f>TEXT(Table1[[#This Row],[Order_Time]],"MMM")</f>
        <v>Jun</v>
      </c>
      <c r="N3765">
        <f>HOUR(Table1[[#This Row],[Order_Time]])</f>
        <v>19</v>
      </c>
      <c r="O3765" t="str">
        <f>IF(Table1[[#This Row],[Order_Value]]&gt;1000,"High","Low")</f>
        <v>Low</v>
      </c>
    </row>
    <row r="3766" spans="1:15" x14ac:dyDescent="0.3">
      <c r="A3766" t="s">
        <v>5347</v>
      </c>
      <c r="B3766" s="1">
        <v>45083.833333333336</v>
      </c>
      <c r="C3766" t="s">
        <v>24</v>
      </c>
      <c r="D3766" t="s">
        <v>17</v>
      </c>
      <c r="E3766">
        <v>1672.01</v>
      </c>
      <c r="F3766">
        <v>33.92</v>
      </c>
      <c r="G3766">
        <v>416.29</v>
      </c>
      <c r="H3766" t="s">
        <v>13</v>
      </c>
      <c r="I3766">
        <v>82</v>
      </c>
      <c r="J3766">
        <v>1289.6400000000001</v>
      </c>
      <c r="K3766">
        <f>Table1[[#This Row],[Order_Value]]+Table1[[#This Row],[Delivery_Fee]]-Table1[[#This Row],[Discount]]</f>
        <v>1289.6400000000001</v>
      </c>
      <c r="L3766">
        <f>YEAR(Table1[[#This Row],[Order_Time]])</f>
        <v>2023</v>
      </c>
      <c r="M3766" t="str">
        <f>TEXT(Table1[[#This Row],[Order_Time]],"MMM")</f>
        <v>Jun</v>
      </c>
      <c r="N3766">
        <f>HOUR(Table1[[#This Row],[Order_Time]])</f>
        <v>20</v>
      </c>
      <c r="O3766" t="str">
        <f>IF(Table1[[#This Row],[Order_Value]]&gt;1000,"High","Low")</f>
        <v>High</v>
      </c>
    </row>
    <row r="3767" spans="1:15" x14ac:dyDescent="0.3">
      <c r="A3767" t="s">
        <v>5348</v>
      </c>
      <c r="B3767" s="1">
        <v>45083.875</v>
      </c>
      <c r="C3767" t="s">
        <v>26</v>
      </c>
      <c r="D3767" t="s">
        <v>35</v>
      </c>
      <c r="E3767">
        <v>433.14</v>
      </c>
      <c r="F3767">
        <v>43.6</v>
      </c>
      <c r="G3767">
        <v>23.95</v>
      </c>
      <c r="H3767" t="s">
        <v>13</v>
      </c>
      <c r="I3767">
        <v>12</v>
      </c>
      <c r="J3767">
        <v>452.79</v>
      </c>
      <c r="K3767">
        <f>Table1[[#This Row],[Order_Value]]+Table1[[#This Row],[Delivery_Fee]]-Table1[[#This Row],[Discount]]</f>
        <v>452.79</v>
      </c>
      <c r="L3767">
        <f>YEAR(Table1[[#This Row],[Order_Time]])</f>
        <v>2023</v>
      </c>
      <c r="M3767" t="str">
        <f>TEXT(Table1[[#This Row],[Order_Time]],"MMM")</f>
        <v>Jun</v>
      </c>
      <c r="N3767">
        <f>HOUR(Table1[[#This Row],[Order_Time]])</f>
        <v>21</v>
      </c>
      <c r="O3767" t="str">
        <f>IF(Table1[[#This Row],[Order_Value]]&gt;1000,"High","Low")</f>
        <v>Low</v>
      </c>
    </row>
    <row r="3768" spans="1:15" x14ac:dyDescent="0.3">
      <c r="A3768" t="s">
        <v>5349</v>
      </c>
      <c r="B3768" s="1">
        <v>45083.916666666664</v>
      </c>
      <c r="C3768" t="s">
        <v>20</v>
      </c>
      <c r="D3768" t="s">
        <v>12</v>
      </c>
      <c r="E3768">
        <v>677.25</v>
      </c>
      <c r="F3768">
        <v>94.53</v>
      </c>
      <c r="G3768">
        <v>10.82</v>
      </c>
      <c r="H3768" t="s">
        <v>13</v>
      </c>
      <c r="I3768">
        <v>82</v>
      </c>
      <c r="J3768" s="2" t="s">
        <v>5350</v>
      </c>
      <c r="K3768">
        <f>Table1[[#This Row],[Order_Value]]+Table1[[#This Row],[Delivery_Fee]]-Table1[[#This Row],[Discount]]</f>
        <v>760.95999999999992</v>
      </c>
      <c r="L3768">
        <f>YEAR(Table1[[#This Row],[Order_Time]])</f>
        <v>2023</v>
      </c>
      <c r="M3768" t="str">
        <f>TEXT(Table1[[#This Row],[Order_Time]],"MMM")</f>
        <v>Jun</v>
      </c>
      <c r="N3768">
        <f>HOUR(Table1[[#This Row],[Order_Time]])</f>
        <v>22</v>
      </c>
      <c r="O3768" t="str">
        <f>IF(Table1[[#This Row],[Order_Value]]&gt;1000,"High","Low")</f>
        <v>Low</v>
      </c>
    </row>
    <row r="3769" spans="1:15" x14ac:dyDescent="0.3">
      <c r="A3769" t="s">
        <v>5351</v>
      </c>
      <c r="B3769" s="1">
        <v>45083.958333333336</v>
      </c>
      <c r="C3769" t="s">
        <v>20</v>
      </c>
      <c r="D3769" t="s">
        <v>30</v>
      </c>
      <c r="E3769">
        <v>522.59</v>
      </c>
      <c r="F3769">
        <v>62.04</v>
      </c>
      <c r="G3769">
        <v>18.61</v>
      </c>
      <c r="H3769" t="s">
        <v>32</v>
      </c>
      <c r="I3769">
        <v>24</v>
      </c>
      <c r="J3769">
        <v>566.02</v>
      </c>
      <c r="K3769">
        <f>Table1[[#This Row],[Order_Value]]+Table1[[#This Row],[Delivery_Fee]]-Table1[[#This Row],[Discount]]</f>
        <v>566.02</v>
      </c>
      <c r="L3769">
        <f>YEAR(Table1[[#This Row],[Order_Time]])</f>
        <v>2023</v>
      </c>
      <c r="M3769" t="str">
        <f>TEXT(Table1[[#This Row],[Order_Time]],"MMM")</f>
        <v>Jun</v>
      </c>
      <c r="N3769">
        <f>HOUR(Table1[[#This Row],[Order_Time]])</f>
        <v>23</v>
      </c>
      <c r="O3769" t="str">
        <f>IF(Table1[[#This Row],[Order_Value]]&gt;1000,"High","Low")</f>
        <v>Low</v>
      </c>
    </row>
    <row r="3770" spans="1:15" x14ac:dyDescent="0.3">
      <c r="A3770" t="s">
        <v>5352</v>
      </c>
      <c r="B3770" s="1">
        <v>45084</v>
      </c>
      <c r="C3770" t="s">
        <v>20</v>
      </c>
      <c r="D3770" t="s">
        <v>35</v>
      </c>
      <c r="E3770">
        <v>1087.44</v>
      </c>
      <c r="F3770">
        <v>21.95</v>
      </c>
      <c r="G3770">
        <v>421.57</v>
      </c>
      <c r="H3770" t="s">
        <v>32</v>
      </c>
      <c r="I3770">
        <v>10</v>
      </c>
      <c r="J3770" s="2" t="s">
        <v>5353</v>
      </c>
      <c r="K3770">
        <f>Table1[[#This Row],[Order_Value]]+Table1[[#This Row],[Delivery_Fee]]-Table1[[#This Row],[Discount]]</f>
        <v>687.82000000000016</v>
      </c>
      <c r="L3770">
        <f>YEAR(Table1[[#This Row],[Order_Time]])</f>
        <v>2023</v>
      </c>
      <c r="M3770" t="str">
        <f>TEXT(Table1[[#This Row],[Order_Time]],"MMM")</f>
        <v>Jun</v>
      </c>
      <c r="N3770">
        <f>HOUR(Table1[[#This Row],[Order_Time]])</f>
        <v>0</v>
      </c>
      <c r="O3770" t="str">
        <f>IF(Table1[[#This Row],[Order_Value]]&gt;1000,"High","Low")</f>
        <v>High</v>
      </c>
    </row>
    <row r="3771" spans="1:15" x14ac:dyDescent="0.3">
      <c r="A3771" t="s">
        <v>5354</v>
      </c>
      <c r="B3771" s="1">
        <v>45084.041666666664</v>
      </c>
      <c r="C3771" t="s">
        <v>45</v>
      </c>
      <c r="D3771" t="s">
        <v>35</v>
      </c>
      <c r="E3771">
        <v>1224.07</v>
      </c>
      <c r="F3771">
        <v>18.41</v>
      </c>
      <c r="G3771">
        <v>126.6</v>
      </c>
      <c r="H3771" t="s">
        <v>28</v>
      </c>
      <c r="I3771">
        <v>81</v>
      </c>
      <c r="J3771">
        <v>1115.8800000000001</v>
      </c>
      <c r="K3771">
        <f>Table1[[#This Row],[Order_Value]]+Table1[[#This Row],[Delivery_Fee]]-Table1[[#This Row],[Discount]]</f>
        <v>1115.8800000000001</v>
      </c>
      <c r="L3771">
        <f>YEAR(Table1[[#This Row],[Order_Time]])</f>
        <v>2023</v>
      </c>
      <c r="M3771" t="str">
        <f>TEXT(Table1[[#This Row],[Order_Time]],"MMM")</f>
        <v>Jun</v>
      </c>
      <c r="N3771">
        <f>HOUR(Table1[[#This Row],[Order_Time]])</f>
        <v>1</v>
      </c>
      <c r="O3771" t="str">
        <f>IF(Table1[[#This Row],[Order_Value]]&gt;1000,"High","Low")</f>
        <v>High</v>
      </c>
    </row>
    <row r="3772" spans="1:15" x14ac:dyDescent="0.3">
      <c r="A3772" t="s">
        <v>5355</v>
      </c>
      <c r="B3772" s="1">
        <v>45084.083333333336</v>
      </c>
      <c r="C3772" t="s">
        <v>54</v>
      </c>
      <c r="D3772" t="s">
        <v>27</v>
      </c>
      <c r="E3772">
        <v>227.61</v>
      </c>
      <c r="F3772">
        <v>77.44</v>
      </c>
      <c r="G3772">
        <v>476.3</v>
      </c>
      <c r="H3772" t="s">
        <v>32</v>
      </c>
      <c r="I3772">
        <v>67</v>
      </c>
      <c r="J3772">
        <v>-171.25</v>
      </c>
      <c r="K3772">
        <f>Table1[[#This Row],[Order_Value]]+Table1[[#This Row],[Delivery_Fee]]-Table1[[#This Row],[Discount]]</f>
        <v>-171.25</v>
      </c>
      <c r="L3772">
        <f>YEAR(Table1[[#This Row],[Order_Time]])</f>
        <v>2023</v>
      </c>
      <c r="M3772" t="str">
        <f>TEXT(Table1[[#This Row],[Order_Time]],"MMM")</f>
        <v>Jun</v>
      </c>
      <c r="N3772">
        <f>HOUR(Table1[[#This Row],[Order_Time]])</f>
        <v>2</v>
      </c>
      <c r="O3772" t="str">
        <f>IF(Table1[[#This Row],[Order_Value]]&gt;1000,"High","Low")</f>
        <v>Low</v>
      </c>
    </row>
    <row r="3773" spans="1:15" x14ac:dyDescent="0.3">
      <c r="A3773" t="s">
        <v>5356</v>
      </c>
      <c r="B3773" s="1">
        <v>45084.125</v>
      </c>
      <c r="C3773" t="s">
        <v>26</v>
      </c>
      <c r="D3773" t="s">
        <v>30</v>
      </c>
      <c r="E3773">
        <v>435.87</v>
      </c>
      <c r="F3773">
        <v>44.28</v>
      </c>
      <c r="G3773">
        <v>228.9</v>
      </c>
      <c r="H3773" t="s">
        <v>32</v>
      </c>
      <c r="I3773">
        <v>34</v>
      </c>
      <c r="J3773" s="2" t="s">
        <v>5357</v>
      </c>
      <c r="K3773">
        <f>Table1[[#This Row],[Order_Value]]+Table1[[#This Row],[Delivery_Fee]]-Table1[[#This Row],[Discount]]</f>
        <v>251.24999999999997</v>
      </c>
      <c r="L3773">
        <f>YEAR(Table1[[#This Row],[Order_Time]])</f>
        <v>2023</v>
      </c>
      <c r="M3773" t="str">
        <f>TEXT(Table1[[#This Row],[Order_Time]],"MMM")</f>
        <v>Jun</v>
      </c>
      <c r="N3773">
        <f>HOUR(Table1[[#This Row],[Order_Time]])</f>
        <v>3</v>
      </c>
      <c r="O3773" t="str">
        <f>IF(Table1[[#This Row],[Order_Value]]&gt;1000,"High","Low")</f>
        <v>Low</v>
      </c>
    </row>
    <row r="3774" spans="1:15" x14ac:dyDescent="0.3">
      <c r="A3774" t="s">
        <v>5358</v>
      </c>
      <c r="B3774" s="1">
        <v>45084.166666666664</v>
      </c>
      <c r="C3774" t="s">
        <v>7370</v>
      </c>
      <c r="D3774" t="s">
        <v>17</v>
      </c>
      <c r="E3774">
        <v>1858.78</v>
      </c>
      <c r="F3774">
        <v>24.29</v>
      </c>
      <c r="G3774">
        <v>93.68</v>
      </c>
      <c r="H3774" t="s">
        <v>13</v>
      </c>
      <c r="I3774">
        <v>30</v>
      </c>
      <c r="J3774" s="2" t="s">
        <v>5359</v>
      </c>
      <c r="K3774">
        <f>Table1[[#This Row],[Order_Value]]+Table1[[#This Row],[Delivery_Fee]]-Table1[[#This Row],[Discount]]</f>
        <v>1789.3899999999999</v>
      </c>
      <c r="L3774">
        <f>YEAR(Table1[[#This Row],[Order_Time]])</f>
        <v>2023</v>
      </c>
      <c r="M3774" t="str">
        <f>TEXT(Table1[[#This Row],[Order_Time]],"MMM")</f>
        <v>Jun</v>
      </c>
      <c r="N3774">
        <f>HOUR(Table1[[#This Row],[Order_Time]])</f>
        <v>4</v>
      </c>
      <c r="O3774" t="str">
        <f>IF(Table1[[#This Row],[Order_Value]]&gt;1000,"High","Low")</f>
        <v>High</v>
      </c>
    </row>
    <row r="3775" spans="1:15" x14ac:dyDescent="0.3">
      <c r="A3775" t="s">
        <v>5360</v>
      </c>
      <c r="B3775" s="1">
        <v>45084.208333333336</v>
      </c>
      <c r="C3775" t="s">
        <v>26</v>
      </c>
      <c r="D3775" t="s">
        <v>12</v>
      </c>
      <c r="E3775">
        <v>1251.67</v>
      </c>
      <c r="F3775">
        <v>36.49</v>
      </c>
      <c r="G3775">
        <v>264.27</v>
      </c>
      <c r="H3775" t="s">
        <v>21</v>
      </c>
      <c r="I3775">
        <v>84</v>
      </c>
      <c r="J3775" s="2" t="s">
        <v>5361</v>
      </c>
      <c r="K3775">
        <f>Table1[[#This Row],[Order_Value]]+Table1[[#This Row],[Delivery_Fee]]-Table1[[#This Row],[Discount]]</f>
        <v>1023.8900000000001</v>
      </c>
      <c r="L3775">
        <f>YEAR(Table1[[#This Row],[Order_Time]])</f>
        <v>2023</v>
      </c>
      <c r="M3775" t="str">
        <f>TEXT(Table1[[#This Row],[Order_Time]],"MMM")</f>
        <v>Jun</v>
      </c>
      <c r="N3775">
        <f>HOUR(Table1[[#This Row],[Order_Time]])</f>
        <v>5</v>
      </c>
      <c r="O3775" t="str">
        <f>IF(Table1[[#This Row],[Order_Value]]&gt;1000,"High","Low")</f>
        <v>High</v>
      </c>
    </row>
    <row r="3776" spans="1:15" x14ac:dyDescent="0.3">
      <c r="A3776" t="s">
        <v>5362</v>
      </c>
      <c r="B3776" s="1">
        <v>45084.25</v>
      </c>
      <c r="C3776" t="s">
        <v>45</v>
      </c>
      <c r="D3776" t="s">
        <v>12</v>
      </c>
      <c r="E3776">
        <v>709.28</v>
      </c>
      <c r="F3776">
        <v>47.09</v>
      </c>
      <c r="G3776">
        <v>201.61</v>
      </c>
      <c r="H3776" t="s">
        <v>21</v>
      </c>
      <c r="I3776">
        <v>71</v>
      </c>
      <c r="J3776">
        <v>554.76</v>
      </c>
      <c r="K3776">
        <f>Table1[[#This Row],[Order_Value]]+Table1[[#This Row],[Delivery_Fee]]-Table1[[#This Row],[Discount]]</f>
        <v>554.76</v>
      </c>
      <c r="L3776">
        <f>YEAR(Table1[[#This Row],[Order_Time]])</f>
        <v>2023</v>
      </c>
      <c r="M3776" t="str">
        <f>TEXT(Table1[[#This Row],[Order_Time]],"MMM")</f>
        <v>Jun</v>
      </c>
      <c r="N3776">
        <f>HOUR(Table1[[#This Row],[Order_Time]])</f>
        <v>6</v>
      </c>
      <c r="O3776" t="str">
        <f>IF(Table1[[#This Row],[Order_Value]]&gt;1000,"High","Low")</f>
        <v>Low</v>
      </c>
    </row>
    <row r="3777" spans="1:15" x14ac:dyDescent="0.3">
      <c r="A3777" t="s">
        <v>5363</v>
      </c>
      <c r="B3777" s="1">
        <v>45084.291666666664</v>
      </c>
      <c r="C3777" t="s">
        <v>45</v>
      </c>
      <c r="D3777" t="s">
        <v>35</v>
      </c>
      <c r="E3777">
        <v>1554.49</v>
      </c>
      <c r="F3777">
        <v>65.239999999999995</v>
      </c>
      <c r="G3777">
        <v>67.97</v>
      </c>
      <c r="H3777" t="s">
        <v>13</v>
      </c>
      <c r="I3777">
        <v>55</v>
      </c>
      <c r="J3777">
        <v>1551.76</v>
      </c>
      <c r="K3777">
        <f>Table1[[#This Row],[Order_Value]]+Table1[[#This Row],[Delivery_Fee]]-Table1[[#This Row],[Discount]]</f>
        <v>1551.76</v>
      </c>
      <c r="L3777">
        <f>YEAR(Table1[[#This Row],[Order_Time]])</f>
        <v>2023</v>
      </c>
      <c r="M3777" t="str">
        <f>TEXT(Table1[[#This Row],[Order_Time]],"MMM")</f>
        <v>Jun</v>
      </c>
      <c r="N3777">
        <f>HOUR(Table1[[#This Row],[Order_Time]])</f>
        <v>7</v>
      </c>
      <c r="O3777" t="str">
        <f>IF(Table1[[#This Row],[Order_Value]]&gt;1000,"High","Low")</f>
        <v>High</v>
      </c>
    </row>
    <row r="3778" spans="1:15" x14ac:dyDescent="0.3">
      <c r="A3778" t="s">
        <v>5364</v>
      </c>
      <c r="B3778" s="1">
        <v>45084.333333333336</v>
      </c>
      <c r="C3778" t="s">
        <v>16</v>
      </c>
      <c r="D3778" t="s">
        <v>17</v>
      </c>
      <c r="E3778">
        <v>1375.97</v>
      </c>
      <c r="F3778">
        <v>70.39</v>
      </c>
      <c r="G3778">
        <v>85.52</v>
      </c>
      <c r="H3778" t="s">
        <v>21</v>
      </c>
      <c r="I3778">
        <v>12</v>
      </c>
      <c r="J3778" s="2" t="s">
        <v>5365</v>
      </c>
      <c r="K3778">
        <f>Table1[[#This Row],[Order_Value]]+Table1[[#This Row],[Delivery_Fee]]-Table1[[#This Row],[Discount]]</f>
        <v>1360.8400000000001</v>
      </c>
      <c r="L3778">
        <f>YEAR(Table1[[#This Row],[Order_Time]])</f>
        <v>2023</v>
      </c>
      <c r="M3778" t="str">
        <f>TEXT(Table1[[#This Row],[Order_Time]],"MMM")</f>
        <v>Jun</v>
      </c>
      <c r="N3778">
        <f>HOUR(Table1[[#This Row],[Order_Time]])</f>
        <v>8</v>
      </c>
      <c r="O3778" t="str">
        <f>IF(Table1[[#This Row],[Order_Value]]&gt;1000,"High","Low")</f>
        <v>High</v>
      </c>
    </row>
    <row r="3779" spans="1:15" x14ac:dyDescent="0.3">
      <c r="A3779" t="s">
        <v>5366</v>
      </c>
      <c r="B3779" s="1">
        <v>45084.375</v>
      </c>
      <c r="C3779" t="s">
        <v>11</v>
      </c>
      <c r="D3779" t="s">
        <v>41</v>
      </c>
      <c r="E3779">
        <v>675.19</v>
      </c>
      <c r="F3779">
        <v>85.97</v>
      </c>
      <c r="G3779">
        <v>219.44</v>
      </c>
      <c r="H3779" t="s">
        <v>21</v>
      </c>
      <c r="I3779">
        <v>12</v>
      </c>
      <c r="J3779">
        <v>541.72</v>
      </c>
      <c r="K3779">
        <f>Table1[[#This Row],[Order_Value]]+Table1[[#This Row],[Delivery_Fee]]-Table1[[#This Row],[Discount]]</f>
        <v>541.72</v>
      </c>
      <c r="L3779">
        <f>YEAR(Table1[[#This Row],[Order_Time]])</f>
        <v>2023</v>
      </c>
      <c r="M3779" t="str">
        <f>TEXT(Table1[[#This Row],[Order_Time]],"MMM")</f>
        <v>Jun</v>
      </c>
      <c r="N3779">
        <f>HOUR(Table1[[#This Row],[Order_Time]])</f>
        <v>9</v>
      </c>
      <c r="O3779" t="str">
        <f>IF(Table1[[#This Row],[Order_Value]]&gt;1000,"High","Low")</f>
        <v>Low</v>
      </c>
    </row>
    <row r="3780" spans="1:15" x14ac:dyDescent="0.3">
      <c r="A3780" t="s">
        <v>5367</v>
      </c>
      <c r="B3780" s="1">
        <v>45084.416666666664</v>
      </c>
      <c r="C3780" t="s">
        <v>7370</v>
      </c>
      <c r="D3780" t="s">
        <v>30</v>
      </c>
      <c r="E3780">
        <v>1212.1600000000001</v>
      </c>
      <c r="F3780">
        <v>34.619999999999997</v>
      </c>
      <c r="G3780">
        <v>207.96</v>
      </c>
      <c r="H3780" t="s">
        <v>28</v>
      </c>
      <c r="I3780">
        <v>19</v>
      </c>
      <c r="J3780">
        <v>1038.82</v>
      </c>
      <c r="K3780">
        <f>Table1[[#This Row],[Order_Value]]+Table1[[#This Row],[Delivery_Fee]]-Table1[[#This Row],[Discount]]</f>
        <v>1038.82</v>
      </c>
      <c r="L3780">
        <f>YEAR(Table1[[#This Row],[Order_Time]])</f>
        <v>2023</v>
      </c>
      <c r="M3780" t="str">
        <f>TEXT(Table1[[#This Row],[Order_Time]],"MMM")</f>
        <v>Jun</v>
      </c>
      <c r="N3780">
        <f>HOUR(Table1[[#This Row],[Order_Time]])</f>
        <v>10</v>
      </c>
      <c r="O3780" t="str">
        <f>IF(Table1[[#This Row],[Order_Value]]&gt;1000,"High","Low")</f>
        <v>High</v>
      </c>
    </row>
    <row r="3781" spans="1:15" x14ac:dyDescent="0.3">
      <c r="A3781" t="s">
        <v>5368</v>
      </c>
      <c r="B3781" s="1">
        <v>45084.458333333336</v>
      </c>
      <c r="C3781" t="s">
        <v>24</v>
      </c>
      <c r="D3781" t="s">
        <v>12</v>
      </c>
      <c r="E3781">
        <v>1826.92</v>
      </c>
      <c r="F3781">
        <v>14.45</v>
      </c>
      <c r="G3781">
        <v>24.23</v>
      </c>
      <c r="H3781" t="s">
        <v>32</v>
      </c>
      <c r="I3781">
        <v>75</v>
      </c>
      <c r="J3781">
        <v>1817.14</v>
      </c>
      <c r="K3781">
        <f>Table1[[#This Row],[Order_Value]]+Table1[[#This Row],[Delivery_Fee]]-Table1[[#This Row],[Discount]]</f>
        <v>1817.14</v>
      </c>
      <c r="L3781">
        <f>YEAR(Table1[[#This Row],[Order_Time]])</f>
        <v>2023</v>
      </c>
      <c r="M3781" t="str">
        <f>TEXT(Table1[[#This Row],[Order_Time]],"MMM")</f>
        <v>Jun</v>
      </c>
      <c r="N3781">
        <f>HOUR(Table1[[#This Row],[Order_Time]])</f>
        <v>11</v>
      </c>
      <c r="O3781" t="str">
        <f>IF(Table1[[#This Row],[Order_Value]]&gt;1000,"High","Low")</f>
        <v>High</v>
      </c>
    </row>
    <row r="3782" spans="1:15" x14ac:dyDescent="0.3">
      <c r="A3782" t="s">
        <v>5369</v>
      </c>
      <c r="B3782" s="1">
        <v>45084.5</v>
      </c>
      <c r="C3782" t="s">
        <v>54</v>
      </c>
      <c r="D3782" t="s">
        <v>17</v>
      </c>
      <c r="E3782">
        <v>666.47</v>
      </c>
      <c r="F3782">
        <v>23.69</v>
      </c>
      <c r="G3782">
        <v>431.61</v>
      </c>
      <c r="H3782" t="s">
        <v>32</v>
      </c>
      <c r="I3782">
        <v>29</v>
      </c>
      <c r="J3782" s="2" t="s">
        <v>5370</v>
      </c>
      <c r="K3782">
        <f>Table1[[#This Row],[Order_Value]]+Table1[[#This Row],[Delivery_Fee]]-Table1[[#This Row],[Discount]]</f>
        <v>258.55000000000007</v>
      </c>
      <c r="L3782">
        <f>YEAR(Table1[[#This Row],[Order_Time]])</f>
        <v>2023</v>
      </c>
      <c r="M3782" t="str">
        <f>TEXT(Table1[[#This Row],[Order_Time]],"MMM")</f>
        <v>Jun</v>
      </c>
      <c r="N3782">
        <f>HOUR(Table1[[#This Row],[Order_Time]])</f>
        <v>12</v>
      </c>
      <c r="O3782" t="str">
        <f>IF(Table1[[#This Row],[Order_Value]]&gt;1000,"High","Low")</f>
        <v>Low</v>
      </c>
    </row>
    <row r="3783" spans="1:15" x14ac:dyDescent="0.3">
      <c r="A3783" t="s">
        <v>5371</v>
      </c>
      <c r="B3783" s="1">
        <v>45084.541666666664</v>
      </c>
      <c r="C3783" t="s">
        <v>54</v>
      </c>
      <c r="D3783" t="s">
        <v>17</v>
      </c>
      <c r="E3783">
        <v>876.15</v>
      </c>
      <c r="F3783">
        <v>39.68</v>
      </c>
      <c r="G3783">
        <v>477.92</v>
      </c>
      <c r="H3783" t="s">
        <v>21</v>
      </c>
      <c r="I3783">
        <v>79</v>
      </c>
      <c r="J3783" s="2" t="s">
        <v>5372</v>
      </c>
      <c r="K3783">
        <f>Table1[[#This Row],[Order_Value]]+Table1[[#This Row],[Delivery_Fee]]-Table1[[#This Row],[Discount]]</f>
        <v>437.90999999999991</v>
      </c>
      <c r="L3783">
        <f>YEAR(Table1[[#This Row],[Order_Time]])</f>
        <v>2023</v>
      </c>
      <c r="M3783" t="str">
        <f>TEXT(Table1[[#This Row],[Order_Time]],"MMM")</f>
        <v>Jun</v>
      </c>
      <c r="N3783">
        <f>HOUR(Table1[[#This Row],[Order_Time]])</f>
        <v>13</v>
      </c>
      <c r="O3783" t="str">
        <f>IF(Table1[[#This Row],[Order_Value]]&gt;1000,"High","Low")</f>
        <v>Low</v>
      </c>
    </row>
    <row r="3784" spans="1:15" x14ac:dyDescent="0.3">
      <c r="A3784" t="s">
        <v>5373</v>
      </c>
      <c r="B3784" s="1">
        <v>45084.583333333336</v>
      </c>
      <c r="C3784" t="s">
        <v>20</v>
      </c>
      <c r="D3784" t="s">
        <v>12</v>
      </c>
      <c r="E3784">
        <v>1442.7</v>
      </c>
      <c r="F3784">
        <v>50.47</v>
      </c>
      <c r="G3784">
        <v>63.45</v>
      </c>
      <c r="H3784" t="s">
        <v>28</v>
      </c>
      <c r="I3784">
        <v>40</v>
      </c>
      <c r="J3784">
        <v>1429.72</v>
      </c>
      <c r="K3784">
        <f>Table1[[#This Row],[Order_Value]]+Table1[[#This Row],[Delivery_Fee]]-Table1[[#This Row],[Discount]]</f>
        <v>1429.72</v>
      </c>
      <c r="L3784">
        <f>YEAR(Table1[[#This Row],[Order_Time]])</f>
        <v>2023</v>
      </c>
      <c r="M3784" t="str">
        <f>TEXT(Table1[[#This Row],[Order_Time]],"MMM")</f>
        <v>Jun</v>
      </c>
      <c r="N3784">
        <f>HOUR(Table1[[#This Row],[Order_Time]])</f>
        <v>14</v>
      </c>
      <c r="O3784" t="str">
        <f>IF(Table1[[#This Row],[Order_Value]]&gt;1000,"High","Low")</f>
        <v>High</v>
      </c>
    </row>
    <row r="3785" spans="1:15" x14ac:dyDescent="0.3">
      <c r="A3785" t="s">
        <v>5374</v>
      </c>
      <c r="B3785" s="1">
        <v>45084.625</v>
      </c>
      <c r="C3785" t="s">
        <v>24</v>
      </c>
      <c r="D3785" t="s">
        <v>27</v>
      </c>
      <c r="E3785">
        <v>942.1</v>
      </c>
      <c r="F3785">
        <v>47.84</v>
      </c>
      <c r="G3785">
        <v>33.799999999999997</v>
      </c>
      <c r="H3785" t="s">
        <v>13</v>
      </c>
      <c r="I3785">
        <v>20</v>
      </c>
      <c r="J3785" s="2" t="s">
        <v>5375</v>
      </c>
      <c r="K3785">
        <f>Table1[[#This Row],[Order_Value]]+Table1[[#This Row],[Delivery_Fee]]-Table1[[#This Row],[Discount]]</f>
        <v>956.1400000000001</v>
      </c>
      <c r="L3785">
        <f>YEAR(Table1[[#This Row],[Order_Time]])</f>
        <v>2023</v>
      </c>
      <c r="M3785" t="str">
        <f>TEXT(Table1[[#This Row],[Order_Time]],"MMM")</f>
        <v>Jun</v>
      </c>
      <c r="N3785">
        <f>HOUR(Table1[[#This Row],[Order_Time]])</f>
        <v>15</v>
      </c>
      <c r="O3785" t="str">
        <f>IF(Table1[[#This Row],[Order_Value]]&gt;1000,"High","Low")</f>
        <v>Low</v>
      </c>
    </row>
    <row r="3786" spans="1:15" x14ac:dyDescent="0.3">
      <c r="A3786" t="s">
        <v>5376</v>
      </c>
      <c r="B3786" s="1">
        <v>45084.666666666664</v>
      </c>
      <c r="C3786" t="s">
        <v>54</v>
      </c>
      <c r="D3786" t="s">
        <v>17</v>
      </c>
      <c r="E3786">
        <v>1989.7</v>
      </c>
      <c r="F3786">
        <v>14.51</v>
      </c>
      <c r="G3786">
        <v>5.76</v>
      </c>
      <c r="H3786" t="s">
        <v>21</v>
      </c>
      <c r="I3786">
        <v>74</v>
      </c>
      <c r="J3786">
        <v>1998.45</v>
      </c>
      <c r="K3786">
        <f>Table1[[#This Row],[Order_Value]]+Table1[[#This Row],[Delivery_Fee]]-Table1[[#This Row],[Discount]]</f>
        <v>1998.45</v>
      </c>
      <c r="L3786">
        <f>YEAR(Table1[[#This Row],[Order_Time]])</f>
        <v>2023</v>
      </c>
      <c r="M3786" t="str">
        <f>TEXT(Table1[[#This Row],[Order_Time]],"MMM")</f>
        <v>Jun</v>
      </c>
      <c r="N3786">
        <f>HOUR(Table1[[#This Row],[Order_Time]])</f>
        <v>16</v>
      </c>
      <c r="O3786" t="str">
        <f>IF(Table1[[#This Row],[Order_Value]]&gt;1000,"High","Low")</f>
        <v>High</v>
      </c>
    </row>
    <row r="3787" spans="1:15" x14ac:dyDescent="0.3">
      <c r="A3787" t="s">
        <v>5377</v>
      </c>
      <c r="B3787" s="1">
        <v>45084.708333333336</v>
      </c>
      <c r="C3787" t="s">
        <v>54</v>
      </c>
      <c r="D3787" t="s">
        <v>35</v>
      </c>
      <c r="E3787">
        <v>1741.7</v>
      </c>
      <c r="F3787">
        <v>65.89</v>
      </c>
      <c r="G3787">
        <v>52.52</v>
      </c>
      <c r="H3787" t="s">
        <v>32</v>
      </c>
      <c r="I3787">
        <v>63</v>
      </c>
      <c r="J3787" s="2" t="s">
        <v>5378</v>
      </c>
      <c r="K3787">
        <f>Table1[[#This Row],[Order_Value]]+Table1[[#This Row],[Delivery_Fee]]-Table1[[#This Row],[Discount]]</f>
        <v>1755.0700000000002</v>
      </c>
      <c r="L3787">
        <f>YEAR(Table1[[#This Row],[Order_Time]])</f>
        <v>2023</v>
      </c>
      <c r="M3787" t="str">
        <f>TEXT(Table1[[#This Row],[Order_Time]],"MMM")</f>
        <v>Jun</v>
      </c>
      <c r="N3787">
        <f>HOUR(Table1[[#This Row],[Order_Time]])</f>
        <v>17</v>
      </c>
      <c r="O3787" t="str">
        <f>IF(Table1[[#This Row],[Order_Value]]&gt;1000,"High","Low")</f>
        <v>High</v>
      </c>
    </row>
    <row r="3788" spans="1:15" x14ac:dyDescent="0.3">
      <c r="A3788" t="s">
        <v>5379</v>
      </c>
      <c r="B3788" s="1">
        <v>45084.75</v>
      </c>
      <c r="C3788" t="s">
        <v>11</v>
      </c>
      <c r="D3788" t="s">
        <v>27</v>
      </c>
      <c r="E3788">
        <v>446.13</v>
      </c>
      <c r="F3788">
        <v>39.93</v>
      </c>
      <c r="G3788">
        <v>76.17</v>
      </c>
      <c r="H3788" t="s">
        <v>21</v>
      </c>
      <c r="I3788">
        <v>35</v>
      </c>
      <c r="J3788">
        <v>409.89</v>
      </c>
      <c r="K3788">
        <f>Table1[[#This Row],[Order_Value]]+Table1[[#This Row],[Delivery_Fee]]-Table1[[#This Row],[Discount]]</f>
        <v>409.89</v>
      </c>
      <c r="L3788">
        <f>YEAR(Table1[[#This Row],[Order_Time]])</f>
        <v>2023</v>
      </c>
      <c r="M3788" t="str">
        <f>TEXT(Table1[[#This Row],[Order_Time]],"MMM")</f>
        <v>Jun</v>
      </c>
      <c r="N3788">
        <f>HOUR(Table1[[#This Row],[Order_Time]])</f>
        <v>18</v>
      </c>
      <c r="O3788" t="str">
        <f>IF(Table1[[#This Row],[Order_Value]]&gt;1000,"High","Low")</f>
        <v>Low</v>
      </c>
    </row>
    <row r="3789" spans="1:15" x14ac:dyDescent="0.3">
      <c r="A3789" t="s">
        <v>5380</v>
      </c>
      <c r="B3789" s="1">
        <v>45084.791666666664</v>
      </c>
      <c r="C3789" t="s">
        <v>11</v>
      </c>
      <c r="D3789" t="s">
        <v>17</v>
      </c>
      <c r="E3789">
        <v>942.7</v>
      </c>
      <c r="F3789">
        <v>46.92</v>
      </c>
      <c r="G3789">
        <v>367.67</v>
      </c>
      <c r="H3789" t="s">
        <v>28</v>
      </c>
      <c r="I3789">
        <v>39</v>
      </c>
      <c r="J3789">
        <v>621.95000000000005</v>
      </c>
      <c r="K3789">
        <f>Table1[[#This Row],[Order_Value]]+Table1[[#This Row],[Delivery_Fee]]-Table1[[#This Row],[Discount]]</f>
        <v>621.95000000000005</v>
      </c>
      <c r="L3789">
        <f>YEAR(Table1[[#This Row],[Order_Time]])</f>
        <v>2023</v>
      </c>
      <c r="M3789" t="str">
        <f>TEXT(Table1[[#This Row],[Order_Time]],"MMM")</f>
        <v>Jun</v>
      </c>
      <c r="N3789">
        <f>HOUR(Table1[[#This Row],[Order_Time]])</f>
        <v>19</v>
      </c>
      <c r="O3789" t="str">
        <f>IF(Table1[[#This Row],[Order_Value]]&gt;1000,"High","Low")</f>
        <v>Low</v>
      </c>
    </row>
    <row r="3790" spans="1:15" x14ac:dyDescent="0.3">
      <c r="A3790" t="s">
        <v>5381</v>
      </c>
      <c r="B3790" s="1">
        <v>45084.833333333336</v>
      </c>
      <c r="C3790" t="s">
        <v>20</v>
      </c>
      <c r="D3790" t="s">
        <v>27</v>
      </c>
      <c r="E3790">
        <v>547.92999999999995</v>
      </c>
      <c r="F3790">
        <v>9.9</v>
      </c>
      <c r="G3790">
        <v>193.54</v>
      </c>
      <c r="H3790" t="s">
        <v>13</v>
      </c>
      <c r="I3790">
        <v>83</v>
      </c>
      <c r="J3790" s="2" t="s">
        <v>5382</v>
      </c>
      <c r="K3790">
        <f>Table1[[#This Row],[Order_Value]]+Table1[[#This Row],[Delivery_Fee]]-Table1[[#This Row],[Discount]]</f>
        <v>364.28999999999996</v>
      </c>
      <c r="L3790">
        <f>YEAR(Table1[[#This Row],[Order_Time]])</f>
        <v>2023</v>
      </c>
      <c r="M3790" t="str">
        <f>TEXT(Table1[[#This Row],[Order_Time]],"MMM")</f>
        <v>Jun</v>
      </c>
      <c r="N3790">
        <f>HOUR(Table1[[#This Row],[Order_Time]])</f>
        <v>20</v>
      </c>
      <c r="O3790" t="str">
        <f>IF(Table1[[#This Row],[Order_Value]]&gt;1000,"High","Low")</f>
        <v>Low</v>
      </c>
    </row>
    <row r="3791" spans="1:15" x14ac:dyDescent="0.3">
      <c r="A3791" t="s">
        <v>5383</v>
      </c>
      <c r="B3791" s="1">
        <v>45084.875</v>
      </c>
      <c r="C3791" t="s">
        <v>20</v>
      </c>
      <c r="D3791" t="s">
        <v>35</v>
      </c>
      <c r="E3791">
        <v>585.16</v>
      </c>
      <c r="F3791">
        <v>59.21</v>
      </c>
      <c r="G3791">
        <v>98.81</v>
      </c>
      <c r="H3791" t="s">
        <v>28</v>
      </c>
      <c r="I3791">
        <v>82</v>
      </c>
      <c r="J3791">
        <v>545.55999999999995</v>
      </c>
      <c r="K3791">
        <f>Table1[[#This Row],[Order_Value]]+Table1[[#This Row],[Delivery_Fee]]-Table1[[#This Row],[Discount]]</f>
        <v>545.55999999999995</v>
      </c>
      <c r="L3791">
        <f>YEAR(Table1[[#This Row],[Order_Time]])</f>
        <v>2023</v>
      </c>
      <c r="M3791" t="str">
        <f>TEXT(Table1[[#This Row],[Order_Time]],"MMM")</f>
        <v>Jun</v>
      </c>
      <c r="N3791">
        <f>HOUR(Table1[[#This Row],[Order_Time]])</f>
        <v>21</v>
      </c>
      <c r="O3791" t="str">
        <f>IF(Table1[[#This Row],[Order_Value]]&gt;1000,"High","Low")</f>
        <v>Low</v>
      </c>
    </row>
    <row r="3792" spans="1:15" x14ac:dyDescent="0.3">
      <c r="A3792" t="s">
        <v>5384</v>
      </c>
      <c r="B3792" s="1">
        <v>45084.916666666664</v>
      </c>
      <c r="C3792" t="s">
        <v>24</v>
      </c>
      <c r="D3792" t="s">
        <v>12</v>
      </c>
      <c r="E3792">
        <v>1687.77</v>
      </c>
      <c r="F3792">
        <v>71.02</v>
      </c>
      <c r="G3792">
        <v>132.75</v>
      </c>
      <c r="H3792" t="s">
        <v>21</v>
      </c>
      <c r="I3792">
        <v>72</v>
      </c>
      <c r="J3792">
        <v>1626.04</v>
      </c>
      <c r="K3792">
        <f>Table1[[#This Row],[Order_Value]]+Table1[[#This Row],[Delivery_Fee]]-Table1[[#This Row],[Discount]]</f>
        <v>1626.04</v>
      </c>
      <c r="L3792">
        <f>YEAR(Table1[[#This Row],[Order_Time]])</f>
        <v>2023</v>
      </c>
      <c r="M3792" t="str">
        <f>TEXT(Table1[[#This Row],[Order_Time]],"MMM")</f>
        <v>Jun</v>
      </c>
      <c r="N3792">
        <f>HOUR(Table1[[#This Row],[Order_Time]])</f>
        <v>22</v>
      </c>
      <c r="O3792" t="str">
        <f>IF(Table1[[#This Row],[Order_Value]]&gt;1000,"High","Low")</f>
        <v>High</v>
      </c>
    </row>
    <row r="3793" spans="1:15" x14ac:dyDescent="0.3">
      <c r="A3793" t="s">
        <v>5385</v>
      </c>
      <c r="B3793" s="1">
        <v>45084.958333333336</v>
      </c>
      <c r="C3793" t="s">
        <v>26</v>
      </c>
      <c r="D3793" t="s">
        <v>17</v>
      </c>
      <c r="E3793">
        <v>1079.58</v>
      </c>
      <c r="F3793">
        <v>57.22</v>
      </c>
      <c r="G3793">
        <v>143.74</v>
      </c>
      <c r="H3793" t="s">
        <v>21</v>
      </c>
      <c r="I3793">
        <v>13</v>
      </c>
      <c r="J3793">
        <v>993.06</v>
      </c>
      <c r="K3793">
        <f>Table1[[#This Row],[Order_Value]]+Table1[[#This Row],[Delivery_Fee]]-Table1[[#This Row],[Discount]]</f>
        <v>993.06</v>
      </c>
      <c r="L3793">
        <f>YEAR(Table1[[#This Row],[Order_Time]])</f>
        <v>2023</v>
      </c>
      <c r="M3793" t="str">
        <f>TEXT(Table1[[#This Row],[Order_Time]],"MMM")</f>
        <v>Jun</v>
      </c>
      <c r="N3793">
        <f>HOUR(Table1[[#This Row],[Order_Time]])</f>
        <v>23</v>
      </c>
      <c r="O3793" t="str">
        <f>IF(Table1[[#This Row],[Order_Value]]&gt;1000,"High","Low")</f>
        <v>High</v>
      </c>
    </row>
    <row r="3794" spans="1:15" x14ac:dyDescent="0.3">
      <c r="A3794" t="s">
        <v>5386</v>
      </c>
      <c r="B3794" s="1">
        <v>45085</v>
      </c>
      <c r="C3794" t="s">
        <v>24</v>
      </c>
      <c r="D3794" t="s">
        <v>27</v>
      </c>
      <c r="E3794">
        <v>0</v>
      </c>
      <c r="F3794">
        <v>97.31</v>
      </c>
      <c r="G3794">
        <v>181.68</v>
      </c>
      <c r="H3794" t="s">
        <v>32</v>
      </c>
      <c r="I3794">
        <v>65</v>
      </c>
      <c r="K3794">
        <f>Table1[[#This Row],[Order_Value]]+Table1[[#This Row],[Delivery_Fee]]-Table1[[#This Row],[Discount]]</f>
        <v>-84.37</v>
      </c>
      <c r="L3794">
        <f>YEAR(Table1[[#This Row],[Order_Time]])</f>
        <v>2023</v>
      </c>
      <c r="M3794" t="str">
        <f>TEXT(Table1[[#This Row],[Order_Time]],"MMM")</f>
        <v>Jun</v>
      </c>
      <c r="N3794">
        <f>HOUR(Table1[[#This Row],[Order_Time]])</f>
        <v>0</v>
      </c>
      <c r="O3794" t="str">
        <f>IF(Table1[[#This Row],[Order_Value]]&gt;1000,"High","Low")</f>
        <v>Low</v>
      </c>
    </row>
    <row r="3795" spans="1:15" x14ac:dyDescent="0.3">
      <c r="A3795" t="s">
        <v>5387</v>
      </c>
      <c r="B3795" s="1">
        <v>45085.041666666664</v>
      </c>
      <c r="C3795" t="s">
        <v>54</v>
      </c>
      <c r="D3795" t="s">
        <v>41</v>
      </c>
      <c r="E3795">
        <v>327.24</v>
      </c>
      <c r="F3795">
        <v>92.86</v>
      </c>
      <c r="G3795">
        <v>193.71</v>
      </c>
      <c r="H3795" t="s">
        <v>28</v>
      </c>
      <c r="I3795">
        <v>75</v>
      </c>
      <c r="J3795" s="2" t="s">
        <v>5388</v>
      </c>
      <c r="K3795">
        <f>Table1[[#This Row],[Order_Value]]+Table1[[#This Row],[Delivery_Fee]]-Table1[[#This Row],[Discount]]</f>
        <v>226.39000000000001</v>
      </c>
      <c r="L3795">
        <f>YEAR(Table1[[#This Row],[Order_Time]])</f>
        <v>2023</v>
      </c>
      <c r="M3795" t="str">
        <f>TEXT(Table1[[#This Row],[Order_Time]],"MMM")</f>
        <v>Jun</v>
      </c>
      <c r="N3795">
        <f>HOUR(Table1[[#This Row],[Order_Time]])</f>
        <v>1</v>
      </c>
      <c r="O3795" t="str">
        <f>IF(Table1[[#This Row],[Order_Value]]&gt;1000,"High","Low")</f>
        <v>Low</v>
      </c>
    </row>
    <row r="3796" spans="1:15" x14ac:dyDescent="0.3">
      <c r="A3796" t="s">
        <v>5389</v>
      </c>
      <c r="B3796" s="1">
        <v>45085.083333333336</v>
      </c>
      <c r="C3796" t="s">
        <v>54</v>
      </c>
      <c r="D3796" t="s">
        <v>41</v>
      </c>
      <c r="E3796">
        <v>1314.82</v>
      </c>
      <c r="F3796">
        <v>22.08</v>
      </c>
      <c r="G3796">
        <v>18.670000000000002</v>
      </c>
      <c r="H3796" t="s">
        <v>21</v>
      </c>
      <c r="I3796">
        <v>26</v>
      </c>
      <c r="J3796" s="2" t="s">
        <v>5390</v>
      </c>
      <c r="K3796">
        <f>Table1[[#This Row],[Order_Value]]+Table1[[#This Row],[Delivery_Fee]]-Table1[[#This Row],[Discount]]</f>
        <v>1318.2299999999998</v>
      </c>
      <c r="L3796">
        <f>YEAR(Table1[[#This Row],[Order_Time]])</f>
        <v>2023</v>
      </c>
      <c r="M3796" t="str">
        <f>TEXT(Table1[[#This Row],[Order_Time]],"MMM")</f>
        <v>Jun</v>
      </c>
      <c r="N3796">
        <f>HOUR(Table1[[#This Row],[Order_Time]])</f>
        <v>2</v>
      </c>
      <c r="O3796" t="str">
        <f>IF(Table1[[#This Row],[Order_Value]]&gt;1000,"High","Low")</f>
        <v>High</v>
      </c>
    </row>
    <row r="3797" spans="1:15" x14ac:dyDescent="0.3">
      <c r="A3797" t="s">
        <v>5391</v>
      </c>
      <c r="B3797" s="1">
        <v>45085.125</v>
      </c>
      <c r="C3797" t="s">
        <v>24</v>
      </c>
      <c r="D3797" t="s">
        <v>27</v>
      </c>
      <c r="E3797">
        <v>1949.99</v>
      </c>
      <c r="F3797">
        <v>33.32</v>
      </c>
      <c r="G3797">
        <v>41.35</v>
      </c>
      <c r="H3797" t="s">
        <v>21</v>
      </c>
      <c r="I3797">
        <v>72</v>
      </c>
      <c r="J3797">
        <v>1941.96</v>
      </c>
      <c r="K3797">
        <f>Table1[[#This Row],[Order_Value]]+Table1[[#This Row],[Delivery_Fee]]-Table1[[#This Row],[Discount]]</f>
        <v>1941.96</v>
      </c>
      <c r="L3797">
        <f>YEAR(Table1[[#This Row],[Order_Time]])</f>
        <v>2023</v>
      </c>
      <c r="M3797" t="str">
        <f>TEXT(Table1[[#This Row],[Order_Time]],"MMM")</f>
        <v>Jun</v>
      </c>
      <c r="N3797">
        <f>HOUR(Table1[[#This Row],[Order_Time]])</f>
        <v>3</v>
      </c>
      <c r="O3797" t="str">
        <f>IF(Table1[[#This Row],[Order_Value]]&gt;1000,"High","Low")</f>
        <v>High</v>
      </c>
    </row>
    <row r="3798" spans="1:15" x14ac:dyDescent="0.3">
      <c r="A3798" t="s">
        <v>5392</v>
      </c>
      <c r="B3798" s="1">
        <v>45085.166666666664</v>
      </c>
      <c r="C3798" t="s">
        <v>26</v>
      </c>
      <c r="D3798" t="s">
        <v>12</v>
      </c>
      <c r="E3798">
        <v>260.51</v>
      </c>
      <c r="F3798">
        <v>63.05</v>
      </c>
      <c r="G3798">
        <v>72.22</v>
      </c>
      <c r="H3798" t="s">
        <v>32</v>
      </c>
      <c r="I3798">
        <v>53</v>
      </c>
      <c r="J3798">
        <v>251.34</v>
      </c>
      <c r="K3798">
        <f>Table1[[#This Row],[Order_Value]]+Table1[[#This Row],[Delivery_Fee]]-Table1[[#This Row],[Discount]]</f>
        <v>251.34</v>
      </c>
      <c r="L3798">
        <f>YEAR(Table1[[#This Row],[Order_Time]])</f>
        <v>2023</v>
      </c>
      <c r="M3798" t="str">
        <f>TEXT(Table1[[#This Row],[Order_Time]],"MMM")</f>
        <v>Jun</v>
      </c>
      <c r="N3798">
        <f>HOUR(Table1[[#This Row],[Order_Time]])</f>
        <v>4</v>
      </c>
      <c r="O3798" t="str">
        <f>IF(Table1[[#This Row],[Order_Value]]&gt;1000,"High","Low")</f>
        <v>Low</v>
      </c>
    </row>
    <row r="3799" spans="1:15" x14ac:dyDescent="0.3">
      <c r="A3799" t="s">
        <v>5393</v>
      </c>
      <c r="B3799" s="1">
        <v>45085.208333333336</v>
      </c>
      <c r="C3799" t="s">
        <v>11</v>
      </c>
      <c r="D3799" t="s">
        <v>41</v>
      </c>
      <c r="E3799">
        <v>583.62</v>
      </c>
      <c r="F3799">
        <v>53.38</v>
      </c>
      <c r="G3799">
        <v>496.82</v>
      </c>
      <c r="H3799" t="s">
        <v>13</v>
      </c>
      <c r="I3799">
        <v>62</v>
      </c>
      <c r="J3799">
        <v>140.18</v>
      </c>
      <c r="K3799">
        <f>Table1[[#This Row],[Order_Value]]+Table1[[#This Row],[Delivery_Fee]]-Table1[[#This Row],[Discount]]</f>
        <v>140.18</v>
      </c>
      <c r="L3799">
        <f>YEAR(Table1[[#This Row],[Order_Time]])</f>
        <v>2023</v>
      </c>
      <c r="M3799" t="str">
        <f>TEXT(Table1[[#This Row],[Order_Time]],"MMM")</f>
        <v>Jun</v>
      </c>
      <c r="N3799">
        <f>HOUR(Table1[[#This Row],[Order_Time]])</f>
        <v>5</v>
      </c>
      <c r="O3799" t="str">
        <f>IF(Table1[[#This Row],[Order_Value]]&gt;1000,"High","Low")</f>
        <v>Low</v>
      </c>
    </row>
    <row r="3800" spans="1:15" x14ac:dyDescent="0.3">
      <c r="A3800" t="s">
        <v>5394</v>
      </c>
      <c r="B3800" s="1">
        <v>45085.25</v>
      </c>
      <c r="C3800" t="s">
        <v>26</v>
      </c>
      <c r="D3800" t="s">
        <v>30</v>
      </c>
      <c r="E3800">
        <v>1903.39</v>
      </c>
      <c r="F3800">
        <v>11.55</v>
      </c>
      <c r="G3800">
        <v>29.02</v>
      </c>
      <c r="H3800" t="s">
        <v>21</v>
      </c>
      <c r="I3800">
        <v>18</v>
      </c>
      <c r="J3800">
        <v>1885.92</v>
      </c>
      <c r="K3800">
        <f>Table1[[#This Row],[Order_Value]]+Table1[[#This Row],[Delivery_Fee]]-Table1[[#This Row],[Discount]]</f>
        <v>1885.92</v>
      </c>
      <c r="L3800">
        <f>YEAR(Table1[[#This Row],[Order_Time]])</f>
        <v>2023</v>
      </c>
      <c r="M3800" t="str">
        <f>TEXT(Table1[[#This Row],[Order_Time]],"MMM")</f>
        <v>Jun</v>
      </c>
      <c r="N3800">
        <f>HOUR(Table1[[#This Row],[Order_Time]])</f>
        <v>6</v>
      </c>
      <c r="O3800" t="str">
        <f>IF(Table1[[#This Row],[Order_Value]]&gt;1000,"High","Low")</f>
        <v>High</v>
      </c>
    </row>
    <row r="3801" spans="1:15" x14ac:dyDescent="0.3">
      <c r="A3801" t="s">
        <v>5395</v>
      </c>
      <c r="B3801" s="1">
        <v>45085.291666666664</v>
      </c>
      <c r="C3801" t="s">
        <v>26</v>
      </c>
      <c r="D3801" t="s">
        <v>17</v>
      </c>
      <c r="E3801">
        <v>1664.32</v>
      </c>
      <c r="F3801">
        <v>91.64</v>
      </c>
      <c r="G3801">
        <v>70.319999999999993</v>
      </c>
      <c r="H3801" t="s">
        <v>28</v>
      </c>
      <c r="I3801">
        <v>14</v>
      </c>
      <c r="J3801">
        <v>1685.64</v>
      </c>
      <c r="K3801">
        <f>Table1[[#This Row],[Order_Value]]+Table1[[#This Row],[Delivery_Fee]]-Table1[[#This Row],[Discount]]</f>
        <v>1685.64</v>
      </c>
      <c r="L3801">
        <f>YEAR(Table1[[#This Row],[Order_Time]])</f>
        <v>2023</v>
      </c>
      <c r="M3801" t="str">
        <f>TEXT(Table1[[#This Row],[Order_Time]],"MMM")</f>
        <v>Jun</v>
      </c>
      <c r="N3801">
        <f>HOUR(Table1[[#This Row],[Order_Time]])</f>
        <v>7</v>
      </c>
      <c r="O3801" t="str">
        <f>IF(Table1[[#This Row],[Order_Value]]&gt;1000,"High","Low")</f>
        <v>High</v>
      </c>
    </row>
    <row r="3802" spans="1:15" x14ac:dyDescent="0.3">
      <c r="A3802" t="s">
        <v>5396</v>
      </c>
      <c r="B3802" s="1">
        <v>45085.333333333336</v>
      </c>
      <c r="C3802" t="s">
        <v>45</v>
      </c>
      <c r="D3802" t="s">
        <v>30</v>
      </c>
      <c r="E3802">
        <v>1935.89</v>
      </c>
      <c r="F3802">
        <v>23.32</v>
      </c>
      <c r="G3802">
        <v>129.83000000000001</v>
      </c>
      <c r="H3802" t="s">
        <v>28</v>
      </c>
      <c r="I3802">
        <v>84</v>
      </c>
      <c r="J3802">
        <v>1829.38</v>
      </c>
      <c r="K3802">
        <f>Table1[[#This Row],[Order_Value]]+Table1[[#This Row],[Delivery_Fee]]-Table1[[#This Row],[Discount]]</f>
        <v>1829.38</v>
      </c>
      <c r="L3802">
        <f>YEAR(Table1[[#This Row],[Order_Time]])</f>
        <v>2023</v>
      </c>
      <c r="M3802" t="str">
        <f>TEXT(Table1[[#This Row],[Order_Time]],"MMM")</f>
        <v>Jun</v>
      </c>
      <c r="N3802">
        <f>HOUR(Table1[[#This Row],[Order_Time]])</f>
        <v>8</v>
      </c>
      <c r="O3802" t="str">
        <f>IF(Table1[[#This Row],[Order_Value]]&gt;1000,"High","Low")</f>
        <v>High</v>
      </c>
    </row>
    <row r="3803" spans="1:15" x14ac:dyDescent="0.3">
      <c r="A3803" t="s">
        <v>5397</v>
      </c>
      <c r="B3803" s="1">
        <v>45085.375</v>
      </c>
      <c r="C3803" t="s">
        <v>54</v>
      </c>
      <c r="D3803" t="s">
        <v>35</v>
      </c>
      <c r="E3803">
        <v>1851.91</v>
      </c>
      <c r="F3803">
        <v>35.47</v>
      </c>
      <c r="G3803">
        <v>184.88</v>
      </c>
      <c r="H3803" t="s">
        <v>13</v>
      </c>
      <c r="I3803">
        <v>35</v>
      </c>
      <c r="J3803">
        <v>1702.5</v>
      </c>
      <c r="K3803">
        <f>Table1[[#This Row],[Order_Value]]+Table1[[#This Row],[Delivery_Fee]]-Table1[[#This Row],[Discount]]</f>
        <v>1702.5</v>
      </c>
      <c r="L3803">
        <f>YEAR(Table1[[#This Row],[Order_Time]])</f>
        <v>2023</v>
      </c>
      <c r="M3803" t="str">
        <f>TEXT(Table1[[#This Row],[Order_Time]],"MMM")</f>
        <v>Jun</v>
      </c>
      <c r="N3803">
        <f>HOUR(Table1[[#This Row],[Order_Time]])</f>
        <v>9</v>
      </c>
      <c r="O3803" t="str">
        <f>IF(Table1[[#This Row],[Order_Value]]&gt;1000,"High","Low")</f>
        <v>High</v>
      </c>
    </row>
    <row r="3804" spans="1:15" x14ac:dyDescent="0.3">
      <c r="A3804" t="s">
        <v>5398</v>
      </c>
      <c r="B3804" s="1">
        <v>45085.416666666664</v>
      </c>
      <c r="C3804" t="s">
        <v>16</v>
      </c>
      <c r="D3804" t="s">
        <v>12</v>
      </c>
      <c r="E3804">
        <v>1769.45</v>
      </c>
      <c r="F3804">
        <v>52.65</v>
      </c>
      <c r="G3804">
        <v>186.19</v>
      </c>
      <c r="H3804" t="s">
        <v>13</v>
      </c>
      <c r="I3804">
        <v>33</v>
      </c>
      <c r="J3804">
        <v>1635.91</v>
      </c>
      <c r="K3804">
        <f>Table1[[#This Row],[Order_Value]]+Table1[[#This Row],[Delivery_Fee]]-Table1[[#This Row],[Discount]]</f>
        <v>1635.91</v>
      </c>
      <c r="L3804">
        <f>YEAR(Table1[[#This Row],[Order_Time]])</f>
        <v>2023</v>
      </c>
      <c r="M3804" t="str">
        <f>TEXT(Table1[[#This Row],[Order_Time]],"MMM")</f>
        <v>Jun</v>
      </c>
      <c r="N3804">
        <f>HOUR(Table1[[#This Row],[Order_Time]])</f>
        <v>10</v>
      </c>
      <c r="O3804" t="str">
        <f>IF(Table1[[#This Row],[Order_Value]]&gt;1000,"High","Low")</f>
        <v>High</v>
      </c>
    </row>
    <row r="3805" spans="1:15" x14ac:dyDescent="0.3">
      <c r="A3805" t="s">
        <v>5399</v>
      </c>
      <c r="B3805" s="1">
        <v>45085.458333333336</v>
      </c>
      <c r="C3805" t="s">
        <v>16</v>
      </c>
      <c r="D3805" t="s">
        <v>12</v>
      </c>
      <c r="E3805">
        <v>1117.6600000000001</v>
      </c>
      <c r="F3805">
        <v>35.93</v>
      </c>
      <c r="G3805">
        <v>119.7</v>
      </c>
      <c r="H3805" t="s">
        <v>21</v>
      </c>
      <c r="I3805">
        <v>53</v>
      </c>
      <c r="J3805">
        <v>1033.8900000000001</v>
      </c>
      <c r="K3805">
        <f>Table1[[#This Row],[Order_Value]]+Table1[[#This Row],[Delivery_Fee]]-Table1[[#This Row],[Discount]]</f>
        <v>1033.8900000000001</v>
      </c>
      <c r="L3805">
        <f>YEAR(Table1[[#This Row],[Order_Time]])</f>
        <v>2023</v>
      </c>
      <c r="M3805" t="str">
        <f>TEXT(Table1[[#This Row],[Order_Time]],"MMM")</f>
        <v>Jun</v>
      </c>
      <c r="N3805">
        <f>HOUR(Table1[[#This Row],[Order_Time]])</f>
        <v>11</v>
      </c>
      <c r="O3805" t="str">
        <f>IF(Table1[[#This Row],[Order_Value]]&gt;1000,"High","Low")</f>
        <v>High</v>
      </c>
    </row>
    <row r="3806" spans="1:15" x14ac:dyDescent="0.3">
      <c r="A3806" t="s">
        <v>5400</v>
      </c>
      <c r="B3806" s="1">
        <v>45085.5</v>
      </c>
      <c r="C3806" t="s">
        <v>54</v>
      </c>
      <c r="D3806" t="s">
        <v>27</v>
      </c>
      <c r="E3806">
        <v>199.18</v>
      </c>
      <c r="F3806">
        <v>15.12</v>
      </c>
      <c r="G3806">
        <v>488.21</v>
      </c>
      <c r="H3806" t="s">
        <v>28</v>
      </c>
      <c r="I3806">
        <v>26</v>
      </c>
      <c r="J3806">
        <v>-273.909999999999</v>
      </c>
      <c r="K3806">
        <f>Table1[[#This Row],[Order_Value]]+Table1[[#This Row],[Delivery_Fee]]-Table1[[#This Row],[Discount]]</f>
        <v>-273.90999999999997</v>
      </c>
      <c r="L3806">
        <f>YEAR(Table1[[#This Row],[Order_Time]])</f>
        <v>2023</v>
      </c>
      <c r="M3806" t="str">
        <f>TEXT(Table1[[#This Row],[Order_Time]],"MMM")</f>
        <v>Jun</v>
      </c>
      <c r="N3806">
        <f>HOUR(Table1[[#This Row],[Order_Time]])</f>
        <v>12</v>
      </c>
      <c r="O3806" t="str">
        <f>IF(Table1[[#This Row],[Order_Value]]&gt;1000,"High","Low")</f>
        <v>Low</v>
      </c>
    </row>
    <row r="3807" spans="1:15" x14ac:dyDescent="0.3">
      <c r="A3807" t="s">
        <v>5401</v>
      </c>
      <c r="B3807" s="1">
        <v>45085.541666666664</v>
      </c>
      <c r="C3807" t="s">
        <v>24</v>
      </c>
      <c r="D3807" t="s">
        <v>27</v>
      </c>
      <c r="E3807">
        <v>1132.83</v>
      </c>
      <c r="F3807">
        <v>93.96</v>
      </c>
      <c r="G3807">
        <v>354.03</v>
      </c>
      <c r="H3807" t="s">
        <v>13</v>
      </c>
      <c r="I3807">
        <v>43</v>
      </c>
      <c r="J3807">
        <v>872.76</v>
      </c>
      <c r="K3807">
        <f>Table1[[#This Row],[Order_Value]]+Table1[[#This Row],[Delivery_Fee]]-Table1[[#This Row],[Discount]]</f>
        <v>872.76</v>
      </c>
      <c r="L3807">
        <f>YEAR(Table1[[#This Row],[Order_Time]])</f>
        <v>2023</v>
      </c>
      <c r="M3807" t="str">
        <f>TEXT(Table1[[#This Row],[Order_Time]],"MMM")</f>
        <v>Jun</v>
      </c>
      <c r="N3807">
        <f>HOUR(Table1[[#This Row],[Order_Time]])</f>
        <v>13</v>
      </c>
      <c r="O3807" t="str">
        <f>IF(Table1[[#This Row],[Order_Value]]&gt;1000,"High","Low")</f>
        <v>High</v>
      </c>
    </row>
    <row r="3808" spans="1:15" x14ac:dyDescent="0.3">
      <c r="A3808" t="s">
        <v>5402</v>
      </c>
      <c r="B3808" s="1">
        <v>45085.583333333336</v>
      </c>
      <c r="C3808" t="s">
        <v>24</v>
      </c>
      <c r="D3808" t="s">
        <v>41</v>
      </c>
      <c r="E3808">
        <v>331.73</v>
      </c>
      <c r="F3808">
        <v>4.59</v>
      </c>
      <c r="G3808">
        <v>365.08</v>
      </c>
      <c r="H3808" t="s">
        <v>28</v>
      </c>
      <c r="I3808">
        <v>53</v>
      </c>
      <c r="J3808">
        <v>-28.759999999999899</v>
      </c>
      <c r="K3808">
        <f>Table1[[#This Row],[Order_Value]]+Table1[[#This Row],[Delivery_Fee]]-Table1[[#This Row],[Discount]]</f>
        <v>-28.759999999999991</v>
      </c>
      <c r="L3808">
        <f>YEAR(Table1[[#This Row],[Order_Time]])</f>
        <v>2023</v>
      </c>
      <c r="M3808" t="str">
        <f>TEXT(Table1[[#This Row],[Order_Time]],"MMM")</f>
        <v>Jun</v>
      </c>
      <c r="N3808">
        <f>HOUR(Table1[[#This Row],[Order_Time]])</f>
        <v>14</v>
      </c>
      <c r="O3808" t="str">
        <f>IF(Table1[[#This Row],[Order_Value]]&gt;1000,"High","Low")</f>
        <v>Low</v>
      </c>
    </row>
    <row r="3809" spans="1:15" x14ac:dyDescent="0.3">
      <c r="A3809" t="s">
        <v>5403</v>
      </c>
      <c r="B3809" s="1">
        <v>45085.625</v>
      </c>
      <c r="C3809" t="s">
        <v>26</v>
      </c>
      <c r="D3809" t="s">
        <v>17</v>
      </c>
      <c r="E3809">
        <v>126.24</v>
      </c>
      <c r="F3809">
        <v>86.27</v>
      </c>
      <c r="G3809">
        <v>53.4</v>
      </c>
      <c r="H3809" t="s">
        <v>28</v>
      </c>
      <c r="I3809">
        <v>48</v>
      </c>
      <c r="J3809" s="2" t="s">
        <v>5404</v>
      </c>
      <c r="K3809">
        <f>Table1[[#This Row],[Order_Value]]+Table1[[#This Row],[Delivery_Fee]]-Table1[[#This Row],[Discount]]</f>
        <v>159.10999999999999</v>
      </c>
      <c r="L3809">
        <f>YEAR(Table1[[#This Row],[Order_Time]])</f>
        <v>2023</v>
      </c>
      <c r="M3809" t="str">
        <f>TEXT(Table1[[#This Row],[Order_Time]],"MMM")</f>
        <v>Jun</v>
      </c>
      <c r="N3809">
        <f>HOUR(Table1[[#This Row],[Order_Time]])</f>
        <v>15</v>
      </c>
      <c r="O3809" t="str">
        <f>IF(Table1[[#This Row],[Order_Value]]&gt;1000,"High","Low")</f>
        <v>Low</v>
      </c>
    </row>
    <row r="3810" spans="1:15" x14ac:dyDescent="0.3">
      <c r="A3810" t="s">
        <v>5405</v>
      </c>
      <c r="B3810" s="1">
        <v>45085.666666666664</v>
      </c>
      <c r="C3810" t="s">
        <v>7370</v>
      </c>
      <c r="D3810" t="s">
        <v>41</v>
      </c>
      <c r="E3810">
        <v>862.06</v>
      </c>
      <c r="F3810">
        <v>15.45</v>
      </c>
      <c r="G3810">
        <v>99.72</v>
      </c>
      <c r="H3810" t="s">
        <v>13</v>
      </c>
      <c r="I3810">
        <v>32</v>
      </c>
      <c r="J3810">
        <v>777.79</v>
      </c>
      <c r="K3810">
        <f>Table1[[#This Row],[Order_Value]]+Table1[[#This Row],[Delivery_Fee]]-Table1[[#This Row],[Discount]]</f>
        <v>777.79</v>
      </c>
      <c r="L3810">
        <f>YEAR(Table1[[#This Row],[Order_Time]])</f>
        <v>2023</v>
      </c>
      <c r="M3810" t="str">
        <f>TEXT(Table1[[#This Row],[Order_Time]],"MMM")</f>
        <v>Jun</v>
      </c>
      <c r="N3810">
        <f>HOUR(Table1[[#This Row],[Order_Time]])</f>
        <v>16</v>
      </c>
      <c r="O3810" t="str">
        <f>IF(Table1[[#This Row],[Order_Value]]&gt;1000,"High","Low")</f>
        <v>Low</v>
      </c>
    </row>
    <row r="3811" spans="1:15" x14ac:dyDescent="0.3">
      <c r="A3811" t="s">
        <v>5406</v>
      </c>
      <c r="B3811" s="1">
        <v>45085.708333333336</v>
      </c>
      <c r="C3811" t="s">
        <v>11</v>
      </c>
      <c r="D3811" t="s">
        <v>12</v>
      </c>
      <c r="E3811">
        <v>883.96</v>
      </c>
      <c r="F3811">
        <v>83.11</v>
      </c>
      <c r="G3811">
        <v>497.27</v>
      </c>
      <c r="H3811" t="s">
        <v>13</v>
      </c>
      <c r="I3811">
        <v>52</v>
      </c>
      <c r="J3811" s="2" t="s">
        <v>5407</v>
      </c>
      <c r="K3811">
        <f>Table1[[#This Row],[Order_Value]]+Table1[[#This Row],[Delivery_Fee]]-Table1[[#This Row],[Discount]]</f>
        <v>469.80000000000007</v>
      </c>
      <c r="L3811">
        <f>YEAR(Table1[[#This Row],[Order_Time]])</f>
        <v>2023</v>
      </c>
      <c r="M3811" t="str">
        <f>TEXT(Table1[[#This Row],[Order_Time]],"MMM")</f>
        <v>Jun</v>
      </c>
      <c r="N3811">
        <f>HOUR(Table1[[#This Row],[Order_Time]])</f>
        <v>17</v>
      </c>
      <c r="O3811" t="str">
        <f>IF(Table1[[#This Row],[Order_Value]]&gt;1000,"High","Low")</f>
        <v>Low</v>
      </c>
    </row>
    <row r="3812" spans="1:15" x14ac:dyDescent="0.3">
      <c r="A3812" t="s">
        <v>5408</v>
      </c>
      <c r="B3812" s="1">
        <v>45085.75</v>
      </c>
      <c r="C3812" t="s">
        <v>24</v>
      </c>
      <c r="D3812" t="s">
        <v>27</v>
      </c>
      <c r="E3812">
        <v>1709.79</v>
      </c>
      <c r="F3812">
        <v>54.56</v>
      </c>
      <c r="G3812">
        <v>484.13</v>
      </c>
      <c r="H3812" t="s">
        <v>21</v>
      </c>
      <c r="I3812">
        <v>66</v>
      </c>
      <c r="J3812" s="2" t="s">
        <v>5409</v>
      </c>
      <c r="K3812">
        <f>Table1[[#This Row],[Order_Value]]+Table1[[#This Row],[Delivery_Fee]]-Table1[[#This Row],[Discount]]</f>
        <v>1280.2199999999998</v>
      </c>
      <c r="L3812">
        <f>YEAR(Table1[[#This Row],[Order_Time]])</f>
        <v>2023</v>
      </c>
      <c r="M3812" t="str">
        <f>TEXT(Table1[[#This Row],[Order_Time]],"MMM")</f>
        <v>Jun</v>
      </c>
      <c r="N3812">
        <f>HOUR(Table1[[#This Row],[Order_Time]])</f>
        <v>18</v>
      </c>
      <c r="O3812" t="str">
        <f>IF(Table1[[#This Row],[Order_Value]]&gt;1000,"High","Low")</f>
        <v>High</v>
      </c>
    </row>
    <row r="3813" spans="1:15" x14ac:dyDescent="0.3">
      <c r="A3813" t="s">
        <v>5410</v>
      </c>
      <c r="B3813" s="1">
        <v>45085.791666666664</v>
      </c>
      <c r="C3813" t="s">
        <v>11</v>
      </c>
      <c r="D3813" t="s">
        <v>30</v>
      </c>
      <c r="E3813">
        <v>1360.66</v>
      </c>
      <c r="F3813">
        <v>32.53</v>
      </c>
      <c r="G3813">
        <v>429.57</v>
      </c>
      <c r="H3813" t="s">
        <v>21</v>
      </c>
      <c r="I3813">
        <v>74</v>
      </c>
      <c r="J3813" s="2" t="s">
        <v>5411</v>
      </c>
      <c r="K3813">
        <f>Table1[[#This Row],[Order_Value]]+Table1[[#This Row],[Delivery_Fee]]-Table1[[#This Row],[Discount]]</f>
        <v>963.62000000000012</v>
      </c>
      <c r="L3813">
        <f>YEAR(Table1[[#This Row],[Order_Time]])</f>
        <v>2023</v>
      </c>
      <c r="M3813" t="str">
        <f>TEXT(Table1[[#This Row],[Order_Time]],"MMM")</f>
        <v>Jun</v>
      </c>
      <c r="N3813">
        <f>HOUR(Table1[[#This Row],[Order_Time]])</f>
        <v>19</v>
      </c>
      <c r="O3813" t="str">
        <f>IF(Table1[[#This Row],[Order_Value]]&gt;1000,"High","Low")</f>
        <v>High</v>
      </c>
    </row>
    <row r="3814" spans="1:15" x14ac:dyDescent="0.3">
      <c r="A3814" t="s">
        <v>5412</v>
      </c>
      <c r="B3814" s="1">
        <v>45085.833333333336</v>
      </c>
      <c r="C3814" t="s">
        <v>11</v>
      </c>
      <c r="D3814" t="s">
        <v>12</v>
      </c>
      <c r="E3814">
        <v>824.7</v>
      </c>
      <c r="F3814">
        <v>66.12</v>
      </c>
      <c r="G3814">
        <v>178.28</v>
      </c>
      <c r="H3814" t="s">
        <v>28</v>
      </c>
      <c r="I3814">
        <v>87</v>
      </c>
      <c r="J3814" s="2" t="s">
        <v>5413</v>
      </c>
      <c r="K3814">
        <f>Table1[[#This Row],[Order_Value]]+Table1[[#This Row],[Delivery_Fee]]-Table1[[#This Row],[Discount]]</f>
        <v>712.54000000000008</v>
      </c>
      <c r="L3814">
        <f>YEAR(Table1[[#This Row],[Order_Time]])</f>
        <v>2023</v>
      </c>
      <c r="M3814" t="str">
        <f>TEXT(Table1[[#This Row],[Order_Time]],"MMM")</f>
        <v>Jun</v>
      </c>
      <c r="N3814">
        <f>HOUR(Table1[[#This Row],[Order_Time]])</f>
        <v>20</v>
      </c>
      <c r="O3814" t="str">
        <f>IF(Table1[[#This Row],[Order_Value]]&gt;1000,"High","Low")</f>
        <v>Low</v>
      </c>
    </row>
    <row r="3815" spans="1:15" x14ac:dyDescent="0.3">
      <c r="A3815" t="s">
        <v>5414</v>
      </c>
      <c r="B3815" s="1">
        <v>45085.875</v>
      </c>
      <c r="C3815" t="s">
        <v>16</v>
      </c>
      <c r="D3815" t="s">
        <v>35</v>
      </c>
      <c r="E3815">
        <v>374.81</v>
      </c>
      <c r="F3815">
        <v>40.31</v>
      </c>
      <c r="G3815">
        <v>304.89999999999998</v>
      </c>
      <c r="H3815" t="s">
        <v>21</v>
      </c>
      <c r="I3815">
        <v>86</v>
      </c>
      <c r="J3815" s="2" t="s">
        <v>5415</v>
      </c>
      <c r="K3815">
        <f>Table1[[#This Row],[Order_Value]]+Table1[[#This Row],[Delivery_Fee]]-Table1[[#This Row],[Discount]]</f>
        <v>110.22000000000003</v>
      </c>
      <c r="L3815">
        <f>YEAR(Table1[[#This Row],[Order_Time]])</f>
        <v>2023</v>
      </c>
      <c r="M3815" t="str">
        <f>TEXT(Table1[[#This Row],[Order_Time]],"MMM")</f>
        <v>Jun</v>
      </c>
      <c r="N3815">
        <f>HOUR(Table1[[#This Row],[Order_Time]])</f>
        <v>21</v>
      </c>
      <c r="O3815" t="str">
        <f>IF(Table1[[#This Row],[Order_Value]]&gt;1000,"High","Low")</f>
        <v>Low</v>
      </c>
    </row>
    <row r="3816" spans="1:15" x14ac:dyDescent="0.3">
      <c r="A3816" t="s">
        <v>5416</v>
      </c>
      <c r="B3816" s="1">
        <v>45085.916666666664</v>
      </c>
      <c r="C3816" t="s">
        <v>20</v>
      </c>
      <c r="D3816" t="s">
        <v>35</v>
      </c>
      <c r="E3816">
        <v>1815.57</v>
      </c>
      <c r="F3816">
        <v>83.15</v>
      </c>
      <c r="G3816">
        <v>241.98</v>
      </c>
      <c r="H3816" t="s">
        <v>21</v>
      </c>
      <c r="I3816">
        <v>65</v>
      </c>
      <c r="J3816">
        <v>1656.74</v>
      </c>
      <c r="K3816">
        <f>Table1[[#This Row],[Order_Value]]+Table1[[#This Row],[Delivery_Fee]]-Table1[[#This Row],[Discount]]</f>
        <v>1656.74</v>
      </c>
      <c r="L3816">
        <f>YEAR(Table1[[#This Row],[Order_Time]])</f>
        <v>2023</v>
      </c>
      <c r="M3816" t="str">
        <f>TEXT(Table1[[#This Row],[Order_Time]],"MMM")</f>
        <v>Jun</v>
      </c>
      <c r="N3816">
        <f>HOUR(Table1[[#This Row],[Order_Time]])</f>
        <v>22</v>
      </c>
      <c r="O3816" t="str">
        <f>IF(Table1[[#This Row],[Order_Value]]&gt;1000,"High","Low")</f>
        <v>High</v>
      </c>
    </row>
    <row r="3817" spans="1:15" x14ac:dyDescent="0.3">
      <c r="A3817" t="s">
        <v>5417</v>
      </c>
      <c r="B3817" s="1">
        <v>45085.958333333336</v>
      </c>
      <c r="C3817" t="s">
        <v>20</v>
      </c>
      <c r="D3817" t="s">
        <v>41</v>
      </c>
      <c r="E3817">
        <v>980.92</v>
      </c>
      <c r="F3817">
        <v>19.329999999999998</v>
      </c>
      <c r="G3817">
        <v>69.53</v>
      </c>
      <c r="H3817" t="s">
        <v>13</v>
      </c>
      <c r="I3817">
        <v>65</v>
      </c>
      <c r="J3817">
        <v>930.72</v>
      </c>
      <c r="K3817">
        <f>Table1[[#This Row],[Order_Value]]+Table1[[#This Row],[Delivery_Fee]]-Table1[[#This Row],[Discount]]</f>
        <v>930.72</v>
      </c>
      <c r="L3817">
        <f>YEAR(Table1[[#This Row],[Order_Time]])</f>
        <v>2023</v>
      </c>
      <c r="M3817" t="str">
        <f>TEXT(Table1[[#This Row],[Order_Time]],"MMM")</f>
        <v>Jun</v>
      </c>
      <c r="N3817">
        <f>HOUR(Table1[[#This Row],[Order_Time]])</f>
        <v>23</v>
      </c>
      <c r="O3817" t="str">
        <f>IF(Table1[[#This Row],[Order_Value]]&gt;1000,"High","Low")</f>
        <v>Low</v>
      </c>
    </row>
    <row r="3818" spans="1:15" x14ac:dyDescent="0.3">
      <c r="A3818" t="s">
        <v>5418</v>
      </c>
      <c r="B3818" s="1">
        <v>45086</v>
      </c>
      <c r="C3818" t="s">
        <v>16</v>
      </c>
      <c r="D3818" t="s">
        <v>17</v>
      </c>
      <c r="E3818">
        <v>1737.49</v>
      </c>
      <c r="F3818">
        <v>42.17</v>
      </c>
      <c r="G3818">
        <v>284.62</v>
      </c>
      <c r="H3818" t="s">
        <v>32</v>
      </c>
      <c r="I3818">
        <v>10</v>
      </c>
      <c r="J3818">
        <v>1495.04</v>
      </c>
      <c r="K3818">
        <f>Table1[[#This Row],[Order_Value]]+Table1[[#This Row],[Delivery_Fee]]-Table1[[#This Row],[Discount]]</f>
        <v>1495.04</v>
      </c>
      <c r="L3818">
        <f>YEAR(Table1[[#This Row],[Order_Time]])</f>
        <v>2023</v>
      </c>
      <c r="M3818" t="str">
        <f>TEXT(Table1[[#This Row],[Order_Time]],"MMM")</f>
        <v>Jun</v>
      </c>
      <c r="N3818">
        <f>HOUR(Table1[[#This Row],[Order_Time]])</f>
        <v>0</v>
      </c>
      <c r="O3818" t="str">
        <f>IF(Table1[[#This Row],[Order_Value]]&gt;1000,"High","Low")</f>
        <v>High</v>
      </c>
    </row>
    <row r="3819" spans="1:15" x14ac:dyDescent="0.3">
      <c r="A3819" t="s">
        <v>5419</v>
      </c>
      <c r="B3819" s="1">
        <v>45086.041666666664</v>
      </c>
      <c r="C3819" t="s">
        <v>16</v>
      </c>
      <c r="D3819" t="s">
        <v>35</v>
      </c>
      <c r="E3819">
        <v>1736.75</v>
      </c>
      <c r="F3819">
        <v>21.87</v>
      </c>
      <c r="G3819">
        <v>463.55</v>
      </c>
      <c r="H3819" t="s">
        <v>32</v>
      </c>
      <c r="I3819">
        <v>70</v>
      </c>
      <c r="J3819">
        <v>1295.07</v>
      </c>
      <c r="K3819">
        <f>Table1[[#This Row],[Order_Value]]+Table1[[#This Row],[Delivery_Fee]]-Table1[[#This Row],[Discount]]</f>
        <v>1295.07</v>
      </c>
      <c r="L3819">
        <f>YEAR(Table1[[#This Row],[Order_Time]])</f>
        <v>2023</v>
      </c>
      <c r="M3819" t="str">
        <f>TEXT(Table1[[#This Row],[Order_Time]],"MMM")</f>
        <v>Jun</v>
      </c>
      <c r="N3819">
        <f>HOUR(Table1[[#This Row],[Order_Time]])</f>
        <v>1</v>
      </c>
      <c r="O3819" t="str">
        <f>IF(Table1[[#This Row],[Order_Value]]&gt;1000,"High","Low")</f>
        <v>High</v>
      </c>
    </row>
    <row r="3820" spans="1:15" x14ac:dyDescent="0.3">
      <c r="A3820" t="s">
        <v>5420</v>
      </c>
      <c r="B3820" s="1">
        <v>45086.083333333336</v>
      </c>
      <c r="C3820" t="s">
        <v>11</v>
      </c>
      <c r="D3820" t="s">
        <v>12</v>
      </c>
      <c r="E3820">
        <v>1578.25</v>
      </c>
      <c r="F3820">
        <v>48.7</v>
      </c>
      <c r="G3820">
        <v>384.27</v>
      </c>
      <c r="H3820" t="s">
        <v>32</v>
      </c>
      <c r="I3820">
        <v>23</v>
      </c>
      <c r="J3820">
        <v>1242.68</v>
      </c>
      <c r="K3820">
        <f>Table1[[#This Row],[Order_Value]]+Table1[[#This Row],[Delivery_Fee]]-Table1[[#This Row],[Discount]]</f>
        <v>1242.68</v>
      </c>
      <c r="L3820">
        <f>YEAR(Table1[[#This Row],[Order_Time]])</f>
        <v>2023</v>
      </c>
      <c r="M3820" t="str">
        <f>TEXT(Table1[[#This Row],[Order_Time]],"MMM")</f>
        <v>Jun</v>
      </c>
      <c r="N3820">
        <f>HOUR(Table1[[#This Row],[Order_Time]])</f>
        <v>2</v>
      </c>
      <c r="O3820" t="str">
        <f>IF(Table1[[#This Row],[Order_Value]]&gt;1000,"High","Low")</f>
        <v>High</v>
      </c>
    </row>
    <row r="3821" spans="1:15" x14ac:dyDescent="0.3">
      <c r="A3821" t="s">
        <v>5421</v>
      </c>
      <c r="B3821" s="1">
        <v>45086.125</v>
      </c>
      <c r="C3821" t="s">
        <v>16</v>
      </c>
      <c r="D3821" t="s">
        <v>12</v>
      </c>
      <c r="E3821">
        <v>269.18</v>
      </c>
      <c r="F3821">
        <v>93.73</v>
      </c>
      <c r="G3821">
        <v>490.82</v>
      </c>
      <c r="H3821" t="s">
        <v>28</v>
      </c>
      <c r="I3821">
        <v>81</v>
      </c>
      <c r="J3821">
        <v>-127.909999999999</v>
      </c>
      <c r="K3821">
        <f>Table1[[#This Row],[Order_Value]]+Table1[[#This Row],[Delivery_Fee]]-Table1[[#This Row],[Discount]]</f>
        <v>-127.90999999999997</v>
      </c>
      <c r="L3821">
        <f>YEAR(Table1[[#This Row],[Order_Time]])</f>
        <v>2023</v>
      </c>
      <c r="M3821" t="str">
        <f>TEXT(Table1[[#This Row],[Order_Time]],"MMM")</f>
        <v>Jun</v>
      </c>
      <c r="N3821">
        <f>HOUR(Table1[[#This Row],[Order_Time]])</f>
        <v>3</v>
      </c>
      <c r="O3821" t="str">
        <f>IF(Table1[[#This Row],[Order_Value]]&gt;1000,"High","Low")</f>
        <v>Low</v>
      </c>
    </row>
    <row r="3822" spans="1:15" x14ac:dyDescent="0.3">
      <c r="A3822" t="s">
        <v>5422</v>
      </c>
      <c r="B3822" s="1">
        <v>45086.166666666664</v>
      </c>
      <c r="C3822" t="s">
        <v>45</v>
      </c>
      <c r="D3822" t="s">
        <v>35</v>
      </c>
      <c r="E3822">
        <v>470.75</v>
      </c>
      <c r="F3822">
        <v>50.03</v>
      </c>
      <c r="G3822">
        <v>141.80000000000001</v>
      </c>
      <c r="H3822" t="s">
        <v>28</v>
      </c>
      <c r="I3822">
        <v>65</v>
      </c>
      <c r="J3822" s="2" t="s">
        <v>5423</v>
      </c>
      <c r="K3822">
        <f>Table1[[#This Row],[Order_Value]]+Table1[[#This Row],[Delivery_Fee]]-Table1[[#This Row],[Discount]]</f>
        <v>378.97999999999996</v>
      </c>
      <c r="L3822">
        <f>YEAR(Table1[[#This Row],[Order_Time]])</f>
        <v>2023</v>
      </c>
      <c r="M3822" t="str">
        <f>TEXT(Table1[[#This Row],[Order_Time]],"MMM")</f>
        <v>Jun</v>
      </c>
      <c r="N3822">
        <f>HOUR(Table1[[#This Row],[Order_Time]])</f>
        <v>4</v>
      </c>
      <c r="O3822" t="str">
        <f>IF(Table1[[#This Row],[Order_Value]]&gt;1000,"High","Low")</f>
        <v>Low</v>
      </c>
    </row>
    <row r="3823" spans="1:15" x14ac:dyDescent="0.3">
      <c r="A3823" t="s">
        <v>5424</v>
      </c>
      <c r="B3823" s="1">
        <v>45086.208333333336</v>
      </c>
      <c r="C3823" t="s">
        <v>45</v>
      </c>
      <c r="D3823" t="s">
        <v>35</v>
      </c>
      <c r="E3823">
        <v>917.79</v>
      </c>
      <c r="F3823">
        <v>17.21</v>
      </c>
      <c r="G3823">
        <v>28.06</v>
      </c>
      <c r="H3823" t="s">
        <v>32</v>
      </c>
      <c r="I3823">
        <v>65</v>
      </c>
      <c r="J3823">
        <v>906.94</v>
      </c>
      <c r="K3823">
        <f>Table1[[#This Row],[Order_Value]]+Table1[[#This Row],[Delivery_Fee]]-Table1[[#This Row],[Discount]]</f>
        <v>906.94</v>
      </c>
      <c r="L3823">
        <f>YEAR(Table1[[#This Row],[Order_Time]])</f>
        <v>2023</v>
      </c>
      <c r="M3823" t="str">
        <f>TEXT(Table1[[#This Row],[Order_Time]],"MMM")</f>
        <v>Jun</v>
      </c>
      <c r="N3823">
        <f>HOUR(Table1[[#This Row],[Order_Time]])</f>
        <v>5</v>
      </c>
      <c r="O3823" t="str">
        <f>IF(Table1[[#This Row],[Order_Value]]&gt;1000,"High","Low")</f>
        <v>Low</v>
      </c>
    </row>
    <row r="3824" spans="1:15" x14ac:dyDescent="0.3">
      <c r="A3824" t="s">
        <v>5425</v>
      </c>
      <c r="B3824" s="1">
        <v>45086.25</v>
      </c>
      <c r="C3824" t="s">
        <v>24</v>
      </c>
      <c r="D3824" t="s">
        <v>12</v>
      </c>
      <c r="E3824">
        <v>350.2</v>
      </c>
      <c r="F3824">
        <v>83.69</v>
      </c>
      <c r="G3824">
        <v>318.17</v>
      </c>
      <c r="H3824" t="s">
        <v>32</v>
      </c>
      <c r="I3824">
        <v>53</v>
      </c>
      <c r="J3824" s="2" t="s">
        <v>5426</v>
      </c>
      <c r="K3824">
        <f>Table1[[#This Row],[Order_Value]]+Table1[[#This Row],[Delivery_Fee]]-Table1[[#This Row],[Discount]]</f>
        <v>115.71999999999997</v>
      </c>
      <c r="L3824">
        <f>YEAR(Table1[[#This Row],[Order_Time]])</f>
        <v>2023</v>
      </c>
      <c r="M3824" t="str">
        <f>TEXT(Table1[[#This Row],[Order_Time]],"MMM")</f>
        <v>Jun</v>
      </c>
      <c r="N3824">
        <f>HOUR(Table1[[#This Row],[Order_Time]])</f>
        <v>6</v>
      </c>
      <c r="O3824" t="str">
        <f>IF(Table1[[#This Row],[Order_Value]]&gt;1000,"High","Low")</f>
        <v>Low</v>
      </c>
    </row>
    <row r="3825" spans="1:15" x14ac:dyDescent="0.3">
      <c r="A3825" t="s">
        <v>5427</v>
      </c>
      <c r="B3825" s="1">
        <v>45086.291666666664</v>
      </c>
      <c r="C3825" t="s">
        <v>24</v>
      </c>
      <c r="D3825" t="s">
        <v>30</v>
      </c>
      <c r="E3825">
        <v>1315.67</v>
      </c>
      <c r="F3825">
        <v>33.72</v>
      </c>
      <c r="G3825">
        <v>218.44</v>
      </c>
      <c r="H3825" t="s">
        <v>21</v>
      </c>
      <c r="I3825">
        <v>69</v>
      </c>
      <c r="J3825">
        <v>1130.95</v>
      </c>
      <c r="K3825">
        <f>Table1[[#This Row],[Order_Value]]+Table1[[#This Row],[Delivery_Fee]]-Table1[[#This Row],[Discount]]</f>
        <v>1130.95</v>
      </c>
      <c r="L3825">
        <f>YEAR(Table1[[#This Row],[Order_Time]])</f>
        <v>2023</v>
      </c>
      <c r="M3825" t="str">
        <f>TEXT(Table1[[#This Row],[Order_Time]],"MMM")</f>
        <v>Jun</v>
      </c>
      <c r="N3825">
        <f>HOUR(Table1[[#This Row],[Order_Time]])</f>
        <v>7</v>
      </c>
      <c r="O3825" t="str">
        <f>IF(Table1[[#This Row],[Order_Value]]&gt;1000,"High","Low")</f>
        <v>High</v>
      </c>
    </row>
    <row r="3826" spans="1:15" x14ac:dyDescent="0.3">
      <c r="A3826" t="s">
        <v>5428</v>
      </c>
      <c r="B3826" s="1">
        <v>45086.333333333336</v>
      </c>
      <c r="C3826" t="s">
        <v>54</v>
      </c>
      <c r="D3826" t="s">
        <v>41</v>
      </c>
      <c r="E3826">
        <v>1559.42</v>
      </c>
      <c r="F3826">
        <v>73.88</v>
      </c>
      <c r="G3826">
        <v>394.23</v>
      </c>
      <c r="H3826" t="s">
        <v>32</v>
      </c>
      <c r="I3826">
        <v>48</v>
      </c>
      <c r="J3826" s="2" t="s">
        <v>5429</v>
      </c>
      <c r="K3826">
        <f>Table1[[#This Row],[Order_Value]]+Table1[[#This Row],[Delivery_Fee]]-Table1[[#This Row],[Discount]]</f>
        <v>1239.0700000000002</v>
      </c>
      <c r="L3826">
        <f>YEAR(Table1[[#This Row],[Order_Time]])</f>
        <v>2023</v>
      </c>
      <c r="M3826" t="str">
        <f>TEXT(Table1[[#This Row],[Order_Time]],"MMM")</f>
        <v>Jun</v>
      </c>
      <c r="N3826">
        <f>HOUR(Table1[[#This Row],[Order_Time]])</f>
        <v>8</v>
      </c>
      <c r="O3826" t="str">
        <f>IF(Table1[[#This Row],[Order_Value]]&gt;1000,"High","Low")</f>
        <v>High</v>
      </c>
    </row>
    <row r="3827" spans="1:15" x14ac:dyDescent="0.3">
      <c r="A3827" t="s">
        <v>5430</v>
      </c>
      <c r="B3827" s="1">
        <v>45086.375</v>
      </c>
      <c r="C3827" t="s">
        <v>26</v>
      </c>
      <c r="D3827" t="s">
        <v>30</v>
      </c>
      <c r="E3827">
        <v>0</v>
      </c>
      <c r="F3827">
        <v>93.24</v>
      </c>
      <c r="G3827">
        <v>199.64</v>
      </c>
      <c r="H3827" t="s">
        <v>28</v>
      </c>
      <c r="I3827">
        <v>77</v>
      </c>
      <c r="K3827">
        <f>Table1[[#This Row],[Order_Value]]+Table1[[#This Row],[Delivery_Fee]]-Table1[[#This Row],[Discount]]</f>
        <v>-106.39999999999999</v>
      </c>
      <c r="L3827">
        <f>YEAR(Table1[[#This Row],[Order_Time]])</f>
        <v>2023</v>
      </c>
      <c r="M3827" t="str">
        <f>TEXT(Table1[[#This Row],[Order_Time]],"MMM")</f>
        <v>Jun</v>
      </c>
      <c r="N3827">
        <f>HOUR(Table1[[#This Row],[Order_Time]])</f>
        <v>9</v>
      </c>
      <c r="O3827" t="str">
        <f>IF(Table1[[#This Row],[Order_Value]]&gt;1000,"High","Low")</f>
        <v>Low</v>
      </c>
    </row>
    <row r="3828" spans="1:15" x14ac:dyDescent="0.3">
      <c r="A3828" t="s">
        <v>5431</v>
      </c>
      <c r="B3828" s="1">
        <v>45086.416666666664</v>
      </c>
      <c r="C3828" t="s">
        <v>11</v>
      </c>
      <c r="D3828" t="s">
        <v>27</v>
      </c>
      <c r="E3828">
        <v>103.66</v>
      </c>
      <c r="F3828">
        <v>40.659999999999997</v>
      </c>
      <c r="G3828">
        <v>196.09</v>
      </c>
      <c r="H3828" t="s">
        <v>28</v>
      </c>
      <c r="I3828">
        <v>58</v>
      </c>
      <c r="J3828">
        <v>-51.77</v>
      </c>
      <c r="K3828">
        <f>Table1[[#This Row],[Order_Value]]+Table1[[#This Row],[Delivery_Fee]]-Table1[[#This Row],[Discount]]</f>
        <v>-51.77000000000001</v>
      </c>
      <c r="L3828">
        <f>YEAR(Table1[[#This Row],[Order_Time]])</f>
        <v>2023</v>
      </c>
      <c r="M3828" t="str">
        <f>TEXT(Table1[[#This Row],[Order_Time]],"MMM")</f>
        <v>Jun</v>
      </c>
      <c r="N3828">
        <f>HOUR(Table1[[#This Row],[Order_Time]])</f>
        <v>10</v>
      </c>
      <c r="O3828" t="str">
        <f>IF(Table1[[#This Row],[Order_Value]]&gt;1000,"High","Low")</f>
        <v>Low</v>
      </c>
    </row>
    <row r="3829" spans="1:15" x14ac:dyDescent="0.3">
      <c r="A3829" t="s">
        <v>5432</v>
      </c>
      <c r="B3829" s="1">
        <v>45086.458333333336</v>
      </c>
      <c r="C3829" t="s">
        <v>24</v>
      </c>
      <c r="D3829" t="s">
        <v>12</v>
      </c>
      <c r="E3829">
        <v>1831.85</v>
      </c>
      <c r="F3829">
        <v>34.700000000000003</v>
      </c>
      <c r="G3829">
        <v>223.89</v>
      </c>
      <c r="H3829" t="s">
        <v>21</v>
      </c>
      <c r="I3829">
        <v>69</v>
      </c>
      <c r="J3829" s="2" t="s">
        <v>5433</v>
      </c>
      <c r="K3829">
        <f>Table1[[#This Row],[Order_Value]]+Table1[[#This Row],[Delivery_Fee]]-Table1[[#This Row],[Discount]]</f>
        <v>1642.6599999999999</v>
      </c>
      <c r="L3829">
        <f>YEAR(Table1[[#This Row],[Order_Time]])</f>
        <v>2023</v>
      </c>
      <c r="M3829" t="str">
        <f>TEXT(Table1[[#This Row],[Order_Time]],"MMM")</f>
        <v>Jun</v>
      </c>
      <c r="N3829">
        <f>HOUR(Table1[[#This Row],[Order_Time]])</f>
        <v>11</v>
      </c>
      <c r="O3829" t="str">
        <f>IF(Table1[[#This Row],[Order_Value]]&gt;1000,"High","Low")</f>
        <v>High</v>
      </c>
    </row>
    <row r="3830" spans="1:15" x14ac:dyDescent="0.3">
      <c r="A3830" t="s">
        <v>5434</v>
      </c>
      <c r="B3830" s="1">
        <v>45086.5</v>
      </c>
      <c r="C3830" t="s">
        <v>16</v>
      </c>
      <c r="D3830" t="s">
        <v>30</v>
      </c>
      <c r="E3830">
        <v>747.57</v>
      </c>
      <c r="F3830">
        <v>31.83</v>
      </c>
      <c r="G3830">
        <v>81.97</v>
      </c>
      <c r="H3830" t="s">
        <v>32</v>
      </c>
      <c r="I3830">
        <v>51</v>
      </c>
      <c r="J3830" s="2" t="s">
        <v>5435</v>
      </c>
      <c r="K3830">
        <f>Table1[[#This Row],[Order_Value]]+Table1[[#This Row],[Delivery_Fee]]-Table1[[#This Row],[Discount]]</f>
        <v>697.43000000000006</v>
      </c>
      <c r="L3830">
        <f>YEAR(Table1[[#This Row],[Order_Time]])</f>
        <v>2023</v>
      </c>
      <c r="M3830" t="str">
        <f>TEXT(Table1[[#This Row],[Order_Time]],"MMM")</f>
        <v>Jun</v>
      </c>
      <c r="N3830">
        <f>HOUR(Table1[[#This Row],[Order_Time]])</f>
        <v>12</v>
      </c>
      <c r="O3830" t="str">
        <f>IF(Table1[[#This Row],[Order_Value]]&gt;1000,"High","Low")</f>
        <v>Low</v>
      </c>
    </row>
    <row r="3831" spans="1:15" x14ac:dyDescent="0.3">
      <c r="A3831" t="s">
        <v>5436</v>
      </c>
      <c r="B3831" s="1">
        <v>45086.541666666664</v>
      </c>
      <c r="C3831" t="s">
        <v>45</v>
      </c>
      <c r="D3831" t="s">
        <v>35</v>
      </c>
      <c r="E3831">
        <v>1160.92</v>
      </c>
      <c r="F3831">
        <v>24.22</v>
      </c>
      <c r="G3831">
        <v>53.56</v>
      </c>
      <c r="H3831" t="s">
        <v>13</v>
      </c>
      <c r="I3831">
        <v>31</v>
      </c>
      <c r="J3831" s="2" t="s">
        <v>5437</v>
      </c>
      <c r="K3831">
        <f>Table1[[#This Row],[Order_Value]]+Table1[[#This Row],[Delivery_Fee]]-Table1[[#This Row],[Discount]]</f>
        <v>1131.5800000000002</v>
      </c>
      <c r="L3831">
        <f>YEAR(Table1[[#This Row],[Order_Time]])</f>
        <v>2023</v>
      </c>
      <c r="M3831" t="str">
        <f>TEXT(Table1[[#This Row],[Order_Time]],"MMM")</f>
        <v>Jun</v>
      </c>
      <c r="N3831">
        <f>HOUR(Table1[[#This Row],[Order_Time]])</f>
        <v>13</v>
      </c>
      <c r="O3831" t="str">
        <f>IF(Table1[[#This Row],[Order_Value]]&gt;1000,"High","Low")</f>
        <v>High</v>
      </c>
    </row>
    <row r="3832" spans="1:15" x14ac:dyDescent="0.3">
      <c r="A3832" t="s">
        <v>5438</v>
      </c>
      <c r="B3832" s="1">
        <v>45086.583333333336</v>
      </c>
      <c r="C3832" t="s">
        <v>54</v>
      </c>
      <c r="D3832" t="s">
        <v>41</v>
      </c>
      <c r="E3832">
        <v>264.56</v>
      </c>
      <c r="F3832">
        <v>1.49</v>
      </c>
      <c r="G3832">
        <v>429.83</v>
      </c>
      <c r="H3832" t="s">
        <v>13</v>
      </c>
      <c r="I3832">
        <v>17</v>
      </c>
      <c r="J3832">
        <v>-163.77999999999901</v>
      </c>
      <c r="K3832">
        <f>Table1[[#This Row],[Order_Value]]+Table1[[#This Row],[Delivery_Fee]]-Table1[[#This Row],[Discount]]</f>
        <v>-163.77999999999997</v>
      </c>
      <c r="L3832">
        <f>YEAR(Table1[[#This Row],[Order_Time]])</f>
        <v>2023</v>
      </c>
      <c r="M3832" t="str">
        <f>TEXT(Table1[[#This Row],[Order_Time]],"MMM")</f>
        <v>Jun</v>
      </c>
      <c r="N3832">
        <f>HOUR(Table1[[#This Row],[Order_Time]])</f>
        <v>14</v>
      </c>
      <c r="O3832" t="str">
        <f>IF(Table1[[#This Row],[Order_Value]]&gt;1000,"High","Low")</f>
        <v>Low</v>
      </c>
    </row>
    <row r="3833" spans="1:15" x14ac:dyDescent="0.3">
      <c r="A3833" t="s">
        <v>5439</v>
      </c>
      <c r="B3833" s="1">
        <v>45086.625</v>
      </c>
      <c r="C3833" t="s">
        <v>54</v>
      </c>
      <c r="D3833" t="s">
        <v>27</v>
      </c>
      <c r="E3833">
        <v>221.24</v>
      </c>
      <c r="F3833">
        <v>22.88</v>
      </c>
      <c r="G3833">
        <v>261.79000000000002</v>
      </c>
      <c r="H3833" t="s">
        <v>13</v>
      </c>
      <c r="I3833">
        <v>49</v>
      </c>
      <c r="J3833">
        <v>-17.670000000000002</v>
      </c>
      <c r="K3833">
        <f>Table1[[#This Row],[Order_Value]]+Table1[[#This Row],[Delivery_Fee]]-Table1[[#This Row],[Discount]]</f>
        <v>-17.670000000000016</v>
      </c>
      <c r="L3833">
        <f>YEAR(Table1[[#This Row],[Order_Time]])</f>
        <v>2023</v>
      </c>
      <c r="M3833" t="str">
        <f>TEXT(Table1[[#This Row],[Order_Time]],"MMM")</f>
        <v>Jun</v>
      </c>
      <c r="N3833">
        <f>HOUR(Table1[[#This Row],[Order_Time]])</f>
        <v>15</v>
      </c>
      <c r="O3833" t="str">
        <f>IF(Table1[[#This Row],[Order_Value]]&gt;1000,"High","Low")</f>
        <v>Low</v>
      </c>
    </row>
    <row r="3834" spans="1:15" x14ac:dyDescent="0.3">
      <c r="A3834" t="s">
        <v>5440</v>
      </c>
      <c r="B3834" s="1">
        <v>45086.666666666664</v>
      </c>
      <c r="C3834" t="s">
        <v>45</v>
      </c>
      <c r="D3834" t="s">
        <v>35</v>
      </c>
      <c r="E3834">
        <v>766.46</v>
      </c>
      <c r="F3834">
        <v>76.83</v>
      </c>
      <c r="G3834">
        <v>298.27999999999997</v>
      </c>
      <c r="H3834" t="s">
        <v>32</v>
      </c>
      <c r="I3834">
        <v>67</v>
      </c>
      <c r="J3834" s="2" t="s">
        <v>5441</v>
      </c>
      <c r="K3834">
        <f>Table1[[#This Row],[Order_Value]]+Table1[[#This Row],[Delivery_Fee]]-Table1[[#This Row],[Discount]]</f>
        <v>545.0100000000001</v>
      </c>
      <c r="L3834">
        <f>YEAR(Table1[[#This Row],[Order_Time]])</f>
        <v>2023</v>
      </c>
      <c r="M3834" t="str">
        <f>TEXT(Table1[[#This Row],[Order_Time]],"MMM")</f>
        <v>Jun</v>
      </c>
      <c r="N3834">
        <f>HOUR(Table1[[#This Row],[Order_Time]])</f>
        <v>16</v>
      </c>
      <c r="O3834" t="str">
        <f>IF(Table1[[#This Row],[Order_Value]]&gt;1000,"High","Low")</f>
        <v>Low</v>
      </c>
    </row>
    <row r="3835" spans="1:15" x14ac:dyDescent="0.3">
      <c r="A3835" t="s">
        <v>5442</v>
      </c>
      <c r="B3835" s="1">
        <v>45086.708333333336</v>
      </c>
      <c r="C3835" t="s">
        <v>11</v>
      </c>
      <c r="D3835" t="s">
        <v>41</v>
      </c>
      <c r="E3835">
        <v>229.29</v>
      </c>
      <c r="F3835">
        <v>27.75</v>
      </c>
      <c r="G3835">
        <v>438.77</v>
      </c>
      <c r="H3835" t="s">
        <v>13</v>
      </c>
      <c r="I3835">
        <v>27</v>
      </c>
      <c r="J3835">
        <v>-181.73</v>
      </c>
      <c r="K3835">
        <f>Table1[[#This Row],[Order_Value]]+Table1[[#This Row],[Delivery_Fee]]-Table1[[#This Row],[Discount]]</f>
        <v>-181.73000000000002</v>
      </c>
      <c r="L3835">
        <f>YEAR(Table1[[#This Row],[Order_Time]])</f>
        <v>2023</v>
      </c>
      <c r="M3835" t="str">
        <f>TEXT(Table1[[#This Row],[Order_Time]],"MMM")</f>
        <v>Jun</v>
      </c>
      <c r="N3835">
        <f>HOUR(Table1[[#This Row],[Order_Time]])</f>
        <v>17</v>
      </c>
      <c r="O3835" t="str">
        <f>IF(Table1[[#This Row],[Order_Value]]&gt;1000,"High","Low")</f>
        <v>Low</v>
      </c>
    </row>
    <row r="3836" spans="1:15" x14ac:dyDescent="0.3">
      <c r="A3836" t="s">
        <v>5443</v>
      </c>
      <c r="B3836" s="1">
        <v>45086.75</v>
      </c>
      <c r="C3836" t="s">
        <v>45</v>
      </c>
      <c r="D3836" t="s">
        <v>41</v>
      </c>
      <c r="E3836">
        <v>1420.88</v>
      </c>
      <c r="F3836">
        <v>23.66</v>
      </c>
      <c r="G3836">
        <v>69.709999999999994</v>
      </c>
      <c r="H3836" t="s">
        <v>32</v>
      </c>
      <c r="I3836">
        <v>56</v>
      </c>
      <c r="J3836" s="2" t="s">
        <v>5444</v>
      </c>
      <c r="K3836">
        <f>Table1[[#This Row],[Order_Value]]+Table1[[#This Row],[Delivery_Fee]]-Table1[[#This Row],[Discount]]</f>
        <v>1374.8300000000002</v>
      </c>
      <c r="L3836">
        <f>YEAR(Table1[[#This Row],[Order_Time]])</f>
        <v>2023</v>
      </c>
      <c r="M3836" t="str">
        <f>TEXT(Table1[[#This Row],[Order_Time]],"MMM")</f>
        <v>Jun</v>
      </c>
      <c r="N3836">
        <f>HOUR(Table1[[#This Row],[Order_Time]])</f>
        <v>18</v>
      </c>
      <c r="O3836" t="str">
        <f>IF(Table1[[#This Row],[Order_Value]]&gt;1000,"High","Low")</f>
        <v>High</v>
      </c>
    </row>
    <row r="3837" spans="1:15" x14ac:dyDescent="0.3">
      <c r="A3837" t="s">
        <v>5445</v>
      </c>
      <c r="B3837" s="1">
        <v>45086.791666666664</v>
      </c>
      <c r="C3837" t="s">
        <v>45</v>
      </c>
      <c r="D3837" t="s">
        <v>12</v>
      </c>
      <c r="E3837">
        <v>1057.3599999999999</v>
      </c>
      <c r="F3837">
        <v>55.51</v>
      </c>
      <c r="G3837">
        <v>99.97</v>
      </c>
      <c r="H3837" t="s">
        <v>28</v>
      </c>
      <c r="I3837">
        <v>44</v>
      </c>
      <c r="J3837" s="2" t="s">
        <v>5446</v>
      </c>
      <c r="K3837">
        <f>Table1[[#This Row],[Order_Value]]+Table1[[#This Row],[Delivery_Fee]]-Table1[[#This Row],[Discount]]</f>
        <v>1012.8999999999999</v>
      </c>
      <c r="L3837">
        <f>YEAR(Table1[[#This Row],[Order_Time]])</f>
        <v>2023</v>
      </c>
      <c r="M3837" t="str">
        <f>TEXT(Table1[[#This Row],[Order_Time]],"MMM")</f>
        <v>Jun</v>
      </c>
      <c r="N3837">
        <f>HOUR(Table1[[#This Row],[Order_Time]])</f>
        <v>19</v>
      </c>
      <c r="O3837" t="str">
        <f>IF(Table1[[#This Row],[Order_Value]]&gt;1000,"High","Low")</f>
        <v>High</v>
      </c>
    </row>
    <row r="3838" spans="1:15" x14ac:dyDescent="0.3">
      <c r="A3838" t="s">
        <v>5447</v>
      </c>
      <c r="B3838" s="1">
        <v>45086.833333333336</v>
      </c>
      <c r="C3838" t="s">
        <v>11</v>
      </c>
      <c r="D3838" t="s">
        <v>17</v>
      </c>
      <c r="E3838">
        <v>1884.28</v>
      </c>
      <c r="F3838">
        <v>30.66</v>
      </c>
      <c r="G3838">
        <v>302.05</v>
      </c>
      <c r="H3838" t="s">
        <v>21</v>
      </c>
      <c r="I3838">
        <v>52</v>
      </c>
      <c r="J3838">
        <v>1612.89</v>
      </c>
      <c r="K3838">
        <f>Table1[[#This Row],[Order_Value]]+Table1[[#This Row],[Delivery_Fee]]-Table1[[#This Row],[Discount]]</f>
        <v>1612.89</v>
      </c>
      <c r="L3838">
        <f>YEAR(Table1[[#This Row],[Order_Time]])</f>
        <v>2023</v>
      </c>
      <c r="M3838" t="str">
        <f>TEXT(Table1[[#This Row],[Order_Time]],"MMM")</f>
        <v>Jun</v>
      </c>
      <c r="N3838">
        <f>HOUR(Table1[[#This Row],[Order_Time]])</f>
        <v>20</v>
      </c>
      <c r="O3838" t="str">
        <f>IF(Table1[[#This Row],[Order_Value]]&gt;1000,"High","Low")</f>
        <v>High</v>
      </c>
    </row>
    <row r="3839" spans="1:15" x14ac:dyDescent="0.3">
      <c r="A3839" t="s">
        <v>5448</v>
      </c>
      <c r="B3839" s="1">
        <v>45086.875</v>
      </c>
      <c r="C3839" t="s">
        <v>26</v>
      </c>
      <c r="D3839" t="s">
        <v>27</v>
      </c>
      <c r="E3839">
        <v>1827.48</v>
      </c>
      <c r="F3839">
        <v>36.700000000000003</v>
      </c>
      <c r="G3839">
        <v>351.62</v>
      </c>
      <c r="H3839" t="s">
        <v>21</v>
      </c>
      <c r="I3839">
        <v>76</v>
      </c>
      <c r="J3839">
        <v>1512.56</v>
      </c>
      <c r="K3839">
        <f>Table1[[#This Row],[Order_Value]]+Table1[[#This Row],[Delivery_Fee]]-Table1[[#This Row],[Discount]]</f>
        <v>1512.56</v>
      </c>
      <c r="L3839">
        <f>YEAR(Table1[[#This Row],[Order_Time]])</f>
        <v>2023</v>
      </c>
      <c r="M3839" t="str">
        <f>TEXT(Table1[[#This Row],[Order_Time]],"MMM")</f>
        <v>Jun</v>
      </c>
      <c r="N3839">
        <f>HOUR(Table1[[#This Row],[Order_Time]])</f>
        <v>21</v>
      </c>
      <c r="O3839" t="str">
        <f>IF(Table1[[#This Row],[Order_Value]]&gt;1000,"High","Low")</f>
        <v>High</v>
      </c>
    </row>
    <row r="3840" spans="1:15" x14ac:dyDescent="0.3">
      <c r="A3840" t="s">
        <v>5449</v>
      </c>
      <c r="B3840" s="1">
        <v>45086.916666666664</v>
      </c>
      <c r="C3840" t="s">
        <v>45</v>
      </c>
      <c r="D3840" t="s">
        <v>35</v>
      </c>
      <c r="E3840">
        <v>651.15</v>
      </c>
      <c r="F3840">
        <v>88.65</v>
      </c>
      <c r="G3840">
        <v>366.56</v>
      </c>
      <c r="H3840" t="s">
        <v>13</v>
      </c>
      <c r="I3840">
        <v>39</v>
      </c>
      <c r="J3840" s="2" t="s">
        <v>5450</v>
      </c>
      <c r="K3840">
        <f>Table1[[#This Row],[Order_Value]]+Table1[[#This Row],[Delivery_Fee]]-Table1[[#This Row],[Discount]]</f>
        <v>373.23999999999995</v>
      </c>
      <c r="L3840">
        <f>YEAR(Table1[[#This Row],[Order_Time]])</f>
        <v>2023</v>
      </c>
      <c r="M3840" t="str">
        <f>TEXT(Table1[[#This Row],[Order_Time]],"MMM")</f>
        <v>Jun</v>
      </c>
      <c r="N3840">
        <f>HOUR(Table1[[#This Row],[Order_Time]])</f>
        <v>22</v>
      </c>
      <c r="O3840" t="str">
        <f>IF(Table1[[#This Row],[Order_Value]]&gt;1000,"High","Low")</f>
        <v>Low</v>
      </c>
    </row>
    <row r="3841" spans="1:15" x14ac:dyDescent="0.3">
      <c r="A3841" t="s">
        <v>5451</v>
      </c>
      <c r="B3841" s="1">
        <v>45086.958333333336</v>
      </c>
      <c r="C3841" t="s">
        <v>20</v>
      </c>
      <c r="D3841" t="s">
        <v>12</v>
      </c>
      <c r="E3841">
        <v>858.31</v>
      </c>
      <c r="F3841">
        <v>93.81</v>
      </c>
      <c r="G3841">
        <v>56.86</v>
      </c>
      <c r="H3841" t="s">
        <v>32</v>
      </c>
      <c r="I3841">
        <v>61</v>
      </c>
      <c r="J3841" s="2" t="s">
        <v>5452</v>
      </c>
      <c r="K3841">
        <f>Table1[[#This Row],[Order_Value]]+Table1[[#This Row],[Delivery_Fee]]-Table1[[#This Row],[Discount]]</f>
        <v>895.25999999999988</v>
      </c>
      <c r="L3841">
        <f>YEAR(Table1[[#This Row],[Order_Time]])</f>
        <v>2023</v>
      </c>
      <c r="M3841" t="str">
        <f>TEXT(Table1[[#This Row],[Order_Time]],"MMM")</f>
        <v>Jun</v>
      </c>
      <c r="N3841">
        <f>HOUR(Table1[[#This Row],[Order_Time]])</f>
        <v>23</v>
      </c>
      <c r="O3841" t="str">
        <f>IF(Table1[[#This Row],[Order_Value]]&gt;1000,"High","Low")</f>
        <v>Low</v>
      </c>
    </row>
    <row r="3842" spans="1:15" x14ac:dyDescent="0.3">
      <c r="A3842" t="s">
        <v>5453</v>
      </c>
      <c r="B3842" s="1">
        <v>45087</v>
      </c>
      <c r="C3842" t="s">
        <v>24</v>
      </c>
      <c r="D3842" t="s">
        <v>17</v>
      </c>
      <c r="E3842">
        <v>1467.14</v>
      </c>
      <c r="F3842">
        <v>74.89</v>
      </c>
      <c r="G3842">
        <v>263.85000000000002</v>
      </c>
      <c r="H3842" t="s">
        <v>32</v>
      </c>
      <c r="I3842">
        <v>22</v>
      </c>
      <c r="J3842" s="2" t="s">
        <v>5454</v>
      </c>
      <c r="K3842">
        <f>Table1[[#This Row],[Order_Value]]+Table1[[#This Row],[Delivery_Fee]]-Table1[[#This Row],[Discount]]</f>
        <v>1278.1800000000003</v>
      </c>
      <c r="L3842">
        <f>YEAR(Table1[[#This Row],[Order_Time]])</f>
        <v>2023</v>
      </c>
      <c r="M3842" t="str">
        <f>TEXT(Table1[[#This Row],[Order_Time]],"MMM")</f>
        <v>Jun</v>
      </c>
      <c r="N3842">
        <f>HOUR(Table1[[#This Row],[Order_Time]])</f>
        <v>0</v>
      </c>
      <c r="O3842" t="str">
        <f>IF(Table1[[#This Row],[Order_Value]]&gt;1000,"High","Low")</f>
        <v>High</v>
      </c>
    </row>
    <row r="3843" spans="1:15" x14ac:dyDescent="0.3">
      <c r="A3843" t="s">
        <v>5455</v>
      </c>
      <c r="B3843" s="1">
        <v>45087.041666666664</v>
      </c>
      <c r="C3843" t="s">
        <v>11</v>
      </c>
      <c r="D3843" t="s">
        <v>35</v>
      </c>
      <c r="E3843">
        <v>1353.26</v>
      </c>
      <c r="F3843">
        <v>50.61</v>
      </c>
      <c r="G3843">
        <v>161.35</v>
      </c>
      <c r="H3843" t="s">
        <v>21</v>
      </c>
      <c r="I3843">
        <v>52</v>
      </c>
      <c r="J3843">
        <v>1242.52</v>
      </c>
      <c r="K3843">
        <f>Table1[[#This Row],[Order_Value]]+Table1[[#This Row],[Delivery_Fee]]-Table1[[#This Row],[Discount]]</f>
        <v>1242.52</v>
      </c>
      <c r="L3843">
        <f>YEAR(Table1[[#This Row],[Order_Time]])</f>
        <v>2023</v>
      </c>
      <c r="M3843" t="str">
        <f>TEXT(Table1[[#This Row],[Order_Time]],"MMM")</f>
        <v>Jun</v>
      </c>
      <c r="N3843">
        <f>HOUR(Table1[[#This Row],[Order_Time]])</f>
        <v>1</v>
      </c>
      <c r="O3843" t="str">
        <f>IF(Table1[[#This Row],[Order_Value]]&gt;1000,"High","Low")</f>
        <v>High</v>
      </c>
    </row>
    <row r="3844" spans="1:15" x14ac:dyDescent="0.3">
      <c r="A3844" t="s">
        <v>5456</v>
      </c>
      <c r="B3844" s="1">
        <v>45087.083333333336</v>
      </c>
      <c r="C3844" t="s">
        <v>20</v>
      </c>
      <c r="D3844" t="s">
        <v>27</v>
      </c>
      <c r="E3844">
        <v>265.7</v>
      </c>
      <c r="F3844">
        <v>94.45</v>
      </c>
      <c r="G3844">
        <v>62.46</v>
      </c>
      <c r="H3844" t="s">
        <v>32</v>
      </c>
      <c r="I3844">
        <v>53</v>
      </c>
      <c r="J3844">
        <v>297.69</v>
      </c>
      <c r="K3844">
        <f>Table1[[#This Row],[Order_Value]]+Table1[[#This Row],[Delivery_Fee]]-Table1[[#This Row],[Discount]]</f>
        <v>297.69</v>
      </c>
      <c r="L3844">
        <f>YEAR(Table1[[#This Row],[Order_Time]])</f>
        <v>2023</v>
      </c>
      <c r="M3844" t="str">
        <f>TEXT(Table1[[#This Row],[Order_Time]],"MMM")</f>
        <v>Jun</v>
      </c>
      <c r="N3844">
        <f>HOUR(Table1[[#This Row],[Order_Time]])</f>
        <v>2</v>
      </c>
      <c r="O3844" t="str">
        <f>IF(Table1[[#This Row],[Order_Value]]&gt;1000,"High","Low")</f>
        <v>Low</v>
      </c>
    </row>
    <row r="3845" spans="1:15" x14ac:dyDescent="0.3">
      <c r="A3845" t="s">
        <v>5457</v>
      </c>
      <c r="B3845" s="1">
        <v>45087.125</v>
      </c>
      <c r="C3845" t="s">
        <v>26</v>
      </c>
      <c r="D3845" t="s">
        <v>27</v>
      </c>
      <c r="E3845">
        <v>644.66</v>
      </c>
      <c r="F3845">
        <v>39.25</v>
      </c>
      <c r="G3845">
        <v>259.06</v>
      </c>
      <c r="H3845" t="s">
        <v>32</v>
      </c>
      <c r="I3845">
        <v>64</v>
      </c>
      <c r="J3845" s="2" t="s">
        <v>5458</v>
      </c>
      <c r="K3845">
        <f>Table1[[#This Row],[Order_Value]]+Table1[[#This Row],[Delivery_Fee]]-Table1[[#This Row],[Discount]]</f>
        <v>424.84999999999997</v>
      </c>
      <c r="L3845">
        <f>YEAR(Table1[[#This Row],[Order_Time]])</f>
        <v>2023</v>
      </c>
      <c r="M3845" t="str">
        <f>TEXT(Table1[[#This Row],[Order_Time]],"MMM")</f>
        <v>Jun</v>
      </c>
      <c r="N3845">
        <f>HOUR(Table1[[#This Row],[Order_Time]])</f>
        <v>3</v>
      </c>
      <c r="O3845" t="str">
        <f>IF(Table1[[#This Row],[Order_Value]]&gt;1000,"High","Low")</f>
        <v>Low</v>
      </c>
    </row>
    <row r="3846" spans="1:15" x14ac:dyDescent="0.3">
      <c r="A3846" t="s">
        <v>5459</v>
      </c>
      <c r="B3846" s="1">
        <v>45087.166666666664</v>
      </c>
      <c r="C3846" t="s">
        <v>20</v>
      </c>
      <c r="D3846" t="s">
        <v>35</v>
      </c>
      <c r="E3846">
        <v>1273.45</v>
      </c>
      <c r="F3846">
        <v>32.1</v>
      </c>
      <c r="G3846">
        <v>64.290000000000006</v>
      </c>
      <c r="H3846" t="s">
        <v>28</v>
      </c>
      <c r="I3846">
        <v>64</v>
      </c>
      <c r="J3846">
        <v>1241.26</v>
      </c>
      <c r="K3846">
        <f>Table1[[#This Row],[Order_Value]]+Table1[[#This Row],[Delivery_Fee]]-Table1[[#This Row],[Discount]]</f>
        <v>1241.26</v>
      </c>
      <c r="L3846">
        <f>YEAR(Table1[[#This Row],[Order_Time]])</f>
        <v>2023</v>
      </c>
      <c r="M3846" t="str">
        <f>TEXT(Table1[[#This Row],[Order_Time]],"MMM")</f>
        <v>Jun</v>
      </c>
      <c r="N3846">
        <f>HOUR(Table1[[#This Row],[Order_Time]])</f>
        <v>4</v>
      </c>
      <c r="O3846" t="str">
        <f>IF(Table1[[#This Row],[Order_Value]]&gt;1000,"High","Low")</f>
        <v>High</v>
      </c>
    </row>
    <row r="3847" spans="1:15" x14ac:dyDescent="0.3">
      <c r="A3847" t="s">
        <v>5460</v>
      </c>
      <c r="B3847" s="1">
        <v>45087.208333333336</v>
      </c>
      <c r="C3847" t="s">
        <v>20</v>
      </c>
      <c r="D3847" t="s">
        <v>12</v>
      </c>
      <c r="E3847">
        <v>449.86</v>
      </c>
      <c r="F3847">
        <v>5.68</v>
      </c>
      <c r="G3847">
        <v>373.99</v>
      </c>
      <c r="H3847" t="s">
        <v>13</v>
      </c>
      <c r="I3847">
        <v>67</v>
      </c>
      <c r="J3847" s="2" t="s">
        <v>5461</v>
      </c>
      <c r="K3847">
        <f>Table1[[#This Row],[Order_Value]]+Table1[[#This Row],[Delivery_Fee]]-Table1[[#This Row],[Discount]]</f>
        <v>81.550000000000011</v>
      </c>
      <c r="L3847">
        <f>YEAR(Table1[[#This Row],[Order_Time]])</f>
        <v>2023</v>
      </c>
      <c r="M3847" t="str">
        <f>TEXT(Table1[[#This Row],[Order_Time]],"MMM")</f>
        <v>Jun</v>
      </c>
      <c r="N3847">
        <f>HOUR(Table1[[#This Row],[Order_Time]])</f>
        <v>5</v>
      </c>
      <c r="O3847" t="str">
        <f>IF(Table1[[#This Row],[Order_Value]]&gt;1000,"High","Low")</f>
        <v>Low</v>
      </c>
    </row>
    <row r="3848" spans="1:15" x14ac:dyDescent="0.3">
      <c r="A3848" t="s">
        <v>5462</v>
      </c>
      <c r="B3848" s="1">
        <v>45087.25</v>
      </c>
      <c r="C3848" t="s">
        <v>54</v>
      </c>
      <c r="D3848" t="s">
        <v>30</v>
      </c>
      <c r="E3848">
        <v>899.23</v>
      </c>
      <c r="F3848">
        <v>6.53</v>
      </c>
      <c r="G3848">
        <v>376.24</v>
      </c>
      <c r="H3848" t="s">
        <v>21</v>
      </c>
      <c r="I3848">
        <v>26</v>
      </c>
      <c r="J3848">
        <v>529.52</v>
      </c>
      <c r="K3848">
        <f>Table1[[#This Row],[Order_Value]]+Table1[[#This Row],[Delivery_Fee]]-Table1[[#This Row],[Discount]]</f>
        <v>529.52</v>
      </c>
      <c r="L3848">
        <f>YEAR(Table1[[#This Row],[Order_Time]])</f>
        <v>2023</v>
      </c>
      <c r="M3848" t="str">
        <f>TEXT(Table1[[#This Row],[Order_Time]],"MMM")</f>
        <v>Jun</v>
      </c>
      <c r="N3848">
        <f>HOUR(Table1[[#This Row],[Order_Time]])</f>
        <v>6</v>
      </c>
      <c r="O3848" t="str">
        <f>IF(Table1[[#This Row],[Order_Value]]&gt;1000,"High","Low")</f>
        <v>Low</v>
      </c>
    </row>
    <row r="3849" spans="1:15" x14ac:dyDescent="0.3">
      <c r="A3849" t="s">
        <v>5463</v>
      </c>
      <c r="B3849" s="1">
        <v>45087.291666666664</v>
      </c>
      <c r="C3849" t="s">
        <v>16</v>
      </c>
      <c r="D3849" t="s">
        <v>17</v>
      </c>
      <c r="E3849">
        <v>949.25</v>
      </c>
      <c r="F3849">
        <v>94.73</v>
      </c>
      <c r="G3849">
        <v>35.97</v>
      </c>
      <c r="H3849" t="s">
        <v>32</v>
      </c>
      <c r="I3849">
        <v>35</v>
      </c>
      <c r="J3849">
        <v>1008.01</v>
      </c>
      <c r="K3849">
        <f>Table1[[#This Row],[Order_Value]]+Table1[[#This Row],[Delivery_Fee]]-Table1[[#This Row],[Discount]]</f>
        <v>1008.01</v>
      </c>
      <c r="L3849">
        <f>YEAR(Table1[[#This Row],[Order_Time]])</f>
        <v>2023</v>
      </c>
      <c r="M3849" t="str">
        <f>TEXT(Table1[[#This Row],[Order_Time]],"MMM")</f>
        <v>Jun</v>
      </c>
      <c r="N3849">
        <f>HOUR(Table1[[#This Row],[Order_Time]])</f>
        <v>7</v>
      </c>
      <c r="O3849" t="str">
        <f>IF(Table1[[#This Row],[Order_Value]]&gt;1000,"High","Low")</f>
        <v>Low</v>
      </c>
    </row>
    <row r="3850" spans="1:15" x14ac:dyDescent="0.3">
      <c r="A3850" t="s">
        <v>5464</v>
      </c>
      <c r="B3850" s="1">
        <v>45087.333333333336</v>
      </c>
      <c r="C3850" t="s">
        <v>24</v>
      </c>
      <c r="D3850" t="s">
        <v>12</v>
      </c>
      <c r="E3850">
        <v>1406.16</v>
      </c>
      <c r="F3850">
        <v>90.09</v>
      </c>
      <c r="G3850">
        <v>142.24</v>
      </c>
      <c r="H3850" t="s">
        <v>28</v>
      </c>
      <c r="I3850">
        <v>12</v>
      </c>
      <c r="J3850">
        <v>1354.01</v>
      </c>
      <c r="K3850">
        <f>Table1[[#This Row],[Order_Value]]+Table1[[#This Row],[Delivery_Fee]]-Table1[[#This Row],[Discount]]</f>
        <v>1354.01</v>
      </c>
      <c r="L3850">
        <f>YEAR(Table1[[#This Row],[Order_Time]])</f>
        <v>2023</v>
      </c>
      <c r="M3850" t="str">
        <f>TEXT(Table1[[#This Row],[Order_Time]],"MMM")</f>
        <v>Jun</v>
      </c>
      <c r="N3850">
        <f>HOUR(Table1[[#This Row],[Order_Time]])</f>
        <v>8</v>
      </c>
      <c r="O3850" t="str">
        <f>IF(Table1[[#This Row],[Order_Value]]&gt;1000,"High","Low")</f>
        <v>High</v>
      </c>
    </row>
    <row r="3851" spans="1:15" x14ac:dyDescent="0.3">
      <c r="A3851" t="s">
        <v>5465</v>
      </c>
      <c r="B3851" s="1">
        <v>45087.375</v>
      </c>
      <c r="C3851" t="s">
        <v>54</v>
      </c>
      <c r="D3851" t="s">
        <v>30</v>
      </c>
      <c r="E3851">
        <v>1604.21</v>
      </c>
      <c r="F3851">
        <v>99.27</v>
      </c>
      <c r="G3851">
        <v>194.78</v>
      </c>
      <c r="H3851" t="s">
        <v>13</v>
      </c>
      <c r="I3851">
        <v>24</v>
      </c>
      <c r="J3851">
        <v>1508.7</v>
      </c>
      <c r="K3851">
        <f>Table1[[#This Row],[Order_Value]]+Table1[[#This Row],[Delivery_Fee]]-Table1[[#This Row],[Discount]]</f>
        <v>1508.7</v>
      </c>
      <c r="L3851">
        <f>YEAR(Table1[[#This Row],[Order_Time]])</f>
        <v>2023</v>
      </c>
      <c r="M3851" t="str">
        <f>TEXT(Table1[[#This Row],[Order_Time]],"MMM")</f>
        <v>Jun</v>
      </c>
      <c r="N3851">
        <f>HOUR(Table1[[#This Row],[Order_Time]])</f>
        <v>9</v>
      </c>
      <c r="O3851" t="str">
        <f>IF(Table1[[#This Row],[Order_Value]]&gt;1000,"High","Low")</f>
        <v>High</v>
      </c>
    </row>
    <row r="3852" spans="1:15" x14ac:dyDescent="0.3">
      <c r="A3852" t="s">
        <v>5466</v>
      </c>
      <c r="B3852" s="1">
        <v>45087.416666666664</v>
      </c>
      <c r="C3852" t="s">
        <v>24</v>
      </c>
      <c r="D3852" t="s">
        <v>30</v>
      </c>
      <c r="E3852">
        <v>972.57</v>
      </c>
      <c r="F3852">
        <v>76.92</v>
      </c>
      <c r="G3852">
        <v>80.25</v>
      </c>
      <c r="H3852" t="s">
        <v>28</v>
      </c>
      <c r="I3852">
        <v>35</v>
      </c>
      <c r="J3852">
        <v>969.24</v>
      </c>
      <c r="K3852">
        <f>Table1[[#This Row],[Order_Value]]+Table1[[#This Row],[Delivery_Fee]]-Table1[[#This Row],[Discount]]</f>
        <v>969.24</v>
      </c>
      <c r="L3852">
        <f>YEAR(Table1[[#This Row],[Order_Time]])</f>
        <v>2023</v>
      </c>
      <c r="M3852" t="str">
        <f>TEXT(Table1[[#This Row],[Order_Time]],"MMM")</f>
        <v>Jun</v>
      </c>
      <c r="N3852">
        <f>HOUR(Table1[[#This Row],[Order_Time]])</f>
        <v>10</v>
      </c>
      <c r="O3852" t="str">
        <f>IF(Table1[[#This Row],[Order_Value]]&gt;1000,"High","Low")</f>
        <v>Low</v>
      </c>
    </row>
    <row r="3853" spans="1:15" x14ac:dyDescent="0.3">
      <c r="A3853" t="s">
        <v>5467</v>
      </c>
      <c r="B3853" s="1">
        <v>45087.458333333336</v>
      </c>
      <c r="C3853" t="s">
        <v>16</v>
      </c>
      <c r="D3853" t="s">
        <v>27</v>
      </c>
      <c r="E3853">
        <v>1443.84</v>
      </c>
      <c r="F3853">
        <v>35.49</v>
      </c>
      <c r="G3853">
        <v>458.25</v>
      </c>
      <c r="H3853" t="s">
        <v>21</v>
      </c>
      <c r="I3853">
        <v>66</v>
      </c>
      <c r="J3853" s="2" t="s">
        <v>5468</v>
      </c>
      <c r="K3853">
        <f>Table1[[#This Row],[Order_Value]]+Table1[[#This Row],[Delivery_Fee]]-Table1[[#This Row],[Discount]]</f>
        <v>1021.0799999999999</v>
      </c>
      <c r="L3853">
        <f>YEAR(Table1[[#This Row],[Order_Time]])</f>
        <v>2023</v>
      </c>
      <c r="M3853" t="str">
        <f>TEXT(Table1[[#This Row],[Order_Time]],"MMM")</f>
        <v>Jun</v>
      </c>
      <c r="N3853">
        <f>HOUR(Table1[[#This Row],[Order_Time]])</f>
        <v>11</v>
      </c>
      <c r="O3853" t="str">
        <f>IF(Table1[[#This Row],[Order_Value]]&gt;1000,"High","Low")</f>
        <v>High</v>
      </c>
    </row>
    <row r="3854" spans="1:15" x14ac:dyDescent="0.3">
      <c r="A3854" t="s">
        <v>5469</v>
      </c>
      <c r="B3854" s="1">
        <v>45087.5</v>
      </c>
      <c r="C3854" t="s">
        <v>54</v>
      </c>
      <c r="D3854" t="s">
        <v>12</v>
      </c>
      <c r="E3854">
        <v>1193.01</v>
      </c>
      <c r="F3854">
        <v>84.43</v>
      </c>
      <c r="G3854">
        <v>28.45</v>
      </c>
      <c r="H3854" t="s">
        <v>32</v>
      </c>
      <c r="I3854">
        <v>59</v>
      </c>
      <c r="J3854">
        <v>1248.99</v>
      </c>
      <c r="K3854">
        <f>Table1[[#This Row],[Order_Value]]+Table1[[#This Row],[Delivery_Fee]]-Table1[[#This Row],[Discount]]</f>
        <v>1248.99</v>
      </c>
      <c r="L3854">
        <f>YEAR(Table1[[#This Row],[Order_Time]])</f>
        <v>2023</v>
      </c>
      <c r="M3854" t="str">
        <f>TEXT(Table1[[#This Row],[Order_Time]],"MMM")</f>
        <v>Jun</v>
      </c>
      <c r="N3854">
        <f>HOUR(Table1[[#This Row],[Order_Time]])</f>
        <v>12</v>
      </c>
      <c r="O3854" t="str">
        <f>IF(Table1[[#This Row],[Order_Value]]&gt;1000,"High","Low")</f>
        <v>High</v>
      </c>
    </row>
    <row r="3855" spans="1:15" x14ac:dyDescent="0.3">
      <c r="A3855" t="s">
        <v>5470</v>
      </c>
      <c r="B3855" s="1">
        <v>45087.541666666664</v>
      </c>
      <c r="C3855" t="s">
        <v>11</v>
      </c>
      <c r="D3855" t="s">
        <v>41</v>
      </c>
      <c r="E3855">
        <v>327.2</v>
      </c>
      <c r="F3855">
        <v>93.42</v>
      </c>
      <c r="G3855">
        <v>39.119999999999997</v>
      </c>
      <c r="H3855" t="s">
        <v>28</v>
      </c>
      <c r="I3855">
        <v>14</v>
      </c>
      <c r="J3855">
        <v>381.5</v>
      </c>
      <c r="K3855">
        <f>Table1[[#This Row],[Order_Value]]+Table1[[#This Row],[Delivery_Fee]]-Table1[[#This Row],[Discount]]</f>
        <v>381.5</v>
      </c>
      <c r="L3855">
        <f>YEAR(Table1[[#This Row],[Order_Time]])</f>
        <v>2023</v>
      </c>
      <c r="M3855" t="str">
        <f>TEXT(Table1[[#This Row],[Order_Time]],"MMM")</f>
        <v>Jun</v>
      </c>
      <c r="N3855">
        <f>HOUR(Table1[[#This Row],[Order_Time]])</f>
        <v>13</v>
      </c>
      <c r="O3855" t="str">
        <f>IF(Table1[[#This Row],[Order_Value]]&gt;1000,"High","Low")</f>
        <v>Low</v>
      </c>
    </row>
    <row r="3856" spans="1:15" x14ac:dyDescent="0.3">
      <c r="A3856" t="s">
        <v>5471</v>
      </c>
      <c r="B3856" s="1">
        <v>45087.583333333336</v>
      </c>
      <c r="C3856" t="s">
        <v>11</v>
      </c>
      <c r="D3856" t="s">
        <v>12</v>
      </c>
      <c r="E3856">
        <v>216.44</v>
      </c>
      <c r="F3856">
        <v>95.42</v>
      </c>
      <c r="G3856">
        <v>78.34</v>
      </c>
      <c r="H3856" t="s">
        <v>21</v>
      </c>
      <c r="I3856">
        <v>59</v>
      </c>
      <c r="J3856">
        <v>233.52</v>
      </c>
      <c r="K3856">
        <f>Table1[[#This Row],[Order_Value]]+Table1[[#This Row],[Delivery_Fee]]-Table1[[#This Row],[Discount]]</f>
        <v>233.52</v>
      </c>
      <c r="L3856">
        <f>YEAR(Table1[[#This Row],[Order_Time]])</f>
        <v>2023</v>
      </c>
      <c r="M3856" t="str">
        <f>TEXT(Table1[[#This Row],[Order_Time]],"MMM")</f>
        <v>Jun</v>
      </c>
      <c r="N3856">
        <f>HOUR(Table1[[#This Row],[Order_Time]])</f>
        <v>14</v>
      </c>
      <c r="O3856" t="str">
        <f>IF(Table1[[#This Row],[Order_Value]]&gt;1000,"High","Low")</f>
        <v>Low</v>
      </c>
    </row>
    <row r="3857" spans="1:15" x14ac:dyDescent="0.3">
      <c r="A3857" t="s">
        <v>5472</v>
      </c>
      <c r="B3857" s="1">
        <v>45087.625</v>
      </c>
      <c r="C3857" t="s">
        <v>26</v>
      </c>
      <c r="D3857" t="s">
        <v>41</v>
      </c>
      <c r="E3857">
        <v>1712.34</v>
      </c>
      <c r="F3857">
        <v>18.43</v>
      </c>
      <c r="G3857">
        <v>411.22</v>
      </c>
      <c r="H3857" t="s">
        <v>13</v>
      </c>
      <c r="I3857">
        <v>27</v>
      </c>
      <c r="J3857">
        <v>1319.55</v>
      </c>
      <c r="K3857">
        <f>Table1[[#This Row],[Order_Value]]+Table1[[#This Row],[Delivery_Fee]]-Table1[[#This Row],[Discount]]</f>
        <v>1319.55</v>
      </c>
      <c r="L3857">
        <f>YEAR(Table1[[#This Row],[Order_Time]])</f>
        <v>2023</v>
      </c>
      <c r="M3857" t="str">
        <f>TEXT(Table1[[#This Row],[Order_Time]],"MMM")</f>
        <v>Jun</v>
      </c>
      <c r="N3857">
        <f>HOUR(Table1[[#This Row],[Order_Time]])</f>
        <v>15</v>
      </c>
      <c r="O3857" t="str">
        <f>IF(Table1[[#This Row],[Order_Value]]&gt;1000,"High","Low")</f>
        <v>High</v>
      </c>
    </row>
    <row r="3858" spans="1:15" x14ac:dyDescent="0.3">
      <c r="A3858" t="s">
        <v>5473</v>
      </c>
      <c r="B3858" s="1">
        <v>45087.666666666664</v>
      </c>
      <c r="C3858" t="s">
        <v>54</v>
      </c>
      <c r="D3858" t="s">
        <v>12</v>
      </c>
      <c r="E3858">
        <v>1431.5</v>
      </c>
      <c r="F3858">
        <v>28.03</v>
      </c>
      <c r="G3858">
        <v>2.1800000000000002</v>
      </c>
      <c r="H3858" t="s">
        <v>21</v>
      </c>
      <c r="I3858">
        <v>75</v>
      </c>
      <c r="J3858">
        <v>1457.35</v>
      </c>
      <c r="K3858">
        <f>Table1[[#This Row],[Order_Value]]+Table1[[#This Row],[Delivery_Fee]]-Table1[[#This Row],[Discount]]</f>
        <v>1457.35</v>
      </c>
      <c r="L3858">
        <f>YEAR(Table1[[#This Row],[Order_Time]])</f>
        <v>2023</v>
      </c>
      <c r="M3858" t="str">
        <f>TEXT(Table1[[#This Row],[Order_Time]],"MMM")</f>
        <v>Jun</v>
      </c>
      <c r="N3858">
        <f>HOUR(Table1[[#This Row],[Order_Time]])</f>
        <v>16</v>
      </c>
      <c r="O3858" t="str">
        <f>IF(Table1[[#This Row],[Order_Value]]&gt;1000,"High","Low")</f>
        <v>High</v>
      </c>
    </row>
    <row r="3859" spans="1:15" x14ac:dyDescent="0.3">
      <c r="A3859" t="s">
        <v>5474</v>
      </c>
      <c r="B3859" s="1">
        <v>45087.708333333336</v>
      </c>
      <c r="C3859" t="s">
        <v>20</v>
      </c>
      <c r="D3859" t="s">
        <v>17</v>
      </c>
      <c r="E3859">
        <v>1694.42</v>
      </c>
      <c r="F3859">
        <v>8.16</v>
      </c>
      <c r="G3859">
        <v>444.86</v>
      </c>
      <c r="H3859" t="s">
        <v>28</v>
      </c>
      <c r="I3859">
        <v>87</v>
      </c>
      <c r="J3859" s="2" t="s">
        <v>5475</v>
      </c>
      <c r="K3859">
        <f>Table1[[#This Row],[Order_Value]]+Table1[[#This Row],[Delivery_Fee]]-Table1[[#This Row],[Discount]]</f>
        <v>1257.7200000000003</v>
      </c>
      <c r="L3859">
        <f>YEAR(Table1[[#This Row],[Order_Time]])</f>
        <v>2023</v>
      </c>
      <c r="M3859" t="str">
        <f>TEXT(Table1[[#This Row],[Order_Time]],"MMM")</f>
        <v>Jun</v>
      </c>
      <c r="N3859">
        <f>HOUR(Table1[[#This Row],[Order_Time]])</f>
        <v>17</v>
      </c>
      <c r="O3859" t="str">
        <f>IF(Table1[[#This Row],[Order_Value]]&gt;1000,"High","Low")</f>
        <v>High</v>
      </c>
    </row>
    <row r="3860" spans="1:15" x14ac:dyDescent="0.3">
      <c r="A3860" t="s">
        <v>5476</v>
      </c>
      <c r="B3860" s="1">
        <v>45087.75</v>
      </c>
      <c r="C3860" t="s">
        <v>24</v>
      </c>
      <c r="D3860" t="s">
        <v>17</v>
      </c>
      <c r="E3860">
        <v>1273.18</v>
      </c>
      <c r="F3860">
        <v>81.37</v>
      </c>
      <c r="G3860">
        <v>454.59</v>
      </c>
      <c r="H3860" t="s">
        <v>28</v>
      </c>
      <c r="I3860">
        <v>60</v>
      </c>
      <c r="J3860" s="2" t="s">
        <v>5477</v>
      </c>
      <c r="K3860">
        <f>Table1[[#This Row],[Order_Value]]+Table1[[#This Row],[Delivery_Fee]]-Table1[[#This Row],[Discount]]</f>
        <v>899.96000000000026</v>
      </c>
      <c r="L3860">
        <f>YEAR(Table1[[#This Row],[Order_Time]])</f>
        <v>2023</v>
      </c>
      <c r="M3860" t="str">
        <f>TEXT(Table1[[#This Row],[Order_Time]],"MMM")</f>
        <v>Jun</v>
      </c>
      <c r="N3860">
        <f>HOUR(Table1[[#This Row],[Order_Time]])</f>
        <v>18</v>
      </c>
      <c r="O3860" t="str">
        <f>IF(Table1[[#This Row],[Order_Value]]&gt;1000,"High","Low")</f>
        <v>High</v>
      </c>
    </row>
    <row r="3861" spans="1:15" x14ac:dyDescent="0.3">
      <c r="A3861" t="s">
        <v>5478</v>
      </c>
      <c r="B3861" s="1">
        <v>45087.791666666664</v>
      </c>
      <c r="C3861" t="s">
        <v>16</v>
      </c>
      <c r="D3861" t="s">
        <v>30</v>
      </c>
      <c r="E3861">
        <v>1169.83</v>
      </c>
      <c r="F3861">
        <v>63.37</v>
      </c>
      <c r="G3861">
        <v>105.83</v>
      </c>
      <c r="H3861" t="s">
        <v>28</v>
      </c>
      <c r="I3861">
        <v>28</v>
      </c>
      <c r="J3861">
        <v>1127.3699999999999</v>
      </c>
      <c r="K3861">
        <f>Table1[[#This Row],[Order_Value]]+Table1[[#This Row],[Delivery_Fee]]-Table1[[#This Row],[Discount]]</f>
        <v>1127.3699999999999</v>
      </c>
      <c r="L3861">
        <f>YEAR(Table1[[#This Row],[Order_Time]])</f>
        <v>2023</v>
      </c>
      <c r="M3861" t="str">
        <f>TEXT(Table1[[#This Row],[Order_Time]],"MMM")</f>
        <v>Jun</v>
      </c>
      <c r="N3861">
        <f>HOUR(Table1[[#This Row],[Order_Time]])</f>
        <v>19</v>
      </c>
      <c r="O3861" t="str">
        <f>IF(Table1[[#This Row],[Order_Value]]&gt;1000,"High","Low")</f>
        <v>High</v>
      </c>
    </row>
    <row r="3862" spans="1:15" x14ac:dyDescent="0.3">
      <c r="A3862" t="s">
        <v>5479</v>
      </c>
      <c r="B3862" s="1">
        <v>45087.833333333336</v>
      </c>
      <c r="C3862" t="s">
        <v>45</v>
      </c>
      <c r="D3862" t="s">
        <v>12</v>
      </c>
      <c r="E3862">
        <v>1695.5</v>
      </c>
      <c r="F3862">
        <v>27.16</v>
      </c>
      <c r="G3862">
        <v>175.83</v>
      </c>
      <c r="H3862" t="s">
        <v>21</v>
      </c>
      <c r="I3862">
        <v>69</v>
      </c>
      <c r="J3862" s="2" t="s">
        <v>5480</v>
      </c>
      <c r="K3862">
        <f>Table1[[#This Row],[Order_Value]]+Table1[[#This Row],[Delivery_Fee]]-Table1[[#This Row],[Discount]]</f>
        <v>1546.8300000000002</v>
      </c>
      <c r="L3862">
        <f>YEAR(Table1[[#This Row],[Order_Time]])</f>
        <v>2023</v>
      </c>
      <c r="M3862" t="str">
        <f>TEXT(Table1[[#This Row],[Order_Time]],"MMM")</f>
        <v>Jun</v>
      </c>
      <c r="N3862">
        <f>HOUR(Table1[[#This Row],[Order_Time]])</f>
        <v>20</v>
      </c>
      <c r="O3862" t="str">
        <f>IF(Table1[[#This Row],[Order_Value]]&gt;1000,"High","Low")</f>
        <v>High</v>
      </c>
    </row>
    <row r="3863" spans="1:15" x14ac:dyDescent="0.3">
      <c r="A3863" t="s">
        <v>5481</v>
      </c>
      <c r="B3863" s="1">
        <v>45087.875</v>
      </c>
      <c r="C3863" t="s">
        <v>24</v>
      </c>
      <c r="D3863" t="s">
        <v>17</v>
      </c>
      <c r="E3863">
        <v>320.70999999999998</v>
      </c>
      <c r="F3863">
        <v>29.97</v>
      </c>
      <c r="G3863">
        <v>159.75</v>
      </c>
      <c r="H3863" t="s">
        <v>21</v>
      </c>
      <c r="I3863">
        <v>16</v>
      </c>
      <c r="J3863" s="2" t="s">
        <v>5482</v>
      </c>
      <c r="K3863">
        <f>Table1[[#This Row],[Order_Value]]+Table1[[#This Row],[Delivery_Fee]]-Table1[[#This Row],[Discount]]</f>
        <v>190.92999999999995</v>
      </c>
      <c r="L3863">
        <f>YEAR(Table1[[#This Row],[Order_Time]])</f>
        <v>2023</v>
      </c>
      <c r="M3863" t="str">
        <f>TEXT(Table1[[#This Row],[Order_Time]],"MMM")</f>
        <v>Jun</v>
      </c>
      <c r="N3863">
        <f>HOUR(Table1[[#This Row],[Order_Time]])</f>
        <v>21</v>
      </c>
      <c r="O3863" t="str">
        <f>IF(Table1[[#This Row],[Order_Value]]&gt;1000,"High","Low")</f>
        <v>Low</v>
      </c>
    </row>
    <row r="3864" spans="1:15" x14ac:dyDescent="0.3">
      <c r="A3864" t="s">
        <v>5483</v>
      </c>
      <c r="B3864" s="1">
        <v>45087.916666666664</v>
      </c>
      <c r="C3864" t="s">
        <v>11</v>
      </c>
      <c r="D3864" t="s">
        <v>30</v>
      </c>
      <c r="E3864">
        <v>1920.44</v>
      </c>
      <c r="F3864">
        <v>88.02</v>
      </c>
      <c r="G3864">
        <v>243.61</v>
      </c>
      <c r="H3864" t="s">
        <v>13</v>
      </c>
      <c r="I3864">
        <v>49</v>
      </c>
      <c r="J3864">
        <v>1764.85</v>
      </c>
      <c r="K3864">
        <f>Table1[[#This Row],[Order_Value]]+Table1[[#This Row],[Delivery_Fee]]-Table1[[#This Row],[Discount]]</f>
        <v>1764.85</v>
      </c>
      <c r="L3864">
        <f>YEAR(Table1[[#This Row],[Order_Time]])</f>
        <v>2023</v>
      </c>
      <c r="M3864" t="str">
        <f>TEXT(Table1[[#This Row],[Order_Time]],"MMM")</f>
        <v>Jun</v>
      </c>
      <c r="N3864">
        <f>HOUR(Table1[[#This Row],[Order_Time]])</f>
        <v>22</v>
      </c>
      <c r="O3864" t="str">
        <f>IF(Table1[[#This Row],[Order_Value]]&gt;1000,"High","Low")</f>
        <v>High</v>
      </c>
    </row>
    <row r="3865" spans="1:15" x14ac:dyDescent="0.3">
      <c r="A3865" t="s">
        <v>5484</v>
      </c>
      <c r="B3865" s="1">
        <v>45087.958333333336</v>
      </c>
      <c r="C3865" t="s">
        <v>26</v>
      </c>
      <c r="D3865" t="s">
        <v>17</v>
      </c>
      <c r="E3865">
        <v>536.23</v>
      </c>
      <c r="F3865">
        <v>85.85</v>
      </c>
      <c r="G3865">
        <v>323.04000000000002</v>
      </c>
      <c r="H3865" t="s">
        <v>32</v>
      </c>
      <c r="I3865">
        <v>36</v>
      </c>
      <c r="J3865">
        <v>299.04000000000002</v>
      </c>
      <c r="K3865">
        <f>Table1[[#This Row],[Order_Value]]+Table1[[#This Row],[Delivery_Fee]]-Table1[[#This Row],[Discount]]</f>
        <v>299.04000000000002</v>
      </c>
      <c r="L3865">
        <f>YEAR(Table1[[#This Row],[Order_Time]])</f>
        <v>2023</v>
      </c>
      <c r="M3865" t="str">
        <f>TEXT(Table1[[#This Row],[Order_Time]],"MMM")</f>
        <v>Jun</v>
      </c>
      <c r="N3865">
        <f>HOUR(Table1[[#This Row],[Order_Time]])</f>
        <v>23</v>
      </c>
      <c r="O3865" t="str">
        <f>IF(Table1[[#This Row],[Order_Value]]&gt;1000,"High","Low")</f>
        <v>Low</v>
      </c>
    </row>
    <row r="3866" spans="1:15" x14ac:dyDescent="0.3">
      <c r="A3866" t="s">
        <v>5485</v>
      </c>
      <c r="B3866" s="1">
        <v>45088</v>
      </c>
      <c r="C3866" t="s">
        <v>7370</v>
      </c>
      <c r="D3866" t="s">
        <v>41</v>
      </c>
      <c r="E3866">
        <v>793.04</v>
      </c>
      <c r="F3866">
        <v>29.21</v>
      </c>
      <c r="G3866">
        <v>393.59</v>
      </c>
      <c r="H3866" t="s">
        <v>13</v>
      </c>
      <c r="I3866">
        <v>44</v>
      </c>
      <c r="J3866">
        <v>428.66</v>
      </c>
      <c r="K3866">
        <f>Table1[[#This Row],[Order_Value]]+Table1[[#This Row],[Delivery_Fee]]-Table1[[#This Row],[Discount]]</f>
        <v>428.66</v>
      </c>
      <c r="L3866">
        <f>YEAR(Table1[[#This Row],[Order_Time]])</f>
        <v>2023</v>
      </c>
      <c r="M3866" t="str">
        <f>TEXT(Table1[[#This Row],[Order_Time]],"MMM")</f>
        <v>Jun</v>
      </c>
      <c r="N3866">
        <f>HOUR(Table1[[#This Row],[Order_Time]])</f>
        <v>0</v>
      </c>
      <c r="O3866" t="str">
        <f>IF(Table1[[#This Row],[Order_Value]]&gt;1000,"High","Low")</f>
        <v>Low</v>
      </c>
    </row>
    <row r="3867" spans="1:15" x14ac:dyDescent="0.3">
      <c r="A3867" t="s">
        <v>5486</v>
      </c>
      <c r="B3867" s="1">
        <v>45088.041666666664</v>
      </c>
      <c r="C3867" t="s">
        <v>45</v>
      </c>
      <c r="D3867" t="s">
        <v>12</v>
      </c>
      <c r="E3867">
        <v>1411.39</v>
      </c>
      <c r="F3867">
        <v>59.21</v>
      </c>
      <c r="G3867">
        <v>9.6199999999999992</v>
      </c>
      <c r="H3867" t="s">
        <v>28</v>
      </c>
      <c r="I3867">
        <v>66</v>
      </c>
      <c r="J3867" s="2" t="s">
        <v>5487</v>
      </c>
      <c r="K3867">
        <f>Table1[[#This Row],[Order_Value]]+Table1[[#This Row],[Delivery_Fee]]-Table1[[#This Row],[Discount]]</f>
        <v>1460.9800000000002</v>
      </c>
      <c r="L3867">
        <f>YEAR(Table1[[#This Row],[Order_Time]])</f>
        <v>2023</v>
      </c>
      <c r="M3867" t="str">
        <f>TEXT(Table1[[#This Row],[Order_Time]],"MMM")</f>
        <v>Jun</v>
      </c>
      <c r="N3867">
        <f>HOUR(Table1[[#This Row],[Order_Time]])</f>
        <v>1</v>
      </c>
      <c r="O3867" t="str">
        <f>IF(Table1[[#This Row],[Order_Value]]&gt;1000,"High","Low")</f>
        <v>High</v>
      </c>
    </row>
    <row r="3868" spans="1:15" x14ac:dyDescent="0.3">
      <c r="A3868" t="s">
        <v>5488</v>
      </c>
      <c r="B3868" s="1">
        <v>45088.083333333336</v>
      </c>
      <c r="C3868" t="s">
        <v>54</v>
      </c>
      <c r="D3868" t="s">
        <v>17</v>
      </c>
      <c r="E3868">
        <v>775.93</v>
      </c>
      <c r="F3868">
        <v>7.28</v>
      </c>
      <c r="G3868">
        <v>275.18</v>
      </c>
      <c r="H3868" t="s">
        <v>28</v>
      </c>
      <c r="I3868">
        <v>76</v>
      </c>
      <c r="J3868" s="2" t="s">
        <v>5489</v>
      </c>
      <c r="K3868">
        <f>Table1[[#This Row],[Order_Value]]+Table1[[#This Row],[Delivery_Fee]]-Table1[[#This Row],[Discount]]</f>
        <v>508.02999999999992</v>
      </c>
      <c r="L3868">
        <f>YEAR(Table1[[#This Row],[Order_Time]])</f>
        <v>2023</v>
      </c>
      <c r="M3868" t="str">
        <f>TEXT(Table1[[#This Row],[Order_Time]],"MMM")</f>
        <v>Jun</v>
      </c>
      <c r="N3868">
        <f>HOUR(Table1[[#This Row],[Order_Time]])</f>
        <v>2</v>
      </c>
      <c r="O3868" t="str">
        <f>IF(Table1[[#This Row],[Order_Value]]&gt;1000,"High","Low")</f>
        <v>Low</v>
      </c>
    </row>
    <row r="3869" spans="1:15" x14ac:dyDescent="0.3">
      <c r="A3869" t="s">
        <v>5490</v>
      </c>
      <c r="B3869" s="1">
        <v>45088.125</v>
      </c>
      <c r="C3869" t="s">
        <v>26</v>
      </c>
      <c r="D3869" t="s">
        <v>35</v>
      </c>
      <c r="E3869">
        <v>949.59</v>
      </c>
      <c r="F3869">
        <v>52.74</v>
      </c>
      <c r="G3869">
        <v>361.79</v>
      </c>
      <c r="H3869" t="s">
        <v>28</v>
      </c>
      <c r="I3869">
        <v>12</v>
      </c>
      <c r="J3869">
        <v>640.54</v>
      </c>
      <c r="K3869">
        <f>Table1[[#This Row],[Order_Value]]+Table1[[#This Row],[Delivery_Fee]]-Table1[[#This Row],[Discount]]</f>
        <v>640.54</v>
      </c>
      <c r="L3869">
        <f>YEAR(Table1[[#This Row],[Order_Time]])</f>
        <v>2023</v>
      </c>
      <c r="M3869" t="str">
        <f>TEXT(Table1[[#This Row],[Order_Time]],"MMM")</f>
        <v>Jun</v>
      </c>
      <c r="N3869">
        <f>HOUR(Table1[[#This Row],[Order_Time]])</f>
        <v>3</v>
      </c>
      <c r="O3869" t="str">
        <f>IF(Table1[[#This Row],[Order_Value]]&gt;1000,"High","Low")</f>
        <v>Low</v>
      </c>
    </row>
    <row r="3870" spans="1:15" x14ac:dyDescent="0.3">
      <c r="A3870" t="s">
        <v>5491</v>
      </c>
      <c r="B3870" s="1">
        <v>45088.166666666664</v>
      </c>
      <c r="C3870" t="s">
        <v>11</v>
      </c>
      <c r="D3870" t="s">
        <v>27</v>
      </c>
      <c r="E3870">
        <v>1363.37</v>
      </c>
      <c r="F3870">
        <v>70.44</v>
      </c>
      <c r="G3870">
        <v>129.66999999999999</v>
      </c>
      <c r="H3870" t="s">
        <v>32</v>
      </c>
      <c r="I3870">
        <v>48</v>
      </c>
      <c r="J3870" s="2" t="s">
        <v>5492</v>
      </c>
      <c r="K3870">
        <f>Table1[[#This Row],[Order_Value]]+Table1[[#This Row],[Delivery_Fee]]-Table1[[#This Row],[Discount]]</f>
        <v>1304.1399999999999</v>
      </c>
      <c r="L3870">
        <f>YEAR(Table1[[#This Row],[Order_Time]])</f>
        <v>2023</v>
      </c>
      <c r="M3870" t="str">
        <f>TEXT(Table1[[#This Row],[Order_Time]],"MMM")</f>
        <v>Jun</v>
      </c>
      <c r="N3870">
        <f>HOUR(Table1[[#This Row],[Order_Time]])</f>
        <v>4</v>
      </c>
      <c r="O3870" t="str">
        <f>IF(Table1[[#This Row],[Order_Value]]&gt;1000,"High","Low")</f>
        <v>High</v>
      </c>
    </row>
    <row r="3871" spans="1:15" x14ac:dyDescent="0.3">
      <c r="A3871" t="s">
        <v>5493</v>
      </c>
      <c r="B3871" s="1">
        <v>45088.208333333336</v>
      </c>
      <c r="C3871" t="s">
        <v>26</v>
      </c>
      <c r="D3871" t="s">
        <v>30</v>
      </c>
      <c r="E3871">
        <v>1878.28</v>
      </c>
      <c r="F3871">
        <v>47.24</v>
      </c>
      <c r="G3871">
        <v>75.61</v>
      </c>
      <c r="H3871" t="s">
        <v>32</v>
      </c>
      <c r="I3871">
        <v>43</v>
      </c>
      <c r="J3871">
        <v>1849.91</v>
      </c>
      <c r="K3871">
        <f>Table1[[#This Row],[Order_Value]]+Table1[[#This Row],[Delivery_Fee]]-Table1[[#This Row],[Discount]]</f>
        <v>1849.91</v>
      </c>
      <c r="L3871">
        <f>YEAR(Table1[[#This Row],[Order_Time]])</f>
        <v>2023</v>
      </c>
      <c r="M3871" t="str">
        <f>TEXT(Table1[[#This Row],[Order_Time]],"MMM")</f>
        <v>Jun</v>
      </c>
      <c r="N3871">
        <f>HOUR(Table1[[#This Row],[Order_Time]])</f>
        <v>5</v>
      </c>
      <c r="O3871" t="str">
        <f>IF(Table1[[#This Row],[Order_Value]]&gt;1000,"High","Low")</f>
        <v>High</v>
      </c>
    </row>
    <row r="3872" spans="1:15" x14ac:dyDescent="0.3">
      <c r="A3872" t="s">
        <v>5494</v>
      </c>
      <c r="B3872" s="1">
        <v>45088.25</v>
      </c>
      <c r="C3872" t="s">
        <v>54</v>
      </c>
      <c r="D3872" t="s">
        <v>35</v>
      </c>
      <c r="E3872">
        <v>174.23</v>
      </c>
      <c r="F3872">
        <v>92.28</v>
      </c>
      <c r="G3872">
        <v>121</v>
      </c>
      <c r="H3872" t="s">
        <v>28</v>
      </c>
      <c r="I3872">
        <v>28</v>
      </c>
      <c r="J3872">
        <v>145.51</v>
      </c>
      <c r="K3872">
        <f>Table1[[#This Row],[Order_Value]]+Table1[[#This Row],[Delivery_Fee]]-Table1[[#This Row],[Discount]]</f>
        <v>145.51</v>
      </c>
      <c r="L3872">
        <f>YEAR(Table1[[#This Row],[Order_Time]])</f>
        <v>2023</v>
      </c>
      <c r="M3872" t="str">
        <f>TEXT(Table1[[#This Row],[Order_Time]],"MMM")</f>
        <v>Jun</v>
      </c>
      <c r="N3872">
        <f>HOUR(Table1[[#This Row],[Order_Time]])</f>
        <v>6</v>
      </c>
      <c r="O3872" t="str">
        <f>IF(Table1[[#This Row],[Order_Value]]&gt;1000,"High","Low")</f>
        <v>Low</v>
      </c>
    </row>
    <row r="3873" spans="1:15" x14ac:dyDescent="0.3">
      <c r="A3873" t="s">
        <v>5495</v>
      </c>
      <c r="B3873" s="1">
        <v>45088.291666666664</v>
      </c>
      <c r="C3873" t="s">
        <v>24</v>
      </c>
      <c r="D3873" t="s">
        <v>35</v>
      </c>
      <c r="E3873">
        <v>334.63</v>
      </c>
      <c r="F3873">
        <v>44.03</v>
      </c>
      <c r="G3873">
        <v>265.24</v>
      </c>
      <c r="H3873" t="s">
        <v>13</v>
      </c>
      <c r="I3873">
        <v>49</v>
      </c>
      <c r="J3873" s="2" t="s">
        <v>5496</v>
      </c>
      <c r="K3873">
        <f>Table1[[#This Row],[Order_Value]]+Table1[[#This Row],[Delivery_Fee]]-Table1[[#This Row],[Discount]]</f>
        <v>113.41999999999996</v>
      </c>
      <c r="L3873">
        <f>YEAR(Table1[[#This Row],[Order_Time]])</f>
        <v>2023</v>
      </c>
      <c r="M3873" t="str">
        <f>TEXT(Table1[[#This Row],[Order_Time]],"MMM")</f>
        <v>Jun</v>
      </c>
      <c r="N3873">
        <f>HOUR(Table1[[#This Row],[Order_Time]])</f>
        <v>7</v>
      </c>
      <c r="O3873" t="str">
        <f>IF(Table1[[#This Row],[Order_Value]]&gt;1000,"High","Low")</f>
        <v>Low</v>
      </c>
    </row>
    <row r="3874" spans="1:15" x14ac:dyDescent="0.3">
      <c r="A3874" t="s">
        <v>5497</v>
      </c>
      <c r="B3874" s="1">
        <v>45088.333333333336</v>
      </c>
      <c r="C3874" t="s">
        <v>16</v>
      </c>
      <c r="D3874" t="s">
        <v>17</v>
      </c>
      <c r="E3874">
        <v>1326.7</v>
      </c>
      <c r="F3874">
        <v>68.900000000000006</v>
      </c>
      <c r="G3874">
        <v>305.22000000000003</v>
      </c>
      <c r="H3874" t="s">
        <v>13</v>
      </c>
      <c r="I3874">
        <v>49</v>
      </c>
      <c r="J3874">
        <v>1090.3800000000001</v>
      </c>
      <c r="K3874">
        <f>Table1[[#This Row],[Order_Value]]+Table1[[#This Row],[Delivery_Fee]]-Table1[[#This Row],[Discount]]</f>
        <v>1090.3800000000001</v>
      </c>
      <c r="L3874">
        <f>YEAR(Table1[[#This Row],[Order_Time]])</f>
        <v>2023</v>
      </c>
      <c r="M3874" t="str">
        <f>TEXT(Table1[[#This Row],[Order_Time]],"MMM")</f>
        <v>Jun</v>
      </c>
      <c r="N3874">
        <f>HOUR(Table1[[#This Row],[Order_Time]])</f>
        <v>8</v>
      </c>
      <c r="O3874" t="str">
        <f>IF(Table1[[#This Row],[Order_Value]]&gt;1000,"High","Low")</f>
        <v>High</v>
      </c>
    </row>
    <row r="3875" spans="1:15" x14ac:dyDescent="0.3">
      <c r="A3875" t="s">
        <v>5498</v>
      </c>
      <c r="B3875" s="1">
        <v>45088.375</v>
      </c>
      <c r="C3875" t="s">
        <v>11</v>
      </c>
      <c r="D3875" t="s">
        <v>35</v>
      </c>
      <c r="E3875">
        <v>537.41999999999996</v>
      </c>
      <c r="F3875">
        <v>42.13</v>
      </c>
      <c r="G3875">
        <v>58.87</v>
      </c>
      <c r="H3875" t="s">
        <v>13</v>
      </c>
      <c r="I3875">
        <v>29</v>
      </c>
      <c r="J3875">
        <v>520.67999999999995</v>
      </c>
      <c r="K3875">
        <f>Table1[[#This Row],[Order_Value]]+Table1[[#This Row],[Delivery_Fee]]-Table1[[#This Row],[Discount]]</f>
        <v>520.67999999999995</v>
      </c>
      <c r="L3875">
        <f>YEAR(Table1[[#This Row],[Order_Time]])</f>
        <v>2023</v>
      </c>
      <c r="M3875" t="str">
        <f>TEXT(Table1[[#This Row],[Order_Time]],"MMM")</f>
        <v>Jun</v>
      </c>
      <c r="N3875">
        <f>HOUR(Table1[[#This Row],[Order_Time]])</f>
        <v>9</v>
      </c>
      <c r="O3875" t="str">
        <f>IF(Table1[[#This Row],[Order_Value]]&gt;1000,"High","Low")</f>
        <v>Low</v>
      </c>
    </row>
    <row r="3876" spans="1:15" x14ac:dyDescent="0.3">
      <c r="A3876" t="s">
        <v>5499</v>
      </c>
      <c r="B3876" s="1">
        <v>45088.416666666664</v>
      </c>
      <c r="C3876" t="s">
        <v>11</v>
      </c>
      <c r="D3876" t="s">
        <v>17</v>
      </c>
      <c r="E3876">
        <v>0</v>
      </c>
      <c r="F3876">
        <v>78.88</v>
      </c>
      <c r="G3876">
        <v>16.25</v>
      </c>
      <c r="H3876" t="s">
        <v>32</v>
      </c>
      <c r="I3876">
        <v>39</v>
      </c>
      <c r="K3876">
        <f>Table1[[#This Row],[Order_Value]]+Table1[[#This Row],[Delivery_Fee]]-Table1[[#This Row],[Discount]]</f>
        <v>62.629999999999995</v>
      </c>
      <c r="L3876">
        <f>YEAR(Table1[[#This Row],[Order_Time]])</f>
        <v>2023</v>
      </c>
      <c r="M3876" t="str">
        <f>TEXT(Table1[[#This Row],[Order_Time]],"MMM")</f>
        <v>Jun</v>
      </c>
      <c r="N3876">
        <f>HOUR(Table1[[#This Row],[Order_Time]])</f>
        <v>10</v>
      </c>
      <c r="O3876" t="str">
        <f>IF(Table1[[#This Row],[Order_Value]]&gt;1000,"High","Low")</f>
        <v>Low</v>
      </c>
    </row>
    <row r="3877" spans="1:15" x14ac:dyDescent="0.3">
      <c r="A3877" t="s">
        <v>5500</v>
      </c>
      <c r="B3877" s="1">
        <v>45088.458333333336</v>
      </c>
      <c r="C3877" t="s">
        <v>20</v>
      </c>
      <c r="D3877" t="s">
        <v>12</v>
      </c>
      <c r="E3877">
        <v>1648.65</v>
      </c>
      <c r="F3877">
        <v>21.65</v>
      </c>
      <c r="G3877">
        <v>229.41</v>
      </c>
      <c r="H3877" t="s">
        <v>32</v>
      </c>
      <c r="I3877">
        <v>58</v>
      </c>
      <c r="J3877">
        <v>1440.89</v>
      </c>
      <c r="K3877">
        <f>Table1[[#This Row],[Order_Value]]+Table1[[#This Row],[Delivery_Fee]]-Table1[[#This Row],[Discount]]</f>
        <v>1440.89</v>
      </c>
      <c r="L3877">
        <f>YEAR(Table1[[#This Row],[Order_Time]])</f>
        <v>2023</v>
      </c>
      <c r="M3877" t="str">
        <f>TEXT(Table1[[#This Row],[Order_Time]],"MMM")</f>
        <v>Jun</v>
      </c>
      <c r="N3877">
        <f>HOUR(Table1[[#This Row],[Order_Time]])</f>
        <v>11</v>
      </c>
      <c r="O3877" t="str">
        <f>IF(Table1[[#This Row],[Order_Value]]&gt;1000,"High","Low")</f>
        <v>High</v>
      </c>
    </row>
    <row r="3878" spans="1:15" x14ac:dyDescent="0.3">
      <c r="A3878" t="s">
        <v>5501</v>
      </c>
      <c r="B3878" s="1">
        <v>45088.5</v>
      </c>
      <c r="C3878" t="s">
        <v>11</v>
      </c>
      <c r="D3878" t="s">
        <v>17</v>
      </c>
      <c r="E3878">
        <v>369.65</v>
      </c>
      <c r="F3878">
        <v>38.97</v>
      </c>
      <c r="G3878">
        <v>343.35</v>
      </c>
      <c r="H3878" t="s">
        <v>13</v>
      </c>
      <c r="I3878">
        <v>57</v>
      </c>
      <c r="J3878" s="2" t="s">
        <v>5502</v>
      </c>
      <c r="K3878">
        <f>Table1[[#This Row],[Order_Value]]+Table1[[#This Row],[Delivery_Fee]]-Table1[[#This Row],[Discount]]</f>
        <v>65.269999999999982</v>
      </c>
      <c r="L3878">
        <f>YEAR(Table1[[#This Row],[Order_Time]])</f>
        <v>2023</v>
      </c>
      <c r="M3878" t="str">
        <f>TEXT(Table1[[#This Row],[Order_Time]],"MMM")</f>
        <v>Jun</v>
      </c>
      <c r="N3878">
        <f>HOUR(Table1[[#This Row],[Order_Time]])</f>
        <v>12</v>
      </c>
      <c r="O3878" t="str">
        <f>IF(Table1[[#This Row],[Order_Value]]&gt;1000,"High","Low")</f>
        <v>Low</v>
      </c>
    </row>
    <row r="3879" spans="1:15" x14ac:dyDescent="0.3">
      <c r="A3879" t="s">
        <v>5503</v>
      </c>
      <c r="B3879" s="1">
        <v>45088.541666666664</v>
      </c>
      <c r="C3879" t="s">
        <v>24</v>
      </c>
      <c r="D3879" t="s">
        <v>41</v>
      </c>
      <c r="E3879">
        <v>1213.52</v>
      </c>
      <c r="F3879">
        <v>70.87</v>
      </c>
      <c r="G3879">
        <v>143.91</v>
      </c>
      <c r="H3879" t="s">
        <v>32</v>
      </c>
      <c r="I3879">
        <v>77</v>
      </c>
      <c r="J3879" s="2" t="s">
        <v>5504</v>
      </c>
      <c r="K3879">
        <f>Table1[[#This Row],[Order_Value]]+Table1[[#This Row],[Delivery_Fee]]-Table1[[#This Row],[Discount]]</f>
        <v>1140.4799999999998</v>
      </c>
      <c r="L3879">
        <f>YEAR(Table1[[#This Row],[Order_Time]])</f>
        <v>2023</v>
      </c>
      <c r="M3879" t="str">
        <f>TEXT(Table1[[#This Row],[Order_Time]],"MMM")</f>
        <v>Jun</v>
      </c>
      <c r="N3879">
        <f>HOUR(Table1[[#This Row],[Order_Time]])</f>
        <v>13</v>
      </c>
      <c r="O3879" t="str">
        <f>IF(Table1[[#This Row],[Order_Value]]&gt;1000,"High","Low")</f>
        <v>High</v>
      </c>
    </row>
    <row r="3880" spans="1:15" x14ac:dyDescent="0.3">
      <c r="A3880" t="s">
        <v>5505</v>
      </c>
      <c r="B3880" s="1">
        <v>45088.583333333336</v>
      </c>
      <c r="C3880" t="s">
        <v>26</v>
      </c>
      <c r="D3880" t="s">
        <v>12</v>
      </c>
      <c r="E3880">
        <v>1895.12</v>
      </c>
      <c r="F3880">
        <v>42.32</v>
      </c>
      <c r="G3880">
        <v>355.05</v>
      </c>
      <c r="H3880" t="s">
        <v>32</v>
      </c>
      <c r="I3880">
        <v>50</v>
      </c>
      <c r="J3880" s="2" t="s">
        <v>5506</v>
      </c>
      <c r="K3880">
        <f>Table1[[#This Row],[Order_Value]]+Table1[[#This Row],[Delivery_Fee]]-Table1[[#This Row],[Discount]]</f>
        <v>1582.3899999999999</v>
      </c>
      <c r="L3880">
        <f>YEAR(Table1[[#This Row],[Order_Time]])</f>
        <v>2023</v>
      </c>
      <c r="M3880" t="str">
        <f>TEXT(Table1[[#This Row],[Order_Time]],"MMM")</f>
        <v>Jun</v>
      </c>
      <c r="N3880">
        <f>HOUR(Table1[[#This Row],[Order_Time]])</f>
        <v>14</v>
      </c>
      <c r="O3880" t="str">
        <f>IF(Table1[[#This Row],[Order_Value]]&gt;1000,"High","Low")</f>
        <v>High</v>
      </c>
    </row>
    <row r="3881" spans="1:15" x14ac:dyDescent="0.3">
      <c r="A3881" t="s">
        <v>5507</v>
      </c>
      <c r="B3881" s="1">
        <v>45088.625</v>
      </c>
      <c r="C3881" t="s">
        <v>11</v>
      </c>
      <c r="D3881" t="s">
        <v>12</v>
      </c>
      <c r="E3881">
        <v>729.45</v>
      </c>
      <c r="F3881">
        <v>88.82</v>
      </c>
      <c r="G3881">
        <v>70.510000000000005</v>
      </c>
      <c r="H3881" t="s">
        <v>21</v>
      </c>
      <c r="I3881">
        <v>24</v>
      </c>
      <c r="J3881">
        <v>747.76</v>
      </c>
      <c r="K3881">
        <f>Table1[[#This Row],[Order_Value]]+Table1[[#This Row],[Delivery_Fee]]-Table1[[#This Row],[Discount]]</f>
        <v>747.76</v>
      </c>
      <c r="L3881">
        <f>YEAR(Table1[[#This Row],[Order_Time]])</f>
        <v>2023</v>
      </c>
      <c r="M3881" t="str">
        <f>TEXT(Table1[[#This Row],[Order_Time]],"MMM")</f>
        <v>Jun</v>
      </c>
      <c r="N3881">
        <f>HOUR(Table1[[#This Row],[Order_Time]])</f>
        <v>15</v>
      </c>
      <c r="O3881" t="str">
        <f>IF(Table1[[#This Row],[Order_Value]]&gt;1000,"High","Low")</f>
        <v>Low</v>
      </c>
    </row>
    <row r="3882" spans="1:15" x14ac:dyDescent="0.3">
      <c r="A3882" t="s">
        <v>5508</v>
      </c>
      <c r="B3882" s="1">
        <v>45088.666666666664</v>
      </c>
      <c r="C3882" t="s">
        <v>20</v>
      </c>
      <c r="D3882" t="s">
        <v>35</v>
      </c>
      <c r="E3882">
        <v>476.65</v>
      </c>
      <c r="F3882">
        <v>22.89</v>
      </c>
      <c r="G3882">
        <v>408.44</v>
      </c>
      <c r="H3882" t="s">
        <v>28</v>
      </c>
      <c r="I3882">
        <v>14</v>
      </c>
      <c r="J3882" s="2" t="s">
        <v>5509</v>
      </c>
      <c r="K3882">
        <f>Table1[[#This Row],[Order_Value]]+Table1[[#This Row],[Delivery_Fee]]-Table1[[#This Row],[Discount]]</f>
        <v>91.099999999999966</v>
      </c>
      <c r="L3882">
        <f>YEAR(Table1[[#This Row],[Order_Time]])</f>
        <v>2023</v>
      </c>
      <c r="M3882" t="str">
        <f>TEXT(Table1[[#This Row],[Order_Time]],"MMM")</f>
        <v>Jun</v>
      </c>
      <c r="N3882">
        <f>HOUR(Table1[[#This Row],[Order_Time]])</f>
        <v>16</v>
      </c>
      <c r="O3882" t="str">
        <f>IF(Table1[[#This Row],[Order_Value]]&gt;1000,"High","Low")</f>
        <v>Low</v>
      </c>
    </row>
    <row r="3883" spans="1:15" x14ac:dyDescent="0.3">
      <c r="A3883" t="s">
        <v>5510</v>
      </c>
      <c r="B3883" s="1">
        <v>45088.708333333336</v>
      </c>
      <c r="C3883" t="s">
        <v>54</v>
      </c>
      <c r="D3883" t="s">
        <v>17</v>
      </c>
      <c r="E3883">
        <v>438.38</v>
      </c>
      <c r="F3883">
        <v>68.260000000000005</v>
      </c>
      <c r="G3883">
        <v>45.56</v>
      </c>
      <c r="H3883" t="s">
        <v>13</v>
      </c>
      <c r="I3883">
        <v>22</v>
      </c>
      <c r="J3883">
        <v>461.08</v>
      </c>
      <c r="K3883">
        <f>Table1[[#This Row],[Order_Value]]+Table1[[#This Row],[Delivery_Fee]]-Table1[[#This Row],[Discount]]</f>
        <v>461.08</v>
      </c>
      <c r="L3883">
        <f>YEAR(Table1[[#This Row],[Order_Time]])</f>
        <v>2023</v>
      </c>
      <c r="M3883" t="str">
        <f>TEXT(Table1[[#This Row],[Order_Time]],"MMM")</f>
        <v>Jun</v>
      </c>
      <c r="N3883">
        <f>HOUR(Table1[[#This Row],[Order_Time]])</f>
        <v>17</v>
      </c>
      <c r="O3883" t="str">
        <f>IF(Table1[[#This Row],[Order_Value]]&gt;1000,"High","Low")</f>
        <v>Low</v>
      </c>
    </row>
    <row r="3884" spans="1:15" x14ac:dyDescent="0.3">
      <c r="A3884" t="s">
        <v>5511</v>
      </c>
      <c r="B3884" s="1">
        <v>45088.75</v>
      </c>
      <c r="C3884" t="s">
        <v>26</v>
      </c>
      <c r="D3884" t="s">
        <v>30</v>
      </c>
      <c r="E3884">
        <v>475.42</v>
      </c>
      <c r="F3884">
        <v>69.77</v>
      </c>
      <c r="G3884">
        <v>370.14</v>
      </c>
      <c r="H3884" t="s">
        <v>32</v>
      </c>
      <c r="I3884">
        <v>19</v>
      </c>
      <c r="J3884" s="2" t="s">
        <v>5512</v>
      </c>
      <c r="K3884">
        <f>Table1[[#This Row],[Order_Value]]+Table1[[#This Row],[Delivery_Fee]]-Table1[[#This Row],[Discount]]</f>
        <v>175.05000000000007</v>
      </c>
      <c r="L3884">
        <f>YEAR(Table1[[#This Row],[Order_Time]])</f>
        <v>2023</v>
      </c>
      <c r="M3884" t="str">
        <f>TEXT(Table1[[#This Row],[Order_Time]],"MMM")</f>
        <v>Jun</v>
      </c>
      <c r="N3884">
        <f>HOUR(Table1[[#This Row],[Order_Time]])</f>
        <v>18</v>
      </c>
      <c r="O3884" t="str">
        <f>IF(Table1[[#This Row],[Order_Value]]&gt;1000,"High","Low")</f>
        <v>Low</v>
      </c>
    </row>
    <row r="3885" spans="1:15" x14ac:dyDescent="0.3">
      <c r="A3885" t="s">
        <v>5513</v>
      </c>
      <c r="B3885" s="1">
        <v>45088.791666666664</v>
      </c>
      <c r="C3885" t="s">
        <v>24</v>
      </c>
      <c r="D3885" t="s">
        <v>12</v>
      </c>
      <c r="E3885">
        <v>1664.74</v>
      </c>
      <c r="F3885">
        <v>42.22</v>
      </c>
      <c r="G3885">
        <v>184.46</v>
      </c>
      <c r="H3885" t="s">
        <v>28</v>
      </c>
      <c r="I3885">
        <v>74</v>
      </c>
      <c r="J3885">
        <v>1522.5</v>
      </c>
      <c r="K3885">
        <f>Table1[[#This Row],[Order_Value]]+Table1[[#This Row],[Delivery_Fee]]-Table1[[#This Row],[Discount]]</f>
        <v>1522.5</v>
      </c>
      <c r="L3885">
        <f>YEAR(Table1[[#This Row],[Order_Time]])</f>
        <v>2023</v>
      </c>
      <c r="M3885" t="str">
        <f>TEXT(Table1[[#This Row],[Order_Time]],"MMM")</f>
        <v>Jun</v>
      </c>
      <c r="N3885">
        <f>HOUR(Table1[[#This Row],[Order_Time]])</f>
        <v>19</v>
      </c>
      <c r="O3885" t="str">
        <f>IF(Table1[[#This Row],[Order_Value]]&gt;1000,"High","Low")</f>
        <v>High</v>
      </c>
    </row>
    <row r="3886" spans="1:15" x14ac:dyDescent="0.3">
      <c r="A3886" t="s">
        <v>5514</v>
      </c>
      <c r="B3886" s="1">
        <v>45088.833333333336</v>
      </c>
      <c r="C3886" t="s">
        <v>24</v>
      </c>
      <c r="D3886" t="s">
        <v>41</v>
      </c>
      <c r="E3886">
        <v>1075.01</v>
      </c>
      <c r="F3886">
        <v>64.47</v>
      </c>
      <c r="G3886">
        <v>194.42</v>
      </c>
      <c r="H3886" t="s">
        <v>21</v>
      </c>
      <c r="I3886">
        <v>57</v>
      </c>
      <c r="J3886" s="2" t="s">
        <v>5515</v>
      </c>
      <c r="K3886">
        <f>Table1[[#This Row],[Order_Value]]+Table1[[#This Row],[Delivery_Fee]]-Table1[[#This Row],[Discount]]</f>
        <v>945.06000000000006</v>
      </c>
      <c r="L3886">
        <f>YEAR(Table1[[#This Row],[Order_Time]])</f>
        <v>2023</v>
      </c>
      <c r="M3886" t="str">
        <f>TEXT(Table1[[#This Row],[Order_Time]],"MMM")</f>
        <v>Jun</v>
      </c>
      <c r="N3886">
        <f>HOUR(Table1[[#This Row],[Order_Time]])</f>
        <v>20</v>
      </c>
      <c r="O3886" t="str">
        <f>IF(Table1[[#This Row],[Order_Value]]&gt;1000,"High","Low")</f>
        <v>High</v>
      </c>
    </row>
    <row r="3887" spans="1:15" x14ac:dyDescent="0.3">
      <c r="A3887" t="s">
        <v>5516</v>
      </c>
      <c r="B3887" s="1">
        <v>45088.875</v>
      </c>
      <c r="C3887" t="s">
        <v>26</v>
      </c>
      <c r="D3887" t="s">
        <v>35</v>
      </c>
      <c r="E3887">
        <v>252.66</v>
      </c>
      <c r="F3887">
        <v>17.489999999999998</v>
      </c>
      <c r="G3887">
        <v>177.2</v>
      </c>
      <c r="H3887" t="s">
        <v>13</v>
      </c>
      <c r="I3887">
        <v>17</v>
      </c>
      <c r="J3887" s="2" t="s">
        <v>5517</v>
      </c>
      <c r="K3887">
        <f>Table1[[#This Row],[Order_Value]]+Table1[[#This Row],[Delivery_Fee]]-Table1[[#This Row],[Discount]]</f>
        <v>92.949999999999989</v>
      </c>
      <c r="L3887">
        <f>YEAR(Table1[[#This Row],[Order_Time]])</f>
        <v>2023</v>
      </c>
      <c r="M3887" t="str">
        <f>TEXT(Table1[[#This Row],[Order_Time]],"MMM")</f>
        <v>Jun</v>
      </c>
      <c r="N3887">
        <f>HOUR(Table1[[#This Row],[Order_Time]])</f>
        <v>21</v>
      </c>
      <c r="O3887" t="str">
        <f>IF(Table1[[#This Row],[Order_Value]]&gt;1000,"High","Low")</f>
        <v>Low</v>
      </c>
    </row>
    <row r="3888" spans="1:15" x14ac:dyDescent="0.3">
      <c r="A3888" t="s">
        <v>5518</v>
      </c>
      <c r="B3888" s="1">
        <v>45088.916666666664</v>
      </c>
      <c r="C3888" t="s">
        <v>11</v>
      </c>
      <c r="D3888" t="s">
        <v>41</v>
      </c>
      <c r="E3888">
        <v>347.41</v>
      </c>
      <c r="F3888">
        <v>93.22</v>
      </c>
      <c r="G3888">
        <v>307.05</v>
      </c>
      <c r="H3888" t="s">
        <v>13</v>
      </c>
      <c r="I3888">
        <v>56</v>
      </c>
      <c r="J3888" s="2" t="s">
        <v>5519</v>
      </c>
      <c r="K3888">
        <f>Table1[[#This Row],[Order_Value]]+Table1[[#This Row],[Delivery_Fee]]-Table1[[#This Row],[Discount]]</f>
        <v>133.57999999999998</v>
      </c>
      <c r="L3888">
        <f>YEAR(Table1[[#This Row],[Order_Time]])</f>
        <v>2023</v>
      </c>
      <c r="M3888" t="str">
        <f>TEXT(Table1[[#This Row],[Order_Time]],"MMM")</f>
        <v>Jun</v>
      </c>
      <c r="N3888">
        <f>HOUR(Table1[[#This Row],[Order_Time]])</f>
        <v>22</v>
      </c>
      <c r="O3888" t="str">
        <f>IF(Table1[[#This Row],[Order_Value]]&gt;1000,"High","Low")</f>
        <v>Low</v>
      </c>
    </row>
    <row r="3889" spans="1:15" x14ac:dyDescent="0.3">
      <c r="A3889" t="s">
        <v>5520</v>
      </c>
      <c r="B3889" s="1">
        <v>45088.958333333336</v>
      </c>
      <c r="C3889" t="s">
        <v>24</v>
      </c>
      <c r="D3889" t="s">
        <v>35</v>
      </c>
      <c r="E3889">
        <v>637.91</v>
      </c>
      <c r="F3889">
        <v>17.63</v>
      </c>
      <c r="G3889">
        <v>323.95</v>
      </c>
      <c r="H3889" t="s">
        <v>21</v>
      </c>
      <c r="I3889">
        <v>44</v>
      </c>
      <c r="J3889">
        <v>331.59</v>
      </c>
      <c r="K3889">
        <f>Table1[[#This Row],[Order_Value]]+Table1[[#This Row],[Delivery_Fee]]-Table1[[#This Row],[Discount]]</f>
        <v>331.59</v>
      </c>
      <c r="L3889">
        <f>YEAR(Table1[[#This Row],[Order_Time]])</f>
        <v>2023</v>
      </c>
      <c r="M3889" t="str">
        <f>TEXT(Table1[[#This Row],[Order_Time]],"MMM")</f>
        <v>Jun</v>
      </c>
      <c r="N3889">
        <f>HOUR(Table1[[#This Row],[Order_Time]])</f>
        <v>23</v>
      </c>
      <c r="O3889" t="str">
        <f>IF(Table1[[#This Row],[Order_Value]]&gt;1000,"High","Low")</f>
        <v>Low</v>
      </c>
    </row>
    <row r="3890" spans="1:15" x14ac:dyDescent="0.3">
      <c r="A3890" t="s">
        <v>5521</v>
      </c>
      <c r="B3890" s="1">
        <v>45089</v>
      </c>
      <c r="C3890" t="s">
        <v>11</v>
      </c>
      <c r="D3890" t="s">
        <v>30</v>
      </c>
      <c r="E3890">
        <v>1886.18</v>
      </c>
      <c r="F3890">
        <v>43.17</v>
      </c>
      <c r="G3890">
        <v>61.19</v>
      </c>
      <c r="H3890" t="s">
        <v>28</v>
      </c>
      <c r="I3890">
        <v>53</v>
      </c>
      <c r="J3890">
        <v>1868.16</v>
      </c>
      <c r="K3890">
        <f>Table1[[#This Row],[Order_Value]]+Table1[[#This Row],[Delivery_Fee]]-Table1[[#This Row],[Discount]]</f>
        <v>1868.16</v>
      </c>
      <c r="L3890">
        <f>YEAR(Table1[[#This Row],[Order_Time]])</f>
        <v>2023</v>
      </c>
      <c r="M3890" t="str">
        <f>TEXT(Table1[[#This Row],[Order_Time]],"MMM")</f>
        <v>Jun</v>
      </c>
      <c r="N3890">
        <f>HOUR(Table1[[#This Row],[Order_Time]])</f>
        <v>0</v>
      </c>
      <c r="O3890" t="str">
        <f>IF(Table1[[#This Row],[Order_Value]]&gt;1000,"High","Low")</f>
        <v>High</v>
      </c>
    </row>
    <row r="3891" spans="1:15" x14ac:dyDescent="0.3">
      <c r="A3891" t="s">
        <v>5522</v>
      </c>
      <c r="B3891" s="1">
        <v>45089.041666666664</v>
      </c>
      <c r="C3891" t="s">
        <v>54</v>
      </c>
      <c r="D3891" t="s">
        <v>17</v>
      </c>
      <c r="E3891">
        <v>1738.13</v>
      </c>
      <c r="F3891">
        <v>2.04</v>
      </c>
      <c r="G3891">
        <v>249.67</v>
      </c>
      <c r="H3891" t="s">
        <v>28</v>
      </c>
      <c r="I3891">
        <v>75</v>
      </c>
      <c r="J3891">
        <v>1490.5</v>
      </c>
      <c r="K3891">
        <f>Table1[[#This Row],[Order_Value]]+Table1[[#This Row],[Delivery_Fee]]-Table1[[#This Row],[Discount]]</f>
        <v>1490.5</v>
      </c>
      <c r="L3891">
        <f>YEAR(Table1[[#This Row],[Order_Time]])</f>
        <v>2023</v>
      </c>
      <c r="M3891" t="str">
        <f>TEXT(Table1[[#This Row],[Order_Time]],"MMM")</f>
        <v>Jun</v>
      </c>
      <c r="N3891">
        <f>HOUR(Table1[[#This Row],[Order_Time]])</f>
        <v>1</v>
      </c>
      <c r="O3891" t="str">
        <f>IF(Table1[[#This Row],[Order_Value]]&gt;1000,"High","Low")</f>
        <v>High</v>
      </c>
    </row>
    <row r="3892" spans="1:15" x14ac:dyDescent="0.3">
      <c r="A3892" t="s">
        <v>5523</v>
      </c>
      <c r="B3892" s="1">
        <v>45089.083333333336</v>
      </c>
      <c r="C3892" t="s">
        <v>16</v>
      </c>
      <c r="D3892" t="s">
        <v>41</v>
      </c>
      <c r="E3892">
        <v>1701.36</v>
      </c>
      <c r="F3892">
        <v>78.7</v>
      </c>
      <c r="G3892">
        <v>186.76</v>
      </c>
      <c r="H3892" t="s">
        <v>21</v>
      </c>
      <c r="I3892">
        <v>47</v>
      </c>
      <c r="J3892">
        <v>1593.3</v>
      </c>
      <c r="K3892">
        <f>Table1[[#This Row],[Order_Value]]+Table1[[#This Row],[Delivery_Fee]]-Table1[[#This Row],[Discount]]</f>
        <v>1593.3</v>
      </c>
      <c r="L3892">
        <f>YEAR(Table1[[#This Row],[Order_Time]])</f>
        <v>2023</v>
      </c>
      <c r="M3892" t="str">
        <f>TEXT(Table1[[#This Row],[Order_Time]],"MMM")</f>
        <v>Jun</v>
      </c>
      <c r="N3892">
        <f>HOUR(Table1[[#This Row],[Order_Time]])</f>
        <v>2</v>
      </c>
      <c r="O3892" t="str">
        <f>IF(Table1[[#This Row],[Order_Value]]&gt;1000,"High","Low")</f>
        <v>High</v>
      </c>
    </row>
    <row r="3893" spans="1:15" x14ac:dyDescent="0.3">
      <c r="A3893" t="s">
        <v>5524</v>
      </c>
      <c r="B3893" s="1">
        <v>45089.125</v>
      </c>
      <c r="C3893" t="s">
        <v>24</v>
      </c>
      <c r="D3893" t="s">
        <v>35</v>
      </c>
      <c r="E3893">
        <v>629.98</v>
      </c>
      <c r="F3893">
        <v>32.06</v>
      </c>
      <c r="G3893">
        <v>124.09</v>
      </c>
      <c r="H3893" t="s">
        <v>32</v>
      </c>
      <c r="I3893">
        <v>59</v>
      </c>
      <c r="J3893" s="2" t="s">
        <v>5525</v>
      </c>
      <c r="K3893">
        <f>Table1[[#This Row],[Order_Value]]+Table1[[#This Row],[Delivery_Fee]]-Table1[[#This Row],[Discount]]</f>
        <v>537.94999999999993</v>
      </c>
      <c r="L3893">
        <f>YEAR(Table1[[#This Row],[Order_Time]])</f>
        <v>2023</v>
      </c>
      <c r="M3893" t="str">
        <f>TEXT(Table1[[#This Row],[Order_Time]],"MMM")</f>
        <v>Jun</v>
      </c>
      <c r="N3893">
        <f>HOUR(Table1[[#This Row],[Order_Time]])</f>
        <v>3</v>
      </c>
      <c r="O3893" t="str">
        <f>IF(Table1[[#This Row],[Order_Value]]&gt;1000,"High","Low")</f>
        <v>Low</v>
      </c>
    </row>
    <row r="3894" spans="1:15" x14ac:dyDescent="0.3">
      <c r="A3894" t="s">
        <v>5526</v>
      </c>
      <c r="B3894" s="1">
        <v>45089.166666666664</v>
      </c>
      <c r="C3894" t="s">
        <v>54</v>
      </c>
      <c r="D3894" t="s">
        <v>41</v>
      </c>
      <c r="E3894">
        <v>815.73</v>
      </c>
      <c r="F3894">
        <v>67.31</v>
      </c>
      <c r="G3894">
        <v>79.459999999999994</v>
      </c>
      <c r="H3894" t="s">
        <v>21</v>
      </c>
      <c r="I3894">
        <v>43</v>
      </c>
      <c r="J3894" s="2" t="s">
        <v>5527</v>
      </c>
      <c r="K3894">
        <f>Table1[[#This Row],[Order_Value]]+Table1[[#This Row],[Delivery_Fee]]-Table1[[#This Row],[Discount]]</f>
        <v>803.57999999999993</v>
      </c>
      <c r="L3894">
        <f>YEAR(Table1[[#This Row],[Order_Time]])</f>
        <v>2023</v>
      </c>
      <c r="M3894" t="str">
        <f>TEXT(Table1[[#This Row],[Order_Time]],"MMM")</f>
        <v>Jun</v>
      </c>
      <c r="N3894">
        <f>HOUR(Table1[[#This Row],[Order_Time]])</f>
        <v>4</v>
      </c>
      <c r="O3894" t="str">
        <f>IF(Table1[[#This Row],[Order_Value]]&gt;1000,"High","Low")</f>
        <v>Low</v>
      </c>
    </row>
    <row r="3895" spans="1:15" x14ac:dyDescent="0.3">
      <c r="A3895" t="s">
        <v>5528</v>
      </c>
      <c r="B3895" s="1">
        <v>45089.208333333336</v>
      </c>
      <c r="C3895" t="s">
        <v>16</v>
      </c>
      <c r="D3895" t="s">
        <v>41</v>
      </c>
      <c r="E3895">
        <v>1175.6600000000001</v>
      </c>
      <c r="F3895">
        <v>30.05</v>
      </c>
      <c r="G3895">
        <v>416.28</v>
      </c>
      <c r="H3895" t="s">
        <v>32</v>
      </c>
      <c r="I3895">
        <v>75</v>
      </c>
      <c r="J3895" s="2" t="s">
        <v>5529</v>
      </c>
      <c r="K3895">
        <f>Table1[[#This Row],[Order_Value]]+Table1[[#This Row],[Delivery_Fee]]-Table1[[#This Row],[Discount]]</f>
        <v>789.43000000000006</v>
      </c>
      <c r="L3895">
        <f>YEAR(Table1[[#This Row],[Order_Time]])</f>
        <v>2023</v>
      </c>
      <c r="M3895" t="str">
        <f>TEXT(Table1[[#This Row],[Order_Time]],"MMM")</f>
        <v>Jun</v>
      </c>
      <c r="N3895">
        <f>HOUR(Table1[[#This Row],[Order_Time]])</f>
        <v>5</v>
      </c>
      <c r="O3895" t="str">
        <f>IF(Table1[[#This Row],[Order_Value]]&gt;1000,"High","Low")</f>
        <v>High</v>
      </c>
    </row>
    <row r="3896" spans="1:15" x14ac:dyDescent="0.3">
      <c r="A3896" t="s">
        <v>5530</v>
      </c>
      <c r="B3896" s="1">
        <v>45089.25</v>
      </c>
      <c r="C3896" t="s">
        <v>11</v>
      </c>
      <c r="D3896" t="s">
        <v>27</v>
      </c>
      <c r="E3896">
        <v>1439.73</v>
      </c>
      <c r="F3896">
        <v>40.6</v>
      </c>
      <c r="G3896">
        <v>280.86</v>
      </c>
      <c r="H3896" t="s">
        <v>21</v>
      </c>
      <c r="I3896">
        <v>18</v>
      </c>
      <c r="J3896" s="2" t="s">
        <v>5531</v>
      </c>
      <c r="K3896">
        <f>Table1[[#This Row],[Order_Value]]+Table1[[#This Row],[Delivery_Fee]]-Table1[[#This Row],[Discount]]</f>
        <v>1199.4699999999998</v>
      </c>
      <c r="L3896">
        <f>YEAR(Table1[[#This Row],[Order_Time]])</f>
        <v>2023</v>
      </c>
      <c r="M3896" t="str">
        <f>TEXT(Table1[[#This Row],[Order_Time]],"MMM")</f>
        <v>Jun</v>
      </c>
      <c r="N3896">
        <f>HOUR(Table1[[#This Row],[Order_Time]])</f>
        <v>6</v>
      </c>
      <c r="O3896" t="str">
        <f>IF(Table1[[#This Row],[Order_Value]]&gt;1000,"High","Low")</f>
        <v>High</v>
      </c>
    </row>
    <row r="3897" spans="1:15" x14ac:dyDescent="0.3">
      <c r="A3897" t="s">
        <v>5532</v>
      </c>
      <c r="B3897" s="1">
        <v>45089.291666666664</v>
      </c>
      <c r="C3897" t="s">
        <v>20</v>
      </c>
      <c r="D3897" t="s">
        <v>27</v>
      </c>
      <c r="E3897">
        <v>817.82</v>
      </c>
      <c r="F3897">
        <v>99.54</v>
      </c>
      <c r="G3897">
        <v>239.74</v>
      </c>
      <c r="H3897" t="s">
        <v>28</v>
      </c>
      <c r="I3897">
        <v>65</v>
      </c>
      <c r="J3897">
        <v>677.62</v>
      </c>
      <c r="K3897">
        <f>Table1[[#This Row],[Order_Value]]+Table1[[#This Row],[Delivery_Fee]]-Table1[[#This Row],[Discount]]</f>
        <v>677.62</v>
      </c>
      <c r="L3897">
        <f>YEAR(Table1[[#This Row],[Order_Time]])</f>
        <v>2023</v>
      </c>
      <c r="M3897" t="str">
        <f>TEXT(Table1[[#This Row],[Order_Time]],"MMM")</f>
        <v>Jun</v>
      </c>
      <c r="N3897">
        <f>HOUR(Table1[[#This Row],[Order_Time]])</f>
        <v>7</v>
      </c>
      <c r="O3897" t="str">
        <f>IF(Table1[[#This Row],[Order_Value]]&gt;1000,"High","Low")</f>
        <v>Low</v>
      </c>
    </row>
    <row r="3898" spans="1:15" x14ac:dyDescent="0.3">
      <c r="A3898" t="s">
        <v>5533</v>
      </c>
      <c r="B3898" s="1">
        <v>45089.333333333336</v>
      </c>
      <c r="C3898" t="s">
        <v>16</v>
      </c>
      <c r="D3898" t="s">
        <v>41</v>
      </c>
      <c r="E3898">
        <v>141.34</v>
      </c>
      <c r="F3898">
        <v>54.63</v>
      </c>
      <c r="G3898">
        <v>106.71</v>
      </c>
      <c r="H3898" t="s">
        <v>32</v>
      </c>
      <c r="I3898">
        <v>87</v>
      </c>
      <c r="J3898">
        <v>89.26</v>
      </c>
      <c r="K3898">
        <f>Table1[[#This Row],[Order_Value]]+Table1[[#This Row],[Delivery_Fee]]-Table1[[#This Row],[Discount]]</f>
        <v>89.26</v>
      </c>
      <c r="L3898">
        <f>YEAR(Table1[[#This Row],[Order_Time]])</f>
        <v>2023</v>
      </c>
      <c r="M3898" t="str">
        <f>TEXT(Table1[[#This Row],[Order_Time]],"MMM")</f>
        <v>Jun</v>
      </c>
      <c r="N3898">
        <f>HOUR(Table1[[#This Row],[Order_Time]])</f>
        <v>8</v>
      </c>
      <c r="O3898" t="str">
        <f>IF(Table1[[#This Row],[Order_Value]]&gt;1000,"High","Low")</f>
        <v>Low</v>
      </c>
    </row>
    <row r="3899" spans="1:15" x14ac:dyDescent="0.3">
      <c r="A3899" t="s">
        <v>5534</v>
      </c>
      <c r="B3899" s="1">
        <v>45089.375</v>
      </c>
      <c r="C3899" t="s">
        <v>54</v>
      </c>
      <c r="D3899" t="s">
        <v>35</v>
      </c>
      <c r="E3899">
        <v>1095.6400000000001</v>
      </c>
      <c r="F3899">
        <v>43.43</v>
      </c>
      <c r="G3899">
        <v>220.17</v>
      </c>
      <c r="H3899" t="s">
        <v>21</v>
      </c>
      <c r="I3899">
        <v>85</v>
      </c>
      <c r="J3899" s="2" t="s">
        <v>5535</v>
      </c>
      <c r="K3899">
        <f>Table1[[#This Row],[Order_Value]]+Table1[[#This Row],[Delivery_Fee]]-Table1[[#This Row],[Discount]]</f>
        <v>918.9000000000002</v>
      </c>
      <c r="L3899">
        <f>YEAR(Table1[[#This Row],[Order_Time]])</f>
        <v>2023</v>
      </c>
      <c r="M3899" t="str">
        <f>TEXT(Table1[[#This Row],[Order_Time]],"MMM")</f>
        <v>Jun</v>
      </c>
      <c r="N3899">
        <f>HOUR(Table1[[#This Row],[Order_Time]])</f>
        <v>9</v>
      </c>
      <c r="O3899" t="str">
        <f>IF(Table1[[#This Row],[Order_Value]]&gt;1000,"High","Low")</f>
        <v>High</v>
      </c>
    </row>
    <row r="3900" spans="1:15" x14ac:dyDescent="0.3">
      <c r="A3900" t="s">
        <v>5536</v>
      </c>
      <c r="B3900" s="1">
        <v>45089.416666666664</v>
      </c>
      <c r="C3900" t="s">
        <v>16</v>
      </c>
      <c r="D3900" t="s">
        <v>30</v>
      </c>
      <c r="E3900">
        <v>714.2</v>
      </c>
      <c r="F3900">
        <v>68.459999999999994</v>
      </c>
      <c r="G3900">
        <v>207.27</v>
      </c>
      <c r="H3900" t="s">
        <v>21</v>
      </c>
      <c r="I3900">
        <v>35</v>
      </c>
      <c r="J3900" s="2" t="s">
        <v>5537</v>
      </c>
      <c r="K3900">
        <f>Table1[[#This Row],[Order_Value]]+Table1[[#This Row],[Delivery_Fee]]-Table1[[#This Row],[Discount]]</f>
        <v>575.3900000000001</v>
      </c>
      <c r="L3900">
        <f>YEAR(Table1[[#This Row],[Order_Time]])</f>
        <v>2023</v>
      </c>
      <c r="M3900" t="str">
        <f>TEXT(Table1[[#This Row],[Order_Time]],"MMM")</f>
        <v>Jun</v>
      </c>
      <c r="N3900">
        <f>HOUR(Table1[[#This Row],[Order_Time]])</f>
        <v>10</v>
      </c>
      <c r="O3900" t="str">
        <f>IF(Table1[[#This Row],[Order_Value]]&gt;1000,"High","Low")</f>
        <v>Low</v>
      </c>
    </row>
    <row r="3901" spans="1:15" x14ac:dyDescent="0.3">
      <c r="A3901" t="s">
        <v>5538</v>
      </c>
      <c r="B3901" s="1">
        <v>45089.458333333336</v>
      </c>
      <c r="C3901" t="s">
        <v>54</v>
      </c>
      <c r="D3901" t="s">
        <v>41</v>
      </c>
      <c r="E3901">
        <v>636.88</v>
      </c>
      <c r="F3901">
        <v>8.64</v>
      </c>
      <c r="G3901">
        <v>136.54</v>
      </c>
      <c r="H3901" t="s">
        <v>28</v>
      </c>
      <c r="I3901">
        <v>38</v>
      </c>
      <c r="J3901">
        <v>508.98</v>
      </c>
      <c r="K3901">
        <f>Table1[[#This Row],[Order_Value]]+Table1[[#This Row],[Delivery_Fee]]-Table1[[#This Row],[Discount]]</f>
        <v>508.98</v>
      </c>
      <c r="L3901">
        <f>YEAR(Table1[[#This Row],[Order_Time]])</f>
        <v>2023</v>
      </c>
      <c r="M3901" t="str">
        <f>TEXT(Table1[[#This Row],[Order_Time]],"MMM")</f>
        <v>Jun</v>
      </c>
      <c r="N3901">
        <f>HOUR(Table1[[#This Row],[Order_Time]])</f>
        <v>11</v>
      </c>
      <c r="O3901" t="str">
        <f>IF(Table1[[#This Row],[Order_Value]]&gt;1000,"High","Low")</f>
        <v>Low</v>
      </c>
    </row>
    <row r="3902" spans="1:15" x14ac:dyDescent="0.3">
      <c r="A3902" t="s">
        <v>5539</v>
      </c>
      <c r="B3902" s="1">
        <v>45089.5</v>
      </c>
      <c r="C3902" t="s">
        <v>11</v>
      </c>
      <c r="D3902" t="s">
        <v>41</v>
      </c>
      <c r="E3902">
        <v>1372.69</v>
      </c>
      <c r="F3902">
        <v>86.32</v>
      </c>
      <c r="G3902">
        <v>329.93</v>
      </c>
      <c r="H3902" t="s">
        <v>13</v>
      </c>
      <c r="I3902">
        <v>57</v>
      </c>
      <c r="J3902">
        <v>1129.08</v>
      </c>
      <c r="K3902">
        <f>Table1[[#This Row],[Order_Value]]+Table1[[#This Row],[Delivery_Fee]]-Table1[[#This Row],[Discount]]</f>
        <v>1129.08</v>
      </c>
      <c r="L3902">
        <f>YEAR(Table1[[#This Row],[Order_Time]])</f>
        <v>2023</v>
      </c>
      <c r="M3902" t="str">
        <f>TEXT(Table1[[#This Row],[Order_Time]],"MMM")</f>
        <v>Jun</v>
      </c>
      <c r="N3902">
        <f>HOUR(Table1[[#This Row],[Order_Time]])</f>
        <v>12</v>
      </c>
      <c r="O3902" t="str">
        <f>IF(Table1[[#This Row],[Order_Value]]&gt;1000,"High","Low")</f>
        <v>High</v>
      </c>
    </row>
    <row r="3903" spans="1:15" x14ac:dyDescent="0.3">
      <c r="A3903" t="s">
        <v>5540</v>
      </c>
      <c r="B3903" s="1">
        <v>45089.541666666664</v>
      </c>
      <c r="C3903" t="s">
        <v>26</v>
      </c>
      <c r="D3903" t="s">
        <v>30</v>
      </c>
      <c r="E3903">
        <v>1909.85</v>
      </c>
      <c r="F3903">
        <v>49.56</v>
      </c>
      <c r="G3903">
        <v>176.02</v>
      </c>
      <c r="H3903" t="s">
        <v>21</v>
      </c>
      <c r="I3903">
        <v>17</v>
      </c>
      <c r="J3903" s="2" t="s">
        <v>5541</v>
      </c>
      <c r="K3903">
        <f>Table1[[#This Row],[Order_Value]]+Table1[[#This Row],[Delivery_Fee]]-Table1[[#This Row],[Discount]]</f>
        <v>1783.3899999999999</v>
      </c>
      <c r="L3903">
        <f>YEAR(Table1[[#This Row],[Order_Time]])</f>
        <v>2023</v>
      </c>
      <c r="M3903" t="str">
        <f>TEXT(Table1[[#This Row],[Order_Time]],"MMM")</f>
        <v>Jun</v>
      </c>
      <c r="N3903">
        <f>HOUR(Table1[[#This Row],[Order_Time]])</f>
        <v>13</v>
      </c>
      <c r="O3903" t="str">
        <f>IF(Table1[[#This Row],[Order_Value]]&gt;1000,"High","Low")</f>
        <v>High</v>
      </c>
    </row>
    <row r="3904" spans="1:15" x14ac:dyDescent="0.3">
      <c r="A3904" t="s">
        <v>5542</v>
      </c>
      <c r="B3904" s="1">
        <v>45089.583333333336</v>
      </c>
      <c r="C3904" t="s">
        <v>26</v>
      </c>
      <c r="D3904" t="s">
        <v>17</v>
      </c>
      <c r="E3904">
        <v>1966.05</v>
      </c>
      <c r="F3904">
        <v>9.8699999999999992</v>
      </c>
      <c r="G3904">
        <v>197.55</v>
      </c>
      <c r="H3904" t="s">
        <v>13</v>
      </c>
      <c r="I3904">
        <v>46</v>
      </c>
      <c r="J3904">
        <v>1778.37</v>
      </c>
      <c r="K3904">
        <f>Table1[[#This Row],[Order_Value]]+Table1[[#This Row],[Delivery_Fee]]-Table1[[#This Row],[Discount]]</f>
        <v>1778.37</v>
      </c>
      <c r="L3904">
        <f>YEAR(Table1[[#This Row],[Order_Time]])</f>
        <v>2023</v>
      </c>
      <c r="M3904" t="str">
        <f>TEXT(Table1[[#This Row],[Order_Time]],"MMM")</f>
        <v>Jun</v>
      </c>
      <c r="N3904">
        <f>HOUR(Table1[[#This Row],[Order_Time]])</f>
        <v>14</v>
      </c>
      <c r="O3904" t="str">
        <f>IF(Table1[[#This Row],[Order_Value]]&gt;1000,"High","Low")</f>
        <v>High</v>
      </c>
    </row>
    <row r="3905" spans="1:15" x14ac:dyDescent="0.3">
      <c r="A3905" t="s">
        <v>5543</v>
      </c>
      <c r="B3905" s="1">
        <v>45089.625</v>
      </c>
      <c r="C3905" t="s">
        <v>20</v>
      </c>
      <c r="D3905" t="s">
        <v>27</v>
      </c>
      <c r="E3905">
        <v>418.64</v>
      </c>
      <c r="F3905">
        <v>42.2</v>
      </c>
      <c r="G3905">
        <v>173.28</v>
      </c>
      <c r="H3905" t="s">
        <v>28</v>
      </c>
      <c r="I3905">
        <v>74</v>
      </c>
      <c r="J3905" s="2" t="s">
        <v>5544</v>
      </c>
      <c r="K3905">
        <f>Table1[[#This Row],[Order_Value]]+Table1[[#This Row],[Delivery_Fee]]-Table1[[#This Row],[Discount]]</f>
        <v>287.55999999999995</v>
      </c>
      <c r="L3905">
        <f>YEAR(Table1[[#This Row],[Order_Time]])</f>
        <v>2023</v>
      </c>
      <c r="M3905" t="str">
        <f>TEXT(Table1[[#This Row],[Order_Time]],"MMM")</f>
        <v>Jun</v>
      </c>
      <c r="N3905">
        <f>HOUR(Table1[[#This Row],[Order_Time]])</f>
        <v>15</v>
      </c>
      <c r="O3905" t="str">
        <f>IF(Table1[[#This Row],[Order_Value]]&gt;1000,"High","Low")</f>
        <v>Low</v>
      </c>
    </row>
    <row r="3906" spans="1:15" x14ac:dyDescent="0.3">
      <c r="A3906" t="s">
        <v>5545</v>
      </c>
      <c r="B3906" s="1">
        <v>45089.666666666664</v>
      </c>
      <c r="C3906" t="s">
        <v>26</v>
      </c>
      <c r="D3906" t="s">
        <v>27</v>
      </c>
      <c r="E3906">
        <v>279.45999999999998</v>
      </c>
      <c r="F3906">
        <v>79.290000000000006</v>
      </c>
      <c r="G3906">
        <v>405.34</v>
      </c>
      <c r="H3906" t="s">
        <v>28</v>
      </c>
      <c r="I3906">
        <v>29</v>
      </c>
      <c r="J3906">
        <v>-46.589999999999897</v>
      </c>
      <c r="K3906">
        <f>Table1[[#This Row],[Order_Value]]+Table1[[#This Row],[Delivery_Fee]]-Table1[[#This Row],[Discount]]</f>
        <v>-46.589999999999975</v>
      </c>
      <c r="L3906">
        <f>YEAR(Table1[[#This Row],[Order_Time]])</f>
        <v>2023</v>
      </c>
      <c r="M3906" t="str">
        <f>TEXT(Table1[[#This Row],[Order_Time]],"MMM")</f>
        <v>Jun</v>
      </c>
      <c r="N3906">
        <f>HOUR(Table1[[#This Row],[Order_Time]])</f>
        <v>16</v>
      </c>
      <c r="O3906" t="str">
        <f>IF(Table1[[#This Row],[Order_Value]]&gt;1000,"High","Low")</f>
        <v>Low</v>
      </c>
    </row>
    <row r="3907" spans="1:15" x14ac:dyDescent="0.3">
      <c r="A3907" t="s">
        <v>5546</v>
      </c>
      <c r="B3907" s="1">
        <v>45089.708333333336</v>
      </c>
      <c r="C3907" t="s">
        <v>54</v>
      </c>
      <c r="D3907" t="s">
        <v>30</v>
      </c>
      <c r="E3907">
        <v>793.26</v>
      </c>
      <c r="F3907">
        <v>17.27</v>
      </c>
      <c r="G3907">
        <v>24.12</v>
      </c>
      <c r="H3907" t="s">
        <v>28</v>
      </c>
      <c r="I3907">
        <v>33</v>
      </c>
      <c r="J3907">
        <v>786.41</v>
      </c>
      <c r="K3907">
        <f>Table1[[#This Row],[Order_Value]]+Table1[[#This Row],[Delivery_Fee]]-Table1[[#This Row],[Discount]]</f>
        <v>786.41</v>
      </c>
      <c r="L3907">
        <f>YEAR(Table1[[#This Row],[Order_Time]])</f>
        <v>2023</v>
      </c>
      <c r="M3907" t="str">
        <f>TEXT(Table1[[#This Row],[Order_Time]],"MMM")</f>
        <v>Jun</v>
      </c>
      <c r="N3907">
        <f>HOUR(Table1[[#This Row],[Order_Time]])</f>
        <v>17</v>
      </c>
      <c r="O3907" t="str">
        <f>IF(Table1[[#This Row],[Order_Value]]&gt;1000,"High","Low")</f>
        <v>Low</v>
      </c>
    </row>
    <row r="3908" spans="1:15" x14ac:dyDescent="0.3">
      <c r="A3908" t="s">
        <v>5547</v>
      </c>
      <c r="B3908" s="1">
        <v>45089.75</v>
      </c>
      <c r="C3908" t="s">
        <v>24</v>
      </c>
      <c r="D3908" t="s">
        <v>41</v>
      </c>
      <c r="E3908">
        <v>1523.43</v>
      </c>
      <c r="F3908">
        <v>11.49</v>
      </c>
      <c r="G3908">
        <v>137.88999999999999</v>
      </c>
      <c r="H3908" t="s">
        <v>13</v>
      </c>
      <c r="I3908">
        <v>10</v>
      </c>
      <c r="J3908" s="2" t="s">
        <v>5548</v>
      </c>
      <c r="K3908">
        <f>Table1[[#This Row],[Order_Value]]+Table1[[#This Row],[Delivery_Fee]]-Table1[[#This Row],[Discount]]</f>
        <v>1397.0300000000002</v>
      </c>
      <c r="L3908">
        <f>YEAR(Table1[[#This Row],[Order_Time]])</f>
        <v>2023</v>
      </c>
      <c r="M3908" t="str">
        <f>TEXT(Table1[[#This Row],[Order_Time]],"MMM")</f>
        <v>Jun</v>
      </c>
      <c r="N3908">
        <f>HOUR(Table1[[#This Row],[Order_Time]])</f>
        <v>18</v>
      </c>
      <c r="O3908" t="str">
        <f>IF(Table1[[#This Row],[Order_Value]]&gt;1000,"High","Low")</f>
        <v>High</v>
      </c>
    </row>
    <row r="3909" spans="1:15" x14ac:dyDescent="0.3">
      <c r="A3909" t="s">
        <v>5549</v>
      </c>
      <c r="B3909" s="1">
        <v>45089.791666666664</v>
      </c>
      <c r="C3909" t="s">
        <v>45</v>
      </c>
      <c r="D3909" t="s">
        <v>41</v>
      </c>
      <c r="E3909">
        <v>1052.1400000000001</v>
      </c>
      <c r="F3909">
        <v>65.56</v>
      </c>
      <c r="G3909">
        <v>34.1</v>
      </c>
      <c r="H3909" t="s">
        <v>13</v>
      </c>
      <c r="I3909">
        <v>64</v>
      </c>
      <c r="J3909" s="2" t="s">
        <v>5550</v>
      </c>
      <c r="K3909">
        <f>Table1[[#This Row],[Order_Value]]+Table1[[#This Row],[Delivery_Fee]]-Table1[[#This Row],[Discount]]</f>
        <v>1083.6000000000001</v>
      </c>
      <c r="L3909">
        <f>YEAR(Table1[[#This Row],[Order_Time]])</f>
        <v>2023</v>
      </c>
      <c r="M3909" t="str">
        <f>TEXT(Table1[[#This Row],[Order_Time]],"MMM")</f>
        <v>Jun</v>
      </c>
      <c r="N3909">
        <f>HOUR(Table1[[#This Row],[Order_Time]])</f>
        <v>19</v>
      </c>
      <c r="O3909" t="str">
        <f>IF(Table1[[#This Row],[Order_Value]]&gt;1000,"High","Low")</f>
        <v>High</v>
      </c>
    </row>
    <row r="3910" spans="1:15" x14ac:dyDescent="0.3">
      <c r="A3910" t="s">
        <v>5551</v>
      </c>
      <c r="B3910" s="1">
        <v>45089.833333333336</v>
      </c>
      <c r="C3910" t="s">
        <v>20</v>
      </c>
      <c r="D3910" t="s">
        <v>35</v>
      </c>
      <c r="E3910">
        <v>1614.99</v>
      </c>
      <c r="F3910">
        <v>28.35</v>
      </c>
      <c r="G3910">
        <v>218.54</v>
      </c>
      <c r="H3910" t="s">
        <v>21</v>
      </c>
      <c r="I3910">
        <v>38</v>
      </c>
      <c r="J3910">
        <v>1424.8</v>
      </c>
      <c r="K3910">
        <f>Table1[[#This Row],[Order_Value]]+Table1[[#This Row],[Delivery_Fee]]-Table1[[#This Row],[Discount]]</f>
        <v>1424.8</v>
      </c>
      <c r="L3910">
        <f>YEAR(Table1[[#This Row],[Order_Time]])</f>
        <v>2023</v>
      </c>
      <c r="M3910" t="str">
        <f>TEXT(Table1[[#This Row],[Order_Time]],"MMM")</f>
        <v>Jun</v>
      </c>
      <c r="N3910">
        <f>HOUR(Table1[[#This Row],[Order_Time]])</f>
        <v>20</v>
      </c>
      <c r="O3910" t="str">
        <f>IF(Table1[[#This Row],[Order_Value]]&gt;1000,"High","Low")</f>
        <v>High</v>
      </c>
    </row>
    <row r="3911" spans="1:15" x14ac:dyDescent="0.3">
      <c r="A3911" t="s">
        <v>5552</v>
      </c>
      <c r="B3911" s="1">
        <v>45089.875</v>
      </c>
      <c r="C3911" t="s">
        <v>54</v>
      </c>
      <c r="D3911" t="s">
        <v>27</v>
      </c>
      <c r="E3911">
        <v>1728</v>
      </c>
      <c r="F3911">
        <v>70.540000000000006</v>
      </c>
      <c r="G3911">
        <v>312.35000000000002</v>
      </c>
      <c r="H3911" t="s">
        <v>13</v>
      </c>
      <c r="I3911">
        <v>58</v>
      </c>
      <c r="J3911">
        <v>1486.19</v>
      </c>
      <c r="K3911">
        <f>Table1[[#This Row],[Order_Value]]+Table1[[#This Row],[Delivery_Fee]]-Table1[[#This Row],[Discount]]</f>
        <v>1486.19</v>
      </c>
      <c r="L3911">
        <f>YEAR(Table1[[#This Row],[Order_Time]])</f>
        <v>2023</v>
      </c>
      <c r="M3911" t="str">
        <f>TEXT(Table1[[#This Row],[Order_Time]],"MMM")</f>
        <v>Jun</v>
      </c>
      <c r="N3911">
        <f>HOUR(Table1[[#This Row],[Order_Time]])</f>
        <v>21</v>
      </c>
      <c r="O3911" t="str">
        <f>IF(Table1[[#This Row],[Order_Value]]&gt;1000,"High","Low")</f>
        <v>High</v>
      </c>
    </row>
    <row r="3912" spans="1:15" x14ac:dyDescent="0.3">
      <c r="A3912" t="s">
        <v>5553</v>
      </c>
      <c r="B3912" s="1">
        <v>45089.916666666664</v>
      </c>
      <c r="C3912" t="s">
        <v>24</v>
      </c>
      <c r="D3912" t="s">
        <v>30</v>
      </c>
      <c r="E3912">
        <v>106.05</v>
      </c>
      <c r="F3912">
        <v>97.69</v>
      </c>
      <c r="G3912">
        <v>40.85</v>
      </c>
      <c r="H3912" t="s">
        <v>21</v>
      </c>
      <c r="I3912">
        <v>63</v>
      </c>
      <c r="J3912" s="2" t="s">
        <v>5554</v>
      </c>
      <c r="K3912">
        <f>Table1[[#This Row],[Order_Value]]+Table1[[#This Row],[Delivery_Fee]]-Table1[[#This Row],[Discount]]</f>
        <v>162.89000000000001</v>
      </c>
      <c r="L3912">
        <f>YEAR(Table1[[#This Row],[Order_Time]])</f>
        <v>2023</v>
      </c>
      <c r="M3912" t="str">
        <f>TEXT(Table1[[#This Row],[Order_Time]],"MMM")</f>
        <v>Jun</v>
      </c>
      <c r="N3912">
        <f>HOUR(Table1[[#This Row],[Order_Time]])</f>
        <v>22</v>
      </c>
      <c r="O3912" t="str">
        <f>IF(Table1[[#This Row],[Order_Value]]&gt;1000,"High","Low")</f>
        <v>Low</v>
      </c>
    </row>
    <row r="3913" spans="1:15" x14ac:dyDescent="0.3">
      <c r="A3913" t="s">
        <v>5555</v>
      </c>
      <c r="B3913" s="1">
        <v>45089.958333333336</v>
      </c>
      <c r="C3913" t="s">
        <v>45</v>
      </c>
      <c r="D3913" t="s">
        <v>12</v>
      </c>
      <c r="E3913">
        <v>1769.85</v>
      </c>
      <c r="F3913">
        <v>68.2</v>
      </c>
      <c r="G3913">
        <v>400.56</v>
      </c>
      <c r="H3913" t="s">
        <v>21</v>
      </c>
      <c r="I3913">
        <v>35</v>
      </c>
      <c r="J3913">
        <v>1437.49</v>
      </c>
      <c r="K3913">
        <f>Table1[[#This Row],[Order_Value]]+Table1[[#This Row],[Delivery_Fee]]-Table1[[#This Row],[Discount]]</f>
        <v>1437.49</v>
      </c>
      <c r="L3913">
        <f>YEAR(Table1[[#This Row],[Order_Time]])</f>
        <v>2023</v>
      </c>
      <c r="M3913" t="str">
        <f>TEXT(Table1[[#This Row],[Order_Time]],"MMM")</f>
        <v>Jun</v>
      </c>
      <c r="N3913">
        <f>HOUR(Table1[[#This Row],[Order_Time]])</f>
        <v>23</v>
      </c>
      <c r="O3913" t="str">
        <f>IF(Table1[[#This Row],[Order_Value]]&gt;1000,"High","Low")</f>
        <v>High</v>
      </c>
    </row>
    <row r="3914" spans="1:15" x14ac:dyDescent="0.3">
      <c r="A3914" t="s">
        <v>5556</v>
      </c>
      <c r="B3914" s="1">
        <v>45090</v>
      </c>
      <c r="C3914" t="s">
        <v>45</v>
      </c>
      <c r="D3914" t="s">
        <v>27</v>
      </c>
      <c r="E3914">
        <v>1108.6199999999999</v>
      </c>
      <c r="F3914">
        <v>76.55</v>
      </c>
      <c r="G3914">
        <v>240.42</v>
      </c>
      <c r="H3914" t="s">
        <v>21</v>
      </c>
      <c r="I3914">
        <v>35</v>
      </c>
      <c r="J3914" s="2" t="s">
        <v>5557</v>
      </c>
      <c r="K3914">
        <f>Table1[[#This Row],[Order_Value]]+Table1[[#This Row],[Delivery_Fee]]-Table1[[#This Row],[Discount]]</f>
        <v>944.74999999999989</v>
      </c>
      <c r="L3914">
        <f>YEAR(Table1[[#This Row],[Order_Time]])</f>
        <v>2023</v>
      </c>
      <c r="M3914" t="str">
        <f>TEXT(Table1[[#This Row],[Order_Time]],"MMM")</f>
        <v>Jun</v>
      </c>
      <c r="N3914">
        <f>HOUR(Table1[[#This Row],[Order_Time]])</f>
        <v>0</v>
      </c>
      <c r="O3914" t="str">
        <f>IF(Table1[[#This Row],[Order_Value]]&gt;1000,"High","Low")</f>
        <v>High</v>
      </c>
    </row>
    <row r="3915" spans="1:15" x14ac:dyDescent="0.3">
      <c r="A3915" t="s">
        <v>5558</v>
      </c>
      <c r="B3915" s="1">
        <v>45090.041666666664</v>
      </c>
      <c r="C3915" t="s">
        <v>54</v>
      </c>
      <c r="D3915" t="s">
        <v>27</v>
      </c>
      <c r="E3915">
        <v>1336.49</v>
      </c>
      <c r="F3915">
        <v>34.75</v>
      </c>
      <c r="G3915">
        <v>324.06</v>
      </c>
      <c r="H3915" t="s">
        <v>13</v>
      </c>
      <c r="I3915">
        <v>26</v>
      </c>
      <c r="J3915">
        <v>1047.18</v>
      </c>
      <c r="K3915">
        <f>Table1[[#This Row],[Order_Value]]+Table1[[#This Row],[Delivery_Fee]]-Table1[[#This Row],[Discount]]</f>
        <v>1047.18</v>
      </c>
      <c r="L3915">
        <f>YEAR(Table1[[#This Row],[Order_Time]])</f>
        <v>2023</v>
      </c>
      <c r="M3915" t="str">
        <f>TEXT(Table1[[#This Row],[Order_Time]],"MMM")</f>
        <v>Jun</v>
      </c>
      <c r="N3915">
        <f>HOUR(Table1[[#This Row],[Order_Time]])</f>
        <v>1</v>
      </c>
      <c r="O3915" t="str">
        <f>IF(Table1[[#This Row],[Order_Value]]&gt;1000,"High","Low")</f>
        <v>High</v>
      </c>
    </row>
    <row r="3916" spans="1:15" x14ac:dyDescent="0.3">
      <c r="A3916" t="s">
        <v>5559</v>
      </c>
      <c r="B3916" s="1">
        <v>45090.083333333336</v>
      </c>
      <c r="C3916" t="s">
        <v>45</v>
      </c>
      <c r="D3916" t="s">
        <v>30</v>
      </c>
      <c r="E3916">
        <v>525.91999999999996</v>
      </c>
      <c r="F3916">
        <v>93.16</v>
      </c>
      <c r="G3916">
        <v>287.29000000000002</v>
      </c>
      <c r="H3916" t="s">
        <v>21</v>
      </c>
      <c r="I3916">
        <v>16</v>
      </c>
      <c r="J3916" s="2" t="s">
        <v>5560</v>
      </c>
      <c r="K3916">
        <f>Table1[[#This Row],[Order_Value]]+Table1[[#This Row],[Delivery_Fee]]-Table1[[#This Row],[Discount]]</f>
        <v>331.78999999999991</v>
      </c>
      <c r="L3916">
        <f>YEAR(Table1[[#This Row],[Order_Time]])</f>
        <v>2023</v>
      </c>
      <c r="M3916" t="str">
        <f>TEXT(Table1[[#This Row],[Order_Time]],"MMM")</f>
        <v>Jun</v>
      </c>
      <c r="N3916">
        <f>HOUR(Table1[[#This Row],[Order_Time]])</f>
        <v>2</v>
      </c>
      <c r="O3916" t="str">
        <f>IF(Table1[[#This Row],[Order_Value]]&gt;1000,"High","Low")</f>
        <v>Low</v>
      </c>
    </row>
    <row r="3917" spans="1:15" x14ac:dyDescent="0.3">
      <c r="A3917" t="s">
        <v>5561</v>
      </c>
      <c r="B3917" s="1">
        <v>45090.125</v>
      </c>
      <c r="C3917" t="s">
        <v>11</v>
      </c>
      <c r="D3917" t="s">
        <v>35</v>
      </c>
      <c r="E3917">
        <v>1973.67</v>
      </c>
      <c r="F3917">
        <v>72.3</v>
      </c>
      <c r="G3917">
        <v>473.84</v>
      </c>
      <c r="H3917" t="s">
        <v>32</v>
      </c>
      <c r="I3917">
        <v>84</v>
      </c>
      <c r="J3917">
        <v>1572.13</v>
      </c>
      <c r="K3917">
        <f>Table1[[#This Row],[Order_Value]]+Table1[[#This Row],[Delivery_Fee]]-Table1[[#This Row],[Discount]]</f>
        <v>1572.13</v>
      </c>
      <c r="L3917">
        <f>YEAR(Table1[[#This Row],[Order_Time]])</f>
        <v>2023</v>
      </c>
      <c r="M3917" t="str">
        <f>TEXT(Table1[[#This Row],[Order_Time]],"MMM")</f>
        <v>Jun</v>
      </c>
      <c r="N3917">
        <f>HOUR(Table1[[#This Row],[Order_Time]])</f>
        <v>3</v>
      </c>
      <c r="O3917" t="str">
        <f>IF(Table1[[#This Row],[Order_Value]]&gt;1000,"High","Low")</f>
        <v>High</v>
      </c>
    </row>
    <row r="3918" spans="1:15" x14ac:dyDescent="0.3">
      <c r="A3918" t="s">
        <v>5562</v>
      </c>
      <c r="B3918" s="1">
        <v>45090.166666666664</v>
      </c>
      <c r="C3918" t="s">
        <v>24</v>
      </c>
      <c r="D3918" t="s">
        <v>12</v>
      </c>
      <c r="E3918">
        <v>1328.4</v>
      </c>
      <c r="F3918">
        <v>18.3</v>
      </c>
      <c r="G3918">
        <v>310.85000000000002</v>
      </c>
      <c r="H3918" t="s">
        <v>13</v>
      </c>
      <c r="I3918">
        <v>18</v>
      </c>
      <c r="J3918">
        <v>1035.8499999999999</v>
      </c>
      <c r="K3918">
        <f>Table1[[#This Row],[Order_Value]]+Table1[[#This Row],[Delivery_Fee]]-Table1[[#This Row],[Discount]]</f>
        <v>1035.8499999999999</v>
      </c>
      <c r="L3918">
        <f>YEAR(Table1[[#This Row],[Order_Time]])</f>
        <v>2023</v>
      </c>
      <c r="M3918" t="str">
        <f>TEXT(Table1[[#This Row],[Order_Time]],"MMM")</f>
        <v>Jun</v>
      </c>
      <c r="N3918">
        <f>HOUR(Table1[[#This Row],[Order_Time]])</f>
        <v>4</v>
      </c>
      <c r="O3918" t="str">
        <f>IF(Table1[[#This Row],[Order_Value]]&gt;1000,"High","Low")</f>
        <v>High</v>
      </c>
    </row>
    <row r="3919" spans="1:15" x14ac:dyDescent="0.3">
      <c r="A3919" t="s">
        <v>5563</v>
      </c>
      <c r="B3919" s="1">
        <v>45090.208333333336</v>
      </c>
      <c r="C3919" t="s">
        <v>54</v>
      </c>
      <c r="D3919" t="s">
        <v>41</v>
      </c>
      <c r="E3919">
        <v>815.73</v>
      </c>
      <c r="F3919">
        <v>47.92</v>
      </c>
      <c r="G3919">
        <v>394.92</v>
      </c>
      <c r="H3919" t="s">
        <v>13</v>
      </c>
      <c r="I3919">
        <v>53</v>
      </c>
      <c r="J3919" s="2" t="s">
        <v>5564</v>
      </c>
      <c r="K3919">
        <f>Table1[[#This Row],[Order_Value]]+Table1[[#This Row],[Delivery_Fee]]-Table1[[#This Row],[Discount]]</f>
        <v>468.72999999999996</v>
      </c>
      <c r="L3919">
        <f>YEAR(Table1[[#This Row],[Order_Time]])</f>
        <v>2023</v>
      </c>
      <c r="M3919" t="str">
        <f>TEXT(Table1[[#This Row],[Order_Time]],"MMM")</f>
        <v>Jun</v>
      </c>
      <c r="N3919">
        <f>HOUR(Table1[[#This Row],[Order_Time]])</f>
        <v>5</v>
      </c>
      <c r="O3919" t="str">
        <f>IF(Table1[[#This Row],[Order_Value]]&gt;1000,"High","Low")</f>
        <v>Low</v>
      </c>
    </row>
    <row r="3920" spans="1:15" x14ac:dyDescent="0.3">
      <c r="A3920" t="s">
        <v>5565</v>
      </c>
      <c r="B3920" s="1">
        <v>45090.25</v>
      </c>
      <c r="C3920" t="s">
        <v>24</v>
      </c>
      <c r="D3920" t="s">
        <v>27</v>
      </c>
      <c r="E3920">
        <v>1850.47</v>
      </c>
      <c r="F3920">
        <v>61.76</v>
      </c>
      <c r="G3920">
        <v>340.67</v>
      </c>
      <c r="H3920" t="s">
        <v>32</v>
      </c>
      <c r="I3920">
        <v>60</v>
      </c>
      <c r="J3920">
        <v>1571.56</v>
      </c>
      <c r="K3920">
        <f>Table1[[#This Row],[Order_Value]]+Table1[[#This Row],[Delivery_Fee]]-Table1[[#This Row],[Discount]]</f>
        <v>1571.56</v>
      </c>
      <c r="L3920">
        <f>YEAR(Table1[[#This Row],[Order_Time]])</f>
        <v>2023</v>
      </c>
      <c r="M3920" t="str">
        <f>TEXT(Table1[[#This Row],[Order_Time]],"MMM")</f>
        <v>Jun</v>
      </c>
      <c r="N3920">
        <f>HOUR(Table1[[#This Row],[Order_Time]])</f>
        <v>6</v>
      </c>
      <c r="O3920" t="str">
        <f>IF(Table1[[#This Row],[Order_Value]]&gt;1000,"High","Low")</f>
        <v>High</v>
      </c>
    </row>
    <row r="3921" spans="1:15" x14ac:dyDescent="0.3">
      <c r="A3921" t="s">
        <v>5566</v>
      </c>
      <c r="B3921" s="1">
        <v>45090.291666666664</v>
      </c>
      <c r="C3921" t="s">
        <v>45</v>
      </c>
      <c r="D3921" t="s">
        <v>41</v>
      </c>
      <c r="E3921">
        <v>1385.76</v>
      </c>
      <c r="F3921">
        <v>61.17</v>
      </c>
      <c r="G3921">
        <v>43.31</v>
      </c>
      <c r="H3921" t="s">
        <v>28</v>
      </c>
      <c r="I3921">
        <v>24</v>
      </c>
      <c r="J3921" s="2" t="s">
        <v>5567</v>
      </c>
      <c r="K3921">
        <f>Table1[[#This Row],[Order_Value]]+Table1[[#This Row],[Delivery_Fee]]-Table1[[#This Row],[Discount]]</f>
        <v>1403.6200000000001</v>
      </c>
      <c r="L3921">
        <f>YEAR(Table1[[#This Row],[Order_Time]])</f>
        <v>2023</v>
      </c>
      <c r="M3921" t="str">
        <f>TEXT(Table1[[#This Row],[Order_Time]],"MMM")</f>
        <v>Jun</v>
      </c>
      <c r="N3921">
        <f>HOUR(Table1[[#This Row],[Order_Time]])</f>
        <v>7</v>
      </c>
      <c r="O3921" t="str">
        <f>IF(Table1[[#This Row],[Order_Value]]&gt;1000,"High","Low")</f>
        <v>High</v>
      </c>
    </row>
    <row r="3922" spans="1:15" x14ac:dyDescent="0.3">
      <c r="A3922" t="s">
        <v>5568</v>
      </c>
      <c r="B3922" s="1">
        <v>45090.333333333336</v>
      </c>
      <c r="C3922" t="s">
        <v>11</v>
      </c>
      <c r="D3922" t="s">
        <v>17</v>
      </c>
      <c r="E3922">
        <v>1823.53</v>
      </c>
      <c r="F3922">
        <v>96.05</v>
      </c>
      <c r="G3922">
        <v>410.07</v>
      </c>
      <c r="H3922" t="s">
        <v>28</v>
      </c>
      <c r="I3922">
        <v>35</v>
      </c>
      <c r="J3922">
        <v>1509.51</v>
      </c>
      <c r="K3922">
        <f>Table1[[#This Row],[Order_Value]]+Table1[[#This Row],[Delivery_Fee]]-Table1[[#This Row],[Discount]]</f>
        <v>1509.51</v>
      </c>
      <c r="L3922">
        <f>YEAR(Table1[[#This Row],[Order_Time]])</f>
        <v>2023</v>
      </c>
      <c r="M3922" t="str">
        <f>TEXT(Table1[[#This Row],[Order_Time]],"MMM")</f>
        <v>Jun</v>
      </c>
      <c r="N3922">
        <f>HOUR(Table1[[#This Row],[Order_Time]])</f>
        <v>8</v>
      </c>
      <c r="O3922" t="str">
        <f>IF(Table1[[#This Row],[Order_Value]]&gt;1000,"High","Low")</f>
        <v>High</v>
      </c>
    </row>
    <row r="3923" spans="1:15" x14ac:dyDescent="0.3">
      <c r="A3923" t="s">
        <v>5569</v>
      </c>
      <c r="B3923" s="1">
        <v>45090.375</v>
      </c>
      <c r="C3923" t="s">
        <v>11</v>
      </c>
      <c r="D3923" t="s">
        <v>30</v>
      </c>
      <c r="E3923">
        <v>1236.01</v>
      </c>
      <c r="F3923">
        <v>22.38</v>
      </c>
      <c r="G3923">
        <v>18.600000000000001</v>
      </c>
      <c r="H3923" t="s">
        <v>13</v>
      </c>
      <c r="I3923">
        <v>56</v>
      </c>
      <c r="J3923" s="2" t="s">
        <v>5570</v>
      </c>
      <c r="K3923">
        <f>Table1[[#This Row],[Order_Value]]+Table1[[#This Row],[Delivery_Fee]]-Table1[[#This Row],[Discount]]</f>
        <v>1239.7900000000002</v>
      </c>
      <c r="L3923">
        <f>YEAR(Table1[[#This Row],[Order_Time]])</f>
        <v>2023</v>
      </c>
      <c r="M3923" t="str">
        <f>TEXT(Table1[[#This Row],[Order_Time]],"MMM")</f>
        <v>Jun</v>
      </c>
      <c r="N3923">
        <f>HOUR(Table1[[#This Row],[Order_Time]])</f>
        <v>9</v>
      </c>
      <c r="O3923" t="str">
        <f>IF(Table1[[#This Row],[Order_Value]]&gt;1000,"High","Low")</f>
        <v>High</v>
      </c>
    </row>
    <row r="3924" spans="1:15" x14ac:dyDescent="0.3">
      <c r="A3924" t="s">
        <v>5571</v>
      </c>
      <c r="B3924" s="1">
        <v>45090.416666666664</v>
      </c>
      <c r="C3924" t="s">
        <v>45</v>
      </c>
      <c r="D3924" t="s">
        <v>12</v>
      </c>
      <c r="E3924">
        <v>1315.05</v>
      </c>
      <c r="F3924">
        <v>80.760000000000005</v>
      </c>
      <c r="G3924">
        <v>157.16999999999999</v>
      </c>
      <c r="H3924" t="s">
        <v>32</v>
      </c>
      <c r="I3924">
        <v>26</v>
      </c>
      <c r="J3924" s="2" t="s">
        <v>5572</v>
      </c>
      <c r="K3924">
        <f>Table1[[#This Row],[Order_Value]]+Table1[[#This Row],[Delivery_Fee]]-Table1[[#This Row],[Discount]]</f>
        <v>1238.6399999999999</v>
      </c>
      <c r="L3924">
        <f>YEAR(Table1[[#This Row],[Order_Time]])</f>
        <v>2023</v>
      </c>
      <c r="M3924" t="str">
        <f>TEXT(Table1[[#This Row],[Order_Time]],"MMM")</f>
        <v>Jun</v>
      </c>
      <c r="N3924">
        <f>HOUR(Table1[[#This Row],[Order_Time]])</f>
        <v>10</v>
      </c>
      <c r="O3924" t="str">
        <f>IF(Table1[[#This Row],[Order_Value]]&gt;1000,"High","Low")</f>
        <v>High</v>
      </c>
    </row>
    <row r="3925" spans="1:15" x14ac:dyDescent="0.3">
      <c r="A3925" t="s">
        <v>5573</v>
      </c>
      <c r="B3925" s="1">
        <v>45090.458333333336</v>
      </c>
      <c r="C3925" t="s">
        <v>26</v>
      </c>
      <c r="D3925" t="s">
        <v>35</v>
      </c>
      <c r="E3925">
        <v>453.36</v>
      </c>
      <c r="F3925">
        <v>34.15</v>
      </c>
      <c r="G3925">
        <v>375.19</v>
      </c>
      <c r="H3925" t="s">
        <v>28</v>
      </c>
      <c r="I3925">
        <v>24</v>
      </c>
      <c r="J3925">
        <v>112.32</v>
      </c>
      <c r="K3925">
        <f>Table1[[#This Row],[Order_Value]]+Table1[[#This Row],[Delivery_Fee]]-Table1[[#This Row],[Discount]]</f>
        <v>112.32</v>
      </c>
      <c r="L3925">
        <f>YEAR(Table1[[#This Row],[Order_Time]])</f>
        <v>2023</v>
      </c>
      <c r="M3925" t="str">
        <f>TEXT(Table1[[#This Row],[Order_Time]],"MMM")</f>
        <v>Jun</v>
      </c>
      <c r="N3925">
        <f>HOUR(Table1[[#This Row],[Order_Time]])</f>
        <v>11</v>
      </c>
      <c r="O3925" t="str">
        <f>IF(Table1[[#This Row],[Order_Value]]&gt;1000,"High","Low")</f>
        <v>Low</v>
      </c>
    </row>
    <row r="3926" spans="1:15" x14ac:dyDescent="0.3">
      <c r="A3926" t="s">
        <v>5574</v>
      </c>
      <c r="B3926" s="1">
        <v>45090.5</v>
      </c>
      <c r="C3926" t="s">
        <v>24</v>
      </c>
      <c r="D3926" t="s">
        <v>30</v>
      </c>
      <c r="E3926">
        <v>356.81</v>
      </c>
      <c r="F3926">
        <v>69.349999999999994</v>
      </c>
      <c r="G3926">
        <v>432.25</v>
      </c>
      <c r="H3926" t="s">
        <v>28</v>
      </c>
      <c r="I3926">
        <v>10</v>
      </c>
      <c r="J3926">
        <v>-6.0900000000000301</v>
      </c>
      <c r="K3926">
        <f>Table1[[#This Row],[Order_Value]]+Table1[[#This Row],[Delivery_Fee]]-Table1[[#This Row],[Discount]]</f>
        <v>-6.0900000000000318</v>
      </c>
      <c r="L3926">
        <f>YEAR(Table1[[#This Row],[Order_Time]])</f>
        <v>2023</v>
      </c>
      <c r="M3926" t="str">
        <f>TEXT(Table1[[#This Row],[Order_Time]],"MMM")</f>
        <v>Jun</v>
      </c>
      <c r="N3926">
        <f>HOUR(Table1[[#This Row],[Order_Time]])</f>
        <v>12</v>
      </c>
      <c r="O3926" t="str">
        <f>IF(Table1[[#This Row],[Order_Value]]&gt;1000,"High","Low")</f>
        <v>Low</v>
      </c>
    </row>
    <row r="3927" spans="1:15" x14ac:dyDescent="0.3">
      <c r="A3927" t="s">
        <v>5575</v>
      </c>
      <c r="B3927" s="1">
        <v>45090.541666666664</v>
      </c>
      <c r="C3927" t="s">
        <v>26</v>
      </c>
      <c r="D3927" t="s">
        <v>35</v>
      </c>
      <c r="E3927">
        <v>1962.23</v>
      </c>
      <c r="F3927">
        <v>48.39</v>
      </c>
      <c r="G3927">
        <v>13.68</v>
      </c>
      <c r="H3927" t="s">
        <v>21</v>
      </c>
      <c r="I3927">
        <v>82</v>
      </c>
      <c r="J3927">
        <v>1996.94</v>
      </c>
      <c r="K3927">
        <f>Table1[[#This Row],[Order_Value]]+Table1[[#This Row],[Delivery_Fee]]-Table1[[#This Row],[Discount]]</f>
        <v>1996.94</v>
      </c>
      <c r="L3927">
        <f>YEAR(Table1[[#This Row],[Order_Time]])</f>
        <v>2023</v>
      </c>
      <c r="M3927" t="str">
        <f>TEXT(Table1[[#This Row],[Order_Time]],"MMM")</f>
        <v>Jun</v>
      </c>
      <c r="N3927">
        <f>HOUR(Table1[[#This Row],[Order_Time]])</f>
        <v>13</v>
      </c>
      <c r="O3927" t="str">
        <f>IF(Table1[[#This Row],[Order_Value]]&gt;1000,"High","Low")</f>
        <v>High</v>
      </c>
    </row>
    <row r="3928" spans="1:15" x14ac:dyDescent="0.3">
      <c r="A3928" t="s">
        <v>5576</v>
      </c>
      <c r="B3928" s="1">
        <v>45090.583333333336</v>
      </c>
      <c r="C3928" t="s">
        <v>45</v>
      </c>
      <c r="D3928" t="s">
        <v>17</v>
      </c>
      <c r="E3928">
        <v>875.86</v>
      </c>
      <c r="F3928">
        <v>86.33</v>
      </c>
      <c r="G3928">
        <v>0.52</v>
      </c>
      <c r="H3928" t="s">
        <v>21</v>
      </c>
      <c r="I3928">
        <v>29</v>
      </c>
      <c r="J3928" s="2" t="s">
        <v>5577</v>
      </c>
      <c r="K3928">
        <f>Table1[[#This Row],[Order_Value]]+Table1[[#This Row],[Delivery_Fee]]-Table1[[#This Row],[Discount]]</f>
        <v>961.67000000000007</v>
      </c>
      <c r="L3928">
        <f>YEAR(Table1[[#This Row],[Order_Time]])</f>
        <v>2023</v>
      </c>
      <c r="M3928" t="str">
        <f>TEXT(Table1[[#This Row],[Order_Time]],"MMM")</f>
        <v>Jun</v>
      </c>
      <c r="N3928">
        <f>HOUR(Table1[[#This Row],[Order_Time]])</f>
        <v>14</v>
      </c>
      <c r="O3928" t="str">
        <f>IF(Table1[[#This Row],[Order_Value]]&gt;1000,"High","Low")</f>
        <v>Low</v>
      </c>
    </row>
    <row r="3929" spans="1:15" x14ac:dyDescent="0.3">
      <c r="A3929" t="s">
        <v>5578</v>
      </c>
      <c r="B3929" s="1">
        <v>45090.625</v>
      </c>
      <c r="C3929" t="s">
        <v>24</v>
      </c>
      <c r="D3929" t="s">
        <v>27</v>
      </c>
      <c r="E3929">
        <v>1663.86</v>
      </c>
      <c r="F3929">
        <v>79.02</v>
      </c>
      <c r="G3929">
        <v>107.56</v>
      </c>
      <c r="H3929" t="s">
        <v>28</v>
      </c>
      <c r="I3929">
        <v>51</v>
      </c>
      <c r="J3929">
        <v>1635.32</v>
      </c>
      <c r="K3929">
        <f>Table1[[#This Row],[Order_Value]]+Table1[[#This Row],[Delivery_Fee]]-Table1[[#This Row],[Discount]]</f>
        <v>1635.32</v>
      </c>
      <c r="L3929">
        <f>YEAR(Table1[[#This Row],[Order_Time]])</f>
        <v>2023</v>
      </c>
      <c r="M3929" t="str">
        <f>TEXT(Table1[[#This Row],[Order_Time]],"MMM")</f>
        <v>Jun</v>
      </c>
      <c r="N3929">
        <f>HOUR(Table1[[#This Row],[Order_Time]])</f>
        <v>15</v>
      </c>
      <c r="O3929" t="str">
        <f>IF(Table1[[#This Row],[Order_Value]]&gt;1000,"High","Low")</f>
        <v>High</v>
      </c>
    </row>
    <row r="3930" spans="1:15" x14ac:dyDescent="0.3">
      <c r="A3930" t="s">
        <v>5579</v>
      </c>
      <c r="B3930" s="1">
        <v>45090.666666666664</v>
      </c>
      <c r="C3930" t="s">
        <v>11</v>
      </c>
      <c r="D3930" t="s">
        <v>17</v>
      </c>
      <c r="E3930">
        <v>116.15</v>
      </c>
      <c r="F3930">
        <v>38.450000000000003</v>
      </c>
      <c r="G3930">
        <v>74.03</v>
      </c>
      <c r="H3930" t="s">
        <v>13</v>
      </c>
      <c r="I3930">
        <v>44</v>
      </c>
      <c r="J3930" s="2" t="s">
        <v>5580</v>
      </c>
      <c r="K3930">
        <f>Table1[[#This Row],[Order_Value]]+Table1[[#This Row],[Delivery_Fee]]-Table1[[#This Row],[Discount]]</f>
        <v>80.570000000000022</v>
      </c>
      <c r="L3930">
        <f>YEAR(Table1[[#This Row],[Order_Time]])</f>
        <v>2023</v>
      </c>
      <c r="M3930" t="str">
        <f>TEXT(Table1[[#This Row],[Order_Time]],"MMM")</f>
        <v>Jun</v>
      </c>
      <c r="N3930">
        <f>HOUR(Table1[[#This Row],[Order_Time]])</f>
        <v>16</v>
      </c>
      <c r="O3930" t="str">
        <f>IF(Table1[[#This Row],[Order_Value]]&gt;1000,"High","Low")</f>
        <v>Low</v>
      </c>
    </row>
    <row r="3931" spans="1:15" x14ac:dyDescent="0.3">
      <c r="A3931" t="s">
        <v>5581</v>
      </c>
      <c r="B3931" s="1">
        <v>45090.708333333336</v>
      </c>
      <c r="C3931" t="s">
        <v>26</v>
      </c>
      <c r="D3931" t="s">
        <v>27</v>
      </c>
      <c r="E3931">
        <v>145.16</v>
      </c>
      <c r="F3931">
        <v>65.42</v>
      </c>
      <c r="G3931">
        <v>287.64</v>
      </c>
      <c r="H3931" t="s">
        <v>21</v>
      </c>
      <c r="I3931">
        <v>56</v>
      </c>
      <c r="J3931">
        <v>-77.06</v>
      </c>
      <c r="K3931">
        <f>Table1[[#This Row],[Order_Value]]+Table1[[#This Row],[Delivery_Fee]]-Table1[[#This Row],[Discount]]</f>
        <v>-77.06</v>
      </c>
      <c r="L3931">
        <f>YEAR(Table1[[#This Row],[Order_Time]])</f>
        <v>2023</v>
      </c>
      <c r="M3931" t="str">
        <f>TEXT(Table1[[#This Row],[Order_Time]],"MMM")</f>
        <v>Jun</v>
      </c>
      <c r="N3931">
        <f>HOUR(Table1[[#This Row],[Order_Time]])</f>
        <v>17</v>
      </c>
      <c r="O3931" t="str">
        <f>IF(Table1[[#This Row],[Order_Value]]&gt;1000,"High","Low")</f>
        <v>Low</v>
      </c>
    </row>
    <row r="3932" spans="1:15" x14ac:dyDescent="0.3">
      <c r="A3932" t="s">
        <v>5582</v>
      </c>
      <c r="B3932" s="1">
        <v>45090.75</v>
      </c>
      <c r="C3932" t="s">
        <v>11</v>
      </c>
      <c r="D3932" t="s">
        <v>17</v>
      </c>
      <c r="E3932">
        <v>960.24</v>
      </c>
      <c r="F3932">
        <v>72.88</v>
      </c>
      <c r="G3932">
        <v>94.94</v>
      </c>
      <c r="H3932" t="s">
        <v>28</v>
      </c>
      <c r="I3932">
        <v>47</v>
      </c>
      <c r="J3932" s="2" t="s">
        <v>5583</v>
      </c>
      <c r="K3932">
        <f>Table1[[#This Row],[Order_Value]]+Table1[[#This Row],[Delivery_Fee]]-Table1[[#This Row],[Discount]]</f>
        <v>938.17999999999984</v>
      </c>
      <c r="L3932">
        <f>YEAR(Table1[[#This Row],[Order_Time]])</f>
        <v>2023</v>
      </c>
      <c r="M3932" t="str">
        <f>TEXT(Table1[[#This Row],[Order_Time]],"MMM")</f>
        <v>Jun</v>
      </c>
      <c r="N3932">
        <f>HOUR(Table1[[#This Row],[Order_Time]])</f>
        <v>18</v>
      </c>
      <c r="O3932" t="str">
        <f>IF(Table1[[#This Row],[Order_Value]]&gt;1000,"High","Low")</f>
        <v>Low</v>
      </c>
    </row>
    <row r="3933" spans="1:15" x14ac:dyDescent="0.3">
      <c r="A3933" t="s">
        <v>5584</v>
      </c>
      <c r="B3933" s="1">
        <v>45090.791666666664</v>
      </c>
      <c r="C3933" t="s">
        <v>45</v>
      </c>
      <c r="D3933" t="s">
        <v>17</v>
      </c>
      <c r="E3933">
        <v>326.18</v>
      </c>
      <c r="F3933">
        <v>79.430000000000007</v>
      </c>
      <c r="G3933">
        <v>330.91</v>
      </c>
      <c r="H3933" t="s">
        <v>32</v>
      </c>
      <c r="I3933">
        <v>10</v>
      </c>
      <c r="J3933" s="2" t="s">
        <v>5585</v>
      </c>
      <c r="K3933">
        <f>Table1[[#This Row],[Order_Value]]+Table1[[#This Row],[Delivery_Fee]]-Table1[[#This Row],[Discount]]</f>
        <v>74.699999999999989</v>
      </c>
      <c r="L3933">
        <f>YEAR(Table1[[#This Row],[Order_Time]])</f>
        <v>2023</v>
      </c>
      <c r="M3933" t="str">
        <f>TEXT(Table1[[#This Row],[Order_Time]],"MMM")</f>
        <v>Jun</v>
      </c>
      <c r="N3933">
        <f>HOUR(Table1[[#This Row],[Order_Time]])</f>
        <v>19</v>
      </c>
      <c r="O3933" t="str">
        <f>IF(Table1[[#This Row],[Order_Value]]&gt;1000,"High","Low")</f>
        <v>Low</v>
      </c>
    </row>
    <row r="3934" spans="1:15" x14ac:dyDescent="0.3">
      <c r="A3934" t="s">
        <v>5586</v>
      </c>
      <c r="B3934" s="1">
        <v>45090.833333333336</v>
      </c>
      <c r="C3934" t="s">
        <v>16</v>
      </c>
      <c r="D3934" t="s">
        <v>35</v>
      </c>
      <c r="E3934">
        <v>1721.4</v>
      </c>
      <c r="F3934">
        <v>47.67</v>
      </c>
      <c r="G3934">
        <v>392.29</v>
      </c>
      <c r="H3934" t="s">
        <v>21</v>
      </c>
      <c r="I3934">
        <v>52</v>
      </c>
      <c r="J3934" s="2" t="s">
        <v>5587</v>
      </c>
      <c r="K3934">
        <f>Table1[[#This Row],[Order_Value]]+Table1[[#This Row],[Delivery_Fee]]-Table1[[#This Row],[Discount]]</f>
        <v>1376.7800000000002</v>
      </c>
      <c r="L3934">
        <f>YEAR(Table1[[#This Row],[Order_Time]])</f>
        <v>2023</v>
      </c>
      <c r="M3934" t="str">
        <f>TEXT(Table1[[#This Row],[Order_Time]],"MMM")</f>
        <v>Jun</v>
      </c>
      <c r="N3934">
        <f>HOUR(Table1[[#This Row],[Order_Time]])</f>
        <v>20</v>
      </c>
      <c r="O3934" t="str">
        <f>IF(Table1[[#This Row],[Order_Value]]&gt;1000,"High","Low")</f>
        <v>High</v>
      </c>
    </row>
    <row r="3935" spans="1:15" x14ac:dyDescent="0.3">
      <c r="A3935" t="s">
        <v>5588</v>
      </c>
      <c r="B3935" s="1">
        <v>45090.875</v>
      </c>
      <c r="C3935" t="s">
        <v>20</v>
      </c>
      <c r="D3935" t="s">
        <v>35</v>
      </c>
      <c r="E3935">
        <v>1048.17</v>
      </c>
      <c r="F3935">
        <v>69.58</v>
      </c>
      <c r="G3935">
        <v>416.43</v>
      </c>
      <c r="H3935" t="s">
        <v>21</v>
      </c>
      <c r="I3935">
        <v>81</v>
      </c>
      <c r="J3935" s="2" t="s">
        <v>5589</v>
      </c>
      <c r="K3935">
        <f>Table1[[#This Row],[Order_Value]]+Table1[[#This Row],[Delivery_Fee]]-Table1[[#This Row],[Discount]]</f>
        <v>701.31999999999994</v>
      </c>
      <c r="L3935">
        <f>YEAR(Table1[[#This Row],[Order_Time]])</f>
        <v>2023</v>
      </c>
      <c r="M3935" t="str">
        <f>TEXT(Table1[[#This Row],[Order_Time]],"MMM")</f>
        <v>Jun</v>
      </c>
      <c r="N3935">
        <f>HOUR(Table1[[#This Row],[Order_Time]])</f>
        <v>21</v>
      </c>
      <c r="O3935" t="str">
        <f>IF(Table1[[#This Row],[Order_Value]]&gt;1000,"High","Low")</f>
        <v>High</v>
      </c>
    </row>
    <row r="3936" spans="1:15" x14ac:dyDescent="0.3">
      <c r="A3936" t="s">
        <v>5590</v>
      </c>
      <c r="B3936" s="1">
        <v>45090.916666666664</v>
      </c>
      <c r="C3936" t="s">
        <v>45</v>
      </c>
      <c r="D3936" t="s">
        <v>35</v>
      </c>
      <c r="E3936">
        <v>1528.59</v>
      </c>
      <c r="F3936">
        <v>60.43</v>
      </c>
      <c r="G3936">
        <v>485.03</v>
      </c>
      <c r="H3936" t="s">
        <v>21</v>
      </c>
      <c r="I3936">
        <v>37</v>
      </c>
      <c r="J3936">
        <v>1103.99</v>
      </c>
      <c r="K3936">
        <f>Table1[[#This Row],[Order_Value]]+Table1[[#This Row],[Delivery_Fee]]-Table1[[#This Row],[Discount]]</f>
        <v>1103.99</v>
      </c>
      <c r="L3936">
        <f>YEAR(Table1[[#This Row],[Order_Time]])</f>
        <v>2023</v>
      </c>
      <c r="M3936" t="str">
        <f>TEXT(Table1[[#This Row],[Order_Time]],"MMM")</f>
        <v>Jun</v>
      </c>
      <c r="N3936">
        <f>HOUR(Table1[[#This Row],[Order_Time]])</f>
        <v>22</v>
      </c>
      <c r="O3936" t="str">
        <f>IF(Table1[[#This Row],[Order_Value]]&gt;1000,"High","Low")</f>
        <v>High</v>
      </c>
    </row>
    <row r="3937" spans="1:15" x14ac:dyDescent="0.3">
      <c r="A3937" t="s">
        <v>5591</v>
      </c>
      <c r="B3937" s="1">
        <v>45090.958333333336</v>
      </c>
      <c r="C3937" t="s">
        <v>26</v>
      </c>
      <c r="D3937" t="s">
        <v>35</v>
      </c>
      <c r="E3937">
        <v>1324.63</v>
      </c>
      <c r="F3937">
        <v>42.04</v>
      </c>
      <c r="G3937">
        <v>454.92</v>
      </c>
      <c r="H3937" t="s">
        <v>32</v>
      </c>
      <c r="I3937">
        <v>72</v>
      </c>
      <c r="J3937">
        <v>911.75</v>
      </c>
      <c r="K3937">
        <f>Table1[[#This Row],[Order_Value]]+Table1[[#This Row],[Delivery_Fee]]-Table1[[#This Row],[Discount]]</f>
        <v>911.75</v>
      </c>
      <c r="L3937">
        <f>YEAR(Table1[[#This Row],[Order_Time]])</f>
        <v>2023</v>
      </c>
      <c r="M3937" t="str">
        <f>TEXT(Table1[[#This Row],[Order_Time]],"MMM")</f>
        <v>Jun</v>
      </c>
      <c r="N3937">
        <f>HOUR(Table1[[#This Row],[Order_Time]])</f>
        <v>23</v>
      </c>
      <c r="O3937" t="str">
        <f>IF(Table1[[#This Row],[Order_Value]]&gt;1000,"High","Low")</f>
        <v>High</v>
      </c>
    </row>
    <row r="3938" spans="1:15" x14ac:dyDescent="0.3">
      <c r="A3938" t="s">
        <v>5592</v>
      </c>
      <c r="B3938" s="1">
        <v>45091</v>
      </c>
      <c r="C3938" t="s">
        <v>20</v>
      </c>
      <c r="D3938" t="s">
        <v>41</v>
      </c>
      <c r="E3938">
        <v>1734.01</v>
      </c>
      <c r="F3938">
        <v>63.46</v>
      </c>
      <c r="G3938">
        <v>39.17</v>
      </c>
      <c r="H3938" t="s">
        <v>28</v>
      </c>
      <c r="I3938">
        <v>75</v>
      </c>
      <c r="J3938">
        <v>1758.3</v>
      </c>
      <c r="K3938">
        <f>Table1[[#This Row],[Order_Value]]+Table1[[#This Row],[Delivery_Fee]]-Table1[[#This Row],[Discount]]</f>
        <v>1758.3</v>
      </c>
      <c r="L3938">
        <f>YEAR(Table1[[#This Row],[Order_Time]])</f>
        <v>2023</v>
      </c>
      <c r="M3938" t="str">
        <f>TEXT(Table1[[#This Row],[Order_Time]],"MMM")</f>
        <v>Jun</v>
      </c>
      <c r="N3938">
        <f>HOUR(Table1[[#This Row],[Order_Time]])</f>
        <v>0</v>
      </c>
      <c r="O3938" t="str">
        <f>IF(Table1[[#This Row],[Order_Value]]&gt;1000,"High","Low")</f>
        <v>High</v>
      </c>
    </row>
    <row r="3939" spans="1:15" x14ac:dyDescent="0.3">
      <c r="A3939" t="s">
        <v>5593</v>
      </c>
      <c r="B3939" s="1">
        <v>45091.041666666664</v>
      </c>
      <c r="C3939" t="s">
        <v>24</v>
      </c>
      <c r="D3939" t="s">
        <v>27</v>
      </c>
      <c r="E3939">
        <v>1674.84</v>
      </c>
      <c r="F3939">
        <v>71.760000000000005</v>
      </c>
      <c r="G3939">
        <v>288.48</v>
      </c>
      <c r="H3939" t="s">
        <v>32</v>
      </c>
      <c r="I3939">
        <v>36</v>
      </c>
      <c r="J3939">
        <v>1458.12</v>
      </c>
      <c r="K3939">
        <f>Table1[[#This Row],[Order_Value]]+Table1[[#This Row],[Delivery_Fee]]-Table1[[#This Row],[Discount]]</f>
        <v>1458.12</v>
      </c>
      <c r="L3939">
        <f>YEAR(Table1[[#This Row],[Order_Time]])</f>
        <v>2023</v>
      </c>
      <c r="M3939" t="str">
        <f>TEXT(Table1[[#This Row],[Order_Time]],"MMM")</f>
        <v>Jun</v>
      </c>
      <c r="N3939">
        <f>HOUR(Table1[[#This Row],[Order_Time]])</f>
        <v>1</v>
      </c>
      <c r="O3939" t="str">
        <f>IF(Table1[[#This Row],[Order_Value]]&gt;1000,"High","Low")</f>
        <v>High</v>
      </c>
    </row>
    <row r="3940" spans="1:15" x14ac:dyDescent="0.3">
      <c r="A3940" t="s">
        <v>5594</v>
      </c>
      <c r="B3940" s="1">
        <v>45091.083333333336</v>
      </c>
      <c r="C3940" t="s">
        <v>45</v>
      </c>
      <c r="D3940" t="s">
        <v>35</v>
      </c>
      <c r="E3940">
        <v>1249.19</v>
      </c>
      <c r="F3940">
        <v>51.07</v>
      </c>
      <c r="G3940">
        <v>188.11</v>
      </c>
      <c r="H3940" t="s">
        <v>13</v>
      </c>
      <c r="I3940">
        <v>84</v>
      </c>
      <c r="J3940">
        <v>1112.1500000000001</v>
      </c>
      <c r="K3940">
        <f>Table1[[#This Row],[Order_Value]]+Table1[[#This Row],[Delivery_Fee]]-Table1[[#This Row],[Discount]]</f>
        <v>1112.1500000000001</v>
      </c>
      <c r="L3940">
        <f>YEAR(Table1[[#This Row],[Order_Time]])</f>
        <v>2023</v>
      </c>
      <c r="M3940" t="str">
        <f>TEXT(Table1[[#This Row],[Order_Time]],"MMM")</f>
        <v>Jun</v>
      </c>
      <c r="N3940">
        <f>HOUR(Table1[[#This Row],[Order_Time]])</f>
        <v>2</v>
      </c>
      <c r="O3940" t="str">
        <f>IF(Table1[[#This Row],[Order_Value]]&gt;1000,"High","Low")</f>
        <v>High</v>
      </c>
    </row>
    <row r="3941" spans="1:15" x14ac:dyDescent="0.3">
      <c r="A3941" t="s">
        <v>5595</v>
      </c>
      <c r="B3941" s="1">
        <v>45091.125</v>
      </c>
      <c r="C3941" t="s">
        <v>26</v>
      </c>
      <c r="D3941" t="s">
        <v>12</v>
      </c>
      <c r="E3941">
        <v>867.45</v>
      </c>
      <c r="F3941">
        <v>63.94</v>
      </c>
      <c r="G3941">
        <v>60.31</v>
      </c>
      <c r="H3941" t="s">
        <v>21</v>
      </c>
      <c r="I3941">
        <v>87</v>
      </c>
      <c r="J3941" s="2" t="s">
        <v>5596</v>
      </c>
      <c r="K3941">
        <f>Table1[[#This Row],[Order_Value]]+Table1[[#This Row],[Delivery_Fee]]-Table1[[#This Row],[Discount]]</f>
        <v>871.08000000000015</v>
      </c>
      <c r="L3941">
        <f>YEAR(Table1[[#This Row],[Order_Time]])</f>
        <v>2023</v>
      </c>
      <c r="M3941" t="str">
        <f>TEXT(Table1[[#This Row],[Order_Time]],"MMM")</f>
        <v>Jun</v>
      </c>
      <c r="N3941">
        <f>HOUR(Table1[[#This Row],[Order_Time]])</f>
        <v>3</v>
      </c>
      <c r="O3941" t="str">
        <f>IF(Table1[[#This Row],[Order_Value]]&gt;1000,"High","Low")</f>
        <v>Low</v>
      </c>
    </row>
    <row r="3942" spans="1:15" x14ac:dyDescent="0.3">
      <c r="A3942" t="s">
        <v>5597</v>
      </c>
      <c r="B3942" s="1">
        <v>45091.166666666664</v>
      </c>
      <c r="C3942" t="s">
        <v>54</v>
      </c>
      <c r="D3942" t="s">
        <v>17</v>
      </c>
      <c r="E3942">
        <v>128.19</v>
      </c>
      <c r="F3942">
        <v>39.75</v>
      </c>
      <c r="G3942">
        <v>267.32</v>
      </c>
      <c r="H3942" t="s">
        <v>28</v>
      </c>
      <c r="I3942">
        <v>11</v>
      </c>
      <c r="J3942">
        <v>-99.38</v>
      </c>
      <c r="K3942">
        <f>Table1[[#This Row],[Order_Value]]+Table1[[#This Row],[Delivery_Fee]]-Table1[[#This Row],[Discount]]</f>
        <v>-99.38</v>
      </c>
      <c r="L3942">
        <f>YEAR(Table1[[#This Row],[Order_Time]])</f>
        <v>2023</v>
      </c>
      <c r="M3942" t="str">
        <f>TEXT(Table1[[#This Row],[Order_Time]],"MMM")</f>
        <v>Jun</v>
      </c>
      <c r="N3942">
        <f>HOUR(Table1[[#This Row],[Order_Time]])</f>
        <v>4</v>
      </c>
      <c r="O3942" t="str">
        <f>IF(Table1[[#This Row],[Order_Value]]&gt;1000,"High","Low")</f>
        <v>Low</v>
      </c>
    </row>
    <row r="3943" spans="1:15" x14ac:dyDescent="0.3">
      <c r="A3943" t="s">
        <v>5598</v>
      </c>
      <c r="B3943" s="1">
        <v>45091.208333333336</v>
      </c>
      <c r="C3943" t="s">
        <v>11</v>
      </c>
      <c r="D3943" t="s">
        <v>12</v>
      </c>
      <c r="E3943">
        <v>180.34</v>
      </c>
      <c r="F3943">
        <v>27.28</v>
      </c>
      <c r="G3943">
        <v>101.24</v>
      </c>
      <c r="H3943" t="s">
        <v>28</v>
      </c>
      <c r="I3943">
        <v>49</v>
      </c>
      <c r="J3943" s="2" t="s">
        <v>5599</v>
      </c>
      <c r="K3943">
        <f>Table1[[#This Row],[Order_Value]]+Table1[[#This Row],[Delivery_Fee]]-Table1[[#This Row],[Discount]]</f>
        <v>106.38000000000001</v>
      </c>
      <c r="L3943">
        <f>YEAR(Table1[[#This Row],[Order_Time]])</f>
        <v>2023</v>
      </c>
      <c r="M3943" t="str">
        <f>TEXT(Table1[[#This Row],[Order_Time]],"MMM")</f>
        <v>Jun</v>
      </c>
      <c r="N3943">
        <f>HOUR(Table1[[#This Row],[Order_Time]])</f>
        <v>5</v>
      </c>
      <c r="O3943" t="str">
        <f>IF(Table1[[#This Row],[Order_Value]]&gt;1000,"High","Low")</f>
        <v>Low</v>
      </c>
    </row>
    <row r="3944" spans="1:15" x14ac:dyDescent="0.3">
      <c r="A3944" t="s">
        <v>5600</v>
      </c>
      <c r="B3944" s="1">
        <v>45091.25</v>
      </c>
      <c r="C3944" t="s">
        <v>16</v>
      </c>
      <c r="D3944" t="s">
        <v>27</v>
      </c>
      <c r="E3944">
        <v>1386.83</v>
      </c>
      <c r="F3944">
        <v>47.34</v>
      </c>
      <c r="G3944">
        <v>9.32</v>
      </c>
      <c r="H3944" t="s">
        <v>21</v>
      </c>
      <c r="I3944">
        <v>75</v>
      </c>
      <c r="J3944">
        <v>1424.85</v>
      </c>
      <c r="K3944">
        <f>Table1[[#This Row],[Order_Value]]+Table1[[#This Row],[Delivery_Fee]]-Table1[[#This Row],[Discount]]</f>
        <v>1424.85</v>
      </c>
      <c r="L3944">
        <f>YEAR(Table1[[#This Row],[Order_Time]])</f>
        <v>2023</v>
      </c>
      <c r="M3944" t="str">
        <f>TEXT(Table1[[#This Row],[Order_Time]],"MMM")</f>
        <v>Jun</v>
      </c>
      <c r="N3944">
        <f>HOUR(Table1[[#This Row],[Order_Time]])</f>
        <v>6</v>
      </c>
      <c r="O3944" t="str">
        <f>IF(Table1[[#This Row],[Order_Value]]&gt;1000,"High","Low")</f>
        <v>High</v>
      </c>
    </row>
    <row r="3945" spans="1:15" x14ac:dyDescent="0.3">
      <c r="A3945" t="s">
        <v>5601</v>
      </c>
      <c r="B3945" s="1">
        <v>45091.291666666664</v>
      </c>
      <c r="C3945" t="s">
        <v>45</v>
      </c>
      <c r="D3945" t="s">
        <v>27</v>
      </c>
      <c r="E3945">
        <v>717.65</v>
      </c>
      <c r="F3945">
        <v>4.58</v>
      </c>
      <c r="G3945">
        <v>65.67</v>
      </c>
      <c r="H3945" t="s">
        <v>28</v>
      </c>
      <c r="I3945">
        <v>61</v>
      </c>
      <c r="J3945" s="2" t="s">
        <v>5602</v>
      </c>
      <c r="K3945">
        <f>Table1[[#This Row],[Order_Value]]+Table1[[#This Row],[Delivery_Fee]]-Table1[[#This Row],[Discount]]</f>
        <v>656.56000000000006</v>
      </c>
      <c r="L3945">
        <f>YEAR(Table1[[#This Row],[Order_Time]])</f>
        <v>2023</v>
      </c>
      <c r="M3945" t="str">
        <f>TEXT(Table1[[#This Row],[Order_Time]],"MMM")</f>
        <v>Jun</v>
      </c>
      <c r="N3945">
        <f>HOUR(Table1[[#This Row],[Order_Time]])</f>
        <v>7</v>
      </c>
      <c r="O3945" t="str">
        <f>IF(Table1[[#This Row],[Order_Value]]&gt;1000,"High","Low")</f>
        <v>Low</v>
      </c>
    </row>
    <row r="3946" spans="1:15" x14ac:dyDescent="0.3">
      <c r="A3946" t="s">
        <v>5603</v>
      </c>
      <c r="B3946" s="1">
        <v>45091.333333333336</v>
      </c>
      <c r="C3946" t="s">
        <v>11</v>
      </c>
      <c r="D3946" t="s">
        <v>12</v>
      </c>
      <c r="E3946">
        <v>612.57000000000005</v>
      </c>
      <c r="F3946">
        <v>49.69</v>
      </c>
      <c r="G3946">
        <v>204.09</v>
      </c>
      <c r="H3946" t="s">
        <v>21</v>
      </c>
      <c r="I3946">
        <v>34</v>
      </c>
      <c r="J3946" s="2" t="s">
        <v>5604</v>
      </c>
      <c r="K3946">
        <f>Table1[[#This Row],[Order_Value]]+Table1[[#This Row],[Delivery_Fee]]-Table1[[#This Row],[Discount]]</f>
        <v>458.16999999999996</v>
      </c>
      <c r="L3946">
        <f>YEAR(Table1[[#This Row],[Order_Time]])</f>
        <v>2023</v>
      </c>
      <c r="M3946" t="str">
        <f>TEXT(Table1[[#This Row],[Order_Time]],"MMM")</f>
        <v>Jun</v>
      </c>
      <c r="N3946">
        <f>HOUR(Table1[[#This Row],[Order_Time]])</f>
        <v>8</v>
      </c>
      <c r="O3946" t="str">
        <f>IF(Table1[[#This Row],[Order_Value]]&gt;1000,"High","Low")</f>
        <v>Low</v>
      </c>
    </row>
    <row r="3947" spans="1:15" x14ac:dyDescent="0.3">
      <c r="A3947" t="s">
        <v>5605</v>
      </c>
      <c r="B3947" s="1">
        <v>45091.375</v>
      </c>
      <c r="C3947" t="s">
        <v>20</v>
      </c>
      <c r="D3947" t="s">
        <v>35</v>
      </c>
      <c r="E3947">
        <v>1844.36</v>
      </c>
      <c r="F3947">
        <v>80.11</v>
      </c>
      <c r="G3947">
        <v>469.76</v>
      </c>
      <c r="H3947" t="s">
        <v>32</v>
      </c>
      <c r="I3947">
        <v>39</v>
      </c>
      <c r="J3947" s="2" t="s">
        <v>5606</v>
      </c>
      <c r="K3947">
        <f>Table1[[#This Row],[Order_Value]]+Table1[[#This Row],[Delivery_Fee]]-Table1[[#This Row],[Discount]]</f>
        <v>1454.7099999999998</v>
      </c>
      <c r="L3947">
        <f>YEAR(Table1[[#This Row],[Order_Time]])</f>
        <v>2023</v>
      </c>
      <c r="M3947" t="str">
        <f>TEXT(Table1[[#This Row],[Order_Time]],"MMM")</f>
        <v>Jun</v>
      </c>
      <c r="N3947">
        <f>HOUR(Table1[[#This Row],[Order_Time]])</f>
        <v>9</v>
      </c>
      <c r="O3947" t="str">
        <f>IF(Table1[[#This Row],[Order_Value]]&gt;1000,"High","Low")</f>
        <v>High</v>
      </c>
    </row>
    <row r="3948" spans="1:15" x14ac:dyDescent="0.3">
      <c r="A3948" t="s">
        <v>5607</v>
      </c>
      <c r="B3948" s="1">
        <v>45091.416666666664</v>
      </c>
      <c r="C3948" t="s">
        <v>16</v>
      </c>
      <c r="D3948" t="s">
        <v>27</v>
      </c>
      <c r="E3948">
        <v>889.38</v>
      </c>
      <c r="F3948">
        <v>83.92</v>
      </c>
      <c r="G3948">
        <v>116.65</v>
      </c>
      <c r="H3948" t="s">
        <v>21</v>
      </c>
      <c r="I3948">
        <v>71</v>
      </c>
      <c r="J3948">
        <v>856.65</v>
      </c>
      <c r="K3948">
        <f>Table1[[#This Row],[Order_Value]]+Table1[[#This Row],[Delivery_Fee]]-Table1[[#This Row],[Discount]]</f>
        <v>856.65</v>
      </c>
      <c r="L3948">
        <f>YEAR(Table1[[#This Row],[Order_Time]])</f>
        <v>2023</v>
      </c>
      <c r="M3948" t="str">
        <f>TEXT(Table1[[#This Row],[Order_Time]],"MMM")</f>
        <v>Jun</v>
      </c>
      <c r="N3948">
        <f>HOUR(Table1[[#This Row],[Order_Time]])</f>
        <v>10</v>
      </c>
      <c r="O3948" t="str">
        <f>IF(Table1[[#This Row],[Order_Value]]&gt;1000,"High","Low")</f>
        <v>Low</v>
      </c>
    </row>
    <row r="3949" spans="1:15" x14ac:dyDescent="0.3">
      <c r="A3949" t="s">
        <v>5608</v>
      </c>
      <c r="B3949" s="1">
        <v>45091.458333333336</v>
      </c>
      <c r="C3949" t="s">
        <v>16</v>
      </c>
      <c r="D3949" t="s">
        <v>27</v>
      </c>
      <c r="E3949">
        <v>860.24</v>
      </c>
      <c r="F3949">
        <v>40.89</v>
      </c>
      <c r="G3949">
        <v>473.75</v>
      </c>
      <c r="H3949" t="s">
        <v>21</v>
      </c>
      <c r="I3949">
        <v>54</v>
      </c>
      <c r="J3949">
        <v>427.38</v>
      </c>
      <c r="K3949">
        <f>Table1[[#This Row],[Order_Value]]+Table1[[#This Row],[Delivery_Fee]]-Table1[[#This Row],[Discount]]</f>
        <v>427.38</v>
      </c>
      <c r="L3949">
        <f>YEAR(Table1[[#This Row],[Order_Time]])</f>
        <v>2023</v>
      </c>
      <c r="M3949" t="str">
        <f>TEXT(Table1[[#This Row],[Order_Time]],"MMM")</f>
        <v>Jun</v>
      </c>
      <c r="N3949">
        <f>HOUR(Table1[[#This Row],[Order_Time]])</f>
        <v>11</v>
      </c>
      <c r="O3949" t="str">
        <f>IF(Table1[[#This Row],[Order_Value]]&gt;1000,"High","Low")</f>
        <v>Low</v>
      </c>
    </row>
    <row r="3950" spans="1:15" x14ac:dyDescent="0.3">
      <c r="A3950" t="s">
        <v>5609</v>
      </c>
      <c r="B3950" s="1">
        <v>45091.5</v>
      </c>
      <c r="C3950" t="s">
        <v>54</v>
      </c>
      <c r="D3950" t="s">
        <v>27</v>
      </c>
      <c r="E3950">
        <v>380.62</v>
      </c>
      <c r="F3950">
        <v>9.65</v>
      </c>
      <c r="G3950">
        <v>14.35</v>
      </c>
      <c r="H3950" t="s">
        <v>21</v>
      </c>
      <c r="I3950">
        <v>52</v>
      </c>
      <c r="J3950" s="2" t="s">
        <v>5610</v>
      </c>
      <c r="K3950">
        <f>Table1[[#This Row],[Order_Value]]+Table1[[#This Row],[Delivery_Fee]]-Table1[[#This Row],[Discount]]</f>
        <v>375.91999999999996</v>
      </c>
      <c r="L3950">
        <f>YEAR(Table1[[#This Row],[Order_Time]])</f>
        <v>2023</v>
      </c>
      <c r="M3950" t="str">
        <f>TEXT(Table1[[#This Row],[Order_Time]],"MMM")</f>
        <v>Jun</v>
      </c>
      <c r="N3950">
        <f>HOUR(Table1[[#This Row],[Order_Time]])</f>
        <v>12</v>
      </c>
      <c r="O3950" t="str">
        <f>IF(Table1[[#This Row],[Order_Value]]&gt;1000,"High","Low")</f>
        <v>Low</v>
      </c>
    </row>
    <row r="3951" spans="1:15" x14ac:dyDescent="0.3">
      <c r="A3951" t="s">
        <v>5611</v>
      </c>
      <c r="B3951" s="1">
        <v>45091.541666666664</v>
      </c>
      <c r="C3951" t="s">
        <v>45</v>
      </c>
      <c r="D3951" t="s">
        <v>12</v>
      </c>
      <c r="E3951">
        <v>937.55</v>
      </c>
      <c r="F3951">
        <v>7.57</v>
      </c>
      <c r="G3951">
        <v>199.38</v>
      </c>
      <c r="H3951" t="s">
        <v>32</v>
      </c>
      <c r="I3951">
        <v>73</v>
      </c>
      <c r="J3951">
        <v>745.74</v>
      </c>
      <c r="K3951">
        <f>Table1[[#This Row],[Order_Value]]+Table1[[#This Row],[Delivery_Fee]]-Table1[[#This Row],[Discount]]</f>
        <v>745.74</v>
      </c>
      <c r="L3951">
        <f>YEAR(Table1[[#This Row],[Order_Time]])</f>
        <v>2023</v>
      </c>
      <c r="M3951" t="str">
        <f>TEXT(Table1[[#This Row],[Order_Time]],"MMM")</f>
        <v>Jun</v>
      </c>
      <c r="N3951">
        <f>HOUR(Table1[[#This Row],[Order_Time]])</f>
        <v>13</v>
      </c>
      <c r="O3951" t="str">
        <f>IF(Table1[[#This Row],[Order_Value]]&gt;1000,"High","Low")</f>
        <v>Low</v>
      </c>
    </row>
    <row r="3952" spans="1:15" x14ac:dyDescent="0.3">
      <c r="A3952" t="s">
        <v>5612</v>
      </c>
      <c r="B3952" s="1">
        <v>45091.583333333336</v>
      </c>
      <c r="C3952" t="s">
        <v>20</v>
      </c>
      <c r="D3952" t="s">
        <v>35</v>
      </c>
      <c r="E3952">
        <v>910.79</v>
      </c>
      <c r="F3952">
        <v>29.61</v>
      </c>
      <c r="G3952">
        <v>131.69999999999999</v>
      </c>
      <c r="H3952" t="s">
        <v>13</v>
      </c>
      <c r="I3952">
        <v>14</v>
      </c>
      <c r="J3952">
        <v>808.7</v>
      </c>
      <c r="K3952">
        <f>Table1[[#This Row],[Order_Value]]+Table1[[#This Row],[Delivery_Fee]]-Table1[[#This Row],[Discount]]</f>
        <v>808.7</v>
      </c>
      <c r="L3952">
        <f>YEAR(Table1[[#This Row],[Order_Time]])</f>
        <v>2023</v>
      </c>
      <c r="M3952" t="str">
        <f>TEXT(Table1[[#This Row],[Order_Time]],"MMM")</f>
        <v>Jun</v>
      </c>
      <c r="N3952">
        <f>HOUR(Table1[[#This Row],[Order_Time]])</f>
        <v>14</v>
      </c>
      <c r="O3952" t="str">
        <f>IF(Table1[[#This Row],[Order_Value]]&gt;1000,"High","Low")</f>
        <v>Low</v>
      </c>
    </row>
    <row r="3953" spans="1:15" x14ac:dyDescent="0.3">
      <c r="A3953" t="s">
        <v>5613</v>
      </c>
      <c r="B3953" s="1">
        <v>45091.625</v>
      </c>
      <c r="C3953" t="s">
        <v>54</v>
      </c>
      <c r="D3953" t="s">
        <v>30</v>
      </c>
      <c r="E3953">
        <v>1659.02</v>
      </c>
      <c r="F3953">
        <v>10.45</v>
      </c>
      <c r="G3953">
        <v>303.83</v>
      </c>
      <c r="H3953" t="s">
        <v>32</v>
      </c>
      <c r="I3953">
        <v>14</v>
      </c>
      <c r="J3953">
        <v>1365.64</v>
      </c>
      <c r="K3953">
        <f>Table1[[#This Row],[Order_Value]]+Table1[[#This Row],[Delivery_Fee]]-Table1[[#This Row],[Discount]]</f>
        <v>1365.64</v>
      </c>
      <c r="L3953">
        <f>YEAR(Table1[[#This Row],[Order_Time]])</f>
        <v>2023</v>
      </c>
      <c r="M3953" t="str">
        <f>TEXT(Table1[[#This Row],[Order_Time]],"MMM")</f>
        <v>Jun</v>
      </c>
      <c r="N3953">
        <f>HOUR(Table1[[#This Row],[Order_Time]])</f>
        <v>15</v>
      </c>
      <c r="O3953" t="str">
        <f>IF(Table1[[#This Row],[Order_Value]]&gt;1000,"High","Low")</f>
        <v>High</v>
      </c>
    </row>
    <row r="3954" spans="1:15" x14ac:dyDescent="0.3">
      <c r="A3954" t="s">
        <v>5614</v>
      </c>
      <c r="B3954" s="1">
        <v>45091.666666666664</v>
      </c>
      <c r="C3954" t="s">
        <v>7370</v>
      </c>
      <c r="D3954" t="s">
        <v>30</v>
      </c>
      <c r="E3954">
        <v>1773.33</v>
      </c>
      <c r="F3954">
        <v>36.200000000000003</v>
      </c>
      <c r="G3954">
        <v>461.71</v>
      </c>
      <c r="H3954" t="s">
        <v>21</v>
      </c>
      <c r="I3954">
        <v>49</v>
      </c>
      <c r="J3954">
        <v>1347.82</v>
      </c>
      <c r="K3954">
        <f>Table1[[#This Row],[Order_Value]]+Table1[[#This Row],[Delivery_Fee]]-Table1[[#This Row],[Discount]]</f>
        <v>1347.82</v>
      </c>
      <c r="L3954">
        <f>YEAR(Table1[[#This Row],[Order_Time]])</f>
        <v>2023</v>
      </c>
      <c r="M3954" t="str">
        <f>TEXT(Table1[[#This Row],[Order_Time]],"MMM")</f>
        <v>Jun</v>
      </c>
      <c r="N3954">
        <f>HOUR(Table1[[#This Row],[Order_Time]])</f>
        <v>16</v>
      </c>
      <c r="O3954" t="str">
        <f>IF(Table1[[#This Row],[Order_Value]]&gt;1000,"High","Low")</f>
        <v>High</v>
      </c>
    </row>
    <row r="3955" spans="1:15" x14ac:dyDescent="0.3">
      <c r="A3955" t="s">
        <v>5615</v>
      </c>
      <c r="B3955" s="1">
        <v>45091.708333333336</v>
      </c>
      <c r="C3955" t="s">
        <v>16</v>
      </c>
      <c r="D3955" t="s">
        <v>30</v>
      </c>
      <c r="E3955">
        <v>829.34</v>
      </c>
      <c r="F3955">
        <v>51.24</v>
      </c>
      <c r="G3955">
        <v>393.4</v>
      </c>
      <c r="H3955" t="s">
        <v>21</v>
      </c>
      <c r="I3955">
        <v>37</v>
      </c>
      <c r="J3955" s="2" t="s">
        <v>5616</v>
      </c>
      <c r="K3955">
        <f>Table1[[#This Row],[Order_Value]]+Table1[[#This Row],[Delivery_Fee]]-Table1[[#This Row],[Discount]]</f>
        <v>487.18000000000006</v>
      </c>
      <c r="L3955">
        <f>YEAR(Table1[[#This Row],[Order_Time]])</f>
        <v>2023</v>
      </c>
      <c r="M3955" t="str">
        <f>TEXT(Table1[[#This Row],[Order_Time]],"MMM")</f>
        <v>Jun</v>
      </c>
      <c r="N3955">
        <f>HOUR(Table1[[#This Row],[Order_Time]])</f>
        <v>17</v>
      </c>
      <c r="O3955" t="str">
        <f>IF(Table1[[#This Row],[Order_Value]]&gt;1000,"High","Low")</f>
        <v>Low</v>
      </c>
    </row>
    <row r="3956" spans="1:15" x14ac:dyDescent="0.3">
      <c r="A3956" t="s">
        <v>5617</v>
      </c>
      <c r="B3956" s="1">
        <v>45091.75</v>
      </c>
      <c r="C3956" t="s">
        <v>20</v>
      </c>
      <c r="D3956" t="s">
        <v>41</v>
      </c>
      <c r="E3956">
        <v>258.58999999999997</v>
      </c>
      <c r="F3956">
        <v>1.96</v>
      </c>
      <c r="G3956">
        <v>77.58</v>
      </c>
      <c r="H3956" t="s">
        <v>21</v>
      </c>
      <c r="I3956">
        <v>18</v>
      </c>
      <c r="J3956" s="2" t="s">
        <v>5618</v>
      </c>
      <c r="K3956">
        <f>Table1[[#This Row],[Order_Value]]+Table1[[#This Row],[Delivery_Fee]]-Table1[[#This Row],[Discount]]</f>
        <v>182.96999999999997</v>
      </c>
      <c r="L3956">
        <f>YEAR(Table1[[#This Row],[Order_Time]])</f>
        <v>2023</v>
      </c>
      <c r="M3956" t="str">
        <f>TEXT(Table1[[#This Row],[Order_Time]],"MMM")</f>
        <v>Jun</v>
      </c>
      <c r="N3956">
        <f>HOUR(Table1[[#This Row],[Order_Time]])</f>
        <v>18</v>
      </c>
      <c r="O3956" t="str">
        <f>IF(Table1[[#This Row],[Order_Value]]&gt;1000,"High","Low")</f>
        <v>Low</v>
      </c>
    </row>
    <row r="3957" spans="1:15" x14ac:dyDescent="0.3">
      <c r="A3957" t="s">
        <v>5619</v>
      </c>
      <c r="B3957" s="1">
        <v>45091.791666666664</v>
      </c>
      <c r="C3957" t="s">
        <v>45</v>
      </c>
      <c r="D3957" t="s">
        <v>35</v>
      </c>
      <c r="E3957">
        <v>515.41</v>
      </c>
      <c r="F3957">
        <v>0.73</v>
      </c>
      <c r="G3957">
        <v>326.38</v>
      </c>
      <c r="H3957" t="s">
        <v>32</v>
      </c>
      <c r="I3957">
        <v>60</v>
      </c>
      <c r="J3957">
        <v>189.76</v>
      </c>
      <c r="K3957">
        <f>Table1[[#This Row],[Order_Value]]+Table1[[#This Row],[Delivery_Fee]]-Table1[[#This Row],[Discount]]</f>
        <v>189.76</v>
      </c>
      <c r="L3957">
        <f>YEAR(Table1[[#This Row],[Order_Time]])</f>
        <v>2023</v>
      </c>
      <c r="M3957" t="str">
        <f>TEXT(Table1[[#This Row],[Order_Time]],"MMM")</f>
        <v>Jun</v>
      </c>
      <c r="N3957">
        <f>HOUR(Table1[[#This Row],[Order_Time]])</f>
        <v>19</v>
      </c>
      <c r="O3957" t="str">
        <f>IF(Table1[[#This Row],[Order_Value]]&gt;1000,"High","Low")</f>
        <v>Low</v>
      </c>
    </row>
    <row r="3958" spans="1:15" x14ac:dyDescent="0.3">
      <c r="A3958" t="s">
        <v>5620</v>
      </c>
      <c r="B3958" s="1">
        <v>45091.833333333336</v>
      </c>
      <c r="C3958" t="s">
        <v>54</v>
      </c>
      <c r="D3958" t="s">
        <v>41</v>
      </c>
      <c r="E3958">
        <v>1206.17</v>
      </c>
      <c r="F3958">
        <v>32.42</v>
      </c>
      <c r="G3958">
        <v>237.2</v>
      </c>
      <c r="H3958" t="s">
        <v>21</v>
      </c>
      <c r="I3958">
        <v>84</v>
      </c>
      <c r="J3958" s="2" t="s">
        <v>5621</v>
      </c>
      <c r="K3958">
        <f>Table1[[#This Row],[Order_Value]]+Table1[[#This Row],[Delivery_Fee]]-Table1[[#This Row],[Discount]]</f>
        <v>1001.3900000000001</v>
      </c>
      <c r="L3958">
        <f>YEAR(Table1[[#This Row],[Order_Time]])</f>
        <v>2023</v>
      </c>
      <c r="M3958" t="str">
        <f>TEXT(Table1[[#This Row],[Order_Time]],"MMM")</f>
        <v>Jun</v>
      </c>
      <c r="N3958">
        <f>HOUR(Table1[[#This Row],[Order_Time]])</f>
        <v>20</v>
      </c>
      <c r="O3958" t="str">
        <f>IF(Table1[[#This Row],[Order_Value]]&gt;1000,"High","Low")</f>
        <v>High</v>
      </c>
    </row>
    <row r="3959" spans="1:15" x14ac:dyDescent="0.3">
      <c r="A3959" t="s">
        <v>5622</v>
      </c>
      <c r="B3959" s="1">
        <v>45091.875</v>
      </c>
      <c r="C3959" t="s">
        <v>11</v>
      </c>
      <c r="D3959" t="s">
        <v>12</v>
      </c>
      <c r="E3959">
        <v>890.63</v>
      </c>
      <c r="F3959">
        <v>75.48</v>
      </c>
      <c r="G3959">
        <v>389.66</v>
      </c>
      <c r="H3959" t="s">
        <v>21</v>
      </c>
      <c r="I3959">
        <v>57</v>
      </c>
      <c r="J3959">
        <v>576.45000000000005</v>
      </c>
      <c r="K3959">
        <f>Table1[[#This Row],[Order_Value]]+Table1[[#This Row],[Delivery_Fee]]-Table1[[#This Row],[Discount]]</f>
        <v>576.45000000000005</v>
      </c>
      <c r="L3959">
        <f>YEAR(Table1[[#This Row],[Order_Time]])</f>
        <v>2023</v>
      </c>
      <c r="M3959" t="str">
        <f>TEXT(Table1[[#This Row],[Order_Time]],"MMM")</f>
        <v>Jun</v>
      </c>
      <c r="N3959">
        <f>HOUR(Table1[[#This Row],[Order_Time]])</f>
        <v>21</v>
      </c>
      <c r="O3959" t="str">
        <f>IF(Table1[[#This Row],[Order_Value]]&gt;1000,"High","Low")</f>
        <v>Low</v>
      </c>
    </row>
    <row r="3960" spans="1:15" x14ac:dyDescent="0.3">
      <c r="A3960" t="s">
        <v>5623</v>
      </c>
      <c r="B3960" s="1">
        <v>45091.916666666664</v>
      </c>
      <c r="C3960" t="s">
        <v>26</v>
      </c>
      <c r="D3960" t="s">
        <v>35</v>
      </c>
      <c r="E3960">
        <v>455.78</v>
      </c>
      <c r="F3960">
        <v>40.659999999999997</v>
      </c>
      <c r="G3960">
        <v>361.7</v>
      </c>
      <c r="H3960" t="s">
        <v>32</v>
      </c>
      <c r="I3960">
        <v>15</v>
      </c>
      <c r="J3960" s="2" t="s">
        <v>5624</v>
      </c>
      <c r="K3960">
        <f>Table1[[#This Row],[Order_Value]]+Table1[[#This Row],[Delivery_Fee]]-Table1[[#This Row],[Discount]]</f>
        <v>134.73999999999995</v>
      </c>
      <c r="L3960">
        <f>YEAR(Table1[[#This Row],[Order_Time]])</f>
        <v>2023</v>
      </c>
      <c r="M3960" t="str">
        <f>TEXT(Table1[[#This Row],[Order_Time]],"MMM")</f>
        <v>Jun</v>
      </c>
      <c r="N3960">
        <f>HOUR(Table1[[#This Row],[Order_Time]])</f>
        <v>22</v>
      </c>
      <c r="O3960" t="str">
        <f>IF(Table1[[#This Row],[Order_Value]]&gt;1000,"High","Low")</f>
        <v>Low</v>
      </c>
    </row>
    <row r="3961" spans="1:15" x14ac:dyDescent="0.3">
      <c r="A3961" t="s">
        <v>5625</v>
      </c>
      <c r="B3961" s="1">
        <v>45091.958333333336</v>
      </c>
      <c r="C3961" t="s">
        <v>11</v>
      </c>
      <c r="D3961" t="s">
        <v>30</v>
      </c>
      <c r="E3961">
        <v>1162.04</v>
      </c>
      <c r="F3961">
        <v>73.87</v>
      </c>
      <c r="G3961">
        <v>412.26</v>
      </c>
      <c r="H3961" t="s">
        <v>13</v>
      </c>
      <c r="I3961">
        <v>70</v>
      </c>
      <c r="J3961" s="2" t="s">
        <v>5626</v>
      </c>
      <c r="K3961">
        <f>Table1[[#This Row],[Order_Value]]+Table1[[#This Row],[Delivery_Fee]]-Table1[[#This Row],[Discount]]</f>
        <v>823.64999999999986</v>
      </c>
      <c r="L3961">
        <f>YEAR(Table1[[#This Row],[Order_Time]])</f>
        <v>2023</v>
      </c>
      <c r="M3961" t="str">
        <f>TEXT(Table1[[#This Row],[Order_Time]],"MMM")</f>
        <v>Jun</v>
      </c>
      <c r="N3961">
        <f>HOUR(Table1[[#This Row],[Order_Time]])</f>
        <v>23</v>
      </c>
      <c r="O3961" t="str">
        <f>IF(Table1[[#This Row],[Order_Value]]&gt;1000,"High","Low")</f>
        <v>High</v>
      </c>
    </row>
    <row r="3962" spans="1:15" x14ac:dyDescent="0.3">
      <c r="A3962" t="s">
        <v>5627</v>
      </c>
      <c r="B3962" s="1">
        <v>45092</v>
      </c>
      <c r="C3962" t="s">
        <v>20</v>
      </c>
      <c r="D3962" t="s">
        <v>17</v>
      </c>
      <c r="E3962">
        <v>1161.8599999999999</v>
      </c>
      <c r="F3962">
        <v>65.8</v>
      </c>
      <c r="G3962">
        <v>148.27000000000001</v>
      </c>
      <c r="H3962" t="s">
        <v>28</v>
      </c>
      <c r="I3962">
        <v>86</v>
      </c>
      <c r="J3962" s="2" t="s">
        <v>5628</v>
      </c>
      <c r="K3962">
        <f>Table1[[#This Row],[Order_Value]]+Table1[[#This Row],[Delivery_Fee]]-Table1[[#This Row],[Discount]]</f>
        <v>1079.3899999999999</v>
      </c>
      <c r="L3962">
        <f>YEAR(Table1[[#This Row],[Order_Time]])</f>
        <v>2023</v>
      </c>
      <c r="M3962" t="str">
        <f>TEXT(Table1[[#This Row],[Order_Time]],"MMM")</f>
        <v>Jun</v>
      </c>
      <c r="N3962">
        <f>HOUR(Table1[[#This Row],[Order_Time]])</f>
        <v>0</v>
      </c>
      <c r="O3962" t="str">
        <f>IF(Table1[[#This Row],[Order_Value]]&gt;1000,"High","Low")</f>
        <v>High</v>
      </c>
    </row>
    <row r="3963" spans="1:15" x14ac:dyDescent="0.3">
      <c r="A3963" t="s">
        <v>5629</v>
      </c>
      <c r="B3963" s="1">
        <v>45092.041666666664</v>
      </c>
      <c r="C3963" t="s">
        <v>45</v>
      </c>
      <c r="D3963" t="s">
        <v>35</v>
      </c>
      <c r="E3963">
        <v>802.66</v>
      </c>
      <c r="F3963">
        <v>46.97</v>
      </c>
      <c r="G3963">
        <v>479.04</v>
      </c>
      <c r="H3963" t="s">
        <v>13</v>
      </c>
      <c r="I3963">
        <v>75</v>
      </c>
      <c r="J3963">
        <v>370.59</v>
      </c>
      <c r="K3963">
        <f>Table1[[#This Row],[Order_Value]]+Table1[[#This Row],[Delivery_Fee]]-Table1[[#This Row],[Discount]]</f>
        <v>370.59</v>
      </c>
      <c r="L3963">
        <f>YEAR(Table1[[#This Row],[Order_Time]])</f>
        <v>2023</v>
      </c>
      <c r="M3963" t="str">
        <f>TEXT(Table1[[#This Row],[Order_Time]],"MMM")</f>
        <v>Jun</v>
      </c>
      <c r="N3963">
        <f>HOUR(Table1[[#This Row],[Order_Time]])</f>
        <v>1</v>
      </c>
      <c r="O3963" t="str">
        <f>IF(Table1[[#This Row],[Order_Value]]&gt;1000,"High","Low")</f>
        <v>Low</v>
      </c>
    </row>
    <row r="3964" spans="1:15" x14ac:dyDescent="0.3">
      <c r="A3964" t="s">
        <v>5630</v>
      </c>
      <c r="B3964" s="1">
        <v>45092.083333333336</v>
      </c>
      <c r="C3964" t="s">
        <v>16</v>
      </c>
      <c r="D3964" t="s">
        <v>27</v>
      </c>
      <c r="E3964">
        <v>406.93</v>
      </c>
      <c r="F3964">
        <v>78.52</v>
      </c>
      <c r="G3964">
        <v>102.69</v>
      </c>
      <c r="H3964" t="s">
        <v>28</v>
      </c>
      <c r="I3964">
        <v>77</v>
      </c>
      <c r="J3964">
        <v>382.76</v>
      </c>
      <c r="K3964">
        <f>Table1[[#This Row],[Order_Value]]+Table1[[#This Row],[Delivery_Fee]]-Table1[[#This Row],[Discount]]</f>
        <v>382.76</v>
      </c>
      <c r="L3964">
        <f>YEAR(Table1[[#This Row],[Order_Time]])</f>
        <v>2023</v>
      </c>
      <c r="M3964" t="str">
        <f>TEXT(Table1[[#This Row],[Order_Time]],"MMM")</f>
        <v>Jun</v>
      </c>
      <c r="N3964">
        <f>HOUR(Table1[[#This Row],[Order_Time]])</f>
        <v>2</v>
      </c>
      <c r="O3964" t="str">
        <f>IF(Table1[[#This Row],[Order_Value]]&gt;1000,"High","Low")</f>
        <v>Low</v>
      </c>
    </row>
    <row r="3965" spans="1:15" x14ac:dyDescent="0.3">
      <c r="A3965" t="s">
        <v>5631</v>
      </c>
      <c r="B3965" s="1">
        <v>45092.125</v>
      </c>
      <c r="C3965" t="s">
        <v>54</v>
      </c>
      <c r="D3965" t="s">
        <v>12</v>
      </c>
      <c r="E3965">
        <v>1242.1600000000001</v>
      </c>
      <c r="F3965">
        <v>90.62</v>
      </c>
      <c r="G3965">
        <v>182.75</v>
      </c>
      <c r="H3965" t="s">
        <v>28</v>
      </c>
      <c r="I3965">
        <v>45</v>
      </c>
      <c r="J3965" s="2" t="s">
        <v>5632</v>
      </c>
      <c r="K3965">
        <f>Table1[[#This Row],[Order_Value]]+Table1[[#This Row],[Delivery_Fee]]-Table1[[#This Row],[Discount]]</f>
        <v>1150.0300000000002</v>
      </c>
      <c r="L3965">
        <f>YEAR(Table1[[#This Row],[Order_Time]])</f>
        <v>2023</v>
      </c>
      <c r="M3965" t="str">
        <f>TEXT(Table1[[#This Row],[Order_Time]],"MMM")</f>
        <v>Jun</v>
      </c>
      <c r="N3965">
        <f>HOUR(Table1[[#This Row],[Order_Time]])</f>
        <v>3</v>
      </c>
      <c r="O3965" t="str">
        <f>IF(Table1[[#This Row],[Order_Value]]&gt;1000,"High","Low")</f>
        <v>High</v>
      </c>
    </row>
    <row r="3966" spans="1:15" x14ac:dyDescent="0.3">
      <c r="A3966" t="s">
        <v>5633</v>
      </c>
      <c r="B3966" s="1">
        <v>45092.166666666664</v>
      </c>
      <c r="C3966" t="s">
        <v>24</v>
      </c>
      <c r="D3966" t="s">
        <v>12</v>
      </c>
      <c r="E3966">
        <v>585.01</v>
      </c>
      <c r="F3966">
        <v>76.03</v>
      </c>
      <c r="G3966">
        <v>427.01</v>
      </c>
      <c r="H3966" t="s">
        <v>32</v>
      </c>
      <c r="I3966">
        <v>69</v>
      </c>
      <c r="J3966" s="2" t="s">
        <v>5634</v>
      </c>
      <c r="K3966">
        <f>Table1[[#This Row],[Order_Value]]+Table1[[#This Row],[Delivery_Fee]]-Table1[[#This Row],[Discount]]</f>
        <v>234.02999999999997</v>
      </c>
      <c r="L3966">
        <f>YEAR(Table1[[#This Row],[Order_Time]])</f>
        <v>2023</v>
      </c>
      <c r="M3966" t="str">
        <f>TEXT(Table1[[#This Row],[Order_Time]],"MMM")</f>
        <v>Jun</v>
      </c>
      <c r="N3966">
        <f>HOUR(Table1[[#This Row],[Order_Time]])</f>
        <v>4</v>
      </c>
      <c r="O3966" t="str">
        <f>IF(Table1[[#This Row],[Order_Value]]&gt;1000,"High","Low")</f>
        <v>Low</v>
      </c>
    </row>
    <row r="3967" spans="1:15" x14ac:dyDescent="0.3">
      <c r="A3967" t="s">
        <v>5635</v>
      </c>
      <c r="B3967" s="1">
        <v>45092.208333333336</v>
      </c>
      <c r="C3967" t="s">
        <v>11</v>
      </c>
      <c r="D3967" t="s">
        <v>27</v>
      </c>
      <c r="E3967">
        <v>232.33</v>
      </c>
      <c r="F3967">
        <v>48.43</v>
      </c>
      <c r="G3967">
        <v>162</v>
      </c>
      <c r="H3967" t="s">
        <v>13</v>
      </c>
      <c r="I3967">
        <v>88</v>
      </c>
      <c r="J3967" s="2" t="s">
        <v>5636</v>
      </c>
      <c r="K3967">
        <f>Table1[[#This Row],[Order_Value]]+Table1[[#This Row],[Delivery_Fee]]-Table1[[#This Row],[Discount]]</f>
        <v>118.75999999999999</v>
      </c>
      <c r="L3967">
        <f>YEAR(Table1[[#This Row],[Order_Time]])</f>
        <v>2023</v>
      </c>
      <c r="M3967" t="str">
        <f>TEXT(Table1[[#This Row],[Order_Time]],"MMM")</f>
        <v>Jun</v>
      </c>
      <c r="N3967">
        <f>HOUR(Table1[[#This Row],[Order_Time]])</f>
        <v>5</v>
      </c>
      <c r="O3967" t="str">
        <f>IF(Table1[[#This Row],[Order_Value]]&gt;1000,"High","Low")</f>
        <v>Low</v>
      </c>
    </row>
    <row r="3968" spans="1:15" x14ac:dyDescent="0.3">
      <c r="A3968" t="s">
        <v>5637</v>
      </c>
      <c r="B3968" s="1">
        <v>45092.25</v>
      </c>
      <c r="C3968" t="s">
        <v>24</v>
      </c>
      <c r="D3968" t="s">
        <v>41</v>
      </c>
      <c r="E3968">
        <v>695.38</v>
      </c>
      <c r="F3968">
        <v>82.26</v>
      </c>
      <c r="G3968">
        <v>96.58</v>
      </c>
      <c r="H3968" t="s">
        <v>21</v>
      </c>
      <c r="I3968">
        <v>61</v>
      </c>
      <c r="J3968">
        <v>681.06</v>
      </c>
      <c r="K3968">
        <f>Table1[[#This Row],[Order_Value]]+Table1[[#This Row],[Delivery_Fee]]-Table1[[#This Row],[Discount]]</f>
        <v>681.06</v>
      </c>
      <c r="L3968">
        <f>YEAR(Table1[[#This Row],[Order_Time]])</f>
        <v>2023</v>
      </c>
      <c r="M3968" t="str">
        <f>TEXT(Table1[[#This Row],[Order_Time]],"MMM")</f>
        <v>Jun</v>
      </c>
      <c r="N3968">
        <f>HOUR(Table1[[#This Row],[Order_Time]])</f>
        <v>6</v>
      </c>
      <c r="O3968" t="str">
        <f>IF(Table1[[#This Row],[Order_Value]]&gt;1000,"High","Low")</f>
        <v>Low</v>
      </c>
    </row>
    <row r="3969" spans="1:15" x14ac:dyDescent="0.3">
      <c r="A3969" t="s">
        <v>5638</v>
      </c>
      <c r="B3969" s="1">
        <v>45092.291666666664</v>
      </c>
      <c r="C3969" t="s">
        <v>45</v>
      </c>
      <c r="D3969" t="s">
        <v>41</v>
      </c>
      <c r="E3969">
        <v>481</v>
      </c>
      <c r="F3969">
        <v>17.420000000000002</v>
      </c>
      <c r="G3969">
        <v>217</v>
      </c>
      <c r="H3969" t="s">
        <v>21</v>
      </c>
      <c r="I3969">
        <v>73</v>
      </c>
      <c r="J3969">
        <v>281.42</v>
      </c>
      <c r="K3969">
        <f>Table1[[#This Row],[Order_Value]]+Table1[[#This Row],[Delivery_Fee]]-Table1[[#This Row],[Discount]]</f>
        <v>281.42</v>
      </c>
      <c r="L3969">
        <f>YEAR(Table1[[#This Row],[Order_Time]])</f>
        <v>2023</v>
      </c>
      <c r="M3969" t="str">
        <f>TEXT(Table1[[#This Row],[Order_Time]],"MMM")</f>
        <v>Jun</v>
      </c>
      <c r="N3969">
        <f>HOUR(Table1[[#This Row],[Order_Time]])</f>
        <v>7</v>
      </c>
      <c r="O3969" t="str">
        <f>IF(Table1[[#This Row],[Order_Value]]&gt;1000,"High","Low")</f>
        <v>Low</v>
      </c>
    </row>
    <row r="3970" spans="1:15" x14ac:dyDescent="0.3">
      <c r="A3970" t="s">
        <v>5639</v>
      </c>
      <c r="B3970" s="1">
        <v>45092.333333333336</v>
      </c>
      <c r="C3970" t="s">
        <v>54</v>
      </c>
      <c r="D3970" t="s">
        <v>12</v>
      </c>
      <c r="E3970">
        <v>717.86</v>
      </c>
      <c r="F3970">
        <v>42.63</v>
      </c>
      <c r="G3970">
        <v>119.36</v>
      </c>
      <c r="H3970" t="s">
        <v>21</v>
      </c>
      <c r="I3970">
        <v>75</v>
      </c>
      <c r="J3970">
        <v>641.13</v>
      </c>
      <c r="K3970">
        <f>Table1[[#This Row],[Order_Value]]+Table1[[#This Row],[Delivery_Fee]]-Table1[[#This Row],[Discount]]</f>
        <v>641.13</v>
      </c>
      <c r="L3970">
        <f>YEAR(Table1[[#This Row],[Order_Time]])</f>
        <v>2023</v>
      </c>
      <c r="M3970" t="str">
        <f>TEXT(Table1[[#This Row],[Order_Time]],"MMM")</f>
        <v>Jun</v>
      </c>
      <c r="N3970">
        <f>HOUR(Table1[[#This Row],[Order_Time]])</f>
        <v>8</v>
      </c>
      <c r="O3970" t="str">
        <f>IF(Table1[[#This Row],[Order_Value]]&gt;1000,"High","Low")</f>
        <v>Low</v>
      </c>
    </row>
    <row r="3971" spans="1:15" x14ac:dyDescent="0.3">
      <c r="A3971" t="s">
        <v>5640</v>
      </c>
      <c r="B3971" s="1">
        <v>45092.375</v>
      </c>
      <c r="C3971" t="s">
        <v>54</v>
      </c>
      <c r="D3971" t="s">
        <v>35</v>
      </c>
      <c r="E3971">
        <v>1801.9</v>
      </c>
      <c r="F3971">
        <v>5.5</v>
      </c>
      <c r="G3971">
        <v>5.63</v>
      </c>
      <c r="H3971" t="s">
        <v>13</v>
      </c>
      <c r="I3971">
        <v>27</v>
      </c>
      <c r="J3971">
        <v>1801.77</v>
      </c>
      <c r="K3971">
        <f>Table1[[#This Row],[Order_Value]]+Table1[[#This Row],[Delivery_Fee]]-Table1[[#This Row],[Discount]]</f>
        <v>1801.77</v>
      </c>
      <c r="L3971">
        <f>YEAR(Table1[[#This Row],[Order_Time]])</f>
        <v>2023</v>
      </c>
      <c r="M3971" t="str">
        <f>TEXT(Table1[[#This Row],[Order_Time]],"MMM")</f>
        <v>Jun</v>
      </c>
      <c r="N3971">
        <f>HOUR(Table1[[#This Row],[Order_Time]])</f>
        <v>9</v>
      </c>
      <c r="O3971" t="str">
        <f>IF(Table1[[#This Row],[Order_Value]]&gt;1000,"High","Low")</f>
        <v>High</v>
      </c>
    </row>
    <row r="3972" spans="1:15" x14ac:dyDescent="0.3">
      <c r="A3972" t="s">
        <v>5641</v>
      </c>
      <c r="B3972" s="1">
        <v>45092.416666666664</v>
      </c>
      <c r="C3972" t="s">
        <v>20</v>
      </c>
      <c r="D3972" t="s">
        <v>41</v>
      </c>
      <c r="E3972">
        <v>323.52999999999997</v>
      </c>
      <c r="F3972">
        <v>90.44</v>
      </c>
      <c r="G3972">
        <v>371.33</v>
      </c>
      <c r="H3972" t="s">
        <v>32</v>
      </c>
      <c r="I3972">
        <v>17</v>
      </c>
      <c r="J3972" s="2" t="s">
        <v>5642</v>
      </c>
      <c r="K3972">
        <f>Table1[[#This Row],[Order_Value]]+Table1[[#This Row],[Delivery_Fee]]-Table1[[#This Row],[Discount]]</f>
        <v>42.639999999999986</v>
      </c>
      <c r="L3972">
        <f>YEAR(Table1[[#This Row],[Order_Time]])</f>
        <v>2023</v>
      </c>
      <c r="M3972" t="str">
        <f>TEXT(Table1[[#This Row],[Order_Time]],"MMM")</f>
        <v>Jun</v>
      </c>
      <c r="N3972">
        <f>HOUR(Table1[[#This Row],[Order_Time]])</f>
        <v>10</v>
      </c>
      <c r="O3972" t="str">
        <f>IF(Table1[[#This Row],[Order_Value]]&gt;1000,"High","Low")</f>
        <v>Low</v>
      </c>
    </row>
    <row r="3973" spans="1:15" x14ac:dyDescent="0.3">
      <c r="A3973" t="s">
        <v>5643</v>
      </c>
      <c r="B3973" s="1">
        <v>45092.458333333336</v>
      </c>
      <c r="C3973" t="s">
        <v>24</v>
      </c>
      <c r="D3973" t="s">
        <v>12</v>
      </c>
      <c r="E3973">
        <v>787.75</v>
      </c>
      <c r="F3973">
        <v>96.42</v>
      </c>
      <c r="G3973">
        <v>457.77</v>
      </c>
      <c r="H3973" t="s">
        <v>32</v>
      </c>
      <c r="I3973">
        <v>38</v>
      </c>
      <c r="J3973">
        <v>426.4</v>
      </c>
      <c r="K3973">
        <f>Table1[[#This Row],[Order_Value]]+Table1[[#This Row],[Delivery_Fee]]-Table1[[#This Row],[Discount]]</f>
        <v>426.4</v>
      </c>
      <c r="L3973">
        <f>YEAR(Table1[[#This Row],[Order_Time]])</f>
        <v>2023</v>
      </c>
      <c r="M3973" t="str">
        <f>TEXT(Table1[[#This Row],[Order_Time]],"MMM")</f>
        <v>Jun</v>
      </c>
      <c r="N3973">
        <f>HOUR(Table1[[#This Row],[Order_Time]])</f>
        <v>11</v>
      </c>
      <c r="O3973" t="str">
        <f>IF(Table1[[#This Row],[Order_Value]]&gt;1000,"High","Low")</f>
        <v>Low</v>
      </c>
    </row>
    <row r="3974" spans="1:15" x14ac:dyDescent="0.3">
      <c r="A3974" t="s">
        <v>5644</v>
      </c>
      <c r="B3974" s="1">
        <v>45092.5</v>
      </c>
      <c r="C3974" t="s">
        <v>26</v>
      </c>
      <c r="D3974" t="s">
        <v>27</v>
      </c>
      <c r="E3974">
        <v>1534.37</v>
      </c>
      <c r="F3974">
        <v>50.54</v>
      </c>
      <c r="G3974">
        <v>469.3</v>
      </c>
      <c r="H3974" t="s">
        <v>21</v>
      </c>
      <c r="I3974">
        <v>25</v>
      </c>
      <c r="J3974">
        <v>1115.6099999999999</v>
      </c>
      <c r="K3974">
        <f>Table1[[#This Row],[Order_Value]]+Table1[[#This Row],[Delivery_Fee]]-Table1[[#This Row],[Discount]]</f>
        <v>1115.6099999999999</v>
      </c>
      <c r="L3974">
        <f>YEAR(Table1[[#This Row],[Order_Time]])</f>
        <v>2023</v>
      </c>
      <c r="M3974" t="str">
        <f>TEXT(Table1[[#This Row],[Order_Time]],"MMM")</f>
        <v>Jun</v>
      </c>
      <c r="N3974">
        <f>HOUR(Table1[[#This Row],[Order_Time]])</f>
        <v>12</v>
      </c>
      <c r="O3974" t="str">
        <f>IF(Table1[[#This Row],[Order_Value]]&gt;1000,"High","Low")</f>
        <v>High</v>
      </c>
    </row>
    <row r="3975" spans="1:15" x14ac:dyDescent="0.3">
      <c r="A3975" t="s">
        <v>5645</v>
      </c>
      <c r="B3975" s="1">
        <v>45092.541666666664</v>
      </c>
      <c r="C3975" t="s">
        <v>11</v>
      </c>
      <c r="D3975" t="s">
        <v>41</v>
      </c>
      <c r="E3975">
        <v>1722.75</v>
      </c>
      <c r="F3975">
        <v>85.63</v>
      </c>
      <c r="G3975">
        <v>216.83</v>
      </c>
      <c r="H3975" t="s">
        <v>13</v>
      </c>
      <c r="I3975">
        <v>48</v>
      </c>
      <c r="J3975" s="2" t="s">
        <v>5646</v>
      </c>
      <c r="K3975">
        <f>Table1[[#This Row],[Order_Value]]+Table1[[#This Row],[Delivery_Fee]]-Table1[[#This Row],[Discount]]</f>
        <v>1591.5500000000002</v>
      </c>
      <c r="L3975">
        <f>YEAR(Table1[[#This Row],[Order_Time]])</f>
        <v>2023</v>
      </c>
      <c r="M3975" t="str">
        <f>TEXT(Table1[[#This Row],[Order_Time]],"MMM")</f>
        <v>Jun</v>
      </c>
      <c r="N3975">
        <f>HOUR(Table1[[#This Row],[Order_Time]])</f>
        <v>13</v>
      </c>
      <c r="O3975" t="str">
        <f>IF(Table1[[#This Row],[Order_Value]]&gt;1000,"High","Low")</f>
        <v>High</v>
      </c>
    </row>
    <row r="3976" spans="1:15" x14ac:dyDescent="0.3">
      <c r="A3976" t="s">
        <v>5647</v>
      </c>
      <c r="B3976" s="1">
        <v>45092.583333333336</v>
      </c>
      <c r="C3976" t="s">
        <v>54</v>
      </c>
      <c r="D3976" t="s">
        <v>41</v>
      </c>
      <c r="E3976">
        <v>839.83</v>
      </c>
      <c r="F3976">
        <v>5.42</v>
      </c>
      <c r="G3976">
        <v>89.25</v>
      </c>
      <c r="H3976" t="s">
        <v>32</v>
      </c>
      <c r="I3976">
        <v>50</v>
      </c>
      <c r="J3976">
        <v>756</v>
      </c>
      <c r="K3976">
        <f>Table1[[#This Row],[Order_Value]]+Table1[[#This Row],[Delivery_Fee]]-Table1[[#This Row],[Discount]]</f>
        <v>756</v>
      </c>
      <c r="L3976">
        <f>YEAR(Table1[[#This Row],[Order_Time]])</f>
        <v>2023</v>
      </c>
      <c r="M3976" t="str">
        <f>TEXT(Table1[[#This Row],[Order_Time]],"MMM")</f>
        <v>Jun</v>
      </c>
      <c r="N3976">
        <f>HOUR(Table1[[#This Row],[Order_Time]])</f>
        <v>14</v>
      </c>
      <c r="O3976" t="str">
        <f>IF(Table1[[#This Row],[Order_Value]]&gt;1000,"High","Low")</f>
        <v>Low</v>
      </c>
    </row>
    <row r="3977" spans="1:15" x14ac:dyDescent="0.3">
      <c r="A3977" t="s">
        <v>5648</v>
      </c>
      <c r="B3977" s="1">
        <v>45092.625</v>
      </c>
      <c r="C3977" t="s">
        <v>11</v>
      </c>
      <c r="D3977" t="s">
        <v>30</v>
      </c>
      <c r="E3977">
        <v>752.49</v>
      </c>
      <c r="F3977">
        <v>91.04</v>
      </c>
      <c r="G3977">
        <v>306.79000000000002</v>
      </c>
      <c r="H3977" t="s">
        <v>28</v>
      </c>
      <c r="I3977">
        <v>49</v>
      </c>
      <c r="J3977">
        <v>536.74</v>
      </c>
      <c r="K3977">
        <f>Table1[[#This Row],[Order_Value]]+Table1[[#This Row],[Delivery_Fee]]-Table1[[#This Row],[Discount]]</f>
        <v>536.74</v>
      </c>
      <c r="L3977">
        <f>YEAR(Table1[[#This Row],[Order_Time]])</f>
        <v>2023</v>
      </c>
      <c r="M3977" t="str">
        <f>TEXT(Table1[[#This Row],[Order_Time]],"MMM")</f>
        <v>Jun</v>
      </c>
      <c r="N3977">
        <f>HOUR(Table1[[#This Row],[Order_Time]])</f>
        <v>15</v>
      </c>
      <c r="O3977" t="str">
        <f>IF(Table1[[#This Row],[Order_Value]]&gt;1000,"High","Low")</f>
        <v>Low</v>
      </c>
    </row>
    <row r="3978" spans="1:15" x14ac:dyDescent="0.3">
      <c r="A3978" t="s">
        <v>5649</v>
      </c>
      <c r="B3978" s="1">
        <v>45092.666666666664</v>
      </c>
      <c r="C3978" t="s">
        <v>11</v>
      </c>
      <c r="D3978" t="s">
        <v>41</v>
      </c>
      <c r="E3978">
        <v>638.78</v>
      </c>
      <c r="F3978">
        <v>66.08</v>
      </c>
      <c r="G3978">
        <v>320.35000000000002</v>
      </c>
      <c r="H3978" t="s">
        <v>28</v>
      </c>
      <c r="I3978">
        <v>79</v>
      </c>
      <c r="J3978">
        <v>384.51</v>
      </c>
      <c r="K3978">
        <f>Table1[[#This Row],[Order_Value]]+Table1[[#This Row],[Delivery_Fee]]-Table1[[#This Row],[Discount]]</f>
        <v>384.51</v>
      </c>
      <c r="L3978">
        <f>YEAR(Table1[[#This Row],[Order_Time]])</f>
        <v>2023</v>
      </c>
      <c r="M3978" t="str">
        <f>TEXT(Table1[[#This Row],[Order_Time]],"MMM")</f>
        <v>Jun</v>
      </c>
      <c r="N3978">
        <f>HOUR(Table1[[#This Row],[Order_Time]])</f>
        <v>16</v>
      </c>
      <c r="O3978" t="str">
        <f>IF(Table1[[#This Row],[Order_Value]]&gt;1000,"High","Low")</f>
        <v>Low</v>
      </c>
    </row>
    <row r="3979" spans="1:15" x14ac:dyDescent="0.3">
      <c r="A3979" t="s">
        <v>5650</v>
      </c>
      <c r="B3979" s="1">
        <v>45092.708333333336</v>
      </c>
      <c r="C3979" t="s">
        <v>16</v>
      </c>
      <c r="D3979" t="s">
        <v>30</v>
      </c>
      <c r="E3979">
        <v>1869.08</v>
      </c>
      <c r="F3979">
        <v>5.75</v>
      </c>
      <c r="G3979">
        <v>185.95</v>
      </c>
      <c r="H3979" t="s">
        <v>32</v>
      </c>
      <c r="I3979">
        <v>36</v>
      </c>
      <c r="J3979" s="2" t="s">
        <v>5651</v>
      </c>
      <c r="K3979">
        <f>Table1[[#This Row],[Order_Value]]+Table1[[#This Row],[Delivery_Fee]]-Table1[[#This Row],[Discount]]</f>
        <v>1688.8799999999999</v>
      </c>
      <c r="L3979">
        <f>YEAR(Table1[[#This Row],[Order_Time]])</f>
        <v>2023</v>
      </c>
      <c r="M3979" t="str">
        <f>TEXT(Table1[[#This Row],[Order_Time]],"MMM")</f>
        <v>Jun</v>
      </c>
      <c r="N3979">
        <f>HOUR(Table1[[#This Row],[Order_Time]])</f>
        <v>17</v>
      </c>
      <c r="O3979" t="str">
        <f>IF(Table1[[#This Row],[Order_Value]]&gt;1000,"High","Low")</f>
        <v>High</v>
      </c>
    </row>
    <row r="3980" spans="1:15" x14ac:dyDescent="0.3">
      <c r="A3980" t="s">
        <v>5652</v>
      </c>
      <c r="B3980" s="1">
        <v>45092.75</v>
      </c>
      <c r="C3980" t="s">
        <v>11</v>
      </c>
      <c r="D3980" t="s">
        <v>35</v>
      </c>
      <c r="E3980">
        <v>1238.2</v>
      </c>
      <c r="F3980">
        <v>30.64</v>
      </c>
      <c r="G3980">
        <v>106.02</v>
      </c>
      <c r="H3980" t="s">
        <v>28</v>
      </c>
      <c r="I3980">
        <v>11</v>
      </c>
      <c r="J3980" s="2" t="s">
        <v>5653</v>
      </c>
      <c r="K3980">
        <f>Table1[[#This Row],[Order_Value]]+Table1[[#This Row],[Delivery_Fee]]-Table1[[#This Row],[Discount]]</f>
        <v>1162.8200000000002</v>
      </c>
      <c r="L3980">
        <f>YEAR(Table1[[#This Row],[Order_Time]])</f>
        <v>2023</v>
      </c>
      <c r="M3980" t="str">
        <f>TEXT(Table1[[#This Row],[Order_Time]],"MMM")</f>
        <v>Jun</v>
      </c>
      <c r="N3980">
        <f>HOUR(Table1[[#This Row],[Order_Time]])</f>
        <v>18</v>
      </c>
      <c r="O3980" t="str">
        <f>IF(Table1[[#This Row],[Order_Value]]&gt;1000,"High","Low")</f>
        <v>High</v>
      </c>
    </row>
    <row r="3981" spans="1:15" x14ac:dyDescent="0.3">
      <c r="A3981" t="s">
        <v>5654</v>
      </c>
      <c r="B3981" s="1">
        <v>45092.791666666664</v>
      </c>
      <c r="C3981" t="s">
        <v>45</v>
      </c>
      <c r="D3981" t="s">
        <v>41</v>
      </c>
      <c r="E3981">
        <v>1485.48</v>
      </c>
      <c r="F3981">
        <v>22.14</v>
      </c>
      <c r="G3981">
        <v>114.89</v>
      </c>
      <c r="H3981" t="s">
        <v>13</v>
      </c>
      <c r="I3981">
        <v>40</v>
      </c>
      <c r="J3981">
        <v>1392.73</v>
      </c>
      <c r="K3981">
        <f>Table1[[#This Row],[Order_Value]]+Table1[[#This Row],[Delivery_Fee]]-Table1[[#This Row],[Discount]]</f>
        <v>1392.73</v>
      </c>
      <c r="L3981">
        <f>YEAR(Table1[[#This Row],[Order_Time]])</f>
        <v>2023</v>
      </c>
      <c r="M3981" t="str">
        <f>TEXT(Table1[[#This Row],[Order_Time]],"MMM")</f>
        <v>Jun</v>
      </c>
      <c r="N3981">
        <f>HOUR(Table1[[#This Row],[Order_Time]])</f>
        <v>19</v>
      </c>
      <c r="O3981" t="str">
        <f>IF(Table1[[#This Row],[Order_Value]]&gt;1000,"High","Low")</f>
        <v>High</v>
      </c>
    </row>
    <row r="3982" spans="1:15" x14ac:dyDescent="0.3">
      <c r="A3982" t="s">
        <v>5655</v>
      </c>
      <c r="B3982" s="1">
        <v>45092.833333333336</v>
      </c>
      <c r="C3982" t="s">
        <v>20</v>
      </c>
      <c r="D3982" t="s">
        <v>41</v>
      </c>
      <c r="E3982">
        <v>1855.87</v>
      </c>
      <c r="F3982">
        <v>23.92</v>
      </c>
      <c r="G3982">
        <v>492.09</v>
      </c>
      <c r="H3982" t="s">
        <v>28</v>
      </c>
      <c r="I3982">
        <v>75</v>
      </c>
      <c r="J3982">
        <v>1387.7</v>
      </c>
      <c r="K3982">
        <f>Table1[[#This Row],[Order_Value]]+Table1[[#This Row],[Delivery_Fee]]-Table1[[#This Row],[Discount]]</f>
        <v>1387.7</v>
      </c>
      <c r="L3982">
        <f>YEAR(Table1[[#This Row],[Order_Time]])</f>
        <v>2023</v>
      </c>
      <c r="M3982" t="str">
        <f>TEXT(Table1[[#This Row],[Order_Time]],"MMM")</f>
        <v>Jun</v>
      </c>
      <c r="N3982">
        <f>HOUR(Table1[[#This Row],[Order_Time]])</f>
        <v>20</v>
      </c>
      <c r="O3982" t="str">
        <f>IF(Table1[[#This Row],[Order_Value]]&gt;1000,"High","Low")</f>
        <v>High</v>
      </c>
    </row>
    <row r="3983" spans="1:15" x14ac:dyDescent="0.3">
      <c r="A3983" t="s">
        <v>5656</v>
      </c>
      <c r="B3983" s="1">
        <v>45092.875</v>
      </c>
      <c r="C3983" t="s">
        <v>26</v>
      </c>
      <c r="D3983" t="s">
        <v>12</v>
      </c>
      <c r="E3983">
        <v>1167.02</v>
      </c>
      <c r="F3983">
        <v>63.43</v>
      </c>
      <c r="G3983">
        <v>458.46</v>
      </c>
      <c r="H3983" t="s">
        <v>13</v>
      </c>
      <c r="I3983">
        <v>35</v>
      </c>
      <c r="J3983">
        <v>771.99</v>
      </c>
      <c r="K3983">
        <f>Table1[[#This Row],[Order_Value]]+Table1[[#This Row],[Delivery_Fee]]-Table1[[#This Row],[Discount]]</f>
        <v>771.99</v>
      </c>
      <c r="L3983">
        <f>YEAR(Table1[[#This Row],[Order_Time]])</f>
        <v>2023</v>
      </c>
      <c r="M3983" t="str">
        <f>TEXT(Table1[[#This Row],[Order_Time]],"MMM")</f>
        <v>Jun</v>
      </c>
      <c r="N3983">
        <f>HOUR(Table1[[#This Row],[Order_Time]])</f>
        <v>21</v>
      </c>
      <c r="O3983" t="str">
        <f>IF(Table1[[#This Row],[Order_Value]]&gt;1000,"High","Low")</f>
        <v>High</v>
      </c>
    </row>
    <row r="3984" spans="1:15" x14ac:dyDescent="0.3">
      <c r="A3984" t="s">
        <v>5657</v>
      </c>
      <c r="B3984" s="1">
        <v>45092.916666666664</v>
      </c>
      <c r="C3984" t="s">
        <v>45</v>
      </c>
      <c r="D3984" t="s">
        <v>17</v>
      </c>
      <c r="E3984">
        <v>581.77</v>
      </c>
      <c r="F3984">
        <v>44.25</v>
      </c>
      <c r="G3984">
        <v>78.48</v>
      </c>
      <c r="H3984" t="s">
        <v>28</v>
      </c>
      <c r="I3984">
        <v>62</v>
      </c>
      <c r="J3984">
        <v>547.54</v>
      </c>
      <c r="K3984">
        <f>Table1[[#This Row],[Order_Value]]+Table1[[#This Row],[Delivery_Fee]]-Table1[[#This Row],[Discount]]</f>
        <v>547.54</v>
      </c>
      <c r="L3984">
        <f>YEAR(Table1[[#This Row],[Order_Time]])</f>
        <v>2023</v>
      </c>
      <c r="M3984" t="str">
        <f>TEXT(Table1[[#This Row],[Order_Time]],"MMM")</f>
        <v>Jun</v>
      </c>
      <c r="N3984">
        <f>HOUR(Table1[[#This Row],[Order_Time]])</f>
        <v>22</v>
      </c>
      <c r="O3984" t="str">
        <f>IF(Table1[[#This Row],[Order_Value]]&gt;1000,"High","Low")</f>
        <v>Low</v>
      </c>
    </row>
    <row r="3985" spans="1:15" x14ac:dyDescent="0.3">
      <c r="A3985" t="s">
        <v>5658</v>
      </c>
      <c r="B3985" s="1">
        <v>45092.958333333336</v>
      </c>
      <c r="C3985" t="s">
        <v>26</v>
      </c>
      <c r="D3985" t="s">
        <v>27</v>
      </c>
      <c r="E3985">
        <v>988.95</v>
      </c>
      <c r="F3985">
        <v>65.98</v>
      </c>
      <c r="G3985">
        <v>492.49</v>
      </c>
      <c r="H3985" t="s">
        <v>28</v>
      </c>
      <c r="I3985">
        <v>87</v>
      </c>
      <c r="J3985">
        <v>562.44000000000005</v>
      </c>
      <c r="K3985">
        <f>Table1[[#This Row],[Order_Value]]+Table1[[#This Row],[Delivery_Fee]]-Table1[[#This Row],[Discount]]</f>
        <v>562.44000000000005</v>
      </c>
      <c r="L3985">
        <f>YEAR(Table1[[#This Row],[Order_Time]])</f>
        <v>2023</v>
      </c>
      <c r="M3985" t="str">
        <f>TEXT(Table1[[#This Row],[Order_Time]],"MMM")</f>
        <v>Jun</v>
      </c>
      <c r="N3985">
        <f>HOUR(Table1[[#This Row],[Order_Time]])</f>
        <v>23</v>
      </c>
      <c r="O3985" t="str">
        <f>IF(Table1[[#This Row],[Order_Value]]&gt;1000,"High","Low")</f>
        <v>Low</v>
      </c>
    </row>
    <row r="3986" spans="1:15" x14ac:dyDescent="0.3">
      <c r="A3986" t="s">
        <v>5659</v>
      </c>
      <c r="B3986" s="1">
        <v>45093</v>
      </c>
      <c r="C3986" t="s">
        <v>20</v>
      </c>
      <c r="D3986" t="s">
        <v>17</v>
      </c>
      <c r="E3986">
        <v>444.53</v>
      </c>
      <c r="F3986">
        <v>89.38</v>
      </c>
      <c r="G3986">
        <v>186.27</v>
      </c>
      <c r="H3986" t="s">
        <v>32</v>
      </c>
      <c r="I3986">
        <v>41</v>
      </c>
      <c r="J3986">
        <v>347.64</v>
      </c>
      <c r="K3986">
        <f>Table1[[#This Row],[Order_Value]]+Table1[[#This Row],[Delivery_Fee]]-Table1[[#This Row],[Discount]]</f>
        <v>347.64</v>
      </c>
      <c r="L3986">
        <f>YEAR(Table1[[#This Row],[Order_Time]])</f>
        <v>2023</v>
      </c>
      <c r="M3986" t="str">
        <f>TEXT(Table1[[#This Row],[Order_Time]],"MMM")</f>
        <v>Jun</v>
      </c>
      <c r="N3986">
        <f>HOUR(Table1[[#This Row],[Order_Time]])</f>
        <v>0</v>
      </c>
      <c r="O3986" t="str">
        <f>IF(Table1[[#This Row],[Order_Value]]&gt;1000,"High","Low")</f>
        <v>Low</v>
      </c>
    </row>
    <row r="3987" spans="1:15" x14ac:dyDescent="0.3">
      <c r="A3987" t="s">
        <v>5660</v>
      </c>
      <c r="B3987" s="1">
        <v>45093.041666666664</v>
      </c>
      <c r="C3987" t="s">
        <v>20</v>
      </c>
      <c r="D3987" t="s">
        <v>30</v>
      </c>
      <c r="E3987">
        <v>1714.76</v>
      </c>
      <c r="F3987">
        <v>64.33</v>
      </c>
      <c r="G3987">
        <v>195.06</v>
      </c>
      <c r="H3987" t="s">
        <v>21</v>
      </c>
      <c r="I3987">
        <v>23</v>
      </c>
      <c r="J3987">
        <v>1584.03</v>
      </c>
      <c r="K3987">
        <f>Table1[[#This Row],[Order_Value]]+Table1[[#This Row],[Delivery_Fee]]-Table1[[#This Row],[Discount]]</f>
        <v>1584.03</v>
      </c>
      <c r="L3987">
        <f>YEAR(Table1[[#This Row],[Order_Time]])</f>
        <v>2023</v>
      </c>
      <c r="M3987" t="str">
        <f>TEXT(Table1[[#This Row],[Order_Time]],"MMM")</f>
        <v>Jun</v>
      </c>
      <c r="N3987">
        <f>HOUR(Table1[[#This Row],[Order_Time]])</f>
        <v>1</v>
      </c>
      <c r="O3987" t="str">
        <f>IF(Table1[[#This Row],[Order_Value]]&gt;1000,"High","Low")</f>
        <v>High</v>
      </c>
    </row>
    <row r="3988" spans="1:15" x14ac:dyDescent="0.3">
      <c r="A3988" t="s">
        <v>5661</v>
      </c>
      <c r="B3988" s="1">
        <v>45093.083333333336</v>
      </c>
      <c r="C3988" t="s">
        <v>45</v>
      </c>
      <c r="D3988" t="s">
        <v>12</v>
      </c>
      <c r="E3988">
        <v>297.74</v>
      </c>
      <c r="F3988">
        <v>33.770000000000003</v>
      </c>
      <c r="G3988">
        <v>436.02</v>
      </c>
      <c r="H3988" t="s">
        <v>21</v>
      </c>
      <c r="I3988">
        <v>84</v>
      </c>
      <c r="J3988">
        <v>-104.509999999999</v>
      </c>
      <c r="K3988">
        <f>Table1[[#This Row],[Order_Value]]+Table1[[#This Row],[Delivery_Fee]]-Table1[[#This Row],[Discount]]</f>
        <v>-104.50999999999999</v>
      </c>
      <c r="L3988">
        <f>YEAR(Table1[[#This Row],[Order_Time]])</f>
        <v>2023</v>
      </c>
      <c r="M3988" t="str">
        <f>TEXT(Table1[[#This Row],[Order_Time]],"MMM")</f>
        <v>Jun</v>
      </c>
      <c r="N3988">
        <f>HOUR(Table1[[#This Row],[Order_Time]])</f>
        <v>2</v>
      </c>
      <c r="O3988" t="str">
        <f>IF(Table1[[#This Row],[Order_Value]]&gt;1000,"High","Low")</f>
        <v>Low</v>
      </c>
    </row>
    <row r="3989" spans="1:15" x14ac:dyDescent="0.3">
      <c r="A3989" t="s">
        <v>5662</v>
      </c>
      <c r="B3989" s="1">
        <v>45093.125</v>
      </c>
      <c r="C3989" t="s">
        <v>20</v>
      </c>
      <c r="D3989" t="s">
        <v>30</v>
      </c>
      <c r="E3989">
        <v>1293.94</v>
      </c>
      <c r="F3989">
        <v>83.88</v>
      </c>
      <c r="G3989">
        <v>124.57</v>
      </c>
      <c r="H3989" t="s">
        <v>28</v>
      </c>
      <c r="I3989">
        <v>10</v>
      </c>
      <c r="J3989" s="2" t="s">
        <v>5663</v>
      </c>
      <c r="K3989">
        <f>Table1[[#This Row],[Order_Value]]+Table1[[#This Row],[Delivery_Fee]]-Table1[[#This Row],[Discount]]</f>
        <v>1253.2500000000002</v>
      </c>
      <c r="L3989">
        <f>YEAR(Table1[[#This Row],[Order_Time]])</f>
        <v>2023</v>
      </c>
      <c r="M3989" t="str">
        <f>TEXT(Table1[[#This Row],[Order_Time]],"MMM")</f>
        <v>Jun</v>
      </c>
      <c r="N3989">
        <f>HOUR(Table1[[#This Row],[Order_Time]])</f>
        <v>3</v>
      </c>
      <c r="O3989" t="str">
        <f>IF(Table1[[#This Row],[Order_Value]]&gt;1000,"High","Low")</f>
        <v>High</v>
      </c>
    </row>
    <row r="3990" spans="1:15" x14ac:dyDescent="0.3">
      <c r="A3990" t="s">
        <v>5664</v>
      </c>
      <c r="B3990" s="1">
        <v>45093.166666666664</v>
      </c>
      <c r="C3990" t="s">
        <v>20</v>
      </c>
      <c r="D3990" t="s">
        <v>12</v>
      </c>
      <c r="E3990">
        <v>1412.98</v>
      </c>
      <c r="F3990">
        <v>48.96</v>
      </c>
      <c r="G3990">
        <v>50.03</v>
      </c>
      <c r="H3990" t="s">
        <v>28</v>
      </c>
      <c r="I3990">
        <v>79</v>
      </c>
      <c r="J3990">
        <v>1411.91</v>
      </c>
      <c r="K3990">
        <f>Table1[[#This Row],[Order_Value]]+Table1[[#This Row],[Delivery_Fee]]-Table1[[#This Row],[Discount]]</f>
        <v>1411.91</v>
      </c>
      <c r="L3990">
        <f>YEAR(Table1[[#This Row],[Order_Time]])</f>
        <v>2023</v>
      </c>
      <c r="M3990" t="str">
        <f>TEXT(Table1[[#This Row],[Order_Time]],"MMM")</f>
        <v>Jun</v>
      </c>
      <c r="N3990">
        <f>HOUR(Table1[[#This Row],[Order_Time]])</f>
        <v>4</v>
      </c>
      <c r="O3990" t="str">
        <f>IF(Table1[[#This Row],[Order_Value]]&gt;1000,"High","Low")</f>
        <v>High</v>
      </c>
    </row>
    <row r="3991" spans="1:15" x14ac:dyDescent="0.3">
      <c r="A3991" t="s">
        <v>5665</v>
      </c>
      <c r="B3991" s="1">
        <v>45093.208333333336</v>
      </c>
      <c r="C3991" t="s">
        <v>16</v>
      </c>
      <c r="D3991" t="s">
        <v>35</v>
      </c>
      <c r="E3991">
        <v>101.99</v>
      </c>
      <c r="F3991">
        <v>66.92</v>
      </c>
      <c r="G3991">
        <v>288.89999999999998</v>
      </c>
      <c r="H3991" t="s">
        <v>21</v>
      </c>
      <c r="I3991">
        <v>79</v>
      </c>
      <c r="J3991">
        <v>-119.989999999999</v>
      </c>
      <c r="K3991">
        <f>Table1[[#This Row],[Order_Value]]+Table1[[#This Row],[Delivery_Fee]]-Table1[[#This Row],[Discount]]</f>
        <v>-119.98999999999998</v>
      </c>
      <c r="L3991">
        <f>YEAR(Table1[[#This Row],[Order_Time]])</f>
        <v>2023</v>
      </c>
      <c r="M3991" t="str">
        <f>TEXT(Table1[[#This Row],[Order_Time]],"MMM")</f>
        <v>Jun</v>
      </c>
      <c r="N3991">
        <f>HOUR(Table1[[#This Row],[Order_Time]])</f>
        <v>5</v>
      </c>
      <c r="O3991" t="str">
        <f>IF(Table1[[#This Row],[Order_Value]]&gt;1000,"High","Low")</f>
        <v>Low</v>
      </c>
    </row>
    <row r="3992" spans="1:15" x14ac:dyDescent="0.3">
      <c r="A3992" t="s">
        <v>5666</v>
      </c>
      <c r="B3992" s="1">
        <v>45093.25</v>
      </c>
      <c r="C3992" t="s">
        <v>24</v>
      </c>
      <c r="D3992" t="s">
        <v>30</v>
      </c>
      <c r="E3992">
        <v>243.52</v>
      </c>
      <c r="F3992">
        <v>11.72</v>
      </c>
      <c r="G3992">
        <v>371.87</v>
      </c>
      <c r="H3992" t="s">
        <v>13</v>
      </c>
      <c r="I3992">
        <v>14</v>
      </c>
      <c r="J3992">
        <v>-116.63</v>
      </c>
      <c r="K3992">
        <f>Table1[[#This Row],[Order_Value]]+Table1[[#This Row],[Delivery_Fee]]-Table1[[#This Row],[Discount]]</f>
        <v>-116.63</v>
      </c>
      <c r="L3992">
        <f>YEAR(Table1[[#This Row],[Order_Time]])</f>
        <v>2023</v>
      </c>
      <c r="M3992" t="str">
        <f>TEXT(Table1[[#This Row],[Order_Time]],"MMM")</f>
        <v>Jun</v>
      </c>
      <c r="N3992">
        <f>HOUR(Table1[[#This Row],[Order_Time]])</f>
        <v>6</v>
      </c>
      <c r="O3992" t="str">
        <f>IF(Table1[[#This Row],[Order_Value]]&gt;1000,"High","Low")</f>
        <v>Low</v>
      </c>
    </row>
    <row r="3993" spans="1:15" x14ac:dyDescent="0.3">
      <c r="A3993" t="s">
        <v>5667</v>
      </c>
      <c r="B3993" s="1">
        <v>45093.291666666664</v>
      </c>
      <c r="C3993" t="s">
        <v>11</v>
      </c>
      <c r="D3993" t="s">
        <v>12</v>
      </c>
      <c r="E3993">
        <v>1171.1300000000001</v>
      </c>
      <c r="F3993">
        <v>77.37</v>
      </c>
      <c r="G3993">
        <v>430.94</v>
      </c>
      <c r="H3993" t="s">
        <v>28</v>
      </c>
      <c r="I3993">
        <v>26</v>
      </c>
      <c r="J3993">
        <v>817.56</v>
      </c>
      <c r="K3993">
        <f>Table1[[#This Row],[Order_Value]]+Table1[[#This Row],[Delivery_Fee]]-Table1[[#This Row],[Discount]]</f>
        <v>817.56</v>
      </c>
      <c r="L3993">
        <f>YEAR(Table1[[#This Row],[Order_Time]])</f>
        <v>2023</v>
      </c>
      <c r="M3993" t="str">
        <f>TEXT(Table1[[#This Row],[Order_Time]],"MMM")</f>
        <v>Jun</v>
      </c>
      <c r="N3993">
        <f>HOUR(Table1[[#This Row],[Order_Time]])</f>
        <v>7</v>
      </c>
      <c r="O3993" t="str">
        <f>IF(Table1[[#This Row],[Order_Value]]&gt;1000,"High","Low")</f>
        <v>High</v>
      </c>
    </row>
    <row r="3994" spans="1:15" x14ac:dyDescent="0.3">
      <c r="A3994" t="s">
        <v>5668</v>
      </c>
      <c r="B3994" s="1">
        <v>45093.333333333336</v>
      </c>
      <c r="C3994" t="s">
        <v>11</v>
      </c>
      <c r="D3994" t="s">
        <v>30</v>
      </c>
      <c r="E3994">
        <v>1987.16</v>
      </c>
      <c r="F3994">
        <v>20.91</v>
      </c>
      <c r="G3994">
        <v>431.48</v>
      </c>
      <c r="H3994" t="s">
        <v>28</v>
      </c>
      <c r="I3994">
        <v>26</v>
      </c>
      <c r="J3994" s="2" t="s">
        <v>5669</v>
      </c>
      <c r="K3994">
        <f>Table1[[#This Row],[Order_Value]]+Table1[[#This Row],[Delivery_Fee]]-Table1[[#This Row],[Discount]]</f>
        <v>1576.5900000000001</v>
      </c>
      <c r="L3994">
        <f>YEAR(Table1[[#This Row],[Order_Time]])</f>
        <v>2023</v>
      </c>
      <c r="M3994" t="str">
        <f>TEXT(Table1[[#This Row],[Order_Time]],"MMM")</f>
        <v>Jun</v>
      </c>
      <c r="N3994">
        <f>HOUR(Table1[[#This Row],[Order_Time]])</f>
        <v>8</v>
      </c>
      <c r="O3994" t="str">
        <f>IF(Table1[[#This Row],[Order_Value]]&gt;1000,"High","Low")</f>
        <v>High</v>
      </c>
    </row>
    <row r="3995" spans="1:15" x14ac:dyDescent="0.3">
      <c r="A3995" t="s">
        <v>5670</v>
      </c>
      <c r="B3995" s="1">
        <v>45093.375</v>
      </c>
      <c r="C3995" t="s">
        <v>20</v>
      </c>
      <c r="D3995" t="s">
        <v>41</v>
      </c>
      <c r="E3995">
        <v>1895.77</v>
      </c>
      <c r="F3995">
        <v>25.47</v>
      </c>
      <c r="G3995">
        <v>412.41</v>
      </c>
      <c r="H3995" t="s">
        <v>32</v>
      </c>
      <c r="I3995">
        <v>49</v>
      </c>
      <c r="J3995">
        <v>1508.83</v>
      </c>
      <c r="K3995">
        <f>Table1[[#This Row],[Order_Value]]+Table1[[#This Row],[Delivery_Fee]]-Table1[[#This Row],[Discount]]</f>
        <v>1508.83</v>
      </c>
      <c r="L3995">
        <f>YEAR(Table1[[#This Row],[Order_Time]])</f>
        <v>2023</v>
      </c>
      <c r="M3995" t="str">
        <f>TEXT(Table1[[#This Row],[Order_Time]],"MMM")</f>
        <v>Jun</v>
      </c>
      <c r="N3995">
        <f>HOUR(Table1[[#This Row],[Order_Time]])</f>
        <v>9</v>
      </c>
      <c r="O3995" t="str">
        <f>IF(Table1[[#This Row],[Order_Value]]&gt;1000,"High","Low")</f>
        <v>High</v>
      </c>
    </row>
    <row r="3996" spans="1:15" x14ac:dyDescent="0.3">
      <c r="A3996" t="s">
        <v>5671</v>
      </c>
      <c r="B3996" s="1">
        <v>45093.416666666664</v>
      </c>
      <c r="C3996" t="s">
        <v>54</v>
      </c>
      <c r="D3996" t="s">
        <v>35</v>
      </c>
      <c r="E3996">
        <v>1014.02</v>
      </c>
      <c r="F3996">
        <v>96.9</v>
      </c>
      <c r="G3996">
        <v>111.41</v>
      </c>
      <c r="H3996" t="s">
        <v>21</v>
      </c>
      <c r="I3996">
        <v>31</v>
      </c>
      <c r="J3996" s="2" t="s">
        <v>5672</v>
      </c>
      <c r="K3996">
        <f>Table1[[#This Row],[Order_Value]]+Table1[[#This Row],[Delivery_Fee]]-Table1[[#This Row],[Discount]]</f>
        <v>999.5100000000001</v>
      </c>
      <c r="L3996">
        <f>YEAR(Table1[[#This Row],[Order_Time]])</f>
        <v>2023</v>
      </c>
      <c r="M3996" t="str">
        <f>TEXT(Table1[[#This Row],[Order_Time]],"MMM")</f>
        <v>Jun</v>
      </c>
      <c r="N3996">
        <f>HOUR(Table1[[#This Row],[Order_Time]])</f>
        <v>10</v>
      </c>
      <c r="O3996" t="str">
        <f>IF(Table1[[#This Row],[Order_Value]]&gt;1000,"High","Low")</f>
        <v>High</v>
      </c>
    </row>
    <row r="3997" spans="1:15" x14ac:dyDescent="0.3">
      <c r="A3997" t="s">
        <v>5673</v>
      </c>
      <c r="B3997" s="1">
        <v>45093.458333333336</v>
      </c>
      <c r="C3997" t="s">
        <v>54</v>
      </c>
      <c r="D3997" t="s">
        <v>12</v>
      </c>
      <c r="E3997">
        <v>1804.34</v>
      </c>
      <c r="F3997">
        <v>25.65</v>
      </c>
      <c r="G3997">
        <v>104.45</v>
      </c>
      <c r="H3997" t="s">
        <v>32</v>
      </c>
      <c r="I3997">
        <v>42</v>
      </c>
      <c r="J3997">
        <v>1725.54</v>
      </c>
      <c r="K3997">
        <f>Table1[[#This Row],[Order_Value]]+Table1[[#This Row],[Delivery_Fee]]-Table1[[#This Row],[Discount]]</f>
        <v>1725.54</v>
      </c>
      <c r="L3997">
        <f>YEAR(Table1[[#This Row],[Order_Time]])</f>
        <v>2023</v>
      </c>
      <c r="M3997" t="str">
        <f>TEXT(Table1[[#This Row],[Order_Time]],"MMM")</f>
        <v>Jun</v>
      </c>
      <c r="N3997">
        <f>HOUR(Table1[[#This Row],[Order_Time]])</f>
        <v>11</v>
      </c>
      <c r="O3997" t="str">
        <f>IF(Table1[[#This Row],[Order_Value]]&gt;1000,"High","Low")</f>
        <v>High</v>
      </c>
    </row>
    <row r="3998" spans="1:15" x14ac:dyDescent="0.3">
      <c r="A3998" t="s">
        <v>5674</v>
      </c>
      <c r="B3998" s="1">
        <v>45093.5</v>
      </c>
      <c r="C3998" t="s">
        <v>20</v>
      </c>
      <c r="D3998" t="s">
        <v>30</v>
      </c>
      <c r="E3998">
        <v>1976.65</v>
      </c>
      <c r="F3998">
        <v>23.4</v>
      </c>
      <c r="G3998">
        <v>361.18</v>
      </c>
      <c r="H3998" t="s">
        <v>32</v>
      </c>
      <c r="I3998">
        <v>23</v>
      </c>
      <c r="J3998" s="2" t="s">
        <v>5675</v>
      </c>
      <c r="K3998">
        <f>Table1[[#This Row],[Order_Value]]+Table1[[#This Row],[Delivery_Fee]]-Table1[[#This Row],[Discount]]</f>
        <v>1638.8700000000001</v>
      </c>
      <c r="L3998">
        <f>YEAR(Table1[[#This Row],[Order_Time]])</f>
        <v>2023</v>
      </c>
      <c r="M3998" t="str">
        <f>TEXT(Table1[[#This Row],[Order_Time]],"MMM")</f>
        <v>Jun</v>
      </c>
      <c r="N3998">
        <f>HOUR(Table1[[#This Row],[Order_Time]])</f>
        <v>12</v>
      </c>
      <c r="O3998" t="str">
        <f>IF(Table1[[#This Row],[Order_Value]]&gt;1000,"High","Low")</f>
        <v>High</v>
      </c>
    </row>
    <row r="3999" spans="1:15" x14ac:dyDescent="0.3">
      <c r="A3999" t="s">
        <v>5676</v>
      </c>
      <c r="B3999" s="1">
        <v>45093.541666666664</v>
      </c>
      <c r="C3999" t="s">
        <v>24</v>
      </c>
      <c r="D3999" t="s">
        <v>27</v>
      </c>
      <c r="E3999">
        <v>0</v>
      </c>
      <c r="F3999">
        <v>49.72</v>
      </c>
      <c r="G3999">
        <v>143.25</v>
      </c>
      <c r="H3999" t="s">
        <v>28</v>
      </c>
      <c r="I3999">
        <v>29</v>
      </c>
      <c r="K3999">
        <f>Table1[[#This Row],[Order_Value]]+Table1[[#This Row],[Delivery_Fee]]-Table1[[#This Row],[Discount]]</f>
        <v>-93.53</v>
      </c>
      <c r="L3999">
        <f>YEAR(Table1[[#This Row],[Order_Time]])</f>
        <v>2023</v>
      </c>
      <c r="M3999" t="str">
        <f>TEXT(Table1[[#This Row],[Order_Time]],"MMM")</f>
        <v>Jun</v>
      </c>
      <c r="N3999">
        <f>HOUR(Table1[[#This Row],[Order_Time]])</f>
        <v>13</v>
      </c>
      <c r="O3999" t="str">
        <f>IF(Table1[[#This Row],[Order_Value]]&gt;1000,"High","Low")</f>
        <v>Low</v>
      </c>
    </row>
    <row r="4000" spans="1:15" x14ac:dyDescent="0.3">
      <c r="A4000" t="s">
        <v>5677</v>
      </c>
      <c r="B4000" s="1">
        <v>45093.583333333336</v>
      </c>
      <c r="C4000" t="s">
        <v>16</v>
      </c>
      <c r="D4000" t="s">
        <v>30</v>
      </c>
      <c r="E4000">
        <v>1168.02</v>
      </c>
      <c r="F4000">
        <v>63.18</v>
      </c>
      <c r="G4000">
        <v>493.58</v>
      </c>
      <c r="H4000" t="s">
        <v>28</v>
      </c>
      <c r="I4000">
        <v>24</v>
      </c>
      <c r="J4000" s="2" t="s">
        <v>5678</v>
      </c>
      <c r="K4000">
        <f>Table1[[#This Row],[Order_Value]]+Table1[[#This Row],[Delivery_Fee]]-Table1[[#This Row],[Discount]]</f>
        <v>737.62000000000012</v>
      </c>
      <c r="L4000">
        <f>YEAR(Table1[[#This Row],[Order_Time]])</f>
        <v>2023</v>
      </c>
      <c r="M4000" t="str">
        <f>TEXT(Table1[[#This Row],[Order_Time]],"MMM")</f>
        <v>Jun</v>
      </c>
      <c r="N4000">
        <f>HOUR(Table1[[#This Row],[Order_Time]])</f>
        <v>14</v>
      </c>
      <c r="O4000" t="str">
        <f>IF(Table1[[#This Row],[Order_Value]]&gt;1000,"High","Low")</f>
        <v>High</v>
      </c>
    </row>
    <row r="4001" spans="1:15" x14ac:dyDescent="0.3">
      <c r="A4001" t="s">
        <v>5679</v>
      </c>
      <c r="B4001" s="1">
        <v>45093.625</v>
      </c>
      <c r="C4001" t="s">
        <v>20</v>
      </c>
      <c r="D4001" t="s">
        <v>27</v>
      </c>
      <c r="E4001">
        <v>1045.69</v>
      </c>
      <c r="F4001">
        <v>76.66</v>
      </c>
      <c r="G4001">
        <v>182.34</v>
      </c>
      <c r="H4001" t="s">
        <v>21</v>
      </c>
      <c r="I4001">
        <v>68</v>
      </c>
      <c r="J4001" s="2" t="s">
        <v>5680</v>
      </c>
      <c r="K4001">
        <f>Table1[[#This Row],[Order_Value]]+Table1[[#This Row],[Delivery_Fee]]-Table1[[#This Row],[Discount]]</f>
        <v>940.0100000000001</v>
      </c>
      <c r="L4001">
        <f>YEAR(Table1[[#This Row],[Order_Time]])</f>
        <v>2023</v>
      </c>
      <c r="M4001" t="str">
        <f>TEXT(Table1[[#This Row],[Order_Time]],"MMM")</f>
        <v>Jun</v>
      </c>
      <c r="N4001">
        <f>HOUR(Table1[[#This Row],[Order_Time]])</f>
        <v>15</v>
      </c>
      <c r="O4001" t="str">
        <f>IF(Table1[[#This Row],[Order_Value]]&gt;1000,"High","Low")</f>
        <v>High</v>
      </c>
    </row>
    <row r="4002" spans="1:15" x14ac:dyDescent="0.3">
      <c r="A4002" t="s">
        <v>5681</v>
      </c>
      <c r="B4002" s="1">
        <v>45093.666666666664</v>
      </c>
      <c r="C4002" t="s">
        <v>26</v>
      </c>
      <c r="D4002" t="s">
        <v>30</v>
      </c>
      <c r="E4002">
        <v>1170.06</v>
      </c>
      <c r="F4002">
        <v>46.01</v>
      </c>
      <c r="G4002">
        <v>389.03</v>
      </c>
      <c r="H4002" t="s">
        <v>32</v>
      </c>
      <c r="I4002">
        <v>43</v>
      </c>
      <c r="J4002">
        <v>827.04</v>
      </c>
      <c r="K4002">
        <f>Table1[[#This Row],[Order_Value]]+Table1[[#This Row],[Delivery_Fee]]-Table1[[#This Row],[Discount]]</f>
        <v>827.04</v>
      </c>
      <c r="L4002">
        <f>YEAR(Table1[[#This Row],[Order_Time]])</f>
        <v>2023</v>
      </c>
      <c r="M4002" t="str">
        <f>TEXT(Table1[[#This Row],[Order_Time]],"MMM")</f>
        <v>Jun</v>
      </c>
      <c r="N4002">
        <f>HOUR(Table1[[#This Row],[Order_Time]])</f>
        <v>16</v>
      </c>
      <c r="O4002" t="str">
        <f>IF(Table1[[#This Row],[Order_Value]]&gt;1000,"High","Low")</f>
        <v>High</v>
      </c>
    </row>
    <row r="4003" spans="1:15" x14ac:dyDescent="0.3">
      <c r="A4003" t="s">
        <v>5682</v>
      </c>
      <c r="B4003" s="1">
        <v>45093.708333333336</v>
      </c>
      <c r="C4003" t="s">
        <v>20</v>
      </c>
      <c r="D4003" t="s">
        <v>27</v>
      </c>
      <c r="E4003">
        <v>944.63</v>
      </c>
      <c r="F4003">
        <v>34.11</v>
      </c>
      <c r="G4003">
        <v>38.619999999999997</v>
      </c>
      <c r="H4003" t="s">
        <v>28</v>
      </c>
      <c r="I4003">
        <v>43</v>
      </c>
      <c r="J4003">
        <v>940.12</v>
      </c>
      <c r="K4003">
        <f>Table1[[#This Row],[Order_Value]]+Table1[[#This Row],[Delivery_Fee]]-Table1[[#This Row],[Discount]]</f>
        <v>940.12</v>
      </c>
      <c r="L4003">
        <f>YEAR(Table1[[#This Row],[Order_Time]])</f>
        <v>2023</v>
      </c>
      <c r="M4003" t="str">
        <f>TEXT(Table1[[#This Row],[Order_Time]],"MMM")</f>
        <v>Jun</v>
      </c>
      <c r="N4003">
        <f>HOUR(Table1[[#This Row],[Order_Time]])</f>
        <v>17</v>
      </c>
      <c r="O4003" t="str">
        <f>IF(Table1[[#This Row],[Order_Value]]&gt;1000,"High","Low")</f>
        <v>Low</v>
      </c>
    </row>
    <row r="4004" spans="1:15" x14ac:dyDescent="0.3">
      <c r="A4004" t="s">
        <v>5683</v>
      </c>
      <c r="B4004" s="1">
        <v>45093.75</v>
      </c>
      <c r="C4004" t="s">
        <v>45</v>
      </c>
      <c r="D4004" t="s">
        <v>35</v>
      </c>
      <c r="E4004">
        <v>1532.68</v>
      </c>
      <c r="F4004">
        <v>91.22</v>
      </c>
      <c r="G4004">
        <v>25.83</v>
      </c>
      <c r="H4004" t="s">
        <v>13</v>
      </c>
      <c r="I4004">
        <v>72</v>
      </c>
      <c r="J4004" s="2" t="s">
        <v>5684</v>
      </c>
      <c r="K4004">
        <f>Table1[[#This Row],[Order_Value]]+Table1[[#This Row],[Delivery_Fee]]-Table1[[#This Row],[Discount]]</f>
        <v>1598.0700000000002</v>
      </c>
      <c r="L4004">
        <f>YEAR(Table1[[#This Row],[Order_Time]])</f>
        <v>2023</v>
      </c>
      <c r="M4004" t="str">
        <f>TEXT(Table1[[#This Row],[Order_Time]],"MMM")</f>
        <v>Jun</v>
      </c>
      <c r="N4004">
        <f>HOUR(Table1[[#This Row],[Order_Time]])</f>
        <v>18</v>
      </c>
      <c r="O4004" t="str">
        <f>IF(Table1[[#This Row],[Order_Value]]&gt;1000,"High","Low")</f>
        <v>High</v>
      </c>
    </row>
    <row r="4005" spans="1:15" x14ac:dyDescent="0.3">
      <c r="A4005" t="s">
        <v>5685</v>
      </c>
      <c r="B4005" s="1">
        <v>45093.791666666664</v>
      </c>
      <c r="C4005" t="s">
        <v>24</v>
      </c>
      <c r="D4005" t="s">
        <v>17</v>
      </c>
      <c r="E4005">
        <v>1251.24</v>
      </c>
      <c r="F4005">
        <v>28</v>
      </c>
      <c r="G4005">
        <v>120.62</v>
      </c>
      <c r="H4005" t="s">
        <v>21</v>
      </c>
      <c r="I4005">
        <v>55</v>
      </c>
      <c r="J4005">
        <v>1158.6199999999999</v>
      </c>
      <c r="K4005">
        <f>Table1[[#This Row],[Order_Value]]+Table1[[#This Row],[Delivery_Fee]]-Table1[[#This Row],[Discount]]</f>
        <v>1158.6199999999999</v>
      </c>
      <c r="L4005">
        <f>YEAR(Table1[[#This Row],[Order_Time]])</f>
        <v>2023</v>
      </c>
      <c r="M4005" t="str">
        <f>TEXT(Table1[[#This Row],[Order_Time]],"MMM")</f>
        <v>Jun</v>
      </c>
      <c r="N4005">
        <f>HOUR(Table1[[#This Row],[Order_Time]])</f>
        <v>19</v>
      </c>
      <c r="O4005" t="str">
        <f>IF(Table1[[#This Row],[Order_Value]]&gt;1000,"High","Low")</f>
        <v>High</v>
      </c>
    </row>
    <row r="4006" spans="1:15" x14ac:dyDescent="0.3">
      <c r="A4006" t="s">
        <v>5686</v>
      </c>
      <c r="B4006" s="1">
        <v>45093.833333333336</v>
      </c>
      <c r="C4006" t="s">
        <v>24</v>
      </c>
      <c r="D4006" t="s">
        <v>17</v>
      </c>
      <c r="E4006">
        <v>428.86</v>
      </c>
      <c r="F4006">
        <v>16.670000000000002</v>
      </c>
      <c r="G4006">
        <v>384.3</v>
      </c>
      <c r="H4006" t="s">
        <v>32</v>
      </c>
      <c r="I4006">
        <v>18</v>
      </c>
      <c r="J4006" s="2" t="s">
        <v>5687</v>
      </c>
      <c r="K4006">
        <f>Table1[[#This Row],[Order_Value]]+Table1[[#This Row],[Delivery_Fee]]-Table1[[#This Row],[Discount]]</f>
        <v>61.230000000000018</v>
      </c>
      <c r="L4006">
        <f>YEAR(Table1[[#This Row],[Order_Time]])</f>
        <v>2023</v>
      </c>
      <c r="M4006" t="str">
        <f>TEXT(Table1[[#This Row],[Order_Time]],"MMM")</f>
        <v>Jun</v>
      </c>
      <c r="N4006">
        <f>HOUR(Table1[[#This Row],[Order_Time]])</f>
        <v>20</v>
      </c>
      <c r="O4006" t="str">
        <f>IF(Table1[[#This Row],[Order_Value]]&gt;1000,"High","Low")</f>
        <v>Low</v>
      </c>
    </row>
    <row r="4007" spans="1:15" x14ac:dyDescent="0.3">
      <c r="A4007" t="s">
        <v>5688</v>
      </c>
      <c r="B4007" s="1">
        <v>45093.875</v>
      </c>
      <c r="C4007" t="s">
        <v>11</v>
      </c>
      <c r="D4007" t="s">
        <v>27</v>
      </c>
      <c r="E4007">
        <v>967.16</v>
      </c>
      <c r="F4007">
        <v>99.68</v>
      </c>
      <c r="G4007">
        <v>433.06</v>
      </c>
      <c r="H4007" t="s">
        <v>13</v>
      </c>
      <c r="I4007">
        <v>75</v>
      </c>
      <c r="J4007">
        <v>633.78</v>
      </c>
      <c r="K4007">
        <f>Table1[[#This Row],[Order_Value]]+Table1[[#This Row],[Delivery_Fee]]-Table1[[#This Row],[Discount]]</f>
        <v>633.78</v>
      </c>
      <c r="L4007">
        <f>YEAR(Table1[[#This Row],[Order_Time]])</f>
        <v>2023</v>
      </c>
      <c r="M4007" t="str">
        <f>TEXT(Table1[[#This Row],[Order_Time]],"MMM")</f>
        <v>Jun</v>
      </c>
      <c r="N4007">
        <f>HOUR(Table1[[#This Row],[Order_Time]])</f>
        <v>21</v>
      </c>
      <c r="O4007" t="str">
        <f>IF(Table1[[#This Row],[Order_Value]]&gt;1000,"High","Low")</f>
        <v>Low</v>
      </c>
    </row>
    <row r="4008" spans="1:15" x14ac:dyDescent="0.3">
      <c r="A4008" t="s">
        <v>5689</v>
      </c>
      <c r="B4008" s="1">
        <v>45093.916666666664</v>
      </c>
      <c r="C4008" t="s">
        <v>26</v>
      </c>
      <c r="D4008" t="s">
        <v>35</v>
      </c>
      <c r="E4008">
        <v>963</v>
      </c>
      <c r="F4008">
        <v>22.01</v>
      </c>
      <c r="G4008">
        <v>175.75</v>
      </c>
      <c r="H4008" t="s">
        <v>21</v>
      </c>
      <c r="I4008">
        <v>43</v>
      </c>
      <c r="J4008">
        <v>809.26</v>
      </c>
      <c r="K4008">
        <f>Table1[[#This Row],[Order_Value]]+Table1[[#This Row],[Delivery_Fee]]-Table1[[#This Row],[Discount]]</f>
        <v>809.26</v>
      </c>
      <c r="L4008">
        <f>YEAR(Table1[[#This Row],[Order_Time]])</f>
        <v>2023</v>
      </c>
      <c r="M4008" t="str">
        <f>TEXT(Table1[[#This Row],[Order_Time]],"MMM")</f>
        <v>Jun</v>
      </c>
      <c r="N4008">
        <f>HOUR(Table1[[#This Row],[Order_Time]])</f>
        <v>22</v>
      </c>
      <c r="O4008" t="str">
        <f>IF(Table1[[#This Row],[Order_Value]]&gt;1000,"High","Low")</f>
        <v>Low</v>
      </c>
    </row>
    <row r="4009" spans="1:15" x14ac:dyDescent="0.3">
      <c r="A4009" t="s">
        <v>5690</v>
      </c>
      <c r="B4009" s="1">
        <v>45093.958333333336</v>
      </c>
      <c r="C4009" t="s">
        <v>20</v>
      </c>
      <c r="D4009" t="s">
        <v>12</v>
      </c>
      <c r="E4009">
        <v>929.73</v>
      </c>
      <c r="F4009">
        <v>62.83</v>
      </c>
      <c r="G4009">
        <v>87.08</v>
      </c>
      <c r="H4009" t="s">
        <v>32</v>
      </c>
      <c r="I4009">
        <v>83</v>
      </c>
      <c r="J4009">
        <v>905.48</v>
      </c>
      <c r="K4009">
        <f>Table1[[#This Row],[Order_Value]]+Table1[[#This Row],[Delivery_Fee]]-Table1[[#This Row],[Discount]]</f>
        <v>905.48</v>
      </c>
      <c r="L4009">
        <f>YEAR(Table1[[#This Row],[Order_Time]])</f>
        <v>2023</v>
      </c>
      <c r="M4009" t="str">
        <f>TEXT(Table1[[#This Row],[Order_Time]],"MMM")</f>
        <v>Jun</v>
      </c>
      <c r="N4009">
        <f>HOUR(Table1[[#This Row],[Order_Time]])</f>
        <v>23</v>
      </c>
      <c r="O4009" t="str">
        <f>IF(Table1[[#This Row],[Order_Value]]&gt;1000,"High","Low")</f>
        <v>Low</v>
      </c>
    </row>
    <row r="4010" spans="1:15" x14ac:dyDescent="0.3">
      <c r="A4010" t="s">
        <v>5691</v>
      </c>
      <c r="B4010" s="1">
        <v>45094</v>
      </c>
      <c r="C4010" t="s">
        <v>26</v>
      </c>
      <c r="D4010" t="s">
        <v>35</v>
      </c>
      <c r="E4010">
        <v>1461.47</v>
      </c>
      <c r="F4010">
        <v>2.4300000000000002</v>
      </c>
      <c r="G4010">
        <v>405.69</v>
      </c>
      <c r="H4010" t="s">
        <v>13</v>
      </c>
      <c r="I4010">
        <v>75</v>
      </c>
      <c r="J4010">
        <v>1058.21</v>
      </c>
      <c r="K4010">
        <f>Table1[[#This Row],[Order_Value]]+Table1[[#This Row],[Delivery_Fee]]-Table1[[#This Row],[Discount]]</f>
        <v>1058.21</v>
      </c>
      <c r="L4010">
        <f>YEAR(Table1[[#This Row],[Order_Time]])</f>
        <v>2023</v>
      </c>
      <c r="M4010" t="str">
        <f>TEXT(Table1[[#This Row],[Order_Time]],"MMM")</f>
        <v>Jun</v>
      </c>
      <c r="N4010">
        <f>HOUR(Table1[[#This Row],[Order_Time]])</f>
        <v>0</v>
      </c>
      <c r="O4010" t="str">
        <f>IF(Table1[[#This Row],[Order_Value]]&gt;1000,"High","Low")</f>
        <v>High</v>
      </c>
    </row>
    <row r="4011" spans="1:15" x14ac:dyDescent="0.3">
      <c r="A4011" t="s">
        <v>5692</v>
      </c>
      <c r="B4011" s="1">
        <v>45094.041666666664</v>
      </c>
      <c r="C4011" t="s">
        <v>26</v>
      </c>
      <c r="D4011" t="s">
        <v>27</v>
      </c>
      <c r="E4011">
        <v>1322.65</v>
      </c>
      <c r="F4011">
        <v>29.12</v>
      </c>
      <c r="G4011">
        <v>18.36</v>
      </c>
      <c r="H4011" t="s">
        <v>32</v>
      </c>
      <c r="I4011">
        <v>28</v>
      </c>
      <c r="J4011">
        <v>1333.41</v>
      </c>
      <c r="K4011">
        <f>Table1[[#This Row],[Order_Value]]+Table1[[#This Row],[Delivery_Fee]]-Table1[[#This Row],[Discount]]</f>
        <v>1333.41</v>
      </c>
      <c r="L4011">
        <f>YEAR(Table1[[#This Row],[Order_Time]])</f>
        <v>2023</v>
      </c>
      <c r="M4011" t="str">
        <f>TEXT(Table1[[#This Row],[Order_Time]],"MMM")</f>
        <v>Jun</v>
      </c>
      <c r="N4011">
        <f>HOUR(Table1[[#This Row],[Order_Time]])</f>
        <v>1</v>
      </c>
      <c r="O4011" t="str">
        <f>IF(Table1[[#This Row],[Order_Value]]&gt;1000,"High","Low")</f>
        <v>High</v>
      </c>
    </row>
    <row r="4012" spans="1:15" x14ac:dyDescent="0.3">
      <c r="A4012" t="s">
        <v>5693</v>
      </c>
      <c r="B4012" s="1">
        <v>45094.083333333336</v>
      </c>
      <c r="C4012" t="s">
        <v>45</v>
      </c>
      <c r="D4012" t="s">
        <v>35</v>
      </c>
      <c r="E4012">
        <v>670.98</v>
      </c>
      <c r="F4012">
        <v>89.65</v>
      </c>
      <c r="G4012">
        <v>193.37</v>
      </c>
      <c r="H4012" t="s">
        <v>28</v>
      </c>
      <c r="I4012">
        <v>54</v>
      </c>
      <c r="J4012">
        <v>567.26</v>
      </c>
      <c r="K4012">
        <f>Table1[[#This Row],[Order_Value]]+Table1[[#This Row],[Delivery_Fee]]-Table1[[#This Row],[Discount]]</f>
        <v>567.26</v>
      </c>
      <c r="L4012">
        <f>YEAR(Table1[[#This Row],[Order_Time]])</f>
        <v>2023</v>
      </c>
      <c r="M4012" t="str">
        <f>TEXT(Table1[[#This Row],[Order_Time]],"MMM")</f>
        <v>Jun</v>
      </c>
      <c r="N4012">
        <f>HOUR(Table1[[#This Row],[Order_Time]])</f>
        <v>2</v>
      </c>
      <c r="O4012" t="str">
        <f>IF(Table1[[#This Row],[Order_Value]]&gt;1000,"High","Low")</f>
        <v>Low</v>
      </c>
    </row>
    <row r="4013" spans="1:15" x14ac:dyDescent="0.3">
      <c r="A4013" t="s">
        <v>5694</v>
      </c>
      <c r="B4013" s="1">
        <v>45094.125</v>
      </c>
      <c r="C4013" t="s">
        <v>24</v>
      </c>
      <c r="D4013" t="s">
        <v>17</v>
      </c>
      <c r="E4013">
        <v>1570.3</v>
      </c>
      <c r="F4013">
        <v>58.91</v>
      </c>
      <c r="G4013">
        <v>118.76</v>
      </c>
      <c r="H4013" t="s">
        <v>32</v>
      </c>
      <c r="I4013">
        <v>45</v>
      </c>
      <c r="J4013">
        <v>1510.45</v>
      </c>
      <c r="K4013">
        <f>Table1[[#This Row],[Order_Value]]+Table1[[#This Row],[Delivery_Fee]]-Table1[[#This Row],[Discount]]</f>
        <v>1510.45</v>
      </c>
      <c r="L4013">
        <f>YEAR(Table1[[#This Row],[Order_Time]])</f>
        <v>2023</v>
      </c>
      <c r="M4013" t="str">
        <f>TEXT(Table1[[#This Row],[Order_Time]],"MMM")</f>
        <v>Jun</v>
      </c>
      <c r="N4013">
        <f>HOUR(Table1[[#This Row],[Order_Time]])</f>
        <v>3</v>
      </c>
      <c r="O4013" t="str">
        <f>IF(Table1[[#This Row],[Order_Value]]&gt;1000,"High","Low")</f>
        <v>High</v>
      </c>
    </row>
    <row r="4014" spans="1:15" x14ac:dyDescent="0.3">
      <c r="A4014" t="s">
        <v>5695</v>
      </c>
      <c r="B4014" s="1">
        <v>45094.166666666664</v>
      </c>
      <c r="C4014" t="s">
        <v>16</v>
      </c>
      <c r="D4014" t="s">
        <v>27</v>
      </c>
      <c r="E4014">
        <v>850.36</v>
      </c>
      <c r="F4014">
        <v>83.03</v>
      </c>
      <c r="G4014">
        <v>468</v>
      </c>
      <c r="H4014" t="s">
        <v>28</v>
      </c>
      <c r="I4014">
        <v>18</v>
      </c>
      <c r="J4014">
        <v>465.39</v>
      </c>
      <c r="K4014">
        <f>Table1[[#This Row],[Order_Value]]+Table1[[#This Row],[Delivery_Fee]]-Table1[[#This Row],[Discount]]</f>
        <v>465.39</v>
      </c>
      <c r="L4014">
        <f>YEAR(Table1[[#This Row],[Order_Time]])</f>
        <v>2023</v>
      </c>
      <c r="M4014" t="str">
        <f>TEXT(Table1[[#This Row],[Order_Time]],"MMM")</f>
        <v>Jun</v>
      </c>
      <c r="N4014">
        <f>HOUR(Table1[[#This Row],[Order_Time]])</f>
        <v>4</v>
      </c>
      <c r="O4014" t="str">
        <f>IF(Table1[[#This Row],[Order_Value]]&gt;1000,"High","Low")</f>
        <v>Low</v>
      </c>
    </row>
    <row r="4015" spans="1:15" x14ac:dyDescent="0.3">
      <c r="A4015" t="s">
        <v>5696</v>
      </c>
      <c r="B4015" s="1">
        <v>45094.208333333336</v>
      </c>
      <c r="C4015" t="s">
        <v>24</v>
      </c>
      <c r="D4015" t="s">
        <v>41</v>
      </c>
      <c r="E4015">
        <v>1612.35</v>
      </c>
      <c r="F4015">
        <v>12.54</v>
      </c>
      <c r="G4015">
        <v>52.62</v>
      </c>
      <c r="H4015" t="s">
        <v>13</v>
      </c>
      <c r="I4015">
        <v>82</v>
      </c>
      <c r="J4015">
        <v>1572.27</v>
      </c>
      <c r="K4015">
        <f>Table1[[#This Row],[Order_Value]]+Table1[[#This Row],[Delivery_Fee]]-Table1[[#This Row],[Discount]]</f>
        <v>1572.27</v>
      </c>
      <c r="L4015">
        <f>YEAR(Table1[[#This Row],[Order_Time]])</f>
        <v>2023</v>
      </c>
      <c r="M4015" t="str">
        <f>TEXT(Table1[[#This Row],[Order_Time]],"MMM")</f>
        <v>Jun</v>
      </c>
      <c r="N4015">
        <f>HOUR(Table1[[#This Row],[Order_Time]])</f>
        <v>5</v>
      </c>
      <c r="O4015" t="str">
        <f>IF(Table1[[#This Row],[Order_Value]]&gt;1000,"High","Low")</f>
        <v>High</v>
      </c>
    </row>
    <row r="4016" spans="1:15" x14ac:dyDescent="0.3">
      <c r="A4016" t="s">
        <v>5697</v>
      </c>
      <c r="B4016" s="1">
        <v>45094.25</v>
      </c>
      <c r="C4016" t="s">
        <v>26</v>
      </c>
      <c r="D4016" t="s">
        <v>27</v>
      </c>
      <c r="E4016">
        <v>1835.76</v>
      </c>
      <c r="F4016">
        <v>43.42</v>
      </c>
      <c r="G4016">
        <v>176</v>
      </c>
      <c r="H4016" t="s">
        <v>21</v>
      </c>
      <c r="I4016">
        <v>84</v>
      </c>
      <c r="J4016">
        <v>1703.18</v>
      </c>
      <c r="K4016">
        <f>Table1[[#This Row],[Order_Value]]+Table1[[#This Row],[Delivery_Fee]]-Table1[[#This Row],[Discount]]</f>
        <v>1703.18</v>
      </c>
      <c r="L4016">
        <f>YEAR(Table1[[#This Row],[Order_Time]])</f>
        <v>2023</v>
      </c>
      <c r="M4016" t="str">
        <f>TEXT(Table1[[#This Row],[Order_Time]],"MMM")</f>
        <v>Jun</v>
      </c>
      <c r="N4016">
        <f>HOUR(Table1[[#This Row],[Order_Time]])</f>
        <v>6</v>
      </c>
      <c r="O4016" t="str">
        <f>IF(Table1[[#This Row],[Order_Value]]&gt;1000,"High","Low")</f>
        <v>High</v>
      </c>
    </row>
    <row r="4017" spans="1:15" x14ac:dyDescent="0.3">
      <c r="A4017" t="s">
        <v>5698</v>
      </c>
      <c r="B4017" s="1">
        <v>45094.291666666664</v>
      </c>
      <c r="C4017" t="s">
        <v>54</v>
      </c>
      <c r="D4017" t="s">
        <v>27</v>
      </c>
      <c r="E4017">
        <v>1013.45</v>
      </c>
      <c r="F4017">
        <v>42.36</v>
      </c>
      <c r="G4017">
        <v>26.94</v>
      </c>
      <c r="H4017" t="s">
        <v>13</v>
      </c>
      <c r="I4017">
        <v>81</v>
      </c>
      <c r="J4017">
        <v>1028.8699999999999</v>
      </c>
      <c r="K4017">
        <f>Table1[[#This Row],[Order_Value]]+Table1[[#This Row],[Delivery_Fee]]-Table1[[#This Row],[Discount]]</f>
        <v>1028.8699999999999</v>
      </c>
      <c r="L4017">
        <f>YEAR(Table1[[#This Row],[Order_Time]])</f>
        <v>2023</v>
      </c>
      <c r="M4017" t="str">
        <f>TEXT(Table1[[#This Row],[Order_Time]],"MMM")</f>
        <v>Jun</v>
      </c>
      <c r="N4017">
        <f>HOUR(Table1[[#This Row],[Order_Time]])</f>
        <v>7</v>
      </c>
      <c r="O4017" t="str">
        <f>IF(Table1[[#This Row],[Order_Value]]&gt;1000,"High","Low")</f>
        <v>High</v>
      </c>
    </row>
    <row r="4018" spans="1:15" x14ac:dyDescent="0.3">
      <c r="A4018" t="s">
        <v>5699</v>
      </c>
      <c r="B4018" s="1">
        <v>45094.333333333336</v>
      </c>
      <c r="C4018" t="s">
        <v>20</v>
      </c>
      <c r="D4018" t="s">
        <v>27</v>
      </c>
      <c r="E4018">
        <v>1468.84</v>
      </c>
      <c r="F4018">
        <v>5.07</v>
      </c>
      <c r="G4018">
        <v>110.76</v>
      </c>
      <c r="H4018" t="s">
        <v>21</v>
      </c>
      <c r="I4018">
        <v>26</v>
      </c>
      <c r="J4018" s="2" t="s">
        <v>5700</v>
      </c>
      <c r="K4018">
        <f>Table1[[#This Row],[Order_Value]]+Table1[[#This Row],[Delivery_Fee]]-Table1[[#This Row],[Discount]]</f>
        <v>1363.1499999999999</v>
      </c>
      <c r="L4018">
        <f>YEAR(Table1[[#This Row],[Order_Time]])</f>
        <v>2023</v>
      </c>
      <c r="M4018" t="str">
        <f>TEXT(Table1[[#This Row],[Order_Time]],"MMM")</f>
        <v>Jun</v>
      </c>
      <c r="N4018">
        <f>HOUR(Table1[[#This Row],[Order_Time]])</f>
        <v>8</v>
      </c>
      <c r="O4018" t="str">
        <f>IF(Table1[[#This Row],[Order_Value]]&gt;1000,"High","Low")</f>
        <v>High</v>
      </c>
    </row>
    <row r="4019" spans="1:15" x14ac:dyDescent="0.3">
      <c r="A4019" t="s">
        <v>5701</v>
      </c>
      <c r="B4019" s="1">
        <v>45094.375</v>
      </c>
      <c r="C4019" t="s">
        <v>24</v>
      </c>
      <c r="D4019" t="s">
        <v>35</v>
      </c>
      <c r="E4019">
        <v>1698.05</v>
      </c>
      <c r="F4019">
        <v>55.46</v>
      </c>
      <c r="G4019">
        <v>254.89</v>
      </c>
      <c r="H4019" t="s">
        <v>32</v>
      </c>
      <c r="I4019">
        <v>24</v>
      </c>
      <c r="J4019">
        <v>1498.62</v>
      </c>
      <c r="K4019">
        <f>Table1[[#This Row],[Order_Value]]+Table1[[#This Row],[Delivery_Fee]]-Table1[[#This Row],[Discount]]</f>
        <v>1498.62</v>
      </c>
      <c r="L4019">
        <f>YEAR(Table1[[#This Row],[Order_Time]])</f>
        <v>2023</v>
      </c>
      <c r="M4019" t="str">
        <f>TEXT(Table1[[#This Row],[Order_Time]],"MMM")</f>
        <v>Jun</v>
      </c>
      <c r="N4019">
        <f>HOUR(Table1[[#This Row],[Order_Time]])</f>
        <v>9</v>
      </c>
      <c r="O4019" t="str">
        <f>IF(Table1[[#This Row],[Order_Value]]&gt;1000,"High","Low")</f>
        <v>High</v>
      </c>
    </row>
    <row r="4020" spans="1:15" x14ac:dyDescent="0.3">
      <c r="A4020" t="s">
        <v>5702</v>
      </c>
      <c r="B4020" s="1">
        <v>45094.416666666664</v>
      </c>
      <c r="C4020" t="s">
        <v>26</v>
      </c>
      <c r="D4020" t="s">
        <v>41</v>
      </c>
      <c r="E4020">
        <v>0</v>
      </c>
      <c r="F4020">
        <v>39.14</v>
      </c>
      <c r="G4020">
        <v>291.61</v>
      </c>
      <c r="H4020" t="s">
        <v>21</v>
      </c>
      <c r="I4020">
        <v>52</v>
      </c>
      <c r="K4020">
        <f>Table1[[#This Row],[Order_Value]]+Table1[[#This Row],[Delivery_Fee]]-Table1[[#This Row],[Discount]]</f>
        <v>-252.47000000000003</v>
      </c>
      <c r="L4020">
        <f>YEAR(Table1[[#This Row],[Order_Time]])</f>
        <v>2023</v>
      </c>
      <c r="M4020" t="str">
        <f>TEXT(Table1[[#This Row],[Order_Time]],"MMM")</f>
        <v>Jun</v>
      </c>
      <c r="N4020">
        <f>HOUR(Table1[[#This Row],[Order_Time]])</f>
        <v>10</v>
      </c>
      <c r="O4020" t="str">
        <f>IF(Table1[[#This Row],[Order_Value]]&gt;1000,"High","Low")</f>
        <v>Low</v>
      </c>
    </row>
    <row r="4021" spans="1:15" x14ac:dyDescent="0.3">
      <c r="A4021" t="s">
        <v>5703</v>
      </c>
      <c r="B4021" s="1">
        <v>45094.458333333336</v>
      </c>
      <c r="C4021" t="s">
        <v>20</v>
      </c>
      <c r="D4021" t="s">
        <v>41</v>
      </c>
      <c r="E4021">
        <v>813.81</v>
      </c>
      <c r="F4021">
        <v>68.34</v>
      </c>
      <c r="G4021">
        <v>124.43</v>
      </c>
      <c r="H4021" t="s">
        <v>21</v>
      </c>
      <c r="I4021">
        <v>58</v>
      </c>
      <c r="J4021">
        <v>757.72</v>
      </c>
      <c r="K4021">
        <f>Table1[[#This Row],[Order_Value]]+Table1[[#This Row],[Delivery_Fee]]-Table1[[#This Row],[Discount]]</f>
        <v>757.72</v>
      </c>
      <c r="L4021">
        <f>YEAR(Table1[[#This Row],[Order_Time]])</f>
        <v>2023</v>
      </c>
      <c r="M4021" t="str">
        <f>TEXT(Table1[[#This Row],[Order_Time]],"MMM")</f>
        <v>Jun</v>
      </c>
      <c r="N4021">
        <f>HOUR(Table1[[#This Row],[Order_Time]])</f>
        <v>11</v>
      </c>
      <c r="O4021" t="str">
        <f>IF(Table1[[#This Row],[Order_Value]]&gt;1000,"High","Low")</f>
        <v>Low</v>
      </c>
    </row>
    <row r="4022" spans="1:15" x14ac:dyDescent="0.3">
      <c r="A4022" t="s">
        <v>5704</v>
      </c>
      <c r="B4022" s="1">
        <v>45094.5</v>
      </c>
      <c r="C4022" t="s">
        <v>16</v>
      </c>
      <c r="D4022" t="s">
        <v>17</v>
      </c>
      <c r="E4022">
        <v>408.49</v>
      </c>
      <c r="F4022">
        <v>2.1800000000000002</v>
      </c>
      <c r="G4022">
        <v>222.84</v>
      </c>
      <c r="H4022" t="s">
        <v>21</v>
      </c>
      <c r="I4022">
        <v>25</v>
      </c>
      <c r="J4022">
        <v>187.83</v>
      </c>
      <c r="K4022">
        <f>Table1[[#This Row],[Order_Value]]+Table1[[#This Row],[Delivery_Fee]]-Table1[[#This Row],[Discount]]</f>
        <v>187.83</v>
      </c>
      <c r="L4022">
        <f>YEAR(Table1[[#This Row],[Order_Time]])</f>
        <v>2023</v>
      </c>
      <c r="M4022" t="str">
        <f>TEXT(Table1[[#This Row],[Order_Time]],"MMM")</f>
        <v>Jun</v>
      </c>
      <c r="N4022">
        <f>HOUR(Table1[[#This Row],[Order_Time]])</f>
        <v>12</v>
      </c>
      <c r="O4022" t="str">
        <f>IF(Table1[[#This Row],[Order_Value]]&gt;1000,"High","Low")</f>
        <v>Low</v>
      </c>
    </row>
    <row r="4023" spans="1:15" x14ac:dyDescent="0.3">
      <c r="A4023" t="s">
        <v>5705</v>
      </c>
      <c r="B4023" s="1">
        <v>45094.541666666664</v>
      </c>
      <c r="C4023" t="s">
        <v>16</v>
      </c>
      <c r="D4023" t="s">
        <v>17</v>
      </c>
      <c r="E4023">
        <v>930.5</v>
      </c>
      <c r="F4023">
        <v>94.69</v>
      </c>
      <c r="G4023">
        <v>131.54</v>
      </c>
      <c r="H4023" t="s">
        <v>32</v>
      </c>
      <c r="I4023">
        <v>53</v>
      </c>
      <c r="J4023" s="2" t="s">
        <v>2988</v>
      </c>
      <c r="K4023">
        <f>Table1[[#This Row],[Order_Value]]+Table1[[#This Row],[Delivery_Fee]]-Table1[[#This Row],[Discount]]</f>
        <v>893.65000000000009</v>
      </c>
      <c r="L4023">
        <f>YEAR(Table1[[#This Row],[Order_Time]])</f>
        <v>2023</v>
      </c>
      <c r="M4023" t="str">
        <f>TEXT(Table1[[#This Row],[Order_Time]],"MMM")</f>
        <v>Jun</v>
      </c>
      <c r="N4023">
        <f>HOUR(Table1[[#This Row],[Order_Time]])</f>
        <v>13</v>
      </c>
      <c r="O4023" t="str">
        <f>IF(Table1[[#This Row],[Order_Value]]&gt;1000,"High","Low")</f>
        <v>Low</v>
      </c>
    </row>
    <row r="4024" spans="1:15" x14ac:dyDescent="0.3">
      <c r="A4024" t="s">
        <v>5706</v>
      </c>
      <c r="B4024" s="1">
        <v>45094.583333333336</v>
      </c>
      <c r="C4024" t="s">
        <v>24</v>
      </c>
      <c r="D4024" t="s">
        <v>17</v>
      </c>
      <c r="E4024">
        <v>492.92</v>
      </c>
      <c r="F4024">
        <v>18.48</v>
      </c>
      <c r="G4024">
        <v>407.58</v>
      </c>
      <c r="H4024" t="s">
        <v>32</v>
      </c>
      <c r="I4024">
        <v>30</v>
      </c>
      <c r="J4024" s="2" t="s">
        <v>5707</v>
      </c>
      <c r="K4024">
        <f>Table1[[#This Row],[Order_Value]]+Table1[[#This Row],[Delivery_Fee]]-Table1[[#This Row],[Discount]]</f>
        <v>103.82000000000005</v>
      </c>
      <c r="L4024">
        <f>YEAR(Table1[[#This Row],[Order_Time]])</f>
        <v>2023</v>
      </c>
      <c r="M4024" t="str">
        <f>TEXT(Table1[[#This Row],[Order_Time]],"MMM")</f>
        <v>Jun</v>
      </c>
      <c r="N4024">
        <f>HOUR(Table1[[#This Row],[Order_Time]])</f>
        <v>14</v>
      </c>
      <c r="O4024" t="str">
        <f>IF(Table1[[#This Row],[Order_Value]]&gt;1000,"High","Low")</f>
        <v>Low</v>
      </c>
    </row>
    <row r="4025" spans="1:15" x14ac:dyDescent="0.3">
      <c r="A4025" t="s">
        <v>5708</v>
      </c>
      <c r="B4025" s="1">
        <v>45094.625</v>
      </c>
      <c r="C4025" t="s">
        <v>24</v>
      </c>
      <c r="D4025" t="s">
        <v>17</v>
      </c>
      <c r="E4025">
        <v>1026.3499999999999</v>
      </c>
      <c r="F4025">
        <v>19.649999999999999</v>
      </c>
      <c r="G4025">
        <v>90.33</v>
      </c>
      <c r="H4025" t="s">
        <v>21</v>
      </c>
      <c r="I4025">
        <v>80</v>
      </c>
      <c r="J4025">
        <v>955.67</v>
      </c>
      <c r="K4025">
        <f>Table1[[#This Row],[Order_Value]]+Table1[[#This Row],[Delivery_Fee]]-Table1[[#This Row],[Discount]]</f>
        <v>955.67</v>
      </c>
      <c r="L4025">
        <f>YEAR(Table1[[#This Row],[Order_Time]])</f>
        <v>2023</v>
      </c>
      <c r="M4025" t="str">
        <f>TEXT(Table1[[#This Row],[Order_Time]],"MMM")</f>
        <v>Jun</v>
      </c>
      <c r="N4025">
        <f>HOUR(Table1[[#This Row],[Order_Time]])</f>
        <v>15</v>
      </c>
      <c r="O4025" t="str">
        <f>IF(Table1[[#This Row],[Order_Value]]&gt;1000,"High","Low")</f>
        <v>High</v>
      </c>
    </row>
    <row r="4026" spans="1:15" x14ac:dyDescent="0.3">
      <c r="A4026" t="s">
        <v>5709</v>
      </c>
      <c r="B4026" s="1">
        <v>45094.666666666664</v>
      </c>
      <c r="C4026" t="s">
        <v>24</v>
      </c>
      <c r="D4026" t="s">
        <v>12</v>
      </c>
      <c r="E4026">
        <v>882.75</v>
      </c>
      <c r="F4026">
        <v>93.83</v>
      </c>
      <c r="G4026">
        <v>223.36</v>
      </c>
      <c r="H4026" t="s">
        <v>28</v>
      </c>
      <c r="I4026">
        <v>42</v>
      </c>
      <c r="J4026">
        <v>753.22</v>
      </c>
      <c r="K4026">
        <f>Table1[[#This Row],[Order_Value]]+Table1[[#This Row],[Delivery_Fee]]-Table1[[#This Row],[Discount]]</f>
        <v>753.22</v>
      </c>
      <c r="L4026">
        <f>YEAR(Table1[[#This Row],[Order_Time]])</f>
        <v>2023</v>
      </c>
      <c r="M4026" t="str">
        <f>TEXT(Table1[[#This Row],[Order_Time]],"MMM")</f>
        <v>Jun</v>
      </c>
      <c r="N4026">
        <f>HOUR(Table1[[#This Row],[Order_Time]])</f>
        <v>16</v>
      </c>
      <c r="O4026" t="str">
        <f>IF(Table1[[#This Row],[Order_Value]]&gt;1000,"High","Low")</f>
        <v>Low</v>
      </c>
    </row>
    <row r="4027" spans="1:15" x14ac:dyDescent="0.3">
      <c r="A4027" t="s">
        <v>5710</v>
      </c>
      <c r="B4027" s="1">
        <v>45094.708333333336</v>
      </c>
      <c r="C4027" t="s">
        <v>45</v>
      </c>
      <c r="D4027" t="s">
        <v>27</v>
      </c>
      <c r="E4027">
        <v>777.91</v>
      </c>
      <c r="F4027">
        <v>54.72</v>
      </c>
      <c r="G4027">
        <v>450.19</v>
      </c>
      <c r="H4027" t="s">
        <v>32</v>
      </c>
      <c r="I4027">
        <v>47</v>
      </c>
      <c r="J4027">
        <v>382.44</v>
      </c>
      <c r="K4027">
        <f>Table1[[#This Row],[Order_Value]]+Table1[[#This Row],[Delivery_Fee]]-Table1[[#This Row],[Discount]]</f>
        <v>382.44</v>
      </c>
      <c r="L4027">
        <f>YEAR(Table1[[#This Row],[Order_Time]])</f>
        <v>2023</v>
      </c>
      <c r="M4027" t="str">
        <f>TEXT(Table1[[#This Row],[Order_Time]],"MMM")</f>
        <v>Jun</v>
      </c>
      <c r="N4027">
        <f>HOUR(Table1[[#This Row],[Order_Time]])</f>
        <v>17</v>
      </c>
      <c r="O4027" t="str">
        <f>IF(Table1[[#This Row],[Order_Value]]&gt;1000,"High","Low")</f>
        <v>Low</v>
      </c>
    </row>
    <row r="4028" spans="1:15" x14ac:dyDescent="0.3">
      <c r="A4028" t="s">
        <v>5711</v>
      </c>
      <c r="B4028" s="1">
        <v>45094.75</v>
      </c>
      <c r="C4028" t="s">
        <v>11</v>
      </c>
      <c r="D4028" t="s">
        <v>17</v>
      </c>
      <c r="E4028">
        <v>969.82</v>
      </c>
      <c r="F4028">
        <v>19.02</v>
      </c>
      <c r="G4028">
        <v>299.67</v>
      </c>
      <c r="H4028" t="s">
        <v>32</v>
      </c>
      <c r="I4028">
        <v>81</v>
      </c>
      <c r="J4028" s="2" t="s">
        <v>5712</v>
      </c>
      <c r="K4028">
        <f>Table1[[#This Row],[Order_Value]]+Table1[[#This Row],[Delivery_Fee]]-Table1[[#This Row],[Discount]]</f>
        <v>689.17000000000007</v>
      </c>
      <c r="L4028">
        <f>YEAR(Table1[[#This Row],[Order_Time]])</f>
        <v>2023</v>
      </c>
      <c r="M4028" t="str">
        <f>TEXT(Table1[[#This Row],[Order_Time]],"MMM")</f>
        <v>Jun</v>
      </c>
      <c r="N4028">
        <f>HOUR(Table1[[#This Row],[Order_Time]])</f>
        <v>18</v>
      </c>
      <c r="O4028" t="str">
        <f>IF(Table1[[#This Row],[Order_Value]]&gt;1000,"High","Low")</f>
        <v>Low</v>
      </c>
    </row>
    <row r="4029" spans="1:15" x14ac:dyDescent="0.3">
      <c r="A4029" t="s">
        <v>5713</v>
      </c>
      <c r="B4029" s="1">
        <v>45094.791666666664</v>
      </c>
      <c r="C4029" t="s">
        <v>54</v>
      </c>
      <c r="D4029" t="s">
        <v>27</v>
      </c>
      <c r="E4029">
        <v>1001.27</v>
      </c>
      <c r="F4029">
        <v>60.34</v>
      </c>
      <c r="G4029">
        <v>208.52</v>
      </c>
      <c r="H4029" t="s">
        <v>13</v>
      </c>
      <c r="I4029">
        <v>52</v>
      </c>
      <c r="J4029" s="2" t="s">
        <v>5714</v>
      </c>
      <c r="K4029">
        <f>Table1[[#This Row],[Order_Value]]+Table1[[#This Row],[Delivery_Fee]]-Table1[[#This Row],[Discount]]</f>
        <v>853.08999999999992</v>
      </c>
      <c r="L4029">
        <f>YEAR(Table1[[#This Row],[Order_Time]])</f>
        <v>2023</v>
      </c>
      <c r="M4029" t="str">
        <f>TEXT(Table1[[#This Row],[Order_Time]],"MMM")</f>
        <v>Jun</v>
      </c>
      <c r="N4029">
        <f>HOUR(Table1[[#This Row],[Order_Time]])</f>
        <v>19</v>
      </c>
      <c r="O4029" t="str">
        <f>IF(Table1[[#This Row],[Order_Value]]&gt;1000,"High","Low")</f>
        <v>High</v>
      </c>
    </row>
    <row r="4030" spans="1:15" x14ac:dyDescent="0.3">
      <c r="A4030" t="s">
        <v>5715</v>
      </c>
      <c r="B4030" s="1">
        <v>45094.833333333336</v>
      </c>
      <c r="C4030" t="s">
        <v>11</v>
      </c>
      <c r="D4030" t="s">
        <v>41</v>
      </c>
      <c r="E4030">
        <v>1480.18</v>
      </c>
      <c r="F4030">
        <v>77.22</v>
      </c>
      <c r="G4030">
        <v>314.95999999999998</v>
      </c>
      <c r="H4030" t="s">
        <v>28</v>
      </c>
      <c r="I4030">
        <v>41</v>
      </c>
      <c r="J4030">
        <v>1242.44</v>
      </c>
      <c r="K4030">
        <f>Table1[[#This Row],[Order_Value]]+Table1[[#This Row],[Delivery_Fee]]-Table1[[#This Row],[Discount]]</f>
        <v>1242.44</v>
      </c>
      <c r="L4030">
        <f>YEAR(Table1[[#This Row],[Order_Time]])</f>
        <v>2023</v>
      </c>
      <c r="M4030" t="str">
        <f>TEXT(Table1[[#This Row],[Order_Time]],"MMM")</f>
        <v>Jun</v>
      </c>
      <c r="N4030">
        <f>HOUR(Table1[[#This Row],[Order_Time]])</f>
        <v>20</v>
      </c>
      <c r="O4030" t="str">
        <f>IF(Table1[[#This Row],[Order_Value]]&gt;1000,"High","Low")</f>
        <v>High</v>
      </c>
    </row>
    <row r="4031" spans="1:15" x14ac:dyDescent="0.3">
      <c r="A4031" t="s">
        <v>5716</v>
      </c>
      <c r="B4031" s="1">
        <v>45094.875</v>
      </c>
      <c r="C4031" t="s">
        <v>54</v>
      </c>
      <c r="D4031" t="s">
        <v>27</v>
      </c>
      <c r="E4031">
        <v>530.52</v>
      </c>
      <c r="F4031">
        <v>66.72</v>
      </c>
      <c r="G4031">
        <v>136.59</v>
      </c>
      <c r="H4031" t="s">
        <v>32</v>
      </c>
      <c r="I4031">
        <v>23</v>
      </c>
      <c r="J4031">
        <v>460.65</v>
      </c>
      <c r="K4031">
        <f>Table1[[#This Row],[Order_Value]]+Table1[[#This Row],[Delivery_Fee]]-Table1[[#This Row],[Discount]]</f>
        <v>460.65</v>
      </c>
      <c r="L4031">
        <f>YEAR(Table1[[#This Row],[Order_Time]])</f>
        <v>2023</v>
      </c>
      <c r="M4031" t="str">
        <f>TEXT(Table1[[#This Row],[Order_Time]],"MMM")</f>
        <v>Jun</v>
      </c>
      <c r="N4031">
        <f>HOUR(Table1[[#This Row],[Order_Time]])</f>
        <v>21</v>
      </c>
      <c r="O4031" t="str">
        <f>IF(Table1[[#This Row],[Order_Value]]&gt;1000,"High","Low")</f>
        <v>Low</v>
      </c>
    </row>
    <row r="4032" spans="1:15" x14ac:dyDescent="0.3">
      <c r="A4032" t="s">
        <v>5717</v>
      </c>
      <c r="B4032" s="1">
        <v>45094.916666666664</v>
      </c>
      <c r="C4032" t="s">
        <v>26</v>
      </c>
      <c r="D4032" t="s">
        <v>35</v>
      </c>
      <c r="E4032">
        <v>1555.2</v>
      </c>
      <c r="F4032">
        <v>58.12</v>
      </c>
      <c r="G4032">
        <v>281.07</v>
      </c>
      <c r="H4032" t="s">
        <v>13</v>
      </c>
      <c r="I4032">
        <v>14</v>
      </c>
      <c r="J4032">
        <v>1332.25</v>
      </c>
      <c r="K4032">
        <f>Table1[[#This Row],[Order_Value]]+Table1[[#This Row],[Delivery_Fee]]-Table1[[#This Row],[Discount]]</f>
        <v>1332.25</v>
      </c>
      <c r="L4032">
        <f>YEAR(Table1[[#This Row],[Order_Time]])</f>
        <v>2023</v>
      </c>
      <c r="M4032" t="str">
        <f>TEXT(Table1[[#This Row],[Order_Time]],"MMM")</f>
        <v>Jun</v>
      </c>
      <c r="N4032">
        <f>HOUR(Table1[[#This Row],[Order_Time]])</f>
        <v>22</v>
      </c>
      <c r="O4032" t="str">
        <f>IF(Table1[[#This Row],[Order_Value]]&gt;1000,"High","Low")</f>
        <v>High</v>
      </c>
    </row>
    <row r="4033" spans="1:15" x14ac:dyDescent="0.3">
      <c r="A4033" t="s">
        <v>5718</v>
      </c>
      <c r="B4033" s="1">
        <v>45094.958333333336</v>
      </c>
      <c r="C4033" t="s">
        <v>16</v>
      </c>
      <c r="D4033" t="s">
        <v>30</v>
      </c>
      <c r="E4033">
        <v>1416.05</v>
      </c>
      <c r="F4033">
        <v>3.57</v>
      </c>
      <c r="G4033">
        <v>8.4499999999999993</v>
      </c>
      <c r="H4033" t="s">
        <v>28</v>
      </c>
      <c r="I4033">
        <v>16</v>
      </c>
      <c r="J4033" s="2" t="s">
        <v>5719</v>
      </c>
      <c r="K4033">
        <f>Table1[[#This Row],[Order_Value]]+Table1[[#This Row],[Delivery_Fee]]-Table1[[#This Row],[Discount]]</f>
        <v>1411.1699999999998</v>
      </c>
      <c r="L4033">
        <f>YEAR(Table1[[#This Row],[Order_Time]])</f>
        <v>2023</v>
      </c>
      <c r="M4033" t="str">
        <f>TEXT(Table1[[#This Row],[Order_Time]],"MMM")</f>
        <v>Jun</v>
      </c>
      <c r="N4033">
        <f>HOUR(Table1[[#This Row],[Order_Time]])</f>
        <v>23</v>
      </c>
      <c r="O4033" t="str">
        <f>IF(Table1[[#This Row],[Order_Value]]&gt;1000,"High","Low")</f>
        <v>High</v>
      </c>
    </row>
    <row r="4034" spans="1:15" x14ac:dyDescent="0.3">
      <c r="A4034" t="s">
        <v>5720</v>
      </c>
      <c r="B4034" s="1">
        <v>45095</v>
      </c>
      <c r="C4034" t="s">
        <v>54</v>
      </c>
      <c r="D4034" t="s">
        <v>30</v>
      </c>
      <c r="E4034">
        <v>1621.44</v>
      </c>
      <c r="F4034">
        <v>45.81</v>
      </c>
      <c r="G4034">
        <v>312.61</v>
      </c>
      <c r="H4034" t="s">
        <v>32</v>
      </c>
      <c r="I4034">
        <v>17</v>
      </c>
      <c r="J4034" s="2" t="s">
        <v>5721</v>
      </c>
      <c r="K4034">
        <f>Table1[[#This Row],[Order_Value]]+Table1[[#This Row],[Delivery_Fee]]-Table1[[#This Row],[Discount]]</f>
        <v>1354.6399999999999</v>
      </c>
      <c r="L4034">
        <f>YEAR(Table1[[#This Row],[Order_Time]])</f>
        <v>2023</v>
      </c>
      <c r="M4034" t="str">
        <f>TEXT(Table1[[#This Row],[Order_Time]],"MMM")</f>
        <v>Jun</v>
      </c>
      <c r="N4034">
        <f>HOUR(Table1[[#This Row],[Order_Time]])</f>
        <v>0</v>
      </c>
      <c r="O4034" t="str">
        <f>IF(Table1[[#This Row],[Order_Value]]&gt;1000,"High","Low")</f>
        <v>High</v>
      </c>
    </row>
    <row r="4035" spans="1:15" x14ac:dyDescent="0.3">
      <c r="A4035" t="s">
        <v>5722</v>
      </c>
      <c r="B4035" s="1">
        <v>45095.041666666664</v>
      </c>
      <c r="C4035" t="s">
        <v>16</v>
      </c>
      <c r="D4035" t="s">
        <v>17</v>
      </c>
      <c r="E4035">
        <v>967.17</v>
      </c>
      <c r="F4035">
        <v>18.309999999999999</v>
      </c>
      <c r="G4035">
        <v>429.87</v>
      </c>
      <c r="H4035" t="s">
        <v>21</v>
      </c>
      <c r="I4035">
        <v>75</v>
      </c>
      <c r="J4035" s="2" t="s">
        <v>5723</v>
      </c>
      <c r="K4035">
        <f>Table1[[#This Row],[Order_Value]]+Table1[[#This Row],[Delivery_Fee]]-Table1[[#This Row],[Discount]]</f>
        <v>555.6099999999999</v>
      </c>
      <c r="L4035">
        <f>YEAR(Table1[[#This Row],[Order_Time]])</f>
        <v>2023</v>
      </c>
      <c r="M4035" t="str">
        <f>TEXT(Table1[[#This Row],[Order_Time]],"MMM")</f>
        <v>Jun</v>
      </c>
      <c r="N4035">
        <f>HOUR(Table1[[#This Row],[Order_Time]])</f>
        <v>1</v>
      </c>
      <c r="O4035" t="str">
        <f>IF(Table1[[#This Row],[Order_Value]]&gt;1000,"High","Low")</f>
        <v>Low</v>
      </c>
    </row>
    <row r="4036" spans="1:15" x14ac:dyDescent="0.3">
      <c r="A4036" t="s">
        <v>5724</v>
      </c>
      <c r="B4036" s="1">
        <v>45095.083333333336</v>
      </c>
      <c r="C4036" t="s">
        <v>16</v>
      </c>
      <c r="D4036" t="s">
        <v>27</v>
      </c>
      <c r="E4036">
        <v>1661.48</v>
      </c>
      <c r="F4036">
        <v>13.78</v>
      </c>
      <c r="G4036">
        <v>446.27</v>
      </c>
      <c r="H4036" t="s">
        <v>28</v>
      </c>
      <c r="I4036">
        <v>88</v>
      </c>
      <c r="J4036">
        <v>1228.99</v>
      </c>
      <c r="K4036">
        <f>Table1[[#This Row],[Order_Value]]+Table1[[#This Row],[Delivery_Fee]]-Table1[[#This Row],[Discount]]</f>
        <v>1228.99</v>
      </c>
      <c r="L4036">
        <f>YEAR(Table1[[#This Row],[Order_Time]])</f>
        <v>2023</v>
      </c>
      <c r="M4036" t="str">
        <f>TEXT(Table1[[#This Row],[Order_Time]],"MMM")</f>
        <v>Jun</v>
      </c>
      <c r="N4036">
        <f>HOUR(Table1[[#This Row],[Order_Time]])</f>
        <v>2</v>
      </c>
      <c r="O4036" t="str">
        <f>IF(Table1[[#This Row],[Order_Value]]&gt;1000,"High","Low")</f>
        <v>High</v>
      </c>
    </row>
    <row r="4037" spans="1:15" x14ac:dyDescent="0.3">
      <c r="A4037" t="s">
        <v>5725</v>
      </c>
      <c r="B4037" s="1">
        <v>45095.125</v>
      </c>
      <c r="C4037" t="s">
        <v>54</v>
      </c>
      <c r="D4037" t="s">
        <v>30</v>
      </c>
      <c r="E4037">
        <v>1286.95</v>
      </c>
      <c r="F4037">
        <v>95.48</v>
      </c>
      <c r="G4037">
        <v>83.5</v>
      </c>
      <c r="H4037" t="s">
        <v>32</v>
      </c>
      <c r="I4037">
        <v>31</v>
      </c>
      <c r="J4037">
        <v>1298.93</v>
      </c>
      <c r="K4037">
        <f>Table1[[#This Row],[Order_Value]]+Table1[[#This Row],[Delivery_Fee]]-Table1[[#This Row],[Discount]]</f>
        <v>1298.93</v>
      </c>
      <c r="L4037">
        <f>YEAR(Table1[[#This Row],[Order_Time]])</f>
        <v>2023</v>
      </c>
      <c r="M4037" t="str">
        <f>TEXT(Table1[[#This Row],[Order_Time]],"MMM")</f>
        <v>Jun</v>
      </c>
      <c r="N4037">
        <f>HOUR(Table1[[#This Row],[Order_Time]])</f>
        <v>3</v>
      </c>
      <c r="O4037" t="str">
        <f>IF(Table1[[#This Row],[Order_Value]]&gt;1000,"High","Low")</f>
        <v>High</v>
      </c>
    </row>
    <row r="4038" spans="1:15" x14ac:dyDescent="0.3">
      <c r="A4038" t="s">
        <v>5726</v>
      </c>
      <c r="B4038" s="1">
        <v>45095.166666666664</v>
      </c>
      <c r="C4038" t="s">
        <v>20</v>
      </c>
      <c r="D4038" t="s">
        <v>35</v>
      </c>
      <c r="E4038">
        <v>543.96</v>
      </c>
      <c r="F4038">
        <v>21.3</v>
      </c>
      <c r="G4038">
        <v>272.32</v>
      </c>
      <c r="H4038" t="s">
        <v>21</v>
      </c>
      <c r="I4038">
        <v>82</v>
      </c>
      <c r="J4038">
        <v>292.94</v>
      </c>
      <c r="K4038">
        <f>Table1[[#This Row],[Order_Value]]+Table1[[#This Row],[Delivery_Fee]]-Table1[[#This Row],[Discount]]</f>
        <v>292.94</v>
      </c>
      <c r="L4038">
        <f>YEAR(Table1[[#This Row],[Order_Time]])</f>
        <v>2023</v>
      </c>
      <c r="M4038" t="str">
        <f>TEXT(Table1[[#This Row],[Order_Time]],"MMM")</f>
        <v>Jun</v>
      </c>
      <c r="N4038">
        <f>HOUR(Table1[[#This Row],[Order_Time]])</f>
        <v>4</v>
      </c>
      <c r="O4038" t="str">
        <f>IF(Table1[[#This Row],[Order_Value]]&gt;1000,"High","Low")</f>
        <v>Low</v>
      </c>
    </row>
    <row r="4039" spans="1:15" x14ac:dyDescent="0.3">
      <c r="A4039" t="s">
        <v>5727</v>
      </c>
      <c r="B4039" s="1">
        <v>45095.208333333336</v>
      </c>
      <c r="C4039" t="s">
        <v>11</v>
      </c>
      <c r="D4039" t="s">
        <v>17</v>
      </c>
      <c r="E4039">
        <v>1102.57</v>
      </c>
      <c r="F4039">
        <v>10.24</v>
      </c>
      <c r="G4039">
        <v>23.48</v>
      </c>
      <c r="H4039" t="s">
        <v>28</v>
      </c>
      <c r="I4039">
        <v>51</v>
      </c>
      <c r="J4039">
        <v>1089.33</v>
      </c>
      <c r="K4039">
        <f>Table1[[#This Row],[Order_Value]]+Table1[[#This Row],[Delivery_Fee]]-Table1[[#This Row],[Discount]]</f>
        <v>1089.33</v>
      </c>
      <c r="L4039">
        <f>YEAR(Table1[[#This Row],[Order_Time]])</f>
        <v>2023</v>
      </c>
      <c r="M4039" t="str">
        <f>TEXT(Table1[[#This Row],[Order_Time]],"MMM")</f>
        <v>Jun</v>
      </c>
      <c r="N4039">
        <f>HOUR(Table1[[#This Row],[Order_Time]])</f>
        <v>5</v>
      </c>
      <c r="O4039" t="str">
        <f>IF(Table1[[#This Row],[Order_Value]]&gt;1000,"High","Low")</f>
        <v>High</v>
      </c>
    </row>
    <row r="4040" spans="1:15" x14ac:dyDescent="0.3">
      <c r="A4040" t="s">
        <v>5728</v>
      </c>
      <c r="B4040" s="1">
        <v>45095.25</v>
      </c>
      <c r="C4040" t="s">
        <v>54</v>
      </c>
      <c r="D4040" t="s">
        <v>35</v>
      </c>
      <c r="E4040">
        <v>1064.68</v>
      </c>
      <c r="F4040">
        <v>1.21</v>
      </c>
      <c r="G4040">
        <v>23.47</v>
      </c>
      <c r="H4040" t="s">
        <v>28</v>
      </c>
      <c r="I4040">
        <v>12</v>
      </c>
      <c r="J4040">
        <v>1042.42</v>
      </c>
      <c r="K4040">
        <f>Table1[[#This Row],[Order_Value]]+Table1[[#This Row],[Delivery_Fee]]-Table1[[#This Row],[Discount]]</f>
        <v>1042.42</v>
      </c>
      <c r="L4040">
        <f>YEAR(Table1[[#This Row],[Order_Time]])</f>
        <v>2023</v>
      </c>
      <c r="M4040" t="str">
        <f>TEXT(Table1[[#This Row],[Order_Time]],"MMM")</f>
        <v>Jun</v>
      </c>
      <c r="N4040">
        <f>HOUR(Table1[[#This Row],[Order_Time]])</f>
        <v>6</v>
      </c>
      <c r="O4040" t="str">
        <f>IF(Table1[[#This Row],[Order_Value]]&gt;1000,"High","Low")</f>
        <v>High</v>
      </c>
    </row>
    <row r="4041" spans="1:15" x14ac:dyDescent="0.3">
      <c r="A4041" t="s">
        <v>5729</v>
      </c>
      <c r="B4041" s="1">
        <v>45095.291666666664</v>
      </c>
      <c r="C4041" t="s">
        <v>54</v>
      </c>
      <c r="D4041" t="s">
        <v>27</v>
      </c>
      <c r="E4041">
        <v>491.68</v>
      </c>
      <c r="F4041">
        <v>69.77</v>
      </c>
      <c r="G4041">
        <v>440.21</v>
      </c>
      <c r="H4041" t="s">
        <v>21</v>
      </c>
      <c r="I4041">
        <v>14</v>
      </c>
      <c r="J4041" s="2" t="s">
        <v>5730</v>
      </c>
      <c r="K4041">
        <f>Table1[[#This Row],[Order_Value]]+Table1[[#This Row],[Delivery_Fee]]-Table1[[#This Row],[Discount]]</f>
        <v>121.24000000000007</v>
      </c>
      <c r="L4041">
        <f>YEAR(Table1[[#This Row],[Order_Time]])</f>
        <v>2023</v>
      </c>
      <c r="M4041" t="str">
        <f>TEXT(Table1[[#This Row],[Order_Time]],"MMM")</f>
        <v>Jun</v>
      </c>
      <c r="N4041">
        <f>HOUR(Table1[[#This Row],[Order_Time]])</f>
        <v>7</v>
      </c>
      <c r="O4041" t="str">
        <f>IF(Table1[[#This Row],[Order_Value]]&gt;1000,"High","Low")</f>
        <v>Low</v>
      </c>
    </row>
    <row r="4042" spans="1:15" x14ac:dyDescent="0.3">
      <c r="A4042" t="s">
        <v>5731</v>
      </c>
      <c r="B4042" s="1">
        <v>45095.333333333336</v>
      </c>
      <c r="C4042" t="s">
        <v>11</v>
      </c>
      <c r="D4042" t="s">
        <v>35</v>
      </c>
      <c r="E4042">
        <v>1443.53</v>
      </c>
      <c r="F4042">
        <v>56.7</v>
      </c>
      <c r="G4042">
        <v>171.12</v>
      </c>
      <c r="H4042" t="s">
        <v>21</v>
      </c>
      <c r="I4042">
        <v>43</v>
      </c>
      <c r="J4042" s="2" t="s">
        <v>5732</v>
      </c>
      <c r="K4042">
        <f>Table1[[#This Row],[Order_Value]]+Table1[[#This Row],[Delivery_Fee]]-Table1[[#This Row],[Discount]]</f>
        <v>1329.1100000000001</v>
      </c>
      <c r="L4042">
        <f>YEAR(Table1[[#This Row],[Order_Time]])</f>
        <v>2023</v>
      </c>
      <c r="M4042" t="str">
        <f>TEXT(Table1[[#This Row],[Order_Time]],"MMM")</f>
        <v>Jun</v>
      </c>
      <c r="N4042">
        <f>HOUR(Table1[[#This Row],[Order_Time]])</f>
        <v>8</v>
      </c>
      <c r="O4042" t="str">
        <f>IF(Table1[[#This Row],[Order_Value]]&gt;1000,"High","Low")</f>
        <v>High</v>
      </c>
    </row>
    <row r="4043" spans="1:15" x14ac:dyDescent="0.3">
      <c r="A4043" t="s">
        <v>5733</v>
      </c>
      <c r="B4043" s="1">
        <v>45095.375</v>
      </c>
      <c r="C4043" t="s">
        <v>20</v>
      </c>
      <c r="D4043" t="s">
        <v>35</v>
      </c>
      <c r="E4043">
        <v>212.26</v>
      </c>
      <c r="F4043">
        <v>67.28</v>
      </c>
      <c r="G4043">
        <v>289.72000000000003</v>
      </c>
      <c r="H4043" t="s">
        <v>28</v>
      </c>
      <c r="I4043">
        <v>40</v>
      </c>
      <c r="J4043">
        <v>-10.18</v>
      </c>
      <c r="K4043">
        <f>Table1[[#This Row],[Order_Value]]+Table1[[#This Row],[Delivery_Fee]]-Table1[[#This Row],[Discount]]</f>
        <v>-10.180000000000064</v>
      </c>
      <c r="L4043">
        <f>YEAR(Table1[[#This Row],[Order_Time]])</f>
        <v>2023</v>
      </c>
      <c r="M4043" t="str">
        <f>TEXT(Table1[[#This Row],[Order_Time]],"MMM")</f>
        <v>Jun</v>
      </c>
      <c r="N4043">
        <f>HOUR(Table1[[#This Row],[Order_Time]])</f>
        <v>9</v>
      </c>
      <c r="O4043" t="str">
        <f>IF(Table1[[#This Row],[Order_Value]]&gt;1000,"High","Low")</f>
        <v>Low</v>
      </c>
    </row>
    <row r="4044" spans="1:15" x14ac:dyDescent="0.3">
      <c r="A4044" t="s">
        <v>5734</v>
      </c>
      <c r="B4044" s="1">
        <v>45095.416666666664</v>
      </c>
      <c r="C4044" t="s">
        <v>20</v>
      </c>
      <c r="D4044" t="s">
        <v>12</v>
      </c>
      <c r="E4044">
        <v>1424</v>
      </c>
      <c r="F4044">
        <v>41.25</v>
      </c>
      <c r="G4044">
        <v>405.45</v>
      </c>
      <c r="H4044" t="s">
        <v>28</v>
      </c>
      <c r="I4044">
        <v>18</v>
      </c>
      <c r="J4044">
        <v>1059.8</v>
      </c>
      <c r="K4044">
        <f>Table1[[#This Row],[Order_Value]]+Table1[[#This Row],[Delivery_Fee]]-Table1[[#This Row],[Discount]]</f>
        <v>1059.8</v>
      </c>
      <c r="L4044">
        <f>YEAR(Table1[[#This Row],[Order_Time]])</f>
        <v>2023</v>
      </c>
      <c r="M4044" t="str">
        <f>TEXT(Table1[[#This Row],[Order_Time]],"MMM")</f>
        <v>Jun</v>
      </c>
      <c r="N4044">
        <f>HOUR(Table1[[#This Row],[Order_Time]])</f>
        <v>10</v>
      </c>
      <c r="O4044" t="str">
        <f>IF(Table1[[#This Row],[Order_Value]]&gt;1000,"High","Low")</f>
        <v>High</v>
      </c>
    </row>
    <row r="4045" spans="1:15" x14ac:dyDescent="0.3">
      <c r="A4045" t="s">
        <v>5735</v>
      </c>
      <c r="B4045" s="1">
        <v>45095.458333333336</v>
      </c>
      <c r="C4045" t="s">
        <v>26</v>
      </c>
      <c r="D4045" t="s">
        <v>27</v>
      </c>
      <c r="E4045">
        <v>1160.47</v>
      </c>
      <c r="F4045">
        <v>22.98</v>
      </c>
      <c r="G4045">
        <v>281.37</v>
      </c>
      <c r="H4045" t="s">
        <v>28</v>
      </c>
      <c r="I4045">
        <v>60</v>
      </c>
      <c r="J4045">
        <v>902.08</v>
      </c>
      <c r="K4045">
        <f>Table1[[#This Row],[Order_Value]]+Table1[[#This Row],[Delivery_Fee]]-Table1[[#This Row],[Discount]]</f>
        <v>902.08</v>
      </c>
      <c r="L4045">
        <f>YEAR(Table1[[#This Row],[Order_Time]])</f>
        <v>2023</v>
      </c>
      <c r="M4045" t="str">
        <f>TEXT(Table1[[#This Row],[Order_Time]],"MMM")</f>
        <v>Jun</v>
      </c>
      <c r="N4045">
        <f>HOUR(Table1[[#This Row],[Order_Time]])</f>
        <v>11</v>
      </c>
      <c r="O4045" t="str">
        <f>IF(Table1[[#This Row],[Order_Value]]&gt;1000,"High","Low")</f>
        <v>High</v>
      </c>
    </row>
    <row r="4046" spans="1:15" x14ac:dyDescent="0.3">
      <c r="A4046" t="s">
        <v>5736</v>
      </c>
      <c r="B4046" s="1">
        <v>45095.5</v>
      </c>
      <c r="C4046" t="s">
        <v>20</v>
      </c>
      <c r="D4046" t="s">
        <v>30</v>
      </c>
      <c r="E4046">
        <v>387.76</v>
      </c>
      <c r="F4046">
        <v>3.4</v>
      </c>
      <c r="G4046">
        <v>449.72</v>
      </c>
      <c r="H4046" t="s">
        <v>13</v>
      </c>
      <c r="I4046">
        <v>16</v>
      </c>
      <c r="J4046">
        <v>-58.56</v>
      </c>
      <c r="K4046">
        <f>Table1[[#This Row],[Order_Value]]+Table1[[#This Row],[Delivery_Fee]]-Table1[[#This Row],[Discount]]</f>
        <v>-58.560000000000059</v>
      </c>
      <c r="L4046">
        <f>YEAR(Table1[[#This Row],[Order_Time]])</f>
        <v>2023</v>
      </c>
      <c r="M4046" t="str">
        <f>TEXT(Table1[[#This Row],[Order_Time]],"MMM")</f>
        <v>Jun</v>
      </c>
      <c r="N4046">
        <f>HOUR(Table1[[#This Row],[Order_Time]])</f>
        <v>12</v>
      </c>
      <c r="O4046" t="str">
        <f>IF(Table1[[#This Row],[Order_Value]]&gt;1000,"High","Low")</f>
        <v>Low</v>
      </c>
    </row>
    <row r="4047" spans="1:15" x14ac:dyDescent="0.3">
      <c r="A4047" t="s">
        <v>5737</v>
      </c>
      <c r="B4047" s="1">
        <v>45095.541666666664</v>
      </c>
      <c r="C4047" t="s">
        <v>20</v>
      </c>
      <c r="D4047" t="s">
        <v>27</v>
      </c>
      <c r="E4047">
        <v>1196.8399999999999</v>
      </c>
      <c r="F4047">
        <v>84.14</v>
      </c>
      <c r="G4047">
        <v>195.86</v>
      </c>
      <c r="H4047" t="s">
        <v>21</v>
      </c>
      <c r="I4047">
        <v>25</v>
      </c>
      <c r="J4047">
        <v>1085.1199999999999</v>
      </c>
      <c r="K4047">
        <f>Table1[[#This Row],[Order_Value]]+Table1[[#This Row],[Delivery_Fee]]-Table1[[#This Row],[Discount]]</f>
        <v>1085.1199999999999</v>
      </c>
      <c r="L4047">
        <f>YEAR(Table1[[#This Row],[Order_Time]])</f>
        <v>2023</v>
      </c>
      <c r="M4047" t="str">
        <f>TEXT(Table1[[#This Row],[Order_Time]],"MMM")</f>
        <v>Jun</v>
      </c>
      <c r="N4047">
        <f>HOUR(Table1[[#This Row],[Order_Time]])</f>
        <v>13</v>
      </c>
      <c r="O4047" t="str">
        <f>IF(Table1[[#This Row],[Order_Value]]&gt;1000,"High","Low")</f>
        <v>High</v>
      </c>
    </row>
    <row r="4048" spans="1:15" x14ac:dyDescent="0.3">
      <c r="A4048" t="s">
        <v>5738</v>
      </c>
      <c r="B4048" s="1">
        <v>45095.583333333336</v>
      </c>
      <c r="C4048" t="s">
        <v>11</v>
      </c>
      <c r="D4048" t="s">
        <v>41</v>
      </c>
      <c r="E4048">
        <v>1775.01</v>
      </c>
      <c r="F4048">
        <v>69.75</v>
      </c>
      <c r="G4048">
        <v>463.42</v>
      </c>
      <c r="H4048" t="s">
        <v>32</v>
      </c>
      <c r="I4048">
        <v>84</v>
      </c>
      <c r="J4048">
        <v>1381.34</v>
      </c>
      <c r="K4048">
        <f>Table1[[#This Row],[Order_Value]]+Table1[[#This Row],[Delivery_Fee]]-Table1[[#This Row],[Discount]]</f>
        <v>1381.34</v>
      </c>
      <c r="L4048">
        <f>YEAR(Table1[[#This Row],[Order_Time]])</f>
        <v>2023</v>
      </c>
      <c r="M4048" t="str">
        <f>TEXT(Table1[[#This Row],[Order_Time]],"MMM")</f>
        <v>Jun</v>
      </c>
      <c r="N4048">
        <f>HOUR(Table1[[#This Row],[Order_Time]])</f>
        <v>14</v>
      </c>
      <c r="O4048" t="str">
        <f>IF(Table1[[#This Row],[Order_Value]]&gt;1000,"High","Low")</f>
        <v>High</v>
      </c>
    </row>
    <row r="4049" spans="1:15" x14ac:dyDescent="0.3">
      <c r="A4049" t="s">
        <v>5739</v>
      </c>
      <c r="B4049" s="1">
        <v>45095.625</v>
      </c>
      <c r="C4049" t="s">
        <v>54</v>
      </c>
      <c r="D4049" t="s">
        <v>12</v>
      </c>
      <c r="E4049">
        <v>470.99</v>
      </c>
      <c r="F4049">
        <v>40.28</v>
      </c>
      <c r="G4049">
        <v>235.47</v>
      </c>
      <c r="H4049" t="s">
        <v>21</v>
      </c>
      <c r="I4049">
        <v>16</v>
      </c>
      <c r="J4049" s="2" t="s">
        <v>5740</v>
      </c>
      <c r="K4049">
        <f>Table1[[#This Row],[Order_Value]]+Table1[[#This Row],[Delivery_Fee]]-Table1[[#This Row],[Discount]]</f>
        <v>275.79999999999995</v>
      </c>
      <c r="L4049">
        <f>YEAR(Table1[[#This Row],[Order_Time]])</f>
        <v>2023</v>
      </c>
      <c r="M4049" t="str">
        <f>TEXT(Table1[[#This Row],[Order_Time]],"MMM")</f>
        <v>Jun</v>
      </c>
      <c r="N4049">
        <f>HOUR(Table1[[#This Row],[Order_Time]])</f>
        <v>15</v>
      </c>
      <c r="O4049" t="str">
        <f>IF(Table1[[#This Row],[Order_Value]]&gt;1000,"High","Low")</f>
        <v>Low</v>
      </c>
    </row>
    <row r="4050" spans="1:15" x14ac:dyDescent="0.3">
      <c r="A4050" t="s">
        <v>5741</v>
      </c>
      <c r="B4050" s="1">
        <v>45095.666666666664</v>
      </c>
      <c r="C4050" t="s">
        <v>7370</v>
      </c>
      <c r="D4050" t="s">
        <v>27</v>
      </c>
      <c r="E4050">
        <v>336.86</v>
      </c>
      <c r="F4050">
        <v>26.38</v>
      </c>
      <c r="G4050">
        <v>137.65</v>
      </c>
      <c r="H4050" t="s">
        <v>21</v>
      </c>
      <c r="I4050">
        <v>33</v>
      </c>
      <c r="J4050">
        <v>225.59</v>
      </c>
      <c r="K4050">
        <f>Table1[[#This Row],[Order_Value]]+Table1[[#This Row],[Delivery_Fee]]-Table1[[#This Row],[Discount]]</f>
        <v>225.59</v>
      </c>
      <c r="L4050">
        <f>YEAR(Table1[[#This Row],[Order_Time]])</f>
        <v>2023</v>
      </c>
      <c r="M4050" t="str">
        <f>TEXT(Table1[[#This Row],[Order_Time]],"MMM")</f>
        <v>Jun</v>
      </c>
      <c r="N4050">
        <f>HOUR(Table1[[#This Row],[Order_Time]])</f>
        <v>16</v>
      </c>
      <c r="O4050" t="str">
        <f>IF(Table1[[#This Row],[Order_Value]]&gt;1000,"High","Low")</f>
        <v>Low</v>
      </c>
    </row>
    <row r="4051" spans="1:15" x14ac:dyDescent="0.3">
      <c r="A4051" t="s">
        <v>5742</v>
      </c>
      <c r="B4051" s="1">
        <v>45095.708333333336</v>
      </c>
      <c r="C4051" t="s">
        <v>20</v>
      </c>
      <c r="D4051" t="s">
        <v>12</v>
      </c>
      <c r="E4051">
        <v>1137.83</v>
      </c>
      <c r="F4051">
        <v>77.64</v>
      </c>
      <c r="G4051">
        <v>79.12</v>
      </c>
      <c r="H4051" t="s">
        <v>32</v>
      </c>
      <c r="I4051">
        <v>71</v>
      </c>
      <c r="J4051">
        <v>1136.3499999999999</v>
      </c>
      <c r="K4051">
        <f>Table1[[#This Row],[Order_Value]]+Table1[[#This Row],[Delivery_Fee]]-Table1[[#This Row],[Discount]]</f>
        <v>1136.3499999999999</v>
      </c>
      <c r="L4051">
        <f>YEAR(Table1[[#This Row],[Order_Time]])</f>
        <v>2023</v>
      </c>
      <c r="M4051" t="str">
        <f>TEXT(Table1[[#This Row],[Order_Time]],"MMM")</f>
        <v>Jun</v>
      </c>
      <c r="N4051">
        <f>HOUR(Table1[[#This Row],[Order_Time]])</f>
        <v>17</v>
      </c>
      <c r="O4051" t="str">
        <f>IF(Table1[[#This Row],[Order_Value]]&gt;1000,"High","Low")</f>
        <v>High</v>
      </c>
    </row>
    <row r="4052" spans="1:15" x14ac:dyDescent="0.3">
      <c r="A4052" t="s">
        <v>5743</v>
      </c>
      <c r="B4052" s="1">
        <v>45095.75</v>
      </c>
      <c r="C4052" t="s">
        <v>24</v>
      </c>
      <c r="D4052" t="s">
        <v>30</v>
      </c>
      <c r="E4052">
        <v>1730.05</v>
      </c>
      <c r="F4052">
        <v>30.77</v>
      </c>
      <c r="G4052">
        <v>56.77</v>
      </c>
      <c r="H4052" t="s">
        <v>21</v>
      </c>
      <c r="I4052">
        <v>63</v>
      </c>
      <c r="J4052">
        <v>1704.05</v>
      </c>
      <c r="K4052">
        <f>Table1[[#This Row],[Order_Value]]+Table1[[#This Row],[Delivery_Fee]]-Table1[[#This Row],[Discount]]</f>
        <v>1704.05</v>
      </c>
      <c r="L4052">
        <f>YEAR(Table1[[#This Row],[Order_Time]])</f>
        <v>2023</v>
      </c>
      <c r="M4052" t="str">
        <f>TEXT(Table1[[#This Row],[Order_Time]],"MMM")</f>
        <v>Jun</v>
      </c>
      <c r="N4052">
        <f>HOUR(Table1[[#This Row],[Order_Time]])</f>
        <v>18</v>
      </c>
      <c r="O4052" t="str">
        <f>IF(Table1[[#This Row],[Order_Value]]&gt;1000,"High","Low")</f>
        <v>High</v>
      </c>
    </row>
    <row r="4053" spans="1:15" x14ac:dyDescent="0.3">
      <c r="A4053" t="s">
        <v>5744</v>
      </c>
      <c r="B4053" s="1">
        <v>45095.791666666664</v>
      </c>
      <c r="C4053" t="s">
        <v>54</v>
      </c>
      <c r="D4053" t="s">
        <v>35</v>
      </c>
      <c r="E4053">
        <v>0</v>
      </c>
      <c r="F4053">
        <v>71.260000000000005</v>
      </c>
      <c r="G4053">
        <v>419.76</v>
      </c>
      <c r="H4053" t="s">
        <v>21</v>
      </c>
      <c r="I4053">
        <v>89</v>
      </c>
      <c r="K4053">
        <f>Table1[[#This Row],[Order_Value]]+Table1[[#This Row],[Delivery_Fee]]-Table1[[#This Row],[Discount]]</f>
        <v>-348.5</v>
      </c>
      <c r="L4053">
        <f>YEAR(Table1[[#This Row],[Order_Time]])</f>
        <v>2023</v>
      </c>
      <c r="M4053" t="str">
        <f>TEXT(Table1[[#This Row],[Order_Time]],"MMM")</f>
        <v>Jun</v>
      </c>
      <c r="N4053">
        <f>HOUR(Table1[[#This Row],[Order_Time]])</f>
        <v>19</v>
      </c>
      <c r="O4053" t="str">
        <f>IF(Table1[[#This Row],[Order_Value]]&gt;1000,"High","Low")</f>
        <v>Low</v>
      </c>
    </row>
    <row r="4054" spans="1:15" x14ac:dyDescent="0.3">
      <c r="A4054" t="s">
        <v>5745</v>
      </c>
      <c r="B4054" s="1">
        <v>45095.833333333336</v>
      </c>
      <c r="C4054" t="s">
        <v>16</v>
      </c>
      <c r="D4054" t="s">
        <v>12</v>
      </c>
      <c r="E4054">
        <v>1208.95</v>
      </c>
      <c r="F4054">
        <v>28.67</v>
      </c>
      <c r="G4054">
        <v>70.72</v>
      </c>
      <c r="H4054" t="s">
        <v>13</v>
      </c>
      <c r="I4054">
        <v>83</v>
      </c>
      <c r="J4054">
        <v>1166.9000000000001</v>
      </c>
      <c r="K4054">
        <f>Table1[[#This Row],[Order_Value]]+Table1[[#This Row],[Delivery_Fee]]-Table1[[#This Row],[Discount]]</f>
        <v>1166.9000000000001</v>
      </c>
      <c r="L4054">
        <f>YEAR(Table1[[#This Row],[Order_Time]])</f>
        <v>2023</v>
      </c>
      <c r="M4054" t="str">
        <f>TEXT(Table1[[#This Row],[Order_Time]],"MMM")</f>
        <v>Jun</v>
      </c>
      <c r="N4054">
        <f>HOUR(Table1[[#This Row],[Order_Time]])</f>
        <v>20</v>
      </c>
      <c r="O4054" t="str">
        <f>IF(Table1[[#This Row],[Order_Value]]&gt;1000,"High","Low")</f>
        <v>High</v>
      </c>
    </row>
    <row r="4055" spans="1:15" x14ac:dyDescent="0.3">
      <c r="A4055" t="s">
        <v>5746</v>
      </c>
      <c r="B4055" s="1">
        <v>45095.875</v>
      </c>
      <c r="C4055" t="s">
        <v>16</v>
      </c>
      <c r="D4055" t="s">
        <v>17</v>
      </c>
      <c r="E4055">
        <v>1325.17</v>
      </c>
      <c r="F4055">
        <v>70.010000000000005</v>
      </c>
      <c r="G4055">
        <v>462.55</v>
      </c>
      <c r="H4055" t="s">
        <v>28</v>
      </c>
      <c r="I4055">
        <v>71</v>
      </c>
      <c r="J4055" s="2" t="s">
        <v>5747</v>
      </c>
      <c r="K4055">
        <f>Table1[[#This Row],[Order_Value]]+Table1[[#This Row],[Delivery_Fee]]-Table1[[#This Row],[Discount]]</f>
        <v>932.63000000000011</v>
      </c>
      <c r="L4055">
        <f>YEAR(Table1[[#This Row],[Order_Time]])</f>
        <v>2023</v>
      </c>
      <c r="M4055" t="str">
        <f>TEXT(Table1[[#This Row],[Order_Time]],"MMM")</f>
        <v>Jun</v>
      </c>
      <c r="N4055">
        <f>HOUR(Table1[[#This Row],[Order_Time]])</f>
        <v>21</v>
      </c>
      <c r="O4055" t="str">
        <f>IF(Table1[[#This Row],[Order_Value]]&gt;1000,"High","Low")</f>
        <v>High</v>
      </c>
    </row>
    <row r="4056" spans="1:15" x14ac:dyDescent="0.3">
      <c r="A4056" t="s">
        <v>5748</v>
      </c>
      <c r="B4056" s="1">
        <v>45095.916666666664</v>
      </c>
      <c r="C4056" t="s">
        <v>26</v>
      </c>
      <c r="D4056" t="s">
        <v>30</v>
      </c>
      <c r="E4056">
        <v>1211.3900000000001</v>
      </c>
      <c r="F4056">
        <v>71.709999999999994</v>
      </c>
      <c r="G4056">
        <v>25.03</v>
      </c>
      <c r="H4056" t="s">
        <v>13</v>
      </c>
      <c r="I4056">
        <v>70</v>
      </c>
      <c r="J4056" s="2" t="s">
        <v>5749</v>
      </c>
      <c r="K4056">
        <f>Table1[[#This Row],[Order_Value]]+Table1[[#This Row],[Delivery_Fee]]-Table1[[#This Row],[Discount]]</f>
        <v>1258.0700000000002</v>
      </c>
      <c r="L4056">
        <f>YEAR(Table1[[#This Row],[Order_Time]])</f>
        <v>2023</v>
      </c>
      <c r="M4056" t="str">
        <f>TEXT(Table1[[#This Row],[Order_Time]],"MMM")</f>
        <v>Jun</v>
      </c>
      <c r="N4056">
        <f>HOUR(Table1[[#This Row],[Order_Time]])</f>
        <v>22</v>
      </c>
      <c r="O4056" t="str">
        <f>IF(Table1[[#This Row],[Order_Value]]&gt;1000,"High","Low")</f>
        <v>High</v>
      </c>
    </row>
    <row r="4057" spans="1:15" x14ac:dyDescent="0.3">
      <c r="A4057" t="s">
        <v>5750</v>
      </c>
      <c r="B4057" s="1">
        <v>45095.958333333336</v>
      </c>
      <c r="C4057" t="s">
        <v>24</v>
      </c>
      <c r="D4057" t="s">
        <v>41</v>
      </c>
      <c r="E4057">
        <v>969.82</v>
      </c>
      <c r="F4057">
        <v>0.48</v>
      </c>
      <c r="G4057">
        <v>108.48</v>
      </c>
      <c r="H4057" t="s">
        <v>21</v>
      </c>
      <c r="I4057">
        <v>49</v>
      </c>
      <c r="J4057">
        <v>861.82</v>
      </c>
      <c r="K4057">
        <f>Table1[[#This Row],[Order_Value]]+Table1[[#This Row],[Delivery_Fee]]-Table1[[#This Row],[Discount]]</f>
        <v>861.82</v>
      </c>
      <c r="L4057">
        <f>YEAR(Table1[[#This Row],[Order_Time]])</f>
        <v>2023</v>
      </c>
      <c r="M4057" t="str">
        <f>TEXT(Table1[[#This Row],[Order_Time]],"MMM")</f>
        <v>Jun</v>
      </c>
      <c r="N4057">
        <f>HOUR(Table1[[#This Row],[Order_Time]])</f>
        <v>23</v>
      </c>
      <c r="O4057" t="str">
        <f>IF(Table1[[#This Row],[Order_Value]]&gt;1000,"High","Low")</f>
        <v>Low</v>
      </c>
    </row>
    <row r="4058" spans="1:15" x14ac:dyDescent="0.3">
      <c r="A4058" t="s">
        <v>5751</v>
      </c>
      <c r="B4058" s="1">
        <v>45096</v>
      </c>
      <c r="C4058" t="s">
        <v>26</v>
      </c>
      <c r="D4058" t="s">
        <v>30</v>
      </c>
      <c r="E4058">
        <v>496.09</v>
      </c>
      <c r="F4058">
        <v>27.11</v>
      </c>
      <c r="G4058">
        <v>416.38</v>
      </c>
      <c r="H4058" t="s">
        <v>28</v>
      </c>
      <c r="I4058">
        <v>71</v>
      </c>
      <c r="J4058" s="2" t="s">
        <v>5752</v>
      </c>
      <c r="K4058">
        <f>Table1[[#This Row],[Order_Value]]+Table1[[#This Row],[Delivery_Fee]]-Table1[[#This Row],[Discount]]</f>
        <v>106.81999999999994</v>
      </c>
      <c r="L4058">
        <f>YEAR(Table1[[#This Row],[Order_Time]])</f>
        <v>2023</v>
      </c>
      <c r="M4058" t="str">
        <f>TEXT(Table1[[#This Row],[Order_Time]],"MMM")</f>
        <v>Jun</v>
      </c>
      <c r="N4058">
        <f>HOUR(Table1[[#This Row],[Order_Time]])</f>
        <v>0</v>
      </c>
      <c r="O4058" t="str">
        <f>IF(Table1[[#This Row],[Order_Value]]&gt;1000,"High","Low")</f>
        <v>Low</v>
      </c>
    </row>
    <row r="4059" spans="1:15" x14ac:dyDescent="0.3">
      <c r="A4059" t="s">
        <v>5753</v>
      </c>
      <c r="B4059" s="1">
        <v>45096.041666666664</v>
      </c>
      <c r="C4059" t="s">
        <v>20</v>
      </c>
      <c r="D4059" t="s">
        <v>41</v>
      </c>
      <c r="E4059">
        <v>452.77</v>
      </c>
      <c r="F4059">
        <v>90.18</v>
      </c>
      <c r="G4059">
        <v>5.45</v>
      </c>
      <c r="H4059" t="s">
        <v>28</v>
      </c>
      <c r="I4059">
        <v>39</v>
      </c>
      <c r="J4059">
        <v>537.5</v>
      </c>
      <c r="K4059">
        <f>Table1[[#This Row],[Order_Value]]+Table1[[#This Row],[Delivery_Fee]]-Table1[[#This Row],[Discount]]</f>
        <v>537.5</v>
      </c>
      <c r="L4059">
        <f>YEAR(Table1[[#This Row],[Order_Time]])</f>
        <v>2023</v>
      </c>
      <c r="M4059" t="str">
        <f>TEXT(Table1[[#This Row],[Order_Time]],"MMM")</f>
        <v>Jun</v>
      </c>
      <c r="N4059">
        <f>HOUR(Table1[[#This Row],[Order_Time]])</f>
        <v>1</v>
      </c>
      <c r="O4059" t="str">
        <f>IF(Table1[[#This Row],[Order_Value]]&gt;1000,"High","Low")</f>
        <v>Low</v>
      </c>
    </row>
    <row r="4060" spans="1:15" x14ac:dyDescent="0.3">
      <c r="A4060" t="s">
        <v>5754</v>
      </c>
      <c r="B4060" s="1">
        <v>45096.083333333336</v>
      </c>
      <c r="C4060" t="s">
        <v>26</v>
      </c>
      <c r="D4060" t="s">
        <v>12</v>
      </c>
      <c r="E4060">
        <v>1951.11</v>
      </c>
      <c r="F4060">
        <v>48.36</v>
      </c>
      <c r="G4060">
        <v>139.01</v>
      </c>
      <c r="H4060" t="s">
        <v>32</v>
      </c>
      <c r="I4060">
        <v>53</v>
      </c>
      <c r="J4060" s="2" t="s">
        <v>5755</v>
      </c>
      <c r="K4060">
        <f>Table1[[#This Row],[Order_Value]]+Table1[[#This Row],[Delivery_Fee]]-Table1[[#This Row],[Discount]]</f>
        <v>1860.4599999999998</v>
      </c>
      <c r="L4060">
        <f>YEAR(Table1[[#This Row],[Order_Time]])</f>
        <v>2023</v>
      </c>
      <c r="M4060" t="str">
        <f>TEXT(Table1[[#This Row],[Order_Time]],"MMM")</f>
        <v>Jun</v>
      </c>
      <c r="N4060">
        <f>HOUR(Table1[[#This Row],[Order_Time]])</f>
        <v>2</v>
      </c>
      <c r="O4060" t="str">
        <f>IF(Table1[[#This Row],[Order_Value]]&gt;1000,"High","Low")</f>
        <v>High</v>
      </c>
    </row>
    <row r="4061" spans="1:15" x14ac:dyDescent="0.3">
      <c r="A4061" t="s">
        <v>5756</v>
      </c>
      <c r="B4061" s="1">
        <v>45096.125</v>
      </c>
      <c r="C4061" t="s">
        <v>11</v>
      </c>
      <c r="D4061" t="s">
        <v>35</v>
      </c>
      <c r="E4061">
        <v>1656.88</v>
      </c>
      <c r="F4061">
        <v>91.26</v>
      </c>
      <c r="G4061">
        <v>191.28</v>
      </c>
      <c r="H4061" t="s">
        <v>32</v>
      </c>
      <c r="I4061">
        <v>72</v>
      </c>
      <c r="J4061" s="2" t="s">
        <v>5757</v>
      </c>
      <c r="K4061">
        <f>Table1[[#This Row],[Order_Value]]+Table1[[#This Row],[Delivery_Fee]]-Table1[[#This Row],[Discount]]</f>
        <v>1556.8600000000001</v>
      </c>
      <c r="L4061">
        <f>YEAR(Table1[[#This Row],[Order_Time]])</f>
        <v>2023</v>
      </c>
      <c r="M4061" t="str">
        <f>TEXT(Table1[[#This Row],[Order_Time]],"MMM")</f>
        <v>Jun</v>
      </c>
      <c r="N4061">
        <f>HOUR(Table1[[#This Row],[Order_Time]])</f>
        <v>3</v>
      </c>
      <c r="O4061" t="str">
        <f>IF(Table1[[#This Row],[Order_Value]]&gt;1000,"High","Low")</f>
        <v>High</v>
      </c>
    </row>
    <row r="4062" spans="1:15" x14ac:dyDescent="0.3">
      <c r="A4062" t="s">
        <v>5758</v>
      </c>
      <c r="B4062" s="1">
        <v>45096.166666666664</v>
      </c>
      <c r="C4062" t="s">
        <v>26</v>
      </c>
      <c r="D4062" t="s">
        <v>27</v>
      </c>
      <c r="E4062">
        <v>1114.8800000000001</v>
      </c>
      <c r="F4062">
        <v>58.52</v>
      </c>
      <c r="G4062">
        <v>431.83</v>
      </c>
      <c r="H4062" t="s">
        <v>28</v>
      </c>
      <c r="I4062">
        <v>79</v>
      </c>
      <c r="J4062" s="2" t="s">
        <v>5759</v>
      </c>
      <c r="K4062">
        <f>Table1[[#This Row],[Order_Value]]+Table1[[#This Row],[Delivery_Fee]]-Table1[[#This Row],[Discount]]</f>
        <v>741.57000000000016</v>
      </c>
      <c r="L4062">
        <f>YEAR(Table1[[#This Row],[Order_Time]])</f>
        <v>2023</v>
      </c>
      <c r="M4062" t="str">
        <f>TEXT(Table1[[#This Row],[Order_Time]],"MMM")</f>
        <v>Jun</v>
      </c>
      <c r="N4062">
        <f>HOUR(Table1[[#This Row],[Order_Time]])</f>
        <v>4</v>
      </c>
      <c r="O4062" t="str">
        <f>IF(Table1[[#This Row],[Order_Value]]&gt;1000,"High","Low")</f>
        <v>High</v>
      </c>
    </row>
    <row r="4063" spans="1:15" x14ac:dyDescent="0.3">
      <c r="A4063" t="s">
        <v>5760</v>
      </c>
      <c r="B4063" s="1">
        <v>45096.208333333336</v>
      </c>
      <c r="C4063" t="s">
        <v>45</v>
      </c>
      <c r="D4063" t="s">
        <v>27</v>
      </c>
      <c r="E4063">
        <v>0</v>
      </c>
      <c r="F4063">
        <v>79.58</v>
      </c>
      <c r="G4063">
        <v>94.86</v>
      </c>
      <c r="H4063" t="s">
        <v>13</v>
      </c>
      <c r="I4063">
        <v>16</v>
      </c>
      <c r="K4063">
        <f>Table1[[#This Row],[Order_Value]]+Table1[[#This Row],[Delivery_Fee]]-Table1[[#This Row],[Discount]]</f>
        <v>-15.280000000000001</v>
      </c>
      <c r="L4063">
        <f>YEAR(Table1[[#This Row],[Order_Time]])</f>
        <v>2023</v>
      </c>
      <c r="M4063" t="str">
        <f>TEXT(Table1[[#This Row],[Order_Time]],"MMM")</f>
        <v>Jun</v>
      </c>
      <c r="N4063">
        <f>HOUR(Table1[[#This Row],[Order_Time]])</f>
        <v>5</v>
      </c>
      <c r="O4063" t="str">
        <f>IF(Table1[[#This Row],[Order_Value]]&gt;1000,"High","Low")</f>
        <v>Low</v>
      </c>
    </row>
    <row r="4064" spans="1:15" x14ac:dyDescent="0.3">
      <c r="A4064" t="s">
        <v>5761</v>
      </c>
      <c r="B4064" s="1">
        <v>45096.25</v>
      </c>
      <c r="C4064" t="s">
        <v>45</v>
      </c>
      <c r="D4064" t="s">
        <v>12</v>
      </c>
      <c r="E4064">
        <v>443.4</v>
      </c>
      <c r="F4064">
        <v>38.270000000000003</v>
      </c>
      <c r="G4064">
        <v>313.01</v>
      </c>
      <c r="H4064" t="s">
        <v>32</v>
      </c>
      <c r="I4064">
        <v>61</v>
      </c>
      <c r="J4064" s="2" t="s">
        <v>5762</v>
      </c>
      <c r="K4064">
        <f>Table1[[#This Row],[Order_Value]]+Table1[[#This Row],[Delivery_Fee]]-Table1[[#This Row],[Discount]]</f>
        <v>168.65999999999997</v>
      </c>
      <c r="L4064">
        <f>YEAR(Table1[[#This Row],[Order_Time]])</f>
        <v>2023</v>
      </c>
      <c r="M4064" t="str">
        <f>TEXT(Table1[[#This Row],[Order_Time]],"MMM")</f>
        <v>Jun</v>
      </c>
      <c r="N4064">
        <f>HOUR(Table1[[#This Row],[Order_Time]])</f>
        <v>6</v>
      </c>
      <c r="O4064" t="str">
        <f>IF(Table1[[#This Row],[Order_Value]]&gt;1000,"High","Low")</f>
        <v>Low</v>
      </c>
    </row>
    <row r="4065" spans="1:15" x14ac:dyDescent="0.3">
      <c r="A4065" t="s">
        <v>5763</v>
      </c>
      <c r="B4065" s="1">
        <v>45096.291666666664</v>
      </c>
      <c r="C4065" t="s">
        <v>54</v>
      </c>
      <c r="D4065" t="s">
        <v>41</v>
      </c>
      <c r="E4065">
        <v>510.37</v>
      </c>
      <c r="F4065">
        <v>30.18</v>
      </c>
      <c r="G4065">
        <v>436.11</v>
      </c>
      <c r="H4065" t="s">
        <v>13</v>
      </c>
      <c r="I4065">
        <v>75</v>
      </c>
      <c r="J4065" s="2" t="s">
        <v>5764</v>
      </c>
      <c r="K4065">
        <f>Table1[[#This Row],[Order_Value]]+Table1[[#This Row],[Delivery_Fee]]-Table1[[#This Row],[Discount]]</f>
        <v>104.43999999999994</v>
      </c>
      <c r="L4065">
        <f>YEAR(Table1[[#This Row],[Order_Time]])</f>
        <v>2023</v>
      </c>
      <c r="M4065" t="str">
        <f>TEXT(Table1[[#This Row],[Order_Time]],"MMM")</f>
        <v>Jun</v>
      </c>
      <c r="N4065">
        <f>HOUR(Table1[[#This Row],[Order_Time]])</f>
        <v>7</v>
      </c>
      <c r="O4065" t="str">
        <f>IF(Table1[[#This Row],[Order_Value]]&gt;1000,"High","Low")</f>
        <v>Low</v>
      </c>
    </row>
    <row r="4066" spans="1:15" x14ac:dyDescent="0.3">
      <c r="A4066" t="s">
        <v>5765</v>
      </c>
      <c r="B4066" s="1">
        <v>45096.333333333336</v>
      </c>
      <c r="C4066" t="s">
        <v>54</v>
      </c>
      <c r="D4066" t="s">
        <v>12</v>
      </c>
      <c r="E4066">
        <v>1819.16</v>
      </c>
      <c r="F4066">
        <v>57.56</v>
      </c>
      <c r="G4066">
        <v>385.24</v>
      </c>
      <c r="H4066" t="s">
        <v>32</v>
      </c>
      <c r="I4066">
        <v>57</v>
      </c>
      <c r="J4066">
        <v>1491.48</v>
      </c>
      <c r="K4066">
        <f>Table1[[#This Row],[Order_Value]]+Table1[[#This Row],[Delivery_Fee]]-Table1[[#This Row],[Discount]]</f>
        <v>1491.48</v>
      </c>
      <c r="L4066">
        <f>YEAR(Table1[[#This Row],[Order_Time]])</f>
        <v>2023</v>
      </c>
      <c r="M4066" t="str">
        <f>TEXT(Table1[[#This Row],[Order_Time]],"MMM")</f>
        <v>Jun</v>
      </c>
      <c r="N4066">
        <f>HOUR(Table1[[#This Row],[Order_Time]])</f>
        <v>8</v>
      </c>
      <c r="O4066" t="str">
        <f>IF(Table1[[#This Row],[Order_Value]]&gt;1000,"High","Low")</f>
        <v>High</v>
      </c>
    </row>
    <row r="4067" spans="1:15" x14ac:dyDescent="0.3">
      <c r="A4067" t="s">
        <v>5766</v>
      </c>
      <c r="B4067" s="1">
        <v>45096.375</v>
      </c>
      <c r="C4067" t="s">
        <v>45</v>
      </c>
      <c r="D4067" t="s">
        <v>35</v>
      </c>
      <c r="E4067">
        <v>1847.27</v>
      </c>
      <c r="F4067">
        <v>73.239999999999995</v>
      </c>
      <c r="G4067">
        <v>168.35</v>
      </c>
      <c r="H4067" t="s">
        <v>28</v>
      </c>
      <c r="I4067">
        <v>17</v>
      </c>
      <c r="J4067">
        <v>1752.16</v>
      </c>
      <c r="K4067">
        <f>Table1[[#This Row],[Order_Value]]+Table1[[#This Row],[Delivery_Fee]]-Table1[[#This Row],[Discount]]</f>
        <v>1752.16</v>
      </c>
      <c r="L4067">
        <f>YEAR(Table1[[#This Row],[Order_Time]])</f>
        <v>2023</v>
      </c>
      <c r="M4067" t="str">
        <f>TEXT(Table1[[#This Row],[Order_Time]],"MMM")</f>
        <v>Jun</v>
      </c>
      <c r="N4067">
        <f>HOUR(Table1[[#This Row],[Order_Time]])</f>
        <v>9</v>
      </c>
      <c r="O4067" t="str">
        <f>IF(Table1[[#This Row],[Order_Value]]&gt;1000,"High","Low")</f>
        <v>High</v>
      </c>
    </row>
    <row r="4068" spans="1:15" x14ac:dyDescent="0.3">
      <c r="A4068" t="s">
        <v>5767</v>
      </c>
      <c r="B4068" s="1">
        <v>45096.416666666664</v>
      </c>
      <c r="C4068" t="s">
        <v>24</v>
      </c>
      <c r="D4068" t="s">
        <v>35</v>
      </c>
      <c r="E4068">
        <v>1564.85</v>
      </c>
      <c r="F4068">
        <v>59.45</v>
      </c>
      <c r="G4068">
        <v>403.28</v>
      </c>
      <c r="H4068" t="s">
        <v>28</v>
      </c>
      <c r="I4068">
        <v>26</v>
      </c>
      <c r="J4068">
        <v>1221.02</v>
      </c>
      <c r="K4068">
        <f>Table1[[#This Row],[Order_Value]]+Table1[[#This Row],[Delivery_Fee]]-Table1[[#This Row],[Discount]]</f>
        <v>1221.02</v>
      </c>
      <c r="L4068">
        <f>YEAR(Table1[[#This Row],[Order_Time]])</f>
        <v>2023</v>
      </c>
      <c r="M4068" t="str">
        <f>TEXT(Table1[[#This Row],[Order_Time]],"MMM")</f>
        <v>Jun</v>
      </c>
      <c r="N4068">
        <f>HOUR(Table1[[#This Row],[Order_Time]])</f>
        <v>10</v>
      </c>
      <c r="O4068" t="str">
        <f>IF(Table1[[#This Row],[Order_Value]]&gt;1000,"High","Low")</f>
        <v>High</v>
      </c>
    </row>
    <row r="4069" spans="1:15" x14ac:dyDescent="0.3">
      <c r="A4069" t="s">
        <v>5768</v>
      </c>
      <c r="B4069" s="1">
        <v>45096.458333333336</v>
      </c>
      <c r="C4069" t="s">
        <v>54</v>
      </c>
      <c r="D4069" t="s">
        <v>41</v>
      </c>
      <c r="E4069">
        <v>1269.52</v>
      </c>
      <c r="F4069">
        <v>67.98</v>
      </c>
      <c r="G4069">
        <v>30.38</v>
      </c>
      <c r="H4069" t="s">
        <v>32</v>
      </c>
      <c r="I4069">
        <v>78</v>
      </c>
      <c r="J4069">
        <v>1307.1199999999999</v>
      </c>
      <c r="K4069">
        <f>Table1[[#This Row],[Order_Value]]+Table1[[#This Row],[Delivery_Fee]]-Table1[[#This Row],[Discount]]</f>
        <v>1307.1199999999999</v>
      </c>
      <c r="L4069">
        <f>YEAR(Table1[[#This Row],[Order_Time]])</f>
        <v>2023</v>
      </c>
      <c r="M4069" t="str">
        <f>TEXT(Table1[[#This Row],[Order_Time]],"MMM")</f>
        <v>Jun</v>
      </c>
      <c r="N4069">
        <f>HOUR(Table1[[#This Row],[Order_Time]])</f>
        <v>11</v>
      </c>
      <c r="O4069" t="str">
        <f>IF(Table1[[#This Row],[Order_Value]]&gt;1000,"High","Low")</f>
        <v>High</v>
      </c>
    </row>
    <row r="4070" spans="1:15" x14ac:dyDescent="0.3">
      <c r="A4070" t="s">
        <v>5769</v>
      </c>
      <c r="B4070" s="1">
        <v>45096.5</v>
      </c>
      <c r="C4070" t="s">
        <v>45</v>
      </c>
      <c r="D4070" t="s">
        <v>17</v>
      </c>
      <c r="E4070">
        <v>1880.54</v>
      </c>
      <c r="F4070">
        <v>3.91</v>
      </c>
      <c r="G4070">
        <v>406.9</v>
      </c>
      <c r="H4070" t="s">
        <v>32</v>
      </c>
      <c r="I4070">
        <v>81</v>
      </c>
      <c r="J4070" s="2" t="s">
        <v>5770</v>
      </c>
      <c r="K4070">
        <f>Table1[[#This Row],[Order_Value]]+Table1[[#This Row],[Delivery_Fee]]-Table1[[#This Row],[Discount]]</f>
        <v>1477.5500000000002</v>
      </c>
      <c r="L4070">
        <f>YEAR(Table1[[#This Row],[Order_Time]])</f>
        <v>2023</v>
      </c>
      <c r="M4070" t="str">
        <f>TEXT(Table1[[#This Row],[Order_Time]],"MMM")</f>
        <v>Jun</v>
      </c>
      <c r="N4070">
        <f>HOUR(Table1[[#This Row],[Order_Time]])</f>
        <v>12</v>
      </c>
      <c r="O4070" t="str">
        <f>IF(Table1[[#This Row],[Order_Value]]&gt;1000,"High","Low")</f>
        <v>High</v>
      </c>
    </row>
    <row r="4071" spans="1:15" x14ac:dyDescent="0.3">
      <c r="A4071" t="s">
        <v>5771</v>
      </c>
      <c r="B4071" s="1">
        <v>45096.541666666664</v>
      </c>
      <c r="C4071" t="s">
        <v>11</v>
      </c>
      <c r="D4071" t="s">
        <v>30</v>
      </c>
      <c r="E4071">
        <v>287.49</v>
      </c>
      <c r="F4071">
        <v>85.73</v>
      </c>
      <c r="G4071">
        <v>211.24</v>
      </c>
      <c r="H4071" t="s">
        <v>21</v>
      </c>
      <c r="I4071">
        <v>89</v>
      </c>
      <c r="J4071" s="2" t="s">
        <v>5772</v>
      </c>
      <c r="K4071">
        <f>Table1[[#This Row],[Order_Value]]+Table1[[#This Row],[Delivery_Fee]]-Table1[[#This Row],[Discount]]</f>
        <v>161.98000000000002</v>
      </c>
      <c r="L4071">
        <f>YEAR(Table1[[#This Row],[Order_Time]])</f>
        <v>2023</v>
      </c>
      <c r="M4071" t="str">
        <f>TEXT(Table1[[#This Row],[Order_Time]],"MMM")</f>
        <v>Jun</v>
      </c>
      <c r="N4071">
        <f>HOUR(Table1[[#This Row],[Order_Time]])</f>
        <v>13</v>
      </c>
      <c r="O4071" t="str">
        <f>IF(Table1[[#This Row],[Order_Value]]&gt;1000,"High","Low")</f>
        <v>Low</v>
      </c>
    </row>
    <row r="4072" spans="1:15" x14ac:dyDescent="0.3">
      <c r="A4072" t="s">
        <v>5773</v>
      </c>
      <c r="B4072" s="1">
        <v>45096.583333333336</v>
      </c>
      <c r="C4072" t="s">
        <v>45</v>
      </c>
      <c r="D4072" t="s">
        <v>12</v>
      </c>
      <c r="E4072">
        <v>785.28</v>
      </c>
      <c r="F4072">
        <v>10.62</v>
      </c>
      <c r="G4072">
        <v>288.66000000000003</v>
      </c>
      <c r="H4072" t="s">
        <v>28</v>
      </c>
      <c r="I4072">
        <v>57</v>
      </c>
      <c r="J4072" s="2" t="s">
        <v>5774</v>
      </c>
      <c r="K4072">
        <f>Table1[[#This Row],[Order_Value]]+Table1[[#This Row],[Delivery_Fee]]-Table1[[#This Row],[Discount]]</f>
        <v>507.23999999999995</v>
      </c>
      <c r="L4072">
        <f>YEAR(Table1[[#This Row],[Order_Time]])</f>
        <v>2023</v>
      </c>
      <c r="M4072" t="str">
        <f>TEXT(Table1[[#This Row],[Order_Time]],"MMM")</f>
        <v>Jun</v>
      </c>
      <c r="N4072">
        <f>HOUR(Table1[[#This Row],[Order_Time]])</f>
        <v>14</v>
      </c>
      <c r="O4072" t="str">
        <f>IF(Table1[[#This Row],[Order_Value]]&gt;1000,"High","Low")</f>
        <v>Low</v>
      </c>
    </row>
    <row r="4073" spans="1:15" x14ac:dyDescent="0.3">
      <c r="A4073" t="s">
        <v>5775</v>
      </c>
      <c r="B4073" s="1">
        <v>45096.625</v>
      </c>
      <c r="C4073" t="s">
        <v>20</v>
      </c>
      <c r="D4073" t="s">
        <v>12</v>
      </c>
      <c r="E4073">
        <v>971.72</v>
      </c>
      <c r="F4073">
        <v>68.17</v>
      </c>
      <c r="G4073">
        <v>309.63</v>
      </c>
      <c r="H4073" t="s">
        <v>32</v>
      </c>
      <c r="I4073">
        <v>44</v>
      </c>
      <c r="J4073" s="2" t="s">
        <v>5776</v>
      </c>
      <c r="K4073">
        <f>Table1[[#This Row],[Order_Value]]+Table1[[#This Row],[Delivery_Fee]]-Table1[[#This Row],[Discount]]</f>
        <v>730.2600000000001</v>
      </c>
      <c r="L4073">
        <f>YEAR(Table1[[#This Row],[Order_Time]])</f>
        <v>2023</v>
      </c>
      <c r="M4073" t="str">
        <f>TEXT(Table1[[#This Row],[Order_Time]],"MMM")</f>
        <v>Jun</v>
      </c>
      <c r="N4073">
        <f>HOUR(Table1[[#This Row],[Order_Time]])</f>
        <v>15</v>
      </c>
      <c r="O4073" t="str">
        <f>IF(Table1[[#This Row],[Order_Value]]&gt;1000,"High","Low")</f>
        <v>Low</v>
      </c>
    </row>
    <row r="4074" spans="1:15" x14ac:dyDescent="0.3">
      <c r="A4074" t="s">
        <v>5777</v>
      </c>
      <c r="B4074" s="1">
        <v>45096.666666666664</v>
      </c>
      <c r="C4074" t="s">
        <v>54</v>
      </c>
      <c r="D4074" t="s">
        <v>41</v>
      </c>
      <c r="E4074">
        <v>915.62</v>
      </c>
      <c r="F4074">
        <v>32.22</v>
      </c>
      <c r="G4074">
        <v>126.53</v>
      </c>
      <c r="H4074" t="s">
        <v>28</v>
      </c>
      <c r="I4074">
        <v>65</v>
      </c>
      <c r="J4074" s="2" t="s">
        <v>5778</v>
      </c>
      <c r="K4074">
        <f>Table1[[#This Row],[Order_Value]]+Table1[[#This Row],[Delivery_Fee]]-Table1[[#This Row],[Discount]]</f>
        <v>821.31000000000006</v>
      </c>
      <c r="L4074">
        <f>YEAR(Table1[[#This Row],[Order_Time]])</f>
        <v>2023</v>
      </c>
      <c r="M4074" t="str">
        <f>TEXT(Table1[[#This Row],[Order_Time]],"MMM")</f>
        <v>Jun</v>
      </c>
      <c r="N4074">
        <f>HOUR(Table1[[#This Row],[Order_Time]])</f>
        <v>16</v>
      </c>
      <c r="O4074" t="str">
        <f>IF(Table1[[#This Row],[Order_Value]]&gt;1000,"High","Low")</f>
        <v>Low</v>
      </c>
    </row>
    <row r="4075" spans="1:15" x14ac:dyDescent="0.3">
      <c r="A4075" t="s">
        <v>5779</v>
      </c>
      <c r="B4075" s="1">
        <v>45096.708333333336</v>
      </c>
      <c r="C4075" t="s">
        <v>54</v>
      </c>
      <c r="D4075" t="s">
        <v>30</v>
      </c>
      <c r="E4075">
        <v>1880.35</v>
      </c>
      <c r="F4075">
        <v>15.41</v>
      </c>
      <c r="G4075">
        <v>485.89</v>
      </c>
      <c r="H4075" t="s">
        <v>21</v>
      </c>
      <c r="I4075">
        <v>56</v>
      </c>
      <c r="J4075">
        <v>1409.87</v>
      </c>
      <c r="K4075">
        <f>Table1[[#This Row],[Order_Value]]+Table1[[#This Row],[Delivery_Fee]]-Table1[[#This Row],[Discount]]</f>
        <v>1409.87</v>
      </c>
      <c r="L4075">
        <f>YEAR(Table1[[#This Row],[Order_Time]])</f>
        <v>2023</v>
      </c>
      <c r="M4075" t="str">
        <f>TEXT(Table1[[#This Row],[Order_Time]],"MMM")</f>
        <v>Jun</v>
      </c>
      <c r="N4075">
        <f>HOUR(Table1[[#This Row],[Order_Time]])</f>
        <v>17</v>
      </c>
      <c r="O4075" t="str">
        <f>IF(Table1[[#This Row],[Order_Value]]&gt;1000,"High","Low")</f>
        <v>High</v>
      </c>
    </row>
    <row r="4076" spans="1:15" x14ac:dyDescent="0.3">
      <c r="A4076" t="s">
        <v>5780</v>
      </c>
      <c r="B4076" s="1">
        <v>45096.75</v>
      </c>
      <c r="C4076" t="s">
        <v>54</v>
      </c>
      <c r="D4076" t="s">
        <v>30</v>
      </c>
      <c r="E4076">
        <v>1322.06</v>
      </c>
      <c r="F4076">
        <v>80.12</v>
      </c>
      <c r="G4076">
        <v>177.32</v>
      </c>
      <c r="H4076" t="s">
        <v>32</v>
      </c>
      <c r="I4076">
        <v>55</v>
      </c>
      <c r="J4076">
        <v>1224.8599999999999</v>
      </c>
      <c r="K4076">
        <f>Table1[[#This Row],[Order_Value]]+Table1[[#This Row],[Delivery_Fee]]-Table1[[#This Row],[Discount]]</f>
        <v>1224.8599999999999</v>
      </c>
      <c r="L4076">
        <f>YEAR(Table1[[#This Row],[Order_Time]])</f>
        <v>2023</v>
      </c>
      <c r="M4076" t="str">
        <f>TEXT(Table1[[#This Row],[Order_Time]],"MMM")</f>
        <v>Jun</v>
      </c>
      <c r="N4076">
        <f>HOUR(Table1[[#This Row],[Order_Time]])</f>
        <v>18</v>
      </c>
      <c r="O4076" t="str">
        <f>IF(Table1[[#This Row],[Order_Value]]&gt;1000,"High","Low")</f>
        <v>High</v>
      </c>
    </row>
    <row r="4077" spans="1:15" x14ac:dyDescent="0.3">
      <c r="A4077" t="s">
        <v>5781</v>
      </c>
      <c r="B4077" s="1">
        <v>45096.791666666664</v>
      </c>
      <c r="C4077" t="s">
        <v>54</v>
      </c>
      <c r="D4077" t="s">
        <v>35</v>
      </c>
      <c r="E4077">
        <v>996.68</v>
      </c>
      <c r="F4077">
        <v>65.099999999999994</v>
      </c>
      <c r="G4077">
        <v>269.51</v>
      </c>
      <c r="H4077" t="s">
        <v>28</v>
      </c>
      <c r="I4077">
        <v>87</v>
      </c>
      <c r="J4077">
        <v>792.27</v>
      </c>
      <c r="K4077">
        <f>Table1[[#This Row],[Order_Value]]+Table1[[#This Row],[Delivery_Fee]]-Table1[[#This Row],[Discount]]</f>
        <v>792.27</v>
      </c>
      <c r="L4077">
        <f>YEAR(Table1[[#This Row],[Order_Time]])</f>
        <v>2023</v>
      </c>
      <c r="M4077" t="str">
        <f>TEXT(Table1[[#This Row],[Order_Time]],"MMM")</f>
        <v>Jun</v>
      </c>
      <c r="N4077">
        <f>HOUR(Table1[[#This Row],[Order_Time]])</f>
        <v>19</v>
      </c>
      <c r="O4077" t="str">
        <f>IF(Table1[[#This Row],[Order_Value]]&gt;1000,"High","Low")</f>
        <v>Low</v>
      </c>
    </row>
    <row r="4078" spans="1:15" x14ac:dyDescent="0.3">
      <c r="A4078" t="s">
        <v>5782</v>
      </c>
      <c r="B4078" s="1">
        <v>45096.833333333336</v>
      </c>
      <c r="C4078" t="s">
        <v>11</v>
      </c>
      <c r="D4078" t="s">
        <v>17</v>
      </c>
      <c r="E4078">
        <v>1923.85</v>
      </c>
      <c r="F4078">
        <v>48.94</v>
      </c>
      <c r="G4078">
        <v>440.22</v>
      </c>
      <c r="H4078" t="s">
        <v>13</v>
      </c>
      <c r="I4078">
        <v>80</v>
      </c>
      <c r="J4078">
        <v>1532.57</v>
      </c>
      <c r="K4078">
        <f>Table1[[#This Row],[Order_Value]]+Table1[[#This Row],[Delivery_Fee]]-Table1[[#This Row],[Discount]]</f>
        <v>1532.57</v>
      </c>
      <c r="L4078">
        <f>YEAR(Table1[[#This Row],[Order_Time]])</f>
        <v>2023</v>
      </c>
      <c r="M4078" t="str">
        <f>TEXT(Table1[[#This Row],[Order_Time]],"MMM")</f>
        <v>Jun</v>
      </c>
      <c r="N4078">
        <f>HOUR(Table1[[#This Row],[Order_Time]])</f>
        <v>20</v>
      </c>
      <c r="O4078" t="str">
        <f>IF(Table1[[#This Row],[Order_Value]]&gt;1000,"High","Low")</f>
        <v>High</v>
      </c>
    </row>
    <row r="4079" spans="1:15" x14ac:dyDescent="0.3">
      <c r="A4079" t="s">
        <v>5783</v>
      </c>
      <c r="B4079" s="1">
        <v>45096.875</v>
      </c>
      <c r="C4079" t="s">
        <v>11</v>
      </c>
      <c r="D4079" t="s">
        <v>27</v>
      </c>
      <c r="E4079">
        <v>414.88</v>
      </c>
      <c r="F4079">
        <v>63.11</v>
      </c>
      <c r="G4079">
        <v>407.88</v>
      </c>
      <c r="H4079" t="s">
        <v>28</v>
      </c>
      <c r="I4079">
        <v>83</v>
      </c>
      <c r="J4079" s="2" t="s">
        <v>5784</v>
      </c>
      <c r="K4079">
        <f>Table1[[#This Row],[Order_Value]]+Table1[[#This Row],[Delivery_Fee]]-Table1[[#This Row],[Discount]]</f>
        <v>70.110000000000014</v>
      </c>
      <c r="L4079">
        <f>YEAR(Table1[[#This Row],[Order_Time]])</f>
        <v>2023</v>
      </c>
      <c r="M4079" t="str">
        <f>TEXT(Table1[[#This Row],[Order_Time]],"MMM")</f>
        <v>Jun</v>
      </c>
      <c r="N4079">
        <f>HOUR(Table1[[#This Row],[Order_Time]])</f>
        <v>21</v>
      </c>
      <c r="O4079" t="str">
        <f>IF(Table1[[#This Row],[Order_Value]]&gt;1000,"High","Low")</f>
        <v>Low</v>
      </c>
    </row>
    <row r="4080" spans="1:15" x14ac:dyDescent="0.3">
      <c r="A4080" t="s">
        <v>5785</v>
      </c>
      <c r="B4080" s="1">
        <v>45096.916666666664</v>
      </c>
      <c r="C4080" t="s">
        <v>54</v>
      </c>
      <c r="D4080" t="s">
        <v>35</v>
      </c>
      <c r="E4080">
        <v>655.95</v>
      </c>
      <c r="F4080">
        <v>59.4</v>
      </c>
      <c r="G4080">
        <v>20.010000000000002</v>
      </c>
      <c r="H4080" t="s">
        <v>13</v>
      </c>
      <c r="I4080">
        <v>11</v>
      </c>
      <c r="J4080">
        <v>695.34</v>
      </c>
      <c r="K4080">
        <f>Table1[[#This Row],[Order_Value]]+Table1[[#This Row],[Delivery_Fee]]-Table1[[#This Row],[Discount]]</f>
        <v>695.34</v>
      </c>
      <c r="L4080">
        <f>YEAR(Table1[[#This Row],[Order_Time]])</f>
        <v>2023</v>
      </c>
      <c r="M4080" t="str">
        <f>TEXT(Table1[[#This Row],[Order_Time]],"MMM")</f>
        <v>Jun</v>
      </c>
      <c r="N4080">
        <f>HOUR(Table1[[#This Row],[Order_Time]])</f>
        <v>22</v>
      </c>
      <c r="O4080" t="str">
        <f>IF(Table1[[#This Row],[Order_Value]]&gt;1000,"High","Low")</f>
        <v>Low</v>
      </c>
    </row>
    <row r="4081" spans="1:15" x14ac:dyDescent="0.3">
      <c r="A4081" t="s">
        <v>5786</v>
      </c>
      <c r="B4081" s="1">
        <v>45096.958333333336</v>
      </c>
      <c r="C4081" t="s">
        <v>20</v>
      </c>
      <c r="D4081" t="s">
        <v>41</v>
      </c>
      <c r="E4081">
        <v>1273.07</v>
      </c>
      <c r="F4081">
        <v>15.99</v>
      </c>
      <c r="G4081">
        <v>364.33</v>
      </c>
      <c r="H4081" t="s">
        <v>13</v>
      </c>
      <c r="I4081">
        <v>57</v>
      </c>
      <c r="J4081">
        <v>924.73</v>
      </c>
      <c r="K4081">
        <f>Table1[[#This Row],[Order_Value]]+Table1[[#This Row],[Delivery_Fee]]-Table1[[#This Row],[Discount]]</f>
        <v>924.73</v>
      </c>
      <c r="L4081">
        <f>YEAR(Table1[[#This Row],[Order_Time]])</f>
        <v>2023</v>
      </c>
      <c r="M4081" t="str">
        <f>TEXT(Table1[[#This Row],[Order_Time]],"MMM")</f>
        <v>Jun</v>
      </c>
      <c r="N4081">
        <f>HOUR(Table1[[#This Row],[Order_Time]])</f>
        <v>23</v>
      </c>
      <c r="O4081" t="str">
        <f>IF(Table1[[#This Row],[Order_Value]]&gt;1000,"High","Low")</f>
        <v>High</v>
      </c>
    </row>
    <row r="4082" spans="1:15" x14ac:dyDescent="0.3">
      <c r="A4082" t="s">
        <v>5787</v>
      </c>
      <c r="B4082" s="1">
        <v>45097</v>
      </c>
      <c r="C4082" t="s">
        <v>20</v>
      </c>
      <c r="D4082" t="s">
        <v>41</v>
      </c>
      <c r="E4082">
        <v>430.88</v>
      </c>
      <c r="F4082">
        <v>80.41</v>
      </c>
      <c r="G4082">
        <v>297.89</v>
      </c>
      <c r="H4082" t="s">
        <v>32</v>
      </c>
      <c r="I4082">
        <v>71</v>
      </c>
      <c r="J4082" s="2" t="s">
        <v>5788</v>
      </c>
      <c r="K4082">
        <f>Table1[[#This Row],[Order_Value]]+Table1[[#This Row],[Delivery_Fee]]-Table1[[#This Row],[Discount]]</f>
        <v>213.39999999999998</v>
      </c>
      <c r="L4082">
        <f>YEAR(Table1[[#This Row],[Order_Time]])</f>
        <v>2023</v>
      </c>
      <c r="M4082" t="str">
        <f>TEXT(Table1[[#This Row],[Order_Time]],"MMM")</f>
        <v>Jun</v>
      </c>
      <c r="N4082">
        <f>HOUR(Table1[[#This Row],[Order_Time]])</f>
        <v>0</v>
      </c>
      <c r="O4082" t="str">
        <f>IF(Table1[[#This Row],[Order_Value]]&gt;1000,"High","Low")</f>
        <v>Low</v>
      </c>
    </row>
    <row r="4083" spans="1:15" x14ac:dyDescent="0.3">
      <c r="A4083" t="s">
        <v>5789</v>
      </c>
      <c r="B4083" s="1">
        <v>45097.041666666664</v>
      </c>
      <c r="C4083" t="s">
        <v>54</v>
      </c>
      <c r="D4083" t="s">
        <v>27</v>
      </c>
      <c r="E4083">
        <v>228.14</v>
      </c>
      <c r="F4083">
        <v>34.020000000000003</v>
      </c>
      <c r="G4083">
        <v>201.17</v>
      </c>
      <c r="H4083" t="s">
        <v>28</v>
      </c>
      <c r="I4083">
        <v>29</v>
      </c>
      <c r="J4083" s="2" t="s">
        <v>5790</v>
      </c>
      <c r="K4083">
        <f>Table1[[#This Row],[Order_Value]]+Table1[[#This Row],[Delivery_Fee]]-Table1[[#This Row],[Discount]]</f>
        <v>60.989999999999981</v>
      </c>
      <c r="L4083">
        <f>YEAR(Table1[[#This Row],[Order_Time]])</f>
        <v>2023</v>
      </c>
      <c r="M4083" t="str">
        <f>TEXT(Table1[[#This Row],[Order_Time]],"MMM")</f>
        <v>Jun</v>
      </c>
      <c r="N4083">
        <f>HOUR(Table1[[#This Row],[Order_Time]])</f>
        <v>1</v>
      </c>
      <c r="O4083" t="str">
        <f>IF(Table1[[#This Row],[Order_Value]]&gt;1000,"High","Low")</f>
        <v>Low</v>
      </c>
    </row>
    <row r="4084" spans="1:15" x14ac:dyDescent="0.3">
      <c r="A4084" t="s">
        <v>5791</v>
      </c>
      <c r="B4084" s="1">
        <v>45097.083333333336</v>
      </c>
      <c r="C4084" t="s">
        <v>16</v>
      </c>
      <c r="D4084" t="s">
        <v>41</v>
      </c>
      <c r="E4084">
        <v>515.22</v>
      </c>
      <c r="F4084">
        <v>11.47</v>
      </c>
      <c r="G4084">
        <v>281.14999999999998</v>
      </c>
      <c r="H4084" t="s">
        <v>28</v>
      </c>
      <c r="I4084">
        <v>72</v>
      </c>
      <c r="J4084" s="2" t="s">
        <v>5792</v>
      </c>
      <c r="K4084">
        <f>Table1[[#This Row],[Order_Value]]+Table1[[#This Row],[Delivery_Fee]]-Table1[[#This Row],[Discount]]</f>
        <v>245.54000000000008</v>
      </c>
      <c r="L4084">
        <f>YEAR(Table1[[#This Row],[Order_Time]])</f>
        <v>2023</v>
      </c>
      <c r="M4084" t="str">
        <f>TEXT(Table1[[#This Row],[Order_Time]],"MMM")</f>
        <v>Jun</v>
      </c>
      <c r="N4084">
        <f>HOUR(Table1[[#This Row],[Order_Time]])</f>
        <v>2</v>
      </c>
      <c r="O4084" t="str">
        <f>IF(Table1[[#This Row],[Order_Value]]&gt;1000,"High","Low")</f>
        <v>Low</v>
      </c>
    </row>
    <row r="4085" spans="1:15" x14ac:dyDescent="0.3">
      <c r="A4085" t="s">
        <v>5793</v>
      </c>
      <c r="B4085" s="1">
        <v>45097.125</v>
      </c>
      <c r="C4085" t="s">
        <v>11</v>
      </c>
      <c r="D4085" t="s">
        <v>41</v>
      </c>
      <c r="E4085">
        <v>1165.21</v>
      </c>
      <c r="F4085">
        <v>32.17</v>
      </c>
      <c r="G4085">
        <v>48.81</v>
      </c>
      <c r="H4085" t="s">
        <v>28</v>
      </c>
      <c r="I4085">
        <v>44</v>
      </c>
      <c r="J4085" s="2" t="s">
        <v>5794</v>
      </c>
      <c r="K4085">
        <f>Table1[[#This Row],[Order_Value]]+Table1[[#This Row],[Delivery_Fee]]-Table1[[#This Row],[Discount]]</f>
        <v>1148.5700000000002</v>
      </c>
      <c r="L4085">
        <f>YEAR(Table1[[#This Row],[Order_Time]])</f>
        <v>2023</v>
      </c>
      <c r="M4085" t="str">
        <f>TEXT(Table1[[#This Row],[Order_Time]],"MMM")</f>
        <v>Jun</v>
      </c>
      <c r="N4085">
        <f>HOUR(Table1[[#This Row],[Order_Time]])</f>
        <v>3</v>
      </c>
      <c r="O4085" t="str">
        <f>IF(Table1[[#This Row],[Order_Value]]&gt;1000,"High","Low")</f>
        <v>High</v>
      </c>
    </row>
    <row r="4086" spans="1:15" x14ac:dyDescent="0.3">
      <c r="A4086" t="s">
        <v>5795</v>
      </c>
      <c r="B4086" s="1">
        <v>45097.166666666664</v>
      </c>
      <c r="C4086" t="s">
        <v>26</v>
      </c>
      <c r="D4086" t="s">
        <v>27</v>
      </c>
      <c r="E4086">
        <v>1955.62</v>
      </c>
      <c r="F4086">
        <v>71.84</v>
      </c>
      <c r="G4086">
        <v>368.33</v>
      </c>
      <c r="H4086" t="s">
        <v>32</v>
      </c>
      <c r="I4086">
        <v>11</v>
      </c>
      <c r="J4086" s="2" t="s">
        <v>5796</v>
      </c>
      <c r="K4086">
        <f>Table1[[#This Row],[Order_Value]]+Table1[[#This Row],[Delivery_Fee]]-Table1[[#This Row],[Discount]]</f>
        <v>1659.1299999999999</v>
      </c>
      <c r="L4086">
        <f>YEAR(Table1[[#This Row],[Order_Time]])</f>
        <v>2023</v>
      </c>
      <c r="M4086" t="str">
        <f>TEXT(Table1[[#This Row],[Order_Time]],"MMM")</f>
        <v>Jun</v>
      </c>
      <c r="N4086">
        <f>HOUR(Table1[[#This Row],[Order_Time]])</f>
        <v>4</v>
      </c>
      <c r="O4086" t="str">
        <f>IF(Table1[[#This Row],[Order_Value]]&gt;1000,"High","Low")</f>
        <v>High</v>
      </c>
    </row>
    <row r="4087" spans="1:15" x14ac:dyDescent="0.3">
      <c r="A4087" t="s">
        <v>5797</v>
      </c>
      <c r="B4087" s="1">
        <v>45097.208333333336</v>
      </c>
      <c r="C4087" t="s">
        <v>54</v>
      </c>
      <c r="D4087" t="s">
        <v>12</v>
      </c>
      <c r="E4087">
        <v>1488.74</v>
      </c>
      <c r="F4087">
        <v>43.75</v>
      </c>
      <c r="G4087">
        <v>67.989999999999995</v>
      </c>
      <c r="H4087" t="s">
        <v>21</v>
      </c>
      <c r="I4087">
        <v>19</v>
      </c>
      <c r="J4087">
        <v>1464.5</v>
      </c>
      <c r="K4087">
        <f>Table1[[#This Row],[Order_Value]]+Table1[[#This Row],[Delivery_Fee]]-Table1[[#This Row],[Discount]]</f>
        <v>1464.5</v>
      </c>
      <c r="L4087">
        <f>YEAR(Table1[[#This Row],[Order_Time]])</f>
        <v>2023</v>
      </c>
      <c r="M4087" t="str">
        <f>TEXT(Table1[[#This Row],[Order_Time]],"MMM")</f>
        <v>Jun</v>
      </c>
      <c r="N4087">
        <f>HOUR(Table1[[#This Row],[Order_Time]])</f>
        <v>5</v>
      </c>
      <c r="O4087" t="str">
        <f>IF(Table1[[#This Row],[Order_Value]]&gt;1000,"High","Low")</f>
        <v>High</v>
      </c>
    </row>
    <row r="4088" spans="1:15" x14ac:dyDescent="0.3">
      <c r="A4088" t="s">
        <v>5798</v>
      </c>
      <c r="B4088" s="1">
        <v>45097.25</v>
      </c>
      <c r="C4088" t="s">
        <v>26</v>
      </c>
      <c r="D4088" t="s">
        <v>41</v>
      </c>
      <c r="E4088">
        <v>1787.65</v>
      </c>
      <c r="F4088">
        <v>69.290000000000006</v>
      </c>
      <c r="G4088">
        <v>409.96</v>
      </c>
      <c r="H4088" t="s">
        <v>32</v>
      </c>
      <c r="I4088">
        <v>39</v>
      </c>
      <c r="J4088">
        <v>1446.98</v>
      </c>
      <c r="K4088">
        <f>Table1[[#This Row],[Order_Value]]+Table1[[#This Row],[Delivery_Fee]]-Table1[[#This Row],[Discount]]</f>
        <v>1446.98</v>
      </c>
      <c r="L4088">
        <f>YEAR(Table1[[#This Row],[Order_Time]])</f>
        <v>2023</v>
      </c>
      <c r="M4088" t="str">
        <f>TEXT(Table1[[#This Row],[Order_Time]],"MMM")</f>
        <v>Jun</v>
      </c>
      <c r="N4088">
        <f>HOUR(Table1[[#This Row],[Order_Time]])</f>
        <v>6</v>
      </c>
      <c r="O4088" t="str">
        <f>IF(Table1[[#This Row],[Order_Value]]&gt;1000,"High","Low")</f>
        <v>High</v>
      </c>
    </row>
    <row r="4089" spans="1:15" x14ac:dyDescent="0.3">
      <c r="A4089" t="s">
        <v>5799</v>
      </c>
      <c r="B4089" s="1">
        <v>45097.291666666664</v>
      </c>
      <c r="C4089" t="s">
        <v>26</v>
      </c>
      <c r="D4089" t="s">
        <v>17</v>
      </c>
      <c r="E4089">
        <v>1948.37</v>
      </c>
      <c r="F4089">
        <v>27.28</v>
      </c>
      <c r="G4089">
        <v>323.37</v>
      </c>
      <c r="H4089" t="s">
        <v>13</v>
      </c>
      <c r="I4089">
        <v>74</v>
      </c>
      <c r="J4089" s="2" t="s">
        <v>5800</v>
      </c>
      <c r="K4089">
        <f>Table1[[#This Row],[Order_Value]]+Table1[[#This Row],[Delivery_Fee]]-Table1[[#This Row],[Discount]]</f>
        <v>1652.2799999999997</v>
      </c>
      <c r="L4089">
        <f>YEAR(Table1[[#This Row],[Order_Time]])</f>
        <v>2023</v>
      </c>
      <c r="M4089" t="str">
        <f>TEXT(Table1[[#This Row],[Order_Time]],"MMM")</f>
        <v>Jun</v>
      </c>
      <c r="N4089">
        <f>HOUR(Table1[[#This Row],[Order_Time]])</f>
        <v>7</v>
      </c>
      <c r="O4089" t="str">
        <f>IF(Table1[[#This Row],[Order_Value]]&gt;1000,"High","Low")</f>
        <v>High</v>
      </c>
    </row>
    <row r="4090" spans="1:15" x14ac:dyDescent="0.3">
      <c r="A4090" t="s">
        <v>5801</v>
      </c>
      <c r="B4090" s="1">
        <v>45097.333333333336</v>
      </c>
      <c r="C4090" t="s">
        <v>24</v>
      </c>
      <c r="D4090" t="s">
        <v>30</v>
      </c>
      <c r="E4090">
        <v>1222.6199999999999</v>
      </c>
      <c r="F4090">
        <v>73.459999999999994</v>
      </c>
      <c r="G4090">
        <v>88.79</v>
      </c>
      <c r="H4090" t="s">
        <v>32</v>
      </c>
      <c r="I4090">
        <v>37</v>
      </c>
      <c r="J4090">
        <v>1207.29</v>
      </c>
      <c r="K4090">
        <f>Table1[[#This Row],[Order_Value]]+Table1[[#This Row],[Delivery_Fee]]-Table1[[#This Row],[Discount]]</f>
        <v>1207.29</v>
      </c>
      <c r="L4090">
        <f>YEAR(Table1[[#This Row],[Order_Time]])</f>
        <v>2023</v>
      </c>
      <c r="M4090" t="str">
        <f>TEXT(Table1[[#This Row],[Order_Time]],"MMM")</f>
        <v>Jun</v>
      </c>
      <c r="N4090">
        <f>HOUR(Table1[[#This Row],[Order_Time]])</f>
        <v>8</v>
      </c>
      <c r="O4090" t="str">
        <f>IF(Table1[[#This Row],[Order_Value]]&gt;1000,"High","Low")</f>
        <v>High</v>
      </c>
    </row>
    <row r="4091" spans="1:15" x14ac:dyDescent="0.3">
      <c r="A4091" t="s">
        <v>5802</v>
      </c>
      <c r="B4091" s="1">
        <v>45097.375</v>
      </c>
      <c r="C4091" t="s">
        <v>24</v>
      </c>
      <c r="D4091" t="s">
        <v>27</v>
      </c>
      <c r="E4091">
        <v>1630.76</v>
      </c>
      <c r="F4091">
        <v>19.84</v>
      </c>
      <c r="G4091">
        <v>419.81</v>
      </c>
      <c r="H4091" t="s">
        <v>32</v>
      </c>
      <c r="I4091">
        <v>65</v>
      </c>
      <c r="J4091">
        <v>1230.79</v>
      </c>
      <c r="K4091">
        <f>Table1[[#This Row],[Order_Value]]+Table1[[#This Row],[Delivery_Fee]]-Table1[[#This Row],[Discount]]</f>
        <v>1230.79</v>
      </c>
      <c r="L4091">
        <f>YEAR(Table1[[#This Row],[Order_Time]])</f>
        <v>2023</v>
      </c>
      <c r="M4091" t="str">
        <f>TEXT(Table1[[#This Row],[Order_Time]],"MMM")</f>
        <v>Jun</v>
      </c>
      <c r="N4091">
        <f>HOUR(Table1[[#This Row],[Order_Time]])</f>
        <v>9</v>
      </c>
      <c r="O4091" t="str">
        <f>IF(Table1[[#This Row],[Order_Value]]&gt;1000,"High","Low")</f>
        <v>High</v>
      </c>
    </row>
    <row r="4092" spans="1:15" x14ac:dyDescent="0.3">
      <c r="A4092" t="s">
        <v>5803</v>
      </c>
      <c r="B4092" s="1">
        <v>45097.416666666664</v>
      </c>
      <c r="C4092" t="s">
        <v>11</v>
      </c>
      <c r="D4092" t="s">
        <v>41</v>
      </c>
      <c r="E4092">
        <v>378.4</v>
      </c>
      <c r="F4092">
        <v>74.510000000000005</v>
      </c>
      <c r="G4092">
        <v>34.1</v>
      </c>
      <c r="H4092" t="s">
        <v>32</v>
      </c>
      <c r="I4092">
        <v>61</v>
      </c>
      <c r="J4092" s="2" t="s">
        <v>5804</v>
      </c>
      <c r="K4092">
        <f>Table1[[#This Row],[Order_Value]]+Table1[[#This Row],[Delivery_Fee]]-Table1[[#This Row],[Discount]]</f>
        <v>418.80999999999995</v>
      </c>
      <c r="L4092">
        <f>YEAR(Table1[[#This Row],[Order_Time]])</f>
        <v>2023</v>
      </c>
      <c r="M4092" t="str">
        <f>TEXT(Table1[[#This Row],[Order_Time]],"MMM")</f>
        <v>Jun</v>
      </c>
      <c r="N4092">
        <f>HOUR(Table1[[#This Row],[Order_Time]])</f>
        <v>10</v>
      </c>
      <c r="O4092" t="str">
        <f>IF(Table1[[#This Row],[Order_Value]]&gt;1000,"High","Low")</f>
        <v>Low</v>
      </c>
    </row>
    <row r="4093" spans="1:15" x14ac:dyDescent="0.3">
      <c r="A4093" t="s">
        <v>5805</v>
      </c>
      <c r="B4093" s="1">
        <v>45097.458333333336</v>
      </c>
      <c r="C4093" t="s">
        <v>11</v>
      </c>
      <c r="D4093" t="s">
        <v>27</v>
      </c>
      <c r="E4093">
        <v>791.96</v>
      </c>
      <c r="F4093">
        <v>48.58</v>
      </c>
      <c r="G4093">
        <v>316.35000000000002</v>
      </c>
      <c r="H4093" t="s">
        <v>21</v>
      </c>
      <c r="I4093">
        <v>89</v>
      </c>
      <c r="J4093">
        <v>524.19000000000005</v>
      </c>
      <c r="K4093">
        <f>Table1[[#This Row],[Order_Value]]+Table1[[#This Row],[Delivery_Fee]]-Table1[[#This Row],[Discount]]</f>
        <v>524.19000000000005</v>
      </c>
      <c r="L4093">
        <f>YEAR(Table1[[#This Row],[Order_Time]])</f>
        <v>2023</v>
      </c>
      <c r="M4093" t="str">
        <f>TEXT(Table1[[#This Row],[Order_Time]],"MMM")</f>
        <v>Jun</v>
      </c>
      <c r="N4093">
        <f>HOUR(Table1[[#This Row],[Order_Time]])</f>
        <v>11</v>
      </c>
      <c r="O4093" t="str">
        <f>IF(Table1[[#This Row],[Order_Value]]&gt;1000,"High","Low")</f>
        <v>Low</v>
      </c>
    </row>
    <row r="4094" spans="1:15" x14ac:dyDescent="0.3">
      <c r="A4094" t="s">
        <v>5806</v>
      </c>
      <c r="B4094" s="1">
        <v>45097.5</v>
      </c>
      <c r="C4094" t="s">
        <v>11</v>
      </c>
      <c r="D4094" t="s">
        <v>17</v>
      </c>
      <c r="E4094">
        <v>605.24</v>
      </c>
      <c r="F4094">
        <v>49.95</v>
      </c>
      <c r="G4094">
        <v>53.64</v>
      </c>
      <c r="H4094" t="s">
        <v>32</v>
      </c>
      <c r="I4094">
        <v>38</v>
      </c>
      <c r="J4094" s="2" t="s">
        <v>5807</v>
      </c>
      <c r="K4094">
        <f>Table1[[#This Row],[Order_Value]]+Table1[[#This Row],[Delivery_Fee]]-Table1[[#This Row],[Discount]]</f>
        <v>601.55000000000007</v>
      </c>
      <c r="L4094">
        <f>YEAR(Table1[[#This Row],[Order_Time]])</f>
        <v>2023</v>
      </c>
      <c r="M4094" t="str">
        <f>TEXT(Table1[[#This Row],[Order_Time]],"MMM")</f>
        <v>Jun</v>
      </c>
      <c r="N4094">
        <f>HOUR(Table1[[#This Row],[Order_Time]])</f>
        <v>12</v>
      </c>
      <c r="O4094" t="str">
        <f>IF(Table1[[#This Row],[Order_Value]]&gt;1000,"High","Low")</f>
        <v>Low</v>
      </c>
    </row>
    <row r="4095" spans="1:15" x14ac:dyDescent="0.3">
      <c r="A4095" t="s">
        <v>5808</v>
      </c>
      <c r="B4095" s="1">
        <v>45097.541666666664</v>
      </c>
      <c r="C4095" t="s">
        <v>20</v>
      </c>
      <c r="D4095" t="s">
        <v>30</v>
      </c>
      <c r="E4095">
        <v>199.54</v>
      </c>
      <c r="F4095">
        <v>42.89</v>
      </c>
      <c r="G4095">
        <v>492.61</v>
      </c>
      <c r="H4095" t="s">
        <v>21</v>
      </c>
      <c r="I4095">
        <v>67</v>
      </c>
      <c r="J4095">
        <v>-250.18</v>
      </c>
      <c r="K4095">
        <f>Table1[[#This Row],[Order_Value]]+Table1[[#This Row],[Delivery_Fee]]-Table1[[#This Row],[Discount]]</f>
        <v>-250.18</v>
      </c>
      <c r="L4095">
        <f>YEAR(Table1[[#This Row],[Order_Time]])</f>
        <v>2023</v>
      </c>
      <c r="M4095" t="str">
        <f>TEXT(Table1[[#This Row],[Order_Time]],"MMM")</f>
        <v>Jun</v>
      </c>
      <c r="N4095">
        <f>HOUR(Table1[[#This Row],[Order_Time]])</f>
        <v>13</v>
      </c>
      <c r="O4095" t="str">
        <f>IF(Table1[[#This Row],[Order_Value]]&gt;1000,"High","Low")</f>
        <v>Low</v>
      </c>
    </row>
    <row r="4096" spans="1:15" x14ac:dyDescent="0.3">
      <c r="A4096" t="s">
        <v>5809</v>
      </c>
      <c r="B4096" s="1">
        <v>45097.583333333336</v>
      </c>
      <c r="C4096" t="s">
        <v>24</v>
      </c>
      <c r="D4096" t="s">
        <v>35</v>
      </c>
      <c r="E4096">
        <v>1220.74</v>
      </c>
      <c r="F4096">
        <v>41.26</v>
      </c>
      <c r="G4096">
        <v>182.71</v>
      </c>
      <c r="H4096" t="s">
        <v>21</v>
      </c>
      <c r="I4096">
        <v>86</v>
      </c>
      <c r="J4096">
        <v>1079.29</v>
      </c>
      <c r="K4096">
        <f>Table1[[#This Row],[Order_Value]]+Table1[[#This Row],[Delivery_Fee]]-Table1[[#This Row],[Discount]]</f>
        <v>1079.29</v>
      </c>
      <c r="L4096">
        <f>YEAR(Table1[[#This Row],[Order_Time]])</f>
        <v>2023</v>
      </c>
      <c r="M4096" t="str">
        <f>TEXT(Table1[[#This Row],[Order_Time]],"MMM")</f>
        <v>Jun</v>
      </c>
      <c r="N4096">
        <f>HOUR(Table1[[#This Row],[Order_Time]])</f>
        <v>14</v>
      </c>
      <c r="O4096" t="str">
        <f>IF(Table1[[#This Row],[Order_Value]]&gt;1000,"High","Low")</f>
        <v>High</v>
      </c>
    </row>
    <row r="4097" spans="1:15" x14ac:dyDescent="0.3">
      <c r="A4097" t="s">
        <v>5810</v>
      </c>
      <c r="B4097" s="1">
        <v>45097.625</v>
      </c>
      <c r="C4097" t="s">
        <v>11</v>
      </c>
      <c r="D4097" t="s">
        <v>27</v>
      </c>
      <c r="E4097">
        <v>1761.46</v>
      </c>
      <c r="F4097">
        <v>42.87</v>
      </c>
      <c r="G4097">
        <v>378.69</v>
      </c>
      <c r="H4097" t="s">
        <v>28</v>
      </c>
      <c r="I4097">
        <v>20</v>
      </c>
      <c r="J4097" s="2" t="s">
        <v>5811</v>
      </c>
      <c r="K4097">
        <f>Table1[[#This Row],[Order_Value]]+Table1[[#This Row],[Delivery_Fee]]-Table1[[#This Row],[Discount]]</f>
        <v>1425.6399999999999</v>
      </c>
      <c r="L4097">
        <f>YEAR(Table1[[#This Row],[Order_Time]])</f>
        <v>2023</v>
      </c>
      <c r="M4097" t="str">
        <f>TEXT(Table1[[#This Row],[Order_Time]],"MMM")</f>
        <v>Jun</v>
      </c>
      <c r="N4097">
        <f>HOUR(Table1[[#This Row],[Order_Time]])</f>
        <v>15</v>
      </c>
      <c r="O4097" t="str">
        <f>IF(Table1[[#This Row],[Order_Value]]&gt;1000,"High","Low")</f>
        <v>High</v>
      </c>
    </row>
    <row r="4098" spans="1:15" x14ac:dyDescent="0.3">
      <c r="A4098" t="s">
        <v>5812</v>
      </c>
      <c r="B4098" s="1">
        <v>45097.666666666664</v>
      </c>
      <c r="C4098" t="s">
        <v>16</v>
      </c>
      <c r="D4098" t="s">
        <v>35</v>
      </c>
      <c r="E4098">
        <v>535.49</v>
      </c>
      <c r="F4098">
        <v>51.02</v>
      </c>
      <c r="G4098">
        <v>461.83</v>
      </c>
      <c r="H4098" t="s">
        <v>28</v>
      </c>
      <c r="I4098">
        <v>28</v>
      </c>
      <c r="J4098">
        <v>124.68</v>
      </c>
      <c r="K4098">
        <f>Table1[[#This Row],[Order_Value]]+Table1[[#This Row],[Delivery_Fee]]-Table1[[#This Row],[Discount]]</f>
        <v>124.68</v>
      </c>
      <c r="L4098">
        <f>YEAR(Table1[[#This Row],[Order_Time]])</f>
        <v>2023</v>
      </c>
      <c r="M4098" t="str">
        <f>TEXT(Table1[[#This Row],[Order_Time]],"MMM")</f>
        <v>Jun</v>
      </c>
      <c r="N4098">
        <f>HOUR(Table1[[#This Row],[Order_Time]])</f>
        <v>16</v>
      </c>
      <c r="O4098" t="str">
        <f>IF(Table1[[#This Row],[Order_Value]]&gt;1000,"High","Low")</f>
        <v>Low</v>
      </c>
    </row>
    <row r="4099" spans="1:15" x14ac:dyDescent="0.3">
      <c r="A4099" t="s">
        <v>5813</v>
      </c>
      <c r="B4099" s="1">
        <v>45097.708333333336</v>
      </c>
      <c r="C4099" t="s">
        <v>20</v>
      </c>
      <c r="D4099" t="s">
        <v>41</v>
      </c>
      <c r="E4099">
        <v>1797.67</v>
      </c>
      <c r="F4099">
        <v>11.18</v>
      </c>
      <c r="G4099">
        <v>166.98</v>
      </c>
      <c r="H4099" t="s">
        <v>28</v>
      </c>
      <c r="I4099">
        <v>59</v>
      </c>
      <c r="J4099" s="2" t="s">
        <v>5814</v>
      </c>
      <c r="K4099">
        <f>Table1[[#This Row],[Order_Value]]+Table1[[#This Row],[Delivery_Fee]]-Table1[[#This Row],[Discount]]</f>
        <v>1641.8700000000001</v>
      </c>
      <c r="L4099">
        <f>YEAR(Table1[[#This Row],[Order_Time]])</f>
        <v>2023</v>
      </c>
      <c r="M4099" t="str">
        <f>TEXT(Table1[[#This Row],[Order_Time]],"MMM")</f>
        <v>Jun</v>
      </c>
      <c r="N4099">
        <f>HOUR(Table1[[#This Row],[Order_Time]])</f>
        <v>17</v>
      </c>
      <c r="O4099" t="str">
        <f>IF(Table1[[#This Row],[Order_Value]]&gt;1000,"High","Low")</f>
        <v>High</v>
      </c>
    </row>
    <row r="4100" spans="1:15" x14ac:dyDescent="0.3">
      <c r="A4100" t="s">
        <v>5815</v>
      </c>
      <c r="B4100" s="1">
        <v>45097.75</v>
      </c>
      <c r="C4100" t="s">
        <v>16</v>
      </c>
      <c r="D4100" t="s">
        <v>35</v>
      </c>
      <c r="E4100">
        <v>1658.56</v>
      </c>
      <c r="F4100">
        <v>24.31</v>
      </c>
      <c r="G4100">
        <v>480.28</v>
      </c>
      <c r="H4100" t="s">
        <v>21</v>
      </c>
      <c r="I4100">
        <v>68</v>
      </c>
      <c r="J4100">
        <v>1202.5899999999999</v>
      </c>
      <c r="K4100">
        <f>Table1[[#This Row],[Order_Value]]+Table1[[#This Row],[Delivery_Fee]]-Table1[[#This Row],[Discount]]</f>
        <v>1202.5899999999999</v>
      </c>
      <c r="L4100">
        <f>YEAR(Table1[[#This Row],[Order_Time]])</f>
        <v>2023</v>
      </c>
      <c r="M4100" t="str">
        <f>TEXT(Table1[[#This Row],[Order_Time]],"MMM")</f>
        <v>Jun</v>
      </c>
      <c r="N4100">
        <f>HOUR(Table1[[#This Row],[Order_Time]])</f>
        <v>18</v>
      </c>
      <c r="O4100" t="str">
        <f>IF(Table1[[#This Row],[Order_Value]]&gt;1000,"High","Low")</f>
        <v>High</v>
      </c>
    </row>
    <row r="4101" spans="1:15" x14ac:dyDescent="0.3">
      <c r="A4101" t="s">
        <v>5816</v>
      </c>
      <c r="B4101" s="1">
        <v>45097.791666666664</v>
      </c>
      <c r="C4101" t="s">
        <v>45</v>
      </c>
      <c r="D4101" t="s">
        <v>12</v>
      </c>
      <c r="E4101">
        <v>621.16</v>
      </c>
      <c r="F4101">
        <v>10.63</v>
      </c>
      <c r="G4101">
        <v>466.41</v>
      </c>
      <c r="H4101" t="s">
        <v>13</v>
      </c>
      <c r="I4101">
        <v>44</v>
      </c>
      <c r="J4101" s="2" t="s">
        <v>5817</v>
      </c>
      <c r="K4101">
        <f>Table1[[#This Row],[Order_Value]]+Table1[[#This Row],[Delivery_Fee]]-Table1[[#This Row],[Discount]]</f>
        <v>165.37999999999994</v>
      </c>
      <c r="L4101">
        <f>YEAR(Table1[[#This Row],[Order_Time]])</f>
        <v>2023</v>
      </c>
      <c r="M4101" t="str">
        <f>TEXT(Table1[[#This Row],[Order_Time]],"MMM")</f>
        <v>Jun</v>
      </c>
      <c r="N4101">
        <f>HOUR(Table1[[#This Row],[Order_Time]])</f>
        <v>19</v>
      </c>
      <c r="O4101" t="str">
        <f>IF(Table1[[#This Row],[Order_Value]]&gt;1000,"High","Low")</f>
        <v>Low</v>
      </c>
    </row>
    <row r="4102" spans="1:15" x14ac:dyDescent="0.3">
      <c r="A4102" t="s">
        <v>5818</v>
      </c>
      <c r="B4102" s="1">
        <v>45097.833333333336</v>
      </c>
      <c r="C4102" t="s">
        <v>16</v>
      </c>
      <c r="D4102" t="s">
        <v>17</v>
      </c>
      <c r="E4102">
        <v>1867.17</v>
      </c>
      <c r="F4102">
        <v>68.959999999999994</v>
      </c>
      <c r="G4102">
        <v>244.55</v>
      </c>
      <c r="H4102" t="s">
        <v>13</v>
      </c>
      <c r="I4102">
        <v>30</v>
      </c>
      <c r="J4102" s="2" t="s">
        <v>5819</v>
      </c>
      <c r="K4102">
        <f>Table1[[#This Row],[Order_Value]]+Table1[[#This Row],[Delivery_Fee]]-Table1[[#This Row],[Discount]]</f>
        <v>1691.5800000000002</v>
      </c>
      <c r="L4102">
        <f>YEAR(Table1[[#This Row],[Order_Time]])</f>
        <v>2023</v>
      </c>
      <c r="M4102" t="str">
        <f>TEXT(Table1[[#This Row],[Order_Time]],"MMM")</f>
        <v>Jun</v>
      </c>
      <c r="N4102">
        <f>HOUR(Table1[[#This Row],[Order_Time]])</f>
        <v>20</v>
      </c>
      <c r="O4102" t="str">
        <f>IF(Table1[[#This Row],[Order_Value]]&gt;1000,"High","Low")</f>
        <v>High</v>
      </c>
    </row>
    <row r="4103" spans="1:15" x14ac:dyDescent="0.3">
      <c r="A4103" t="s">
        <v>5820</v>
      </c>
      <c r="B4103" s="1">
        <v>45097.875</v>
      </c>
      <c r="C4103" t="s">
        <v>45</v>
      </c>
      <c r="D4103" t="s">
        <v>41</v>
      </c>
      <c r="E4103">
        <v>541.11</v>
      </c>
      <c r="F4103">
        <v>51.15</v>
      </c>
      <c r="G4103">
        <v>126.02</v>
      </c>
      <c r="H4103" t="s">
        <v>13</v>
      </c>
      <c r="I4103">
        <v>49</v>
      </c>
      <c r="J4103">
        <v>466.24</v>
      </c>
      <c r="K4103">
        <f>Table1[[#This Row],[Order_Value]]+Table1[[#This Row],[Delivery_Fee]]-Table1[[#This Row],[Discount]]</f>
        <v>466.24</v>
      </c>
      <c r="L4103">
        <f>YEAR(Table1[[#This Row],[Order_Time]])</f>
        <v>2023</v>
      </c>
      <c r="M4103" t="str">
        <f>TEXT(Table1[[#This Row],[Order_Time]],"MMM")</f>
        <v>Jun</v>
      </c>
      <c r="N4103">
        <f>HOUR(Table1[[#This Row],[Order_Time]])</f>
        <v>21</v>
      </c>
      <c r="O4103" t="str">
        <f>IF(Table1[[#This Row],[Order_Value]]&gt;1000,"High","Low")</f>
        <v>Low</v>
      </c>
    </row>
    <row r="4104" spans="1:15" x14ac:dyDescent="0.3">
      <c r="A4104" t="s">
        <v>5821</v>
      </c>
      <c r="B4104" s="1">
        <v>45097.916666666664</v>
      </c>
      <c r="C4104" t="s">
        <v>54</v>
      </c>
      <c r="D4104" t="s">
        <v>35</v>
      </c>
      <c r="E4104">
        <v>755.95</v>
      </c>
      <c r="F4104">
        <v>3.4</v>
      </c>
      <c r="G4104">
        <v>448.69</v>
      </c>
      <c r="H4104" t="s">
        <v>13</v>
      </c>
      <c r="I4104">
        <v>67</v>
      </c>
      <c r="J4104">
        <v>310.66000000000003</v>
      </c>
      <c r="K4104">
        <f>Table1[[#This Row],[Order_Value]]+Table1[[#This Row],[Delivery_Fee]]-Table1[[#This Row],[Discount]]</f>
        <v>310.66000000000003</v>
      </c>
      <c r="L4104">
        <f>YEAR(Table1[[#This Row],[Order_Time]])</f>
        <v>2023</v>
      </c>
      <c r="M4104" t="str">
        <f>TEXT(Table1[[#This Row],[Order_Time]],"MMM")</f>
        <v>Jun</v>
      </c>
      <c r="N4104">
        <f>HOUR(Table1[[#This Row],[Order_Time]])</f>
        <v>22</v>
      </c>
      <c r="O4104" t="str">
        <f>IF(Table1[[#This Row],[Order_Value]]&gt;1000,"High","Low")</f>
        <v>Low</v>
      </c>
    </row>
    <row r="4105" spans="1:15" x14ac:dyDescent="0.3">
      <c r="A4105" t="s">
        <v>5822</v>
      </c>
      <c r="B4105" s="1">
        <v>45097.958333333336</v>
      </c>
      <c r="C4105" t="s">
        <v>24</v>
      </c>
      <c r="D4105" t="s">
        <v>27</v>
      </c>
      <c r="E4105">
        <v>938.69</v>
      </c>
      <c r="F4105">
        <v>56.43</v>
      </c>
      <c r="G4105">
        <v>147.69999999999999</v>
      </c>
      <c r="H4105" t="s">
        <v>13</v>
      </c>
      <c r="I4105">
        <v>19</v>
      </c>
      <c r="J4105" s="2" t="s">
        <v>5823</v>
      </c>
      <c r="K4105">
        <f>Table1[[#This Row],[Order_Value]]+Table1[[#This Row],[Delivery_Fee]]-Table1[[#This Row],[Discount]]</f>
        <v>847.42000000000007</v>
      </c>
      <c r="L4105">
        <f>YEAR(Table1[[#This Row],[Order_Time]])</f>
        <v>2023</v>
      </c>
      <c r="M4105" t="str">
        <f>TEXT(Table1[[#This Row],[Order_Time]],"MMM")</f>
        <v>Jun</v>
      </c>
      <c r="N4105">
        <f>HOUR(Table1[[#This Row],[Order_Time]])</f>
        <v>23</v>
      </c>
      <c r="O4105" t="str">
        <f>IF(Table1[[#This Row],[Order_Value]]&gt;1000,"High","Low")</f>
        <v>Low</v>
      </c>
    </row>
    <row r="4106" spans="1:15" x14ac:dyDescent="0.3">
      <c r="A4106" t="s">
        <v>5824</v>
      </c>
      <c r="B4106" s="1">
        <v>45098</v>
      </c>
      <c r="C4106" t="s">
        <v>11</v>
      </c>
      <c r="D4106" t="s">
        <v>41</v>
      </c>
      <c r="E4106">
        <v>1183.6600000000001</v>
      </c>
      <c r="F4106">
        <v>64.459999999999994</v>
      </c>
      <c r="G4106">
        <v>399.74</v>
      </c>
      <c r="H4106" t="s">
        <v>21</v>
      </c>
      <c r="I4106">
        <v>48</v>
      </c>
      <c r="J4106" s="2" t="s">
        <v>5825</v>
      </c>
      <c r="K4106">
        <f>Table1[[#This Row],[Order_Value]]+Table1[[#This Row],[Delivery_Fee]]-Table1[[#This Row],[Discount]]</f>
        <v>848.38000000000011</v>
      </c>
      <c r="L4106">
        <f>YEAR(Table1[[#This Row],[Order_Time]])</f>
        <v>2023</v>
      </c>
      <c r="M4106" t="str">
        <f>TEXT(Table1[[#This Row],[Order_Time]],"MMM")</f>
        <v>Jun</v>
      </c>
      <c r="N4106">
        <f>HOUR(Table1[[#This Row],[Order_Time]])</f>
        <v>0</v>
      </c>
      <c r="O4106" t="str">
        <f>IF(Table1[[#This Row],[Order_Value]]&gt;1000,"High","Low")</f>
        <v>High</v>
      </c>
    </row>
    <row r="4107" spans="1:15" x14ac:dyDescent="0.3">
      <c r="A4107" t="s">
        <v>5826</v>
      </c>
      <c r="B4107" s="1">
        <v>45098.041666666664</v>
      </c>
      <c r="C4107" t="s">
        <v>54</v>
      </c>
      <c r="D4107" t="s">
        <v>35</v>
      </c>
      <c r="E4107">
        <v>870.09</v>
      </c>
      <c r="F4107">
        <v>32.68</v>
      </c>
      <c r="G4107">
        <v>154.72999999999999</v>
      </c>
      <c r="H4107" t="s">
        <v>21</v>
      </c>
      <c r="I4107">
        <v>57</v>
      </c>
      <c r="J4107">
        <v>748.04</v>
      </c>
      <c r="K4107">
        <f>Table1[[#This Row],[Order_Value]]+Table1[[#This Row],[Delivery_Fee]]-Table1[[#This Row],[Discount]]</f>
        <v>748.04</v>
      </c>
      <c r="L4107">
        <f>YEAR(Table1[[#This Row],[Order_Time]])</f>
        <v>2023</v>
      </c>
      <c r="M4107" t="str">
        <f>TEXT(Table1[[#This Row],[Order_Time]],"MMM")</f>
        <v>Jun</v>
      </c>
      <c r="N4107">
        <f>HOUR(Table1[[#This Row],[Order_Time]])</f>
        <v>1</v>
      </c>
      <c r="O4107" t="str">
        <f>IF(Table1[[#This Row],[Order_Value]]&gt;1000,"High","Low")</f>
        <v>Low</v>
      </c>
    </row>
    <row r="4108" spans="1:15" x14ac:dyDescent="0.3">
      <c r="A4108" t="s">
        <v>5827</v>
      </c>
      <c r="B4108" s="1">
        <v>45098.083333333336</v>
      </c>
      <c r="C4108" t="s">
        <v>26</v>
      </c>
      <c r="D4108" t="s">
        <v>27</v>
      </c>
      <c r="E4108">
        <v>757.16</v>
      </c>
      <c r="F4108">
        <v>59.82</v>
      </c>
      <c r="G4108">
        <v>43.44</v>
      </c>
      <c r="H4108" t="s">
        <v>32</v>
      </c>
      <c r="I4108">
        <v>40</v>
      </c>
      <c r="J4108">
        <v>773.54</v>
      </c>
      <c r="K4108">
        <f>Table1[[#This Row],[Order_Value]]+Table1[[#This Row],[Delivery_Fee]]-Table1[[#This Row],[Discount]]</f>
        <v>773.54</v>
      </c>
      <c r="L4108">
        <f>YEAR(Table1[[#This Row],[Order_Time]])</f>
        <v>2023</v>
      </c>
      <c r="M4108" t="str">
        <f>TEXT(Table1[[#This Row],[Order_Time]],"MMM")</f>
        <v>Jun</v>
      </c>
      <c r="N4108">
        <f>HOUR(Table1[[#This Row],[Order_Time]])</f>
        <v>2</v>
      </c>
      <c r="O4108" t="str">
        <f>IF(Table1[[#This Row],[Order_Value]]&gt;1000,"High","Low")</f>
        <v>Low</v>
      </c>
    </row>
    <row r="4109" spans="1:15" x14ac:dyDescent="0.3">
      <c r="A4109" t="s">
        <v>5828</v>
      </c>
      <c r="B4109" s="1">
        <v>45098.125</v>
      </c>
      <c r="C4109" t="s">
        <v>20</v>
      </c>
      <c r="D4109" t="s">
        <v>41</v>
      </c>
      <c r="E4109">
        <v>1089.57</v>
      </c>
      <c r="F4109">
        <v>25.39</v>
      </c>
      <c r="G4109">
        <v>230.91</v>
      </c>
      <c r="H4109" t="s">
        <v>32</v>
      </c>
      <c r="I4109">
        <v>18</v>
      </c>
      <c r="J4109" s="2" t="s">
        <v>5829</v>
      </c>
      <c r="K4109">
        <f>Table1[[#This Row],[Order_Value]]+Table1[[#This Row],[Delivery_Fee]]-Table1[[#This Row],[Discount]]</f>
        <v>884.05000000000007</v>
      </c>
      <c r="L4109">
        <f>YEAR(Table1[[#This Row],[Order_Time]])</f>
        <v>2023</v>
      </c>
      <c r="M4109" t="str">
        <f>TEXT(Table1[[#This Row],[Order_Time]],"MMM")</f>
        <v>Jun</v>
      </c>
      <c r="N4109">
        <f>HOUR(Table1[[#This Row],[Order_Time]])</f>
        <v>3</v>
      </c>
      <c r="O4109" t="str">
        <f>IF(Table1[[#This Row],[Order_Value]]&gt;1000,"High","Low")</f>
        <v>High</v>
      </c>
    </row>
    <row r="4110" spans="1:15" x14ac:dyDescent="0.3">
      <c r="A4110" t="s">
        <v>5830</v>
      </c>
      <c r="B4110" s="1">
        <v>45098.166666666664</v>
      </c>
      <c r="C4110" t="s">
        <v>20</v>
      </c>
      <c r="D4110" t="s">
        <v>30</v>
      </c>
      <c r="E4110">
        <v>1388.51</v>
      </c>
      <c r="F4110">
        <v>95.8</v>
      </c>
      <c r="G4110">
        <v>43.45</v>
      </c>
      <c r="H4110" t="s">
        <v>28</v>
      </c>
      <c r="I4110">
        <v>46</v>
      </c>
      <c r="J4110">
        <v>1440.86</v>
      </c>
      <c r="K4110">
        <f>Table1[[#This Row],[Order_Value]]+Table1[[#This Row],[Delivery_Fee]]-Table1[[#This Row],[Discount]]</f>
        <v>1440.86</v>
      </c>
      <c r="L4110">
        <f>YEAR(Table1[[#This Row],[Order_Time]])</f>
        <v>2023</v>
      </c>
      <c r="M4110" t="str">
        <f>TEXT(Table1[[#This Row],[Order_Time]],"MMM")</f>
        <v>Jun</v>
      </c>
      <c r="N4110">
        <f>HOUR(Table1[[#This Row],[Order_Time]])</f>
        <v>4</v>
      </c>
      <c r="O4110" t="str">
        <f>IF(Table1[[#This Row],[Order_Value]]&gt;1000,"High","Low")</f>
        <v>High</v>
      </c>
    </row>
    <row r="4111" spans="1:15" x14ac:dyDescent="0.3">
      <c r="A4111" t="s">
        <v>5831</v>
      </c>
      <c r="B4111" s="1">
        <v>45098.208333333336</v>
      </c>
      <c r="C4111" t="s">
        <v>24</v>
      </c>
      <c r="D4111" t="s">
        <v>27</v>
      </c>
      <c r="E4111">
        <v>1987.82</v>
      </c>
      <c r="F4111">
        <v>31.84</v>
      </c>
      <c r="G4111">
        <v>237.21</v>
      </c>
      <c r="H4111" t="s">
        <v>32</v>
      </c>
      <c r="I4111">
        <v>88</v>
      </c>
      <c r="J4111" s="2" t="s">
        <v>5832</v>
      </c>
      <c r="K4111">
        <f>Table1[[#This Row],[Order_Value]]+Table1[[#This Row],[Delivery_Fee]]-Table1[[#This Row],[Discount]]</f>
        <v>1782.4499999999998</v>
      </c>
      <c r="L4111">
        <f>YEAR(Table1[[#This Row],[Order_Time]])</f>
        <v>2023</v>
      </c>
      <c r="M4111" t="str">
        <f>TEXT(Table1[[#This Row],[Order_Time]],"MMM")</f>
        <v>Jun</v>
      </c>
      <c r="N4111">
        <f>HOUR(Table1[[#This Row],[Order_Time]])</f>
        <v>5</v>
      </c>
      <c r="O4111" t="str">
        <f>IF(Table1[[#This Row],[Order_Value]]&gt;1000,"High","Low")</f>
        <v>High</v>
      </c>
    </row>
    <row r="4112" spans="1:15" x14ac:dyDescent="0.3">
      <c r="A4112" t="s">
        <v>5833</v>
      </c>
      <c r="B4112" s="1">
        <v>45098.25</v>
      </c>
      <c r="C4112" t="s">
        <v>54</v>
      </c>
      <c r="D4112" t="s">
        <v>35</v>
      </c>
      <c r="E4112">
        <v>245.51</v>
      </c>
      <c r="F4112">
        <v>5.01</v>
      </c>
      <c r="G4112">
        <v>47.77</v>
      </c>
      <c r="H4112" t="s">
        <v>21</v>
      </c>
      <c r="I4112">
        <v>30</v>
      </c>
      <c r="J4112" s="2" t="s">
        <v>5834</v>
      </c>
      <c r="K4112">
        <f>Table1[[#This Row],[Order_Value]]+Table1[[#This Row],[Delivery_Fee]]-Table1[[#This Row],[Discount]]</f>
        <v>202.74999999999997</v>
      </c>
      <c r="L4112">
        <f>YEAR(Table1[[#This Row],[Order_Time]])</f>
        <v>2023</v>
      </c>
      <c r="M4112" t="str">
        <f>TEXT(Table1[[#This Row],[Order_Time]],"MMM")</f>
        <v>Jun</v>
      </c>
      <c r="N4112">
        <f>HOUR(Table1[[#This Row],[Order_Time]])</f>
        <v>6</v>
      </c>
      <c r="O4112" t="str">
        <f>IF(Table1[[#This Row],[Order_Value]]&gt;1000,"High","Low")</f>
        <v>Low</v>
      </c>
    </row>
    <row r="4113" spans="1:15" x14ac:dyDescent="0.3">
      <c r="A4113" t="s">
        <v>5835</v>
      </c>
      <c r="B4113" s="1">
        <v>45098.291666666664</v>
      </c>
      <c r="C4113" t="s">
        <v>54</v>
      </c>
      <c r="D4113" t="s">
        <v>41</v>
      </c>
      <c r="E4113">
        <v>776.26</v>
      </c>
      <c r="F4113">
        <v>30.96</v>
      </c>
      <c r="G4113">
        <v>92.51</v>
      </c>
      <c r="H4113" t="s">
        <v>32</v>
      </c>
      <c r="I4113">
        <v>15</v>
      </c>
      <c r="J4113">
        <v>714.71</v>
      </c>
      <c r="K4113">
        <f>Table1[[#This Row],[Order_Value]]+Table1[[#This Row],[Delivery_Fee]]-Table1[[#This Row],[Discount]]</f>
        <v>714.71</v>
      </c>
      <c r="L4113">
        <f>YEAR(Table1[[#This Row],[Order_Time]])</f>
        <v>2023</v>
      </c>
      <c r="M4113" t="str">
        <f>TEXT(Table1[[#This Row],[Order_Time]],"MMM")</f>
        <v>Jun</v>
      </c>
      <c r="N4113">
        <f>HOUR(Table1[[#This Row],[Order_Time]])</f>
        <v>7</v>
      </c>
      <c r="O4113" t="str">
        <f>IF(Table1[[#This Row],[Order_Value]]&gt;1000,"High","Low")</f>
        <v>Low</v>
      </c>
    </row>
    <row r="4114" spans="1:15" x14ac:dyDescent="0.3">
      <c r="A4114" t="s">
        <v>5836</v>
      </c>
      <c r="B4114" s="1">
        <v>45098.333333333336</v>
      </c>
      <c r="C4114" t="s">
        <v>26</v>
      </c>
      <c r="D4114" t="s">
        <v>17</v>
      </c>
      <c r="E4114">
        <v>1040.79</v>
      </c>
      <c r="F4114">
        <v>94.71</v>
      </c>
      <c r="G4114">
        <v>344.21</v>
      </c>
      <c r="H4114" t="s">
        <v>13</v>
      </c>
      <c r="I4114">
        <v>74</v>
      </c>
      <c r="J4114">
        <v>791.29</v>
      </c>
      <c r="K4114">
        <f>Table1[[#This Row],[Order_Value]]+Table1[[#This Row],[Delivery_Fee]]-Table1[[#This Row],[Discount]]</f>
        <v>791.29</v>
      </c>
      <c r="L4114">
        <f>YEAR(Table1[[#This Row],[Order_Time]])</f>
        <v>2023</v>
      </c>
      <c r="M4114" t="str">
        <f>TEXT(Table1[[#This Row],[Order_Time]],"MMM")</f>
        <v>Jun</v>
      </c>
      <c r="N4114">
        <f>HOUR(Table1[[#This Row],[Order_Time]])</f>
        <v>8</v>
      </c>
      <c r="O4114" t="str">
        <f>IF(Table1[[#This Row],[Order_Value]]&gt;1000,"High","Low")</f>
        <v>High</v>
      </c>
    </row>
    <row r="4115" spans="1:15" x14ac:dyDescent="0.3">
      <c r="A4115" t="s">
        <v>5837</v>
      </c>
      <c r="B4115" s="1">
        <v>45098.375</v>
      </c>
      <c r="C4115" t="s">
        <v>16</v>
      </c>
      <c r="D4115" t="s">
        <v>41</v>
      </c>
      <c r="E4115">
        <v>1534.69</v>
      </c>
      <c r="F4115">
        <v>5.12</v>
      </c>
      <c r="G4115">
        <v>22.71</v>
      </c>
      <c r="H4115" t="s">
        <v>28</v>
      </c>
      <c r="I4115">
        <v>24</v>
      </c>
      <c r="J4115">
        <v>1517.1</v>
      </c>
      <c r="K4115">
        <f>Table1[[#This Row],[Order_Value]]+Table1[[#This Row],[Delivery_Fee]]-Table1[[#This Row],[Discount]]</f>
        <v>1517.1</v>
      </c>
      <c r="L4115">
        <f>YEAR(Table1[[#This Row],[Order_Time]])</f>
        <v>2023</v>
      </c>
      <c r="M4115" t="str">
        <f>TEXT(Table1[[#This Row],[Order_Time]],"MMM")</f>
        <v>Jun</v>
      </c>
      <c r="N4115">
        <f>HOUR(Table1[[#This Row],[Order_Time]])</f>
        <v>9</v>
      </c>
      <c r="O4115" t="str">
        <f>IF(Table1[[#This Row],[Order_Value]]&gt;1000,"High","Low")</f>
        <v>High</v>
      </c>
    </row>
    <row r="4116" spans="1:15" x14ac:dyDescent="0.3">
      <c r="A4116" t="s">
        <v>5838</v>
      </c>
      <c r="B4116" s="1">
        <v>45098.416666666664</v>
      </c>
      <c r="C4116" t="s">
        <v>24</v>
      </c>
      <c r="D4116" t="s">
        <v>35</v>
      </c>
      <c r="E4116">
        <v>1332.63</v>
      </c>
      <c r="F4116">
        <v>64.56</v>
      </c>
      <c r="G4116">
        <v>382.49</v>
      </c>
      <c r="H4116" t="s">
        <v>13</v>
      </c>
      <c r="I4116">
        <v>86</v>
      </c>
      <c r="J4116">
        <v>1014.7</v>
      </c>
      <c r="K4116">
        <f>Table1[[#This Row],[Order_Value]]+Table1[[#This Row],[Delivery_Fee]]-Table1[[#This Row],[Discount]]</f>
        <v>1014.7</v>
      </c>
      <c r="L4116">
        <f>YEAR(Table1[[#This Row],[Order_Time]])</f>
        <v>2023</v>
      </c>
      <c r="M4116" t="str">
        <f>TEXT(Table1[[#This Row],[Order_Time]],"MMM")</f>
        <v>Jun</v>
      </c>
      <c r="N4116">
        <f>HOUR(Table1[[#This Row],[Order_Time]])</f>
        <v>10</v>
      </c>
      <c r="O4116" t="str">
        <f>IF(Table1[[#This Row],[Order_Value]]&gt;1000,"High","Low")</f>
        <v>High</v>
      </c>
    </row>
    <row r="4117" spans="1:15" x14ac:dyDescent="0.3">
      <c r="A4117" t="s">
        <v>5839</v>
      </c>
      <c r="B4117" s="1">
        <v>45098.458333333336</v>
      </c>
      <c r="C4117" t="s">
        <v>54</v>
      </c>
      <c r="D4117" t="s">
        <v>12</v>
      </c>
      <c r="E4117">
        <v>1562.3</v>
      </c>
      <c r="F4117">
        <v>56.7</v>
      </c>
      <c r="G4117">
        <v>118.01</v>
      </c>
      <c r="H4117" t="s">
        <v>13</v>
      </c>
      <c r="I4117">
        <v>22</v>
      </c>
      <c r="J4117">
        <v>1500.99</v>
      </c>
      <c r="K4117">
        <f>Table1[[#This Row],[Order_Value]]+Table1[[#This Row],[Delivery_Fee]]-Table1[[#This Row],[Discount]]</f>
        <v>1500.99</v>
      </c>
      <c r="L4117">
        <f>YEAR(Table1[[#This Row],[Order_Time]])</f>
        <v>2023</v>
      </c>
      <c r="M4117" t="str">
        <f>TEXT(Table1[[#This Row],[Order_Time]],"MMM")</f>
        <v>Jun</v>
      </c>
      <c r="N4117">
        <f>HOUR(Table1[[#This Row],[Order_Time]])</f>
        <v>11</v>
      </c>
      <c r="O4117" t="str">
        <f>IF(Table1[[#This Row],[Order_Value]]&gt;1000,"High","Low")</f>
        <v>High</v>
      </c>
    </row>
    <row r="4118" spans="1:15" x14ac:dyDescent="0.3">
      <c r="A4118" t="s">
        <v>5840</v>
      </c>
      <c r="B4118" s="1">
        <v>45098.5</v>
      </c>
      <c r="C4118" t="s">
        <v>26</v>
      </c>
      <c r="D4118" t="s">
        <v>30</v>
      </c>
      <c r="E4118">
        <v>1468.06</v>
      </c>
      <c r="F4118">
        <v>72.040000000000006</v>
      </c>
      <c r="G4118">
        <v>59</v>
      </c>
      <c r="H4118" t="s">
        <v>32</v>
      </c>
      <c r="I4118">
        <v>16</v>
      </c>
      <c r="J4118">
        <v>1481.1</v>
      </c>
      <c r="K4118">
        <f>Table1[[#This Row],[Order_Value]]+Table1[[#This Row],[Delivery_Fee]]-Table1[[#This Row],[Discount]]</f>
        <v>1481.1</v>
      </c>
      <c r="L4118">
        <f>YEAR(Table1[[#This Row],[Order_Time]])</f>
        <v>2023</v>
      </c>
      <c r="M4118" t="str">
        <f>TEXT(Table1[[#This Row],[Order_Time]],"MMM")</f>
        <v>Jun</v>
      </c>
      <c r="N4118">
        <f>HOUR(Table1[[#This Row],[Order_Time]])</f>
        <v>12</v>
      </c>
      <c r="O4118" t="str">
        <f>IF(Table1[[#This Row],[Order_Value]]&gt;1000,"High","Low")</f>
        <v>High</v>
      </c>
    </row>
    <row r="4119" spans="1:15" x14ac:dyDescent="0.3">
      <c r="A4119" t="s">
        <v>5841</v>
      </c>
      <c r="B4119" s="1">
        <v>45098.541666666664</v>
      </c>
      <c r="C4119" t="s">
        <v>26</v>
      </c>
      <c r="D4119" t="s">
        <v>27</v>
      </c>
      <c r="E4119">
        <v>1379.41</v>
      </c>
      <c r="F4119">
        <v>8.86</v>
      </c>
      <c r="G4119">
        <v>287.82</v>
      </c>
      <c r="H4119" t="s">
        <v>13</v>
      </c>
      <c r="I4119">
        <v>55</v>
      </c>
      <c r="J4119">
        <v>1100.45</v>
      </c>
      <c r="K4119">
        <f>Table1[[#This Row],[Order_Value]]+Table1[[#This Row],[Delivery_Fee]]-Table1[[#This Row],[Discount]]</f>
        <v>1100.45</v>
      </c>
      <c r="L4119">
        <f>YEAR(Table1[[#This Row],[Order_Time]])</f>
        <v>2023</v>
      </c>
      <c r="M4119" t="str">
        <f>TEXT(Table1[[#This Row],[Order_Time]],"MMM")</f>
        <v>Jun</v>
      </c>
      <c r="N4119">
        <f>HOUR(Table1[[#This Row],[Order_Time]])</f>
        <v>13</v>
      </c>
      <c r="O4119" t="str">
        <f>IF(Table1[[#This Row],[Order_Value]]&gt;1000,"High","Low")</f>
        <v>High</v>
      </c>
    </row>
    <row r="4120" spans="1:15" x14ac:dyDescent="0.3">
      <c r="A4120" t="s">
        <v>5842</v>
      </c>
      <c r="B4120" s="1">
        <v>45098.583333333336</v>
      </c>
      <c r="C4120" t="s">
        <v>24</v>
      </c>
      <c r="D4120" t="s">
        <v>35</v>
      </c>
      <c r="E4120">
        <v>1544.07</v>
      </c>
      <c r="F4120">
        <v>27.71</v>
      </c>
      <c r="G4120">
        <v>134.30000000000001</v>
      </c>
      <c r="H4120" t="s">
        <v>21</v>
      </c>
      <c r="I4120">
        <v>39</v>
      </c>
      <c r="J4120">
        <v>1437.48</v>
      </c>
      <c r="K4120">
        <f>Table1[[#This Row],[Order_Value]]+Table1[[#This Row],[Delivery_Fee]]-Table1[[#This Row],[Discount]]</f>
        <v>1437.48</v>
      </c>
      <c r="L4120">
        <f>YEAR(Table1[[#This Row],[Order_Time]])</f>
        <v>2023</v>
      </c>
      <c r="M4120" t="str">
        <f>TEXT(Table1[[#This Row],[Order_Time]],"MMM")</f>
        <v>Jun</v>
      </c>
      <c r="N4120">
        <f>HOUR(Table1[[#This Row],[Order_Time]])</f>
        <v>14</v>
      </c>
      <c r="O4120" t="str">
        <f>IF(Table1[[#This Row],[Order_Value]]&gt;1000,"High","Low")</f>
        <v>High</v>
      </c>
    </row>
    <row r="4121" spans="1:15" x14ac:dyDescent="0.3">
      <c r="A4121" t="s">
        <v>5843</v>
      </c>
      <c r="B4121" s="1">
        <v>45098.625</v>
      </c>
      <c r="C4121" t="s">
        <v>26</v>
      </c>
      <c r="D4121" t="s">
        <v>30</v>
      </c>
      <c r="E4121">
        <v>1548.14</v>
      </c>
      <c r="F4121">
        <v>60.77</v>
      </c>
      <c r="G4121">
        <v>410.6</v>
      </c>
      <c r="H4121" t="s">
        <v>13</v>
      </c>
      <c r="I4121">
        <v>59</v>
      </c>
      <c r="J4121">
        <v>1198.31</v>
      </c>
      <c r="K4121">
        <f>Table1[[#This Row],[Order_Value]]+Table1[[#This Row],[Delivery_Fee]]-Table1[[#This Row],[Discount]]</f>
        <v>1198.31</v>
      </c>
      <c r="L4121">
        <f>YEAR(Table1[[#This Row],[Order_Time]])</f>
        <v>2023</v>
      </c>
      <c r="M4121" t="str">
        <f>TEXT(Table1[[#This Row],[Order_Time]],"MMM")</f>
        <v>Jun</v>
      </c>
      <c r="N4121">
        <f>HOUR(Table1[[#This Row],[Order_Time]])</f>
        <v>15</v>
      </c>
      <c r="O4121" t="str">
        <f>IF(Table1[[#This Row],[Order_Value]]&gt;1000,"High","Low")</f>
        <v>High</v>
      </c>
    </row>
    <row r="4122" spans="1:15" x14ac:dyDescent="0.3">
      <c r="A4122" t="s">
        <v>5844</v>
      </c>
      <c r="B4122" s="1">
        <v>45098.666666666664</v>
      </c>
      <c r="C4122" t="s">
        <v>20</v>
      </c>
      <c r="D4122" t="s">
        <v>35</v>
      </c>
      <c r="E4122">
        <v>1594.91</v>
      </c>
      <c r="F4122">
        <v>88.13</v>
      </c>
      <c r="G4122">
        <v>72.290000000000006</v>
      </c>
      <c r="H4122" t="s">
        <v>13</v>
      </c>
      <c r="I4122">
        <v>76</v>
      </c>
      <c r="J4122">
        <v>1610.75</v>
      </c>
      <c r="K4122">
        <f>Table1[[#This Row],[Order_Value]]+Table1[[#This Row],[Delivery_Fee]]-Table1[[#This Row],[Discount]]</f>
        <v>1610.75</v>
      </c>
      <c r="L4122">
        <f>YEAR(Table1[[#This Row],[Order_Time]])</f>
        <v>2023</v>
      </c>
      <c r="M4122" t="str">
        <f>TEXT(Table1[[#This Row],[Order_Time]],"MMM")</f>
        <v>Jun</v>
      </c>
      <c r="N4122">
        <f>HOUR(Table1[[#This Row],[Order_Time]])</f>
        <v>16</v>
      </c>
      <c r="O4122" t="str">
        <f>IF(Table1[[#This Row],[Order_Value]]&gt;1000,"High","Low")</f>
        <v>High</v>
      </c>
    </row>
    <row r="4123" spans="1:15" x14ac:dyDescent="0.3">
      <c r="A4123" t="s">
        <v>5845</v>
      </c>
      <c r="B4123" s="1">
        <v>45098.708333333336</v>
      </c>
      <c r="C4123" t="s">
        <v>26</v>
      </c>
      <c r="D4123" t="s">
        <v>17</v>
      </c>
      <c r="E4123">
        <v>1657.26</v>
      </c>
      <c r="F4123">
        <v>51.45</v>
      </c>
      <c r="G4123">
        <v>136.41999999999999</v>
      </c>
      <c r="H4123" t="s">
        <v>13</v>
      </c>
      <c r="I4123">
        <v>72</v>
      </c>
      <c r="J4123">
        <v>1572.29</v>
      </c>
      <c r="K4123">
        <f>Table1[[#This Row],[Order_Value]]+Table1[[#This Row],[Delivery_Fee]]-Table1[[#This Row],[Discount]]</f>
        <v>1572.29</v>
      </c>
      <c r="L4123">
        <f>YEAR(Table1[[#This Row],[Order_Time]])</f>
        <v>2023</v>
      </c>
      <c r="M4123" t="str">
        <f>TEXT(Table1[[#This Row],[Order_Time]],"MMM")</f>
        <v>Jun</v>
      </c>
      <c r="N4123">
        <f>HOUR(Table1[[#This Row],[Order_Time]])</f>
        <v>17</v>
      </c>
      <c r="O4123" t="str">
        <f>IF(Table1[[#This Row],[Order_Value]]&gt;1000,"High","Low")</f>
        <v>High</v>
      </c>
    </row>
    <row r="4124" spans="1:15" x14ac:dyDescent="0.3">
      <c r="A4124" t="s">
        <v>5846</v>
      </c>
      <c r="B4124" s="1">
        <v>45098.75</v>
      </c>
      <c r="C4124" t="s">
        <v>24</v>
      </c>
      <c r="D4124" t="s">
        <v>41</v>
      </c>
      <c r="E4124">
        <v>317.42</v>
      </c>
      <c r="F4124">
        <v>16.55</v>
      </c>
      <c r="G4124">
        <v>303.88</v>
      </c>
      <c r="H4124" t="s">
        <v>13</v>
      </c>
      <c r="I4124">
        <v>21</v>
      </c>
      <c r="J4124" s="2" t="s">
        <v>5847</v>
      </c>
      <c r="K4124">
        <f>Table1[[#This Row],[Order_Value]]+Table1[[#This Row],[Delivery_Fee]]-Table1[[#This Row],[Discount]]</f>
        <v>30.090000000000032</v>
      </c>
      <c r="L4124">
        <f>YEAR(Table1[[#This Row],[Order_Time]])</f>
        <v>2023</v>
      </c>
      <c r="M4124" t="str">
        <f>TEXT(Table1[[#This Row],[Order_Time]],"MMM")</f>
        <v>Jun</v>
      </c>
      <c r="N4124">
        <f>HOUR(Table1[[#This Row],[Order_Time]])</f>
        <v>18</v>
      </c>
      <c r="O4124" t="str">
        <f>IF(Table1[[#This Row],[Order_Value]]&gt;1000,"High","Low")</f>
        <v>Low</v>
      </c>
    </row>
    <row r="4125" spans="1:15" x14ac:dyDescent="0.3">
      <c r="A4125" t="s">
        <v>5848</v>
      </c>
      <c r="B4125" s="1">
        <v>45098.791666666664</v>
      </c>
      <c r="C4125" t="s">
        <v>7370</v>
      </c>
      <c r="D4125" t="s">
        <v>12</v>
      </c>
      <c r="E4125">
        <v>539.85</v>
      </c>
      <c r="F4125">
        <v>84.88</v>
      </c>
      <c r="G4125">
        <v>79.040000000000006</v>
      </c>
      <c r="H4125" t="s">
        <v>13</v>
      </c>
      <c r="I4125">
        <v>75</v>
      </c>
      <c r="J4125">
        <v>545.69000000000005</v>
      </c>
      <c r="K4125">
        <f>Table1[[#This Row],[Order_Value]]+Table1[[#This Row],[Delivery_Fee]]-Table1[[#This Row],[Discount]]</f>
        <v>545.69000000000005</v>
      </c>
      <c r="L4125">
        <f>YEAR(Table1[[#This Row],[Order_Time]])</f>
        <v>2023</v>
      </c>
      <c r="M4125" t="str">
        <f>TEXT(Table1[[#This Row],[Order_Time]],"MMM")</f>
        <v>Jun</v>
      </c>
      <c r="N4125">
        <f>HOUR(Table1[[#This Row],[Order_Time]])</f>
        <v>19</v>
      </c>
      <c r="O4125" t="str">
        <f>IF(Table1[[#This Row],[Order_Value]]&gt;1000,"High","Low")</f>
        <v>Low</v>
      </c>
    </row>
    <row r="4126" spans="1:15" x14ac:dyDescent="0.3">
      <c r="A4126" t="s">
        <v>5849</v>
      </c>
      <c r="B4126" s="1">
        <v>45098.833333333336</v>
      </c>
      <c r="C4126" t="s">
        <v>45</v>
      </c>
      <c r="D4126" t="s">
        <v>41</v>
      </c>
      <c r="E4126">
        <v>274.24</v>
      </c>
      <c r="F4126">
        <v>22.14</v>
      </c>
      <c r="G4126">
        <v>390.02</v>
      </c>
      <c r="H4126" t="s">
        <v>13</v>
      </c>
      <c r="I4126">
        <v>21</v>
      </c>
      <c r="J4126">
        <v>-93.639999999999901</v>
      </c>
      <c r="K4126">
        <f>Table1[[#This Row],[Order_Value]]+Table1[[#This Row],[Delivery_Fee]]-Table1[[#This Row],[Discount]]</f>
        <v>-93.639999999999986</v>
      </c>
      <c r="L4126">
        <f>YEAR(Table1[[#This Row],[Order_Time]])</f>
        <v>2023</v>
      </c>
      <c r="M4126" t="str">
        <f>TEXT(Table1[[#This Row],[Order_Time]],"MMM")</f>
        <v>Jun</v>
      </c>
      <c r="N4126">
        <f>HOUR(Table1[[#This Row],[Order_Time]])</f>
        <v>20</v>
      </c>
      <c r="O4126" t="str">
        <f>IF(Table1[[#This Row],[Order_Value]]&gt;1000,"High","Low")</f>
        <v>Low</v>
      </c>
    </row>
    <row r="4127" spans="1:15" x14ac:dyDescent="0.3">
      <c r="A4127" t="s">
        <v>5850</v>
      </c>
      <c r="B4127" s="1">
        <v>45098.875</v>
      </c>
      <c r="C4127" t="s">
        <v>54</v>
      </c>
      <c r="D4127" t="s">
        <v>35</v>
      </c>
      <c r="E4127">
        <v>677.34</v>
      </c>
      <c r="F4127">
        <v>68</v>
      </c>
      <c r="G4127">
        <v>295.77999999999997</v>
      </c>
      <c r="H4127" t="s">
        <v>13</v>
      </c>
      <c r="I4127">
        <v>12</v>
      </c>
      <c r="J4127" s="2" t="s">
        <v>5851</v>
      </c>
      <c r="K4127">
        <f>Table1[[#This Row],[Order_Value]]+Table1[[#This Row],[Delivery_Fee]]-Table1[[#This Row],[Discount]]</f>
        <v>449.56000000000006</v>
      </c>
      <c r="L4127">
        <f>YEAR(Table1[[#This Row],[Order_Time]])</f>
        <v>2023</v>
      </c>
      <c r="M4127" t="str">
        <f>TEXT(Table1[[#This Row],[Order_Time]],"MMM")</f>
        <v>Jun</v>
      </c>
      <c r="N4127">
        <f>HOUR(Table1[[#This Row],[Order_Time]])</f>
        <v>21</v>
      </c>
      <c r="O4127" t="str">
        <f>IF(Table1[[#This Row],[Order_Value]]&gt;1000,"High","Low")</f>
        <v>Low</v>
      </c>
    </row>
    <row r="4128" spans="1:15" x14ac:dyDescent="0.3">
      <c r="A4128" t="s">
        <v>5852</v>
      </c>
      <c r="B4128" s="1">
        <v>45098.916666666664</v>
      </c>
      <c r="C4128" t="s">
        <v>26</v>
      </c>
      <c r="D4128" t="s">
        <v>12</v>
      </c>
      <c r="E4128">
        <v>1103.26</v>
      </c>
      <c r="F4128">
        <v>43.02</v>
      </c>
      <c r="G4128">
        <v>413.69</v>
      </c>
      <c r="H4128" t="s">
        <v>28</v>
      </c>
      <c r="I4128">
        <v>51</v>
      </c>
      <c r="J4128" s="2" t="s">
        <v>5853</v>
      </c>
      <c r="K4128">
        <f>Table1[[#This Row],[Order_Value]]+Table1[[#This Row],[Delivery_Fee]]-Table1[[#This Row],[Discount]]</f>
        <v>732.58999999999992</v>
      </c>
      <c r="L4128">
        <f>YEAR(Table1[[#This Row],[Order_Time]])</f>
        <v>2023</v>
      </c>
      <c r="M4128" t="str">
        <f>TEXT(Table1[[#This Row],[Order_Time]],"MMM")</f>
        <v>Jun</v>
      </c>
      <c r="N4128">
        <f>HOUR(Table1[[#This Row],[Order_Time]])</f>
        <v>22</v>
      </c>
      <c r="O4128" t="str">
        <f>IF(Table1[[#This Row],[Order_Value]]&gt;1000,"High","Low")</f>
        <v>High</v>
      </c>
    </row>
    <row r="4129" spans="1:15" x14ac:dyDescent="0.3">
      <c r="A4129" t="s">
        <v>5854</v>
      </c>
      <c r="B4129" s="1">
        <v>45098.958333333336</v>
      </c>
      <c r="C4129" t="s">
        <v>11</v>
      </c>
      <c r="D4129" t="s">
        <v>12</v>
      </c>
      <c r="E4129">
        <v>1010.32</v>
      </c>
      <c r="F4129">
        <v>97.53</v>
      </c>
      <c r="G4129">
        <v>280.23</v>
      </c>
      <c r="H4129" t="s">
        <v>21</v>
      </c>
      <c r="I4129">
        <v>36</v>
      </c>
      <c r="J4129" s="2" t="s">
        <v>5855</v>
      </c>
      <c r="K4129">
        <f>Table1[[#This Row],[Order_Value]]+Table1[[#This Row],[Delivery_Fee]]-Table1[[#This Row],[Discount]]</f>
        <v>827.62000000000012</v>
      </c>
      <c r="L4129">
        <f>YEAR(Table1[[#This Row],[Order_Time]])</f>
        <v>2023</v>
      </c>
      <c r="M4129" t="str">
        <f>TEXT(Table1[[#This Row],[Order_Time]],"MMM")</f>
        <v>Jun</v>
      </c>
      <c r="N4129">
        <f>HOUR(Table1[[#This Row],[Order_Time]])</f>
        <v>23</v>
      </c>
      <c r="O4129" t="str">
        <f>IF(Table1[[#This Row],[Order_Value]]&gt;1000,"High","Low")</f>
        <v>High</v>
      </c>
    </row>
    <row r="4130" spans="1:15" x14ac:dyDescent="0.3">
      <c r="A4130" t="s">
        <v>5856</v>
      </c>
      <c r="B4130" s="1">
        <v>45099</v>
      </c>
      <c r="C4130" t="s">
        <v>54</v>
      </c>
      <c r="D4130" t="s">
        <v>35</v>
      </c>
      <c r="E4130">
        <v>1977.79</v>
      </c>
      <c r="F4130">
        <v>64.27</v>
      </c>
      <c r="G4130">
        <v>163.75</v>
      </c>
      <c r="H4130" t="s">
        <v>21</v>
      </c>
      <c r="I4130">
        <v>67</v>
      </c>
      <c r="J4130">
        <v>1878.31</v>
      </c>
      <c r="K4130">
        <f>Table1[[#This Row],[Order_Value]]+Table1[[#This Row],[Delivery_Fee]]-Table1[[#This Row],[Discount]]</f>
        <v>1878.31</v>
      </c>
      <c r="L4130">
        <f>YEAR(Table1[[#This Row],[Order_Time]])</f>
        <v>2023</v>
      </c>
      <c r="M4130" t="str">
        <f>TEXT(Table1[[#This Row],[Order_Time]],"MMM")</f>
        <v>Jun</v>
      </c>
      <c r="N4130">
        <f>HOUR(Table1[[#This Row],[Order_Time]])</f>
        <v>0</v>
      </c>
      <c r="O4130" t="str">
        <f>IF(Table1[[#This Row],[Order_Value]]&gt;1000,"High","Low")</f>
        <v>High</v>
      </c>
    </row>
    <row r="4131" spans="1:15" x14ac:dyDescent="0.3">
      <c r="A4131" t="s">
        <v>5857</v>
      </c>
      <c r="B4131" s="1">
        <v>45099.041666666664</v>
      </c>
      <c r="C4131" t="s">
        <v>24</v>
      </c>
      <c r="D4131" t="s">
        <v>35</v>
      </c>
      <c r="E4131">
        <v>732.79</v>
      </c>
      <c r="F4131">
        <v>49.62</v>
      </c>
      <c r="G4131">
        <v>180.32</v>
      </c>
      <c r="H4131" t="s">
        <v>21</v>
      </c>
      <c r="I4131">
        <v>35</v>
      </c>
      <c r="J4131" s="2" t="s">
        <v>5858</v>
      </c>
      <c r="K4131">
        <f>Table1[[#This Row],[Order_Value]]+Table1[[#This Row],[Delivery_Fee]]-Table1[[#This Row],[Discount]]</f>
        <v>602.08999999999992</v>
      </c>
      <c r="L4131">
        <f>YEAR(Table1[[#This Row],[Order_Time]])</f>
        <v>2023</v>
      </c>
      <c r="M4131" t="str">
        <f>TEXT(Table1[[#This Row],[Order_Time]],"MMM")</f>
        <v>Jun</v>
      </c>
      <c r="N4131">
        <f>HOUR(Table1[[#This Row],[Order_Time]])</f>
        <v>1</v>
      </c>
      <c r="O4131" t="str">
        <f>IF(Table1[[#This Row],[Order_Value]]&gt;1000,"High","Low")</f>
        <v>Low</v>
      </c>
    </row>
    <row r="4132" spans="1:15" x14ac:dyDescent="0.3">
      <c r="A4132" t="s">
        <v>5859</v>
      </c>
      <c r="B4132" s="1">
        <v>45099.083333333336</v>
      </c>
      <c r="C4132" t="s">
        <v>16</v>
      </c>
      <c r="D4132" t="s">
        <v>17</v>
      </c>
      <c r="E4132">
        <v>1247.74</v>
      </c>
      <c r="F4132">
        <v>41.17</v>
      </c>
      <c r="G4132">
        <v>174.28</v>
      </c>
      <c r="H4132" t="s">
        <v>13</v>
      </c>
      <c r="I4132">
        <v>83</v>
      </c>
      <c r="J4132">
        <v>1114.6300000000001</v>
      </c>
      <c r="K4132">
        <f>Table1[[#This Row],[Order_Value]]+Table1[[#This Row],[Delivery_Fee]]-Table1[[#This Row],[Discount]]</f>
        <v>1114.6300000000001</v>
      </c>
      <c r="L4132">
        <f>YEAR(Table1[[#This Row],[Order_Time]])</f>
        <v>2023</v>
      </c>
      <c r="M4132" t="str">
        <f>TEXT(Table1[[#This Row],[Order_Time]],"MMM")</f>
        <v>Jun</v>
      </c>
      <c r="N4132">
        <f>HOUR(Table1[[#This Row],[Order_Time]])</f>
        <v>2</v>
      </c>
      <c r="O4132" t="str">
        <f>IF(Table1[[#This Row],[Order_Value]]&gt;1000,"High","Low")</f>
        <v>High</v>
      </c>
    </row>
    <row r="4133" spans="1:15" x14ac:dyDescent="0.3">
      <c r="A4133" t="s">
        <v>5860</v>
      </c>
      <c r="B4133" s="1">
        <v>45099.125</v>
      </c>
      <c r="C4133" t="s">
        <v>45</v>
      </c>
      <c r="D4133" t="s">
        <v>12</v>
      </c>
      <c r="E4133">
        <v>1998.43</v>
      </c>
      <c r="F4133">
        <v>53.4</v>
      </c>
      <c r="G4133">
        <v>442.76</v>
      </c>
      <c r="H4133" t="s">
        <v>21</v>
      </c>
      <c r="I4133">
        <v>36</v>
      </c>
      <c r="J4133">
        <v>1609.07</v>
      </c>
      <c r="K4133">
        <f>Table1[[#This Row],[Order_Value]]+Table1[[#This Row],[Delivery_Fee]]-Table1[[#This Row],[Discount]]</f>
        <v>1609.07</v>
      </c>
      <c r="L4133">
        <f>YEAR(Table1[[#This Row],[Order_Time]])</f>
        <v>2023</v>
      </c>
      <c r="M4133" t="str">
        <f>TEXT(Table1[[#This Row],[Order_Time]],"MMM")</f>
        <v>Jun</v>
      </c>
      <c r="N4133">
        <f>HOUR(Table1[[#This Row],[Order_Time]])</f>
        <v>3</v>
      </c>
      <c r="O4133" t="str">
        <f>IF(Table1[[#This Row],[Order_Value]]&gt;1000,"High","Low")</f>
        <v>High</v>
      </c>
    </row>
    <row r="4134" spans="1:15" x14ac:dyDescent="0.3">
      <c r="A4134" t="s">
        <v>5861</v>
      </c>
      <c r="B4134" s="1">
        <v>45099.166666666664</v>
      </c>
      <c r="C4134" t="s">
        <v>26</v>
      </c>
      <c r="D4134" t="s">
        <v>12</v>
      </c>
      <c r="E4134">
        <v>977.29</v>
      </c>
      <c r="F4134">
        <v>39.46</v>
      </c>
      <c r="G4134">
        <v>156.22999999999999</v>
      </c>
      <c r="H4134" t="s">
        <v>28</v>
      </c>
      <c r="I4134">
        <v>20</v>
      </c>
      <c r="J4134">
        <v>860.52</v>
      </c>
      <c r="K4134">
        <f>Table1[[#This Row],[Order_Value]]+Table1[[#This Row],[Delivery_Fee]]-Table1[[#This Row],[Discount]]</f>
        <v>860.52</v>
      </c>
      <c r="L4134">
        <f>YEAR(Table1[[#This Row],[Order_Time]])</f>
        <v>2023</v>
      </c>
      <c r="M4134" t="str">
        <f>TEXT(Table1[[#This Row],[Order_Time]],"MMM")</f>
        <v>Jun</v>
      </c>
      <c r="N4134">
        <f>HOUR(Table1[[#This Row],[Order_Time]])</f>
        <v>4</v>
      </c>
      <c r="O4134" t="str">
        <f>IF(Table1[[#This Row],[Order_Value]]&gt;1000,"High","Low")</f>
        <v>Low</v>
      </c>
    </row>
    <row r="4135" spans="1:15" x14ac:dyDescent="0.3">
      <c r="A4135" t="s">
        <v>5862</v>
      </c>
      <c r="B4135" s="1">
        <v>45099.208333333336</v>
      </c>
      <c r="C4135" t="s">
        <v>26</v>
      </c>
      <c r="D4135" t="s">
        <v>41</v>
      </c>
      <c r="E4135">
        <v>1964.22</v>
      </c>
      <c r="F4135">
        <v>57.11</v>
      </c>
      <c r="G4135">
        <v>449.05</v>
      </c>
      <c r="H4135" t="s">
        <v>28</v>
      </c>
      <c r="I4135">
        <v>87</v>
      </c>
      <c r="J4135">
        <v>1572.28</v>
      </c>
      <c r="K4135">
        <f>Table1[[#This Row],[Order_Value]]+Table1[[#This Row],[Delivery_Fee]]-Table1[[#This Row],[Discount]]</f>
        <v>1572.28</v>
      </c>
      <c r="L4135">
        <f>YEAR(Table1[[#This Row],[Order_Time]])</f>
        <v>2023</v>
      </c>
      <c r="M4135" t="str">
        <f>TEXT(Table1[[#This Row],[Order_Time]],"MMM")</f>
        <v>Jun</v>
      </c>
      <c r="N4135">
        <f>HOUR(Table1[[#This Row],[Order_Time]])</f>
        <v>5</v>
      </c>
      <c r="O4135" t="str">
        <f>IF(Table1[[#This Row],[Order_Value]]&gt;1000,"High","Low")</f>
        <v>High</v>
      </c>
    </row>
    <row r="4136" spans="1:15" x14ac:dyDescent="0.3">
      <c r="A4136" t="s">
        <v>5863</v>
      </c>
      <c r="B4136" s="1">
        <v>45099.25</v>
      </c>
      <c r="C4136" t="s">
        <v>24</v>
      </c>
      <c r="D4136" t="s">
        <v>12</v>
      </c>
      <c r="E4136">
        <v>840.34</v>
      </c>
      <c r="F4136">
        <v>2.93</v>
      </c>
      <c r="G4136">
        <v>321.81</v>
      </c>
      <c r="H4136" t="s">
        <v>13</v>
      </c>
      <c r="I4136">
        <v>66</v>
      </c>
      <c r="J4136">
        <v>521.46</v>
      </c>
      <c r="K4136">
        <f>Table1[[#This Row],[Order_Value]]+Table1[[#This Row],[Delivery_Fee]]-Table1[[#This Row],[Discount]]</f>
        <v>521.46</v>
      </c>
      <c r="L4136">
        <f>YEAR(Table1[[#This Row],[Order_Time]])</f>
        <v>2023</v>
      </c>
      <c r="M4136" t="str">
        <f>TEXT(Table1[[#This Row],[Order_Time]],"MMM")</f>
        <v>Jun</v>
      </c>
      <c r="N4136">
        <f>HOUR(Table1[[#This Row],[Order_Time]])</f>
        <v>6</v>
      </c>
      <c r="O4136" t="str">
        <f>IF(Table1[[#This Row],[Order_Value]]&gt;1000,"High","Low")</f>
        <v>Low</v>
      </c>
    </row>
    <row r="4137" spans="1:15" x14ac:dyDescent="0.3">
      <c r="A4137" t="s">
        <v>5864</v>
      </c>
      <c r="B4137" s="1">
        <v>45099.291666666664</v>
      </c>
      <c r="C4137" t="s">
        <v>16</v>
      </c>
      <c r="D4137" t="s">
        <v>17</v>
      </c>
      <c r="E4137">
        <v>915.62</v>
      </c>
      <c r="F4137">
        <v>99.56</v>
      </c>
      <c r="G4137">
        <v>327.92</v>
      </c>
      <c r="H4137" t="s">
        <v>32</v>
      </c>
      <c r="I4137">
        <v>13</v>
      </c>
      <c r="J4137">
        <v>687.26</v>
      </c>
      <c r="K4137">
        <f>Table1[[#This Row],[Order_Value]]+Table1[[#This Row],[Delivery_Fee]]-Table1[[#This Row],[Discount]]</f>
        <v>687.26</v>
      </c>
      <c r="L4137">
        <f>YEAR(Table1[[#This Row],[Order_Time]])</f>
        <v>2023</v>
      </c>
      <c r="M4137" t="str">
        <f>TEXT(Table1[[#This Row],[Order_Time]],"MMM")</f>
        <v>Jun</v>
      </c>
      <c r="N4137">
        <f>HOUR(Table1[[#This Row],[Order_Time]])</f>
        <v>7</v>
      </c>
      <c r="O4137" t="str">
        <f>IF(Table1[[#This Row],[Order_Value]]&gt;1000,"High","Low")</f>
        <v>Low</v>
      </c>
    </row>
    <row r="4138" spans="1:15" x14ac:dyDescent="0.3">
      <c r="A4138" t="s">
        <v>5865</v>
      </c>
      <c r="B4138" s="1">
        <v>45099.333333333336</v>
      </c>
      <c r="C4138" t="s">
        <v>45</v>
      </c>
      <c r="D4138" t="s">
        <v>35</v>
      </c>
      <c r="E4138">
        <v>1214.3399999999999</v>
      </c>
      <c r="F4138">
        <v>9.76</v>
      </c>
      <c r="G4138">
        <v>294.57</v>
      </c>
      <c r="H4138" t="s">
        <v>21</v>
      </c>
      <c r="I4138">
        <v>80</v>
      </c>
      <c r="J4138">
        <v>929.53</v>
      </c>
      <c r="K4138">
        <f>Table1[[#This Row],[Order_Value]]+Table1[[#This Row],[Delivery_Fee]]-Table1[[#This Row],[Discount]]</f>
        <v>929.53</v>
      </c>
      <c r="L4138">
        <f>YEAR(Table1[[#This Row],[Order_Time]])</f>
        <v>2023</v>
      </c>
      <c r="M4138" t="str">
        <f>TEXT(Table1[[#This Row],[Order_Time]],"MMM")</f>
        <v>Jun</v>
      </c>
      <c r="N4138">
        <f>HOUR(Table1[[#This Row],[Order_Time]])</f>
        <v>8</v>
      </c>
      <c r="O4138" t="str">
        <f>IF(Table1[[#This Row],[Order_Value]]&gt;1000,"High","Low")</f>
        <v>High</v>
      </c>
    </row>
    <row r="4139" spans="1:15" x14ac:dyDescent="0.3">
      <c r="A4139" t="s">
        <v>5866</v>
      </c>
      <c r="B4139" s="1">
        <v>45099.375</v>
      </c>
      <c r="C4139" t="s">
        <v>45</v>
      </c>
      <c r="D4139" t="s">
        <v>27</v>
      </c>
      <c r="E4139">
        <v>1218.74</v>
      </c>
      <c r="F4139">
        <v>2.98</v>
      </c>
      <c r="G4139">
        <v>490.44</v>
      </c>
      <c r="H4139" t="s">
        <v>28</v>
      </c>
      <c r="I4139">
        <v>69</v>
      </c>
      <c r="J4139">
        <v>731.28</v>
      </c>
      <c r="K4139">
        <f>Table1[[#This Row],[Order_Value]]+Table1[[#This Row],[Delivery_Fee]]-Table1[[#This Row],[Discount]]</f>
        <v>731.28</v>
      </c>
      <c r="L4139">
        <f>YEAR(Table1[[#This Row],[Order_Time]])</f>
        <v>2023</v>
      </c>
      <c r="M4139" t="str">
        <f>TEXT(Table1[[#This Row],[Order_Time]],"MMM")</f>
        <v>Jun</v>
      </c>
      <c r="N4139">
        <f>HOUR(Table1[[#This Row],[Order_Time]])</f>
        <v>9</v>
      </c>
      <c r="O4139" t="str">
        <f>IF(Table1[[#This Row],[Order_Value]]&gt;1000,"High","Low")</f>
        <v>High</v>
      </c>
    </row>
    <row r="4140" spans="1:15" x14ac:dyDescent="0.3">
      <c r="A4140" t="s">
        <v>5867</v>
      </c>
      <c r="B4140" s="1">
        <v>45099.416666666664</v>
      </c>
      <c r="C4140" t="s">
        <v>54</v>
      </c>
      <c r="D4140" t="s">
        <v>30</v>
      </c>
      <c r="E4140">
        <v>1150.83</v>
      </c>
      <c r="F4140">
        <v>80.989999999999995</v>
      </c>
      <c r="G4140">
        <v>129.81</v>
      </c>
      <c r="H4140" t="s">
        <v>21</v>
      </c>
      <c r="I4140">
        <v>66</v>
      </c>
      <c r="J4140">
        <v>1102.01</v>
      </c>
      <c r="K4140">
        <f>Table1[[#This Row],[Order_Value]]+Table1[[#This Row],[Delivery_Fee]]-Table1[[#This Row],[Discount]]</f>
        <v>1102.01</v>
      </c>
      <c r="L4140">
        <f>YEAR(Table1[[#This Row],[Order_Time]])</f>
        <v>2023</v>
      </c>
      <c r="M4140" t="str">
        <f>TEXT(Table1[[#This Row],[Order_Time]],"MMM")</f>
        <v>Jun</v>
      </c>
      <c r="N4140">
        <f>HOUR(Table1[[#This Row],[Order_Time]])</f>
        <v>10</v>
      </c>
      <c r="O4140" t="str">
        <f>IF(Table1[[#This Row],[Order_Value]]&gt;1000,"High","Low")</f>
        <v>High</v>
      </c>
    </row>
    <row r="4141" spans="1:15" x14ac:dyDescent="0.3">
      <c r="A4141" t="s">
        <v>5868</v>
      </c>
      <c r="B4141" s="1">
        <v>45099.458333333336</v>
      </c>
      <c r="C4141" t="s">
        <v>26</v>
      </c>
      <c r="D4141" t="s">
        <v>30</v>
      </c>
      <c r="E4141">
        <v>269.39</v>
      </c>
      <c r="F4141">
        <v>77.790000000000006</v>
      </c>
      <c r="G4141">
        <v>499.25</v>
      </c>
      <c r="H4141" t="s">
        <v>13</v>
      </c>
      <c r="I4141">
        <v>76</v>
      </c>
      <c r="J4141">
        <v>-152.07</v>
      </c>
      <c r="K4141">
        <f>Table1[[#This Row],[Order_Value]]+Table1[[#This Row],[Delivery_Fee]]-Table1[[#This Row],[Discount]]</f>
        <v>-152.07</v>
      </c>
      <c r="L4141">
        <f>YEAR(Table1[[#This Row],[Order_Time]])</f>
        <v>2023</v>
      </c>
      <c r="M4141" t="str">
        <f>TEXT(Table1[[#This Row],[Order_Time]],"MMM")</f>
        <v>Jun</v>
      </c>
      <c r="N4141">
        <f>HOUR(Table1[[#This Row],[Order_Time]])</f>
        <v>11</v>
      </c>
      <c r="O4141" t="str">
        <f>IF(Table1[[#This Row],[Order_Value]]&gt;1000,"High","Low")</f>
        <v>Low</v>
      </c>
    </row>
    <row r="4142" spans="1:15" x14ac:dyDescent="0.3">
      <c r="A4142" t="s">
        <v>5869</v>
      </c>
      <c r="B4142" s="1">
        <v>45099.5</v>
      </c>
      <c r="C4142" t="s">
        <v>45</v>
      </c>
      <c r="D4142" t="s">
        <v>30</v>
      </c>
      <c r="E4142">
        <v>290</v>
      </c>
      <c r="F4142">
        <v>83.34</v>
      </c>
      <c r="G4142">
        <v>347.95</v>
      </c>
      <c r="H4142" t="s">
        <v>32</v>
      </c>
      <c r="I4142">
        <v>43</v>
      </c>
      <c r="J4142" s="2" t="s">
        <v>5870</v>
      </c>
      <c r="K4142">
        <f>Table1[[#This Row],[Order_Value]]+Table1[[#This Row],[Delivery_Fee]]-Table1[[#This Row],[Discount]]</f>
        <v>25.390000000000043</v>
      </c>
      <c r="L4142">
        <f>YEAR(Table1[[#This Row],[Order_Time]])</f>
        <v>2023</v>
      </c>
      <c r="M4142" t="str">
        <f>TEXT(Table1[[#This Row],[Order_Time]],"MMM")</f>
        <v>Jun</v>
      </c>
      <c r="N4142">
        <f>HOUR(Table1[[#This Row],[Order_Time]])</f>
        <v>12</v>
      </c>
      <c r="O4142" t="str">
        <f>IF(Table1[[#This Row],[Order_Value]]&gt;1000,"High","Low")</f>
        <v>Low</v>
      </c>
    </row>
    <row r="4143" spans="1:15" x14ac:dyDescent="0.3">
      <c r="A4143" t="s">
        <v>5871</v>
      </c>
      <c r="B4143" s="1">
        <v>45099.541666666664</v>
      </c>
      <c r="C4143" t="s">
        <v>11</v>
      </c>
      <c r="D4143" t="s">
        <v>12</v>
      </c>
      <c r="E4143">
        <v>415.61</v>
      </c>
      <c r="F4143">
        <v>32.42</v>
      </c>
      <c r="G4143">
        <v>432.51</v>
      </c>
      <c r="H4143" t="s">
        <v>21</v>
      </c>
      <c r="I4143">
        <v>65</v>
      </c>
      <c r="J4143" s="2" t="s">
        <v>5872</v>
      </c>
      <c r="K4143">
        <f>Table1[[#This Row],[Order_Value]]+Table1[[#This Row],[Delivery_Fee]]-Table1[[#This Row],[Discount]]</f>
        <v>15.520000000000039</v>
      </c>
      <c r="L4143">
        <f>YEAR(Table1[[#This Row],[Order_Time]])</f>
        <v>2023</v>
      </c>
      <c r="M4143" t="str">
        <f>TEXT(Table1[[#This Row],[Order_Time]],"MMM")</f>
        <v>Jun</v>
      </c>
      <c r="N4143">
        <f>HOUR(Table1[[#This Row],[Order_Time]])</f>
        <v>13</v>
      </c>
      <c r="O4143" t="str">
        <f>IF(Table1[[#This Row],[Order_Value]]&gt;1000,"High","Low")</f>
        <v>Low</v>
      </c>
    </row>
    <row r="4144" spans="1:15" x14ac:dyDescent="0.3">
      <c r="A4144" t="s">
        <v>5873</v>
      </c>
      <c r="B4144" s="1">
        <v>45099.583333333336</v>
      </c>
      <c r="C4144" t="s">
        <v>20</v>
      </c>
      <c r="D4144" t="s">
        <v>27</v>
      </c>
      <c r="E4144">
        <v>748.52</v>
      </c>
      <c r="F4144">
        <v>79.88</v>
      </c>
      <c r="G4144">
        <v>263.35000000000002</v>
      </c>
      <c r="H4144" t="s">
        <v>13</v>
      </c>
      <c r="I4144">
        <v>51</v>
      </c>
      <c r="J4144">
        <v>565.04999999999995</v>
      </c>
      <c r="K4144">
        <f>Table1[[#This Row],[Order_Value]]+Table1[[#This Row],[Delivery_Fee]]-Table1[[#This Row],[Discount]]</f>
        <v>565.04999999999995</v>
      </c>
      <c r="L4144">
        <f>YEAR(Table1[[#This Row],[Order_Time]])</f>
        <v>2023</v>
      </c>
      <c r="M4144" t="str">
        <f>TEXT(Table1[[#This Row],[Order_Time]],"MMM")</f>
        <v>Jun</v>
      </c>
      <c r="N4144">
        <f>HOUR(Table1[[#This Row],[Order_Time]])</f>
        <v>14</v>
      </c>
      <c r="O4144" t="str">
        <f>IF(Table1[[#This Row],[Order_Value]]&gt;1000,"High","Low")</f>
        <v>Low</v>
      </c>
    </row>
    <row r="4145" spans="1:15" x14ac:dyDescent="0.3">
      <c r="A4145" t="s">
        <v>5874</v>
      </c>
      <c r="B4145" s="1">
        <v>45099.625</v>
      </c>
      <c r="C4145" t="s">
        <v>20</v>
      </c>
      <c r="D4145" t="s">
        <v>17</v>
      </c>
      <c r="E4145">
        <v>1435.99</v>
      </c>
      <c r="F4145">
        <v>34.119999999999997</v>
      </c>
      <c r="G4145">
        <v>17.46</v>
      </c>
      <c r="H4145" t="s">
        <v>13</v>
      </c>
      <c r="I4145">
        <v>13</v>
      </c>
      <c r="J4145" s="2" t="s">
        <v>5875</v>
      </c>
      <c r="K4145">
        <f>Table1[[#This Row],[Order_Value]]+Table1[[#This Row],[Delivery_Fee]]-Table1[[#This Row],[Discount]]</f>
        <v>1452.6499999999999</v>
      </c>
      <c r="L4145">
        <f>YEAR(Table1[[#This Row],[Order_Time]])</f>
        <v>2023</v>
      </c>
      <c r="M4145" t="str">
        <f>TEXT(Table1[[#This Row],[Order_Time]],"MMM")</f>
        <v>Jun</v>
      </c>
      <c r="N4145">
        <f>HOUR(Table1[[#This Row],[Order_Time]])</f>
        <v>15</v>
      </c>
      <c r="O4145" t="str">
        <f>IF(Table1[[#This Row],[Order_Value]]&gt;1000,"High","Low")</f>
        <v>High</v>
      </c>
    </row>
    <row r="4146" spans="1:15" x14ac:dyDescent="0.3">
      <c r="A4146" t="s">
        <v>5876</v>
      </c>
      <c r="B4146" s="1">
        <v>45099.666666666664</v>
      </c>
      <c r="C4146" t="s">
        <v>54</v>
      </c>
      <c r="D4146" t="s">
        <v>17</v>
      </c>
      <c r="E4146">
        <v>792.02</v>
      </c>
      <c r="F4146">
        <v>84.82</v>
      </c>
      <c r="G4146">
        <v>134.61000000000001</v>
      </c>
      <c r="H4146" t="s">
        <v>13</v>
      </c>
      <c r="I4146">
        <v>21</v>
      </c>
      <c r="J4146" s="2" t="s">
        <v>5877</v>
      </c>
      <c r="K4146">
        <f>Table1[[#This Row],[Order_Value]]+Table1[[#This Row],[Delivery_Fee]]-Table1[[#This Row],[Discount]]</f>
        <v>742.2299999999999</v>
      </c>
      <c r="L4146">
        <f>YEAR(Table1[[#This Row],[Order_Time]])</f>
        <v>2023</v>
      </c>
      <c r="M4146" t="str">
        <f>TEXT(Table1[[#This Row],[Order_Time]],"MMM")</f>
        <v>Jun</v>
      </c>
      <c r="N4146">
        <f>HOUR(Table1[[#This Row],[Order_Time]])</f>
        <v>16</v>
      </c>
      <c r="O4146" t="str">
        <f>IF(Table1[[#This Row],[Order_Value]]&gt;1000,"High","Low")</f>
        <v>Low</v>
      </c>
    </row>
    <row r="4147" spans="1:15" x14ac:dyDescent="0.3">
      <c r="A4147" t="s">
        <v>5878</v>
      </c>
      <c r="B4147" s="1">
        <v>45099.708333333336</v>
      </c>
      <c r="C4147" t="s">
        <v>26</v>
      </c>
      <c r="D4147" t="s">
        <v>30</v>
      </c>
      <c r="E4147">
        <v>1080.42</v>
      </c>
      <c r="F4147">
        <v>14.69</v>
      </c>
      <c r="G4147">
        <v>396.16</v>
      </c>
      <c r="H4147" t="s">
        <v>28</v>
      </c>
      <c r="I4147">
        <v>87</v>
      </c>
      <c r="J4147">
        <v>698.95</v>
      </c>
      <c r="K4147">
        <f>Table1[[#This Row],[Order_Value]]+Table1[[#This Row],[Delivery_Fee]]-Table1[[#This Row],[Discount]]</f>
        <v>698.95</v>
      </c>
      <c r="L4147">
        <f>YEAR(Table1[[#This Row],[Order_Time]])</f>
        <v>2023</v>
      </c>
      <c r="M4147" t="str">
        <f>TEXT(Table1[[#This Row],[Order_Time]],"MMM")</f>
        <v>Jun</v>
      </c>
      <c r="N4147">
        <f>HOUR(Table1[[#This Row],[Order_Time]])</f>
        <v>17</v>
      </c>
      <c r="O4147" t="str">
        <f>IF(Table1[[#This Row],[Order_Value]]&gt;1000,"High","Low")</f>
        <v>High</v>
      </c>
    </row>
    <row r="4148" spans="1:15" x14ac:dyDescent="0.3">
      <c r="A4148" t="s">
        <v>5879</v>
      </c>
      <c r="B4148" s="1">
        <v>45099.75</v>
      </c>
      <c r="C4148" t="s">
        <v>24</v>
      </c>
      <c r="D4148" t="s">
        <v>41</v>
      </c>
      <c r="E4148">
        <v>1434.08</v>
      </c>
      <c r="F4148">
        <v>79.040000000000006</v>
      </c>
      <c r="G4148">
        <v>418.27</v>
      </c>
      <c r="H4148" t="s">
        <v>21</v>
      </c>
      <c r="I4148">
        <v>88</v>
      </c>
      <c r="J4148">
        <v>1094.8499999999999</v>
      </c>
      <c r="K4148">
        <f>Table1[[#This Row],[Order_Value]]+Table1[[#This Row],[Delivery_Fee]]-Table1[[#This Row],[Discount]]</f>
        <v>1094.8499999999999</v>
      </c>
      <c r="L4148">
        <f>YEAR(Table1[[#This Row],[Order_Time]])</f>
        <v>2023</v>
      </c>
      <c r="M4148" t="str">
        <f>TEXT(Table1[[#This Row],[Order_Time]],"MMM")</f>
        <v>Jun</v>
      </c>
      <c r="N4148">
        <f>HOUR(Table1[[#This Row],[Order_Time]])</f>
        <v>18</v>
      </c>
      <c r="O4148" t="str">
        <f>IF(Table1[[#This Row],[Order_Value]]&gt;1000,"High","Low")</f>
        <v>High</v>
      </c>
    </row>
    <row r="4149" spans="1:15" x14ac:dyDescent="0.3">
      <c r="A4149" t="s">
        <v>5880</v>
      </c>
      <c r="B4149" s="1">
        <v>45099.791666666664</v>
      </c>
      <c r="C4149" t="s">
        <v>24</v>
      </c>
      <c r="D4149" t="s">
        <v>41</v>
      </c>
      <c r="E4149">
        <v>1952.33</v>
      </c>
      <c r="F4149">
        <v>88.87</v>
      </c>
      <c r="G4149">
        <v>268.86</v>
      </c>
      <c r="H4149" t="s">
        <v>32</v>
      </c>
      <c r="I4149">
        <v>14</v>
      </c>
      <c r="J4149" s="2" t="s">
        <v>5881</v>
      </c>
      <c r="K4149">
        <f>Table1[[#This Row],[Order_Value]]+Table1[[#This Row],[Delivery_Fee]]-Table1[[#This Row],[Discount]]</f>
        <v>1772.3399999999997</v>
      </c>
      <c r="L4149">
        <f>YEAR(Table1[[#This Row],[Order_Time]])</f>
        <v>2023</v>
      </c>
      <c r="M4149" t="str">
        <f>TEXT(Table1[[#This Row],[Order_Time]],"MMM")</f>
        <v>Jun</v>
      </c>
      <c r="N4149">
        <f>HOUR(Table1[[#This Row],[Order_Time]])</f>
        <v>19</v>
      </c>
      <c r="O4149" t="str">
        <f>IF(Table1[[#This Row],[Order_Value]]&gt;1000,"High","Low")</f>
        <v>High</v>
      </c>
    </row>
    <row r="4150" spans="1:15" x14ac:dyDescent="0.3">
      <c r="A4150" t="s">
        <v>5882</v>
      </c>
      <c r="B4150" s="1">
        <v>45099.833333333336</v>
      </c>
      <c r="C4150" t="s">
        <v>16</v>
      </c>
      <c r="D4150" t="s">
        <v>27</v>
      </c>
      <c r="E4150">
        <v>389.72</v>
      </c>
      <c r="F4150">
        <v>17.16</v>
      </c>
      <c r="G4150">
        <v>289.62</v>
      </c>
      <c r="H4150" t="s">
        <v>32</v>
      </c>
      <c r="I4150">
        <v>23</v>
      </c>
      <c r="J4150" s="2" t="s">
        <v>5883</v>
      </c>
      <c r="K4150">
        <f>Table1[[#This Row],[Order_Value]]+Table1[[#This Row],[Delivery_Fee]]-Table1[[#This Row],[Discount]]</f>
        <v>117.26000000000005</v>
      </c>
      <c r="L4150">
        <f>YEAR(Table1[[#This Row],[Order_Time]])</f>
        <v>2023</v>
      </c>
      <c r="M4150" t="str">
        <f>TEXT(Table1[[#This Row],[Order_Time]],"MMM")</f>
        <v>Jun</v>
      </c>
      <c r="N4150">
        <f>HOUR(Table1[[#This Row],[Order_Time]])</f>
        <v>20</v>
      </c>
      <c r="O4150" t="str">
        <f>IF(Table1[[#This Row],[Order_Value]]&gt;1000,"High","Low")</f>
        <v>Low</v>
      </c>
    </row>
    <row r="4151" spans="1:15" x14ac:dyDescent="0.3">
      <c r="A4151" t="s">
        <v>5884</v>
      </c>
      <c r="B4151" s="1">
        <v>45099.875</v>
      </c>
      <c r="C4151" t="s">
        <v>26</v>
      </c>
      <c r="D4151" t="s">
        <v>17</v>
      </c>
      <c r="E4151">
        <v>1628.35</v>
      </c>
      <c r="F4151">
        <v>64.42</v>
      </c>
      <c r="G4151">
        <v>483.33</v>
      </c>
      <c r="H4151" t="s">
        <v>32</v>
      </c>
      <c r="I4151">
        <v>48</v>
      </c>
      <c r="J4151">
        <v>1209.44</v>
      </c>
      <c r="K4151">
        <f>Table1[[#This Row],[Order_Value]]+Table1[[#This Row],[Delivery_Fee]]-Table1[[#This Row],[Discount]]</f>
        <v>1209.44</v>
      </c>
      <c r="L4151">
        <f>YEAR(Table1[[#This Row],[Order_Time]])</f>
        <v>2023</v>
      </c>
      <c r="M4151" t="str">
        <f>TEXT(Table1[[#This Row],[Order_Time]],"MMM")</f>
        <v>Jun</v>
      </c>
      <c r="N4151">
        <f>HOUR(Table1[[#This Row],[Order_Time]])</f>
        <v>21</v>
      </c>
      <c r="O4151" t="str">
        <f>IF(Table1[[#This Row],[Order_Value]]&gt;1000,"High","Low")</f>
        <v>High</v>
      </c>
    </row>
    <row r="4152" spans="1:15" x14ac:dyDescent="0.3">
      <c r="A4152" t="s">
        <v>5885</v>
      </c>
      <c r="B4152" s="1">
        <v>45099.916666666664</v>
      </c>
      <c r="C4152" t="s">
        <v>54</v>
      </c>
      <c r="D4152" t="s">
        <v>17</v>
      </c>
      <c r="E4152">
        <v>1733.86</v>
      </c>
      <c r="F4152">
        <v>10.67</v>
      </c>
      <c r="G4152">
        <v>78.959999999999994</v>
      </c>
      <c r="H4152" t="s">
        <v>32</v>
      </c>
      <c r="I4152">
        <v>56</v>
      </c>
      <c r="J4152">
        <v>1665.57</v>
      </c>
      <c r="K4152">
        <f>Table1[[#This Row],[Order_Value]]+Table1[[#This Row],[Delivery_Fee]]-Table1[[#This Row],[Discount]]</f>
        <v>1665.57</v>
      </c>
      <c r="L4152">
        <f>YEAR(Table1[[#This Row],[Order_Time]])</f>
        <v>2023</v>
      </c>
      <c r="M4152" t="str">
        <f>TEXT(Table1[[#This Row],[Order_Time]],"MMM")</f>
        <v>Jun</v>
      </c>
      <c r="N4152">
        <f>HOUR(Table1[[#This Row],[Order_Time]])</f>
        <v>22</v>
      </c>
      <c r="O4152" t="str">
        <f>IF(Table1[[#This Row],[Order_Value]]&gt;1000,"High","Low")</f>
        <v>High</v>
      </c>
    </row>
    <row r="4153" spans="1:15" x14ac:dyDescent="0.3">
      <c r="A4153" t="s">
        <v>5886</v>
      </c>
      <c r="B4153" s="1">
        <v>45099.958333333336</v>
      </c>
      <c r="C4153" t="s">
        <v>20</v>
      </c>
      <c r="D4153" t="s">
        <v>41</v>
      </c>
      <c r="E4153">
        <v>1368.04</v>
      </c>
      <c r="F4153">
        <v>93.24</v>
      </c>
      <c r="G4153">
        <v>294.37</v>
      </c>
      <c r="H4153" t="s">
        <v>13</v>
      </c>
      <c r="I4153">
        <v>28</v>
      </c>
      <c r="J4153" s="2" t="s">
        <v>5887</v>
      </c>
      <c r="K4153">
        <f>Table1[[#This Row],[Order_Value]]+Table1[[#This Row],[Delivery_Fee]]-Table1[[#This Row],[Discount]]</f>
        <v>1166.9099999999999</v>
      </c>
      <c r="L4153">
        <f>YEAR(Table1[[#This Row],[Order_Time]])</f>
        <v>2023</v>
      </c>
      <c r="M4153" t="str">
        <f>TEXT(Table1[[#This Row],[Order_Time]],"MMM")</f>
        <v>Jun</v>
      </c>
      <c r="N4153">
        <f>HOUR(Table1[[#This Row],[Order_Time]])</f>
        <v>23</v>
      </c>
      <c r="O4153" t="str">
        <f>IF(Table1[[#This Row],[Order_Value]]&gt;1000,"High","Low")</f>
        <v>High</v>
      </c>
    </row>
    <row r="4154" spans="1:15" x14ac:dyDescent="0.3">
      <c r="A4154" t="s">
        <v>5888</v>
      </c>
      <c r="B4154" s="1">
        <v>45100</v>
      </c>
      <c r="C4154" t="s">
        <v>20</v>
      </c>
      <c r="D4154" t="s">
        <v>41</v>
      </c>
      <c r="E4154">
        <v>889.4</v>
      </c>
      <c r="F4154">
        <v>69.81</v>
      </c>
      <c r="G4154">
        <v>474.3</v>
      </c>
      <c r="H4154" t="s">
        <v>32</v>
      </c>
      <c r="I4154">
        <v>33</v>
      </c>
      <c r="J4154">
        <v>484.91</v>
      </c>
      <c r="K4154">
        <f>Table1[[#This Row],[Order_Value]]+Table1[[#This Row],[Delivery_Fee]]-Table1[[#This Row],[Discount]]</f>
        <v>484.91</v>
      </c>
      <c r="L4154">
        <f>YEAR(Table1[[#This Row],[Order_Time]])</f>
        <v>2023</v>
      </c>
      <c r="M4154" t="str">
        <f>TEXT(Table1[[#This Row],[Order_Time]],"MMM")</f>
        <v>Jun</v>
      </c>
      <c r="N4154">
        <f>HOUR(Table1[[#This Row],[Order_Time]])</f>
        <v>0</v>
      </c>
      <c r="O4154" t="str">
        <f>IF(Table1[[#This Row],[Order_Value]]&gt;1000,"High","Low")</f>
        <v>Low</v>
      </c>
    </row>
    <row r="4155" spans="1:15" x14ac:dyDescent="0.3">
      <c r="A4155" t="s">
        <v>5889</v>
      </c>
      <c r="B4155" s="1">
        <v>45100.041666666664</v>
      </c>
      <c r="C4155" t="s">
        <v>11</v>
      </c>
      <c r="D4155" t="s">
        <v>30</v>
      </c>
      <c r="E4155">
        <v>1317.09</v>
      </c>
      <c r="F4155">
        <v>68.040000000000006</v>
      </c>
      <c r="G4155">
        <v>129.25</v>
      </c>
      <c r="H4155" t="s">
        <v>32</v>
      </c>
      <c r="I4155">
        <v>48</v>
      </c>
      <c r="J4155" s="2" t="s">
        <v>5890</v>
      </c>
      <c r="K4155">
        <f>Table1[[#This Row],[Order_Value]]+Table1[[#This Row],[Delivery_Fee]]-Table1[[#This Row],[Discount]]</f>
        <v>1255.8799999999999</v>
      </c>
      <c r="L4155">
        <f>YEAR(Table1[[#This Row],[Order_Time]])</f>
        <v>2023</v>
      </c>
      <c r="M4155" t="str">
        <f>TEXT(Table1[[#This Row],[Order_Time]],"MMM")</f>
        <v>Jun</v>
      </c>
      <c r="N4155">
        <f>HOUR(Table1[[#This Row],[Order_Time]])</f>
        <v>1</v>
      </c>
      <c r="O4155" t="str">
        <f>IF(Table1[[#This Row],[Order_Value]]&gt;1000,"High","Low")</f>
        <v>High</v>
      </c>
    </row>
    <row r="4156" spans="1:15" x14ac:dyDescent="0.3">
      <c r="A4156" t="s">
        <v>5891</v>
      </c>
      <c r="B4156" s="1">
        <v>45100.083333333336</v>
      </c>
      <c r="C4156" t="s">
        <v>11</v>
      </c>
      <c r="D4156" t="s">
        <v>27</v>
      </c>
      <c r="E4156">
        <v>164.03</v>
      </c>
      <c r="F4156">
        <v>41.39</v>
      </c>
      <c r="G4156">
        <v>140.71</v>
      </c>
      <c r="H4156" t="s">
        <v>32</v>
      </c>
      <c r="I4156">
        <v>17</v>
      </c>
      <c r="J4156" s="2" t="s">
        <v>5892</v>
      </c>
      <c r="K4156">
        <f>Table1[[#This Row],[Order_Value]]+Table1[[#This Row],[Delivery_Fee]]-Table1[[#This Row],[Discount]]</f>
        <v>64.710000000000008</v>
      </c>
      <c r="L4156">
        <f>YEAR(Table1[[#This Row],[Order_Time]])</f>
        <v>2023</v>
      </c>
      <c r="M4156" t="str">
        <f>TEXT(Table1[[#This Row],[Order_Time]],"MMM")</f>
        <v>Jun</v>
      </c>
      <c r="N4156">
        <f>HOUR(Table1[[#This Row],[Order_Time]])</f>
        <v>2</v>
      </c>
      <c r="O4156" t="str">
        <f>IF(Table1[[#This Row],[Order_Value]]&gt;1000,"High","Low")</f>
        <v>Low</v>
      </c>
    </row>
    <row r="4157" spans="1:15" x14ac:dyDescent="0.3">
      <c r="A4157" t="s">
        <v>5893</v>
      </c>
      <c r="B4157" s="1">
        <v>45100.125</v>
      </c>
      <c r="C4157" t="s">
        <v>11</v>
      </c>
      <c r="D4157" t="s">
        <v>12</v>
      </c>
      <c r="E4157">
        <v>715.63</v>
      </c>
      <c r="F4157">
        <v>40.700000000000003</v>
      </c>
      <c r="G4157">
        <v>66.61</v>
      </c>
      <c r="H4157" t="s">
        <v>13</v>
      </c>
      <c r="I4157">
        <v>41</v>
      </c>
      <c r="J4157">
        <v>689.72</v>
      </c>
      <c r="K4157">
        <f>Table1[[#This Row],[Order_Value]]+Table1[[#This Row],[Delivery_Fee]]-Table1[[#This Row],[Discount]]</f>
        <v>689.72</v>
      </c>
      <c r="L4157">
        <f>YEAR(Table1[[#This Row],[Order_Time]])</f>
        <v>2023</v>
      </c>
      <c r="M4157" t="str">
        <f>TEXT(Table1[[#This Row],[Order_Time]],"MMM")</f>
        <v>Jun</v>
      </c>
      <c r="N4157">
        <f>HOUR(Table1[[#This Row],[Order_Time]])</f>
        <v>3</v>
      </c>
      <c r="O4157" t="str">
        <f>IF(Table1[[#This Row],[Order_Value]]&gt;1000,"High","Low")</f>
        <v>Low</v>
      </c>
    </row>
    <row r="4158" spans="1:15" x14ac:dyDescent="0.3">
      <c r="A4158" t="s">
        <v>5894</v>
      </c>
      <c r="B4158" s="1">
        <v>45100.166666666664</v>
      </c>
      <c r="C4158" t="s">
        <v>45</v>
      </c>
      <c r="D4158" t="s">
        <v>17</v>
      </c>
      <c r="E4158">
        <v>1606.52</v>
      </c>
      <c r="F4158">
        <v>68.290000000000006</v>
      </c>
      <c r="G4158">
        <v>27.64</v>
      </c>
      <c r="H4158" t="s">
        <v>21</v>
      </c>
      <c r="I4158">
        <v>29</v>
      </c>
      <c r="J4158" s="2" t="s">
        <v>5895</v>
      </c>
      <c r="K4158">
        <f>Table1[[#This Row],[Order_Value]]+Table1[[#This Row],[Delivery_Fee]]-Table1[[#This Row],[Discount]]</f>
        <v>1647.1699999999998</v>
      </c>
      <c r="L4158">
        <f>YEAR(Table1[[#This Row],[Order_Time]])</f>
        <v>2023</v>
      </c>
      <c r="M4158" t="str">
        <f>TEXT(Table1[[#This Row],[Order_Time]],"MMM")</f>
        <v>Jun</v>
      </c>
      <c r="N4158">
        <f>HOUR(Table1[[#This Row],[Order_Time]])</f>
        <v>4</v>
      </c>
      <c r="O4158" t="str">
        <f>IF(Table1[[#This Row],[Order_Value]]&gt;1000,"High","Low")</f>
        <v>High</v>
      </c>
    </row>
    <row r="4159" spans="1:15" x14ac:dyDescent="0.3">
      <c r="A4159" t="s">
        <v>5896</v>
      </c>
      <c r="B4159" s="1">
        <v>45100.208333333336</v>
      </c>
      <c r="C4159" t="s">
        <v>11</v>
      </c>
      <c r="D4159" t="s">
        <v>27</v>
      </c>
      <c r="E4159">
        <v>1615.21</v>
      </c>
      <c r="F4159">
        <v>11.69</v>
      </c>
      <c r="G4159">
        <v>455.35</v>
      </c>
      <c r="H4159" t="s">
        <v>13</v>
      </c>
      <c r="I4159">
        <v>27</v>
      </c>
      <c r="J4159" s="2" t="s">
        <v>5897</v>
      </c>
      <c r="K4159">
        <f>Table1[[#This Row],[Order_Value]]+Table1[[#This Row],[Delivery_Fee]]-Table1[[#This Row],[Discount]]</f>
        <v>1171.5500000000002</v>
      </c>
      <c r="L4159">
        <f>YEAR(Table1[[#This Row],[Order_Time]])</f>
        <v>2023</v>
      </c>
      <c r="M4159" t="str">
        <f>TEXT(Table1[[#This Row],[Order_Time]],"MMM")</f>
        <v>Jun</v>
      </c>
      <c r="N4159">
        <f>HOUR(Table1[[#This Row],[Order_Time]])</f>
        <v>5</v>
      </c>
      <c r="O4159" t="str">
        <f>IF(Table1[[#This Row],[Order_Value]]&gt;1000,"High","Low")</f>
        <v>High</v>
      </c>
    </row>
    <row r="4160" spans="1:15" x14ac:dyDescent="0.3">
      <c r="A4160" t="s">
        <v>5898</v>
      </c>
      <c r="B4160" s="1">
        <v>45100.25</v>
      </c>
      <c r="C4160" t="s">
        <v>24</v>
      </c>
      <c r="D4160" t="s">
        <v>27</v>
      </c>
      <c r="E4160">
        <v>1671.83</v>
      </c>
      <c r="F4160">
        <v>3.03</v>
      </c>
      <c r="G4160">
        <v>244.34</v>
      </c>
      <c r="H4160" t="s">
        <v>28</v>
      </c>
      <c r="I4160">
        <v>73</v>
      </c>
      <c r="J4160">
        <v>1430.52</v>
      </c>
      <c r="K4160">
        <f>Table1[[#This Row],[Order_Value]]+Table1[[#This Row],[Delivery_Fee]]-Table1[[#This Row],[Discount]]</f>
        <v>1430.52</v>
      </c>
      <c r="L4160">
        <f>YEAR(Table1[[#This Row],[Order_Time]])</f>
        <v>2023</v>
      </c>
      <c r="M4160" t="str">
        <f>TEXT(Table1[[#This Row],[Order_Time]],"MMM")</f>
        <v>Jun</v>
      </c>
      <c r="N4160">
        <f>HOUR(Table1[[#This Row],[Order_Time]])</f>
        <v>6</v>
      </c>
      <c r="O4160" t="str">
        <f>IF(Table1[[#This Row],[Order_Value]]&gt;1000,"High","Low")</f>
        <v>High</v>
      </c>
    </row>
    <row r="4161" spans="1:15" x14ac:dyDescent="0.3">
      <c r="A4161" t="s">
        <v>5899</v>
      </c>
      <c r="B4161" s="1">
        <v>45100.291666666664</v>
      </c>
      <c r="C4161" t="s">
        <v>16</v>
      </c>
      <c r="D4161" t="s">
        <v>41</v>
      </c>
      <c r="E4161">
        <v>1027.0899999999999</v>
      </c>
      <c r="F4161">
        <v>47.53</v>
      </c>
      <c r="G4161">
        <v>235.9</v>
      </c>
      <c r="H4161" t="s">
        <v>28</v>
      </c>
      <c r="I4161">
        <v>21</v>
      </c>
      <c r="J4161" s="2" t="s">
        <v>5900</v>
      </c>
      <c r="K4161">
        <f>Table1[[#This Row],[Order_Value]]+Table1[[#This Row],[Delivery_Fee]]-Table1[[#This Row],[Discount]]</f>
        <v>838.71999999999991</v>
      </c>
      <c r="L4161">
        <f>YEAR(Table1[[#This Row],[Order_Time]])</f>
        <v>2023</v>
      </c>
      <c r="M4161" t="str">
        <f>TEXT(Table1[[#This Row],[Order_Time]],"MMM")</f>
        <v>Jun</v>
      </c>
      <c r="N4161">
        <f>HOUR(Table1[[#This Row],[Order_Time]])</f>
        <v>7</v>
      </c>
      <c r="O4161" t="str">
        <f>IF(Table1[[#This Row],[Order_Value]]&gt;1000,"High","Low")</f>
        <v>High</v>
      </c>
    </row>
    <row r="4162" spans="1:15" x14ac:dyDescent="0.3">
      <c r="A4162" t="s">
        <v>5901</v>
      </c>
      <c r="B4162" s="1">
        <v>45100.333333333336</v>
      </c>
      <c r="C4162" t="s">
        <v>54</v>
      </c>
      <c r="D4162" t="s">
        <v>41</v>
      </c>
      <c r="E4162">
        <v>922.48</v>
      </c>
      <c r="F4162">
        <v>85.37</v>
      </c>
      <c r="G4162">
        <v>301.39</v>
      </c>
      <c r="H4162" t="s">
        <v>32</v>
      </c>
      <c r="I4162">
        <v>52</v>
      </c>
      <c r="J4162">
        <v>706.46</v>
      </c>
      <c r="K4162">
        <f>Table1[[#This Row],[Order_Value]]+Table1[[#This Row],[Delivery_Fee]]-Table1[[#This Row],[Discount]]</f>
        <v>706.46</v>
      </c>
      <c r="L4162">
        <f>YEAR(Table1[[#This Row],[Order_Time]])</f>
        <v>2023</v>
      </c>
      <c r="M4162" t="str">
        <f>TEXT(Table1[[#This Row],[Order_Time]],"MMM")</f>
        <v>Jun</v>
      </c>
      <c r="N4162">
        <f>HOUR(Table1[[#This Row],[Order_Time]])</f>
        <v>8</v>
      </c>
      <c r="O4162" t="str">
        <f>IF(Table1[[#This Row],[Order_Value]]&gt;1000,"High","Low")</f>
        <v>Low</v>
      </c>
    </row>
    <row r="4163" spans="1:15" x14ac:dyDescent="0.3">
      <c r="A4163" t="s">
        <v>5902</v>
      </c>
      <c r="B4163" s="1">
        <v>45100.375</v>
      </c>
      <c r="C4163" t="s">
        <v>26</v>
      </c>
      <c r="D4163" t="s">
        <v>30</v>
      </c>
      <c r="E4163">
        <v>818.17</v>
      </c>
      <c r="F4163">
        <v>68.13</v>
      </c>
      <c r="G4163">
        <v>36.299999999999997</v>
      </c>
      <c r="H4163" t="s">
        <v>28</v>
      </c>
      <c r="I4163">
        <v>69</v>
      </c>
      <c r="J4163">
        <v>850</v>
      </c>
      <c r="K4163">
        <f>Table1[[#This Row],[Order_Value]]+Table1[[#This Row],[Delivery_Fee]]-Table1[[#This Row],[Discount]]</f>
        <v>850</v>
      </c>
      <c r="L4163">
        <f>YEAR(Table1[[#This Row],[Order_Time]])</f>
        <v>2023</v>
      </c>
      <c r="M4163" t="str">
        <f>TEXT(Table1[[#This Row],[Order_Time]],"MMM")</f>
        <v>Jun</v>
      </c>
      <c r="N4163">
        <f>HOUR(Table1[[#This Row],[Order_Time]])</f>
        <v>9</v>
      </c>
      <c r="O4163" t="str">
        <f>IF(Table1[[#This Row],[Order_Value]]&gt;1000,"High","Low")</f>
        <v>Low</v>
      </c>
    </row>
    <row r="4164" spans="1:15" x14ac:dyDescent="0.3">
      <c r="A4164" t="s">
        <v>5903</v>
      </c>
      <c r="B4164" s="1">
        <v>45100.416666666664</v>
      </c>
      <c r="C4164" t="s">
        <v>26</v>
      </c>
      <c r="D4164" t="s">
        <v>41</v>
      </c>
      <c r="E4164">
        <v>415.88</v>
      </c>
      <c r="F4164">
        <v>28.2</v>
      </c>
      <c r="G4164">
        <v>80.260000000000005</v>
      </c>
      <c r="H4164" t="s">
        <v>21</v>
      </c>
      <c r="I4164">
        <v>75</v>
      </c>
      <c r="J4164">
        <v>363.82</v>
      </c>
      <c r="K4164">
        <f>Table1[[#This Row],[Order_Value]]+Table1[[#This Row],[Delivery_Fee]]-Table1[[#This Row],[Discount]]</f>
        <v>363.82</v>
      </c>
      <c r="L4164">
        <f>YEAR(Table1[[#This Row],[Order_Time]])</f>
        <v>2023</v>
      </c>
      <c r="M4164" t="str">
        <f>TEXT(Table1[[#This Row],[Order_Time]],"MMM")</f>
        <v>Jun</v>
      </c>
      <c r="N4164">
        <f>HOUR(Table1[[#This Row],[Order_Time]])</f>
        <v>10</v>
      </c>
      <c r="O4164" t="str">
        <f>IF(Table1[[#This Row],[Order_Value]]&gt;1000,"High","Low")</f>
        <v>Low</v>
      </c>
    </row>
    <row r="4165" spans="1:15" x14ac:dyDescent="0.3">
      <c r="A4165" t="s">
        <v>5904</v>
      </c>
      <c r="B4165" s="1">
        <v>45100.458333333336</v>
      </c>
      <c r="C4165" t="s">
        <v>24</v>
      </c>
      <c r="D4165" t="s">
        <v>30</v>
      </c>
      <c r="E4165">
        <v>1104.75</v>
      </c>
      <c r="F4165">
        <v>38.72</v>
      </c>
      <c r="G4165">
        <v>332.56</v>
      </c>
      <c r="H4165" t="s">
        <v>32</v>
      </c>
      <c r="I4165">
        <v>25</v>
      </c>
      <c r="J4165" s="2" t="s">
        <v>5905</v>
      </c>
      <c r="K4165">
        <f>Table1[[#This Row],[Order_Value]]+Table1[[#This Row],[Delivery_Fee]]-Table1[[#This Row],[Discount]]</f>
        <v>810.91000000000008</v>
      </c>
      <c r="L4165">
        <f>YEAR(Table1[[#This Row],[Order_Time]])</f>
        <v>2023</v>
      </c>
      <c r="M4165" t="str">
        <f>TEXT(Table1[[#This Row],[Order_Time]],"MMM")</f>
        <v>Jun</v>
      </c>
      <c r="N4165">
        <f>HOUR(Table1[[#This Row],[Order_Time]])</f>
        <v>11</v>
      </c>
      <c r="O4165" t="str">
        <f>IF(Table1[[#This Row],[Order_Value]]&gt;1000,"High","Low")</f>
        <v>High</v>
      </c>
    </row>
    <row r="4166" spans="1:15" x14ac:dyDescent="0.3">
      <c r="A4166" t="s">
        <v>5906</v>
      </c>
      <c r="B4166" s="1">
        <v>45100.5</v>
      </c>
      <c r="C4166" t="s">
        <v>54</v>
      </c>
      <c r="D4166" t="s">
        <v>12</v>
      </c>
      <c r="E4166">
        <v>1562.83</v>
      </c>
      <c r="F4166">
        <v>29.01</v>
      </c>
      <c r="G4166">
        <v>313.74</v>
      </c>
      <c r="H4166" t="s">
        <v>32</v>
      </c>
      <c r="I4166">
        <v>24</v>
      </c>
      <c r="J4166">
        <v>1278.0999999999999</v>
      </c>
      <c r="K4166">
        <f>Table1[[#This Row],[Order_Value]]+Table1[[#This Row],[Delivery_Fee]]-Table1[[#This Row],[Discount]]</f>
        <v>1278.0999999999999</v>
      </c>
      <c r="L4166">
        <f>YEAR(Table1[[#This Row],[Order_Time]])</f>
        <v>2023</v>
      </c>
      <c r="M4166" t="str">
        <f>TEXT(Table1[[#This Row],[Order_Time]],"MMM")</f>
        <v>Jun</v>
      </c>
      <c r="N4166">
        <f>HOUR(Table1[[#This Row],[Order_Time]])</f>
        <v>12</v>
      </c>
      <c r="O4166" t="str">
        <f>IF(Table1[[#This Row],[Order_Value]]&gt;1000,"High","Low")</f>
        <v>High</v>
      </c>
    </row>
    <row r="4167" spans="1:15" x14ac:dyDescent="0.3">
      <c r="A4167" t="s">
        <v>5907</v>
      </c>
      <c r="B4167" s="1">
        <v>45100.541666666664</v>
      </c>
      <c r="C4167" t="s">
        <v>24</v>
      </c>
      <c r="D4167" t="s">
        <v>41</v>
      </c>
      <c r="E4167">
        <v>675.64</v>
      </c>
      <c r="F4167">
        <v>2.86</v>
      </c>
      <c r="G4167">
        <v>172.85</v>
      </c>
      <c r="H4167" t="s">
        <v>21</v>
      </c>
      <c r="I4167">
        <v>58</v>
      </c>
      <c r="J4167">
        <v>505.65</v>
      </c>
      <c r="K4167">
        <f>Table1[[#This Row],[Order_Value]]+Table1[[#This Row],[Delivery_Fee]]-Table1[[#This Row],[Discount]]</f>
        <v>505.65</v>
      </c>
      <c r="L4167">
        <f>YEAR(Table1[[#This Row],[Order_Time]])</f>
        <v>2023</v>
      </c>
      <c r="M4167" t="str">
        <f>TEXT(Table1[[#This Row],[Order_Time]],"MMM")</f>
        <v>Jun</v>
      </c>
      <c r="N4167">
        <f>HOUR(Table1[[#This Row],[Order_Time]])</f>
        <v>13</v>
      </c>
      <c r="O4167" t="str">
        <f>IF(Table1[[#This Row],[Order_Value]]&gt;1000,"High","Low")</f>
        <v>Low</v>
      </c>
    </row>
    <row r="4168" spans="1:15" x14ac:dyDescent="0.3">
      <c r="A4168" t="s">
        <v>5908</v>
      </c>
      <c r="B4168" s="1">
        <v>45100.583333333336</v>
      </c>
      <c r="C4168" t="s">
        <v>16</v>
      </c>
      <c r="D4168" t="s">
        <v>17</v>
      </c>
      <c r="E4168">
        <v>907.57</v>
      </c>
      <c r="F4168">
        <v>44.63</v>
      </c>
      <c r="G4168">
        <v>0.33</v>
      </c>
      <c r="H4168" t="s">
        <v>32</v>
      </c>
      <c r="I4168">
        <v>37</v>
      </c>
      <c r="J4168">
        <v>951.87</v>
      </c>
      <c r="K4168">
        <f>Table1[[#This Row],[Order_Value]]+Table1[[#This Row],[Delivery_Fee]]-Table1[[#This Row],[Discount]]</f>
        <v>951.87</v>
      </c>
      <c r="L4168">
        <f>YEAR(Table1[[#This Row],[Order_Time]])</f>
        <v>2023</v>
      </c>
      <c r="M4168" t="str">
        <f>TEXT(Table1[[#This Row],[Order_Time]],"MMM")</f>
        <v>Jun</v>
      </c>
      <c r="N4168">
        <f>HOUR(Table1[[#This Row],[Order_Time]])</f>
        <v>14</v>
      </c>
      <c r="O4168" t="str">
        <f>IF(Table1[[#This Row],[Order_Value]]&gt;1000,"High","Low")</f>
        <v>Low</v>
      </c>
    </row>
    <row r="4169" spans="1:15" x14ac:dyDescent="0.3">
      <c r="A4169" t="s">
        <v>5909</v>
      </c>
      <c r="B4169" s="1">
        <v>45100.625</v>
      </c>
      <c r="C4169" t="s">
        <v>7370</v>
      </c>
      <c r="D4169" t="s">
        <v>27</v>
      </c>
      <c r="E4169">
        <v>192</v>
      </c>
      <c r="F4169">
        <v>33.590000000000003</v>
      </c>
      <c r="G4169">
        <v>21.82</v>
      </c>
      <c r="H4169" t="s">
        <v>32</v>
      </c>
      <c r="I4169">
        <v>78</v>
      </c>
      <c r="J4169">
        <v>203.77</v>
      </c>
      <c r="K4169">
        <f>Table1[[#This Row],[Order_Value]]+Table1[[#This Row],[Delivery_Fee]]-Table1[[#This Row],[Discount]]</f>
        <v>203.77</v>
      </c>
      <c r="L4169">
        <f>YEAR(Table1[[#This Row],[Order_Time]])</f>
        <v>2023</v>
      </c>
      <c r="M4169" t="str">
        <f>TEXT(Table1[[#This Row],[Order_Time]],"MMM")</f>
        <v>Jun</v>
      </c>
      <c r="N4169">
        <f>HOUR(Table1[[#This Row],[Order_Time]])</f>
        <v>15</v>
      </c>
      <c r="O4169" t="str">
        <f>IF(Table1[[#This Row],[Order_Value]]&gt;1000,"High","Low")</f>
        <v>Low</v>
      </c>
    </row>
    <row r="4170" spans="1:15" x14ac:dyDescent="0.3">
      <c r="A4170" t="s">
        <v>5910</v>
      </c>
      <c r="B4170" s="1">
        <v>45100.666666666664</v>
      </c>
      <c r="C4170" t="s">
        <v>11</v>
      </c>
      <c r="D4170" t="s">
        <v>41</v>
      </c>
      <c r="E4170">
        <v>969.06</v>
      </c>
      <c r="F4170">
        <v>43.99</v>
      </c>
      <c r="G4170">
        <v>459.15</v>
      </c>
      <c r="H4170" t="s">
        <v>21</v>
      </c>
      <c r="I4170">
        <v>27</v>
      </c>
      <c r="J4170">
        <v>553.9</v>
      </c>
      <c r="K4170">
        <f>Table1[[#This Row],[Order_Value]]+Table1[[#This Row],[Delivery_Fee]]-Table1[[#This Row],[Discount]]</f>
        <v>553.9</v>
      </c>
      <c r="L4170">
        <f>YEAR(Table1[[#This Row],[Order_Time]])</f>
        <v>2023</v>
      </c>
      <c r="M4170" t="str">
        <f>TEXT(Table1[[#This Row],[Order_Time]],"MMM")</f>
        <v>Jun</v>
      </c>
      <c r="N4170">
        <f>HOUR(Table1[[#This Row],[Order_Time]])</f>
        <v>16</v>
      </c>
      <c r="O4170" t="str">
        <f>IF(Table1[[#This Row],[Order_Value]]&gt;1000,"High","Low")</f>
        <v>Low</v>
      </c>
    </row>
    <row r="4171" spans="1:15" x14ac:dyDescent="0.3">
      <c r="A4171" t="s">
        <v>5911</v>
      </c>
      <c r="B4171" s="1">
        <v>45100.708333333336</v>
      </c>
      <c r="C4171" t="s">
        <v>45</v>
      </c>
      <c r="D4171" t="s">
        <v>12</v>
      </c>
      <c r="E4171">
        <v>608.87</v>
      </c>
      <c r="F4171">
        <v>40.17</v>
      </c>
      <c r="G4171">
        <v>282.42</v>
      </c>
      <c r="H4171" t="s">
        <v>13</v>
      </c>
      <c r="I4171">
        <v>73</v>
      </c>
      <c r="J4171" s="2" t="s">
        <v>5912</v>
      </c>
      <c r="K4171">
        <f>Table1[[#This Row],[Order_Value]]+Table1[[#This Row],[Delivery_Fee]]-Table1[[#This Row],[Discount]]</f>
        <v>366.61999999999995</v>
      </c>
      <c r="L4171">
        <f>YEAR(Table1[[#This Row],[Order_Time]])</f>
        <v>2023</v>
      </c>
      <c r="M4171" t="str">
        <f>TEXT(Table1[[#This Row],[Order_Time]],"MMM")</f>
        <v>Jun</v>
      </c>
      <c r="N4171">
        <f>HOUR(Table1[[#This Row],[Order_Time]])</f>
        <v>17</v>
      </c>
      <c r="O4171" t="str">
        <f>IF(Table1[[#This Row],[Order_Value]]&gt;1000,"High","Low")</f>
        <v>Low</v>
      </c>
    </row>
    <row r="4172" spans="1:15" x14ac:dyDescent="0.3">
      <c r="A4172" t="s">
        <v>5913</v>
      </c>
      <c r="B4172" s="1">
        <v>45100.75</v>
      </c>
      <c r="C4172" t="s">
        <v>11</v>
      </c>
      <c r="D4172" t="s">
        <v>27</v>
      </c>
      <c r="E4172">
        <v>1057.9100000000001</v>
      </c>
      <c r="F4172">
        <v>88.09</v>
      </c>
      <c r="G4172">
        <v>106.23</v>
      </c>
      <c r="H4172" t="s">
        <v>21</v>
      </c>
      <c r="I4172">
        <v>40</v>
      </c>
      <c r="J4172">
        <v>1039.77</v>
      </c>
      <c r="K4172">
        <f>Table1[[#This Row],[Order_Value]]+Table1[[#This Row],[Delivery_Fee]]-Table1[[#This Row],[Discount]]</f>
        <v>1039.77</v>
      </c>
      <c r="L4172">
        <f>YEAR(Table1[[#This Row],[Order_Time]])</f>
        <v>2023</v>
      </c>
      <c r="M4172" t="str">
        <f>TEXT(Table1[[#This Row],[Order_Time]],"MMM")</f>
        <v>Jun</v>
      </c>
      <c r="N4172">
        <f>HOUR(Table1[[#This Row],[Order_Time]])</f>
        <v>18</v>
      </c>
      <c r="O4172" t="str">
        <f>IF(Table1[[#This Row],[Order_Value]]&gt;1000,"High","Low")</f>
        <v>High</v>
      </c>
    </row>
    <row r="4173" spans="1:15" x14ac:dyDescent="0.3">
      <c r="A4173" t="s">
        <v>5914</v>
      </c>
      <c r="B4173" s="1">
        <v>45100.791666666664</v>
      </c>
      <c r="C4173" t="s">
        <v>24</v>
      </c>
      <c r="D4173" t="s">
        <v>35</v>
      </c>
      <c r="E4173">
        <v>1300.24</v>
      </c>
      <c r="F4173">
        <v>27.16</v>
      </c>
      <c r="G4173">
        <v>281.56</v>
      </c>
      <c r="H4173" t="s">
        <v>28</v>
      </c>
      <c r="I4173">
        <v>87</v>
      </c>
      <c r="J4173" s="2" t="s">
        <v>5915</v>
      </c>
      <c r="K4173">
        <f>Table1[[#This Row],[Order_Value]]+Table1[[#This Row],[Delivery_Fee]]-Table1[[#This Row],[Discount]]</f>
        <v>1045.8400000000001</v>
      </c>
      <c r="L4173">
        <f>YEAR(Table1[[#This Row],[Order_Time]])</f>
        <v>2023</v>
      </c>
      <c r="M4173" t="str">
        <f>TEXT(Table1[[#This Row],[Order_Time]],"MMM")</f>
        <v>Jun</v>
      </c>
      <c r="N4173">
        <f>HOUR(Table1[[#This Row],[Order_Time]])</f>
        <v>19</v>
      </c>
      <c r="O4173" t="str">
        <f>IF(Table1[[#This Row],[Order_Value]]&gt;1000,"High","Low")</f>
        <v>High</v>
      </c>
    </row>
    <row r="4174" spans="1:15" x14ac:dyDescent="0.3">
      <c r="A4174" t="s">
        <v>5916</v>
      </c>
      <c r="B4174" s="1">
        <v>45100.833333333336</v>
      </c>
      <c r="C4174" t="s">
        <v>54</v>
      </c>
      <c r="D4174" t="s">
        <v>30</v>
      </c>
      <c r="E4174">
        <v>210.25</v>
      </c>
      <c r="F4174">
        <v>33.979999999999997</v>
      </c>
      <c r="G4174">
        <v>479.13</v>
      </c>
      <c r="H4174" t="s">
        <v>13</v>
      </c>
      <c r="I4174">
        <v>19</v>
      </c>
      <c r="J4174">
        <v>-234.9</v>
      </c>
      <c r="K4174">
        <f>Table1[[#This Row],[Order_Value]]+Table1[[#This Row],[Delivery_Fee]]-Table1[[#This Row],[Discount]]</f>
        <v>-234.9</v>
      </c>
      <c r="L4174">
        <f>YEAR(Table1[[#This Row],[Order_Time]])</f>
        <v>2023</v>
      </c>
      <c r="M4174" t="str">
        <f>TEXT(Table1[[#This Row],[Order_Time]],"MMM")</f>
        <v>Jun</v>
      </c>
      <c r="N4174">
        <f>HOUR(Table1[[#This Row],[Order_Time]])</f>
        <v>20</v>
      </c>
      <c r="O4174" t="str">
        <f>IF(Table1[[#This Row],[Order_Value]]&gt;1000,"High","Low")</f>
        <v>Low</v>
      </c>
    </row>
    <row r="4175" spans="1:15" x14ac:dyDescent="0.3">
      <c r="A4175" t="s">
        <v>5917</v>
      </c>
      <c r="B4175" s="1">
        <v>45100.875</v>
      </c>
      <c r="C4175" t="s">
        <v>20</v>
      </c>
      <c r="D4175" t="s">
        <v>27</v>
      </c>
      <c r="E4175">
        <v>1305.56</v>
      </c>
      <c r="F4175">
        <v>77.23</v>
      </c>
      <c r="G4175">
        <v>176.12</v>
      </c>
      <c r="H4175" t="s">
        <v>21</v>
      </c>
      <c r="I4175">
        <v>21</v>
      </c>
      <c r="J4175">
        <v>1206.67</v>
      </c>
      <c r="K4175">
        <f>Table1[[#This Row],[Order_Value]]+Table1[[#This Row],[Delivery_Fee]]-Table1[[#This Row],[Discount]]</f>
        <v>1206.67</v>
      </c>
      <c r="L4175">
        <f>YEAR(Table1[[#This Row],[Order_Time]])</f>
        <v>2023</v>
      </c>
      <c r="M4175" t="str">
        <f>TEXT(Table1[[#This Row],[Order_Time]],"MMM")</f>
        <v>Jun</v>
      </c>
      <c r="N4175">
        <f>HOUR(Table1[[#This Row],[Order_Time]])</f>
        <v>21</v>
      </c>
      <c r="O4175" t="str">
        <f>IF(Table1[[#This Row],[Order_Value]]&gt;1000,"High","Low")</f>
        <v>High</v>
      </c>
    </row>
    <row r="4176" spans="1:15" x14ac:dyDescent="0.3">
      <c r="A4176" t="s">
        <v>5918</v>
      </c>
      <c r="B4176" s="1">
        <v>45100.916666666664</v>
      </c>
      <c r="C4176" t="s">
        <v>45</v>
      </c>
      <c r="D4176" t="s">
        <v>27</v>
      </c>
      <c r="E4176">
        <v>1875.2</v>
      </c>
      <c r="F4176">
        <v>32.93</v>
      </c>
      <c r="G4176">
        <v>127.43</v>
      </c>
      <c r="H4176" t="s">
        <v>32</v>
      </c>
      <c r="I4176">
        <v>63</v>
      </c>
      <c r="J4176">
        <v>1780.7</v>
      </c>
      <c r="K4176">
        <f>Table1[[#This Row],[Order_Value]]+Table1[[#This Row],[Delivery_Fee]]-Table1[[#This Row],[Discount]]</f>
        <v>1780.7</v>
      </c>
      <c r="L4176">
        <f>YEAR(Table1[[#This Row],[Order_Time]])</f>
        <v>2023</v>
      </c>
      <c r="M4176" t="str">
        <f>TEXT(Table1[[#This Row],[Order_Time]],"MMM")</f>
        <v>Jun</v>
      </c>
      <c r="N4176">
        <f>HOUR(Table1[[#This Row],[Order_Time]])</f>
        <v>22</v>
      </c>
      <c r="O4176" t="str">
        <f>IF(Table1[[#This Row],[Order_Value]]&gt;1000,"High","Low")</f>
        <v>High</v>
      </c>
    </row>
    <row r="4177" spans="1:15" x14ac:dyDescent="0.3">
      <c r="A4177" t="s">
        <v>5919</v>
      </c>
      <c r="B4177" s="1">
        <v>45100.958333333336</v>
      </c>
      <c r="C4177" t="s">
        <v>45</v>
      </c>
      <c r="D4177" t="s">
        <v>35</v>
      </c>
      <c r="E4177">
        <v>1533.7</v>
      </c>
      <c r="F4177">
        <v>4.7699999999999996</v>
      </c>
      <c r="G4177">
        <v>405.45</v>
      </c>
      <c r="H4177" t="s">
        <v>32</v>
      </c>
      <c r="I4177">
        <v>12</v>
      </c>
      <c r="J4177">
        <v>1133.02</v>
      </c>
      <c r="K4177">
        <f>Table1[[#This Row],[Order_Value]]+Table1[[#This Row],[Delivery_Fee]]-Table1[[#This Row],[Discount]]</f>
        <v>1133.02</v>
      </c>
      <c r="L4177">
        <f>YEAR(Table1[[#This Row],[Order_Time]])</f>
        <v>2023</v>
      </c>
      <c r="M4177" t="str">
        <f>TEXT(Table1[[#This Row],[Order_Time]],"MMM")</f>
        <v>Jun</v>
      </c>
      <c r="N4177">
        <f>HOUR(Table1[[#This Row],[Order_Time]])</f>
        <v>23</v>
      </c>
      <c r="O4177" t="str">
        <f>IF(Table1[[#This Row],[Order_Value]]&gt;1000,"High","Low")</f>
        <v>High</v>
      </c>
    </row>
    <row r="4178" spans="1:15" x14ac:dyDescent="0.3">
      <c r="A4178" t="s">
        <v>5920</v>
      </c>
      <c r="B4178" s="1">
        <v>45101</v>
      </c>
      <c r="C4178" t="s">
        <v>26</v>
      </c>
      <c r="D4178" t="s">
        <v>30</v>
      </c>
      <c r="E4178">
        <v>1984.22</v>
      </c>
      <c r="F4178">
        <v>2.73</v>
      </c>
      <c r="G4178">
        <v>90.85</v>
      </c>
      <c r="H4178" t="s">
        <v>32</v>
      </c>
      <c r="I4178">
        <v>65</v>
      </c>
      <c r="J4178" s="2" t="s">
        <v>5921</v>
      </c>
      <c r="K4178">
        <f>Table1[[#This Row],[Order_Value]]+Table1[[#This Row],[Delivery_Fee]]-Table1[[#This Row],[Discount]]</f>
        <v>1896.1000000000001</v>
      </c>
      <c r="L4178">
        <f>YEAR(Table1[[#This Row],[Order_Time]])</f>
        <v>2023</v>
      </c>
      <c r="M4178" t="str">
        <f>TEXT(Table1[[#This Row],[Order_Time]],"MMM")</f>
        <v>Jun</v>
      </c>
      <c r="N4178">
        <f>HOUR(Table1[[#This Row],[Order_Time]])</f>
        <v>0</v>
      </c>
      <c r="O4178" t="str">
        <f>IF(Table1[[#This Row],[Order_Value]]&gt;1000,"High","Low")</f>
        <v>High</v>
      </c>
    </row>
    <row r="4179" spans="1:15" x14ac:dyDescent="0.3">
      <c r="A4179" t="s">
        <v>5922</v>
      </c>
      <c r="B4179" s="1">
        <v>45101.041666666664</v>
      </c>
      <c r="C4179" t="s">
        <v>24</v>
      </c>
      <c r="D4179" t="s">
        <v>12</v>
      </c>
      <c r="E4179">
        <v>1384.22</v>
      </c>
      <c r="F4179">
        <v>22.38</v>
      </c>
      <c r="G4179">
        <v>498.9</v>
      </c>
      <c r="H4179" t="s">
        <v>13</v>
      </c>
      <c r="I4179">
        <v>26</v>
      </c>
      <c r="J4179" s="2" t="s">
        <v>5923</v>
      </c>
      <c r="K4179">
        <f>Table1[[#This Row],[Order_Value]]+Table1[[#This Row],[Delivery_Fee]]-Table1[[#This Row],[Discount]]</f>
        <v>907.70000000000016</v>
      </c>
      <c r="L4179">
        <f>YEAR(Table1[[#This Row],[Order_Time]])</f>
        <v>2023</v>
      </c>
      <c r="M4179" t="str">
        <f>TEXT(Table1[[#This Row],[Order_Time]],"MMM")</f>
        <v>Jun</v>
      </c>
      <c r="N4179">
        <f>HOUR(Table1[[#This Row],[Order_Time]])</f>
        <v>1</v>
      </c>
      <c r="O4179" t="str">
        <f>IF(Table1[[#This Row],[Order_Value]]&gt;1000,"High","Low")</f>
        <v>High</v>
      </c>
    </row>
    <row r="4180" spans="1:15" x14ac:dyDescent="0.3">
      <c r="A4180" t="s">
        <v>5924</v>
      </c>
      <c r="B4180" s="1">
        <v>45101.083333333336</v>
      </c>
      <c r="C4180" t="s">
        <v>11</v>
      </c>
      <c r="D4180" t="s">
        <v>30</v>
      </c>
      <c r="E4180">
        <v>530.16</v>
      </c>
      <c r="F4180">
        <v>30.44</v>
      </c>
      <c r="G4180">
        <v>31.45</v>
      </c>
      <c r="H4180" t="s">
        <v>28</v>
      </c>
      <c r="I4180">
        <v>80</v>
      </c>
      <c r="J4180">
        <v>529.15</v>
      </c>
      <c r="K4180">
        <f>Table1[[#This Row],[Order_Value]]+Table1[[#This Row],[Delivery_Fee]]-Table1[[#This Row],[Discount]]</f>
        <v>529.15</v>
      </c>
      <c r="L4180">
        <f>YEAR(Table1[[#This Row],[Order_Time]])</f>
        <v>2023</v>
      </c>
      <c r="M4180" t="str">
        <f>TEXT(Table1[[#This Row],[Order_Time]],"MMM")</f>
        <v>Jun</v>
      </c>
      <c r="N4180">
        <f>HOUR(Table1[[#This Row],[Order_Time]])</f>
        <v>2</v>
      </c>
      <c r="O4180" t="str">
        <f>IF(Table1[[#This Row],[Order_Value]]&gt;1000,"High","Low")</f>
        <v>Low</v>
      </c>
    </row>
    <row r="4181" spans="1:15" x14ac:dyDescent="0.3">
      <c r="A4181" t="s">
        <v>5925</v>
      </c>
      <c r="B4181" s="1">
        <v>45101.125</v>
      </c>
      <c r="C4181" t="s">
        <v>54</v>
      </c>
      <c r="D4181" t="s">
        <v>12</v>
      </c>
      <c r="E4181">
        <v>1577.05</v>
      </c>
      <c r="F4181">
        <v>77.930000000000007</v>
      </c>
      <c r="G4181">
        <v>307.83999999999997</v>
      </c>
      <c r="H4181" t="s">
        <v>13</v>
      </c>
      <c r="I4181">
        <v>80</v>
      </c>
      <c r="J4181">
        <v>1347.14</v>
      </c>
      <c r="K4181">
        <f>Table1[[#This Row],[Order_Value]]+Table1[[#This Row],[Delivery_Fee]]-Table1[[#This Row],[Discount]]</f>
        <v>1347.14</v>
      </c>
      <c r="L4181">
        <f>YEAR(Table1[[#This Row],[Order_Time]])</f>
        <v>2023</v>
      </c>
      <c r="M4181" t="str">
        <f>TEXT(Table1[[#This Row],[Order_Time]],"MMM")</f>
        <v>Jun</v>
      </c>
      <c r="N4181">
        <f>HOUR(Table1[[#This Row],[Order_Time]])</f>
        <v>3</v>
      </c>
      <c r="O4181" t="str">
        <f>IF(Table1[[#This Row],[Order_Value]]&gt;1000,"High","Low")</f>
        <v>High</v>
      </c>
    </row>
    <row r="4182" spans="1:15" x14ac:dyDescent="0.3">
      <c r="A4182" t="s">
        <v>5926</v>
      </c>
      <c r="B4182" s="1">
        <v>45101.166666666664</v>
      </c>
      <c r="C4182" t="s">
        <v>45</v>
      </c>
      <c r="D4182" t="s">
        <v>12</v>
      </c>
      <c r="E4182">
        <v>1296.81</v>
      </c>
      <c r="F4182">
        <v>45.63</v>
      </c>
      <c r="G4182">
        <v>307.01</v>
      </c>
      <c r="H4182" t="s">
        <v>13</v>
      </c>
      <c r="I4182">
        <v>60</v>
      </c>
      <c r="J4182">
        <v>1035.43</v>
      </c>
      <c r="K4182">
        <f>Table1[[#This Row],[Order_Value]]+Table1[[#This Row],[Delivery_Fee]]-Table1[[#This Row],[Discount]]</f>
        <v>1035.43</v>
      </c>
      <c r="L4182">
        <f>YEAR(Table1[[#This Row],[Order_Time]])</f>
        <v>2023</v>
      </c>
      <c r="M4182" t="str">
        <f>TEXT(Table1[[#This Row],[Order_Time]],"MMM")</f>
        <v>Jun</v>
      </c>
      <c r="N4182">
        <f>HOUR(Table1[[#This Row],[Order_Time]])</f>
        <v>4</v>
      </c>
      <c r="O4182" t="str">
        <f>IF(Table1[[#This Row],[Order_Value]]&gt;1000,"High","Low")</f>
        <v>High</v>
      </c>
    </row>
    <row r="4183" spans="1:15" x14ac:dyDescent="0.3">
      <c r="A4183" t="s">
        <v>5927</v>
      </c>
      <c r="B4183" s="1">
        <v>45101.208333333336</v>
      </c>
      <c r="C4183" t="s">
        <v>7370</v>
      </c>
      <c r="D4183" t="s">
        <v>17</v>
      </c>
      <c r="E4183">
        <v>0</v>
      </c>
      <c r="F4183">
        <v>44.09</v>
      </c>
      <c r="G4183">
        <v>179.45</v>
      </c>
      <c r="H4183" t="s">
        <v>32</v>
      </c>
      <c r="I4183">
        <v>16</v>
      </c>
      <c r="K4183">
        <f>Table1[[#This Row],[Order_Value]]+Table1[[#This Row],[Delivery_Fee]]-Table1[[#This Row],[Discount]]</f>
        <v>-135.35999999999999</v>
      </c>
      <c r="L4183">
        <f>YEAR(Table1[[#This Row],[Order_Time]])</f>
        <v>2023</v>
      </c>
      <c r="M4183" t="str">
        <f>TEXT(Table1[[#This Row],[Order_Time]],"MMM")</f>
        <v>Jun</v>
      </c>
      <c r="N4183">
        <f>HOUR(Table1[[#This Row],[Order_Time]])</f>
        <v>5</v>
      </c>
      <c r="O4183" t="str">
        <f>IF(Table1[[#This Row],[Order_Value]]&gt;1000,"High","Low")</f>
        <v>Low</v>
      </c>
    </row>
    <row r="4184" spans="1:15" x14ac:dyDescent="0.3">
      <c r="A4184" t="s">
        <v>5928</v>
      </c>
      <c r="B4184" s="1">
        <v>45101.25</v>
      </c>
      <c r="C4184" t="s">
        <v>16</v>
      </c>
      <c r="D4184" t="s">
        <v>35</v>
      </c>
      <c r="E4184">
        <v>1184.28</v>
      </c>
      <c r="F4184">
        <v>75.19</v>
      </c>
      <c r="G4184">
        <v>482.75</v>
      </c>
      <c r="H4184" t="s">
        <v>32</v>
      </c>
      <c r="I4184">
        <v>53</v>
      </c>
      <c r="J4184">
        <v>776.72</v>
      </c>
      <c r="K4184">
        <f>Table1[[#This Row],[Order_Value]]+Table1[[#This Row],[Delivery_Fee]]-Table1[[#This Row],[Discount]]</f>
        <v>776.72</v>
      </c>
      <c r="L4184">
        <f>YEAR(Table1[[#This Row],[Order_Time]])</f>
        <v>2023</v>
      </c>
      <c r="M4184" t="str">
        <f>TEXT(Table1[[#This Row],[Order_Time]],"MMM")</f>
        <v>Jun</v>
      </c>
      <c r="N4184">
        <f>HOUR(Table1[[#This Row],[Order_Time]])</f>
        <v>6</v>
      </c>
      <c r="O4184" t="str">
        <f>IF(Table1[[#This Row],[Order_Value]]&gt;1000,"High","Low")</f>
        <v>High</v>
      </c>
    </row>
    <row r="4185" spans="1:15" x14ac:dyDescent="0.3">
      <c r="A4185" t="s">
        <v>5929</v>
      </c>
      <c r="B4185" s="1">
        <v>45101.291666666664</v>
      </c>
      <c r="C4185" t="s">
        <v>11</v>
      </c>
      <c r="D4185" t="s">
        <v>12</v>
      </c>
      <c r="E4185">
        <v>1544.02</v>
      </c>
      <c r="F4185">
        <v>73.06</v>
      </c>
      <c r="G4185">
        <v>427.75</v>
      </c>
      <c r="H4185" t="s">
        <v>28</v>
      </c>
      <c r="I4185">
        <v>35</v>
      </c>
      <c r="J4185">
        <v>1189.33</v>
      </c>
      <c r="K4185">
        <f>Table1[[#This Row],[Order_Value]]+Table1[[#This Row],[Delivery_Fee]]-Table1[[#This Row],[Discount]]</f>
        <v>1189.33</v>
      </c>
      <c r="L4185">
        <f>YEAR(Table1[[#This Row],[Order_Time]])</f>
        <v>2023</v>
      </c>
      <c r="M4185" t="str">
        <f>TEXT(Table1[[#This Row],[Order_Time]],"MMM")</f>
        <v>Jun</v>
      </c>
      <c r="N4185">
        <f>HOUR(Table1[[#This Row],[Order_Time]])</f>
        <v>7</v>
      </c>
      <c r="O4185" t="str">
        <f>IF(Table1[[#This Row],[Order_Value]]&gt;1000,"High","Low")</f>
        <v>High</v>
      </c>
    </row>
    <row r="4186" spans="1:15" x14ac:dyDescent="0.3">
      <c r="A4186" t="s">
        <v>5930</v>
      </c>
      <c r="B4186" s="1">
        <v>45101.333333333336</v>
      </c>
      <c r="C4186" t="s">
        <v>26</v>
      </c>
      <c r="D4186" t="s">
        <v>35</v>
      </c>
      <c r="E4186">
        <v>1703.54</v>
      </c>
      <c r="F4186">
        <v>43.12</v>
      </c>
      <c r="G4186">
        <v>281.07</v>
      </c>
      <c r="H4186" t="s">
        <v>13</v>
      </c>
      <c r="I4186">
        <v>58</v>
      </c>
      <c r="J4186">
        <v>1465.59</v>
      </c>
      <c r="K4186">
        <f>Table1[[#This Row],[Order_Value]]+Table1[[#This Row],[Delivery_Fee]]-Table1[[#This Row],[Discount]]</f>
        <v>1465.59</v>
      </c>
      <c r="L4186">
        <f>YEAR(Table1[[#This Row],[Order_Time]])</f>
        <v>2023</v>
      </c>
      <c r="M4186" t="str">
        <f>TEXT(Table1[[#This Row],[Order_Time]],"MMM")</f>
        <v>Jun</v>
      </c>
      <c r="N4186">
        <f>HOUR(Table1[[#This Row],[Order_Time]])</f>
        <v>8</v>
      </c>
      <c r="O4186" t="str">
        <f>IF(Table1[[#This Row],[Order_Value]]&gt;1000,"High","Low")</f>
        <v>High</v>
      </c>
    </row>
    <row r="4187" spans="1:15" x14ac:dyDescent="0.3">
      <c r="A4187" t="s">
        <v>5931</v>
      </c>
      <c r="B4187" s="1">
        <v>45101.375</v>
      </c>
      <c r="C4187" t="s">
        <v>54</v>
      </c>
      <c r="D4187" t="s">
        <v>12</v>
      </c>
      <c r="E4187">
        <v>891.81</v>
      </c>
      <c r="F4187">
        <v>91.13</v>
      </c>
      <c r="G4187">
        <v>387.34</v>
      </c>
      <c r="H4187" t="s">
        <v>21</v>
      </c>
      <c r="I4187">
        <v>71</v>
      </c>
      <c r="J4187" s="2" t="s">
        <v>5932</v>
      </c>
      <c r="K4187">
        <f>Table1[[#This Row],[Order_Value]]+Table1[[#This Row],[Delivery_Fee]]-Table1[[#This Row],[Discount]]</f>
        <v>595.59999999999991</v>
      </c>
      <c r="L4187">
        <f>YEAR(Table1[[#This Row],[Order_Time]])</f>
        <v>2023</v>
      </c>
      <c r="M4187" t="str">
        <f>TEXT(Table1[[#This Row],[Order_Time]],"MMM")</f>
        <v>Jun</v>
      </c>
      <c r="N4187">
        <f>HOUR(Table1[[#This Row],[Order_Time]])</f>
        <v>9</v>
      </c>
      <c r="O4187" t="str">
        <f>IF(Table1[[#This Row],[Order_Value]]&gt;1000,"High","Low")</f>
        <v>Low</v>
      </c>
    </row>
    <row r="4188" spans="1:15" x14ac:dyDescent="0.3">
      <c r="A4188" t="s">
        <v>5933</v>
      </c>
      <c r="B4188" s="1">
        <v>45101.416666666664</v>
      </c>
      <c r="C4188" t="s">
        <v>45</v>
      </c>
      <c r="D4188" t="s">
        <v>12</v>
      </c>
      <c r="E4188">
        <v>1284.26</v>
      </c>
      <c r="F4188">
        <v>45.35</v>
      </c>
      <c r="G4188">
        <v>133.97</v>
      </c>
      <c r="H4188" t="s">
        <v>21</v>
      </c>
      <c r="I4188">
        <v>84</v>
      </c>
      <c r="J4188" s="2" t="s">
        <v>5934</v>
      </c>
      <c r="K4188">
        <f>Table1[[#This Row],[Order_Value]]+Table1[[#This Row],[Delivery_Fee]]-Table1[[#This Row],[Discount]]</f>
        <v>1195.6399999999999</v>
      </c>
      <c r="L4188">
        <f>YEAR(Table1[[#This Row],[Order_Time]])</f>
        <v>2023</v>
      </c>
      <c r="M4188" t="str">
        <f>TEXT(Table1[[#This Row],[Order_Time]],"MMM")</f>
        <v>Jun</v>
      </c>
      <c r="N4188">
        <f>HOUR(Table1[[#This Row],[Order_Time]])</f>
        <v>10</v>
      </c>
      <c r="O4188" t="str">
        <f>IF(Table1[[#This Row],[Order_Value]]&gt;1000,"High","Low")</f>
        <v>High</v>
      </c>
    </row>
    <row r="4189" spans="1:15" x14ac:dyDescent="0.3">
      <c r="A4189" t="s">
        <v>5935</v>
      </c>
      <c r="B4189" s="1">
        <v>45101.458333333336</v>
      </c>
      <c r="C4189" t="s">
        <v>54</v>
      </c>
      <c r="D4189" t="s">
        <v>17</v>
      </c>
      <c r="E4189">
        <v>563.42999999999995</v>
      </c>
      <c r="F4189">
        <v>82.12</v>
      </c>
      <c r="G4189">
        <v>332.84</v>
      </c>
      <c r="H4189" t="s">
        <v>13</v>
      </c>
      <c r="I4189">
        <v>69</v>
      </c>
      <c r="J4189">
        <v>312.70999999999998</v>
      </c>
      <c r="K4189">
        <f>Table1[[#This Row],[Order_Value]]+Table1[[#This Row],[Delivery_Fee]]-Table1[[#This Row],[Discount]]</f>
        <v>312.70999999999998</v>
      </c>
      <c r="L4189">
        <f>YEAR(Table1[[#This Row],[Order_Time]])</f>
        <v>2023</v>
      </c>
      <c r="M4189" t="str">
        <f>TEXT(Table1[[#This Row],[Order_Time]],"MMM")</f>
        <v>Jun</v>
      </c>
      <c r="N4189">
        <f>HOUR(Table1[[#This Row],[Order_Time]])</f>
        <v>11</v>
      </c>
      <c r="O4189" t="str">
        <f>IF(Table1[[#This Row],[Order_Value]]&gt;1000,"High","Low")</f>
        <v>Low</v>
      </c>
    </row>
    <row r="4190" spans="1:15" x14ac:dyDescent="0.3">
      <c r="A4190" t="s">
        <v>5936</v>
      </c>
      <c r="B4190" s="1">
        <v>45101.5</v>
      </c>
      <c r="C4190" t="s">
        <v>54</v>
      </c>
      <c r="D4190" t="s">
        <v>17</v>
      </c>
      <c r="E4190">
        <v>822.65</v>
      </c>
      <c r="F4190">
        <v>31.16</v>
      </c>
      <c r="G4190">
        <v>113.16</v>
      </c>
      <c r="H4190" t="s">
        <v>13</v>
      </c>
      <c r="I4190">
        <v>25</v>
      </c>
      <c r="J4190">
        <v>740.65</v>
      </c>
      <c r="K4190">
        <f>Table1[[#This Row],[Order_Value]]+Table1[[#This Row],[Delivery_Fee]]-Table1[[#This Row],[Discount]]</f>
        <v>740.65</v>
      </c>
      <c r="L4190">
        <f>YEAR(Table1[[#This Row],[Order_Time]])</f>
        <v>2023</v>
      </c>
      <c r="M4190" t="str">
        <f>TEXT(Table1[[#This Row],[Order_Time]],"MMM")</f>
        <v>Jun</v>
      </c>
      <c r="N4190">
        <f>HOUR(Table1[[#This Row],[Order_Time]])</f>
        <v>12</v>
      </c>
      <c r="O4190" t="str">
        <f>IF(Table1[[#This Row],[Order_Value]]&gt;1000,"High","Low")</f>
        <v>Low</v>
      </c>
    </row>
    <row r="4191" spans="1:15" x14ac:dyDescent="0.3">
      <c r="A4191" t="s">
        <v>5937</v>
      </c>
      <c r="B4191" s="1">
        <v>45101.541666666664</v>
      </c>
      <c r="C4191" t="s">
        <v>16</v>
      </c>
      <c r="D4191" t="s">
        <v>35</v>
      </c>
      <c r="E4191">
        <v>450.39</v>
      </c>
      <c r="F4191">
        <v>4.05</v>
      </c>
      <c r="G4191">
        <v>345.11</v>
      </c>
      <c r="H4191" t="s">
        <v>32</v>
      </c>
      <c r="I4191">
        <v>65</v>
      </c>
      <c r="J4191" s="2" t="s">
        <v>5938</v>
      </c>
      <c r="K4191">
        <f>Table1[[#This Row],[Order_Value]]+Table1[[#This Row],[Delivery_Fee]]-Table1[[#This Row],[Discount]]</f>
        <v>109.32999999999998</v>
      </c>
      <c r="L4191">
        <f>YEAR(Table1[[#This Row],[Order_Time]])</f>
        <v>2023</v>
      </c>
      <c r="M4191" t="str">
        <f>TEXT(Table1[[#This Row],[Order_Time]],"MMM")</f>
        <v>Jun</v>
      </c>
      <c r="N4191">
        <f>HOUR(Table1[[#This Row],[Order_Time]])</f>
        <v>13</v>
      </c>
      <c r="O4191" t="str">
        <f>IF(Table1[[#This Row],[Order_Value]]&gt;1000,"High","Low")</f>
        <v>Low</v>
      </c>
    </row>
    <row r="4192" spans="1:15" x14ac:dyDescent="0.3">
      <c r="A4192" t="s">
        <v>5939</v>
      </c>
      <c r="B4192" s="1">
        <v>45101.583333333336</v>
      </c>
      <c r="C4192" t="s">
        <v>54</v>
      </c>
      <c r="D4192" t="s">
        <v>12</v>
      </c>
      <c r="E4192">
        <v>932.4</v>
      </c>
      <c r="F4192">
        <v>3.39</v>
      </c>
      <c r="G4192">
        <v>171.32</v>
      </c>
      <c r="H4192" t="s">
        <v>21</v>
      </c>
      <c r="I4192">
        <v>57</v>
      </c>
      <c r="J4192">
        <v>764.47</v>
      </c>
      <c r="K4192">
        <f>Table1[[#This Row],[Order_Value]]+Table1[[#This Row],[Delivery_Fee]]-Table1[[#This Row],[Discount]]</f>
        <v>764.47</v>
      </c>
      <c r="L4192">
        <f>YEAR(Table1[[#This Row],[Order_Time]])</f>
        <v>2023</v>
      </c>
      <c r="M4192" t="str">
        <f>TEXT(Table1[[#This Row],[Order_Time]],"MMM")</f>
        <v>Jun</v>
      </c>
      <c r="N4192">
        <f>HOUR(Table1[[#This Row],[Order_Time]])</f>
        <v>14</v>
      </c>
      <c r="O4192" t="str">
        <f>IF(Table1[[#This Row],[Order_Value]]&gt;1000,"High","Low")</f>
        <v>Low</v>
      </c>
    </row>
    <row r="4193" spans="1:15" x14ac:dyDescent="0.3">
      <c r="A4193" t="s">
        <v>5940</v>
      </c>
      <c r="B4193" s="1">
        <v>45101.625</v>
      </c>
      <c r="C4193" t="s">
        <v>54</v>
      </c>
      <c r="D4193" t="s">
        <v>17</v>
      </c>
      <c r="E4193">
        <v>1957.98</v>
      </c>
      <c r="F4193">
        <v>98.28</v>
      </c>
      <c r="G4193">
        <v>295.33</v>
      </c>
      <c r="H4193" t="s">
        <v>13</v>
      </c>
      <c r="I4193">
        <v>77</v>
      </c>
      <c r="J4193" s="2" t="s">
        <v>5941</v>
      </c>
      <c r="K4193">
        <f>Table1[[#This Row],[Order_Value]]+Table1[[#This Row],[Delivery_Fee]]-Table1[[#This Row],[Discount]]</f>
        <v>1760.9300000000003</v>
      </c>
      <c r="L4193">
        <f>YEAR(Table1[[#This Row],[Order_Time]])</f>
        <v>2023</v>
      </c>
      <c r="M4193" t="str">
        <f>TEXT(Table1[[#This Row],[Order_Time]],"MMM")</f>
        <v>Jun</v>
      </c>
      <c r="N4193">
        <f>HOUR(Table1[[#This Row],[Order_Time]])</f>
        <v>15</v>
      </c>
      <c r="O4193" t="str">
        <f>IF(Table1[[#This Row],[Order_Value]]&gt;1000,"High","Low")</f>
        <v>High</v>
      </c>
    </row>
    <row r="4194" spans="1:15" x14ac:dyDescent="0.3">
      <c r="A4194" t="s">
        <v>5942</v>
      </c>
      <c r="B4194" s="1">
        <v>45101.666666666664</v>
      </c>
      <c r="C4194" t="s">
        <v>16</v>
      </c>
      <c r="D4194" t="s">
        <v>12</v>
      </c>
      <c r="E4194">
        <v>1846.85</v>
      </c>
      <c r="F4194">
        <v>10.130000000000001</v>
      </c>
      <c r="G4194">
        <v>258.36</v>
      </c>
      <c r="H4194" t="s">
        <v>28</v>
      </c>
      <c r="I4194">
        <v>54</v>
      </c>
      <c r="J4194">
        <v>1598.62</v>
      </c>
      <c r="K4194">
        <f>Table1[[#This Row],[Order_Value]]+Table1[[#This Row],[Delivery_Fee]]-Table1[[#This Row],[Discount]]</f>
        <v>1598.62</v>
      </c>
      <c r="L4194">
        <f>YEAR(Table1[[#This Row],[Order_Time]])</f>
        <v>2023</v>
      </c>
      <c r="M4194" t="str">
        <f>TEXT(Table1[[#This Row],[Order_Time]],"MMM")</f>
        <v>Jun</v>
      </c>
      <c r="N4194">
        <f>HOUR(Table1[[#This Row],[Order_Time]])</f>
        <v>16</v>
      </c>
      <c r="O4194" t="str">
        <f>IF(Table1[[#This Row],[Order_Value]]&gt;1000,"High","Low")</f>
        <v>High</v>
      </c>
    </row>
    <row r="4195" spans="1:15" x14ac:dyDescent="0.3">
      <c r="A4195" t="s">
        <v>5943</v>
      </c>
      <c r="B4195" s="1">
        <v>45101.708333333336</v>
      </c>
      <c r="C4195" t="s">
        <v>7370</v>
      </c>
      <c r="D4195" t="s">
        <v>12</v>
      </c>
      <c r="E4195">
        <v>372.86</v>
      </c>
      <c r="F4195">
        <v>92.89</v>
      </c>
      <c r="G4195">
        <v>316.75</v>
      </c>
      <c r="H4195" t="s">
        <v>28</v>
      </c>
      <c r="I4195">
        <v>20</v>
      </c>
      <c r="J4195">
        <v>149</v>
      </c>
      <c r="K4195">
        <f>Table1[[#This Row],[Order_Value]]+Table1[[#This Row],[Delivery_Fee]]-Table1[[#This Row],[Discount]]</f>
        <v>149</v>
      </c>
      <c r="L4195">
        <f>YEAR(Table1[[#This Row],[Order_Time]])</f>
        <v>2023</v>
      </c>
      <c r="M4195" t="str">
        <f>TEXT(Table1[[#This Row],[Order_Time]],"MMM")</f>
        <v>Jun</v>
      </c>
      <c r="N4195">
        <f>HOUR(Table1[[#This Row],[Order_Time]])</f>
        <v>17</v>
      </c>
      <c r="O4195" t="str">
        <f>IF(Table1[[#This Row],[Order_Value]]&gt;1000,"High","Low")</f>
        <v>Low</v>
      </c>
    </row>
    <row r="4196" spans="1:15" x14ac:dyDescent="0.3">
      <c r="A4196" t="s">
        <v>5944</v>
      </c>
      <c r="B4196" s="1">
        <v>45101.75</v>
      </c>
      <c r="C4196" t="s">
        <v>20</v>
      </c>
      <c r="D4196" t="s">
        <v>35</v>
      </c>
      <c r="E4196">
        <v>900.54</v>
      </c>
      <c r="F4196">
        <v>80.290000000000006</v>
      </c>
      <c r="G4196">
        <v>196.77</v>
      </c>
      <c r="H4196" t="s">
        <v>32</v>
      </c>
      <c r="I4196">
        <v>69</v>
      </c>
      <c r="J4196">
        <v>784.06</v>
      </c>
      <c r="K4196">
        <f>Table1[[#This Row],[Order_Value]]+Table1[[#This Row],[Delivery_Fee]]-Table1[[#This Row],[Discount]]</f>
        <v>784.06</v>
      </c>
      <c r="L4196">
        <f>YEAR(Table1[[#This Row],[Order_Time]])</f>
        <v>2023</v>
      </c>
      <c r="M4196" t="str">
        <f>TEXT(Table1[[#This Row],[Order_Time]],"MMM")</f>
        <v>Jun</v>
      </c>
      <c r="N4196">
        <f>HOUR(Table1[[#This Row],[Order_Time]])</f>
        <v>18</v>
      </c>
      <c r="O4196" t="str">
        <f>IF(Table1[[#This Row],[Order_Value]]&gt;1000,"High","Low")</f>
        <v>Low</v>
      </c>
    </row>
    <row r="4197" spans="1:15" x14ac:dyDescent="0.3">
      <c r="A4197" t="s">
        <v>5945</v>
      </c>
      <c r="B4197" s="1">
        <v>45101.791666666664</v>
      </c>
      <c r="C4197" t="s">
        <v>20</v>
      </c>
      <c r="D4197" t="s">
        <v>41</v>
      </c>
      <c r="E4197">
        <v>1055.5999999999999</v>
      </c>
      <c r="F4197">
        <v>58.16</v>
      </c>
      <c r="G4197">
        <v>297.23</v>
      </c>
      <c r="H4197" t="s">
        <v>21</v>
      </c>
      <c r="I4197">
        <v>80</v>
      </c>
      <c r="J4197">
        <v>816.53</v>
      </c>
      <c r="K4197">
        <f>Table1[[#This Row],[Order_Value]]+Table1[[#This Row],[Delivery_Fee]]-Table1[[#This Row],[Discount]]</f>
        <v>816.53</v>
      </c>
      <c r="L4197">
        <f>YEAR(Table1[[#This Row],[Order_Time]])</f>
        <v>2023</v>
      </c>
      <c r="M4197" t="str">
        <f>TEXT(Table1[[#This Row],[Order_Time]],"MMM")</f>
        <v>Jun</v>
      </c>
      <c r="N4197">
        <f>HOUR(Table1[[#This Row],[Order_Time]])</f>
        <v>19</v>
      </c>
      <c r="O4197" t="str">
        <f>IF(Table1[[#This Row],[Order_Value]]&gt;1000,"High","Low")</f>
        <v>High</v>
      </c>
    </row>
    <row r="4198" spans="1:15" x14ac:dyDescent="0.3">
      <c r="A4198" t="s">
        <v>5946</v>
      </c>
      <c r="B4198" s="1">
        <v>45101.833333333336</v>
      </c>
      <c r="C4198" t="s">
        <v>11</v>
      </c>
      <c r="D4198" t="s">
        <v>35</v>
      </c>
      <c r="E4198">
        <v>738.4</v>
      </c>
      <c r="F4198">
        <v>41.94</v>
      </c>
      <c r="G4198">
        <v>398.64</v>
      </c>
      <c r="H4198" t="s">
        <v>28</v>
      </c>
      <c r="I4198">
        <v>47</v>
      </c>
      <c r="J4198" s="2" t="s">
        <v>5947</v>
      </c>
      <c r="K4198">
        <f>Table1[[#This Row],[Order_Value]]+Table1[[#This Row],[Delivery_Fee]]-Table1[[#This Row],[Discount]]</f>
        <v>381.69999999999993</v>
      </c>
      <c r="L4198">
        <f>YEAR(Table1[[#This Row],[Order_Time]])</f>
        <v>2023</v>
      </c>
      <c r="M4198" t="str">
        <f>TEXT(Table1[[#This Row],[Order_Time]],"MMM")</f>
        <v>Jun</v>
      </c>
      <c r="N4198">
        <f>HOUR(Table1[[#This Row],[Order_Time]])</f>
        <v>20</v>
      </c>
      <c r="O4198" t="str">
        <f>IF(Table1[[#This Row],[Order_Value]]&gt;1000,"High","Low")</f>
        <v>Low</v>
      </c>
    </row>
    <row r="4199" spans="1:15" x14ac:dyDescent="0.3">
      <c r="A4199" t="s">
        <v>5948</v>
      </c>
      <c r="B4199" s="1">
        <v>45101.875</v>
      </c>
      <c r="C4199" t="s">
        <v>11</v>
      </c>
      <c r="D4199" t="s">
        <v>17</v>
      </c>
      <c r="E4199">
        <v>1400.99</v>
      </c>
      <c r="F4199">
        <v>25.37</v>
      </c>
      <c r="G4199">
        <v>336.48</v>
      </c>
      <c r="H4199" t="s">
        <v>28</v>
      </c>
      <c r="I4199">
        <v>40</v>
      </c>
      <c r="J4199" s="2" t="s">
        <v>5949</v>
      </c>
      <c r="K4199">
        <f>Table1[[#This Row],[Order_Value]]+Table1[[#This Row],[Delivery_Fee]]-Table1[[#This Row],[Discount]]</f>
        <v>1089.8799999999999</v>
      </c>
      <c r="L4199">
        <f>YEAR(Table1[[#This Row],[Order_Time]])</f>
        <v>2023</v>
      </c>
      <c r="M4199" t="str">
        <f>TEXT(Table1[[#This Row],[Order_Time]],"MMM")</f>
        <v>Jun</v>
      </c>
      <c r="N4199">
        <f>HOUR(Table1[[#This Row],[Order_Time]])</f>
        <v>21</v>
      </c>
      <c r="O4199" t="str">
        <f>IF(Table1[[#This Row],[Order_Value]]&gt;1000,"High","Low")</f>
        <v>High</v>
      </c>
    </row>
    <row r="4200" spans="1:15" x14ac:dyDescent="0.3">
      <c r="A4200" t="s">
        <v>5950</v>
      </c>
      <c r="B4200" s="1">
        <v>45101.916666666664</v>
      </c>
      <c r="C4200" t="s">
        <v>26</v>
      </c>
      <c r="D4200" t="s">
        <v>41</v>
      </c>
      <c r="E4200">
        <v>1117.42</v>
      </c>
      <c r="F4200">
        <v>59.31</v>
      </c>
      <c r="G4200">
        <v>395.73</v>
      </c>
      <c r="H4200" t="s">
        <v>32</v>
      </c>
      <c r="I4200">
        <v>14</v>
      </c>
      <c r="J4200">
        <v>781</v>
      </c>
      <c r="K4200">
        <f>Table1[[#This Row],[Order_Value]]+Table1[[#This Row],[Delivery_Fee]]-Table1[[#This Row],[Discount]]</f>
        <v>781</v>
      </c>
      <c r="L4200">
        <f>YEAR(Table1[[#This Row],[Order_Time]])</f>
        <v>2023</v>
      </c>
      <c r="M4200" t="str">
        <f>TEXT(Table1[[#This Row],[Order_Time]],"MMM")</f>
        <v>Jun</v>
      </c>
      <c r="N4200">
        <f>HOUR(Table1[[#This Row],[Order_Time]])</f>
        <v>22</v>
      </c>
      <c r="O4200" t="str">
        <f>IF(Table1[[#This Row],[Order_Value]]&gt;1000,"High","Low")</f>
        <v>High</v>
      </c>
    </row>
    <row r="4201" spans="1:15" x14ac:dyDescent="0.3">
      <c r="A4201" t="s">
        <v>5951</v>
      </c>
      <c r="B4201" s="1">
        <v>45101.958333333336</v>
      </c>
      <c r="C4201" t="s">
        <v>24</v>
      </c>
      <c r="D4201" t="s">
        <v>17</v>
      </c>
      <c r="E4201">
        <v>1584.42</v>
      </c>
      <c r="F4201">
        <v>84.62</v>
      </c>
      <c r="G4201">
        <v>272.3</v>
      </c>
      <c r="H4201" t="s">
        <v>21</v>
      </c>
      <c r="I4201">
        <v>27</v>
      </c>
      <c r="J4201">
        <v>1396.74</v>
      </c>
      <c r="K4201">
        <f>Table1[[#This Row],[Order_Value]]+Table1[[#This Row],[Delivery_Fee]]-Table1[[#This Row],[Discount]]</f>
        <v>1396.74</v>
      </c>
      <c r="L4201">
        <f>YEAR(Table1[[#This Row],[Order_Time]])</f>
        <v>2023</v>
      </c>
      <c r="M4201" t="str">
        <f>TEXT(Table1[[#This Row],[Order_Time]],"MMM")</f>
        <v>Jun</v>
      </c>
      <c r="N4201">
        <f>HOUR(Table1[[#This Row],[Order_Time]])</f>
        <v>23</v>
      </c>
      <c r="O4201" t="str">
        <f>IF(Table1[[#This Row],[Order_Value]]&gt;1000,"High","Low")</f>
        <v>High</v>
      </c>
    </row>
    <row r="4202" spans="1:15" x14ac:dyDescent="0.3">
      <c r="A4202" t="s">
        <v>5952</v>
      </c>
      <c r="B4202" s="1">
        <v>45102</v>
      </c>
      <c r="C4202" t="s">
        <v>45</v>
      </c>
      <c r="D4202" t="s">
        <v>41</v>
      </c>
      <c r="E4202">
        <v>210.91</v>
      </c>
      <c r="F4202">
        <v>1.57</v>
      </c>
      <c r="G4202">
        <v>295.77999999999997</v>
      </c>
      <c r="H4202" t="s">
        <v>21</v>
      </c>
      <c r="I4202">
        <v>23</v>
      </c>
      <c r="J4202">
        <v>-83.299999999999898</v>
      </c>
      <c r="K4202">
        <f>Table1[[#This Row],[Order_Value]]+Table1[[#This Row],[Delivery_Fee]]-Table1[[#This Row],[Discount]]</f>
        <v>-83.299999999999983</v>
      </c>
      <c r="L4202">
        <f>YEAR(Table1[[#This Row],[Order_Time]])</f>
        <v>2023</v>
      </c>
      <c r="M4202" t="str">
        <f>TEXT(Table1[[#This Row],[Order_Time]],"MMM")</f>
        <v>Jun</v>
      </c>
      <c r="N4202">
        <f>HOUR(Table1[[#This Row],[Order_Time]])</f>
        <v>0</v>
      </c>
      <c r="O4202" t="str">
        <f>IF(Table1[[#This Row],[Order_Value]]&gt;1000,"High","Low")</f>
        <v>Low</v>
      </c>
    </row>
    <row r="4203" spans="1:15" x14ac:dyDescent="0.3">
      <c r="A4203" t="s">
        <v>5953</v>
      </c>
      <c r="B4203" s="1">
        <v>45102.041666666664</v>
      </c>
      <c r="C4203" t="s">
        <v>45</v>
      </c>
      <c r="D4203" t="s">
        <v>17</v>
      </c>
      <c r="E4203">
        <v>461.44</v>
      </c>
      <c r="F4203">
        <v>94.65</v>
      </c>
      <c r="G4203">
        <v>371.69</v>
      </c>
      <c r="H4203" t="s">
        <v>32</v>
      </c>
      <c r="I4203">
        <v>12</v>
      </c>
      <c r="J4203" s="2" t="s">
        <v>5954</v>
      </c>
      <c r="K4203">
        <f>Table1[[#This Row],[Order_Value]]+Table1[[#This Row],[Delivery_Fee]]-Table1[[#This Row],[Discount]]</f>
        <v>184.40000000000003</v>
      </c>
      <c r="L4203">
        <f>YEAR(Table1[[#This Row],[Order_Time]])</f>
        <v>2023</v>
      </c>
      <c r="M4203" t="str">
        <f>TEXT(Table1[[#This Row],[Order_Time]],"MMM")</f>
        <v>Jun</v>
      </c>
      <c r="N4203">
        <f>HOUR(Table1[[#This Row],[Order_Time]])</f>
        <v>1</v>
      </c>
      <c r="O4203" t="str">
        <f>IF(Table1[[#This Row],[Order_Value]]&gt;1000,"High","Low")</f>
        <v>Low</v>
      </c>
    </row>
    <row r="4204" spans="1:15" x14ac:dyDescent="0.3">
      <c r="A4204" t="s">
        <v>5955</v>
      </c>
      <c r="B4204" s="1">
        <v>45102.083333333336</v>
      </c>
      <c r="C4204" t="s">
        <v>20</v>
      </c>
      <c r="D4204" t="s">
        <v>27</v>
      </c>
      <c r="E4204">
        <v>267.72000000000003</v>
      </c>
      <c r="F4204">
        <v>37.840000000000003</v>
      </c>
      <c r="G4204">
        <v>54.75</v>
      </c>
      <c r="H4204" t="s">
        <v>21</v>
      </c>
      <c r="I4204">
        <v>85</v>
      </c>
      <c r="J4204" s="2" t="s">
        <v>5956</v>
      </c>
      <c r="K4204">
        <f>Table1[[#This Row],[Order_Value]]+Table1[[#This Row],[Delivery_Fee]]-Table1[[#This Row],[Discount]]</f>
        <v>250.81000000000006</v>
      </c>
      <c r="L4204">
        <f>YEAR(Table1[[#This Row],[Order_Time]])</f>
        <v>2023</v>
      </c>
      <c r="M4204" t="str">
        <f>TEXT(Table1[[#This Row],[Order_Time]],"MMM")</f>
        <v>Jun</v>
      </c>
      <c r="N4204">
        <f>HOUR(Table1[[#This Row],[Order_Time]])</f>
        <v>2</v>
      </c>
      <c r="O4204" t="str">
        <f>IF(Table1[[#This Row],[Order_Value]]&gt;1000,"High","Low")</f>
        <v>Low</v>
      </c>
    </row>
    <row r="4205" spans="1:15" x14ac:dyDescent="0.3">
      <c r="A4205" t="s">
        <v>5957</v>
      </c>
      <c r="B4205" s="1">
        <v>45102.125</v>
      </c>
      <c r="C4205" t="s">
        <v>24</v>
      </c>
      <c r="D4205" t="s">
        <v>17</v>
      </c>
      <c r="E4205">
        <v>1085.81</v>
      </c>
      <c r="F4205">
        <v>9.68</v>
      </c>
      <c r="G4205">
        <v>416.22</v>
      </c>
      <c r="H4205" t="s">
        <v>13</v>
      </c>
      <c r="I4205">
        <v>87</v>
      </c>
      <c r="J4205">
        <v>679.27</v>
      </c>
      <c r="K4205">
        <f>Table1[[#This Row],[Order_Value]]+Table1[[#This Row],[Delivery_Fee]]-Table1[[#This Row],[Discount]]</f>
        <v>679.27</v>
      </c>
      <c r="L4205">
        <f>YEAR(Table1[[#This Row],[Order_Time]])</f>
        <v>2023</v>
      </c>
      <c r="M4205" t="str">
        <f>TEXT(Table1[[#This Row],[Order_Time]],"MMM")</f>
        <v>Jun</v>
      </c>
      <c r="N4205">
        <f>HOUR(Table1[[#This Row],[Order_Time]])</f>
        <v>3</v>
      </c>
      <c r="O4205" t="str">
        <f>IF(Table1[[#This Row],[Order_Value]]&gt;1000,"High","Low")</f>
        <v>High</v>
      </c>
    </row>
    <row r="4206" spans="1:15" x14ac:dyDescent="0.3">
      <c r="A4206" t="s">
        <v>5958</v>
      </c>
      <c r="B4206" s="1">
        <v>45102.166666666664</v>
      </c>
      <c r="C4206" t="s">
        <v>26</v>
      </c>
      <c r="D4206" t="s">
        <v>27</v>
      </c>
      <c r="E4206">
        <v>1500.55</v>
      </c>
      <c r="F4206">
        <v>39.770000000000003</v>
      </c>
      <c r="G4206">
        <v>294.04000000000002</v>
      </c>
      <c r="H4206" t="s">
        <v>28</v>
      </c>
      <c r="I4206">
        <v>39</v>
      </c>
      <c r="J4206">
        <v>1246.28</v>
      </c>
      <c r="K4206">
        <f>Table1[[#This Row],[Order_Value]]+Table1[[#This Row],[Delivery_Fee]]-Table1[[#This Row],[Discount]]</f>
        <v>1246.28</v>
      </c>
      <c r="L4206">
        <f>YEAR(Table1[[#This Row],[Order_Time]])</f>
        <v>2023</v>
      </c>
      <c r="M4206" t="str">
        <f>TEXT(Table1[[#This Row],[Order_Time]],"MMM")</f>
        <v>Jun</v>
      </c>
      <c r="N4206">
        <f>HOUR(Table1[[#This Row],[Order_Time]])</f>
        <v>4</v>
      </c>
      <c r="O4206" t="str">
        <f>IF(Table1[[#This Row],[Order_Value]]&gt;1000,"High","Low")</f>
        <v>High</v>
      </c>
    </row>
    <row r="4207" spans="1:15" x14ac:dyDescent="0.3">
      <c r="A4207" t="s">
        <v>5959</v>
      </c>
      <c r="B4207" s="1">
        <v>45102.208333333336</v>
      </c>
      <c r="C4207" t="s">
        <v>45</v>
      </c>
      <c r="D4207" t="s">
        <v>17</v>
      </c>
      <c r="E4207">
        <v>1763.19</v>
      </c>
      <c r="F4207">
        <v>10.33</v>
      </c>
      <c r="G4207">
        <v>425.38</v>
      </c>
      <c r="H4207" t="s">
        <v>28</v>
      </c>
      <c r="I4207">
        <v>13</v>
      </c>
      <c r="J4207" s="2" t="s">
        <v>5960</v>
      </c>
      <c r="K4207">
        <f>Table1[[#This Row],[Order_Value]]+Table1[[#This Row],[Delivery_Fee]]-Table1[[#This Row],[Discount]]</f>
        <v>1348.1399999999999</v>
      </c>
      <c r="L4207">
        <f>YEAR(Table1[[#This Row],[Order_Time]])</f>
        <v>2023</v>
      </c>
      <c r="M4207" t="str">
        <f>TEXT(Table1[[#This Row],[Order_Time]],"MMM")</f>
        <v>Jun</v>
      </c>
      <c r="N4207">
        <f>HOUR(Table1[[#This Row],[Order_Time]])</f>
        <v>5</v>
      </c>
      <c r="O4207" t="str">
        <f>IF(Table1[[#This Row],[Order_Value]]&gt;1000,"High","Low")</f>
        <v>High</v>
      </c>
    </row>
    <row r="4208" spans="1:15" x14ac:dyDescent="0.3">
      <c r="A4208" t="s">
        <v>5961</v>
      </c>
      <c r="B4208" s="1">
        <v>45102.25</v>
      </c>
      <c r="C4208" t="s">
        <v>45</v>
      </c>
      <c r="D4208" t="s">
        <v>17</v>
      </c>
      <c r="E4208">
        <v>523.78</v>
      </c>
      <c r="F4208">
        <v>22.29</v>
      </c>
      <c r="G4208">
        <v>268.33</v>
      </c>
      <c r="H4208" t="s">
        <v>32</v>
      </c>
      <c r="I4208">
        <v>68</v>
      </c>
      <c r="J4208" s="2" t="s">
        <v>5962</v>
      </c>
      <c r="K4208">
        <f>Table1[[#This Row],[Order_Value]]+Table1[[#This Row],[Delivery_Fee]]-Table1[[#This Row],[Discount]]</f>
        <v>277.73999999999995</v>
      </c>
      <c r="L4208">
        <f>YEAR(Table1[[#This Row],[Order_Time]])</f>
        <v>2023</v>
      </c>
      <c r="M4208" t="str">
        <f>TEXT(Table1[[#This Row],[Order_Time]],"MMM")</f>
        <v>Jun</v>
      </c>
      <c r="N4208">
        <f>HOUR(Table1[[#This Row],[Order_Time]])</f>
        <v>6</v>
      </c>
      <c r="O4208" t="str">
        <f>IF(Table1[[#This Row],[Order_Value]]&gt;1000,"High","Low")</f>
        <v>Low</v>
      </c>
    </row>
    <row r="4209" spans="1:15" x14ac:dyDescent="0.3">
      <c r="A4209" t="s">
        <v>5963</v>
      </c>
      <c r="B4209" s="1">
        <v>45102.291666666664</v>
      </c>
      <c r="C4209" t="s">
        <v>16</v>
      </c>
      <c r="D4209" t="s">
        <v>41</v>
      </c>
      <c r="E4209">
        <v>207.15</v>
      </c>
      <c r="F4209">
        <v>51.41</v>
      </c>
      <c r="G4209">
        <v>168.79</v>
      </c>
      <c r="H4209" t="s">
        <v>28</v>
      </c>
      <c r="I4209">
        <v>84</v>
      </c>
      <c r="J4209" s="2" t="s">
        <v>5964</v>
      </c>
      <c r="K4209">
        <f>Table1[[#This Row],[Order_Value]]+Table1[[#This Row],[Delivery_Fee]]-Table1[[#This Row],[Discount]]</f>
        <v>89.77000000000001</v>
      </c>
      <c r="L4209">
        <f>YEAR(Table1[[#This Row],[Order_Time]])</f>
        <v>2023</v>
      </c>
      <c r="M4209" t="str">
        <f>TEXT(Table1[[#This Row],[Order_Time]],"MMM")</f>
        <v>Jun</v>
      </c>
      <c r="N4209">
        <f>HOUR(Table1[[#This Row],[Order_Time]])</f>
        <v>7</v>
      </c>
      <c r="O4209" t="str">
        <f>IF(Table1[[#This Row],[Order_Value]]&gt;1000,"High","Low")</f>
        <v>Low</v>
      </c>
    </row>
    <row r="4210" spans="1:15" x14ac:dyDescent="0.3">
      <c r="A4210" t="s">
        <v>5965</v>
      </c>
      <c r="B4210" s="1">
        <v>45102.333333333336</v>
      </c>
      <c r="C4210" t="s">
        <v>16</v>
      </c>
      <c r="D4210" t="s">
        <v>30</v>
      </c>
      <c r="E4210">
        <v>923.33</v>
      </c>
      <c r="F4210">
        <v>36.950000000000003</v>
      </c>
      <c r="G4210">
        <v>454.88</v>
      </c>
      <c r="H4210" t="s">
        <v>13</v>
      </c>
      <c r="I4210">
        <v>17</v>
      </c>
      <c r="J4210" s="2" t="s">
        <v>5966</v>
      </c>
      <c r="K4210">
        <f>Table1[[#This Row],[Order_Value]]+Table1[[#This Row],[Delivery_Fee]]-Table1[[#This Row],[Discount]]</f>
        <v>505.40000000000009</v>
      </c>
      <c r="L4210">
        <f>YEAR(Table1[[#This Row],[Order_Time]])</f>
        <v>2023</v>
      </c>
      <c r="M4210" t="str">
        <f>TEXT(Table1[[#This Row],[Order_Time]],"MMM")</f>
        <v>Jun</v>
      </c>
      <c r="N4210">
        <f>HOUR(Table1[[#This Row],[Order_Time]])</f>
        <v>8</v>
      </c>
      <c r="O4210" t="str">
        <f>IF(Table1[[#This Row],[Order_Value]]&gt;1000,"High","Low")</f>
        <v>Low</v>
      </c>
    </row>
    <row r="4211" spans="1:15" x14ac:dyDescent="0.3">
      <c r="A4211" t="s">
        <v>5967</v>
      </c>
      <c r="B4211" s="1">
        <v>45102.375</v>
      </c>
      <c r="C4211" t="s">
        <v>20</v>
      </c>
      <c r="D4211" t="s">
        <v>17</v>
      </c>
      <c r="E4211">
        <v>859.24</v>
      </c>
      <c r="F4211">
        <v>2.98</v>
      </c>
      <c r="G4211">
        <v>207.63</v>
      </c>
      <c r="H4211" t="s">
        <v>32</v>
      </c>
      <c r="I4211">
        <v>82</v>
      </c>
      <c r="J4211">
        <v>654.59</v>
      </c>
      <c r="K4211">
        <f>Table1[[#This Row],[Order_Value]]+Table1[[#This Row],[Delivery_Fee]]-Table1[[#This Row],[Discount]]</f>
        <v>654.59</v>
      </c>
      <c r="L4211">
        <f>YEAR(Table1[[#This Row],[Order_Time]])</f>
        <v>2023</v>
      </c>
      <c r="M4211" t="str">
        <f>TEXT(Table1[[#This Row],[Order_Time]],"MMM")</f>
        <v>Jun</v>
      </c>
      <c r="N4211">
        <f>HOUR(Table1[[#This Row],[Order_Time]])</f>
        <v>9</v>
      </c>
      <c r="O4211" t="str">
        <f>IF(Table1[[#This Row],[Order_Value]]&gt;1000,"High","Low")</f>
        <v>Low</v>
      </c>
    </row>
    <row r="4212" spans="1:15" x14ac:dyDescent="0.3">
      <c r="A4212" t="s">
        <v>5968</v>
      </c>
      <c r="B4212" s="1">
        <v>45102.416666666664</v>
      </c>
      <c r="C4212" t="s">
        <v>45</v>
      </c>
      <c r="D4212" t="s">
        <v>35</v>
      </c>
      <c r="E4212">
        <v>1678.32</v>
      </c>
      <c r="F4212">
        <v>5.33</v>
      </c>
      <c r="G4212">
        <v>74.75</v>
      </c>
      <c r="H4212" t="s">
        <v>13</v>
      </c>
      <c r="I4212">
        <v>29</v>
      </c>
      <c r="J4212" s="2" t="s">
        <v>5969</v>
      </c>
      <c r="K4212">
        <f>Table1[[#This Row],[Order_Value]]+Table1[[#This Row],[Delivery_Fee]]-Table1[[#This Row],[Discount]]</f>
        <v>1608.8999999999999</v>
      </c>
      <c r="L4212">
        <f>YEAR(Table1[[#This Row],[Order_Time]])</f>
        <v>2023</v>
      </c>
      <c r="M4212" t="str">
        <f>TEXT(Table1[[#This Row],[Order_Time]],"MMM")</f>
        <v>Jun</v>
      </c>
      <c r="N4212">
        <f>HOUR(Table1[[#This Row],[Order_Time]])</f>
        <v>10</v>
      </c>
      <c r="O4212" t="str">
        <f>IF(Table1[[#This Row],[Order_Value]]&gt;1000,"High","Low")</f>
        <v>High</v>
      </c>
    </row>
    <row r="4213" spans="1:15" x14ac:dyDescent="0.3">
      <c r="A4213" t="s">
        <v>5970</v>
      </c>
      <c r="B4213" s="1">
        <v>45102.458333333336</v>
      </c>
      <c r="C4213" t="s">
        <v>45</v>
      </c>
      <c r="D4213" t="s">
        <v>41</v>
      </c>
      <c r="E4213">
        <v>352.34</v>
      </c>
      <c r="F4213">
        <v>12.24</v>
      </c>
      <c r="G4213">
        <v>172.82</v>
      </c>
      <c r="H4213" t="s">
        <v>21</v>
      </c>
      <c r="I4213">
        <v>15</v>
      </c>
      <c r="J4213">
        <v>191.76</v>
      </c>
      <c r="K4213">
        <f>Table1[[#This Row],[Order_Value]]+Table1[[#This Row],[Delivery_Fee]]-Table1[[#This Row],[Discount]]</f>
        <v>191.76</v>
      </c>
      <c r="L4213">
        <f>YEAR(Table1[[#This Row],[Order_Time]])</f>
        <v>2023</v>
      </c>
      <c r="M4213" t="str">
        <f>TEXT(Table1[[#This Row],[Order_Time]],"MMM")</f>
        <v>Jun</v>
      </c>
      <c r="N4213">
        <f>HOUR(Table1[[#This Row],[Order_Time]])</f>
        <v>11</v>
      </c>
      <c r="O4213" t="str">
        <f>IF(Table1[[#This Row],[Order_Value]]&gt;1000,"High","Low")</f>
        <v>Low</v>
      </c>
    </row>
    <row r="4214" spans="1:15" x14ac:dyDescent="0.3">
      <c r="A4214" t="s">
        <v>5971</v>
      </c>
      <c r="B4214" s="1">
        <v>45102.5</v>
      </c>
      <c r="C4214" t="s">
        <v>24</v>
      </c>
      <c r="D4214" t="s">
        <v>12</v>
      </c>
      <c r="E4214">
        <v>233.23</v>
      </c>
      <c r="F4214">
        <v>13.75</v>
      </c>
      <c r="G4214">
        <v>299.04000000000002</v>
      </c>
      <c r="H4214" t="s">
        <v>32</v>
      </c>
      <c r="I4214">
        <v>45</v>
      </c>
      <c r="J4214">
        <v>-52.06</v>
      </c>
      <c r="K4214">
        <f>Table1[[#This Row],[Order_Value]]+Table1[[#This Row],[Delivery_Fee]]-Table1[[#This Row],[Discount]]</f>
        <v>-52.060000000000031</v>
      </c>
      <c r="L4214">
        <f>YEAR(Table1[[#This Row],[Order_Time]])</f>
        <v>2023</v>
      </c>
      <c r="M4214" t="str">
        <f>TEXT(Table1[[#This Row],[Order_Time]],"MMM")</f>
        <v>Jun</v>
      </c>
      <c r="N4214">
        <f>HOUR(Table1[[#This Row],[Order_Time]])</f>
        <v>12</v>
      </c>
      <c r="O4214" t="str">
        <f>IF(Table1[[#This Row],[Order_Value]]&gt;1000,"High","Low")</f>
        <v>Low</v>
      </c>
    </row>
    <row r="4215" spans="1:15" x14ac:dyDescent="0.3">
      <c r="A4215" t="s">
        <v>5972</v>
      </c>
      <c r="B4215" s="1">
        <v>45102.541666666664</v>
      </c>
      <c r="C4215" t="s">
        <v>54</v>
      </c>
      <c r="D4215" t="s">
        <v>27</v>
      </c>
      <c r="E4215">
        <v>1560.44</v>
      </c>
      <c r="F4215">
        <v>28.09</v>
      </c>
      <c r="G4215">
        <v>180.77</v>
      </c>
      <c r="H4215" t="s">
        <v>13</v>
      </c>
      <c r="I4215">
        <v>38</v>
      </c>
      <c r="J4215">
        <v>1407.76</v>
      </c>
      <c r="K4215">
        <f>Table1[[#This Row],[Order_Value]]+Table1[[#This Row],[Delivery_Fee]]-Table1[[#This Row],[Discount]]</f>
        <v>1407.76</v>
      </c>
      <c r="L4215">
        <f>YEAR(Table1[[#This Row],[Order_Time]])</f>
        <v>2023</v>
      </c>
      <c r="M4215" t="str">
        <f>TEXT(Table1[[#This Row],[Order_Time]],"MMM")</f>
        <v>Jun</v>
      </c>
      <c r="N4215">
        <f>HOUR(Table1[[#This Row],[Order_Time]])</f>
        <v>13</v>
      </c>
      <c r="O4215" t="str">
        <f>IF(Table1[[#This Row],[Order_Value]]&gt;1000,"High","Low")</f>
        <v>High</v>
      </c>
    </row>
    <row r="4216" spans="1:15" x14ac:dyDescent="0.3">
      <c r="A4216" t="s">
        <v>5973</v>
      </c>
      <c r="B4216" s="1">
        <v>45102.583333333336</v>
      </c>
      <c r="C4216" t="s">
        <v>54</v>
      </c>
      <c r="D4216" t="s">
        <v>27</v>
      </c>
      <c r="E4216">
        <v>623.77</v>
      </c>
      <c r="F4216">
        <v>1.47</v>
      </c>
      <c r="G4216">
        <v>401.3</v>
      </c>
      <c r="H4216" t="s">
        <v>28</v>
      </c>
      <c r="I4216">
        <v>29</v>
      </c>
      <c r="J4216">
        <v>223.94</v>
      </c>
      <c r="K4216">
        <f>Table1[[#This Row],[Order_Value]]+Table1[[#This Row],[Delivery_Fee]]-Table1[[#This Row],[Discount]]</f>
        <v>223.94</v>
      </c>
      <c r="L4216">
        <f>YEAR(Table1[[#This Row],[Order_Time]])</f>
        <v>2023</v>
      </c>
      <c r="M4216" t="str">
        <f>TEXT(Table1[[#This Row],[Order_Time]],"MMM")</f>
        <v>Jun</v>
      </c>
      <c r="N4216">
        <f>HOUR(Table1[[#This Row],[Order_Time]])</f>
        <v>14</v>
      </c>
      <c r="O4216" t="str">
        <f>IF(Table1[[#This Row],[Order_Value]]&gt;1000,"High","Low")</f>
        <v>Low</v>
      </c>
    </row>
    <row r="4217" spans="1:15" x14ac:dyDescent="0.3">
      <c r="A4217" t="s">
        <v>5974</v>
      </c>
      <c r="B4217" s="1">
        <v>45102.625</v>
      </c>
      <c r="C4217" t="s">
        <v>16</v>
      </c>
      <c r="D4217" t="s">
        <v>12</v>
      </c>
      <c r="E4217">
        <v>1778.19</v>
      </c>
      <c r="F4217">
        <v>8.0299999999999994</v>
      </c>
      <c r="G4217">
        <v>479.77</v>
      </c>
      <c r="H4217" t="s">
        <v>21</v>
      </c>
      <c r="I4217">
        <v>33</v>
      </c>
      <c r="J4217">
        <v>1306.45</v>
      </c>
      <c r="K4217">
        <f>Table1[[#This Row],[Order_Value]]+Table1[[#This Row],[Delivery_Fee]]-Table1[[#This Row],[Discount]]</f>
        <v>1306.45</v>
      </c>
      <c r="L4217">
        <f>YEAR(Table1[[#This Row],[Order_Time]])</f>
        <v>2023</v>
      </c>
      <c r="M4217" t="str">
        <f>TEXT(Table1[[#This Row],[Order_Time]],"MMM")</f>
        <v>Jun</v>
      </c>
      <c r="N4217">
        <f>HOUR(Table1[[#This Row],[Order_Time]])</f>
        <v>15</v>
      </c>
      <c r="O4217" t="str">
        <f>IF(Table1[[#This Row],[Order_Value]]&gt;1000,"High","Low")</f>
        <v>High</v>
      </c>
    </row>
    <row r="4218" spans="1:15" x14ac:dyDescent="0.3">
      <c r="A4218" t="s">
        <v>5975</v>
      </c>
      <c r="B4218" s="1">
        <v>45102.666666666664</v>
      </c>
      <c r="C4218" t="s">
        <v>54</v>
      </c>
      <c r="D4218" t="s">
        <v>41</v>
      </c>
      <c r="E4218">
        <v>529.24</v>
      </c>
      <c r="F4218">
        <v>15.4</v>
      </c>
      <c r="G4218">
        <v>34.090000000000003</v>
      </c>
      <c r="H4218" t="s">
        <v>28</v>
      </c>
      <c r="I4218">
        <v>15</v>
      </c>
      <c r="J4218" s="2" t="s">
        <v>5976</v>
      </c>
      <c r="K4218">
        <f>Table1[[#This Row],[Order_Value]]+Table1[[#This Row],[Delivery_Fee]]-Table1[[#This Row],[Discount]]</f>
        <v>510.54999999999995</v>
      </c>
      <c r="L4218">
        <f>YEAR(Table1[[#This Row],[Order_Time]])</f>
        <v>2023</v>
      </c>
      <c r="M4218" t="str">
        <f>TEXT(Table1[[#This Row],[Order_Time]],"MMM")</f>
        <v>Jun</v>
      </c>
      <c r="N4218">
        <f>HOUR(Table1[[#This Row],[Order_Time]])</f>
        <v>16</v>
      </c>
      <c r="O4218" t="str">
        <f>IF(Table1[[#This Row],[Order_Value]]&gt;1000,"High","Low")</f>
        <v>Low</v>
      </c>
    </row>
    <row r="4219" spans="1:15" x14ac:dyDescent="0.3">
      <c r="A4219" t="s">
        <v>5977</v>
      </c>
      <c r="B4219" s="1">
        <v>45102.708333333336</v>
      </c>
      <c r="C4219" t="s">
        <v>54</v>
      </c>
      <c r="D4219" t="s">
        <v>35</v>
      </c>
      <c r="E4219">
        <v>1765.21</v>
      </c>
      <c r="F4219">
        <v>30.88</v>
      </c>
      <c r="G4219">
        <v>61.55</v>
      </c>
      <c r="H4219" t="s">
        <v>21</v>
      </c>
      <c r="I4219">
        <v>15</v>
      </c>
      <c r="J4219" s="2" t="s">
        <v>5978</v>
      </c>
      <c r="K4219">
        <f>Table1[[#This Row],[Order_Value]]+Table1[[#This Row],[Delivery_Fee]]-Table1[[#This Row],[Discount]]</f>
        <v>1734.5400000000002</v>
      </c>
      <c r="L4219">
        <f>YEAR(Table1[[#This Row],[Order_Time]])</f>
        <v>2023</v>
      </c>
      <c r="M4219" t="str">
        <f>TEXT(Table1[[#This Row],[Order_Time]],"MMM")</f>
        <v>Jun</v>
      </c>
      <c r="N4219">
        <f>HOUR(Table1[[#This Row],[Order_Time]])</f>
        <v>17</v>
      </c>
      <c r="O4219" t="str">
        <f>IF(Table1[[#This Row],[Order_Value]]&gt;1000,"High","Low")</f>
        <v>High</v>
      </c>
    </row>
    <row r="4220" spans="1:15" x14ac:dyDescent="0.3">
      <c r="A4220" t="s">
        <v>5979</v>
      </c>
      <c r="B4220" s="1">
        <v>45102.75</v>
      </c>
      <c r="C4220" t="s">
        <v>24</v>
      </c>
      <c r="D4220" t="s">
        <v>27</v>
      </c>
      <c r="E4220">
        <v>1829.34</v>
      </c>
      <c r="F4220">
        <v>35.82</v>
      </c>
      <c r="G4220">
        <v>232.55</v>
      </c>
      <c r="H4220" t="s">
        <v>21</v>
      </c>
      <c r="I4220">
        <v>77</v>
      </c>
      <c r="J4220">
        <v>1632.61</v>
      </c>
      <c r="K4220">
        <f>Table1[[#This Row],[Order_Value]]+Table1[[#This Row],[Delivery_Fee]]-Table1[[#This Row],[Discount]]</f>
        <v>1632.61</v>
      </c>
      <c r="L4220">
        <f>YEAR(Table1[[#This Row],[Order_Time]])</f>
        <v>2023</v>
      </c>
      <c r="M4220" t="str">
        <f>TEXT(Table1[[#This Row],[Order_Time]],"MMM")</f>
        <v>Jun</v>
      </c>
      <c r="N4220">
        <f>HOUR(Table1[[#This Row],[Order_Time]])</f>
        <v>18</v>
      </c>
      <c r="O4220" t="str">
        <f>IF(Table1[[#This Row],[Order_Value]]&gt;1000,"High","Low")</f>
        <v>High</v>
      </c>
    </row>
    <row r="4221" spans="1:15" x14ac:dyDescent="0.3">
      <c r="A4221" t="s">
        <v>5980</v>
      </c>
      <c r="B4221" s="1">
        <v>45102.791666666664</v>
      </c>
      <c r="C4221" t="s">
        <v>16</v>
      </c>
      <c r="D4221" t="s">
        <v>30</v>
      </c>
      <c r="E4221">
        <v>1463.56</v>
      </c>
      <c r="F4221">
        <v>37.36</v>
      </c>
      <c r="G4221">
        <v>239.17</v>
      </c>
      <c r="H4221" t="s">
        <v>28</v>
      </c>
      <c r="I4221">
        <v>53</v>
      </c>
      <c r="J4221" s="2" t="s">
        <v>5981</v>
      </c>
      <c r="K4221">
        <f>Table1[[#This Row],[Order_Value]]+Table1[[#This Row],[Delivery_Fee]]-Table1[[#This Row],[Discount]]</f>
        <v>1261.7499999999998</v>
      </c>
      <c r="L4221">
        <f>YEAR(Table1[[#This Row],[Order_Time]])</f>
        <v>2023</v>
      </c>
      <c r="M4221" t="str">
        <f>TEXT(Table1[[#This Row],[Order_Time]],"MMM")</f>
        <v>Jun</v>
      </c>
      <c r="N4221">
        <f>HOUR(Table1[[#This Row],[Order_Time]])</f>
        <v>19</v>
      </c>
      <c r="O4221" t="str">
        <f>IF(Table1[[#This Row],[Order_Value]]&gt;1000,"High","Low")</f>
        <v>High</v>
      </c>
    </row>
    <row r="4222" spans="1:15" x14ac:dyDescent="0.3">
      <c r="A4222" t="s">
        <v>5982</v>
      </c>
      <c r="B4222" s="1">
        <v>45102.833333333336</v>
      </c>
      <c r="C4222" t="s">
        <v>7370</v>
      </c>
      <c r="D4222" t="s">
        <v>17</v>
      </c>
      <c r="E4222">
        <v>757.66</v>
      </c>
      <c r="F4222">
        <v>97.64</v>
      </c>
      <c r="G4222">
        <v>3.73</v>
      </c>
      <c r="H4222" t="s">
        <v>21</v>
      </c>
      <c r="I4222">
        <v>62</v>
      </c>
      <c r="J4222" s="2" t="s">
        <v>5983</v>
      </c>
      <c r="K4222">
        <f>Table1[[#This Row],[Order_Value]]+Table1[[#This Row],[Delivery_Fee]]-Table1[[#This Row],[Discount]]</f>
        <v>851.56999999999994</v>
      </c>
      <c r="L4222">
        <f>YEAR(Table1[[#This Row],[Order_Time]])</f>
        <v>2023</v>
      </c>
      <c r="M4222" t="str">
        <f>TEXT(Table1[[#This Row],[Order_Time]],"MMM")</f>
        <v>Jun</v>
      </c>
      <c r="N4222">
        <f>HOUR(Table1[[#This Row],[Order_Time]])</f>
        <v>20</v>
      </c>
      <c r="O4222" t="str">
        <f>IF(Table1[[#This Row],[Order_Value]]&gt;1000,"High","Low")</f>
        <v>Low</v>
      </c>
    </row>
    <row r="4223" spans="1:15" x14ac:dyDescent="0.3">
      <c r="A4223" t="s">
        <v>5984</v>
      </c>
      <c r="B4223" s="1">
        <v>45102.875</v>
      </c>
      <c r="C4223" t="s">
        <v>45</v>
      </c>
      <c r="D4223" t="s">
        <v>12</v>
      </c>
      <c r="E4223">
        <v>0</v>
      </c>
      <c r="F4223">
        <v>66.760000000000005</v>
      </c>
      <c r="G4223">
        <v>482.6</v>
      </c>
      <c r="H4223" t="s">
        <v>13</v>
      </c>
      <c r="I4223">
        <v>22</v>
      </c>
      <c r="K4223">
        <f>Table1[[#This Row],[Order_Value]]+Table1[[#This Row],[Delivery_Fee]]-Table1[[#This Row],[Discount]]</f>
        <v>-415.84000000000003</v>
      </c>
      <c r="L4223">
        <f>YEAR(Table1[[#This Row],[Order_Time]])</f>
        <v>2023</v>
      </c>
      <c r="M4223" t="str">
        <f>TEXT(Table1[[#This Row],[Order_Time]],"MMM")</f>
        <v>Jun</v>
      </c>
      <c r="N4223">
        <f>HOUR(Table1[[#This Row],[Order_Time]])</f>
        <v>21</v>
      </c>
      <c r="O4223" t="str">
        <f>IF(Table1[[#This Row],[Order_Value]]&gt;1000,"High","Low")</f>
        <v>Low</v>
      </c>
    </row>
    <row r="4224" spans="1:15" x14ac:dyDescent="0.3">
      <c r="A4224" t="s">
        <v>5985</v>
      </c>
      <c r="B4224" s="1">
        <v>45102.916666666664</v>
      </c>
      <c r="C4224" t="s">
        <v>45</v>
      </c>
      <c r="D4224" t="s">
        <v>30</v>
      </c>
      <c r="E4224">
        <v>1657.86</v>
      </c>
      <c r="F4224">
        <v>53.81</v>
      </c>
      <c r="G4224">
        <v>141.87</v>
      </c>
      <c r="H4224" t="s">
        <v>21</v>
      </c>
      <c r="I4224">
        <v>15</v>
      </c>
      <c r="J4224" s="2" t="s">
        <v>5986</v>
      </c>
      <c r="K4224">
        <f>Table1[[#This Row],[Order_Value]]+Table1[[#This Row],[Delivery_Fee]]-Table1[[#This Row],[Discount]]</f>
        <v>1569.7999999999997</v>
      </c>
      <c r="L4224">
        <f>YEAR(Table1[[#This Row],[Order_Time]])</f>
        <v>2023</v>
      </c>
      <c r="M4224" t="str">
        <f>TEXT(Table1[[#This Row],[Order_Time]],"MMM")</f>
        <v>Jun</v>
      </c>
      <c r="N4224">
        <f>HOUR(Table1[[#This Row],[Order_Time]])</f>
        <v>22</v>
      </c>
      <c r="O4224" t="str">
        <f>IF(Table1[[#This Row],[Order_Value]]&gt;1000,"High","Low")</f>
        <v>High</v>
      </c>
    </row>
    <row r="4225" spans="1:15" x14ac:dyDescent="0.3">
      <c r="A4225" t="s">
        <v>5987</v>
      </c>
      <c r="B4225" s="1">
        <v>45102.958333333336</v>
      </c>
      <c r="C4225" t="s">
        <v>54</v>
      </c>
      <c r="D4225" t="s">
        <v>12</v>
      </c>
      <c r="E4225">
        <v>137.19</v>
      </c>
      <c r="F4225">
        <v>75.05</v>
      </c>
      <c r="G4225">
        <v>488.51</v>
      </c>
      <c r="H4225" t="s">
        <v>21</v>
      </c>
      <c r="I4225">
        <v>71</v>
      </c>
      <c r="J4225">
        <v>-276.27</v>
      </c>
      <c r="K4225">
        <f>Table1[[#This Row],[Order_Value]]+Table1[[#This Row],[Delivery_Fee]]-Table1[[#This Row],[Discount]]</f>
        <v>-276.27</v>
      </c>
      <c r="L4225">
        <f>YEAR(Table1[[#This Row],[Order_Time]])</f>
        <v>2023</v>
      </c>
      <c r="M4225" t="str">
        <f>TEXT(Table1[[#This Row],[Order_Time]],"MMM")</f>
        <v>Jun</v>
      </c>
      <c r="N4225">
        <f>HOUR(Table1[[#This Row],[Order_Time]])</f>
        <v>23</v>
      </c>
      <c r="O4225" t="str">
        <f>IF(Table1[[#This Row],[Order_Value]]&gt;1000,"High","Low")</f>
        <v>Low</v>
      </c>
    </row>
    <row r="4226" spans="1:15" x14ac:dyDescent="0.3">
      <c r="A4226" t="s">
        <v>5988</v>
      </c>
      <c r="B4226" s="1">
        <v>45103</v>
      </c>
      <c r="C4226" t="s">
        <v>24</v>
      </c>
      <c r="D4226" t="s">
        <v>35</v>
      </c>
      <c r="E4226">
        <v>1264.3499999999999</v>
      </c>
      <c r="F4226">
        <v>21.75</v>
      </c>
      <c r="G4226">
        <v>436.12</v>
      </c>
      <c r="H4226" t="s">
        <v>13</v>
      </c>
      <c r="I4226">
        <v>52</v>
      </c>
      <c r="J4226" s="2" t="s">
        <v>5989</v>
      </c>
      <c r="K4226">
        <f>Table1[[#This Row],[Order_Value]]+Table1[[#This Row],[Delivery_Fee]]-Table1[[#This Row],[Discount]]</f>
        <v>849.9799999999999</v>
      </c>
      <c r="L4226">
        <f>YEAR(Table1[[#This Row],[Order_Time]])</f>
        <v>2023</v>
      </c>
      <c r="M4226" t="str">
        <f>TEXT(Table1[[#This Row],[Order_Time]],"MMM")</f>
        <v>Jun</v>
      </c>
      <c r="N4226">
        <f>HOUR(Table1[[#This Row],[Order_Time]])</f>
        <v>0</v>
      </c>
      <c r="O4226" t="str">
        <f>IF(Table1[[#This Row],[Order_Value]]&gt;1000,"High","Low")</f>
        <v>High</v>
      </c>
    </row>
    <row r="4227" spans="1:15" x14ac:dyDescent="0.3">
      <c r="A4227" t="s">
        <v>5990</v>
      </c>
      <c r="B4227" s="1">
        <v>45103.041666666664</v>
      </c>
      <c r="C4227" t="s">
        <v>16</v>
      </c>
      <c r="D4227" t="s">
        <v>12</v>
      </c>
      <c r="E4227">
        <v>1279.57</v>
      </c>
      <c r="F4227">
        <v>16.61</v>
      </c>
      <c r="G4227">
        <v>333.76</v>
      </c>
      <c r="H4227" t="s">
        <v>32</v>
      </c>
      <c r="I4227">
        <v>34</v>
      </c>
      <c r="J4227" s="2" t="s">
        <v>5991</v>
      </c>
      <c r="K4227">
        <f>Table1[[#This Row],[Order_Value]]+Table1[[#This Row],[Delivery_Fee]]-Table1[[#This Row],[Discount]]</f>
        <v>962.41999999999985</v>
      </c>
      <c r="L4227">
        <f>YEAR(Table1[[#This Row],[Order_Time]])</f>
        <v>2023</v>
      </c>
      <c r="M4227" t="str">
        <f>TEXT(Table1[[#This Row],[Order_Time]],"MMM")</f>
        <v>Jun</v>
      </c>
      <c r="N4227">
        <f>HOUR(Table1[[#This Row],[Order_Time]])</f>
        <v>1</v>
      </c>
      <c r="O4227" t="str">
        <f>IF(Table1[[#This Row],[Order_Value]]&gt;1000,"High","Low")</f>
        <v>High</v>
      </c>
    </row>
    <row r="4228" spans="1:15" x14ac:dyDescent="0.3">
      <c r="A4228" t="s">
        <v>5992</v>
      </c>
      <c r="B4228" s="1">
        <v>45103.083333333336</v>
      </c>
      <c r="C4228" t="s">
        <v>20</v>
      </c>
      <c r="D4228" t="s">
        <v>35</v>
      </c>
      <c r="E4228">
        <v>1062.76</v>
      </c>
      <c r="F4228">
        <v>36.659999999999997</v>
      </c>
      <c r="G4228">
        <v>51.38</v>
      </c>
      <c r="H4228" t="s">
        <v>32</v>
      </c>
      <c r="I4228">
        <v>25</v>
      </c>
      <c r="J4228">
        <v>1048.04</v>
      </c>
      <c r="K4228">
        <f>Table1[[#This Row],[Order_Value]]+Table1[[#This Row],[Delivery_Fee]]-Table1[[#This Row],[Discount]]</f>
        <v>1048.04</v>
      </c>
      <c r="L4228">
        <f>YEAR(Table1[[#This Row],[Order_Time]])</f>
        <v>2023</v>
      </c>
      <c r="M4228" t="str">
        <f>TEXT(Table1[[#This Row],[Order_Time]],"MMM")</f>
        <v>Jun</v>
      </c>
      <c r="N4228">
        <f>HOUR(Table1[[#This Row],[Order_Time]])</f>
        <v>2</v>
      </c>
      <c r="O4228" t="str">
        <f>IF(Table1[[#This Row],[Order_Value]]&gt;1000,"High","Low")</f>
        <v>High</v>
      </c>
    </row>
    <row r="4229" spans="1:15" x14ac:dyDescent="0.3">
      <c r="A4229" t="s">
        <v>5993</v>
      </c>
      <c r="B4229" s="1">
        <v>45103.125</v>
      </c>
      <c r="C4229" t="s">
        <v>11</v>
      </c>
      <c r="D4229" t="s">
        <v>41</v>
      </c>
      <c r="E4229">
        <v>1824.48</v>
      </c>
      <c r="F4229">
        <v>8.94</v>
      </c>
      <c r="G4229">
        <v>35.75</v>
      </c>
      <c r="H4229" t="s">
        <v>21</v>
      </c>
      <c r="I4229">
        <v>12</v>
      </c>
      <c r="J4229">
        <v>1797.67</v>
      </c>
      <c r="K4229">
        <f>Table1[[#This Row],[Order_Value]]+Table1[[#This Row],[Delivery_Fee]]-Table1[[#This Row],[Discount]]</f>
        <v>1797.67</v>
      </c>
      <c r="L4229">
        <f>YEAR(Table1[[#This Row],[Order_Time]])</f>
        <v>2023</v>
      </c>
      <c r="M4229" t="str">
        <f>TEXT(Table1[[#This Row],[Order_Time]],"MMM")</f>
        <v>Jun</v>
      </c>
      <c r="N4229">
        <f>HOUR(Table1[[#This Row],[Order_Time]])</f>
        <v>3</v>
      </c>
      <c r="O4229" t="str">
        <f>IF(Table1[[#This Row],[Order_Value]]&gt;1000,"High","Low")</f>
        <v>High</v>
      </c>
    </row>
    <row r="4230" spans="1:15" x14ac:dyDescent="0.3">
      <c r="A4230" t="s">
        <v>5994</v>
      </c>
      <c r="B4230" s="1">
        <v>45103.166666666664</v>
      </c>
      <c r="C4230" t="s">
        <v>54</v>
      </c>
      <c r="D4230" t="s">
        <v>30</v>
      </c>
      <c r="E4230">
        <v>535.35</v>
      </c>
      <c r="F4230">
        <v>85.59</v>
      </c>
      <c r="G4230">
        <v>470.14</v>
      </c>
      <c r="H4230" t="s">
        <v>32</v>
      </c>
      <c r="I4230">
        <v>69</v>
      </c>
      <c r="J4230" s="2" t="s">
        <v>5995</v>
      </c>
      <c r="K4230">
        <f>Table1[[#This Row],[Order_Value]]+Table1[[#This Row],[Delivery_Fee]]-Table1[[#This Row],[Discount]]</f>
        <v>150.80000000000007</v>
      </c>
      <c r="L4230">
        <f>YEAR(Table1[[#This Row],[Order_Time]])</f>
        <v>2023</v>
      </c>
      <c r="M4230" t="str">
        <f>TEXT(Table1[[#This Row],[Order_Time]],"MMM")</f>
        <v>Jun</v>
      </c>
      <c r="N4230">
        <f>HOUR(Table1[[#This Row],[Order_Time]])</f>
        <v>4</v>
      </c>
      <c r="O4230" t="str">
        <f>IF(Table1[[#This Row],[Order_Value]]&gt;1000,"High","Low")</f>
        <v>Low</v>
      </c>
    </row>
    <row r="4231" spans="1:15" x14ac:dyDescent="0.3">
      <c r="A4231" t="s">
        <v>5996</v>
      </c>
      <c r="B4231" s="1">
        <v>45103.208333333336</v>
      </c>
      <c r="C4231" t="s">
        <v>24</v>
      </c>
      <c r="D4231" t="s">
        <v>12</v>
      </c>
      <c r="E4231">
        <v>1639.8</v>
      </c>
      <c r="F4231">
        <v>10.53</v>
      </c>
      <c r="G4231">
        <v>271.57</v>
      </c>
      <c r="H4231" t="s">
        <v>32</v>
      </c>
      <c r="I4231">
        <v>86</v>
      </c>
      <c r="J4231">
        <v>1378.76</v>
      </c>
      <c r="K4231">
        <f>Table1[[#This Row],[Order_Value]]+Table1[[#This Row],[Delivery_Fee]]-Table1[[#This Row],[Discount]]</f>
        <v>1378.76</v>
      </c>
      <c r="L4231">
        <f>YEAR(Table1[[#This Row],[Order_Time]])</f>
        <v>2023</v>
      </c>
      <c r="M4231" t="str">
        <f>TEXT(Table1[[#This Row],[Order_Time]],"MMM")</f>
        <v>Jun</v>
      </c>
      <c r="N4231">
        <f>HOUR(Table1[[#This Row],[Order_Time]])</f>
        <v>5</v>
      </c>
      <c r="O4231" t="str">
        <f>IF(Table1[[#This Row],[Order_Value]]&gt;1000,"High","Low")</f>
        <v>High</v>
      </c>
    </row>
    <row r="4232" spans="1:15" x14ac:dyDescent="0.3">
      <c r="A4232" t="s">
        <v>5997</v>
      </c>
      <c r="B4232" s="1">
        <v>45103.25</v>
      </c>
      <c r="C4232" t="s">
        <v>11</v>
      </c>
      <c r="D4232" t="s">
        <v>30</v>
      </c>
      <c r="E4232">
        <v>0</v>
      </c>
      <c r="F4232">
        <v>14.49</v>
      </c>
      <c r="G4232">
        <v>136.01</v>
      </c>
      <c r="H4232" t="s">
        <v>13</v>
      </c>
      <c r="I4232">
        <v>40</v>
      </c>
      <c r="K4232">
        <f>Table1[[#This Row],[Order_Value]]+Table1[[#This Row],[Delivery_Fee]]-Table1[[#This Row],[Discount]]</f>
        <v>-121.52</v>
      </c>
      <c r="L4232">
        <f>YEAR(Table1[[#This Row],[Order_Time]])</f>
        <v>2023</v>
      </c>
      <c r="M4232" t="str">
        <f>TEXT(Table1[[#This Row],[Order_Time]],"MMM")</f>
        <v>Jun</v>
      </c>
      <c r="N4232">
        <f>HOUR(Table1[[#This Row],[Order_Time]])</f>
        <v>6</v>
      </c>
      <c r="O4232" t="str">
        <f>IF(Table1[[#This Row],[Order_Value]]&gt;1000,"High","Low")</f>
        <v>Low</v>
      </c>
    </row>
    <row r="4233" spans="1:15" x14ac:dyDescent="0.3">
      <c r="A4233" t="s">
        <v>5998</v>
      </c>
      <c r="B4233" s="1">
        <v>45103.291666666664</v>
      </c>
      <c r="C4233" t="s">
        <v>16</v>
      </c>
      <c r="D4233" t="s">
        <v>35</v>
      </c>
      <c r="E4233">
        <v>142.84</v>
      </c>
      <c r="F4233">
        <v>13.43</v>
      </c>
      <c r="G4233">
        <v>348.12</v>
      </c>
      <c r="H4233" t="s">
        <v>32</v>
      </c>
      <c r="I4233">
        <v>32</v>
      </c>
      <c r="J4233">
        <v>-191.85</v>
      </c>
      <c r="K4233">
        <f>Table1[[#This Row],[Order_Value]]+Table1[[#This Row],[Delivery_Fee]]-Table1[[#This Row],[Discount]]</f>
        <v>-191.85</v>
      </c>
      <c r="L4233">
        <f>YEAR(Table1[[#This Row],[Order_Time]])</f>
        <v>2023</v>
      </c>
      <c r="M4233" t="str">
        <f>TEXT(Table1[[#This Row],[Order_Time]],"MMM")</f>
        <v>Jun</v>
      </c>
      <c r="N4233">
        <f>HOUR(Table1[[#This Row],[Order_Time]])</f>
        <v>7</v>
      </c>
      <c r="O4233" t="str">
        <f>IF(Table1[[#This Row],[Order_Value]]&gt;1000,"High","Low")</f>
        <v>Low</v>
      </c>
    </row>
    <row r="4234" spans="1:15" x14ac:dyDescent="0.3">
      <c r="A4234" t="s">
        <v>5999</v>
      </c>
      <c r="B4234" s="1">
        <v>45103.333333333336</v>
      </c>
      <c r="C4234" t="s">
        <v>11</v>
      </c>
      <c r="D4234" t="s">
        <v>41</v>
      </c>
      <c r="E4234">
        <v>1035.5999999999999</v>
      </c>
      <c r="F4234">
        <v>39.79</v>
      </c>
      <c r="G4234">
        <v>339.56</v>
      </c>
      <c r="H4234" t="s">
        <v>21</v>
      </c>
      <c r="I4234">
        <v>40</v>
      </c>
      <c r="J4234" s="2" t="s">
        <v>6000</v>
      </c>
      <c r="K4234">
        <f>Table1[[#This Row],[Order_Value]]+Table1[[#This Row],[Delivery_Fee]]-Table1[[#This Row],[Discount]]</f>
        <v>735.82999999999993</v>
      </c>
      <c r="L4234">
        <f>YEAR(Table1[[#This Row],[Order_Time]])</f>
        <v>2023</v>
      </c>
      <c r="M4234" t="str">
        <f>TEXT(Table1[[#This Row],[Order_Time]],"MMM")</f>
        <v>Jun</v>
      </c>
      <c r="N4234">
        <f>HOUR(Table1[[#This Row],[Order_Time]])</f>
        <v>8</v>
      </c>
      <c r="O4234" t="str">
        <f>IF(Table1[[#This Row],[Order_Value]]&gt;1000,"High","Low")</f>
        <v>High</v>
      </c>
    </row>
    <row r="4235" spans="1:15" x14ac:dyDescent="0.3">
      <c r="A4235" t="s">
        <v>6001</v>
      </c>
      <c r="B4235" s="1">
        <v>45103.375</v>
      </c>
      <c r="C4235" t="s">
        <v>16</v>
      </c>
      <c r="D4235" t="s">
        <v>41</v>
      </c>
      <c r="E4235">
        <v>1459.42</v>
      </c>
      <c r="F4235">
        <v>75.78</v>
      </c>
      <c r="G4235">
        <v>428.65</v>
      </c>
      <c r="H4235" t="s">
        <v>32</v>
      </c>
      <c r="I4235">
        <v>55</v>
      </c>
      <c r="J4235" s="2" t="s">
        <v>6002</v>
      </c>
      <c r="K4235">
        <f>Table1[[#This Row],[Order_Value]]+Table1[[#This Row],[Delivery_Fee]]-Table1[[#This Row],[Discount]]</f>
        <v>1106.5500000000002</v>
      </c>
      <c r="L4235">
        <f>YEAR(Table1[[#This Row],[Order_Time]])</f>
        <v>2023</v>
      </c>
      <c r="M4235" t="str">
        <f>TEXT(Table1[[#This Row],[Order_Time]],"MMM")</f>
        <v>Jun</v>
      </c>
      <c r="N4235">
        <f>HOUR(Table1[[#This Row],[Order_Time]])</f>
        <v>9</v>
      </c>
      <c r="O4235" t="str">
        <f>IF(Table1[[#This Row],[Order_Value]]&gt;1000,"High","Low")</f>
        <v>High</v>
      </c>
    </row>
    <row r="4236" spans="1:15" x14ac:dyDescent="0.3">
      <c r="A4236" t="s">
        <v>6003</v>
      </c>
      <c r="B4236" s="1">
        <v>45103.416666666664</v>
      </c>
      <c r="C4236" t="s">
        <v>11</v>
      </c>
      <c r="D4236" t="s">
        <v>27</v>
      </c>
      <c r="E4236">
        <v>1509.19</v>
      </c>
      <c r="F4236">
        <v>74.33</v>
      </c>
      <c r="G4236">
        <v>137.03</v>
      </c>
      <c r="H4236" t="s">
        <v>13</v>
      </c>
      <c r="I4236">
        <v>66</v>
      </c>
      <c r="J4236">
        <v>1446.49</v>
      </c>
      <c r="K4236">
        <f>Table1[[#This Row],[Order_Value]]+Table1[[#This Row],[Delivery_Fee]]-Table1[[#This Row],[Discount]]</f>
        <v>1446.49</v>
      </c>
      <c r="L4236">
        <f>YEAR(Table1[[#This Row],[Order_Time]])</f>
        <v>2023</v>
      </c>
      <c r="M4236" t="str">
        <f>TEXT(Table1[[#This Row],[Order_Time]],"MMM")</f>
        <v>Jun</v>
      </c>
      <c r="N4236">
        <f>HOUR(Table1[[#This Row],[Order_Time]])</f>
        <v>10</v>
      </c>
      <c r="O4236" t="str">
        <f>IF(Table1[[#This Row],[Order_Value]]&gt;1000,"High","Low")</f>
        <v>High</v>
      </c>
    </row>
    <row r="4237" spans="1:15" x14ac:dyDescent="0.3">
      <c r="A4237" t="s">
        <v>6004</v>
      </c>
      <c r="B4237" s="1">
        <v>45103.458333333336</v>
      </c>
      <c r="C4237" t="s">
        <v>24</v>
      </c>
      <c r="D4237" t="s">
        <v>27</v>
      </c>
      <c r="E4237">
        <v>1462.58</v>
      </c>
      <c r="F4237">
        <v>9.56</v>
      </c>
      <c r="G4237">
        <v>213.89</v>
      </c>
      <c r="H4237" t="s">
        <v>32</v>
      </c>
      <c r="I4237">
        <v>48</v>
      </c>
      <c r="J4237">
        <v>1258.25</v>
      </c>
      <c r="K4237">
        <f>Table1[[#This Row],[Order_Value]]+Table1[[#This Row],[Delivery_Fee]]-Table1[[#This Row],[Discount]]</f>
        <v>1258.25</v>
      </c>
      <c r="L4237">
        <f>YEAR(Table1[[#This Row],[Order_Time]])</f>
        <v>2023</v>
      </c>
      <c r="M4237" t="str">
        <f>TEXT(Table1[[#This Row],[Order_Time]],"MMM")</f>
        <v>Jun</v>
      </c>
      <c r="N4237">
        <f>HOUR(Table1[[#This Row],[Order_Time]])</f>
        <v>11</v>
      </c>
      <c r="O4237" t="str">
        <f>IF(Table1[[#This Row],[Order_Value]]&gt;1000,"High","Low")</f>
        <v>High</v>
      </c>
    </row>
    <row r="4238" spans="1:15" x14ac:dyDescent="0.3">
      <c r="A4238" t="s">
        <v>6005</v>
      </c>
      <c r="B4238" s="1">
        <v>45103.5</v>
      </c>
      <c r="C4238" t="s">
        <v>20</v>
      </c>
      <c r="D4238" t="s">
        <v>41</v>
      </c>
      <c r="E4238">
        <v>637</v>
      </c>
      <c r="F4238">
        <v>42.49</v>
      </c>
      <c r="G4238">
        <v>475.2</v>
      </c>
      <c r="H4238" t="s">
        <v>21</v>
      </c>
      <c r="I4238">
        <v>73</v>
      </c>
      <c r="J4238" s="2" t="s">
        <v>6006</v>
      </c>
      <c r="K4238">
        <f>Table1[[#This Row],[Order_Value]]+Table1[[#This Row],[Delivery_Fee]]-Table1[[#This Row],[Discount]]</f>
        <v>204.29000000000002</v>
      </c>
      <c r="L4238">
        <f>YEAR(Table1[[#This Row],[Order_Time]])</f>
        <v>2023</v>
      </c>
      <c r="M4238" t="str">
        <f>TEXT(Table1[[#This Row],[Order_Time]],"MMM")</f>
        <v>Jun</v>
      </c>
      <c r="N4238">
        <f>HOUR(Table1[[#This Row],[Order_Time]])</f>
        <v>12</v>
      </c>
      <c r="O4238" t="str">
        <f>IF(Table1[[#This Row],[Order_Value]]&gt;1000,"High","Low")</f>
        <v>Low</v>
      </c>
    </row>
    <row r="4239" spans="1:15" x14ac:dyDescent="0.3">
      <c r="A4239" t="s">
        <v>6007</v>
      </c>
      <c r="B4239" s="1">
        <v>45103.541666666664</v>
      </c>
      <c r="C4239" t="s">
        <v>54</v>
      </c>
      <c r="D4239" t="s">
        <v>27</v>
      </c>
      <c r="E4239">
        <v>1215.3</v>
      </c>
      <c r="F4239">
        <v>34.200000000000003</v>
      </c>
      <c r="G4239">
        <v>352.83</v>
      </c>
      <c r="H4239" t="s">
        <v>13</v>
      </c>
      <c r="I4239">
        <v>19</v>
      </c>
      <c r="J4239" s="2" t="s">
        <v>6008</v>
      </c>
      <c r="K4239">
        <f>Table1[[#This Row],[Order_Value]]+Table1[[#This Row],[Delivery_Fee]]-Table1[[#This Row],[Discount]]</f>
        <v>896.67000000000007</v>
      </c>
      <c r="L4239">
        <f>YEAR(Table1[[#This Row],[Order_Time]])</f>
        <v>2023</v>
      </c>
      <c r="M4239" t="str">
        <f>TEXT(Table1[[#This Row],[Order_Time]],"MMM")</f>
        <v>Jun</v>
      </c>
      <c r="N4239">
        <f>HOUR(Table1[[#This Row],[Order_Time]])</f>
        <v>13</v>
      </c>
      <c r="O4239" t="str">
        <f>IF(Table1[[#This Row],[Order_Value]]&gt;1000,"High","Low")</f>
        <v>High</v>
      </c>
    </row>
    <row r="4240" spans="1:15" x14ac:dyDescent="0.3">
      <c r="A4240" t="s">
        <v>6009</v>
      </c>
      <c r="B4240" s="1">
        <v>45103.583333333336</v>
      </c>
      <c r="C4240" t="s">
        <v>16</v>
      </c>
      <c r="D4240" t="s">
        <v>35</v>
      </c>
      <c r="E4240">
        <v>195.24</v>
      </c>
      <c r="F4240">
        <v>55.06</v>
      </c>
      <c r="G4240">
        <v>428.18</v>
      </c>
      <c r="H4240" t="s">
        <v>13</v>
      </c>
      <c r="I4240">
        <v>49</v>
      </c>
      <c r="J4240">
        <v>-177.88</v>
      </c>
      <c r="K4240">
        <f>Table1[[#This Row],[Order_Value]]+Table1[[#This Row],[Delivery_Fee]]-Table1[[#This Row],[Discount]]</f>
        <v>-177.88</v>
      </c>
      <c r="L4240">
        <f>YEAR(Table1[[#This Row],[Order_Time]])</f>
        <v>2023</v>
      </c>
      <c r="M4240" t="str">
        <f>TEXT(Table1[[#This Row],[Order_Time]],"MMM")</f>
        <v>Jun</v>
      </c>
      <c r="N4240">
        <f>HOUR(Table1[[#This Row],[Order_Time]])</f>
        <v>14</v>
      </c>
      <c r="O4240" t="str">
        <f>IF(Table1[[#This Row],[Order_Value]]&gt;1000,"High","Low")</f>
        <v>Low</v>
      </c>
    </row>
    <row r="4241" spans="1:15" x14ac:dyDescent="0.3">
      <c r="A4241" t="s">
        <v>6010</v>
      </c>
      <c r="B4241" s="1">
        <v>45103.625</v>
      </c>
      <c r="C4241" t="s">
        <v>45</v>
      </c>
      <c r="D4241" t="s">
        <v>27</v>
      </c>
      <c r="E4241">
        <v>769.98</v>
      </c>
      <c r="F4241">
        <v>60.36</v>
      </c>
      <c r="G4241">
        <v>336.37</v>
      </c>
      <c r="H4241" t="s">
        <v>13</v>
      </c>
      <c r="I4241">
        <v>11</v>
      </c>
      <c r="J4241">
        <v>493.97</v>
      </c>
      <c r="K4241">
        <f>Table1[[#This Row],[Order_Value]]+Table1[[#This Row],[Delivery_Fee]]-Table1[[#This Row],[Discount]]</f>
        <v>493.97</v>
      </c>
      <c r="L4241">
        <f>YEAR(Table1[[#This Row],[Order_Time]])</f>
        <v>2023</v>
      </c>
      <c r="M4241" t="str">
        <f>TEXT(Table1[[#This Row],[Order_Time]],"MMM")</f>
        <v>Jun</v>
      </c>
      <c r="N4241">
        <f>HOUR(Table1[[#This Row],[Order_Time]])</f>
        <v>15</v>
      </c>
      <c r="O4241" t="str">
        <f>IF(Table1[[#This Row],[Order_Value]]&gt;1000,"High","Low")</f>
        <v>Low</v>
      </c>
    </row>
    <row r="4242" spans="1:15" x14ac:dyDescent="0.3">
      <c r="A4242" t="s">
        <v>6011</v>
      </c>
      <c r="B4242" s="1">
        <v>45103.666666666664</v>
      </c>
      <c r="C4242" t="s">
        <v>45</v>
      </c>
      <c r="D4242" t="s">
        <v>30</v>
      </c>
      <c r="E4242">
        <v>1098.8399999999999</v>
      </c>
      <c r="F4242">
        <v>9.5299999999999994</v>
      </c>
      <c r="G4242">
        <v>358.83</v>
      </c>
      <c r="H4242" t="s">
        <v>28</v>
      </c>
      <c r="I4242">
        <v>72</v>
      </c>
      <c r="J4242">
        <v>749.54</v>
      </c>
      <c r="K4242">
        <f>Table1[[#This Row],[Order_Value]]+Table1[[#This Row],[Delivery_Fee]]-Table1[[#This Row],[Discount]]</f>
        <v>749.54</v>
      </c>
      <c r="L4242">
        <f>YEAR(Table1[[#This Row],[Order_Time]])</f>
        <v>2023</v>
      </c>
      <c r="M4242" t="str">
        <f>TEXT(Table1[[#This Row],[Order_Time]],"MMM")</f>
        <v>Jun</v>
      </c>
      <c r="N4242">
        <f>HOUR(Table1[[#This Row],[Order_Time]])</f>
        <v>16</v>
      </c>
      <c r="O4242" t="str">
        <f>IF(Table1[[#This Row],[Order_Value]]&gt;1000,"High","Low")</f>
        <v>High</v>
      </c>
    </row>
    <row r="4243" spans="1:15" x14ac:dyDescent="0.3">
      <c r="A4243" t="s">
        <v>6012</v>
      </c>
      <c r="B4243" s="1">
        <v>45103.708333333336</v>
      </c>
      <c r="C4243" t="s">
        <v>54</v>
      </c>
      <c r="D4243" t="s">
        <v>41</v>
      </c>
      <c r="E4243">
        <v>181.18</v>
      </c>
      <c r="F4243">
        <v>16.89</v>
      </c>
      <c r="G4243">
        <v>490.04</v>
      </c>
      <c r="H4243" t="s">
        <v>32</v>
      </c>
      <c r="I4243">
        <v>81</v>
      </c>
      <c r="J4243">
        <v>-291.97000000000003</v>
      </c>
      <c r="K4243">
        <f>Table1[[#This Row],[Order_Value]]+Table1[[#This Row],[Delivery_Fee]]-Table1[[#This Row],[Discount]]</f>
        <v>-291.97000000000003</v>
      </c>
      <c r="L4243">
        <f>YEAR(Table1[[#This Row],[Order_Time]])</f>
        <v>2023</v>
      </c>
      <c r="M4243" t="str">
        <f>TEXT(Table1[[#This Row],[Order_Time]],"MMM")</f>
        <v>Jun</v>
      </c>
      <c r="N4243">
        <f>HOUR(Table1[[#This Row],[Order_Time]])</f>
        <v>17</v>
      </c>
      <c r="O4243" t="str">
        <f>IF(Table1[[#This Row],[Order_Value]]&gt;1000,"High","Low")</f>
        <v>Low</v>
      </c>
    </row>
    <row r="4244" spans="1:15" x14ac:dyDescent="0.3">
      <c r="A4244" t="s">
        <v>6013</v>
      </c>
      <c r="B4244" s="1">
        <v>45103.75</v>
      </c>
      <c r="C4244" t="s">
        <v>11</v>
      </c>
      <c r="D4244" t="s">
        <v>35</v>
      </c>
      <c r="E4244">
        <v>760.2</v>
      </c>
      <c r="F4244">
        <v>79.900000000000006</v>
      </c>
      <c r="G4244">
        <v>350.97</v>
      </c>
      <c r="H4244" t="s">
        <v>13</v>
      </c>
      <c r="I4244">
        <v>26</v>
      </c>
      <c r="J4244">
        <v>489.13</v>
      </c>
      <c r="K4244">
        <f>Table1[[#This Row],[Order_Value]]+Table1[[#This Row],[Delivery_Fee]]-Table1[[#This Row],[Discount]]</f>
        <v>489.13</v>
      </c>
      <c r="L4244">
        <f>YEAR(Table1[[#This Row],[Order_Time]])</f>
        <v>2023</v>
      </c>
      <c r="M4244" t="str">
        <f>TEXT(Table1[[#This Row],[Order_Time]],"MMM")</f>
        <v>Jun</v>
      </c>
      <c r="N4244">
        <f>HOUR(Table1[[#This Row],[Order_Time]])</f>
        <v>18</v>
      </c>
      <c r="O4244" t="str">
        <f>IF(Table1[[#This Row],[Order_Value]]&gt;1000,"High","Low")</f>
        <v>Low</v>
      </c>
    </row>
    <row r="4245" spans="1:15" x14ac:dyDescent="0.3">
      <c r="A4245" t="s">
        <v>6014</v>
      </c>
      <c r="B4245" s="1">
        <v>45103.791666666664</v>
      </c>
      <c r="C4245" t="s">
        <v>20</v>
      </c>
      <c r="D4245" t="s">
        <v>17</v>
      </c>
      <c r="E4245">
        <v>1966.86</v>
      </c>
      <c r="F4245">
        <v>92.63</v>
      </c>
      <c r="G4245">
        <v>326.20999999999998</v>
      </c>
      <c r="H4245" t="s">
        <v>28</v>
      </c>
      <c r="I4245">
        <v>23</v>
      </c>
      <c r="J4245" s="2" t="s">
        <v>6015</v>
      </c>
      <c r="K4245">
        <f>Table1[[#This Row],[Order_Value]]+Table1[[#This Row],[Delivery_Fee]]-Table1[[#This Row],[Discount]]</f>
        <v>1733.2799999999997</v>
      </c>
      <c r="L4245">
        <f>YEAR(Table1[[#This Row],[Order_Time]])</f>
        <v>2023</v>
      </c>
      <c r="M4245" t="str">
        <f>TEXT(Table1[[#This Row],[Order_Time]],"MMM")</f>
        <v>Jun</v>
      </c>
      <c r="N4245">
        <f>HOUR(Table1[[#This Row],[Order_Time]])</f>
        <v>19</v>
      </c>
      <c r="O4245" t="str">
        <f>IF(Table1[[#This Row],[Order_Value]]&gt;1000,"High","Low")</f>
        <v>High</v>
      </c>
    </row>
    <row r="4246" spans="1:15" x14ac:dyDescent="0.3">
      <c r="A4246" t="s">
        <v>6016</v>
      </c>
      <c r="B4246" s="1">
        <v>45103.833333333336</v>
      </c>
      <c r="C4246" t="s">
        <v>20</v>
      </c>
      <c r="D4246" t="s">
        <v>41</v>
      </c>
      <c r="E4246">
        <v>1061.1400000000001</v>
      </c>
      <c r="F4246">
        <v>79.739999999999995</v>
      </c>
      <c r="G4246">
        <v>267.43</v>
      </c>
      <c r="H4246" t="s">
        <v>32</v>
      </c>
      <c r="I4246">
        <v>73</v>
      </c>
      <c r="J4246">
        <v>873.45</v>
      </c>
      <c r="K4246">
        <f>Table1[[#This Row],[Order_Value]]+Table1[[#This Row],[Delivery_Fee]]-Table1[[#This Row],[Discount]]</f>
        <v>873.45</v>
      </c>
      <c r="L4246">
        <f>YEAR(Table1[[#This Row],[Order_Time]])</f>
        <v>2023</v>
      </c>
      <c r="M4246" t="str">
        <f>TEXT(Table1[[#This Row],[Order_Time]],"MMM")</f>
        <v>Jun</v>
      </c>
      <c r="N4246">
        <f>HOUR(Table1[[#This Row],[Order_Time]])</f>
        <v>20</v>
      </c>
      <c r="O4246" t="str">
        <f>IF(Table1[[#This Row],[Order_Value]]&gt;1000,"High","Low")</f>
        <v>High</v>
      </c>
    </row>
    <row r="4247" spans="1:15" x14ac:dyDescent="0.3">
      <c r="A4247" t="s">
        <v>6017</v>
      </c>
      <c r="B4247" s="1">
        <v>45103.875</v>
      </c>
      <c r="C4247" t="s">
        <v>45</v>
      </c>
      <c r="D4247" t="s">
        <v>27</v>
      </c>
      <c r="E4247">
        <v>404.53</v>
      </c>
      <c r="F4247">
        <v>12.28</v>
      </c>
      <c r="G4247">
        <v>209.09</v>
      </c>
      <c r="H4247" t="s">
        <v>13</v>
      </c>
      <c r="I4247">
        <v>89</v>
      </c>
      <c r="J4247" s="2" t="s">
        <v>6018</v>
      </c>
      <c r="K4247">
        <f>Table1[[#This Row],[Order_Value]]+Table1[[#This Row],[Delivery_Fee]]-Table1[[#This Row],[Discount]]</f>
        <v>207.71999999999994</v>
      </c>
      <c r="L4247">
        <f>YEAR(Table1[[#This Row],[Order_Time]])</f>
        <v>2023</v>
      </c>
      <c r="M4247" t="str">
        <f>TEXT(Table1[[#This Row],[Order_Time]],"MMM")</f>
        <v>Jun</v>
      </c>
      <c r="N4247">
        <f>HOUR(Table1[[#This Row],[Order_Time]])</f>
        <v>21</v>
      </c>
      <c r="O4247" t="str">
        <f>IF(Table1[[#This Row],[Order_Value]]&gt;1000,"High","Low")</f>
        <v>Low</v>
      </c>
    </row>
    <row r="4248" spans="1:15" x14ac:dyDescent="0.3">
      <c r="A4248" t="s">
        <v>6019</v>
      </c>
      <c r="B4248" s="1">
        <v>45103.916666666664</v>
      </c>
      <c r="C4248" t="s">
        <v>26</v>
      </c>
      <c r="D4248" t="s">
        <v>41</v>
      </c>
      <c r="E4248">
        <v>950.68</v>
      </c>
      <c r="F4248">
        <v>75.69</v>
      </c>
      <c r="G4248">
        <v>190.63</v>
      </c>
      <c r="H4248" t="s">
        <v>21</v>
      </c>
      <c r="I4248">
        <v>44</v>
      </c>
      <c r="J4248" s="2" t="s">
        <v>6020</v>
      </c>
      <c r="K4248">
        <f>Table1[[#This Row],[Order_Value]]+Table1[[#This Row],[Delivery_Fee]]-Table1[[#This Row],[Discount]]</f>
        <v>835.7399999999999</v>
      </c>
      <c r="L4248">
        <f>YEAR(Table1[[#This Row],[Order_Time]])</f>
        <v>2023</v>
      </c>
      <c r="M4248" t="str">
        <f>TEXT(Table1[[#This Row],[Order_Time]],"MMM")</f>
        <v>Jun</v>
      </c>
      <c r="N4248">
        <f>HOUR(Table1[[#This Row],[Order_Time]])</f>
        <v>22</v>
      </c>
      <c r="O4248" t="str">
        <f>IF(Table1[[#This Row],[Order_Value]]&gt;1000,"High","Low")</f>
        <v>Low</v>
      </c>
    </row>
    <row r="4249" spans="1:15" x14ac:dyDescent="0.3">
      <c r="A4249" t="s">
        <v>6021</v>
      </c>
      <c r="B4249" s="1">
        <v>45103.958333333336</v>
      </c>
      <c r="C4249" t="s">
        <v>54</v>
      </c>
      <c r="D4249" t="s">
        <v>41</v>
      </c>
      <c r="E4249">
        <v>1332.26</v>
      </c>
      <c r="F4249">
        <v>92.36</v>
      </c>
      <c r="G4249">
        <v>244.71</v>
      </c>
      <c r="H4249" t="s">
        <v>32</v>
      </c>
      <c r="I4249">
        <v>87</v>
      </c>
      <c r="J4249" s="2" t="s">
        <v>6022</v>
      </c>
      <c r="K4249">
        <f>Table1[[#This Row],[Order_Value]]+Table1[[#This Row],[Delivery_Fee]]-Table1[[#This Row],[Discount]]</f>
        <v>1179.9099999999999</v>
      </c>
      <c r="L4249">
        <f>YEAR(Table1[[#This Row],[Order_Time]])</f>
        <v>2023</v>
      </c>
      <c r="M4249" t="str">
        <f>TEXT(Table1[[#This Row],[Order_Time]],"MMM")</f>
        <v>Jun</v>
      </c>
      <c r="N4249">
        <f>HOUR(Table1[[#This Row],[Order_Time]])</f>
        <v>23</v>
      </c>
      <c r="O4249" t="str">
        <f>IF(Table1[[#This Row],[Order_Value]]&gt;1000,"High","Low")</f>
        <v>High</v>
      </c>
    </row>
    <row r="4250" spans="1:15" x14ac:dyDescent="0.3">
      <c r="A4250" t="s">
        <v>6023</v>
      </c>
      <c r="B4250" s="1">
        <v>45104</v>
      </c>
      <c r="C4250" t="s">
        <v>54</v>
      </c>
      <c r="D4250" t="s">
        <v>41</v>
      </c>
      <c r="E4250">
        <v>0</v>
      </c>
      <c r="F4250">
        <v>66.94</v>
      </c>
      <c r="G4250">
        <v>342.01</v>
      </c>
      <c r="H4250" t="s">
        <v>28</v>
      </c>
      <c r="I4250">
        <v>23</v>
      </c>
      <c r="K4250">
        <f>Table1[[#This Row],[Order_Value]]+Table1[[#This Row],[Delivery_Fee]]-Table1[[#This Row],[Discount]]</f>
        <v>-275.07</v>
      </c>
      <c r="L4250">
        <f>YEAR(Table1[[#This Row],[Order_Time]])</f>
        <v>2023</v>
      </c>
      <c r="M4250" t="str">
        <f>TEXT(Table1[[#This Row],[Order_Time]],"MMM")</f>
        <v>Jun</v>
      </c>
      <c r="N4250">
        <f>HOUR(Table1[[#This Row],[Order_Time]])</f>
        <v>0</v>
      </c>
      <c r="O4250" t="str">
        <f>IF(Table1[[#This Row],[Order_Value]]&gt;1000,"High","Low")</f>
        <v>Low</v>
      </c>
    </row>
    <row r="4251" spans="1:15" x14ac:dyDescent="0.3">
      <c r="A4251" t="s">
        <v>6024</v>
      </c>
      <c r="B4251" s="1">
        <v>45104.041666666664</v>
      </c>
      <c r="C4251" t="s">
        <v>11</v>
      </c>
      <c r="D4251" t="s">
        <v>30</v>
      </c>
      <c r="E4251">
        <v>817.95</v>
      </c>
      <c r="F4251">
        <v>3.98</v>
      </c>
      <c r="G4251">
        <v>387.75</v>
      </c>
      <c r="H4251" t="s">
        <v>28</v>
      </c>
      <c r="I4251">
        <v>61</v>
      </c>
      <c r="J4251" s="2" t="s">
        <v>6025</v>
      </c>
      <c r="K4251">
        <f>Table1[[#This Row],[Order_Value]]+Table1[[#This Row],[Delivery_Fee]]-Table1[[#This Row],[Discount]]</f>
        <v>434.18000000000006</v>
      </c>
      <c r="L4251">
        <f>YEAR(Table1[[#This Row],[Order_Time]])</f>
        <v>2023</v>
      </c>
      <c r="M4251" t="str">
        <f>TEXT(Table1[[#This Row],[Order_Time]],"MMM")</f>
        <v>Jun</v>
      </c>
      <c r="N4251">
        <f>HOUR(Table1[[#This Row],[Order_Time]])</f>
        <v>1</v>
      </c>
      <c r="O4251" t="str">
        <f>IF(Table1[[#This Row],[Order_Value]]&gt;1000,"High","Low")</f>
        <v>Low</v>
      </c>
    </row>
    <row r="4252" spans="1:15" x14ac:dyDescent="0.3">
      <c r="A4252" t="s">
        <v>6026</v>
      </c>
      <c r="B4252" s="1">
        <v>45104.083333333336</v>
      </c>
      <c r="C4252" t="s">
        <v>16</v>
      </c>
      <c r="D4252" t="s">
        <v>41</v>
      </c>
      <c r="E4252">
        <v>1172.58</v>
      </c>
      <c r="F4252">
        <v>59.66</v>
      </c>
      <c r="G4252">
        <v>499.73</v>
      </c>
      <c r="H4252" t="s">
        <v>28</v>
      </c>
      <c r="I4252">
        <v>17</v>
      </c>
      <c r="J4252">
        <v>732.51</v>
      </c>
      <c r="K4252">
        <f>Table1[[#This Row],[Order_Value]]+Table1[[#This Row],[Delivery_Fee]]-Table1[[#This Row],[Discount]]</f>
        <v>732.51</v>
      </c>
      <c r="L4252">
        <f>YEAR(Table1[[#This Row],[Order_Time]])</f>
        <v>2023</v>
      </c>
      <c r="M4252" t="str">
        <f>TEXT(Table1[[#This Row],[Order_Time]],"MMM")</f>
        <v>Jun</v>
      </c>
      <c r="N4252">
        <f>HOUR(Table1[[#This Row],[Order_Time]])</f>
        <v>2</v>
      </c>
      <c r="O4252" t="str">
        <f>IF(Table1[[#This Row],[Order_Value]]&gt;1000,"High","Low")</f>
        <v>High</v>
      </c>
    </row>
    <row r="4253" spans="1:15" x14ac:dyDescent="0.3">
      <c r="A4253" t="s">
        <v>6027</v>
      </c>
      <c r="B4253" s="1">
        <v>45104.125</v>
      </c>
      <c r="C4253" t="s">
        <v>24</v>
      </c>
      <c r="D4253" t="s">
        <v>35</v>
      </c>
      <c r="E4253">
        <v>1588.01</v>
      </c>
      <c r="F4253">
        <v>30.69</v>
      </c>
      <c r="G4253">
        <v>424.39</v>
      </c>
      <c r="H4253" t="s">
        <v>32</v>
      </c>
      <c r="I4253">
        <v>75</v>
      </c>
      <c r="J4253">
        <v>1194.31</v>
      </c>
      <c r="K4253">
        <f>Table1[[#This Row],[Order_Value]]+Table1[[#This Row],[Delivery_Fee]]-Table1[[#This Row],[Discount]]</f>
        <v>1194.31</v>
      </c>
      <c r="L4253">
        <f>YEAR(Table1[[#This Row],[Order_Time]])</f>
        <v>2023</v>
      </c>
      <c r="M4253" t="str">
        <f>TEXT(Table1[[#This Row],[Order_Time]],"MMM")</f>
        <v>Jun</v>
      </c>
      <c r="N4253">
        <f>HOUR(Table1[[#This Row],[Order_Time]])</f>
        <v>3</v>
      </c>
      <c r="O4253" t="str">
        <f>IF(Table1[[#This Row],[Order_Value]]&gt;1000,"High","Low")</f>
        <v>High</v>
      </c>
    </row>
    <row r="4254" spans="1:15" x14ac:dyDescent="0.3">
      <c r="A4254" t="s">
        <v>6028</v>
      </c>
      <c r="B4254" s="1">
        <v>45104.166666666664</v>
      </c>
      <c r="C4254" t="s">
        <v>16</v>
      </c>
      <c r="D4254" t="s">
        <v>27</v>
      </c>
      <c r="E4254">
        <v>1688.9</v>
      </c>
      <c r="F4254">
        <v>27.69</v>
      </c>
      <c r="G4254">
        <v>345.74</v>
      </c>
      <c r="H4254" t="s">
        <v>32</v>
      </c>
      <c r="I4254">
        <v>80</v>
      </c>
      <c r="J4254" s="2" t="s">
        <v>6029</v>
      </c>
      <c r="K4254">
        <f>Table1[[#This Row],[Order_Value]]+Table1[[#This Row],[Delivery_Fee]]-Table1[[#This Row],[Discount]]</f>
        <v>1370.8500000000001</v>
      </c>
      <c r="L4254">
        <f>YEAR(Table1[[#This Row],[Order_Time]])</f>
        <v>2023</v>
      </c>
      <c r="M4254" t="str">
        <f>TEXT(Table1[[#This Row],[Order_Time]],"MMM")</f>
        <v>Jun</v>
      </c>
      <c r="N4254">
        <f>HOUR(Table1[[#This Row],[Order_Time]])</f>
        <v>4</v>
      </c>
      <c r="O4254" t="str">
        <f>IF(Table1[[#This Row],[Order_Value]]&gt;1000,"High","Low")</f>
        <v>High</v>
      </c>
    </row>
    <row r="4255" spans="1:15" x14ac:dyDescent="0.3">
      <c r="A4255" t="s">
        <v>6030</v>
      </c>
      <c r="B4255" s="1">
        <v>45104.208333333336</v>
      </c>
      <c r="C4255" t="s">
        <v>26</v>
      </c>
      <c r="D4255" t="s">
        <v>30</v>
      </c>
      <c r="E4255">
        <v>818.45</v>
      </c>
      <c r="F4255">
        <v>0.08</v>
      </c>
      <c r="G4255">
        <v>241.13</v>
      </c>
      <c r="H4255" t="s">
        <v>21</v>
      </c>
      <c r="I4255">
        <v>16</v>
      </c>
      <c r="J4255" s="2" t="s">
        <v>6031</v>
      </c>
      <c r="K4255">
        <f>Table1[[#This Row],[Order_Value]]+Table1[[#This Row],[Delivery_Fee]]-Table1[[#This Row],[Discount]]</f>
        <v>577.40000000000009</v>
      </c>
      <c r="L4255">
        <f>YEAR(Table1[[#This Row],[Order_Time]])</f>
        <v>2023</v>
      </c>
      <c r="M4255" t="str">
        <f>TEXT(Table1[[#This Row],[Order_Time]],"MMM")</f>
        <v>Jun</v>
      </c>
      <c r="N4255">
        <f>HOUR(Table1[[#This Row],[Order_Time]])</f>
        <v>5</v>
      </c>
      <c r="O4255" t="str">
        <f>IF(Table1[[#This Row],[Order_Value]]&gt;1000,"High","Low")</f>
        <v>Low</v>
      </c>
    </row>
    <row r="4256" spans="1:15" x14ac:dyDescent="0.3">
      <c r="A4256" t="s">
        <v>6032</v>
      </c>
      <c r="B4256" s="1">
        <v>45104.25</v>
      </c>
      <c r="C4256" t="s">
        <v>54</v>
      </c>
      <c r="D4256" t="s">
        <v>12</v>
      </c>
      <c r="E4256">
        <v>0</v>
      </c>
      <c r="F4256">
        <v>70.349999999999994</v>
      </c>
      <c r="G4256">
        <v>52.33</v>
      </c>
      <c r="H4256" t="s">
        <v>13</v>
      </c>
      <c r="I4256">
        <v>23</v>
      </c>
      <c r="K4256">
        <f>Table1[[#This Row],[Order_Value]]+Table1[[#This Row],[Delivery_Fee]]-Table1[[#This Row],[Discount]]</f>
        <v>18.019999999999996</v>
      </c>
      <c r="L4256">
        <f>YEAR(Table1[[#This Row],[Order_Time]])</f>
        <v>2023</v>
      </c>
      <c r="M4256" t="str">
        <f>TEXT(Table1[[#This Row],[Order_Time]],"MMM")</f>
        <v>Jun</v>
      </c>
      <c r="N4256">
        <f>HOUR(Table1[[#This Row],[Order_Time]])</f>
        <v>6</v>
      </c>
      <c r="O4256" t="str">
        <f>IF(Table1[[#This Row],[Order_Value]]&gt;1000,"High","Low")</f>
        <v>Low</v>
      </c>
    </row>
    <row r="4257" spans="1:15" x14ac:dyDescent="0.3">
      <c r="A4257" t="s">
        <v>6033</v>
      </c>
      <c r="B4257" s="1">
        <v>45104.291666666664</v>
      </c>
      <c r="C4257" t="s">
        <v>24</v>
      </c>
      <c r="D4257" t="s">
        <v>27</v>
      </c>
      <c r="E4257">
        <v>1112.6600000000001</v>
      </c>
      <c r="F4257">
        <v>23.4</v>
      </c>
      <c r="G4257">
        <v>169.53</v>
      </c>
      <c r="H4257" t="s">
        <v>21</v>
      </c>
      <c r="I4257">
        <v>57</v>
      </c>
      <c r="J4257" s="2" t="s">
        <v>6034</v>
      </c>
      <c r="K4257">
        <f>Table1[[#This Row],[Order_Value]]+Table1[[#This Row],[Delivery_Fee]]-Table1[[#This Row],[Discount]]</f>
        <v>966.5300000000002</v>
      </c>
      <c r="L4257">
        <f>YEAR(Table1[[#This Row],[Order_Time]])</f>
        <v>2023</v>
      </c>
      <c r="M4257" t="str">
        <f>TEXT(Table1[[#This Row],[Order_Time]],"MMM")</f>
        <v>Jun</v>
      </c>
      <c r="N4257">
        <f>HOUR(Table1[[#This Row],[Order_Time]])</f>
        <v>7</v>
      </c>
      <c r="O4257" t="str">
        <f>IF(Table1[[#This Row],[Order_Value]]&gt;1000,"High","Low")</f>
        <v>High</v>
      </c>
    </row>
    <row r="4258" spans="1:15" x14ac:dyDescent="0.3">
      <c r="A4258" t="s">
        <v>6035</v>
      </c>
      <c r="B4258" s="1">
        <v>45104.333333333336</v>
      </c>
      <c r="C4258" t="s">
        <v>26</v>
      </c>
      <c r="D4258" t="s">
        <v>30</v>
      </c>
      <c r="E4258">
        <v>1309.22</v>
      </c>
      <c r="F4258">
        <v>7.39</v>
      </c>
      <c r="G4258">
        <v>201.14</v>
      </c>
      <c r="H4258" t="s">
        <v>13</v>
      </c>
      <c r="I4258">
        <v>64</v>
      </c>
      <c r="J4258" s="2" t="s">
        <v>6036</v>
      </c>
      <c r="K4258">
        <f>Table1[[#This Row],[Order_Value]]+Table1[[#This Row],[Delivery_Fee]]-Table1[[#This Row],[Discount]]</f>
        <v>1115.4700000000003</v>
      </c>
      <c r="L4258">
        <f>YEAR(Table1[[#This Row],[Order_Time]])</f>
        <v>2023</v>
      </c>
      <c r="M4258" t="str">
        <f>TEXT(Table1[[#This Row],[Order_Time]],"MMM")</f>
        <v>Jun</v>
      </c>
      <c r="N4258">
        <f>HOUR(Table1[[#This Row],[Order_Time]])</f>
        <v>8</v>
      </c>
      <c r="O4258" t="str">
        <f>IF(Table1[[#This Row],[Order_Value]]&gt;1000,"High","Low")</f>
        <v>High</v>
      </c>
    </row>
    <row r="4259" spans="1:15" x14ac:dyDescent="0.3">
      <c r="A4259" t="s">
        <v>6037</v>
      </c>
      <c r="B4259" s="1">
        <v>45104.375</v>
      </c>
      <c r="C4259" t="s">
        <v>11</v>
      </c>
      <c r="D4259" t="s">
        <v>27</v>
      </c>
      <c r="E4259">
        <v>703.89</v>
      </c>
      <c r="F4259">
        <v>15.1</v>
      </c>
      <c r="G4259">
        <v>475.05</v>
      </c>
      <c r="H4259" t="s">
        <v>28</v>
      </c>
      <c r="I4259">
        <v>47</v>
      </c>
      <c r="J4259">
        <v>243.94</v>
      </c>
      <c r="K4259">
        <f>Table1[[#This Row],[Order_Value]]+Table1[[#This Row],[Delivery_Fee]]-Table1[[#This Row],[Discount]]</f>
        <v>243.94</v>
      </c>
      <c r="L4259">
        <f>YEAR(Table1[[#This Row],[Order_Time]])</f>
        <v>2023</v>
      </c>
      <c r="M4259" t="str">
        <f>TEXT(Table1[[#This Row],[Order_Time]],"MMM")</f>
        <v>Jun</v>
      </c>
      <c r="N4259">
        <f>HOUR(Table1[[#This Row],[Order_Time]])</f>
        <v>9</v>
      </c>
      <c r="O4259" t="str">
        <f>IF(Table1[[#This Row],[Order_Value]]&gt;1000,"High","Low")</f>
        <v>Low</v>
      </c>
    </row>
    <row r="4260" spans="1:15" x14ac:dyDescent="0.3">
      <c r="A4260" t="s">
        <v>6038</v>
      </c>
      <c r="B4260" s="1">
        <v>45104.416666666664</v>
      </c>
      <c r="C4260" t="s">
        <v>45</v>
      </c>
      <c r="D4260" t="s">
        <v>41</v>
      </c>
      <c r="E4260">
        <v>1144.4100000000001</v>
      </c>
      <c r="F4260">
        <v>29.43</v>
      </c>
      <c r="G4260">
        <v>221.11</v>
      </c>
      <c r="H4260" t="s">
        <v>21</v>
      </c>
      <c r="I4260">
        <v>28</v>
      </c>
      <c r="J4260" s="2" t="s">
        <v>6039</v>
      </c>
      <c r="K4260">
        <f>Table1[[#This Row],[Order_Value]]+Table1[[#This Row],[Delivery_Fee]]-Table1[[#This Row],[Discount]]</f>
        <v>952.73000000000013</v>
      </c>
      <c r="L4260">
        <f>YEAR(Table1[[#This Row],[Order_Time]])</f>
        <v>2023</v>
      </c>
      <c r="M4260" t="str">
        <f>TEXT(Table1[[#This Row],[Order_Time]],"MMM")</f>
        <v>Jun</v>
      </c>
      <c r="N4260">
        <f>HOUR(Table1[[#This Row],[Order_Time]])</f>
        <v>10</v>
      </c>
      <c r="O4260" t="str">
        <f>IF(Table1[[#This Row],[Order_Value]]&gt;1000,"High","Low")</f>
        <v>High</v>
      </c>
    </row>
    <row r="4261" spans="1:15" x14ac:dyDescent="0.3">
      <c r="A4261" t="s">
        <v>6040</v>
      </c>
      <c r="B4261" s="1">
        <v>45104.458333333336</v>
      </c>
      <c r="C4261" t="s">
        <v>45</v>
      </c>
      <c r="D4261" t="s">
        <v>30</v>
      </c>
      <c r="E4261">
        <v>1024.8800000000001</v>
      </c>
      <c r="F4261">
        <v>58.97</v>
      </c>
      <c r="G4261">
        <v>124.69</v>
      </c>
      <c r="H4261" t="s">
        <v>28</v>
      </c>
      <c r="I4261">
        <v>63</v>
      </c>
      <c r="J4261" s="2" t="s">
        <v>6041</v>
      </c>
      <c r="K4261">
        <f>Table1[[#This Row],[Order_Value]]+Table1[[#This Row],[Delivery_Fee]]-Table1[[#This Row],[Discount]]</f>
        <v>959.16000000000008</v>
      </c>
      <c r="L4261">
        <f>YEAR(Table1[[#This Row],[Order_Time]])</f>
        <v>2023</v>
      </c>
      <c r="M4261" t="str">
        <f>TEXT(Table1[[#This Row],[Order_Time]],"MMM")</f>
        <v>Jun</v>
      </c>
      <c r="N4261">
        <f>HOUR(Table1[[#This Row],[Order_Time]])</f>
        <v>11</v>
      </c>
      <c r="O4261" t="str">
        <f>IF(Table1[[#This Row],[Order_Value]]&gt;1000,"High","Low")</f>
        <v>High</v>
      </c>
    </row>
    <row r="4262" spans="1:15" x14ac:dyDescent="0.3">
      <c r="A4262" t="s">
        <v>6042</v>
      </c>
      <c r="B4262" s="1">
        <v>45104.5</v>
      </c>
      <c r="C4262" t="s">
        <v>54</v>
      </c>
      <c r="D4262" t="s">
        <v>35</v>
      </c>
      <c r="E4262">
        <v>195.79</v>
      </c>
      <c r="F4262">
        <v>78.56</v>
      </c>
      <c r="G4262">
        <v>147.44999999999999</v>
      </c>
      <c r="H4262" t="s">
        <v>28</v>
      </c>
      <c r="I4262">
        <v>34</v>
      </c>
      <c r="J4262" s="2" t="s">
        <v>6043</v>
      </c>
      <c r="K4262">
        <f>Table1[[#This Row],[Order_Value]]+Table1[[#This Row],[Delivery_Fee]]-Table1[[#This Row],[Discount]]</f>
        <v>126.90000000000003</v>
      </c>
      <c r="L4262">
        <f>YEAR(Table1[[#This Row],[Order_Time]])</f>
        <v>2023</v>
      </c>
      <c r="M4262" t="str">
        <f>TEXT(Table1[[#This Row],[Order_Time]],"MMM")</f>
        <v>Jun</v>
      </c>
      <c r="N4262">
        <f>HOUR(Table1[[#This Row],[Order_Time]])</f>
        <v>12</v>
      </c>
      <c r="O4262" t="str">
        <f>IF(Table1[[#This Row],[Order_Value]]&gt;1000,"High","Low")</f>
        <v>Low</v>
      </c>
    </row>
    <row r="4263" spans="1:15" x14ac:dyDescent="0.3">
      <c r="A4263" t="s">
        <v>6044</v>
      </c>
      <c r="B4263" s="1">
        <v>45104.541666666664</v>
      </c>
      <c r="C4263" t="s">
        <v>54</v>
      </c>
      <c r="D4263" t="s">
        <v>12</v>
      </c>
      <c r="E4263">
        <v>261.39999999999998</v>
      </c>
      <c r="F4263">
        <v>90.22</v>
      </c>
      <c r="G4263">
        <v>68.28</v>
      </c>
      <c r="H4263" t="s">
        <v>28</v>
      </c>
      <c r="I4263">
        <v>77</v>
      </c>
      <c r="J4263" s="2" t="s">
        <v>6045</v>
      </c>
      <c r="K4263">
        <f>Table1[[#This Row],[Order_Value]]+Table1[[#This Row],[Delivery_Fee]]-Table1[[#This Row],[Discount]]</f>
        <v>283.34000000000003</v>
      </c>
      <c r="L4263">
        <f>YEAR(Table1[[#This Row],[Order_Time]])</f>
        <v>2023</v>
      </c>
      <c r="M4263" t="str">
        <f>TEXT(Table1[[#This Row],[Order_Time]],"MMM")</f>
        <v>Jun</v>
      </c>
      <c r="N4263">
        <f>HOUR(Table1[[#This Row],[Order_Time]])</f>
        <v>13</v>
      </c>
      <c r="O4263" t="str">
        <f>IF(Table1[[#This Row],[Order_Value]]&gt;1000,"High","Low")</f>
        <v>Low</v>
      </c>
    </row>
    <row r="4264" spans="1:15" x14ac:dyDescent="0.3">
      <c r="A4264" t="s">
        <v>6046</v>
      </c>
      <c r="B4264" s="1">
        <v>45104.583333333336</v>
      </c>
      <c r="C4264" t="s">
        <v>24</v>
      </c>
      <c r="D4264" t="s">
        <v>35</v>
      </c>
      <c r="E4264">
        <v>1660.12</v>
      </c>
      <c r="F4264">
        <v>66.040000000000006</v>
      </c>
      <c r="G4264">
        <v>271.29000000000002</v>
      </c>
      <c r="H4264" t="s">
        <v>32</v>
      </c>
      <c r="I4264">
        <v>83</v>
      </c>
      <c r="J4264">
        <v>1454.87</v>
      </c>
      <c r="K4264">
        <f>Table1[[#This Row],[Order_Value]]+Table1[[#This Row],[Delivery_Fee]]-Table1[[#This Row],[Discount]]</f>
        <v>1454.87</v>
      </c>
      <c r="L4264">
        <f>YEAR(Table1[[#This Row],[Order_Time]])</f>
        <v>2023</v>
      </c>
      <c r="M4264" t="str">
        <f>TEXT(Table1[[#This Row],[Order_Time]],"MMM")</f>
        <v>Jun</v>
      </c>
      <c r="N4264">
        <f>HOUR(Table1[[#This Row],[Order_Time]])</f>
        <v>14</v>
      </c>
      <c r="O4264" t="str">
        <f>IF(Table1[[#This Row],[Order_Value]]&gt;1000,"High","Low")</f>
        <v>High</v>
      </c>
    </row>
    <row r="4265" spans="1:15" x14ac:dyDescent="0.3">
      <c r="A4265" t="s">
        <v>6047</v>
      </c>
      <c r="B4265" s="1">
        <v>45104.625</v>
      </c>
      <c r="C4265" t="s">
        <v>24</v>
      </c>
      <c r="D4265" t="s">
        <v>30</v>
      </c>
      <c r="E4265">
        <v>835.14</v>
      </c>
      <c r="F4265">
        <v>10.85</v>
      </c>
      <c r="G4265">
        <v>172.59</v>
      </c>
      <c r="H4265" t="s">
        <v>32</v>
      </c>
      <c r="I4265">
        <v>84</v>
      </c>
      <c r="J4265">
        <v>673.4</v>
      </c>
      <c r="K4265">
        <f>Table1[[#This Row],[Order_Value]]+Table1[[#This Row],[Delivery_Fee]]-Table1[[#This Row],[Discount]]</f>
        <v>673.4</v>
      </c>
      <c r="L4265">
        <f>YEAR(Table1[[#This Row],[Order_Time]])</f>
        <v>2023</v>
      </c>
      <c r="M4265" t="str">
        <f>TEXT(Table1[[#This Row],[Order_Time]],"MMM")</f>
        <v>Jun</v>
      </c>
      <c r="N4265">
        <f>HOUR(Table1[[#This Row],[Order_Time]])</f>
        <v>15</v>
      </c>
      <c r="O4265" t="str">
        <f>IF(Table1[[#This Row],[Order_Value]]&gt;1000,"High","Low")</f>
        <v>Low</v>
      </c>
    </row>
    <row r="4266" spans="1:15" x14ac:dyDescent="0.3">
      <c r="A4266" t="s">
        <v>6048</v>
      </c>
      <c r="B4266" s="1">
        <v>45104.666666666664</v>
      </c>
      <c r="C4266" t="s">
        <v>24</v>
      </c>
      <c r="D4266" t="s">
        <v>27</v>
      </c>
      <c r="E4266">
        <v>1174.0999999999999</v>
      </c>
      <c r="F4266">
        <v>3.1</v>
      </c>
      <c r="G4266">
        <v>130.63999999999999</v>
      </c>
      <c r="H4266" t="s">
        <v>13</v>
      </c>
      <c r="I4266">
        <v>81</v>
      </c>
      <c r="J4266">
        <v>1046.56</v>
      </c>
      <c r="K4266">
        <f>Table1[[#This Row],[Order_Value]]+Table1[[#This Row],[Delivery_Fee]]-Table1[[#This Row],[Discount]]</f>
        <v>1046.56</v>
      </c>
      <c r="L4266">
        <f>YEAR(Table1[[#This Row],[Order_Time]])</f>
        <v>2023</v>
      </c>
      <c r="M4266" t="str">
        <f>TEXT(Table1[[#This Row],[Order_Time]],"MMM")</f>
        <v>Jun</v>
      </c>
      <c r="N4266">
        <f>HOUR(Table1[[#This Row],[Order_Time]])</f>
        <v>16</v>
      </c>
      <c r="O4266" t="str">
        <f>IF(Table1[[#This Row],[Order_Value]]&gt;1000,"High","Low")</f>
        <v>High</v>
      </c>
    </row>
    <row r="4267" spans="1:15" x14ac:dyDescent="0.3">
      <c r="A4267" t="s">
        <v>6049</v>
      </c>
      <c r="B4267" s="1">
        <v>45104.708333333336</v>
      </c>
      <c r="C4267" t="s">
        <v>54</v>
      </c>
      <c r="D4267" t="s">
        <v>35</v>
      </c>
      <c r="E4267">
        <v>1602.02</v>
      </c>
      <c r="F4267">
        <v>78.72</v>
      </c>
      <c r="G4267">
        <v>29.91</v>
      </c>
      <c r="H4267" t="s">
        <v>13</v>
      </c>
      <c r="I4267">
        <v>81</v>
      </c>
      <c r="J4267">
        <v>1650.83</v>
      </c>
      <c r="K4267">
        <f>Table1[[#This Row],[Order_Value]]+Table1[[#This Row],[Delivery_Fee]]-Table1[[#This Row],[Discount]]</f>
        <v>1650.83</v>
      </c>
      <c r="L4267">
        <f>YEAR(Table1[[#This Row],[Order_Time]])</f>
        <v>2023</v>
      </c>
      <c r="M4267" t="str">
        <f>TEXT(Table1[[#This Row],[Order_Time]],"MMM")</f>
        <v>Jun</v>
      </c>
      <c r="N4267">
        <f>HOUR(Table1[[#This Row],[Order_Time]])</f>
        <v>17</v>
      </c>
      <c r="O4267" t="str">
        <f>IF(Table1[[#This Row],[Order_Value]]&gt;1000,"High","Low")</f>
        <v>High</v>
      </c>
    </row>
    <row r="4268" spans="1:15" x14ac:dyDescent="0.3">
      <c r="A4268" t="s">
        <v>6050</v>
      </c>
      <c r="B4268" s="1">
        <v>45104.75</v>
      </c>
      <c r="C4268" t="s">
        <v>16</v>
      </c>
      <c r="D4268" t="s">
        <v>30</v>
      </c>
      <c r="E4268">
        <v>953.2</v>
      </c>
      <c r="F4268">
        <v>81.78</v>
      </c>
      <c r="G4268">
        <v>212.09</v>
      </c>
      <c r="H4268" t="s">
        <v>32</v>
      </c>
      <c r="I4268">
        <v>50</v>
      </c>
      <c r="J4268">
        <v>822.89</v>
      </c>
      <c r="K4268">
        <f>Table1[[#This Row],[Order_Value]]+Table1[[#This Row],[Delivery_Fee]]-Table1[[#This Row],[Discount]]</f>
        <v>822.89</v>
      </c>
      <c r="L4268">
        <f>YEAR(Table1[[#This Row],[Order_Time]])</f>
        <v>2023</v>
      </c>
      <c r="M4268" t="str">
        <f>TEXT(Table1[[#This Row],[Order_Time]],"MMM")</f>
        <v>Jun</v>
      </c>
      <c r="N4268">
        <f>HOUR(Table1[[#This Row],[Order_Time]])</f>
        <v>18</v>
      </c>
      <c r="O4268" t="str">
        <f>IF(Table1[[#This Row],[Order_Value]]&gt;1000,"High","Low")</f>
        <v>Low</v>
      </c>
    </row>
    <row r="4269" spans="1:15" x14ac:dyDescent="0.3">
      <c r="A4269" t="s">
        <v>6051</v>
      </c>
      <c r="B4269" s="1">
        <v>45104.791666666664</v>
      </c>
      <c r="C4269" t="s">
        <v>16</v>
      </c>
      <c r="D4269" t="s">
        <v>30</v>
      </c>
      <c r="E4269">
        <v>1170.21</v>
      </c>
      <c r="F4269">
        <v>23.2</v>
      </c>
      <c r="G4269">
        <v>87.56</v>
      </c>
      <c r="H4269" t="s">
        <v>32</v>
      </c>
      <c r="I4269">
        <v>66</v>
      </c>
      <c r="J4269" s="2" t="s">
        <v>6052</v>
      </c>
      <c r="K4269">
        <f>Table1[[#This Row],[Order_Value]]+Table1[[#This Row],[Delivery_Fee]]-Table1[[#This Row],[Discount]]</f>
        <v>1105.8500000000001</v>
      </c>
      <c r="L4269">
        <f>YEAR(Table1[[#This Row],[Order_Time]])</f>
        <v>2023</v>
      </c>
      <c r="M4269" t="str">
        <f>TEXT(Table1[[#This Row],[Order_Time]],"MMM")</f>
        <v>Jun</v>
      </c>
      <c r="N4269">
        <f>HOUR(Table1[[#This Row],[Order_Time]])</f>
        <v>19</v>
      </c>
      <c r="O4269" t="str">
        <f>IF(Table1[[#This Row],[Order_Value]]&gt;1000,"High","Low")</f>
        <v>High</v>
      </c>
    </row>
    <row r="4270" spans="1:15" x14ac:dyDescent="0.3">
      <c r="A4270" t="s">
        <v>6053</v>
      </c>
      <c r="B4270" s="1">
        <v>45104.833333333336</v>
      </c>
      <c r="C4270" t="s">
        <v>20</v>
      </c>
      <c r="D4270" t="s">
        <v>12</v>
      </c>
      <c r="E4270">
        <v>400.47</v>
      </c>
      <c r="F4270">
        <v>79.59</v>
      </c>
      <c r="G4270">
        <v>12.92</v>
      </c>
      <c r="H4270" t="s">
        <v>13</v>
      </c>
      <c r="I4270">
        <v>50</v>
      </c>
      <c r="J4270" s="2" t="s">
        <v>6054</v>
      </c>
      <c r="K4270">
        <f>Table1[[#This Row],[Order_Value]]+Table1[[#This Row],[Delivery_Fee]]-Table1[[#This Row],[Discount]]</f>
        <v>467.14000000000004</v>
      </c>
      <c r="L4270">
        <f>YEAR(Table1[[#This Row],[Order_Time]])</f>
        <v>2023</v>
      </c>
      <c r="M4270" t="str">
        <f>TEXT(Table1[[#This Row],[Order_Time]],"MMM")</f>
        <v>Jun</v>
      </c>
      <c r="N4270">
        <f>HOUR(Table1[[#This Row],[Order_Time]])</f>
        <v>20</v>
      </c>
      <c r="O4270" t="str">
        <f>IF(Table1[[#This Row],[Order_Value]]&gt;1000,"High","Low")</f>
        <v>Low</v>
      </c>
    </row>
    <row r="4271" spans="1:15" x14ac:dyDescent="0.3">
      <c r="A4271" t="s">
        <v>6055</v>
      </c>
      <c r="B4271" s="1">
        <v>45104.875</v>
      </c>
      <c r="C4271" t="s">
        <v>54</v>
      </c>
      <c r="D4271" t="s">
        <v>41</v>
      </c>
      <c r="E4271">
        <v>1076.9000000000001</v>
      </c>
      <c r="F4271">
        <v>79.31</v>
      </c>
      <c r="G4271">
        <v>326.02999999999997</v>
      </c>
      <c r="H4271" t="s">
        <v>21</v>
      </c>
      <c r="I4271">
        <v>81</v>
      </c>
      <c r="J4271" s="2" t="s">
        <v>6056</v>
      </c>
      <c r="K4271">
        <f>Table1[[#This Row],[Order_Value]]+Table1[[#This Row],[Delivery_Fee]]-Table1[[#This Row],[Discount]]</f>
        <v>830.18000000000006</v>
      </c>
      <c r="L4271">
        <f>YEAR(Table1[[#This Row],[Order_Time]])</f>
        <v>2023</v>
      </c>
      <c r="M4271" t="str">
        <f>TEXT(Table1[[#This Row],[Order_Time]],"MMM")</f>
        <v>Jun</v>
      </c>
      <c r="N4271">
        <f>HOUR(Table1[[#This Row],[Order_Time]])</f>
        <v>21</v>
      </c>
      <c r="O4271" t="str">
        <f>IF(Table1[[#This Row],[Order_Value]]&gt;1000,"High","Low")</f>
        <v>High</v>
      </c>
    </row>
    <row r="4272" spans="1:15" x14ac:dyDescent="0.3">
      <c r="A4272" t="s">
        <v>6057</v>
      </c>
      <c r="B4272" s="1">
        <v>45104.916666666664</v>
      </c>
      <c r="C4272" t="s">
        <v>45</v>
      </c>
      <c r="D4272" t="s">
        <v>12</v>
      </c>
      <c r="E4272">
        <v>1960.64</v>
      </c>
      <c r="F4272">
        <v>53.04</v>
      </c>
      <c r="G4272">
        <v>441.78</v>
      </c>
      <c r="H4272" t="s">
        <v>32</v>
      </c>
      <c r="I4272">
        <v>18</v>
      </c>
      <c r="J4272">
        <v>1571.9</v>
      </c>
      <c r="K4272">
        <f>Table1[[#This Row],[Order_Value]]+Table1[[#This Row],[Delivery_Fee]]-Table1[[#This Row],[Discount]]</f>
        <v>1571.9</v>
      </c>
      <c r="L4272">
        <f>YEAR(Table1[[#This Row],[Order_Time]])</f>
        <v>2023</v>
      </c>
      <c r="M4272" t="str">
        <f>TEXT(Table1[[#This Row],[Order_Time]],"MMM")</f>
        <v>Jun</v>
      </c>
      <c r="N4272">
        <f>HOUR(Table1[[#This Row],[Order_Time]])</f>
        <v>22</v>
      </c>
      <c r="O4272" t="str">
        <f>IF(Table1[[#This Row],[Order_Value]]&gt;1000,"High","Low")</f>
        <v>High</v>
      </c>
    </row>
    <row r="4273" spans="1:15" x14ac:dyDescent="0.3">
      <c r="A4273" t="s">
        <v>6058</v>
      </c>
      <c r="B4273" s="1">
        <v>45104.958333333336</v>
      </c>
      <c r="C4273" t="s">
        <v>24</v>
      </c>
      <c r="D4273" t="s">
        <v>17</v>
      </c>
      <c r="E4273">
        <v>1962.8</v>
      </c>
      <c r="F4273">
        <v>61.08</v>
      </c>
      <c r="G4273">
        <v>184.9</v>
      </c>
      <c r="H4273" t="s">
        <v>32</v>
      </c>
      <c r="I4273">
        <v>39</v>
      </c>
      <c r="J4273" s="2" t="s">
        <v>6059</v>
      </c>
      <c r="K4273">
        <f>Table1[[#This Row],[Order_Value]]+Table1[[#This Row],[Delivery_Fee]]-Table1[[#This Row],[Discount]]</f>
        <v>1838.9799999999998</v>
      </c>
      <c r="L4273">
        <f>YEAR(Table1[[#This Row],[Order_Time]])</f>
        <v>2023</v>
      </c>
      <c r="M4273" t="str">
        <f>TEXT(Table1[[#This Row],[Order_Time]],"MMM")</f>
        <v>Jun</v>
      </c>
      <c r="N4273">
        <f>HOUR(Table1[[#This Row],[Order_Time]])</f>
        <v>23</v>
      </c>
      <c r="O4273" t="str">
        <f>IF(Table1[[#This Row],[Order_Value]]&gt;1000,"High","Low")</f>
        <v>High</v>
      </c>
    </row>
    <row r="4274" spans="1:15" x14ac:dyDescent="0.3">
      <c r="A4274" t="s">
        <v>6060</v>
      </c>
      <c r="B4274" s="1">
        <v>45105</v>
      </c>
      <c r="C4274" t="s">
        <v>54</v>
      </c>
      <c r="D4274" t="s">
        <v>17</v>
      </c>
      <c r="E4274">
        <v>1268.67</v>
      </c>
      <c r="F4274">
        <v>15.08</v>
      </c>
      <c r="G4274">
        <v>161.49</v>
      </c>
      <c r="H4274" t="s">
        <v>32</v>
      </c>
      <c r="I4274">
        <v>45</v>
      </c>
      <c r="J4274">
        <v>1122.26</v>
      </c>
      <c r="K4274">
        <f>Table1[[#This Row],[Order_Value]]+Table1[[#This Row],[Delivery_Fee]]-Table1[[#This Row],[Discount]]</f>
        <v>1122.26</v>
      </c>
      <c r="L4274">
        <f>YEAR(Table1[[#This Row],[Order_Time]])</f>
        <v>2023</v>
      </c>
      <c r="M4274" t="str">
        <f>TEXT(Table1[[#This Row],[Order_Time]],"MMM")</f>
        <v>Jun</v>
      </c>
      <c r="N4274">
        <f>HOUR(Table1[[#This Row],[Order_Time]])</f>
        <v>0</v>
      </c>
      <c r="O4274" t="str">
        <f>IF(Table1[[#This Row],[Order_Value]]&gt;1000,"High","Low")</f>
        <v>High</v>
      </c>
    </row>
    <row r="4275" spans="1:15" x14ac:dyDescent="0.3">
      <c r="A4275" t="s">
        <v>6061</v>
      </c>
      <c r="B4275" s="1">
        <v>45105.041666666664</v>
      </c>
      <c r="C4275" t="s">
        <v>16</v>
      </c>
      <c r="D4275" t="s">
        <v>17</v>
      </c>
      <c r="E4275">
        <v>1534.17</v>
      </c>
      <c r="F4275">
        <v>43.91</v>
      </c>
      <c r="G4275">
        <v>187.76</v>
      </c>
      <c r="H4275" t="s">
        <v>21</v>
      </c>
      <c r="I4275">
        <v>34</v>
      </c>
      <c r="J4275" s="2" t="s">
        <v>6062</v>
      </c>
      <c r="K4275">
        <f>Table1[[#This Row],[Order_Value]]+Table1[[#This Row],[Delivery_Fee]]-Table1[[#This Row],[Discount]]</f>
        <v>1390.3200000000002</v>
      </c>
      <c r="L4275">
        <f>YEAR(Table1[[#This Row],[Order_Time]])</f>
        <v>2023</v>
      </c>
      <c r="M4275" t="str">
        <f>TEXT(Table1[[#This Row],[Order_Time]],"MMM")</f>
        <v>Jun</v>
      </c>
      <c r="N4275">
        <f>HOUR(Table1[[#This Row],[Order_Time]])</f>
        <v>1</v>
      </c>
      <c r="O4275" t="str">
        <f>IF(Table1[[#This Row],[Order_Value]]&gt;1000,"High","Low")</f>
        <v>High</v>
      </c>
    </row>
    <row r="4276" spans="1:15" x14ac:dyDescent="0.3">
      <c r="A4276" t="s">
        <v>6063</v>
      </c>
      <c r="B4276" s="1">
        <v>45105.083333333336</v>
      </c>
      <c r="C4276" t="s">
        <v>45</v>
      </c>
      <c r="D4276" t="s">
        <v>17</v>
      </c>
      <c r="E4276">
        <v>212.78</v>
      </c>
      <c r="F4276">
        <v>48.85</v>
      </c>
      <c r="G4276">
        <v>342.53</v>
      </c>
      <c r="H4276" t="s">
        <v>13</v>
      </c>
      <c r="I4276">
        <v>81</v>
      </c>
      <c r="J4276">
        <v>-80.899999999999906</v>
      </c>
      <c r="K4276">
        <f>Table1[[#This Row],[Order_Value]]+Table1[[#This Row],[Delivery_Fee]]-Table1[[#This Row],[Discount]]</f>
        <v>-80.899999999999977</v>
      </c>
      <c r="L4276">
        <f>YEAR(Table1[[#This Row],[Order_Time]])</f>
        <v>2023</v>
      </c>
      <c r="M4276" t="str">
        <f>TEXT(Table1[[#This Row],[Order_Time]],"MMM")</f>
        <v>Jun</v>
      </c>
      <c r="N4276">
        <f>HOUR(Table1[[#This Row],[Order_Time]])</f>
        <v>2</v>
      </c>
      <c r="O4276" t="str">
        <f>IF(Table1[[#This Row],[Order_Value]]&gt;1000,"High","Low")</f>
        <v>Low</v>
      </c>
    </row>
    <row r="4277" spans="1:15" x14ac:dyDescent="0.3">
      <c r="A4277" t="s">
        <v>6064</v>
      </c>
      <c r="B4277" s="1">
        <v>45105.125</v>
      </c>
      <c r="C4277" t="s">
        <v>45</v>
      </c>
      <c r="D4277" t="s">
        <v>12</v>
      </c>
      <c r="E4277">
        <v>1474.39</v>
      </c>
      <c r="F4277">
        <v>62.58</v>
      </c>
      <c r="G4277">
        <v>232.82</v>
      </c>
      <c r="H4277" t="s">
        <v>13</v>
      </c>
      <c r="I4277">
        <v>48</v>
      </c>
      <c r="J4277">
        <v>1304.1500000000001</v>
      </c>
      <c r="K4277">
        <f>Table1[[#This Row],[Order_Value]]+Table1[[#This Row],[Delivery_Fee]]-Table1[[#This Row],[Discount]]</f>
        <v>1304.1500000000001</v>
      </c>
      <c r="L4277">
        <f>YEAR(Table1[[#This Row],[Order_Time]])</f>
        <v>2023</v>
      </c>
      <c r="M4277" t="str">
        <f>TEXT(Table1[[#This Row],[Order_Time]],"MMM")</f>
        <v>Jun</v>
      </c>
      <c r="N4277">
        <f>HOUR(Table1[[#This Row],[Order_Time]])</f>
        <v>3</v>
      </c>
      <c r="O4277" t="str">
        <f>IF(Table1[[#This Row],[Order_Value]]&gt;1000,"High","Low")</f>
        <v>High</v>
      </c>
    </row>
    <row r="4278" spans="1:15" x14ac:dyDescent="0.3">
      <c r="A4278" t="s">
        <v>6065</v>
      </c>
      <c r="B4278" s="1">
        <v>45105.166666666664</v>
      </c>
      <c r="C4278" t="s">
        <v>16</v>
      </c>
      <c r="D4278" t="s">
        <v>30</v>
      </c>
      <c r="E4278">
        <v>855.77</v>
      </c>
      <c r="F4278">
        <v>53.86</v>
      </c>
      <c r="G4278">
        <v>247.62</v>
      </c>
      <c r="H4278" t="s">
        <v>28</v>
      </c>
      <c r="I4278">
        <v>64</v>
      </c>
      <c r="J4278">
        <v>662.01</v>
      </c>
      <c r="K4278">
        <f>Table1[[#This Row],[Order_Value]]+Table1[[#This Row],[Delivery_Fee]]-Table1[[#This Row],[Discount]]</f>
        <v>662.01</v>
      </c>
      <c r="L4278">
        <f>YEAR(Table1[[#This Row],[Order_Time]])</f>
        <v>2023</v>
      </c>
      <c r="M4278" t="str">
        <f>TEXT(Table1[[#This Row],[Order_Time]],"MMM")</f>
        <v>Jun</v>
      </c>
      <c r="N4278">
        <f>HOUR(Table1[[#This Row],[Order_Time]])</f>
        <v>4</v>
      </c>
      <c r="O4278" t="str">
        <f>IF(Table1[[#This Row],[Order_Value]]&gt;1000,"High","Low")</f>
        <v>Low</v>
      </c>
    </row>
    <row r="4279" spans="1:15" x14ac:dyDescent="0.3">
      <c r="A4279" t="s">
        <v>6066</v>
      </c>
      <c r="B4279" s="1">
        <v>45105.208333333336</v>
      </c>
      <c r="C4279" t="s">
        <v>26</v>
      </c>
      <c r="D4279" t="s">
        <v>12</v>
      </c>
      <c r="E4279">
        <v>202.02</v>
      </c>
      <c r="F4279">
        <v>62.53</v>
      </c>
      <c r="G4279">
        <v>123.36</v>
      </c>
      <c r="H4279" t="s">
        <v>21</v>
      </c>
      <c r="I4279">
        <v>58</v>
      </c>
      <c r="J4279">
        <v>141.19</v>
      </c>
      <c r="K4279">
        <f>Table1[[#This Row],[Order_Value]]+Table1[[#This Row],[Delivery_Fee]]-Table1[[#This Row],[Discount]]</f>
        <v>141.19</v>
      </c>
      <c r="L4279">
        <f>YEAR(Table1[[#This Row],[Order_Time]])</f>
        <v>2023</v>
      </c>
      <c r="M4279" t="str">
        <f>TEXT(Table1[[#This Row],[Order_Time]],"MMM")</f>
        <v>Jun</v>
      </c>
      <c r="N4279">
        <f>HOUR(Table1[[#This Row],[Order_Time]])</f>
        <v>5</v>
      </c>
      <c r="O4279" t="str">
        <f>IF(Table1[[#This Row],[Order_Value]]&gt;1000,"High","Low")</f>
        <v>Low</v>
      </c>
    </row>
    <row r="4280" spans="1:15" x14ac:dyDescent="0.3">
      <c r="A4280" t="s">
        <v>6067</v>
      </c>
      <c r="B4280" s="1">
        <v>45105.25</v>
      </c>
      <c r="C4280" t="s">
        <v>16</v>
      </c>
      <c r="D4280" t="s">
        <v>27</v>
      </c>
      <c r="E4280">
        <v>1411.57</v>
      </c>
      <c r="F4280">
        <v>20.29</v>
      </c>
      <c r="G4280">
        <v>170.98</v>
      </c>
      <c r="H4280" t="s">
        <v>32</v>
      </c>
      <c r="I4280">
        <v>76</v>
      </c>
      <c r="J4280" s="2" t="s">
        <v>6068</v>
      </c>
      <c r="K4280">
        <f>Table1[[#This Row],[Order_Value]]+Table1[[#This Row],[Delivery_Fee]]-Table1[[#This Row],[Discount]]</f>
        <v>1260.8799999999999</v>
      </c>
      <c r="L4280">
        <f>YEAR(Table1[[#This Row],[Order_Time]])</f>
        <v>2023</v>
      </c>
      <c r="M4280" t="str">
        <f>TEXT(Table1[[#This Row],[Order_Time]],"MMM")</f>
        <v>Jun</v>
      </c>
      <c r="N4280">
        <f>HOUR(Table1[[#This Row],[Order_Time]])</f>
        <v>6</v>
      </c>
      <c r="O4280" t="str">
        <f>IF(Table1[[#This Row],[Order_Value]]&gt;1000,"High","Low")</f>
        <v>High</v>
      </c>
    </row>
    <row r="4281" spans="1:15" x14ac:dyDescent="0.3">
      <c r="A4281" t="s">
        <v>6069</v>
      </c>
      <c r="B4281" s="1">
        <v>45105.291666666664</v>
      </c>
      <c r="C4281" t="s">
        <v>20</v>
      </c>
      <c r="D4281" t="s">
        <v>35</v>
      </c>
      <c r="E4281">
        <v>1798.32</v>
      </c>
      <c r="F4281">
        <v>95.19</v>
      </c>
      <c r="G4281">
        <v>15.08</v>
      </c>
      <c r="H4281" t="s">
        <v>32</v>
      </c>
      <c r="I4281">
        <v>56</v>
      </c>
      <c r="J4281">
        <v>1878.43</v>
      </c>
      <c r="K4281">
        <f>Table1[[#This Row],[Order_Value]]+Table1[[#This Row],[Delivery_Fee]]-Table1[[#This Row],[Discount]]</f>
        <v>1878.43</v>
      </c>
      <c r="L4281">
        <f>YEAR(Table1[[#This Row],[Order_Time]])</f>
        <v>2023</v>
      </c>
      <c r="M4281" t="str">
        <f>TEXT(Table1[[#This Row],[Order_Time]],"MMM")</f>
        <v>Jun</v>
      </c>
      <c r="N4281">
        <f>HOUR(Table1[[#This Row],[Order_Time]])</f>
        <v>7</v>
      </c>
      <c r="O4281" t="str">
        <f>IF(Table1[[#This Row],[Order_Value]]&gt;1000,"High","Low")</f>
        <v>High</v>
      </c>
    </row>
    <row r="4282" spans="1:15" x14ac:dyDescent="0.3">
      <c r="A4282" t="s">
        <v>6070</v>
      </c>
      <c r="B4282" s="1">
        <v>45105.333333333336</v>
      </c>
      <c r="C4282" t="s">
        <v>45</v>
      </c>
      <c r="D4282" t="s">
        <v>30</v>
      </c>
      <c r="E4282">
        <v>149.31</v>
      </c>
      <c r="F4282">
        <v>70.459999999999994</v>
      </c>
      <c r="G4282">
        <v>355.74</v>
      </c>
      <c r="H4282" t="s">
        <v>28</v>
      </c>
      <c r="I4282">
        <v>32</v>
      </c>
      <c r="J4282">
        <v>-135.97</v>
      </c>
      <c r="K4282">
        <f>Table1[[#This Row],[Order_Value]]+Table1[[#This Row],[Delivery_Fee]]-Table1[[#This Row],[Discount]]</f>
        <v>-135.97000000000003</v>
      </c>
      <c r="L4282">
        <f>YEAR(Table1[[#This Row],[Order_Time]])</f>
        <v>2023</v>
      </c>
      <c r="M4282" t="str">
        <f>TEXT(Table1[[#This Row],[Order_Time]],"MMM")</f>
        <v>Jun</v>
      </c>
      <c r="N4282">
        <f>HOUR(Table1[[#This Row],[Order_Time]])</f>
        <v>8</v>
      </c>
      <c r="O4282" t="str">
        <f>IF(Table1[[#This Row],[Order_Value]]&gt;1000,"High","Low")</f>
        <v>Low</v>
      </c>
    </row>
    <row r="4283" spans="1:15" x14ac:dyDescent="0.3">
      <c r="A4283" t="s">
        <v>6071</v>
      </c>
      <c r="B4283" s="1">
        <v>45105.375</v>
      </c>
      <c r="C4283" t="s">
        <v>26</v>
      </c>
      <c r="D4283" t="s">
        <v>12</v>
      </c>
      <c r="E4283">
        <v>1635.75</v>
      </c>
      <c r="F4283">
        <v>43.09</v>
      </c>
      <c r="G4283">
        <v>406.54</v>
      </c>
      <c r="H4283" t="s">
        <v>21</v>
      </c>
      <c r="I4283">
        <v>37</v>
      </c>
      <c r="J4283">
        <v>1272.3</v>
      </c>
      <c r="K4283">
        <f>Table1[[#This Row],[Order_Value]]+Table1[[#This Row],[Delivery_Fee]]-Table1[[#This Row],[Discount]]</f>
        <v>1272.3</v>
      </c>
      <c r="L4283">
        <f>YEAR(Table1[[#This Row],[Order_Time]])</f>
        <v>2023</v>
      </c>
      <c r="M4283" t="str">
        <f>TEXT(Table1[[#This Row],[Order_Time]],"MMM")</f>
        <v>Jun</v>
      </c>
      <c r="N4283">
        <f>HOUR(Table1[[#This Row],[Order_Time]])</f>
        <v>9</v>
      </c>
      <c r="O4283" t="str">
        <f>IF(Table1[[#This Row],[Order_Value]]&gt;1000,"High","Low")</f>
        <v>High</v>
      </c>
    </row>
    <row r="4284" spans="1:15" x14ac:dyDescent="0.3">
      <c r="A4284" t="s">
        <v>6072</v>
      </c>
      <c r="B4284" s="1">
        <v>45105.416666666664</v>
      </c>
      <c r="C4284" t="s">
        <v>24</v>
      </c>
      <c r="D4284" t="s">
        <v>27</v>
      </c>
      <c r="E4284">
        <v>374.1</v>
      </c>
      <c r="F4284">
        <v>35.47</v>
      </c>
      <c r="G4284">
        <v>58.53</v>
      </c>
      <c r="H4284" t="s">
        <v>13</v>
      </c>
      <c r="I4284">
        <v>10</v>
      </c>
      <c r="J4284" s="2" t="s">
        <v>6073</v>
      </c>
      <c r="K4284">
        <f>Table1[[#This Row],[Order_Value]]+Table1[[#This Row],[Delivery_Fee]]-Table1[[#This Row],[Discount]]</f>
        <v>351.04000000000008</v>
      </c>
      <c r="L4284">
        <f>YEAR(Table1[[#This Row],[Order_Time]])</f>
        <v>2023</v>
      </c>
      <c r="M4284" t="str">
        <f>TEXT(Table1[[#This Row],[Order_Time]],"MMM")</f>
        <v>Jun</v>
      </c>
      <c r="N4284">
        <f>HOUR(Table1[[#This Row],[Order_Time]])</f>
        <v>10</v>
      </c>
      <c r="O4284" t="str">
        <f>IF(Table1[[#This Row],[Order_Value]]&gt;1000,"High","Low")</f>
        <v>Low</v>
      </c>
    </row>
    <row r="4285" spans="1:15" x14ac:dyDescent="0.3">
      <c r="A4285" t="s">
        <v>6074</v>
      </c>
      <c r="B4285" s="1">
        <v>45105.458333333336</v>
      </c>
      <c r="C4285" t="s">
        <v>20</v>
      </c>
      <c r="D4285" t="s">
        <v>30</v>
      </c>
      <c r="E4285">
        <v>1479.1</v>
      </c>
      <c r="F4285">
        <v>36.630000000000003</v>
      </c>
      <c r="G4285">
        <v>123.44</v>
      </c>
      <c r="H4285" t="s">
        <v>32</v>
      </c>
      <c r="I4285">
        <v>30</v>
      </c>
      <c r="J4285">
        <v>1392.29</v>
      </c>
      <c r="K4285">
        <f>Table1[[#This Row],[Order_Value]]+Table1[[#This Row],[Delivery_Fee]]-Table1[[#This Row],[Discount]]</f>
        <v>1392.29</v>
      </c>
      <c r="L4285">
        <f>YEAR(Table1[[#This Row],[Order_Time]])</f>
        <v>2023</v>
      </c>
      <c r="M4285" t="str">
        <f>TEXT(Table1[[#This Row],[Order_Time]],"MMM")</f>
        <v>Jun</v>
      </c>
      <c r="N4285">
        <f>HOUR(Table1[[#This Row],[Order_Time]])</f>
        <v>11</v>
      </c>
      <c r="O4285" t="str">
        <f>IF(Table1[[#This Row],[Order_Value]]&gt;1000,"High","Low")</f>
        <v>High</v>
      </c>
    </row>
    <row r="4286" spans="1:15" x14ac:dyDescent="0.3">
      <c r="A4286" t="s">
        <v>6075</v>
      </c>
      <c r="B4286" s="1">
        <v>45105.5</v>
      </c>
      <c r="C4286" t="s">
        <v>20</v>
      </c>
      <c r="D4286" t="s">
        <v>27</v>
      </c>
      <c r="E4286">
        <v>1394.27</v>
      </c>
      <c r="F4286">
        <v>31.13</v>
      </c>
      <c r="G4286">
        <v>357.43</v>
      </c>
      <c r="H4286" t="s">
        <v>28</v>
      </c>
      <c r="I4286">
        <v>11</v>
      </c>
      <c r="J4286">
        <v>1067.97</v>
      </c>
      <c r="K4286">
        <f>Table1[[#This Row],[Order_Value]]+Table1[[#This Row],[Delivery_Fee]]-Table1[[#This Row],[Discount]]</f>
        <v>1067.97</v>
      </c>
      <c r="L4286">
        <f>YEAR(Table1[[#This Row],[Order_Time]])</f>
        <v>2023</v>
      </c>
      <c r="M4286" t="str">
        <f>TEXT(Table1[[#This Row],[Order_Time]],"MMM")</f>
        <v>Jun</v>
      </c>
      <c r="N4286">
        <f>HOUR(Table1[[#This Row],[Order_Time]])</f>
        <v>12</v>
      </c>
      <c r="O4286" t="str">
        <f>IF(Table1[[#This Row],[Order_Value]]&gt;1000,"High","Low")</f>
        <v>High</v>
      </c>
    </row>
    <row r="4287" spans="1:15" x14ac:dyDescent="0.3">
      <c r="A4287" t="s">
        <v>6076</v>
      </c>
      <c r="B4287" s="1">
        <v>45105.541666666664</v>
      </c>
      <c r="C4287" t="s">
        <v>54</v>
      </c>
      <c r="D4287" t="s">
        <v>17</v>
      </c>
      <c r="E4287">
        <v>1925.31</v>
      </c>
      <c r="F4287">
        <v>22.61</v>
      </c>
      <c r="G4287">
        <v>57.51</v>
      </c>
      <c r="H4287" t="s">
        <v>28</v>
      </c>
      <c r="I4287">
        <v>11</v>
      </c>
      <c r="J4287" s="2" t="s">
        <v>6077</v>
      </c>
      <c r="K4287">
        <f>Table1[[#This Row],[Order_Value]]+Table1[[#This Row],[Delivery_Fee]]-Table1[[#This Row],[Discount]]</f>
        <v>1890.4099999999999</v>
      </c>
      <c r="L4287">
        <f>YEAR(Table1[[#This Row],[Order_Time]])</f>
        <v>2023</v>
      </c>
      <c r="M4287" t="str">
        <f>TEXT(Table1[[#This Row],[Order_Time]],"MMM")</f>
        <v>Jun</v>
      </c>
      <c r="N4287">
        <f>HOUR(Table1[[#This Row],[Order_Time]])</f>
        <v>13</v>
      </c>
      <c r="O4287" t="str">
        <f>IF(Table1[[#This Row],[Order_Value]]&gt;1000,"High","Low")</f>
        <v>High</v>
      </c>
    </row>
    <row r="4288" spans="1:15" x14ac:dyDescent="0.3">
      <c r="A4288" t="s">
        <v>6078</v>
      </c>
      <c r="B4288" s="1">
        <v>45105.583333333336</v>
      </c>
      <c r="C4288" t="s">
        <v>45</v>
      </c>
      <c r="D4288" t="s">
        <v>35</v>
      </c>
      <c r="E4288">
        <v>1433.25</v>
      </c>
      <c r="F4288">
        <v>86.44</v>
      </c>
      <c r="G4288">
        <v>485.48</v>
      </c>
      <c r="H4288" t="s">
        <v>32</v>
      </c>
      <c r="I4288">
        <v>32</v>
      </c>
      <c r="J4288">
        <v>1034.21</v>
      </c>
      <c r="K4288">
        <f>Table1[[#This Row],[Order_Value]]+Table1[[#This Row],[Delivery_Fee]]-Table1[[#This Row],[Discount]]</f>
        <v>1034.21</v>
      </c>
      <c r="L4288">
        <f>YEAR(Table1[[#This Row],[Order_Time]])</f>
        <v>2023</v>
      </c>
      <c r="M4288" t="str">
        <f>TEXT(Table1[[#This Row],[Order_Time]],"MMM")</f>
        <v>Jun</v>
      </c>
      <c r="N4288">
        <f>HOUR(Table1[[#This Row],[Order_Time]])</f>
        <v>14</v>
      </c>
      <c r="O4288" t="str">
        <f>IF(Table1[[#This Row],[Order_Value]]&gt;1000,"High","Low")</f>
        <v>High</v>
      </c>
    </row>
    <row r="4289" spans="1:15" x14ac:dyDescent="0.3">
      <c r="A4289" t="s">
        <v>6079</v>
      </c>
      <c r="B4289" s="1">
        <v>45105.625</v>
      </c>
      <c r="C4289" t="s">
        <v>45</v>
      </c>
      <c r="D4289" t="s">
        <v>35</v>
      </c>
      <c r="E4289">
        <v>773.49</v>
      </c>
      <c r="F4289">
        <v>94.39</v>
      </c>
      <c r="G4289">
        <v>179.16</v>
      </c>
      <c r="H4289" t="s">
        <v>28</v>
      </c>
      <c r="I4289">
        <v>48</v>
      </c>
      <c r="J4289">
        <v>688.72</v>
      </c>
      <c r="K4289">
        <f>Table1[[#This Row],[Order_Value]]+Table1[[#This Row],[Delivery_Fee]]-Table1[[#This Row],[Discount]]</f>
        <v>688.72</v>
      </c>
      <c r="L4289">
        <f>YEAR(Table1[[#This Row],[Order_Time]])</f>
        <v>2023</v>
      </c>
      <c r="M4289" t="str">
        <f>TEXT(Table1[[#This Row],[Order_Time]],"MMM")</f>
        <v>Jun</v>
      </c>
      <c r="N4289">
        <f>HOUR(Table1[[#This Row],[Order_Time]])</f>
        <v>15</v>
      </c>
      <c r="O4289" t="str">
        <f>IF(Table1[[#This Row],[Order_Value]]&gt;1000,"High","Low")</f>
        <v>Low</v>
      </c>
    </row>
    <row r="4290" spans="1:15" x14ac:dyDescent="0.3">
      <c r="A4290" t="s">
        <v>6080</v>
      </c>
      <c r="B4290" s="1">
        <v>45105.666666666664</v>
      </c>
      <c r="C4290" t="s">
        <v>16</v>
      </c>
      <c r="D4290" t="s">
        <v>12</v>
      </c>
      <c r="E4290">
        <v>745.59</v>
      </c>
      <c r="F4290">
        <v>72.680000000000007</v>
      </c>
      <c r="G4290">
        <v>197.32</v>
      </c>
      <c r="H4290" t="s">
        <v>13</v>
      </c>
      <c r="I4290">
        <v>29</v>
      </c>
      <c r="J4290">
        <v>620.95000000000005</v>
      </c>
      <c r="K4290">
        <f>Table1[[#This Row],[Order_Value]]+Table1[[#This Row],[Delivery_Fee]]-Table1[[#This Row],[Discount]]</f>
        <v>620.95000000000005</v>
      </c>
      <c r="L4290">
        <f>YEAR(Table1[[#This Row],[Order_Time]])</f>
        <v>2023</v>
      </c>
      <c r="M4290" t="str">
        <f>TEXT(Table1[[#This Row],[Order_Time]],"MMM")</f>
        <v>Jun</v>
      </c>
      <c r="N4290">
        <f>HOUR(Table1[[#This Row],[Order_Time]])</f>
        <v>16</v>
      </c>
      <c r="O4290" t="str">
        <f>IF(Table1[[#This Row],[Order_Value]]&gt;1000,"High","Low")</f>
        <v>Low</v>
      </c>
    </row>
    <row r="4291" spans="1:15" x14ac:dyDescent="0.3">
      <c r="A4291" t="s">
        <v>6081</v>
      </c>
      <c r="B4291" s="1">
        <v>45105.708333333336</v>
      </c>
      <c r="C4291" t="s">
        <v>26</v>
      </c>
      <c r="D4291" t="s">
        <v>27</v>
      </c>
      <c r="E4291">
        <v>1133.0999999999999</v>
      </c>
      <c r="F4291">
        <v>16.03</v>
      </c>
      <c r="G4291">
        <v>63.62</v>
      </c>
      <c r="H4291" t="s">
        <v>13</v>
      </c>
      <c r="I4291">
        <v>82</v>
      </c>
      <c r="J4291">
        <v>1085.51</v>
      </c>
      <c r="K4291">
        <f>Table1[[#This Row],[Order_Value]]+Table1[[#This Row],[Delivery_Fee]]-Table1[[#This Row],[Discount]]</f>
        <v>1085.51</v>
      </c>
      <c r="L4291">
        <f>YEAR(Table1[[#This Row],[Order_Time]])</f>
        <v>2023</v>
      </c>
      <c r="M4291" t="str">
        <f>TEXT(Table1[[#This Row],[Order_Time]],"MMM")</f>
        <v>Jun</v>
      </c>
      <c r="N4291">
        <f>HOUR(Table1[[#This Row],[Order_Time]])</f>
        <v>17</v>
      </c>
      <c r="O4291" t="str">
        <f>IF(Table1[[#This Row],[Order_Value]]&gt;1000,"High","Low")</f>
        <v>High</v>
      </c>
    </row>
    <row r="4292" spans="1:15" x14ac:dyDescent="0.3">
      <c r="A4292" t="s">
        <v>6082</v>
      </c>
      <c r="B4292" s="1">
        <v>45105.75</v>
      </c>
      <c r="C4292" t="s">
        <v>16</v>
      </c>
      <c r="D4292" t="s">
        <v>27</v>
      </c>
      <c r="E4292">
        <v>1985.37</v>
      </c>
      <c r="F4292">
        <v>23.69</v>
      </c>
      <c r="G4292">
        <v>151.47999999999999</v>
      </c>
      <c r="H4292" t="s">
        <v>21</v>
      </c>
      <c r="I4292">
        <v>73</v>
      </c>
      <c r="J4292">
        <v>1857.58</v>
      </c>
      <c r="K4292">
        <f>Table1[[#This Row],[Order_Value]]+Table1[[#This Row],[Delivery_Fee]]-Table1[[#This Row],[Discount]]</f>
        <v>1857.58</v>
      </c>
      <c r="L4292">
        <f>YEAR(Table1[[#This Row],[Order_Time]])</f>
        <v>2023</v>
      </c>
      <c r="M4292" t="str">
        <f>TEXT(Table1[[#This Row],[Order_Time]],"MMM")</f>
        <v>Jun</v>
      </c>
      <c r="N4292">
        <f>HOUR(Table1[[#This Row],[Order_Time]])</f>
        <v>18</v>
      </c>
      <c r="O4292" t="str">
        <f>IF(Table1[[#This Row],[Order_Value]]&gt;1000,"High","Low")</f>
        <v>High</v>
      </c>
    </row>
    <row r="4293" spans="1:15" x14ac:dyDescent="0.3">
      <c r="A4293" t="s">
        <v>6083</v>
      </c>
      <c r="B4293" s="1">
        <v>45105.791666666664</v>
      </c>
      <c r="C4293" t="s">
        <v>45</v>
      </c>
      <c r="D4293" t="s">
        <v>12</v>
      </c>
      <c r="E4293">
        <v>1174.6500000000001</v>
      </c>
      <c r="F4293">
        <v>24.81</v>
      </c>
      <c r="G4293">
        <v>278.33</v>
      </c>
      <c r="H4293" t="s">
        <v>28</v>
      </c>
      <c r="I4293">
        <v>11</v>
      </c>
      <c r="J4293" s="2" t="s">
        <v>6084</v>
      </c>
      <c r="K4293">
        <f>Table1[[#This Row],[Order_Value]]+Table1[[#This Row],[Delivery_Fee]]-Table1[[#This Row],[Discount]]</f>
        <v>921.13000000000011</v>
      </c>
      <c r="L4293">
        <f>YEAR(Table1[[#This Row],[Order_Time]])</f>
        <v>2023</v>
      </c>
      <c r="M4293" t="str">
        <f>TEXT(Table1[[#This Row],[Order_Time]],"MMM")</f>
        <v>Jun</v>
      </c>
      <c r="N4293">
        <f>HOUR(Table1[[#This Row],[Order_Time]])</f>
        <v>19</v>
      </c>
      <c r="O4293" t="str">
        <f>IF(Table1[[#This Row],[Order_Value]]&gt;1000,"High","Low")</f>
        <v>High</v>
      </c>
    </row>
    <row r="4294" spans="1:15" x14ac:dyDescent="0.3">
      <c r="A4294" t="s">
        <v>6085</v>
      </c>
      <c r="B4294" s="1">
        <v>45105.833333333336</v>
      </c>
      <c r="C4294" t="s">
        <v>26</v>
      </c>
      <c r="D4294" t="s">
        <v>12</v>
      </c>
      <c r="E4294">
        <v>338.84</v>
      </c>
      <c r="F4294">
        <v>84.85</v>
      </c>
      <c r="G4294">
        <v>294.81</v>
      </c>
      <c r="H4294" t="s">
        <v>21</v>
      </c>
      <c r="I4294">
        <v>51</v>
      </c>
      <c r="J4294" s="2" t="s">
        <v>6086</v>
      </c>
      <c r="K4294">
        <f>Table1[[#This Row],[Order_Value]]+Table1[[#This Row],[Delivery_Fee]]-Table1[[#This Row],[Discount]]</f>
        <v>128.87999999999994</v>
      </c>
      <c r="L4294">
        <f>YEAR(Table1[[#This Row],[Order_Time]])</f>
        <v>2023</v>
      </c>
      <c r="M4294" t="str">
        <f>TEXT(Table1[[#This Row],[Order_Time]],"MMM")</f>
        <v>Jun</v>
      </c>
      <c r="N4294">
        <f>HOUR(Table1[[#This Row],[Order_Time]])</f>
        <v>20</v>
      </c>
      <c r="O4294" t="str">
        <f>IF(Table1[[#This Row],[Order_Value]]&gt;1000,"High","Low")</f>
        <v>Low</v>
      </c>
    </row>
    <row r="4295" spans="1:15" x14ac:dyDescent="0.3">
      <c r="A4295" t="s">
        <v>6087</v>
      </c>
      <c r="B4295" s="1">
        <v>45105.875</v>
      </c>
      <c r="C4295" t="s">
        <v>24</v>
      </c>
      <c r="D4295" t="s">
        <v>35</v>
      </c>
      <c r="E4295">
        <v>1249.4000000000001</v>
      </c>
      <c r="F4295">
        <v>58.08</v>
      </c>
      <c r="G4295">
        <v>455.3</v>
      </c>
      <c r="H4295" t="s">
        <v>28</v>
      </c>
      <c r="I4295">
        <v>13</v>
      </c>
      <c r="J4295" s="2" t="s">
        <v>6088</v>
      </c>
      <c r="K4295">
        <f>Table1[[#This Row],[Order_Value]]+Table1[[#This Row],[Delivery_Fee]]-Table1[[#This Row],[Discount]]</f>
        <v>852.18000000000006</v>
      </c>
      <c r="L4295">
        <f>YEAR(Table1[[#This Row],[Order_Time]])</f>
        <v>2023</v>
      </c>
      <c r="M4295" t="str">
        <f>TEXT(Table1[[#This Row],[Order_Time]],"MMM")</f>
        <v>Jun</v>
      </c>
      <c r="N4295">
        <f>HOUR(Table1[[#This Row],[Order_Time]])</f>
        <v>21</v>
      </c>
      <c r="O4295" t="str">
        <f>IF(Table1[[#This Row],[Order_Value]]&gt;1000,"High","Low")</f>
        <v>High</v>
      </c>
    </row>
    <row r="4296" spans="1:15" x14ac:dyDescent="0.3">
      <c r="A4296" t="s">
        <v>6089</v>
      </c>
      <c r="B4296" s="1">
        <v>45105.916666666664</v>
      </c>
      <c r="C4296" t="s">
        <v>45</v>
      </c>
      <c r="D4296" t="s">
        <v>41</v>
      </c>
      <c r="E4296">
        <v>1609.56</v>
      </c>
      <c r="F4296">
        <v>5.15</v>
      </c>
      <c r="G4296">
        <v>97.29</v>
      </c>
      <c r="H4296" t="s">
        <v>21</v>
      </c>
      <c r="I4296">
        <v>46</v>
      </c>
      <c r="J4296">
        <v>1517.42</v>
      </c>
      <c r="K4296">
        <f>Table1[[#This Row],[Order_Value]]+Table1[[#This Row],[Delivery_Fee]]-Table1[[#This Row],[Discount]]</f>
        <v>1517.42</v>
      </c>
      <c r="L4296">
        <f>YEAR(Table1[[#This Row],[Order_Time]])</f>
        <v>2023</v>
      </c>
      <c r="M4296" t="str">
        <f>TEXT(Table1[[#This Row],[Order_Time]],"MMM")</f>
        <v>Jun</v>
      </c>
      <c r="N4296">
        <f>HOUR(Table1[[#This Row],[Order_Time]])</f>
        <v>22</v>
      </c>
      <c r="O4296" t="str">
        <f>IF(Table1[[#This Row],[Order_Value]]&gt;1000,"High","Low")</f>
        <v>High</v>
      </c>
    </row>
    <row r="4297" spans="1:15" x14ac:dyDescent="0.3">
      <c r="A4297" t="s">
        <v>6090</v>
      </c>
      <c r="B4297" s="1">
        <v>45105.958333333336</v>
      </c>
      <c r="C4297" t="s">
        <v>45</v>
      </c>
      <c r="D4297" t="s">
        <v>30</v>
      </c>
      <c r="E4297">
        <v>1616.87</v>
      </c>
      <c r="F4297">
        <v>90.51</v>
      </c>
      <c r="G4297">
        <v>409.48</v>
      </c>
      <c r="H4297" t="s">
        <v>13</v>
      </c>
      <c r="I4297">
        <v>42</v>
      </c>
      <c r="J4297" s="2" t="s">
        <v>6091</v>
      </c>
      <c r="K4297">
        <f>Table1[[#This Row],[Order_Value]]+Table1[[#This Row],[Delivery_Fee]]-Table1[[#This Row],[Discount]]</f>
        <v>1297.8999999999999</v>
      </c>
      <c r="L4297">
        <f>YEAR(Table1[[#This Row],[Order_Time]])</f>
        <v>2023</v>
      </c>
      <c r="M4297" t="str">
        <f>TEXT(Table1[[#This Row],[Order_Time]],"MMM")</f>
        <v>Jun</v>
      </c>
      <c r="N4297">
        <f>HOUR(Table1[[#This Row],[Order_Time]])</f>
        <v>23</v>
      </c>
      <c r="O4297" t="str">
        <f>IF(Table1[[#This Row],[Order_Value]]&gt;1000,"High","Low")</f>
        <v>High</v>
      </c>
    </row>
    <row r="4298" spans="1:15" x14ac:dyDescent="0.3">
      <c r="A4298" t="s">
        <v>6092</v>
      </c>
      <c r="B4298" s="1">
        <v>45106</v>
      </c>
      <c r="C4298" t="s">
        <v>45</v>
      </c>
      <c r="D4298" t="s">
        <v>27</v>
      </c>
      <c r="E4298">
        <v>1733.22</v>
      </c>
      <c r="F4298">
        <v>45.07</v>
      </c>
      <c r="G4298">
        <v>359.98</v>
      </c>
      <c r="H4298" t="s">
        <v>28</v>
      </c>
      <c r="I4298">
        <v>20</v>
      </c>
      <c r="J4298">
        <v>1418.31</v>
      </c>
      <c r="K4298">
        <f>Table1[[#This Row],[Order_Value]]+Table1[[#This Row],[Delivery_Fee]]-Table1[[#This Row],[Discount]]</f>
        <v>1418.31</v>
      </c>
      <c r="L4298">
        <f>YEAR(Table1[[#This Row],[Order_Time]])</f>
        <v>2023</v>
      </c>
      <c r="M4298" t="str">
        <f>TEXT(Table1[[#This Row],[Order_Time]],"MMM")</f>
        <v>Jun</v>
      </c>
      <c r="N4298">
        <f>HOUR(Table1[[#This Row],[Order_Time]])</f>
        <v>0</v>
      </c>
      <c r="O4298" t="str">
        <f>IF(Table1[[#This Row],[Order_Value]]&gt;1000,"High","Low")</f>
        <v>High</v>
      </c>
    </row>
    <row r="4299" spans="1:15" x14ac:dyDescent="0.3">
      <c r="A4299" t="s">
        <v>6093</v>
      </c>
      <c r="B4299" s="1">
        <v>45106.041666666664</v>
      </c>
      <c r="C4299" t="s">
        <v>24</v>
      </c>
      <c r="D4299" t="s">
        <v>41</v>
      </c>
      <c r="E4299">
        <v>172.88</v>
      </c>
      <c r="F4299">
        <v>19.78</v>
      </c>
      <c r="G4299">
        <v>4.78</v>
      </c>
      <c r="H4299" t="s">
        <v>21</v>
      </c>
      <c r="I4299">
        <v>20</v>
      </c>
      <c r="J4299">
        <v>187.88</v>
      </c>
      <c r="K4299">
        <f>Table1[[#This Row],[Order_Value]]+Table1[[#This Row],[Delivery_Fee]]-Table1[[#This Row],[Discount]]</f>
        <v>187.88</v>
      </c>
      <c r="L4299">
        <f>YEAR(Table1[[#This Row],[Order_Time]])</f>
        <v>2023</v>
      </c>
      <c r="M4299" t="str">
        <f>TEXT(Table1[[#This Row],[Order_Time]],"MMM")</f>
        <v>Jun</v>
      </c>
      <c r="N4299">
        <f>HOUR(Table1[[#This Row],[Order_Time]])</f>
        <v>1</v>
      </c>
      <c r="O4299" t="str">
        <f>IF(Table1[[#This Row],[Order_Value]]&gt;1000,"High","Low")</f>
        <v>Low</v>
      </c>
    </row>
    <row r="4300" spans="1:15" x14ac:dyDescent="0.3">
      <c r="A4300" t="s">
        <v>6094</v>
      </c>
      <c r="B4300" s="1">
        <v>45106.083333333336</v>
      </c>
      <c r="C4300" t="s">
        <v>54</v>
      </c>
      <c r="D4300" t="s">
        <v>30</v>
      </c>
      <c r="E4300">
        <v>326.85000000000002</v>
      </c>
      <c r="F4300">
        <v>29.2</v>
      </c>
      <c r="G4300">
        <v>16.2</v>
      </c>
      <c r="H4300" t="s">
        <v>32</v>
      </c>
      <c r="I4300">
        <v>45</v>
      </c>
      <c r="J4300">
        <v>339.85</v>
      </c>
      <c r="K4300">
        <f>Table1[[#This Row],[Order_Value]]+Table1[[#This Row],[Delivery_Fee]]-Table1[[#This Row],[Discount]]</f>
        <v>339.85</v>
      </c>
      <c r="L4300">
        <f>YEAR(Table1[[#This Row],[Order_Time]])</f>
        <v>2023</v>
      </c>
      <c r="M4300" t="str">
        <f>TEXT(Table1[[#This Row],[Order_Time]],"MMM")</f>
        <v>Jun</v>
      </c>
      <c r="N4300">
        <f>HOUR(Table1[[#This Row],[Order_Time]])</f>
        <v>2</v>
      </c>
      <c r="O4300" t="str">
        <f>IF(Table1[[#This Row],[Order_Value]]&gt;1000,"High","Low")</f>
        <v>Low</v>
      </c>
    </row>
    <row r="4301" spans="1:15" x14ac:dyDescent="0.3">
      <c r="A4301" t="s">
        <v>6095</v>
      </c>
      <c r="B4301" s="1">
        <v>45106.125</v>
      </c>
      <c r="C4301" t="s">
        <v>11</v>
      </c>
      <c r="D4301" t="s">
        <v>30</v>
      </c>
      <c r="E4301">
        <v>1305.1400000000001</v>
      </c>
      <c r="F4301">
        <v>61.61</v>
      </c>
      <c r="G4301">
        <v>226.73</v>
      </c>
      <c r="H4301" t="s">
        <v>21</v>
      </c>
      <c r="I4301">
        <v>35</v>
      </c>
      <c r="J4301">
        <v>1140.02</v>
      </c>
      <c r="K4301">
        <f>Table1[[#This Row],[Order_Value]]+Table1[[#This Row],[Delivery_Fee]]-Table1[[#This Row],[Discount]]</f>
        <v>1140.02</v>
      </c>
      <c r="L4301">
        <f>YEAR(Table1[[#This Row],[Order_Time]])</f>
        <v>2023</v>
      </c>
      <c r="M4301" t="str">
        <f>TEXT(Table1[[#This Row],[Order_Time]],"MMM")</f>
        <v>Jun</v>
      </c>
      <c r="N4301">
        <f>HOUR(Table1[[#This Row],[Order_Time]])</f>
        <v>3</v>
      </c>
      <c r="O4301" t="str">
        <f>IF(Table1[[#This Row],[Order_Value]]&gt;1000,"High","Low")</f>
        <v>High</v>
      </c>
    </row>
    <row r="4302" spans="1:15" x14ac:dyDescent="0.3">
      <c r="A4302" t="s">
        <v>6096</v>
      </c>
      <c r="B4302" s="1">
        <v>45106.166666666664</v>
      </c>
      <c r="C4302" t="s">
        <v>20</v>
      </c>
      <c r="D4302" t="s">
        <v>12</v>
      </c>
      <c r="E4302">
        <v>1832.78</v>
      </c>
      <c r="F4302">
        <v>72.64</v>
      </c>
      <c r="G4302">
        <v>439.81</v>
      </c>
      <c r="H4302" t="s">
        <v>28</v>
      </c>
      <c r="I4302">
        <v>80</v>
      </c>
      <c r="J4302" s="2" t="s">
        <v>6097</v>
      </c>
      <c r="K4302">
        <f>Table1[[#This Row],[Order_Value]]+Table1[[#This Row],[Delivery_Fee]]-Table1[[#This Row],[Discount]]</f>
        <v>1465.6100000000001</v>
      </c>
      <c r="L4302">
        <f>YEAR(Table1[[#This Row],[Order_Time]])</f>
        <v>2023</v>
      </c>
      <c r="M4302" t="str">
        <f>TEXT(Table1[[#This Row],[Order_Time]],"MMM")</f>
        <v>Jun</v>
      </c>
      <c r="N4302">
        <f>HOUR(Table1[[#This Row],[Order_Time]])</f>
        <v>4</v>
      </c>
      <c r="O4302" t="str">
        <f>IF(Table1[[#This Row],[Order_Value]]&gt;1000,"High","Low")</f>
        <v>High</v>
      </c>
    </row>
    <row r="4303" spans="1:15" x14ac:dyDescent="0.3">
      <c r="A4303" t="s">
        <v>6098</v>
      </c>
      <c r="B4303" s="1">
        <v>45106.208333333336</v>
      </c>
      <c r="C4303" t="s">
        <v>54</v>
      </c>
      <c r="D4303" t="s">
        <v>17</v>
      </c>
      <c r="E4303">
        <v>669.33</v>
      </c>
      <c r="F4303">
        <v>61.96</v>
      </c>
      <c r="G4303">
        <v>472.39</v>
      </c>
      <c r="H4303" t="s">
        <v>13</v>
      </c>
      <c r="I4303">
        <v>82</v>
      </c>
      <c r="J4303" s="2" t="s">
        <v>6099</v>
      </c>
      <c r="K4303">
        <f>Table1[[#This Row],[Order_Value]]+Table1[[#This Row],[Delivery_Fee]]-Table1[[#This Row],[Discount]]</f>
        <v>258.90000000000009</v>
      </c>
      <c r="L4303">
        <f>YEAR(Table1[[#This Row],[Order_Time]])</f>
        <v>2023</v>
      </c>
      <c r="M4303" t="str">
        <f>TEXT(Table1[[#This Row],[Order_Time]],"MMM")</f>
        <v>Jun</v>
      </c>
      <c r="N4303">
        <f>HOUR(Table1[[#This Row],[Order_Time]])</f>
        <v>5</v>
      </c>
      <c r="O4303" t="str">
        <f>IF(Table1[[#This Row],[Order_Value]]&gt;1000,"High","Low")</f>
        <v>Low</v>
      </c>
    </row>
    <row r="4304" spans="1:15" x14ac:dyDescent="0.3">
      <c r="A4304" t="s">
        <v>6100</v>
      </c>
      <c r="B4304" s="1">
        <v>45106.25</v>
      </c>
      <c r="C4304" t="s">
        <v>54</v>
      </c>
      <c r="D4304" t="s">
        <v>35</v>
      </c>
      <c r="E4304">
        <v>895.13</v>
      </c>
      <c r="F4304">
        <v>7.28</v>
      </c>
      <c r="G4304">
        <v>358.98</v>
      </c>
      <c r="H4304" t="s">
        <v>13</v>
      </c>
      <c r="I4304">
        <v>43</v>
      </c>
      <c r="J4304">
        <v>543.42999999999995</v>
      </c>
      <c r="K4304">
        <f>Table1[[#This Row],[Order_Value]]+Table1[[#This Row],[Delivery_Fee]]-Table1[[#This Row],[Discount]]</f>
        <v>543.42999999999995</v>
      </c>
      <c r="L4304">
        <f>YEAR(Table1[[#This Row],[Order_Time]])</f>
        <v>2023</v>
      </c>
      <c r="M4304" t="str">
        <f>TEXT(Table1[[#This Row],[Order_Time]],"MMM")</f>
        <v>Jun</v>
      </c>
      <c r="N4304">
        <f>HOUR(Table1[[#This Row],[Order_Time]])</f>
        <v>6</v>
      </c>
      <c r="O4304" t="str">
        <f>IF(Table1[[#This Row],[Order_Value]]&gt;1000,"High","Low")</f>
        <v>Low</v>
      </c>
    </row>
    <row r="4305" spans="1:15" x14ac:dyDescent="0.3">
      <c r="A4305" t="s">
        <v>6101</v>
      </c>
      <c r="B4305" s="1">
        <v>45106.291666666664</v>
      </c>
      <c r="C4305" t="s">
        <v>11</v>
      </c>
      <c r="D4305" t="s">
        <v>17</v>
      </c>
      <c r="E4305">
        <v>948.61</v>
      </c>
      <c r="F4305">
        <v>21.77</v>
      </c>
      <c r="G4305">
        <v>452.88</v>
      </c>
      <c r="H4305" t="s">
        <v>13</v>
      </c>
      <c r="I4305">
        <v>66</v>
      </c>
      <c r="J4305">
        <v>517.5</v>
      </c>
      <c r="K4305">
        <f>Table1[[#This Row],[Order_Value]]+Table1[[#This Row],[Delivery_Fee]]-Table1[[#This Row],[Discount]]</f>
        <v>517.5</v>
      </c>
      <c r="L4305">
        <f>YEAR(Table1[[#This Row],[Order_Time]])</f>
        <v>2023</v>
      </c>
      <c r="M4305" t="str">
        <f>TEXT(Table1[[#This Row],[Order_Time]],"MMM")</f>
        <v>Jun</v>
      </c>
      <c r="N4305">
        <f>HOUR(Table1[[#This Row],[Order_Time]])</f>
        <v>7</v>
      </c>
      <c r="O4305" t="str">
        <f>IF(Table1[[#This Row],[Order_Value]]&gt;1000,"High","Low")</f>
        <v>Low</v>
      </c>
    </row>
    <row r="4306" spans="1:15" x14ac:dyDescent="0.3">
      <c r="A4306" t="s">
        <v>6102</v>
      </c>
      <c r="B4306" s="1">
        <v>45106.333333333336</v>
      </c>
      <c r="C4306" t="s">
        <v>16</v>
      </c>
      <c r="D4306" t="s">
        <v>27</v>
      </c>
      <c r="E4306">
        <v>767.69</v>
      </c>
      <c r="F4306">
        <v>89.12</v>
      </c>
      <c r="G4306">
        <v>106.28</v>
      </c>
      <c r="H4306" t="s">
        <v>28</v>
      </c>
      <c r="I4306">
        <v>54</v>
      </c>
      <c r="J4306" s="2" t="s">
        <v>6103</v>
      </c>
      <c r="K4306">
        <f>Table1[[#This Row],[Order_Value]]+Table1[[#This Row],[Delivery_Fee]]-Table1[[#This Row],[Discount]]</f>
        <v>750.53000000000009</v>
      </c>
      <c r="L4306">
        <f>YEAR(Table1[[#This Row],[Order_Time]])</f>
        <v>2023</v>
      </c>
      <c r="M4306" t="str">
        <f>TEXT(Table1[[#This Row],[Order_Time]],"MMM")</f>
        <v>Jun</v>
      </c>
      <c r="N4306">
        <f>HOUR(Table1[[#This Row],[Order_Time]])</f>
        <v>8</v>
      </c>
      <c r="O4306" t="str">
        <f>IF(Table1[[#This Row],[Order_Value]]&gt;1000,"High","Low")</f>
        <v>Low</v>
      </c>
    </row>
    <row r="4307" spans="1:15" x14ac:dyDescent="0.3">
      <c r="A4307" t="s">
        <v>6104</v>
      </c>
      <c r="B4307" s="1">
        <v>45106.375</v>
      </c>
      <c r="C4307" t="s">
        <v>11</v>
      </c>
      <c r="D4307" t="s">
        <v>41</v>
      </c>
      <c r="E4307">
        <v>889.93</v>
      </c>
      <c r="F4307">
        <v>87.31</v>
      </c>
      <c r="G4307">
        <v>73.62</v>
      </c>
      <c r="H4307" t="s">
        <v>21</v>
      </c>
      <c r="I4307">
        <v>33</v>
      </c>
      <c r="J4307">
        <v>903.62</v>
      </c>
      <c r="K4307">
        <f>Table1[[#This Row],[Order_Value]]+Table1[[#This Row],[Delivery_Fee]]-Table1[[#This Row],[Discount]]</f>
        <v>903.62</v>
      </c>
      <c r="L4307">
        <f>YEAR(Table1[[#This Row],[Order_Time]])</f>
        <v>2023</v>
      </c>
      <c r="M4307" t="str">
        <f>TEXT(Table1[[#This Row],[Order_Time]],"MMM")</f>
        <v>Jun</v>
      </c>
      <c r="N4307">
        <f>HOUR(Table1[[#This Row],[Order_Time]])</f>
        <v>9</v>
      </c>
      <c r="O4307" t="str">
        <f>IF(Table1[[#This Row],[Order_Value]]&gt;1000,"High","Low")</f>
        <v>Low</v>
      </c>
    </row>
    <row r="4308" spans="1:15" x14ac:dyDescent="0.3">
      <c r="A4308" t="s">
        <v>6105</v>
      </c>
      <c r="B4308" s="1">
        <v>45106.416666666664</v>
      </c>
      <c r="C4308" t="s">
        <v>45</v>
      </c>
      <c r="D4308" t="s">
        <v>35</v>
      </c>
      <c r="E4308">
        <v>1127.1199999999999</v>
      </c>
      <c r="F4308">
        <v>9.24</v>
      </c>
      <c r="G4308">
        <v>133.21</v>
      </c>
      <c r="H4308" t="s">
        <v>32</v>
      </c>
      <c r="I4308">
        <v>50</v>
      </c>
      <c r="J4308" s="2" t="s">
        <v>6106</v>
      </c>
      <c r="K4308">
        <f>Table1[[#This Row],[Order_Value]]+Table1[[#This Row],[Delivery_Fee]]-Table1[[#This Row],[Discount]]</f>
        <v>1003.1499999999999</v>
      </c>
      <c r="L4308">
        <f>YEAR(Table1[[#This Row],[Order_Time]])</f>
        <v>2023</v>
      </c>
      <c r="M4308" t="str">
        <f>TEXT(Table1[[#This Row],[Order_Time]],"MMM")</f>
        <v>Jun</v>
      </c>
      <c r="N4308">
        <f>HOUR(Table1[[#This Row],[Order_Time]])</f>
        <v>10</v>
      </c>
      <c r="O4308" t="str">
        <f>IF(Table1[[#This Row],[Order_Value]]&gt;1000,"High","Low")</f>
        <v>High</v>
      </c>
    </row>
    <row r="4309" spans="1:15" x14ac:dyDescent="0.3">
      <c r="A4309" t="s">
        <v>6107</v>
      </c>
      <c r="B4309" s="1">
        <v>45106.458333333336</v>
      </c>
      <c r="C4309" t="s">
        <v>7370</v>
      </c>
      <c r="D4309" t="s">
        <v>35</v>
      </c>
      <c r="E4309">
        <v>1016.45</v>
      </c>
      <c r="F4309">
        <v>87.31</v>
      </c>
      <c r="G4309">
        <v>115.17</v>
      </c>
      <c r="H4309" t="s">
        <v>21</v>
      </c>
      <c r="I4309">
        <v>11</v>
      </c>
      <c r="J4309">
        <v>988.59</v>
      </c>
      <c r="K4309">
        <f>Table1[[#This Row],[Order_Value]]+Table1[[#This Row],[Delivery_Fee]]-Table1[[#This Row],[Discount]]</f>
        <v>988.59</v>
      </c>
      <c r="L4309">
        <f>YEAR(Table1[[#This Row],[Order_Time]])</f>
        <v>2023</v>
      </c>
      <c r="M4309" t="str">
        <f>TEXT(Table1[[#This Row],[Order_Time]],"MMM")</f>
        <v>Jun</v>
      </c>
      <c r="N4309">
        <f>HOUR(Table1[[#This Row],[Order_Time]])</f>
        <v>11</v>
      </c>
      <c r="O4309" t="str">
        <f>IF(Table1[[#This Row],[Order_Value]]&gt;1000,"High","Low")</f>
        <v>High</v>
      </c>
    </row>
    <row r="4310" spans="1:15" x14ac:dyDescent="0.3">
      <c r="A4310" t="s">
        <v>6108</v>
      </c>
      <c r="B4310" s="1">
        <v>45106.5</v>
      </c>
      <c r="C4310" t="s">
        <v>16</v>
      </c>
      <c r="D4310" t="s">
        <v>35</v>
      </c>
      <c r="E4310">
        <v>618.96</v>
      </c>
      <c r="F4310">
        <v>94.52</v>
      </c>
      <c r="G4310">
        <v>287.60000000000002</v>
      </c>
      <c r="H4310" t="s">
        <v>13</v>
      </c>
      <c r="I4310">
        <v>78</v>
      </c>
      <c r="J4310">
        <v>425.88</v>
      </c>
      <c r="K4310">
        <f>Table1[[#This Row],[Order_Value]]+Table1[[#This Row],[Delivery_Fee]]-Table1[[#This Row],[Discount]]</f>
        <v>425.88</v>
      </c>
      <c r="L4310">
        <f>YEAR(Table1[[#This Row],[Order_Time]])</f>
        <v>2023</v>
      </c>
      <c r="M4310" t="str">
        <f>TEXT(Table1[[#This Row],[Order_Time]],"MMM")</f>
        <v>Jun</v>
      </c>
      <c r="N4310">
        <f>HOUR(Table1[[#This Row],[Order_Time]])</f>
        <v>12</v>
      </c>
      <c r="O4310" t="str">
        <f>IF(Table1[[#This Row],[Order_Value]]&gt;1000,"High","Low")</f>
        <v>Low</v>
      </c>
    </row>
    <row r="4311" spans="1:15" x14ac:dyDescent="0.3">
      <c r="A4311" t="s">
        <v>6109</v>
      </c>
      <c r="B4311" s="1">
        <v>45106.541666666664</v>
      </c>
      <c r="C4311" t="s">
        <v>54</v>
      </c>
      <c r="D4311" t="s">
        <v>30</v>
      </c>
      <c r="E4311">
        <v>1354.81</v>
      </c>
      <c r="F4311">
        <v>88.51</v>
      </c>
      <c r="G4311">
        <v>198.68</v>
      </c>
      <c r="H4311" t="s">
        <v>21</v>
      </c>
      <c r="I4311">
        <v>88</v>
      </c>
      <c r="J4311" s="2" t="s">
        <v>6110</v>
      </c>
      <c r="K4311">
        <f>Table1[[#This Row],[Order_Value]]+Table1[[#This Row],[Delivery_Fee]]-Table1[[#This Row],[Discount]]</f>
        <v>1244.6399999999999</v>
      </c>
      <c r="L4311">
        <f>YEAR(Table1[[#This Row],[Order_Time]])</f>
        <v>2023</v>
      </c>
      <c r="M4311" t="str">
        <f>TEXT(Table1[[#This Row],[Order_Time]],"MMM")</f>
        <v>Jun</v>
      </c>
      <c r="N4311">
        <f>HOUR(Table1[[#This Row],[Order_Time]])</f>
        <v>13</v>
      </c>
      <c r="O4311" t="str">
        <f>IF(Table1[[#This Row],[Order_Value]]&gt;1000,"High","Low")</f>
        <v>High</v>
      </c>
    </row>
    <row r="4312" spans="1:15" x14ac:dyDescent="0.3">
      <c r="A4312" t="s">
        <v>6111</v>
      </c>
      <c r="B4312" s="1">
        <v>45106.583333333336</v>
      </c>
      <c r="C4312" t="s">
        <v>26</v>
      </c>
      <c r="D4312" t="s">
        <v>27</v>
      </c>
      <c r="E4312">
        <v>1008.15</v>
      </c>
      <c r="F4312">
        <v>63.44</v>
      </c>
      <c r="G4312">
        <v>4.95</v>
      </c>
      <c r="H4312" t="s">
        <v>21</v>
      </c>
      <c r="I4312">
        <v>88</v>
      </c>
      <c r="J4312" s="2" t="s">
        <v>6112</v>
      </c>
      <c r="K4312">
        <f>Table1[[#This Row],[Order_Value]]+Table1[[#This Row],[Delivery_Fee]]-Table1[[#This Row],[Discount]]</f>
        <v>1066.6399999999999</v>
      </c>
      <c r="L4312">
        <f>YEAR(Table1[[#This Row],[Order_Time]])</f>
        <v>2023</v>
      </c>
      <c r="M4312" t="str">
        <f>TEXT(Table1[[#This Row],[Order_Time]],"MMM")</f>
        <v>Jun</v>
      </c>
      <c r="N4312">
        <f>HOUR(Table1[[#This Row],[Order_Time]])</f>
        <v>14</v>
      </c>
      <c r="O4312" t="str">
        <f>IF(Table1[[#This Row],[Order_Value]]&gt;1000,"High","Low")</f>
        <v>High</v>
      </c>
    </row>
    <row r="4313" spans="1:15" x14ac:dyDescent="0.3">
      <c r="A4313" t="s">
        <v>6113</v>
      </c>
      <c r="B4313" s="1">
        <v>45106.625</v>
      </c>
      <c r="C4313" t="s">
        <v>45</v>
      </c>
      <c r="D4313" t="s">
        <v>35</v>
      </c>
      <c r="E4313">
        <v>279.45999999999998</v>
      </c>
      <c r="F4313">
        <v>56.09</v>
      </c>
      <c r="G4313">
        <v>207.99</v>
      </c>
      <c r="H4313" t="s">
        <v>28</v>
      </c>
      <c r="I4313">
        <v>36</v>
      </c>
      <c r="J4313" s="2" t="s">
        <v>6114</v>
      </c>
      <c r="K4313">
        <f>Table1[[#This Row],[Order_Value]]+Table1[[#This Row],[Delivery_Fee]]-Table1[[#This Row],[Discount]]</f>
        <v>127.55999999999995</v>
      </c>
      <c r="L4313">
        <f>YEAR(Table1[[#This Row],[Order_Time]])</f>
        <v>2023</v>
      </c>
      <c r="M4313" t="str">
        <f>TEXT(Table1[[#This Row],[Order_Time]],"MMM")</f>
        <v>Jun</v>
      </c>
      <c r="N4313">
        <f>HOUR(Table1[[#This Row],[Order_Time]])</f>
        <v>15</v>
      </c>
      <c r="O4313" t="str">
        <f>IF(Table1[[#This Row],[Order_Value]]&gt;1000,"High","Low")</f>
        <v>Low</v>
      </c>
    </row>
    <row r="4314" spans="1:15" x14ac:dyDescent="0.3">
      <c r="A4314" t="s">
        <v>6115</v>
      </c>
      <c r="B4314" s="1">
        <v>45106.666666666664</v>
      </c>
      <c r="C4314" t="s">
        <v>16</v>
      </c>
      <c r="D4314" t="s">
        <v>12</v>
      </c>
      <c r="E4314">
        <v>0</v>
      </c>
      <c r="F4314">
        <v>18.89</v>
      </c>
      <c r="G4314">
        <v>171.97</v>
      </c>
      <c r="H4314" t="s">
        <v>28</v>
      </c>
      <c r="I4314">
        <v>82</v>
      </c>
      <c r="K4314">
        <f>Table1[[#This Row],[Order_Value]]+Table1[[#This Row],[Delivery_Fee]]-Table1[[#This Row],[Discount]]</f>
        <v>-153.07999999999998</v>
      </c>
      <c r="L4314">
        <f>YEAR(Table1[[#This Row],[Order_Time]])</f>
        <v>2023</v>
      </c>
      <c r="M4314" t="str">
        <f>TEXT(Table1[[#This Row],[Order_Time]],"MMM")</f>
        <v>Jun</v>
      </c>
      <c r="N4314">
        <f>HOUR(Table1[[#This Row],[Order_Time]])</f>
        <v>16</v>
      </c>
      <c r="O4314" t="str">
        <f>IF(Table1[[#This Row],[Order_Value]]&gt;1000,"High","Low")</f>
        <v>Low</v>
      </c>
    </row>
    <row r="4315" spans="1:15" x14ac:dyDescent="0.3">
      <c r="A4315" t="s">
        <v>6116</v>
      </c>
      <c r="B4315" s="1">
        <v>45106.708333333336</v>
      </c>
      <c r="C4315" t="s">
        <v>45</v>
      </c>
      <c r="D4315" t="s">
        <v>30</v>
      </c>
      <c r="E4315">
        <v>1329.61</v>
      </c>
      <c r="F4315">
        <v>86.66</v>
      </c>
      <c r="G4315">
        <v>184.58</v>
      </c>
      <c r="H4315" t="s">
        <v>28</v>
      </c>
      <c r="I4315">
        <v>42</v>
      </c>
      <c r="J4315">
        <v>1231.69</v>
      </c>
      <c r="K4315">
        <f>Table1[[#This Row],[Order_Value]]+Table1[[#This Row],[Delivery_Fee]]-Table1[[#This Row],[Discount]]</f>
        <v>1231.69</v>
      </c>
      <c r="L4315">
        <f>YEAR(Table1[[#This Row],[Order_Time]])</f>
        <v>2023</v>
      </c>
      <c r="M4315" t="str">
        <f>TEXT(Table1[[#This Row],[Order_Time]],"MMM")</f>
        <v>Jun</v>
      </c>
      <c r="N4315">
        <f>HOUR(Table1[[#This Row],[Order_Time]])</f>
        <v>17</v>
      </c>
      <c r="O4315" t="str">
        <f>IF(Table1[[#This Row],[Order_Value]]&gt;1000,"High","Low")</f>
        <v>High</v>
      </c>
    </row>
    <row r="4316" spans="1:15" x14ac:dyDescent="0.3">
      <c r="A4316" t="s">
        <v>6117</v>
      </c>
      <c r="B4316" s="1">
        <v>45106.75</v>
      </c>
      <c r="C4316" t="s">
        <v>11</v>
      </c>
      <c r="D4316" t="s">
        <v>17</v>
      </c>
      <c r="E4316">
        <v>1711.47</v>
      </c>
      <c r="F4316">
        <v>88.4</v>
      </c>
      <c r="G4316">
        <v>264.57</v>
      </c>
      <c r="H4316" t="s">
        <v>13</v>
      </c>
      <c r="I4316">
        <v>33</v>
      </c>
      <c r="J4316" s="2" t="s">
        <v>6118</v>
      </c>
      <c r="K4316">
        <f>Table1[[#This Row],[Order_Value]]+Table1[[#This Row],[Delivery_Fee]]-Table1[[#This Row],[Discount]]</f>
        <v>1535.3000000000002</v>
      </c>
      <c r="L4316">
        <f>YEAR(Table1[[#This Row],[Order_Time]])</f>
        <v>2023</v>
      </c>
      <c r="M4316" t="str">
        <f>TEXT(Table1[[#This Row],[Order_Time]],"MMM")</f>
        <v>Jun</v>
      </c>
      <c r="N4316">
        <f>HOUR(Table1[[#This Row],[Order_Time]])</f>
        <v>18</v>
      </c>
      <c r="O4316" t="str">
        <f>IF(Table1[[#This Row],[Order_Value]]&gt;1000,"High","Low")</f>
        <v>High</v>
      </c>
    </row>
    <row r="4317" spans="1:15" x14ac:dyDescent="0.3">
      <c r="A4317" t="s">
        <v>6119</v>
      </c>
      <c r="B4317" s="1">
        <v>45106.791666666664</v>
      </c>
      <c r="C4317" t="s">
        <v>45</v>
      </c>
      <c r="D4317" t="s">
        <v>30</v>
      </c>
      <c r="E4317">
        <v>197.55</v>
      </c>
      <c r="F4317">
        <v>16.809999999999999</v>
      </c>
      <c r="G4317">
        <v>279.56</v>
      </c>
      <c r="H4317" t="s">
        <v>13</v>
      </c>
      <c r="I4317">
        <v>83</v>
      </c>
      <c r="J4317">
        <v>-65.199999999999903</v>
      </c>
      <c r="K4317">
        <f>Table1[[#This Row],[Order_Value]]+Table1[[#This Row],[Delivery_Fee]]-Table1[[#This Row],[Discount]]</f>
        <v>-65.199999999999989</v>
      </c>
      <c r="L4317">
        <f>YEAR(Table1[[#This Row],[Order_Time]])</f>
        <v>2023</v>
      </c>
      <c r="M4317" t="str">
        <f>TEXT(Table1[[#This Row],[Order_Time]],"MMM")</f>
        <v>Jun</v>
      </c>
      <c r="N4317">
        <f>HOUR(Table1[[#This Row],[Order_Time]])</f>
        <v>19</v>
      </c>
      <c r="O4317" t="str">
        <f>IF(Table1[[#This Row],[Order_Value]]&gt;1000,"High","Low")</f>
        <v>Low</v>
      </c>
    </row>
    <row r="4318" spans="1:15" x14ac:dyDescent="0.3">
      <c r="A4318" t="s">
        <v>6120</v>
      </c>
      <c r="B4318" s="1">
        <v>45106.833333333336</v>
      </c>
      <c r="C4318" t="s">
        <v>16</v>
      </c>
      <c r="D4318" t="s">
        <v>27</v>
      </c>
      <c r="E4318">
        <v>839.67</v>
      </c>
      <c r="F4318">
        <v>56.78</v>
      </c>
      <c r="G4318">
        <v>96.76</v>
      </c>
      <c r="H4318" t="s">
        <v>32</v>
      </c>
      <c r="I4318">
        <v>23</v>
      </c>
      <c r="J4318" s="2" t="s">
        <v>6121</v>
      </c>
      <c r="K4318">
        <f>Table1[[#This Row],[Order_Value]]+Table1[[#This Row],[Delivery_Fee]]-Table1[[#This Row],[Discount]]</f>
        <v>799.68999999999994</v>
      </c>
      <c r="L4318">
        <f>YEAR(Table1[[#This Row],[Order_Time]])</f>
        <v>2023</v>
      </c>
      <c r="M4318" t="str">
        <f>TEXT(Table1[[#This Row],[Order_Time]],"MMM")</f>
        <v>Jun</v>
      </c>
      <c r="N4318">
        <f>HOUR(Table1[[#This Row],[Order_Time]])</f>
        <v>20</v>
      </c>
      <c r="O4318" t="str">
        <f>IF(Table1[[#This Row],[Order_Value]]&gt;1000,"High","Low")</f>
        <v>Low</v>
      </c>
    </row>
    <row r="4319" spans="1:15" x14ac:dyDescent="0.3">
      <c r="A4319" t="s">
        <v>6122</v>
      </c>
      <c r="B4319" s="1">
        <v>45106.875</v>
      </c>
      <c r="C4319" t="s">
        <v>24</v>
      </c>
      <c r="D4319" t="s">
        <v>30</v>
      </c>
      <c r="E4319">
        <v>545.54999999999995</v>
      </c>
      <c r="F4319">
        <v>8.6</v>
      </c>
      <c r="G4319">
        <v>429.02</v>
      </c>
      <c r="H4319" t="s">
        <v>28</v>
      </c>
      <c r="I4319">
        <v>61</v>
      </c>
      <c r="J4319">
        <v>125.13</v>
      </c>
      <c r="K4319">
        <f>Table1[[#This Row],[Order_Value]]+Table1[[#This Row],[Delivery_Fee]]-Table1[[#This Row],[Discount]]</f>
        <v>125.13</v>
      </c>
      <c r="L4319">
        <f>YEAR(Table1[[#This Row],[Order_Time]])</f>
        <v>2023</v>
      </c>
      <c r="M4319" t="str">
        <f>TEXT(Table1[[#This Row],[Order_Time]],"MMM")</f>
        <v>Jun</v>
      </c>
      <c r="N4319">
        <f>HOUR(Table1[[#This Row],[Order_Time]])</f>
        <v>21</v>
      </c>
      <c r="O4319" t="str">
        <f>IF(Table1[[#This Row],[Order_Value]]&gt;1000,"High","Low")</f>
        <v>Low</v>
      </c>
    </row>
    <row r="4320" spans="1:15" x14ac:dyDescent="0.3">
      <c r="A4320" t="s">
        <v>6123</v>
      </c>
      <c r="B4320" s="1">
        <v>45106.916666666664</v>
      </c>
      <c r="C4320" t="s">
        <v>20</v>
      </c>
      <c r="D4320" t="s">
        <v>35</v>
      </c>
      <c r="E4320">
        <v>534.58000000000004</v>
      </c>
      <c r="F4320">
        <v>15.4</v>
      </c>
      <c r="G4320">
        <v>453.14</v>
      </c>
      <c r="H4320" t="s">
        <v>32</v>
      </c>
      <c r="I4320">
        <v>13</v>
      </c>
      <c r="J4320" s="2" t="s">
        <v>6124</v>
      </c>
      <c r="K4320">
        <f>Table1[[#This Row],[Order_Value]]+Table1[[#This Row],[Delivery_Fee]]-Table1[[#This Row],[Discount]]</f>
        <v>96.840000000000032</v>
      </c>
      <c r="L4320">
        <f>YEAR(Table1[[#This Row],[Order_Time]])</f>
        <v>2023</v>
      </c>
      <c r="M4320" t="str">
        <f>TEXT(Table1[[#This Row],[Order_Time]],"MMM")</f>
        <v>Jun</v>
      </c>
      <c r="N4320">
        <f>HOUR(Table1[[#This Row],[Order_Time]])</f>
        <v>22</v>
      </c>
      <c r="O4320" t="str">
        <f>IF(Table1[[#This Row],[Order_Value]]&gt;1000,"High","Low")</f>
        <v>Low</v>
      </c>
    </row>
    <row r="4321" spans="1:15" x14ac:dyDescent="0.3">
      <c r="A4321" t="s">
        <v>6125</v>
      </c>
      <c r="B4321" s="1">
        <v>45106.958333333336</v>
      </c>
      <c r="C4321" t="s">
        <v>20</v>
      </c>
      <c r="D4321" t="s">
        <v>12</v>
      </c>
      <c r="E4321">
        <v>1219.44</v>
      </c>
      <c r="F4321">
        <v>81.38</v>
      </c>
      <c r="G4321">
        <v>345.85</v>
      </c>
      <c r="H4321" t="s">
        <v>13</v>
      </c>
      <c r="I4321">
        <v>52</v>
      </c>
      <c r="J4321" s="2" t="s">
        <v>6126</v>
      </c>
      <c r="K4321">
        <f>Table1[[#This Row],[Order_Value]]+Table1[[#This Row],[Delivery_Fee]]-Table1[[#This Row],[Discount]]</f>
        <v>954.97000000000014</v>
      </c>
      <c r="L4321">
        <f>YEAR(Table1[[#This Row],[Order_Time]])</f>
        <v>2023</v>
      </c>
      <c r="M4321" t="str">
        <f>TEXT(Table1[[#This Row],[Order_Time]],"MMM")</f>
        <v>Jun</v>
      </c>
      <c r="N4321">
        <f>HOUR(Table1[[#This Row],[Order_Time]])</f>
        <v>23</v>
      </c>
      <c r="O4321" t="str">
        <f>IF(Table1[[#This Row],[Order_Value]]&gt;1000,"High","Low")</f>
        <v>High</v>
      </c>
    </row>
    <row r="4322" spans="1:15" x14ac:dyDescent="0.3">
      <c r="A4322" t="s">
        <v>6127</v>
      </c>
      <c r="B4322" s="1">
        <v>45107</v>
      </c>
      <c r="C4322" t="s">
        <v>24</v>
      </c>
      <c r="D4322" t="s">
        <v>27</v>
      </c>
      <c r="E4322">
        <v>304.83999999999997</v>
      </c>
      <c r="F4322">
        <v>71.36</v>
      </c>
      <c r="G4322">
        <v>147.30000000000001</v>
      </c>
      <c r="H4322" t="s">
        <v>13</v>
      </c>
      <c r="I4322">
        <v>76</v>
      </c>
      <c r="J4322" s="2" t="s">
        <v>6128</v>
      </c>
      <c r="K4322">
        <f>Table1[[#This Row],[Order_Value]]+Table1[[#This Row],[Delivery_Fee]]-Table1[[#This Row],[Discount]]</f>
        <v>228.89999999999998</v>
      </c>
      <c r="L4322">
        <f>YEAR(Table1[[#This Row],[Order_Time]])</f>
        <v>2023</v>
      </c>
      <c r="M4322" t="str">
        <f>TEXT(Table1[[#This Row],[Order_Time]],"MMM")</f>
        <v>Jun</v>
      </c>
      <c r="N4322">
        <f>HOUR(Table1[[#This Row],[Order_Time]])</f>
        <v>0</v>
      </c>
      <c r="O4322" t="str">
        <f>IF(Table1[[#This Row],[Order_Value]]&gt;1000,"High","Low")</f>
        <v>Low</v>
      </c>
    </row>
    <row r="4323" spans="1:15" x14ac:dyDescent="0.3">
      <c r="A4323" t="s">
        <v>6129</v>
      </c>
      <c r="B4323" s="1">
        <v>45107.041666666664</v>
      </c>
      <c r="C4323" t="s">
        <v>20</v>
      </c>
      <c r="D4323" t="s">
        <v>41</v>
      </c>
      <c r="E4323">
        <v>1696.59</v>
      </c>
      <c r="F4323">
        <v>75.540000000000006</v>
      </c>
      <c r="G4323">
        <v>285.73</v>
      </c>
      <c r="H4323" t="s">
        <v>32</v>
      </c>
      <c r="I4323">
        <v>73</v>
      </c>
      <c r="J4323" s="2" t="s">
        <v>6130</v>
      </c>
      <c r="K4323">
        <f>Table1[[#This Row],[Order_Value]]+Table1[[#This Row],[Delivery_Fee]]-Table1[[#This Row],[Discount]]</f>
        <v>1486.3999999999999</v>
      </c>
      <c r="L4323">
        <f>YEAR(Table1[[#This Row],[Order_Time]])</f>
        <v>2023</v>
      </c>
      <c r="M4323" t="str">
        <f>TEXT(Table1[[#This Row],[Order_Time]],"MMM")</f>
        <v>Jun</v>
      </c>
      <c r="N4323">
        <f>HOUR(Table1[[#This Row],[Order_Time]])</f>
        <v>1</v>
      </c>
      <c r="O4323" t="str">
        <f>IF(Table1[[#This Row],[Order_Value]]&gt;1000,"High","Low")</f>
        <v>High</v>
      </c>
    </row>
    <row r="4324" spans="1:15" x14ac:dyDescent="0.3">
      <c r="A4324" t="s">
        <v>6131</v>
      </c>
      <c r="B4324" s="1">
        <v>45107.083333333336</v>
      </c>
      <c r="C4324" t="s">
        <v>54</v>
      </c>
      <c r="D4324" t="s">
        <v>41</v>
      </c>
      <c r="E4324">
        <v>1639.29</v>
      </c>
      <c r="F4324">
        <v>93.03</v>
      </c>
      <c r="G4324">
        <v>289.98</v>
      </c>
      <c r="H4324" t="s">
        <v>32</v>
      </c>
      <c r="I4324">
        <v>48</v>
      </c>
      <c r="J4324">
        <v>1442.34</v>
      </c>
      <c r="K4324">
        <f>Table1[[#This Row],[Order_Value]]+Table1[[#This Row],[Delivery_Fee]]-Table1[[#This Row],[Discount]]</f>
        <v>1442.34</v>
      </c>
      <c r="L4324">
        <f>YEAR(Table1[[#This Row],[Order_Time]])</f>
        <v>2023</v>
      </c>
      <c r="M4324" t="str">
        <f>TEXT(Table1[[#This Row],[Order_Time]],"MMM")</f>
        <v>Jun</v>
      </c>
      <c r="N4324">
        <f>HOUR(Table1[[#This Row],[Order_Time]])</f>
        <v>2</v>
      </c>
      <c r="O4324" t="str">
        <f>IF(Table1[[#This Row],[Order_Value]]&gt;1000,"High","Low")</f>
        <v>High</v>
      </c>
    </row>
    <row r="4325" spans="1:15" x14ac:dyDescent="0.3">
      <c r="A4325" t="s">
        <v>6132</v>
      </c>
      <c r="B4325" s="1">
        <v>45107.125</v>
      </c>
      <c r="C4325" t="s">
        <v>26</v>
      </c>
      <c r="D4325" t="s">
        <v>12</v>
      </c>
      <c r="E4325">
        <v>331.26</v>
      </c>
      <c r="F4325">
        <v>51.58</v>
      </c>
      <c r="G4325">
        <v>300.91000000000003</v>
      </c>
      <c r="H4325" t="s">
        <v>13</v>
      </c>
      <c r="I4325">
        <v>82</v>
      </c>
      <c r="J4325" s="2" t="s">
        <v>6133</v>
      </c>
      <c r="K4325">
        <f>Table1[[#This Row],[Order_Value]]+Table1[[#This Row],[Delivery_Fee]]-Table1[[#This Row],[Discount]]</f>
        <v>81.92999999999995</v>
      </c>
      <c r="L4325">
        <f>YEAR(Table1[[#This Row],[Order_Time]])</f>
        <v>2023</v>
      </c>
      <c r="M4325" t="str">
        <f>TEXT(Table1[[#This Row],[Order_Time]],"MMM")</f>
        <v>Jun</v>
      </c>
      <c r="N4325">
        <f>HOUR(Table1[[#This Row],[Order_Time]])</f>
        <v>3</v>
      </c>
      <c r="O4325" t="str">
        <f>IF(Table1[[#This Row],[Order_Value]]&gt;1000,"High","Low")</f>
        <v>Low</v>
      </c>
    </row>
    <row r="4326" spans="1:15" x14ac:dyDescent="0.3">
      <c r="A4326" t="s">
        <v>6134</v>
      </c>
      <c r="B4326" s="1">
        <v>45107.166666666664</v>
      </c>
      <c r="C4326" t="s">
        <v>45</v>
      </c>
      <c r="D4326" t="s">
        <v>12</v>
      </c>
      <c r="E4326">
        <v>352.43</v>
      </c>
      <c r="F4326">
        <v>66.7</v>
      </c>
      <c r="G4326">
        <v>87.46</v>
      </c>
      <c r="H4326" t="s">
        <v>28</v>
      </c>
      <c r="I4326">
        <v>44</v>
      </c>
      <c r="J4326">
        <v>331.67</v>
      </c>
      <c r="K4326">
        <f>Table1[[#This Row],[Order_Value]]+Table1[[#This Row],[Delivery_Fee]]-Table1[[#This Row],[Discount]]</f>
        <v>331.67</v>
      </c>
      <c r="L4326">
        <f>YEAR(Table1[[#This Row],[Order_Time]])</f>
        <v>2023</v>
      </c>
      <c r="M4326" t="str">
        <f>TEXT(Table1[[#This Row],[Order_Time]],"MMM")</f>
        <v>Jun</v>
      </c>
      <c r="N4326">
        <f>HOUR(Table1[[#This Row],[Order_Time]])</f>
        <v>4</v>
      </c>
      <c r="O4326" t="str">
        <f>IF(Table1[[#This Row],[Order_Value]]&gt;1000,"High","Low")</f>
        <v>Low</v>
      </c>
    </row>
    <row r="4327" spans="1:15" x14ac:dyDescent="0.3">
      <c r="A4327" t="s">
        <v>6135</v>
      </c>
      <c r="B4327" s="1">
        <v>45107.208333333336</v>
      </c>
      <c r="C4327" t="s">
        <v>16</v>
      </c>
      <c r="D4327" t="s">
        <v>27</v>
      </c>
      <c r="E4327">
        <v>166.36</v>
      </c>
      <c r="F4327">
        <v>64.19</v>
      </c>
      <c r="G4327">
        <v>253.91</v>
      </c>
      <c r="H4327" t="s">
        <v>13</v>
      </c>
      <c r="I4327">
        <v>71</v>
      </c>
      <c r="J4327">
        <v>-23.3599999999999</v>
      </c>
      <c r="K4327">
        <f>Table1[[#This Row],[Order_Value]]+Table1[[#This Row],[Delivery_Fee]]-Table1[[#This Row],[Discount]]</f>
        <v>-23.359999999999985</v>
      </c>
      <c r="L4327">
        <f>YEAR(Table1[[#This Row],[Order_Time]])</f>
        <v>2023</v>
      </c>
      <c r="M4327" t="str">
        <f>TEXT(Table1[[#This Row],[Order_Time]],"MMM")</f>
        <v>Jun</v>
      </c>
      <c r="N4327">
        <f>HOUR(Table1[[#This Row],[Order_Time]])</f>
        <v>5</v>
      </c>
      <c r="O4327" t="str">
        <f>IF(Table1[[#This Row],[Order_Value]]&gt;1000,"High","Low")</f>
        <v>Low</v>
      </c>
    </row>
    <row r="4328" spans="1:15" x14ac:dyDescent="0.3">
      <c r="A4328" t="s">
        <v>6136</v>
      </c>
      <c r="B4328" s="1">
        <v>45107.25</v>
      </c>
      <c r="C4328" t="s">
        <v>24</v>
      </c>
      <c r="D4328" t="s">
        <v>17</v>
      </c>
      <c r="E4328">
        <v>1084.0999999999999</v>
      </c>
      <c r="F4328">
        <v>92.1</v>
      </c>
      <c r="G4328">
        <v>282.3</v>
      </c>
      <c r="H4328" t="s">
        <v>28</v>
      </c>
      <c r="I4328">
        <v>13</v>
      </c>
      <c r="J4328" s="2" t="s">
        <v>6137</v>
      </c>
      <c r="K4328">
        <f>Table1[[#This Row],[Order_Value]]+Table1[[#This Row],[Delivery_Fee]]-Table1[[#This Row],[Discount]]</f>
        <v>893.89999999999986</v>
      </c>
      <c r="L4328">
        <f>YEAR(Table1[[#This Row],[Order_Time]])</f>
        <v>2023</v>
      </c>
      <c r="M4328" t="str">
        <f>TEXT(Table1[[#This Row],[Order_Time]],"MMM")</f>
        <v>Jun</v>
      </c>
      <c r="N4328">
        <f>HOUR(Table1[[#This Row],[Order_Time]])</f>
        <v>6</v>
      </c>
      <c r="O4328" t="str">
        <f>IF(Table1[[#This Row],[Order_Value]]&gt;1000,"High","Low")</f>
        <v>High</v>
      </c>
    </row>
    <row r="4329" spans="1:15" x14ac:dyDescent="0.3">
      <c r="A4329" t="s">
        <v>6138</v>
      </c>
      <c r="B4329" s="1">
        <v>45107.291666666664</v>
      </c>
      <c r="C4329" t="s">
        <v>16</v>
      </c>
      <c r="D4329" t="s">
        <v>30</v>
      </c>
      <c r="E4329">
        <v>543.23</v>
      </c>
      <c r="F4329">
        <v>87.88</v>
      </c>
      <c r="G4329">
        <v>447.7</v>
      </c>
      <c r="H4329" t="s">
        <v>13</v>
      </c>
      <c r="I4329">
        <v>12</v>
      </c>
      <c r="J4329" s="2" t="s">
        <v>6139</v>
      </c>
      <c r="K4329">
        <f>Table1[[#This Row],[Order_Value]]+Table1[[#This Row],[Delivery_Fee]]-Table1[[#This Row],[Discount]]</f>
        <v>183.41000000000003</v>
      </c>
      <c r="L4329">
        <f>YEAR(Table1[[#This Row],[Order_Time]])</f>
        <v>2023</v>
      </c>
      <c r="M4329" t="str">
        <f>TEXT(Table1[[#This Row],[Order_Time]],"MMM")</f>
        <v>Jun</v>
      </c>
      <c r="N4329">
        <f>HOUR(Table1[[#This Row],[Order_Time]])</f>
        <v>7</v>
      </c>
      <c r="O4329" t="str">
        <f>IF(Table1[[#This Row],[Order_Value]]&gt;1000,"High","Low")</f>
        <v>Low</v>
      </c>
    </row>
    <row r="4330" spans="1:15" x14ac:dyDescent="0.3">
      <c r="A4330" t="s">
        <v>6140</v>
      </c>
      <c r="B4330" s="1">
        <v>45107.333333333336</v>
      </c>
      <c r="C4330" t="s">
        <v>16</v>
      </c>
      <c r="D4330" t="s">
        <v>41</v>
      </c>
      <c r="E4330">
        <v>790.05</v>
      </c>
      <c r="F4330">
        <v>57.51</v>
      </c>
      <c r="G4330">
        <v>145.53</v>
      </c>
      <c r="H4330" t="s">
        <v>13</v>
      </c>
      <c r="I4330">
        <v>39</v>
      </c>
      <c r="J4330">
        <v>702.03</v>
      </c>
      <c r="K4330">
        <f>Table1[[#This Row],[Order_Value]]+Table1[[#This Row],[Delivery_Fee]]-Table1[[#This Row],[Discount]]</f>
        <v>702.03</v>
      </c>
      <c r="L4330">
        <f>YEAR(Table1[[#This Row],[Order_Time]])</f>
        <v>2023</v>
      </c>
      <c r="M4330" t="str">
        <f>TEXT(Table1[[#This Row],[Order_Time]],"MMM")</f>
        <v>Jun</v>
      </c>
      <c r="N4330">
        <f>HOUR(Table1[[#This Row],[Order_Time]])</f>
        <v>8</v>
      </c>
      <c r="O4330" t="str">
        <f>IF(Table1[[#This Row],[Order_Value]]&gt;1000,"High","Low")</f>
        <v>Low</v>
      </c>
    </row>
    <row r="4331" spans="1:15" x14ac:dyDescent="0.3">
      <c r="A4331" t="s">
        <v>6141</v>
      </c>
      <c r="B4331" s="1">
        <v>45107.375</v>
      </c>
      <c r="C4331" t="s">
        <v>26</v>
      </c>
      <c r="D4331" t="s">
        <v>41</v>
      </c>
      <c r="E4331">
        <v>1893.83</v>
      </c>
      <c r="F4331">
        <v>63.5</v>
      </c>
      <c r="G4331">
        <v>395.12</v>
      </c>
      <c r="H4331" t="s">
        <v>13</v>
      </c>
      <c r="I4331">
        <v>18</v>
      </c>
      <c r="J4331">
        <v>1562.21</v>
      </c>
      <c r="K4331">
        <f>Table1[[#This Row],[Order_Value]]+Table1[[#This Row],[Delivery_Fee]]-Table1[[#This Row],[Discount]]</f>
        <v>1562.21</v>
      </c>
      <c r="L4331">
        <f>YEAR(Table1[[#This Row],[Order_Time]])</f>
        <v>2023</v>
      </c>
      <c r="M4331" t="str">
        <f>TEXT(Table1[[#This Row],[Order_Time]],"MMM")</f>
        <v>Jun</v>
      </c>
      <c r="N4331">
        <f>HOUR(Table1[[#This Row],[Order_Time]])</f>
        <v>9</v>
      </c>
      <c r="O4331" t="str">
        <f>IF(Table1[[#This Row],[Order_Value]]&gt;1000,"High","Low")</f>
        <v>High</v>
      </c>
    </row>
    <row r="4332" spans="1:15" x14ac:dyDescent="0.3">
      <c r="A4332" t="s">
        <v>6142</v>
      </c>
      <c r="B4332" s="1">
        <v>45107.416666666664</v>
      </c>
      <c r="C4332" t="s">
        <v>11</v>
      </c>
      <c r="D4332" t="s">
        <v>17</v>
      </c>
      <c r="E4332">
        <v>479.65</v>
      </c>
      <c r="F4332">
        <v>13.22</v>
      </c>
      <c r="G4332">
        <v>355.31</v>
      </c>
      <c r="H4332" t="s">
        <v>28</v>
      </c>
      <c r="I4332">
        <v>85</v>
      </c>
      <c r="J4332">
        <v>137.56</v>
      </c>
      <c r="K4332">
        <f>Table1[[#This Row],[Order_Value]]+Table1[[#This Row],[Delivery_Fee]]-Table1[[#This Row],[Discount]]</f>
        <v>137.56</v>
      </c>
      <c r="L4332">
        <f>YEAR(Table1[[#This Row],[Order_Time]])</f>
        <v>2023</v>
      </c>
      <c r="M4332" t="str">
        <f>TEXT(Table1[[#This Row],[Order_Time]],"MMM")</f>
        <v>Jun</v>
      </c>
      <c r="N4332">
        <f>HOUR(Table1[[#This Row],[Order_Time]])</f>
        <v>10</v>
      </c>
      <c r="O4332" t="str">
        <f>IF(Table1[[#This Row],[Order_Value]]&gt;1000,"High","Low")</f>
        <v>Low</v>
      </c>
    </row>
    <row r="4333" spans="1:15" x14ac:dyDescent="0.3">
      <c r="A4333" t="s">
        <v>6143</v>
      </c>
      <c r="B4333" s="1">
        <v>45107.458333333336</v>
      </c>
      <c r="C4333" t="s">
        <v>16</v>
      </c>
      <c r="D4333" t="s">
        <v>35</v>
      </c>
      <c r="E4333">
        <v>889.74</v>
      </c>
      <c r="F4333">
        <v>57.77</v>
      </c>
      <c r="G4333">
        <v>356.94</v>
      </c>
      <c r="H4333" t="s">
        <v>21</v>
      </c>
      <c r="I4333">
        <v>25</v>
      </c>
      <c r="J4333" s="2" t="s">
        <v>6144</v>
      </c>
      <c r="K4333">
        <f>Table1[[#This Row],[Order_Value]]+Table1[[#This Row],[Delivery_Fee]]-Table1[[#This Row],[Discount]]</f>
        <v>590.56999999999994</v>
      </c>
      <c r="L4333">
        <f>YEAR(Table1[[#This Row],[Order_Time]])</f>
        <v>2023</v>
      </c>
      <c r="M4333" t="str">
        <f>TEXT(Table1[[#This Row],[Order_Time]],"MMM")</f>
        <v>Jun</v>
      </c>
      <c r="N4333">
        <f>HOUR(Table1[[#This Row],[Order_Time]])</f>
        <v>11</v>
      </c>
      <c r="O4333" t="str">
        <f>IF(Table1[[#This Row],[Order_Value]]&gt;1000,"High","Low")</f>
        <v>Low</v>
      </c>
    </row>
    <row r="4334" spans="1:15" x14ac:dyDescent="0.3">
      <c r="A4334" t="s">
        <v>6145</v>
      </c>
      <c r="B4334" s="1">
        <v>45107.5</v>
      </c>
      <c r="C4334" t="s">
        <v>11</v>
      </c>
      <c r="D4334" t="s">
        <v>41</v>
      </c>
      <c r="E4334">
        <v>695.23</v>
      </c>
      <c r="F4334">
        <v>11.34</v>
      </c>
      <c r="G4334">
        <v>195.39</v>
      </c>
      <c r="H4334" t="s">
        <v>21</v>
      </c>
      <c r="I4334">
        <v>88</v>
      </c>
      <c r="J4334" s="2" t="s">
        <v>6146</v>
      </c>
      <c r="K4334">
        <f>Table1[[#This Row],[Order_Value]]+Table1[[#This Row],[Delivery_Fee]]-Table1[[#This Row],[Discount]]</f>
        <v>511.18000000000006</v>
      </c>
      <c r="L4334">
        <f>YEAR(Table1[[#This Row],[Order_Time]])</f>
        <v>2023</v>
      </c>
      <c r="M4334" t="str">
        <f>TEXT(Table1[[#This Row],[Order_Time]],"MMM")</f>
        <v>Jun</v>
      </c>
      <c r="N4334">
        <f>HOUR(Table1[[#This Row],[Order_Time]])</f>
        <v>12</v>
      </c>
      <c r="O4334" t="str">
        <f>IF(Table1[[#This Row],[Order_Value]]&gt;1000,"High","Low")</f>
        <v>Low</v>
      </c>
    </row>
    <row r="4335" spans="1:15" x14ac:dyDescent="0.3">
      <c r="A4335" t="s">
        <v>6147</v>
      </c>
      <c r="B4335" s="1">
        <v>45107.541666666664</v>
      </c>
      <c r="C4335" t="s">
        <v>54</v>
      </c>
      <c r="D4335" t="s">
        <v>30</v>
      </c>
      <c r="E4335">
        <v>1921.25</v>
      </c>
      <c r="F4335">
        <v>36.06</v>
      </c>
      <c r="G4335">
        <v>199.47</v>
      </c>
      <c r="H4335" t="s">
        <v>32</v>
      </c>
      <c r="I4335">
        <v>41</v>
      </c>
      <c r="J4335">
        <v>1757.84</v>
      </c>
      <c r="K4335">
        <f>Table1[[#This Row],[Order_Value]]+Table1[[#This Row],[Delivery_Fee]]-Table1[[#This Row],[Discount]]</f>
        <v>1757.84</v>
      </c>
      <c r="L4335">
        <f>YEAR(Table1[[#This Row],[Order_Time]])</f>
        <v>2023</v>
      </c>
      <c r="M4335" t="str">
        <f>TEXT(Table1[[#This Row],[Order_Time]],"MMM")</f>
        <v>Jun</v>
      </c>
      <c r="N4335">
        <f>HOUR(Table1[[#This Row],[Order_Time]])</f>
        <v>13</v>
      </c>
      <c r="O4335" t="str">
        <f>IF(Table1[[#This Row],[Order_Value]]&gt;1000,"High","Low")</f>
        <v>High</v>
      </c>
    </row>
    <row r="4336" spans="1:15" x14ac:dyDescent="0.3">
      <c r="A4336" t="s">
        <v>6148</v>
      </c>
      <c r="B4336" s="1">
        <v>45107.583333333336</v>
      </c>
      <c r="C4336" t="s">
        <v>16</v>
      </c>
      <c r="D4336" t="s">
        <v>12</v>
      </c>
      <c r="E4336">
        <v>1788.08</v>
      </c>
      <c r="F4336">
        <v>88.37</v>
      </c>
      <c r="G4336">
        <v>365.47</v>
      </c>
      <c r="H4336" t="s">
        <v>21</v>
      </c>
      <c r="I4336">
        <v>54</v>
      </c>
      <c r="J4336" s="2" t="s">
        <v>6149</v>
      </c>
      <c r="K4336">
        <f>Table1[[#This Row],[Order_Value]]+Table1[[#This Row],[Delivery_Fee]]-Table1[[#This Row],[Discount]]</f>
        <v>1510.9799999999998</v>
      </c>
      <c r="L4336">
        <f>YEAR(Table1[[#This Row],[Order_Time]])</f>
        <v>2023</v>
      </c>
      <c r="M4336" t="str">
        <f>TEXT(Table1[[#This Row],[Order_Time]],"MMM")</f>
        <v>Jun</v>
      </c>
      <c r="N4336">
        <f>HOUR(Table1[[#This Row],[Order_Time]])</f>
        <v>14</v>
      </c>
      <c r="O4336" t="str">
        <f>IF(Table1[[#This Row],[Order_Value]]&gt;1000,"High","Low")</f>
        <v>High</v>
      </c>
    </row>
    <row r="4337" spans="1:15" x14ac:dyDescent="0.3">
      <c r="A4337" t="s">
        <v>6150</v>
      </c>
      <c r="B4337" s="1">
        <v>45107.625</v>
      </c>
      <c r="C4337" t="s">
        <v>45</v>
      </c>
      <c r="D4337" t="s">
        <v>35</v>
      </c>
      <c r="E4337">
        <v>125.16</v>
      </c>
      <c r="F4337">
        <v>11.93</v>
      </c>
      <c r="G4337">
        <v>62.25</v>
      </c>
      <c r="H4337" t="s">
        <v>21</v>
      </c>
      <c r="I4337">
        <v>13</v>
      </c>
      <c r="J4337">
        <v>74.84</v>
      </c>
      <c r="K4337">
        <f>Table1[[#This Row],[Order_Value]]+Table1[[#This Row],[Delivery_Fee]]-Table1[[#This Row],[Discount]]</f>
        <v>74.84</v>
      </c>
      <c r="L4337">
        <f>YEAR(Table1[[#This Row],[Order_Time]])</f>
        <v>2023</v>
      </c>
      <c r="M4337" t="str">
        <f>TEXT(Table1[[#This Row],[Order_Time]],"MMM")</f>
        <v>Jun</v>
      </c>
      <c r="N4337">
        <f>HOUR(Table1[[#This Row],[Order_Time]])</f>
        <v>15</v>
      </c>
      <c r="O4337" t="str">
        <f>IF(Table1[[#This Row],[Order_Value]]&gt;1000,"High","Low")</f>
        <v>Low</v>
      </c>
    </row>
    <row r="4338" spans="1:15" x14ac:dyDescent="0.3">
      <c r="A4338" t="s">
        <v>6151</v>
      </c>
      <c r="B4338" s="1">
        <v>45107.666666666664</v>
      </c>
      <c r="C4338" t="s">
        <v>45</v>
      </c>
      <c r="D4338" t="s">
        <v>41</v>
      </c>
      <c r="E4338">
        <v>1860.39</v>
      </c>
      <c r="F4338">
        <v>51.95</v>
      </c>
      <c r="G4338">
        <v>21.21</v>
      </c>
      <c r="H4338" t="s">
        <v>21</v>
      </c>
      <c r="I4338">
        <v>45</v>
      </c>
      <c r="J4338">
        <v>1891.13</v>
      </c>
      <c r="K4338">
        <f>Table1[[#This Row],[Order_Value]]+Table1[[#This Row],[Delivery_Fee]]-Table1[[#This Row],[Discount]]</f>
        <v>1891.13</v>
      </c>
      <c r="L4338">
        <f>YEAR(Table1[[#This Row],[Order_Time]])</f>
        <v>2023</v>
      </c>
      <c r="M4338" t="str">
        <f>TEXT(Table1[[#This Row],[Order_Time]],"MMM")</f>
        <v>Jun</v>
      </c>
      <c r="N4338">
        <f>HOUR(Table1[[#This Row],[Order_Time]])</f>
        <v>16</v>
      </c>
      <c r="O4338" t="str">
        <f>IF(Table1[[#This Row],[Order_Value]]&gt;1000,"High","Low")</f>
        <v>High</v>
      </c>
    </row>
    <row r="4339" spans="1:15" x14ac:dyDescent="0.3">
      <c r="A4339" t="s">
        <v>6152</v>
      </c>
      <c r="B4339" s="1">
        <v>45107.708333333336</v>
      </c>
      <c r="C4339" t="s">
        <v>54</v>
      </c>
      <c r="D4339" t="s">
        <v>17</v>
      </c>
      <c r="E4339">
        <v>280.61</v>
      </c>
      <c r="F4339">
        <v>25.63</v>
      </c>
      <c r="G4339">
        <v>237.89</v>
      </c>
      <c r="H4339" t="s">
        <v>28</v>
      </c>
      <c r="I4339">
        <v>32</v>
      </c>
      <c r="J4339" s="2" t="s">
        <v>6153</v>
      </c>
      <c r="K4339">
        <f>Table1[[#This Row],[Order_Value]]+Table1[[#This Row],[Delivery_Fee]]-Table1[[#This Row],[Discount]]</f>
        <v>68.350000000000023</v>
      </c>
      <c r="L4339">
        <f>YEAR(Table1[[#This Row],[Order_Time]])</f>
        <v>2023</v>
      </c>
      <c r="M4339" t="str">
        <f>TEXT(Table1[[#This Row],[Order_Time]],"MMM")</f>
        <v>Jun</v>
      </c>
      <c r="N4339">
        <f>HOUR(Table1[[#This Row],[Order_Time]])</f>
        <v>17</v>
      </c>
      <c r="O4339" t="str">
        <f>IF(Table1[[#This Row],[Order_Value]]&gt;1000,"High","Low")</f>
        <v>Low</v>
      </c>
    </row>
    <row r="4340" spans="1:15" x14ac:dyDescent="0.3">
      <c r="A4340" t="s">
        <v>6154</v>
      </c>
      <c r="B4340" s="1">
        <v>45107.75</v>
      </c>
      <c r="C4340" t="s">
        <v>54</v>
      </c>
      <c r="D4340" t="s">
        <v>41</v>
      </c>
      <c r="E4340">
        <v>1186.27</v>
      </c>
      <c r="F4340">
        <v>11.23</v>
      </c>
      <c r="G4340">
        <v>11.42</v>
      </c>
      <c r="H4340" t="s">
        <v>13</v>
      </c>
      <c r="I4340">
        <v>26</v>
      </c>
      <c r="J4340">
        <v>1186.08</v>
      </c>
      <c r="K4340">
        <f>Table1[[#This Row],[Order_Value]]+Table1[[#This Row],[Delivery_Fee]]-Table1[[#This Row],[Discount]]</f>
        <v>1186.08</v>
      </c>
      <c r="L4340">
        <f>YEAR(Table1[[#This Row],[Order_Time]])</f>
        <v>2023</v>
      </c>
      <c r="M4340" t="str">
        <f>TEXT(Table1[[#This Row],[Order_Time]],"MMM")</f>
        <v>Jun</v>
      </c>
      <c r="N4340">
        <f>HOUR(Table1[[#This Row],[Order_Time]])</f>
        <v>18</v>
      </c>
      <c r="O4340" t="str">
        <f>IF(Table1[[#This Row],[Order_Value]]&gt;1000,"High","Low")</f>
        <v>High</v>
      </c>
    </row>
    <row r="4341" spans="1:15" x14ac:dyDescent="0.3">
      <c r="A4341" t="s">
        <v>6155</v>
      </c>
      <c r="B4341" s="1">
        <v>45107.791666666664</v>
      </c>
      <c r="C4341" t="s">
        <v>54</v>
      </c>
      <c r="D4341" t="s">
        <v>12</v>
      </c>
      <c r="E4341">
        <v>521.58000000000004</v>
      </c>
      <c r="F4341">
        <v>84.96</v>
      </c>
      <c r="G4341">
        <v>107.85</v>
      </c>
      <c r="H4341" t="s">
        <v>21</v>
      </c>
      <c r="I4341">
        <v>89</v>
      </c>
      <c r="J4341" s="2" t="s">
        <v>6156</v>
      </c>
      <c r="K4341">
        <f>Table1[[#This Row],[Order_Value]]+Table1[[#This Row],[Delivery_Fee]]-Table1[[#This Row],[Discount]]</f>
        <v>498.69000000000005</v>
      </c>
      <c r="L4341">
        <f>YEAR(Table1[[#This Row],[Order_Time]])</f>
        <v>2023</v>
      </c>
      <c r="M4341" t="str">
        <f>TEXT(Table1[[#This Row],[Order_Time]],"MMM")</f>
        <v>Jun</v>
      </c>
      <c r="N4341">
        <f>HOUR(Table1[[#This Row],[Order_Time]])</f>
        <v>19</v>
      </c>
      <c r="O4341" t="str">
        <f>IF(Table1[[#This Row],[Order_Value]]&gt;1000,"High","Low")</f>
        <v>Low</v>
      </c>
    </row>
    <row r="4342" spans="1:15" x14ac:dyDescent="0.3">
      <c r="A4342" t="s">
        <v>6157</v>
      </c>
      <c r="B4342" s="1">
        <v>45107.833333333336</v>
      </c>
      <c r="C4342" t="s">
        <v>24</v>
      </c>
      <c r="D4342" t="s">
        <v>17</v>
      </c>
      <c r="E4342">
        <v>605.36</v>
      </c>
      <c r="F4342">
        <v>27.71</v>
      </c>
      <c r="G4342">
        <v>24.57</v>
      </c>
      <c r="H4342" t="s">
        <v>21</v>
      </c>
      <c r="I4342">
        <v>40</v>
      </c>
      <c r="J4342">
        <v>608.5</v>
      </c>
      <c r="K4342">
        <f>Table1[[#This Row],[Order_Value]]+Table1[[#This Row],[Delivery_Fee]]-Table1[[#This Row],[Discount]]</f>
        <v>608.5</v>
      </c>
      <c r="L4342">
        <f>YEAR(Table1[[#This Row],[Order_Time]])</f>
        <v>2023</v>
      </c>
      <c r="M4342" t="str">
        <f>TEXT(Table1[[#This Row],[Order_Time]],"MMM")</f>
        <v>Jun</v>
      </c>
      <c r="N4342">
        <f>HOUR(Table1[[#This Row],[Order_Time]])</f>
        <v>20</v>
      </c>
      <c r="O4342" t="str">
        <f>IF(Table1[[#This Row],[Order_Value]]&gt;1000,"High","Low")</f>
        <v>Low</v>
      </c>
    </row>
    <row r="4343" spans="1:15" x14ac:dyDescent="0.3">
      <c r="A4343" t="s">
        <v>6158</v>
      </c>
      <c r="B4343" s="1">
        <v>45107.875</v>
      </c>
      <c r="C4343" t="s">
        <v>26</v>
      </c>
      <c r="D4343" t="s">
        <v>35</v>
      </c>
      <c r="E4343">
        <v>1046.55</v>
      </c>
      <c r="F4343">
        <v>42.41</v>
      </c>
      <c r="G4343">
        <v>474.78</v>
      </c>
      <c r="H4343" t="s">
        <v>28</v>
      </c>
      <c r="I4343">
        <v>78</v>
      </c>
      <c r="J4343" s="2" t="s">
        <v>6159</v>
      </c>
      <c r="K4343">
        <f>Table1[[#This Row],[Order_Value]]+Table1[[#This Row],[Delivery_Fee]]-Table1[[#This Row],[Discount]]</f>
        <v>614.18000000000006</v>
      </c>
      <c r="L4343">
        <f>YEAR(Table1[[#This Row],[Order_Time]])</f>
        <v>2023</v>
      </c>
      <c r="M4343" t="str">
        <f>TEXT(Table1[[#This Row],[Order_Time]],"MMM")</f>
        <v>Jun</v>
      </c>
      <c r="N4343">
        <f>HOUR(Table1[[#This Row],[Order_Time]])</f>
        <v>21</v>
      </c>
      <c r="O4343" t="str">
        <f>IF(Table1[[#This Row],[Order_Value]]&gt;1000,"High","Low")</f>
        <v>High</v>
      </c>
    </row>
    <row r="4344" spans="1:15" x14ac:dyDescent="0.3">
      <c r="A4344" t="s">
        <v>6160</v>
      </c>
      <c r="B4344" s="1">
        <v>45107.916666666664</v>
      </c>
      <c r="C4344" t="s">
        <v>54</v>
      </c>
      <c r="D4344" t="s">
        <v>41</v>
      </c>
      <c r="E4344">
        <v>1466.64</v>
      </c>
      <c r="F4344">
        <v>71.53</v>
      </c>
      <c r="G4344">
        <v>99.69</v>
      </c>
      <c r="H4344" t="s">
        <v>21</v>
      </c>
      <c r="I4344">
        <v>66</v>
      </c>
      <c r="J4344">
        <v>1438.48</v>
      </c>
      <c r="K4344">
        <f>Table1[[#This Row],[Order_Value]]+Table1[[#This Row],[Delivery_Fee]]-Table1[[#This Row],[Discount]]</f>
        <v>1438.48</v>
      </c>
      <c r="L4344">
        <f>YEAR(Table1[[#This Row],[Order_Time]])</f>
        <v>2023</v>
      </c>
      <c r="M4344" t="str">
        <f>TEXT(Table1[[#This Row],[Order_Time]],"MMM")</f>
        <v>Jun</v>
      </c>
      <c r="N4344">
        <f>HOUR(Table1[[#This Row],[Order_Time]])</f>
        <v>22</v>
      </c>
      <c r="O4344" t="str">
        <f>IF(Table1[[#This Row],[Order_Value]]&gt;1000,"High","Low")</f>
        <v>High</v>
      </c>
    </row>
    <row r="4345" spans="1:15" x14ac:dyDescent="0.3">
      <c r="A4345" t="s">
        <v>6161</v>
      </c>
      <c r="B4345" s="1">
        <v>45107.958333333336</v>
      </c>
      <c r="C4345" t="s">
        <v>54</v>
      </c>
      <c r="D4345" t="s">
        <v>30</v>
      </c>
      <c r="E4345">
        <v>1419.45</v>
      </c>
      <c r="F4345">
        <v>4.82</v>
      </c>
      <c r="G4345">
        <v>269.19</v>
      </c>
      <c r="H4345" t="s">
        <v>28</v>
      </c>
      <c r="I4345">
        <v>72</v>
      </c>
      <c r="J4345">
        <v>1155.08</v>
      </c>
      <c r="K4345">
        <f>Table1[[#This Row],[Order_Value]]+Table1[[#This Row],[Delivery_Fee]]-Table1[[#This Row],[Discount]]</f>
        <v>1155.08</v>
      </c>
      <c r="L4345">
        <f>YEAR(Table1[[#This Row],[Order_Time]])</f>
        <v>2023</v>
      </c>
      <c r="M4345" t="str">
        <f>TEXT(Table1[[#This Row],[Order_Time]],"MMM")</f>
        <v>Jun</v>
      </c>
      <c r="N4345">
        <f>HOUR(Table1[[#This Row],[Order_Time]])</f>
        <v>23</v>
      </c>
      <c r="O4345" t="str">
        <f>IF(Table1[[#This Row],[Order_Value]]&gt;1000,"High","Low")</f>
        <v>High</v>
      </c>
    </row>
    <row r="4346" spans="1:15" x14ac:dyDescent="0.3">
      <c r="A4346" t="s">
        <v>6162</v>
      </c>
      <c r="B4346" s="1">
        <v>45108</v>
      </c>
      <c r="C4346" t="s">
        <v>11</v>
      </c>
      <c r="D4346" t="s">
        <v>30</v>
      </c>
      <c r="E4346">
        <v>165.75</v>
      </c>
      <c r="F4346">
        <v>49.9</v>
      </c>
      <c r="G4346">
        <v>389.65</v>
      </c>
      <c r="H4346" t="s">
        <v>28</v>
      </c>
      <c r="I4346">
        <v>34</v>
      </c>
      <c r="J4346">
        <v>-173.99999999999901</v>
      </c>
      <c r="K4346">
        <f>Table1[[#This Row],[Order_Value]]+Table1[[#This Row],[Delivery_Fee]]-Table1[[#This Row],[Discount]]</f>
        <v>-173.99999999999997</v>
      </c>
      <c r="L4346">
        <f>YEAR(Table1[[#This Row],[Order_Time]])</f>
        <v>2023</v>
      </c>
      <c r="M4346" t="str">
        <f>TEXT(Table1[[#This Row],[Order_Time]],"MMM")</f>
        <v>Jul</v>
      </c>
      <c r="N4346">
        <f>HOUR(Table1[[#This Row],[Order_Time]])</f>
        <v>0</v>
      </c>
      <c r="O4346" t="str">
        <f>IF(Table1[[#This Row],[Order_Value]]&gt;1000,"High","Low")</f>
        <v>Low</v>
      </c>
    </row>
    <row r="4347" spans="1:15" x14ac:dyDescent="0.3">
      <c r="A4347" t="s">
        <v>6163</v>
      </c>
      <c r="B4347" s="1">
        <v>45108.041666666664</v>
      </c>
      <c r="C4347" t="s">
        <v>26</v>
      </c>
      <c r="D4347" t="s">
        <v>30</v>
      </c>
      <c r="E4347">
        <v>0</v>
      </c>
      <c r="F4347">
        <v>24.26</v>
      </c>
      <c r="G4347">
        <v>498.45</v>
      </c>
      <c r="H4347" t="s">
        <v>32</v>
      </c>
      <c r="I4347">
        <v>60</v>
      </c>
      <c r="K4347">
        <f>Table1[[#This Row],[Order_Value]]+Table1[[#This Row],[Delivery_Fee]]-Table1[[#This Row],[Discount]]</f>
        <v>-474.19</v>
      </c>
      <c r="L4347">
        <f>YEAR(Table1[[#This Row],[Order_Time]])</f>
        <v>2023</v>
      </c>
      <c r="M4347" t="str">
        <f>TEXT(Table1[[#This Row],[Order_Time]],"MMM")</f>
        <v>Jul</v>
      </c>
      <c r="N4347">
        <f>HOUR(Table1[[#This Row],[Order_Time]])</f>
        <v>1</v>
      </c>
      <c r="O4347" t="str">
        <f>IF(Table1[[#This Row],[Order_Value]]&gt;1000,"High","Low")</f>
        <v>Low</v>
      </c>
    </row>
    <row r="4348" spans="1:15" x14ac:dyDescent="0.3">
      <c r="A4348" t="s">
        <v>6164</v>
      </c>
      <c r="B4348" s="1">
        <v>45108.083333333336</v>
      </c>
      <c r="C4348" t="s">
        <v>24</v>
      </c>
      <c r="D4348" t="s">
        <v>27</v>
      </c>
      <c r="E4348">
        <v>1615.23</v>
      </c>
      <c r="F4348">
        <v>35.61</v>
      </c>
      <c r="G4348">
        <v>392.5</v>
      </c>
      <c r="H4348" t="s">
        <v>21</v>
      </c>
      <c r="I4348">
        <v>33</v>
      </c>
      <c r="J4348">
        <v>1258.3399999999999</v>
      </c>
      <c r="K4348">
        <f>Table1[[#This Row],[Order_Value]]+Table1[[#This Row],[Delivery_Fee]]-Table1[[#This Row],[Discount]]</f>
        <v>1258.3399999999999</v>
      </c>
      <c r="L4348">
        <f>YEAR(Table1[[#This Row],[Order_Time]])</f>
        <v>2023</v>
      </c>
      <c r="M4348" t="str">
        <f>TEXT(Table1[[#This Row],[Order_Time]],"MMM")</f>
        <v>Jul</v>
      </c>
      <c r="N4348">
        <f>HOUR(Table1[[#This Row],[Order_Time]])</f>
        <v>2</v>
      </c>
      <c r="O4348" t="str">
        <f>IF(Table1[[#This Row],[Order_Value]]&gt;1000,"High","Low")</f>
        <v>High</v>
      </c>
    </row>
    <row r="4349" spans="1:15" x14ac:dyDescent="0.3">
      <c r="A4349" t="s">
        <v>6165</v>
      </c>
      <c r="B4349" s="1">
        <v>45108.125</v>
      </c>
      <c r="C4349" t="s">
        <v>16</v>
      </c>
      <c r="D4349" t="s">
        <v>30</v>
      </c>
      <c r="E4349">
        <v>1486.83</v>
      </c>
      <c r="F4349">
        <v>98.59</v>
      </c>
      <c r="G4349">
        <v>131.38</v>
      </c>
      <c r="H4349" t="s">
        <v>13</v>
      </c>
      <c r="I4349">
        <v>88</v>
      </c>
      <c r="J4349">
        <v>1454.04</v>
      </c>
      <c r="K4349">
        <f>Table1[[#This Row],[Order_Value]]+Table1[[#This Row],[Delivery_Fee]]-Table1[[#This Row],[Discount]]</f>
        <v>1454.04</v>
      </c>
      <c r="L4349">
        <f>YEAR(Table1[[#This Row],[Order_Time]])</f>
        <v>2023</v>
      </c>
      <c r="M4349" t="str">
        <f>TEXT(Table1[[#This Row],[Order_Time]],"MMM")</f>
        <v>Jul</v>
      </c>
      <c r="N4349">
        <f>HOUR(Table1[[#This Row],[Order_Time]])</f>
        <v>3</v>
      </c>
      <c r="O4349" t="str">
        <f>IF(Table1[[#This Row],[Order_Value]]&gt;1000,"High","Low")</f>
        <v>High</v>
      </c>
    </row>
    <row r="4350" spans="1:15" x14ac:dyDescent="0.3">
      <c r="A4350" t="s">
        <v>6166</v>
      </c>
      <c r="B4350" s="1">
        <v>45108.166666666664</v>
      </c>
      <c r="C4350" t="s">
        <v>7370</v>
      </c>
      <c r="D4350" t="s">
        <v>12</v>
      </c>
      <c r="E4350">
        <v>802.82</v>
      </c>
      <c r="F4350">
        <v>9.68</v>
      </c>
      <c r="G4350">
        <v>157</v>
      </c>
      <c r="H4350" t="s">
        <v>28</v>
      </c>
      <c r="I4350">
        <v>11</v>
      </c>
      <c r="J4350">
        <v>655.5</v>
      </c>
      <c r="K4350">
        <f>Table1[[#This Row],[Order_Value]]+Table1[[#This Row],[Delivery_Fee]]-Table1[[#This Row],[Discount]]</f>
        <v>655.5</v>
      </c>
      <c r="L4350">
        <f>YEAR(Table1[[#This Row],[Order_Time]])</f>
        <v>2023</v>
      </c>
      <c r="M4350" t="str">
        <f>TEXT(Table1[[#This Row],[Order_Time]],"MMM")</f>
        <v>Jul</v>
      </c>
      <c r="N4350">
        <f>HOUR(Table1[[#This Row],[Order_Time]])</f>
        <v>4</v>
      </c>
      <c r="O4350" t="str">
        <f>IF(Table1[[#This Row],[Order_Value]]&gt;1000,"High","Low")</f>
        <v>Low</v>
      </c>
    </row>
    <row r="4351" spans="1:15" x14ac:dyDescent="0.3">
      <c r="A4351" t="s">
        <v>6167</v>
      </c>
      <c r="B4351" s="1">
        <v>45108.208333333336</v>
      </c>
      <c r="C4351" t="s">
        <v>16</v>
      </c>
      <c r="D4351" t="s">
        <v>30</v>
      </c>
      <c r="E4351">
        <v>1491.15</v>
      </c>
      <c r="F4351">
        <v>1.28</v>
      </c>
      <c r="G4351">
        <v>190.23</v>
      </c>
      <c r="H4351" t="s">
        <v>28</v>
      </c>
      <c r="I4351">
        <v>49</v>
      </c>
      <c r="J4351">
        <v>1302.2</v>
      </c>
      <c r="K4351">
        <f>Table1[[#This Row],[Order_Value]]+Table1[[#This Row],[Delivery_Fee]]-Table1[[#This Row],[Discount]]</f>
        <v>1302.2</v>
      </c>
      <c r="L4351">
        <f>YEAR(Table1[[#This Row],[Order_Time]])</f>
        <v>2023</v>
      </c>
      <c r="M4351" t="str">
        <f>TEXT(Table1[[#This Row],[Order_Time]],"MMM")</f>
        <v>Jul</v>
      </c>
      <c r="N4351">
        <f>HOUR(Table1[[#This Row],[Order_Time]])</f>
        <v>5</v>
      </c>
      <c r="O4351" t="str">
        <f>IF(Table1[[#This Row],[Order_Value]]&gt;1000,"High","Low")</f>
        <v>High</v>
      </c>
    </row>
    <row r="4352" spans="1:15" x14ac:dyDescent="0.3">
      <c r="A4352" t="s">
        <v>6168</v>
      </c>
      <c r="B4352" s="1">
        <v>45108.25</v>
      </c>
      <c r="C4352" t="s">
        <v>54</v>
      </c>
      <c r="D4352" t="s">
        <v>35</v>
      </c>
      <c r="E4352">
        <v>984.27</v>
      </c>
      <c r="F4352">
        <v>22.54</v>
      </c>
      <c r="G4352">
        <v>381.54</v>
      </c>
      <c r="H4352" t="s">
        <v>28</v>
      </c>
      <c r="I4352">
        <v>62</v>
      </c>
      <c r="J4352">
        <v>625.27</v>
      </c>
      <c r="K4352">
        <f>Table1[[#This Row],[Order_Value]]+Table1[[#This Row],[Delivery_Fee]]-Table1[[#This Row],[Discount]]</f>
        <v>625.27</v>
      </c>
      <c r="L4352">
        <f>YEAR(Table1[[#This Row],[Order_Time]])</f>
        <v>2023</v>
      </c>
      <c r="M4352" t="str">
        <f>TEXT(Table1[[#This Row],[Order_Time]],"MMM")</f>
        <v>Jul</v>
      </c>
      <c r="N4352">
        <f>HOUR(Table1[[#This Row],[Order_Time]])</f>
        <v>6</v>
      </c>
      <c r="O4352" t="str">
        <f>IF(Table1[[#This Row],[Order_Value]]&gt;1000,"High","Low")</f>
        <v>Low</v>
      </c>
    </row>
    <row r="4353" spans="1:15" x14ac:dyDescent="0.3">
      <c r="A4353" t="s">
        <v>6169</v>
      </c>
      <c r="B4353" s="1">
        <v>45108.291666666664</v>
      </c>
      <c r="C4353" t="s">
        <v>24</v>
      </c>
      <c r="D4353" t="s">
        <v>35</v>
      </c>
      <c r="E4353">
        <v>1345.12</v>
      </c>
      <c r="F4353">
        <v>26.15</v>
      </c>
      <c r="G4353">
        <v>448.06</v>
      </c>
      <c r="H4353" t="s">
        <v>21</v>
      </c>
      <c r="I4353">
        <v>45</v>
      </c>
      <c r="J4353">
        <v>923.21</v>
      </c>
      <c r="K4353">
        <f>Table1[[#This Row],[Order_Value]]+Table1[[#This Row],[Delivery_Fee]]-Table1[[#This Row],[Discount]]</f>
        <v>923.21</v>
      </c>
      <c r="L4353">
        <f>YEAR(Table1[[#This Row],[Order_Time]])</f>
        <v>2023</v>
      </c>
      <c r="M4353" t="str">
        <f>TEXT(Table1[[#This Row],[Order_Time]],"MMM")</f>
        <v>Jul</v>
      </c>
      <c r="N4353">
        <f>HOUR(Table1[[#This Row],[Order_Time]])</f>
        <v>7</v>
      </c>
      <c r="O4353" t="str">
        <f>IF(Table1[[#This Row],[Order_Value]]&gt;1000,"High","Low")</f>
        <v>High</v>
      </c>
    </row>
    <row r="4354" spans="1:15" x14ac:dyDescent="0.3">
      <c r="A4354" t="s">
        <v>6170</v>
      </c>
      <c r="B4354" s="1">
        <v>45108.333333333336</v>
      </c>
      <c r="C4354" t="s">
        <v>20</v>
      </c>
      <c r="D4354" t="s">
        <v>41</v>
      </c>
      <c r="E4354">
        <v>1461.78</v>
      </c>
      <c r="F4354">
        <v>38.08</v>
      </c>
      <c r="G4354">
        <v>173.56</v>
      </c>
      <c r="H4354" t="s">
        <v>21</v>
      </c>
      <c r="I4354">
        <v>69</v>
      </c>
      <c r="J4354">
        <v>1326.3</v>
      </c>
      <c r="K4354">
        <f>Table1[[#This Row],[Order_Value]]+Table1[[#This Row],[Delivery_Fee]]-Table1[[#This Row],[Discount]]</f>
        <v>1326.3</v>
      </c>
      <c r="L4354">
        <f>YEAR(Table1[[#This Row],[Order_Time]])</f>
        <v>2023</v>
      </c>
      <c r="M4354" t="str">
        <f>TEXT(Table1[[#This Row],[Order_Time]],"MMM")</f>
        <v>Jul</v>
      </c>
      <c r="N4354">
        <f>HOUR(Table1[[#This Row],[Order_Time]])</f>
        <v>8</v>
      </c>
      <c r="O4354" t="str">
        <f>IF(Table1[[#This Row],[Order_Value]]&gt;1000,"High","Low")</f>
        <v>High</v>
      </c>
    </row>
    <row r="4355" spans="1:15" x14ac:dyDescent="0.3">
      <c r="A4355" t="s">
        <v>6171</v>
      </c>
      <c r="B4355" s="1">
        <v>45108.375</v>
      </c>
      <c r="C4355" t="s">
        <v>24</v>
      </c>
      <c r="D4355" t="s">
        <v>41</v>
      </c>
      <c r="E4355">
        <v>1494.4</v>
      </c>
      <c r="F4355">
        <v>21.87</v>
      </c>
      <c r="G4355">
        <v>28.85</v>
      </c>
      <c r="H4355" t="s">
        <v>21</v>
      </c>
      <c r="I4355">
        <v>81</v>
      </c>
      <c r="J4355">
        <v>1487.42</v>
      </c>
      <c r="K4355">
        <f>Table1[[#This Row],[Order_Value]]+Table1[[#This Row],[Delivery_Fee]]-Table1[[#This Row],[Discount]]</f>
        <v>1487.42</v>
      </c>
      <c r="L4355">
        <f>YEAR(Table1[[#This Row],[Order_Time]])</f>
        <v>2023</v>
      </c>
      <c r="M4355" t="str">
        <f>TEXT(Table1[[#This Row],[Order_Time]],"MMM")</f>
        <v>Jul</v>
      </c>
      <c r="N4355">
        <f>HOUR(Table1[[#This Row],[Order_Time]])</f>
        <v>9</v>
      </c>
      <c r="O4355" t="str">
        <f>IF(Table1[[#This Row],[Order_Value]]&gt;1000,"High","Low")</f>
        <v>High</v>
      </c>
    </row>
    <row r="4356" spans="1:15" x14ac:dyDescent="0.3">
      <c r="A4356" t="s">
        <v>6172</v>
      </c>
      <c r="B4356" s="1">
        <v>45108.416666666664</v>
      </c>
      <c r="C4356" t="s">
        <v>16</v>
      </c>
      <c r="D4356" t="s">
        <v>27</v>
      </c>
      <c r="E4356">
        <v>218.31</v>
      </c>
      <c r="F4356">
        <v>24.77</v>
      </c>
      <c r="G4356">
        <v>440.93</v>
      </c>
      <c r="H4356" t="s">
        <v>28</v>
      </c>
      <c r="I4356">
        <v>85</v>
      </c>
      <c r="J4356">
        <v>-197.85</v>
      </c>
      <c r="K4356">
        <f>Table1[[#This Row],[Order_Value]]+Table1[[#This Row],[Delivery_Fee]]-Table1[[#This Row],[Discount]]</f>
        <v>-197.85</v>
      </c>
      <c r="L4356">
        <f>YEAR(Table1[[#This Row],[Order_Time]])</f>
        <v>2023</v>
      </c>
      <c r="M4356" t="str">
        <f>TEXT(Table1[[#This Row],[Order_Time]],"MMM")</f>
        <v>Jul</v>
      </c>
      <c r="N4356">
        <f>HOUR(Table1[[#This Row],[Order_Time]])</f>
        <v>10</v>
      </c>
      <c r="O4356" t="str">
        <f>IF(Table1[[#This Row],[Order_Value]]&gt;1000,"High","Low")</f>
        <v>Low</v>
      </c>
    </row>
    <row r="4357" spans="1:15" x14ac:dyDescent="0.3">
      <c r="A4357" t="s">
        <v>6173</v>
      </c>
      <c r="B4357" s="1">
        <v>45108.458333333336</v>
      </c>
      <c r="C4357" t="s">
        <v>20</v>
      </c>
      <c r="D4357" t="s">
        <v>35</v>
      </c>
      <c r="E4357">
        <v>1650.74</v>
      </c>
      <c r="F4357">
        <v>66.16</v>
      </c>
      <c r="G4357">
        <v>66.97</v>
      </c>
      <c r="H4357" t="s">
        <v>13</v>
      </c>
      <c r="I4357">
        <v>58</v>
      </c>
      <c r="J4357">
        <v>1649.93</v>
      </c>
      <c r="K4357">
        <f>Table1[[#This Row],[Order_Value]]+Table1[[#This Row],[Delivery_Fee]]-Table1[[#This Row],[Discount]]</f>
        <v>1649.93</v>
      </c>
      <c r="L4357">
        <f>YEAR(Table1[[#This Row],[Order_Time]])</f>
        <v>2023</v>
      </c>
      <c r="M4357" t="str">
        <f>TEXT(Table1[[#This Row],[Order_Time]],"MMM")</f>
        <v>Jul</v>
      </c>
      <c r="N4357">
        <f>HOUR(Table1[[#This Row],[Order_Time]])</f>
        <v>11</v>
      </c>
      <c r="O4357" t="str">
        <f>IF(Table1[[#This Row],[Order_Value]]&gt;1000,"High","Low")</f>
        <v>High</v>
      </c>
    </row>
    <row r="4358" spans="1:15" x14ac:dyDescent="0.3">
      <c r="A4358" t="s">
        <v>6174</v>
      </c>
      <c r="B4358" s="1">
        <v>45108.5</v>
      </c>
      <c r="C4358" t="s">
        <v>16</v>
      </c>
      <c r="D4358" t="s">
        <v>35</v>
      </c>
      <c r="E4358">
        <v>1169.47</v>
      </c>
      <c r="F4358">
        <v>87.1</v>
      </c>
      <c r="G4358">
        <v>449.68</v>
      </c>
      <c r="H4358" t="s">
        <v>13</v>
      </c>
      <c r="I4358">
        <v>63</v>
      </c>
      <c r="J4358" s="2" t="s">
        <v>6175</v>
      </c>
      <c r="K4358">
        <f>Table1[[#This Row],[Order_Value]]+Table1[[#This Row],[Delivery_Fee]]-Table1[[#This Row],[Discount]]</f>
        <v>806.88999999999987</v>
      </c>
      <c r="L4358">
        <f>YEAR(Table1[[#This Row],[Order_Time]])</f>
        <v>2023</v>
      </c>
      <c r="M4358" t="str">
        <f>TEXT(Table1[[#This Row],[Order_Time]],"MMM")</f>
        <v>Jul</v>
      </c>
      <c r="N4358">
        <f>HOUR(Table1[[#This Row],[Order_Time]])</f>
        <v>12</v>
      </c>
      <c r="O4358" t="str">
        <f>IF(Table1[[#This Row],[Order_Value]]&gt;1000,"High","Low")</f>
        <v>High</v>
      </c>
    </row>
    <row r="4359" spans="1:15" x14ac:dyDescent="0.3">
      <c r="A4359" t="s">
        <v>6176</v>
      </c>
      <c r="B4359" s="1">
        <v>45108.541666666664</v>
      </c>
      <c r="C4359" t="s">
        <v>54</v>
      </c>
      <c r="D4359" t="s">
        <v>12</v>
      </c>
      <c r="E4359">
        <v>1234.07</v>
      </c>
      <c r="F4359">
        <v>69.17</v>
      </c>
      <c r="G4359">
        <v>476.55</v>
      </c>
      <c r="H4359" t="s">
        <v>28</v>
      </c>
      <c r="I4359">
        <v>21</v>
      </c>
      <c r="J4359">
        <v>826.69</v>
      </c>
      <c r="K4359">
        <f>Table1[[#This Row],[Order_Value]]+Table1[[#This Row],[Delivery_Fee]]-Table1[[#This Row],[Discount]]</f>
        <v>826.69</v>
      </c>
      <c r="L4359">
        <f>YEAR(Table1[[#This Row],[Order_Time]])</f>
        <v>2023</v>
      </c>
      <c r="M4359" t="str">
        <f>TEXT(Table1[[#This Row],[Order_Time]],"MMM")</f>
        <v>Jul</v>
      </c>
      <c r="N4359">
        <f>HOUR(Table1[[#This Row],[Order_Time]])</f>
        <v>13</v>
      </c>
      <c r="O4359" t="str">
        <f>IF(Table1[[#This Row],[Order_Value]]&gt;1000,"High","Low")</f>
        <v>High</v>
      </c>
    </row>
    <row r="4360" spans="1:15" x14ac:dyDescent="0.3">
      <c r="A4360" t="s">
        <v>6177</v>
      </c>
      <c r="B4360" s="1">
        <v>45108.583333333336</v>
      </c>
      <c r="C4360" t="s">
        <v>54</v>
      </c>
      <c r="D4360" t="s">
        <v>35</v>
      </c>
      <c r="E4360">
        <v>840.32</v>
      </c>
      <c r="F4360">
        <v>68.650000000000006</v>
      </c>
      <c r="G4360">
        <v>329.68</v>
      </c>
      <c r="H4360" t="s">
        <v>32</v>
      </c>
      <c r="I4360">
        <v>38</v>
      </c>
      <c r="J4360">
        <v>579.29</v>
      </c>
      <c r="K4360">
        <f>Table1[[#This Row],[Order_Value]]+Table1[[#This Row],[Delivery_Fee]]-Table1[[#This Row],[Discount]]</f>
        <v>579.29</v>
      </c>
      <c r="L4360">
        <f>YEAR(Table1[[#This Row],[Order_Time]])</f>
        <v>2023</v>
      </c>
      <c r="M4360" t="str">
        <f>TEXT(Table1[[#This Row],[Order_Time]],"MMM")</f>
        <v>Jul</v>
      </c>
      <c r="N4360">
        <f>HOUR(Table1[[#This Row],[Order_Time]])</f>
        <v>14</v>
      </c>
      <c r="O4360" t="str">
        <f>IF(Table1[[#This Row],[Order_Value]]&gt;1000,"High","Low")</f>
        <v>Low</v>
      </c>
    </row>
    <row r="4361" spans="1:15" x14ac:dyDescent="0.3">
      <c r="A4361" t="s">
        <v>6178</v>
      </c>
      <c r="B4361" s="1">
        <v>45108.625</v>
      </c>
      <c r="C4361" t="s">
        <v>20</v>
      </c>
      <c r="D4361" t="s">
        <v>35</v>
      </c>
      <c r="E4361">
        <v>877.17</v>
      </c>
      <c r="F4361">
        <v>53.55</v>
      </c>
      <c r="G4361">
        <v>463.54</v>
      </c>
      <c r="H4361" t="s">
        <v>32</v>
      </c>
      <c r="I4361">
        <v>80</v>
      </c>
      <c r="J4361" s="2" t="s">
        <v>6179</v>
      </c>
      <c r="K4361">
        <f>Table1[[#This Row],[Order_Value]]+Table1[[#This Row],[Delivery_Fee]]-Table1[[#This Row],[Discount]]</f>
        <v>467.17999999999989</v>
      </c>
      <c r="L4361">
        <f>YEAR(Table1[[#This Row],[Order_Time]])</f>
        <v>2023</v>
      </c>
      <c r="M4361" t="str">
        <f>TEXT(Table1[[#This Row],[Order_Time]],"MMM")</f>
        <v>Jul</v>
      </c>
      <c r="N4361">
        <f>HOUR(Table1[[#This Row],[Order_Time]])</f>
        <v>15</v>
      </c>
      <c r="O4361" t="str">
        <f>IF(Table1[[#This Row],[Order_Value]]&gt;1000,"High","Low")</f>
        <v>Low</v>
      </c>
    </row>
    <row r="4362" spans="1:15" x14ac:dyDescent="0.3">
      <c r="A4362" t="s">
        <v>6180</v>
      </c>
      <c r="B4362" s="1">
        <v>45108.666666666664</v>
      </c>
      <c r="C4362" t="s">
        <v>45</v>
      </c>
      <c r="D4362" t="s">
        <v>17</v>
      </c>
      <c r="E4362">
        <v>1514.2</v>
      </c>
      <c r="F4362">
        <v>94.5</v>
      </c>
      <c r="G4362">
        <v>481.51</v>
      </c>
      <c r="H4362" t="s">
        <v>13</v>
      </c>
      <c r="I4362">
        <v>76</v>
      </c>
      <c r="J4362">
        <v>1127.19</v>
      </c>
      <c r="K4362">
        <f>Table1[[#This Row],[Order_Value]]+Table1[[#This Row],[Delivery_Fee]]-Table1[[#This Row],[Discount]]</f>
        <v>1127.19</v>
      </c>
      <c r="L4362">
        <f>YEAR(Table1[[#This Row],[Order_Time]])</f>
        <v>2023</v>
      </c>
      <c r="M4362" t="str">
        <f>TEXT(Table1[[#This Row],[Order_Time]],"MMM")</f>
        <v>Jul</v>
      </c>
      <c r="N4362">
        <f>HOUR(Table1[[#This Row],[Order_Time]])</f>
        <v>16</v>
      </c>
      <c r="O4362" t="str">
        <f>IF(Table1[[#This Row],[Order_Value]]&gt;1000,"High","Low")</f>
        <v>High</v>
      </c>
    </row>
    <row r="4363" spans="1:15" x14ac:dyDescent="0.3">
      <c r="A4363" t="s">
        <v>6181</v>
      </c>
      <c r="B4363" s="1">
        <v>45108.708333333336</v>
      </c>
      <c r="C4363" t="s">
        <v>11</v>
      </c>
      <c r="D4363" t="s">
        <v>35</v>
      </c>
      <c r="E4363">
        <v>1380.52</v>
      </c>
      <c r="F4363">
        <v>77.86</v>
      </c>
      <c r="G4363">
        <v>241.63</v>
      </c>
      <c r="H4363" t="s">
        <v>13</v>
      </c>
      <c r="I4363">
        <v>87</v>
      </c>
      <c r="J4363">
        <v>1216.75</v>
      </c>
      <c r="K4363">
        <f>Table1[[#This Row],[Order_Value]]+Table1[[#This Row],[Delivery_Fee]]-Table1[[#This Row],[Discount]]</f>
        <v>1216.75</v>
      </c>
      <c r="L4363">
        <f>YEAR(Table1[[#This Row],[Order_Time]])</f>
        <v>2023</v>
      </c>
      <c r="M4363" t="str">
        <f>TEXT(Table1[[#This Row],[Order_Time]],"MMM")</f>
        <v>Jul</v>
      </c>
      <c r="N4363">
        <f>HOUR(Table1[[#This Row],[Order_Time]])</f>
        <v>17</v>
      </c>
      <c r="O4363" t="str">
        <f>IF(Table1[[#This Row],[Order_Value]]&gt;1000,"High","Low")</f>
        <v>High</v>
      </c>
    </row>
    <row r="4364" spans="1:15" x14ac:dyDescent="0.3">
      <c r="A4364" t="s">
        <v>6182</v>
      </c>
      <c r="B4364" s="1">
        <v>45108.75</v>
      </c>
      <c r="C4364" t="s">
        <v>24</v>
      </c>
      <c r="D4364" t="s">
        <v>41</v>
      </c>
      <c r="E4364">
        <v>1847.3</v>
      </c>
      <c r="F4364">
        <v>99.75</v>
      </c>
      <c r="G4364">
        <v>238.46</v>
      </c>
      <c r="H4364" t="s">
        <v>13</v>
      </c>
      <c r="I4364">
        <v>78</v>
      </c>
      <c r="J4364">
        <v>1708.59</v>
      </c>
      <c r="K4364">
        <f>Table1[[#This Row],[Order_Value]]+Table1[[#This Row],[Delivery_Fee]]-Table1[[#This Row],[Discount]]</f>
        <v>1708.59</v>
      </c>
      <c r="L4364">
        <f>YEAR(Table1[[#This Row],[Order_Time]])</f>
        <v>2023</v>
      </c>
      <c r="M4364" t="str">
        <f>TEXT(Table1[[#This Row],[Order_Time]],"MMM")</f>
        <v>Jul</v>
      </c>
      <c r="N4364">
        <f>HOUR(Table1[[#This Row],[Order_Time]])</f>
        <v>18</v>
      </c>
      <c r="O4364" t="str">
        <f>IF(Table1[[#This Row],[Order_Value]]&gt;1000,"High","Low")</f>
        <v>High</v>
      </c>
    </row>
    <row r="4365" spans="1:15" x14ac:dyDescent="0.3">
      <c r="A4365" t="s">
        <v>6183</v>
      </c>
      <c r="B4365" s="1">
        <v>45108.791666666664</v>
      </c>
      <c r="C4365" t="s">
        <v>24</v>
      </c>
      <c r="D4365" t="s">
        <v>35</v>
      </c>
      <c r="E4365">
        <v>465.7</v>
      </c>
      <c r="F4365">
        <v>61.36</v>
      </c>
      <c r="G4365">
        <v>19.78</v>
      </c>
      <c r="H4365" t="s">
        <v>32</v>
      </c>
      <c r="I4365">
        <v>66</v>
      </c>
      <c r="J4365">
        <v>507.28</v>
      </c>
      <c r="K4365">
        <f>Table1[[#This Row],[Order_Value]]+Table1[[#This Row],[Delivery_Fee]]-Table1[[#This Row],[Discount]]</f>
        <v>507.28</v>
      </c>
      <c r="L4365">
        <f>YEAR(Table1[[#This Row],[Order_Time]])</f>
        <v>2023</v>
      </c>
      <c r="M4365" t="str">
        <f>TEXT(Table1[[#This Row],[Order_Time]],"MMM")</f>
        <v>Jul</v>
      </c>
      <c r="N4365">
        <f>HOUR(Table1[[#This Row],[Order_Time]])</f>
        <v>19</v>
      </c>
      <c r="O4365" t="str">
        <f>IF(Table1[[#This Row],[Order_Value]]&gt;1000,"High","Low")</f>
        <v>Low</v>
      </c>
    </row>
    <row r="4366" spans="1:15" x14ac:dyDescent="0.3">
      <c r="A4366" t="s">
        <v>6184</v>
      </c>
      <c r="B4366" s="1">
        <v>45108.833333333336</v>
      </c>
      <c r="C4366" t="s">
        <v>26</v>
      </c>
      <c r="D4366" t="s">
        <v>12</v>
      </c>
      <c r="E4366">
        <v>972</v>
      </c>
      <c r="F4366">
        <v>19.690000000000001</v>
      </c>
      <c r="G4366">
        <v>199.13</v>
      </c>
      <c r="H4366" t="s">
        <v>21</v>
      </c>
      <c r="I4366">
        <v>26</v>
      </c>
      <c r="J4366" s="2" t="s">
        <v>6185</v>
      </c>
      <c r="K4366">
        <f>Table1[[#This Row],[Order_Value]]+Table1[[#This Row],[Delivery_Fee]]-Table1[[#This Row],[Discount]]</f>
        <v>792.56000000000006</v>
      </c>
      <c r="L4366">
        <f>YEAR(Table1[[#This Row],[Order_Time]])</f>
        <v>2023</v>
      </c>
      <c r="M4366" t="str">
        <f>TEXT(Table1[[#This Row],[Order_Time]],"MMM")</f>
        <v>Jul</v>
      </c>
      <c r="N4366">
        <f>HOUR(Table1[[#This Row],[Order_Time]])</f>
        <v>20</v>
      </c>
      <c r="O4366" t="str">
        <f>IF(Table1[[#This Row],[Order_Value]]&gt;1000,"High","Low")</f>
        <v>Low</v>
      </c>
    </row>
    <row r="4367" spans="1:15" x14ac:dyDescent="0.3">
      <c r="A4367" t="s">
        <v>6186</v>
      </c>
      <c r="B4367" s="1">
        <v>45108.875</v>
      </c>
      <c r="C4367" t="s">
        <v>45</v>
      </c>
      <c r="D4367" t="s">
        <v>41</v>
      </c>
      <c r="E4367">
        <v>1238.02</v>
      </c>
      <c r="F4367">
        <v>77.09</v>
      </c>
      <c r="G4367">
        <v>295.41000000000003</v>
      </c>
      <c r="H4367" t="s">
        <v>13</v>
      </c>
      <c r="I4367">
        <v>79</v>
      </c>
      <c r="J4367" s="2" t="s">
        <v>6187</v>
      </c>
      <c r="K4367">
        <f>Table1[[#This Row],[Order_Value]]+Table1[[#This Row],[Delivery_Fee]]-Table1[[#This Row],[Discount]]</f>
        <v>1019.6999999999998</v>
      </c>
      <c r="L4367">
        <f>YEAR(Table1[[#This Row],[Order_Time]])</f>
        <v>2023</v>
      </c>
      <c r="M4367" t="str">
        <f>TEXT(Table1[[#This Row],[Order_Time]],"MMM")</f>
        <v>Jul</v>
      </c>
      <c r="N4367">
        <f>HOUR(Table1[[#This Row],[Order_Time]])</f>
        <v>21</v>
      </c>
      <c r="O4367" t="str">
        <f>IF(Table1[[#This Row],[Order_Value]]&gt;1000,"High","Low")</f>
        <v>High</v>
      </c>
    </row>
    <row r="4368" spans="1:15" x14ac:dyDescent="0.3">
      <c r="A4368" t="s">
        <v>6188</v>
      </c>
      <c r="B4368" s="1">
        <v>45108.916666666664</v>
      </c>
      <c r="C4368" t="s">
        <v>20</v>
      </c>
      <c r="D4368" t="s">
        <v>35</v>
      </c>
      <c r="E4368">
        <v>526.58000000000004</v>
      </c>
      <c r="F4368">
        <v>46.71</v>
      </c>
      <c r="G4368">
        <v>315.63</v>
      </c>
      <c r="H4368" t="s">
        <v>13</v>
      </c>
      <c r="I4368">
        <v>56</v>
      </c>
      <c r="J4368" s="2" t="s">
        <v>6189</v>
      </c>
      <c r="K4368">
        <f>Table1[[#This Row],[Order_Value]]+Table1[[#This Row],[Delivery_Fee]]-Table1[[#This Row],[Discount]]</f>
        <v>257.66000000000008</v>
      </c>
      <c r="L4368">
        <f>YEAR(Table1[[#This Row],[Order_Time]])</f>
        <v>2023</v>
      </c>
      <c r="M4368" t="str">
        <f>TEXT(Table1[[#This Row],[Order_Time]],"MMM")</f>
        <v>Jul</v>
      </c>
      <c r="N4368">
        <f>HOUR(Table1[[#This Row],[Order_Time]])</f>
        <v>22</v>
      </c>
      <c r="O4368" t="str">
        <f>IF(Table1[[#This Row],[Order_Value]]&gt;1000,"High","Low")</f>
        <v>Low</v>
      </c>
    </row>
    <row r="4369" spans="1:15" x14ac:dyDescent="0.3">
      <c r="A4369" t="s">
        <v>6190</v>
      </c>
      <c r="B4369" s="1">
        <v>45108.958333333336</v>
      </c>
      <c r="C4369" t="s">
        <v>45</v>
      </c>
      <c r="D4369" t="s">
        <v>17</v>
      </c>
      <c r="E4369">
        <v>817.94</v>
      </c>
      <c r="F4369">
        <v>70.28</v>
      </c>
      <c r="G4369">
        <v>149.31</v>
      </c>
      <c r="H4369" t="s">
        <v>32</v>
      </c>
      <c r="I4369">
        <v>87</v>
      </c>
      <c r="J4369" s="2" t="s">
        <v>6191</v>
      </c>
      <c r="K4369">
        <f>Table1[[#This Row],[Order_Value]]+Table1[[#This Row],[Delivery_Fee]]-Table1[[#This Row],[Discount]]</f>
        <v>738.91000000000008</v>
      </c>
      <c r="L4369">
        <f>YEAR(Table1[[#This Row],[Order_Time]])</f>
        <v>2023</v>
      </c>
      <c r="M4369" t="str">
        <f>TEXT(Table1[[#This Row],[Order_Time]],"MMM")</f>
        <v>Jul</v>
      </c>
      <c r="N4369">
        <f>HOUR(Table1[[#This Row],[Order_Time]])</f>
        <v>23</v>
      </c>
      <c r="O4369" t="str">
        <f>IF(Table1[[#This Row],[Order_Value]]&gt;1000,"High","Low")</f>
        <v>Low</v>
      </c>
    </row>
    <row r="4370" spans="1:15" x14ac:dyDescent="0.3">
      <c r="A4370" t="s">
        <v>6192</v>
      </c>
      <c r="B4370" s="1">
        <v>45109</v>
      </c>
      <c r="C4370" t="s">
        <v>54</v>
      </c>
      <c r="D4370" t="s">
        <v>17</v>
      </c>
      <c r="E4370">
        <v>895.95</v>
      </c>
      <c r="F4370">
        <v>19.39</v>
      </c>
      <c r="G4370">
        <v>1.35</v>
      </c>
      <c r="H4370" t="s">
        <v>21</v>
      </c>
      <c r="I4370">
        <v>52</v>
      </c>
      <c r="J4370">
        <v>913.99</v>
      </c>
      <c r="K4370">
        <f>Table1[[#This Row],[Order_Value]]+Table1[[#This Row],[Delivery_Fee]]-Table1[[#This Row],[Discount]]</f>
        <v>913.99</v>
      </c>
      <c r="L4370">
        <f>YEAR(Table1[[#This Row],[Order_Time]])</f>
        <v>2023</v>
      </c>
      <c r="M4370" t="str">
        <f>TEXT(Table1[[#This Row],[Order_Time]],"MMM")</f>
        <v>Jul</v>
      </c>
      <c r="N4370">
        <f>HOUR(Table1[[#This Row],[Order_Time]])</f>
        <v>0</v>
      </c>
      <c r="O4370" t="str">
        <f>IF(Table1[[#This Row],[Order_Value]]&gt;1000,"High","Low")</f>
        <v>Low</v>
      </c>
    </row>
    <row r="4371" spans="1:15" x14ac:dyDescent="0.3">
      <c r="A4371" t="s">
        <v>6193</v>
      </c>
      <c r="B4371" s="1">
        <v>45109.041666666664</v>
      </c>
      <c r="C4371" t="s">
        <v>26</v>
      </c>
      <c r="D4371" t="s">
        <v>41</v>
      </c>
      <c r="E4371">
        <v>1020.9</v>
      </c>
      <c r="F4371">
        <v>76.31</v>
      </c>
      <c r="G4371">
        <v>496.26</v>
      </c>
      <c r="H4371" t="s">
        <v>21</v>
      </c>
      <c r="I4371">
        <v>60</v>
      </c>
      <c r="J4371">
        <v>600.95000000000005</v>
      </c>
      <c r="K4371">
        <f>Table1[[#This Row],[Order_Value]]+Table1[[#This Row],[Delivery_Fee]]-Table1[[#This Row],[Discount]]</f>
        <v>600.95000000000005</v>
      </c>
      <c r="L4371">
        <f>YEAR(Table1[[#This Row],[Order_Time]])</f>
        <v>2023</v>
      </c>
      <c r="M4371" t="str">
        <f>TEXT(Table1[[#This Row],[Order_Time]],"MMM")</f>
        <v>Jul</v>
      </c>
      <c r="N4371">
        <f>HOUR(Table1[[#This Row],[Order_Time]])</f>
        <v>1</v>
      </c>
      <c r="O4371" t="str">
        <f>IF(Table1[[#This Row],[Order_Value]]&gt;1000,"High","Low")</f>
        <v>High</v>
      </c>
    </row>
    <row r="4372" spans="1:15" x14ac:dyDescent="0.3">
      <c r="A4372" t="s">
        <v>6194</v>
      </c>
      <c r="B4372" s="1">
        <v>45109.083333333336</v>
      </c>
      <c r="C4372" t="s">
        <v>26</v>
      </c>
      <c r="D4372" t="s">
        <v>12</v>
      </c>
      <c r="E4372">
        <v>975.85</v>
      </c>
      <c r="F4372">
        <v>99.45</v>
      </c>
      <c r="G4372">
        <v>300.68</v>
      </c>
      <c r="H4372" t="s">
        <v>21</v>
      </c>
      <c r="I4372">
        <v>86</v>
      </c>
      <c r="J4372" s="2" t="s">
        <v>6195</v>
      </c>
      <c r="K4372">
        <f>Table1[[#This Row],[Order_Value]]+Table1[[#This Row],[Delivery_Fee]]-Table1[[#This Row],[Discount]]</f>
        <v>774.61999999999989</v>
      </c>
      <c r="L4372">
        <f>YEAR(Table1[[#This Row],[Order_Time]])</f>
        <v>2023</v>
      </c>
      <c r="M4372" t="str">
        <f>TEXT(Table1[[#This Row],[Order_Time]],"MMM")</f>
        <v>Jul</v>
      </c>
      <c r="N4372">
        <f>HOUR(Table1[[#This Row],[Order_Time]])</f>
        <v>2</v>
      </c>
      <c r="O4372" t="str">
        <f>IF(Table1[[#This Row],[Order_Value]]&gt;1000,"High","Low")</f>
        <v>Low</v>
      </c>
    </row>
    <row r="4373" spans="1:15" x14ac:dyDescent="0.3">
      <c r="A4373" t="s">
        <v>6196</v>
      </c>
      <c r="B4373" s="1">
        <v>45109.125</v>
      </c>
      <c r="C4373" t="s">
        <v>11</v>
      </c>
      <c r="D4373" t="s">
        <v>35</v>
      </c>
      <c r="E4373">
        <v>479.82</v>
      </c>
      <c r="F4373">
        <v>27.34</v>
      </c>
      <c r="G4373">
        <v>153.08000000000001</v>
      </c>
      <c r="H4373" t="s">
        <v>28</v>
      </c>
      <c r="I4373">
        <v>66</v>
      </c>
      <c r="J4373" s="2" t="s">
        <v>6197</v>
      </c>
      <c r="K4373">
        <f>Table1[[#This Row],[Order_Value]]+Table1[[#This Row],[Delivery_Fee]]-Table1[[#This Row],[Discount]]</f>
        <v>354.07999999999993</v>
      </c>
      <c r="L4373">
        <f>YEAR(Table1[[#This Row],[Order_Time]])</f>
        <v>2023</v>
      </c>
      <c r="M4373" t="str">
        <f>TEXT(Table1[[#This Row],[Order_Time]],"MMM")</f>
        <v>Jul</v>
      </c>
      <c r="N4373">
        <f>HOUR(Table1[[#This Row],[Order_Time]])</f>
        <v>3</v>
      </c>
      <c r="O4373" t="str">
        <f>IF(Table1[[#This Row],[Order_Value]]&gt;1000,"High","Low")</f>
        <v>Low</v>
      </c>
    </row>
    <row r="4374" spans="1:15" x14ac:dyDescent="0.3">
      <c r="A4374" t="s">
        <v>6198</v>
      </c>
      <c r="B4374" s="1">
        <v>45109.166666666664</v>
      </c>
      <c r="C4374" t="s">
        <v>7370</v>
      </c>
      <c r="D4374" t="s">
        <v>35</v>
      </c>
      <c r="E4374">
        <v>298.31</v>
      </c>
      <c r="F4374">
        <v>38.159999999999997</v>
      </c>
      <c r="G4374">
        <v>498.83</v>
      </c>
      <c r="H4374" t="s">
        <v>32</v>
      </c>
      <c r="I4374">
        <v>86</v>
      </c>
      <c r="J4374">
        <v>-162.35999999999899</v>
      </c>
      <c r="K4374">
        <f>Table1[[#This Row],[Order_Value]]+Table1[[#This Row],[Delivery_Fee]]-Table1[[#This Row],[Discount]]</f>
        <v>-162.35999999999996</v>
      </c>
      <c r="L4374">
        <f>YEAR(Table1[[#This Row],[Order_Time]])</f>
        <v>2023</v>
      </c>
      <c r="M4374" t="str">
        <f>TEXT(Table1[[#This Row],[Order_Time]],"MMM")</f>
        <v>Jul</v>
      </c>
      <c r="N4374">
        <f>HOUR(Table1[[#This Row],[Order_Time]])</f>
        <v>4</v>
      </c>
      <c r="O4374" t="str">
        <f>IF(Table1[[#This Row],[Order_Value]]&gt;1000,"High","Low")</f>
        <v>Low</v>
      </c>
    </row>
    <row r="4375" spans="1:15" x14ac:dyDescent="0.3">
      <c r="A4375" t="s">
        <v>6199</v>
      </c>
      <c r="B4375" s="1">
        <v>45109.208333333336</v>
      </c>
      <c r="C4375" t="s">
        <v>54</v>
      </c>
      <c r="D4375" t="s">
        <v>17</v>
      </c>
      <c r="E4375">
        <v>1270.8900000000001</v>
      </c>
      <c r="F4375">
        <v>78.44</v>
      </c>
      <c r="G4375">
        <v>169.95</v>
      </c>
      <c r="H4375" t="s">
        <v>28</v>
      </c>
      <c r="I4375">
        <v>67</v>
      </c>
      <c r="J4375">
        <v>1179.3800000000001</v>
      </c>
      <c r="K4375">
        <f>Table1[[#This Row],[Order_Value]]+Table1[[#This Row],[Delivery_Fee]]-Table1[[#This Row],[Discount]]</f>
        <v>1179.3800000000001</v>
      </c>
      <c r="L4375">
        <f>YEAR(Table1[[#This Row],[Order_Time]])</f>
        <v>2023</v>
      </c>
      <c r="M4375" t="str">
        <f>TEXT(Table1[[#This Row],[Order_Time]],"MMM")</f>
        <v>Jul</v>
      </c>
      <c r="N4375">
        <f>HOUR(Table1[[#This Row],[Order_Time]])</f>
        <v>5</v>
      </c>
      <c r="O4375" t="str">
        <f>IF(Table1[[#This Row],[Order_Value]]&gt;1000,"High","Low")</f>
        <v>High</v>
      </c>
    </row>
    <row r="4376" spans="1:15" x14ac:dyDescent="0.3">
      <c r="A4376" t="s">
        <v>6200</v>
      </c>
      <c r="B4376" s="1">
        <v>45109.25</v>
      </c>
      <c r="C4376" t="s">
        <v>45</v>
      </c>
      <c r="D4376" t="s">
        <v>27</v>
      </c>
      <c r="E4376">
        <v>432.92</v>
      </c>
      <c r="F4376">
        <v>81.23</v>
      </c>
      <c r="G4376">
        <v>394.78</v>
      </c>
      <c r="H4376" t="s">
        <v>32</v>
      </c>
      <c r="I4376">
        <v>29</v>
      </c>
      <c r="J4376">
        <v>119.37</v>
      </c>
      <c r="K4376">
        <f>Table1[[#This Row],[Order_Value]]+Table1[[#This Row],[Delivery_Fee]]-Table1[[#This Row],[Discount]]</f>
        <v>119.37</v>
      </c>
      <c r="L4376">
        <f>YEAR(Table1[[#This Row],[Order_Time]])</f>
        <v>2023</v>
      </c>
      <c r="M4376" t="str">
        <f>TEXT(Table1[[#This Row],[Order_Time]],"MMM")</f>
        <v>Jul</v>
      </c>
      <c r="N4376">
        <f>HOUR(Table1[[#This Row],[Order_Time]])</f>
        <v>6</v>
      </c>
      <c r="O4376" t="str">
        <f>IF(Table1[[#This Row],[Order_Value]]&gt;1000,"High","Low")</f>
        <v>Low</v>
      </c>
    </row>
    <row r="4377" spans="1:15" x14ac:dyDescent="0.3">
      <c r="A4377" t="s">
        <v>6201</v>
      </c>
      <c r="B4377" s="1">
        <v>45109.291666666664</v>
      </c>
      <c r="C4377" t="s">
        <v>26</v>
      </c>
      <c r="D4377" t="s">
        <v>27</v>
      </c>
      <c r="E4377">
        <v>311.77</v>
      </c>
      <c r="F4377">
        <v>79.64</v>
      </c>
      <c r="G4377">
        <v>295.10000000000002</v>
      </c>
      <c r="H4377" t="s">
        <v>28</v>
      </c>
      <c r="I4377">
        <v>39</v>
      </c>
      <c r="J4377" s="2" t="s">
        <v>6202</v>
      </c>
      <c r="K4377">
        <f>Table1[[#This Row],[Order_Value]]+Table1[[#This Row],[Delivery_Fee]]-Table1[[#This Row],[Discount]]</f>
        <v>96.309999999999945</v>
      </c>
      <c r="L4377">
        <f>YEAR(Table1[[#This Row],[Order_Time]])</f>
        <v>2023</v>
      </c>
      <c r="M4377" t="str">
        <f>TEXT(Table1[[#This Row],[Order_Time]],"MMM")</f>
        <v>Jul</v>
      </c>
      <c r="N4377">
        <f>HOUR(Table1[[#This Row],[Order_Time]])</f>
        <v>7</v>
      </c>
      <c r="O4377" t="str">
        <f>IF(Table1[[#This Row],[Order_Value]]&gt;1000,"High","Low")</f>
        <v>Low</v>
      </c>
    </row>
    <row r="4378" spans="1:15" x14ac:dyDescent="0.3">
      <c r="A4378" t="s">
        <v>6203</v>
      </c>
      <c r="B4378" s="1">
        <v>45109.333333333336</v>
      </c>
      <c r="C4378" t="s">
        <v>24</v>
      </c>
      <c r="D4378" t="s">
        <v>17</v>
      </c>
      <c r="E4378">
        <v>1460.44</v>
      </c>
      <c r="F4378">
        <v>0.37</v>
      </c>
      <c r="G4378">
        <v>215.14</v>
      </c>
      <c r="H4378" t="s">
        <v>28</v>
      </c>
      <c r="I4378">
        <v>45</v>
      </c>
      <c r="J4378">
        <v>1245.67</v>
      </c>
      <c r="K4378">
        <f>Table1[[#This Row],[Order_Value]]+Table1[[#This Row],[Delivery_Fee]]-Table1[[#This Row],[Discount]]</f>
        <v>1245.67</v>
      </c>
      <c r="L4378">
        <f>YEAR(Table1[[#This Row],[Order_Time]])</f>
        <v>2023</v>
      </c>
      <c r="M4378" t="str">
        <f>TEXT(Table1[[#This Row],[Order_Time]],"MMM")</f>
        <v>Jul</v>
      </c>
      <c r="N4378">
        <f>HOUR(Table1[[#This Row],[Order_Time]])</f>
        <v>8</v>
      </c>
      <c r="O4378" t="str">
        <f>IF(Table1[[#This Row],[Order_Value]]&gt;1000,"High","Low")</f>
        <v>High</v>
      </c>
    </row>
    <row r="4379" spans="1:15" x14ac:dyDescent="0.3">
      <c r="A4379" t="s">
        <v>6204</v>
      </c>
      <c r="B4379" s="1">
        <v>45109.375</v>
      </c>
      <c r="C4379" t="s">
        <v>45</v>
      </c>
      <c r="D4379" t="s">
        <v>30</v>
      </c>
      <c r="E4379">
        <v>110.77</v>
      </c>
      <c r="F4379">
        <v>23.31</v>
      </c>
      <c r="G4379">
        <v>50.32</v>
      </c>
      <c r="H4379" t="s">
        <v>28</v>
      </c>
      <c r="I4379">
        <v>85</v>
      </c>
      <c r="J4379" s="2" t="s">
        <v>6205</v>
      </c>
      <c r="K4379">
        <f>Table1[[#This Row],[Order_Value]]+Table1[[#This Row],[Delivery_Fee]]-Table1[[#This Row],[Discount]]</f>
        <v>83.759999999999991</v>
      </c>
      <c r="L4379">
        <f>YEAR(Table1[[#This Row],[Order_Time]])</f>
        <v>2023</v>
      </c>
      <c r="M4379" t="str">
        <f>TEXT(Table1[[#This Row],[Order_Time]],"MMM")</f>
        <v>Jul</v>
      </c>
      <c r="N4379">
        <f>HOUR(Table1[[#This Row],[Order_Time]])</f>
        <v>9</v>
      </c>
      <c r="O4379" t="str">
        <f>IF(Table1[[#This Row],[Order_Value]]&gt;1000,"High","Low")</f>
        <v>Low</v>
      </c>
    </row>
    <row r="4380" spans="1:15" x14ac:dyDescent="0.3">
      <c r="A4380" t="s">
        <v>6206</v>
      </c>
      <c r="B4380" s="1">
        <v>45109.416666666664</v>
      </c>
      <c r="C4380" t="s">
        <v>11</v>
      </c>
      <c r="D4380" t="s">
        <v>41</v>
      </c>
      <c r="E4380">
        <v>754.77</v>
      </c>
      <c r="F4380">
        <v>48.58</v>
      </c>
      <c r="G4380">
        <v>85.16</v>
      </c>
      <c r="H4380" t="s">
        <v>21</v>
      </c>
      <c r="I4380">
        <v>18</v>
      </c>
      <c r="J4380">
        <v>718.19</v>
      </c>
      <c r="K4380">
        <f>Table1[[#This Row],[Order_Value]]+Table1[[#This Row],[Delivery_Fee]]-Table1[[#This Row],[Discount]]</f>
        <v>718.19</v>
      </c>
      <c r="L4380">
        <f>YEAR(Table1[[#This Row],[Order_Time]])</f>
        <v>2023</v>
      </c>
      <c r="M4380" t="str">
        <f>TEXT(Table1[[#This Row],[Order_Time]],"MMM")</f>
        <v>Jul</v>
      </c>
      <c r="N4380">
        <f>HOUR(Table1[[#This Row],[Order_Time]])</f>
        <v>10</v>
      </c>
      <c r="O4380" t="str">
        <f>IF(Table1[[#This Row],[Order_Value]]&gt;1000,"High","Low")</f>
        <v>Low</v>
      </c>
    </row>
    <row r="4381" spans="1:15" x14ac:dyDescent="0.3">
      <c r="A4381" t="s">
        <v>6207</v>
      </c>
      <c r="B4381" s="1">
        <v>45109.458333333336</v>
      </c>
      <c r="C4381" t="s">
        <v>24</v>
      </c>
      <c r="D4381" t="s">
        <v>30</v>
      </c>
      <c r="E4381">
        <v>506.15</v>
      </c>
      <c r="F4381">
        <v>18.63</v>
      </c>
      <c r="G4381">
        <v>27.57</v>
      </c>
      <c r="H4381" t="s">
        <v>21</v>
      </c>
      <c r="I4381">
        <v>22</v>
      </c>
      <c r="J4381">
        <v>497.21</v>
      </c>
      <c r="K4381">
        <f>Table1[[#This Row],[Order_Value]]+Table1[[#This Row],[Delivery_Fee]]-Table1[[#This Row],[Discount]]</f>
        <v>497.21</v>
      </c>
      <c r="L4381">
        <f>YEAR(Table1[[#This Row],[Order_Time]])</f>
        <v>2023</v>
      </c>
      <c r="M4381" t="str">
        <f>TEXT(Table1[[#This Row],[Order_Time]],"MMM")</f>
        <v>Jul</v>
      </c>
      <c r="N4381">
        <f>HOUR(Table1[[#This Row],[Order_Time]])</f>
        <v>11</v>
      </c>
      <c r="O4381" t="str">
        <f>IF(Table1[[#This Row],[Order_Value]]&gt;1000,"High","Low")</f>
        <v>Low</v>
      </c>
    </row>
    <row r="4382" spans="1:15" x14ac:dyDescent="0.3">
      <c r="A4382" t="s">
        <v>6208</v>
      </c>
      <c r="B4382" s="1">
        <v>45109.5</v>
      </c>
      <c r="C4382" t="s">
        <v>16</v>
      </c>
      <c r="D4382" t="s">
        <v>27</v>
      </c>
      <c r="E4382">
        <v>266.27</v>
      </c>
      <c r="F4382">
        <v>13.13</v>
      </c>
      <c r="G4382">
        <v>349.91</v>
      </c>
      <c r="H4382" t="s">
        <v>21</v>
      </c>
      <c r="I4382">
        <v>69</v>
      </c>
      <c r="J4382">
        <v>-70.510000000000005</v>
      </c>
      <c r="K4382">
        <f>Table1[[#This Row],[Order_Value]]+Table1[[#This Row],[Delivery_Fee]]-Table1[[#This Row],[Discount]]</f>
        <v>-70.510000000000048</v>
      </c>
      <c r="L4382">
        <f>YEAR(Table1[[#This Row],[Order_Time]])</f>
        <v>2023</v>
      </c>
      <c r="M4382" t="str">
        <f>TEXT(Table1[[#This Row],[Order_Time]],"MMM")</f>
        <v>Jul</v>
      </c>
      <c r="N4382">
        <f>HOUR(Table1[[#This Row],[Order_Time]])</f>
        <v>12</v>
      </c>
      <c r="O4382" t="str">
        <f>IF(Table1[[#This Row],[Order_Value]]&gt;1000,"High","Low")</f>
        <v>Low</v>
      </c>
    </row>
    <row r="4383" spans="1:15" x14ac:dyDescent="0.3">
      <c r="A4383" t="s">
        <v>6209</v>
      </c>
      <c r="B4383" s="1">
        <v>45109.541666666664</v>
      </c>
      <c r="C4383" t="s">
        <v>45</v>
      </c>
      <c r="D4383" t="s">
        <v>27</v>
      </c>
      <c r="E4383">
        <v>269.38</v>
      </c>
      <c r="F4383">
        <v>96.61</v>
      </c>
      <c r="G4383">
        <v>66.27</v>
      </c>
      <c r="H4383" t="s">
        <v>21</v>
      </c>
      <c r="I4383">
        <v>73</v>
      </c>
      <c r="J4383">
        <v>299.72000000000003</v>
      </c>
      <c r="K4383">
        <f>Table1[[#This Row],[Order_Value]]+Table1[[#This Row],[Delivery_Fee]]-Table1[[#This Row],[Discount]]</f>
        <v>299.72000000000003</v>
      </c>
      <c r="L4383">
        <f>YEAR(Table1[[#This Row],[Order_Time]])</f>
        <v>2023</v>
      </c>
      <c r="M4383" t="str">
        <f>TEXT(Table1[[#This Row],[Order_Time]],"MMM")</f>
        <v>Jul</v>
      </c>
      <c r="N4383">
        <f>HOUR(Table1[[#This Row],[Order_Time]])</f>
        <v>13</v>
      </c>
      <c r="O4383" t="str">
        <f>IF(Table1[[#This Row],[Order_Value]]&gt;1000,"High","Low")</f>
        <v>Low</v>
      </c>
    </row>
    <row r="4384" spans="1:15" x14ac:dyDescent="0.3">
      <c r="A4384" t="s">
        <v>6210</v>
      </c>
      <c r="B4384" s="1">
        <v>45109.583333333336</v>
      </c>
      <c r="C4384" t="s">
        <v>16</v>
      </c>
      <c r="D4384" t="s">
        <v>35</v>
      </c>
      <c r="E4384">
        <v>202.73</v>
      </c>
      <c r="F4384">
        <v>27.44</v>
      </c>
      <c r="G4384">
        <v>190.45</v>
      </c>
      <c r="H4384" t="s">
        <v>21</v>
      </c>
      <c r="I4384">
        <v>58</v>
      </c>
      <c r="J4384">
        <v>39.72</v>
      </c>
      <c r="K4384">
        <f>Table1[[#This Row],[Order_Value]]+Table1[[#This Row],[Delivery_Fee]]-Table1[[#This Row],[Discount]]</f>
        <v>39.72</v>
      </c>
      <c r="L4384">
        <f>YEAR(Table1[[#This Row],[Order_Time]])</f>
        <v>2023</v>
      </c>
      <c r="M4384" t="str">
        <f>TEXT(Table1[[#This Row],[Order_Time]],"MMM")</f>
        <v>Jul</v>
      </c>
      <c r="N4384">
        <f>HOUR(Table1[[#This Row],[Order_Time]])</f>
        <v>14</v>
      </c>
      <c r="O4384" t="str">
        <f>IF(Table1[[#This Row],[Order_Value]]&gt;1000,"High","Low")</f>
        <v>Low</v>
      </c>
    </row>
    <row r="4385" spans="1:15" x14ac:dyDescent="0.3">
      <c r="A4385" t="s">
        <v>6211</v>
      </c>
      <c r="B4385" s="1">
        <v>45109.625</v>
      </c>
      <c r="C4385" t="s">
        <v>54</v>
      </c>
      <c r="D4385" t="s">
        <v>17</v>
      </c>
      <c r="E4385">
        <v>877.5</v>
      </c>
      <c r="F4385">
        <v>16.84</v>
      </c>
      <c r="G4385">
        <v>138.58000000000001</v>
      </c>
      <c r="H4385" t="s">
        <v>13</v>
      </c>
      <c r="I4385">
        <v>36</v>
      </c>
      <c r="J4385">
        <v>755.76</v>
      </c>
      <c r="K4385">
        <f>Table1[[#This Row],[Order_Value]]+Table1[[#This Row],[Delivery_Fee]]-Table1[[#This Row],[Discount]]</f>
        <v>755.76</v>
      </c>
      <c r="L4385">
        <f>YEAR(Table1[[#This Row],[Order_Time]])</f>
        <v>2023</v>
      </c>
      <c r="M4385" t="str">
        <f>TEXT(Table1[[#This Row],[Order_Time]],"MMM")</f>
        <v>Jul</v>
      </c>
      <c r="N4385">
        <f>HOUR(Table1[[#This Row],[Order_Time]])</f>
        <v>15</v>
      </c>
      <c r="O4385" t="str">
        <f>IF(Table1[[#This Row],[Order_Value]]&gt;1000,"High","Low")</f>
        <v>Low</v>
      </c>
    </row>
    <row r="4386" spans="1:15" x14ac:dyDescent="0.3">
      <c r="A4386" t="s">
        <v>6212</v>
      </c>
      <c r="B4386" s="1">
        <v>45109.666666666664</v>
      </c>
      <c r="C4386" t="s">
        <v>54</v>
      </c>
      <c r="D4386" t="s">
        <v>17</v>
      </c>
      <c r="E4386">
        <v>1382.06</v>
      </c>
      <c r="F4386">
        <v>11.84</v>
      </c>
      <c r="G4386">
        <v>211.98</v>
      </c>
      <c r="H4386" t="s">
        <v>21</v>
      </c>
      <c r="I4386">
        <v>15</v>
      </c>
      <c r="J4386" s="2" t="s">
        <v>6213</v>
      </c>
      <c r="K4386">
        <f>Table1[[#This Row],[Order_Value]]+Table1[[#This Row],[Delivery_Fee]]-Table1[[#This Row],[Discount]]</f>
        <v>1181.9199999999998</v>
      </c>
      <c r="L4386">
        <f>YEAR(Table1[[#This Row],[Order_Time]])</f>
        <v>2023</v>
      </c>
      <c r="M4386" t="str">
        <f>TEXT(Table1[[#This Row],[Order_Time]],"MMM")</f>
        <v>Jul</v>
      </c>
      <c r="N4386">
        <f>HOUR(Table1[[#This Row],[Order_Time]])</f>
        <v>16</v>
      </c>
      <c r="O4386" t="str">
        <f>IF(Table1[[#This Row],[Order_Value]]&gt;1000,"High","Low")</f>
        <v>High</v>
      </c>
    </row>
    <row r="4387" spans="1:15" x14ac:dyDescent="0.3">
      <c r="A4387" t="s">
        <v>6214</v>
      </c>
      <c r="B4387" s="1">
        <v>45109.708333333336</v>
      </c>
      <c r="C4387" t="s">
        <v>26</v>
      </c>
      <c r="D4387" t="s">
        <v>27</v>
      </c>
      <c r="E4387">
        <v>1400</v>
      </c>
      <c r="F4387">
        <v>84.03</v>
      </c>
      <c r="G4387">
        <v>340.15</v>
      </c>
      <c r="H4387" t="s">
        <v>21</v>
      </c>
      <c r="I4387">
        <v>67</v>
      </c>
      <c r="J4387">
        <v>1143.8800000000001</v>
      </c>
      <c r="K4387">
        <f>Table1[[#This Row],[Order_Value]]+Table1[[#This Row],[Delivery_Fee]]-Table1[[#This Row],[Discount]]</f>
        <v>1143.8800000000001</v>
      </c>
      <c r="L4387">
        <f>YEAR(Table1[[#This Row],[Order_Time]])</f>
        <v>2023</v>
      </c>
      <c r="M4387" t="str">
        <f>TEXT(Table1[[#This Row],[Order_Time]],"MMM")</f>
        <v>Jul</v>
      </c>
      <c r="N4387">
        <f>HOUR(Table1[[#This Row],[Order_Time]])</f>
        <v>17</v>
      </c>
      <c r="O4387" t="str">
        <f>IF(Table1[[#This Row],[Order_Value]]&gt;1000,"High","Low")</f>
        <v>High</v>
      </c>
    </row>
    <row r="4388" spans="1:15" x14ac:dyDescent="0.3">
      <c r="A4388" t="s">
        <v>6215</v>
      </c>
      <c r="B4388" s="1">
        <v>45109.75</v>
      </c>
      <c r="C4388" t="s">
        <v>26</v>
      </c>
      <c r="D4388" t="s">
        <v>30</v>
      </c>
      <c r="E4388">
        <v>650.86</v>
      </c>
      <c r="F4388">
        <v>1.69</v>
      </c>
      <c r="G4388">
        <v>449.19</v>
      </c>
      <c r="H4388" t="s">
        <v>21</v>
      </c>
      <c r="I4388">
        <v>40</v>
      </c>
      <c r="J4388" s="2" t="s">
        <v>6216</v>
      </c>
      <c r="K4388">
        <f>Table1[[#This Row],[Order_Value]]+Table1[[#This Row],[Delivery_Fee]]-Table1[[#This Row],[Discount]]</f>
        <v>203.36000000000007</v>
      </c>
      <c r="L4388">
        <f>YEAR(Table1[[#This Row],[Order_Time]])</f>
        <v>2023</v>
      </c>
      <c r="M4388" t="str">
        <f>TEXT(Table1[[#This Row],[Order_Time]],"MMM")</f>
        <v>Jul</v>
      </c>
      <c r="N4388">
        <f>HOUR(Table1[[#This Row],[Order_Time]])</f>
        <v>18</v>
      </c>
      <c r="O4388" t="str">
        <f>IF(Table1[[#This Row],[Order_Value]]&gt;1000,"High","Low")</f>
        <v>Low</v>
      </c>
    </row>
    <row r="4389" spans="1:15" x14ac:dyDescent="0.3">
      <c r="A4389" t="s">
        <v>6217</v>
      </c>
      <c r="B4389" s="1">
        <v>45109.791666666664</v>
      </c>
      <c r="C4389" t="s">
        <v>24</v>
      </c>
      <c r="D4389" t="s">
        <v>17</v>
      </c>
      <c r="E4389">
        <v>153.12</v>
      </c>
      <c r="F4389">
        <v>7.2</v>
      </c>
      <c r="G4389">
        <v>50.51</v>
      </c>
      <c r="H4389" t="s">
        <v>28</v>
      </c>
      <c r="I4389">
        <v>16</v>
      </c>
      <c r="J4389">
        <v>109.81</v>
      </c>
      <c r="K4389">
        <f>Table1[[#This Row],[Order_Value]]+Table1[[#This Row],[Delivery_Fee]]-Table1[[#This Row],[Discount]]</f>
        <v>109.81</v>
      </c>
      <c r="L4389">
        <f>YEAR(Table1[[#This Row],[Order_Time]])</f>
        <v>2023</v>
      </c>
      <c r="M4389" t="str">
        <f>TEXT(Table1[[#This Row],[Order_Time]],"MMM")</f>
        <v>Jul</v>
      </c>
      <c r="N4389">
        <f>HOUR(Table1[[#This Row],[Order_Time]])</f>
        <v>19</v>
      </c>
      <c r="O4389" t="str">
        <f>IF(Table1[[#This Row],[Order_Value]]&gt;1000,"High","Low")</f>
        <v>Low</v>
      </c>
    </row>
    <row r="4390" spans="1:15" x14ac:dyDescent="0.3">
      <c r="A4390" t="s">
        <v>6218</v>
      </c>
      <c r="B4390" s="1">
        <v>45109.833333333336</v>
      </c>
      <c r="C4390" t="s">
        <v>20</v>
      </c>
      <c r="D4390" t="s">
        <v>30</v>
      </c>
      <c r="E4390">
        <v>1008.63</v>
      </c>
      <c r="F4390">
        <v>88.11</v>
      </c>
      <c r="G4390">
        <v>45.78</v>
      </c>
      <c r="H4390" t="s">
        <v>28</v>
      </c>
      <c r="I4390">
        <v>61</v>
      </c>
      <c r="J4390">
        <v>1050.96</v>
      </c>
      <c r="K4390">
        <f>Table1[[#This Row],[Order_Value]]+Table1[[#This Row],[Delivery_Fee]]-Table1[[#This Row],[Discount]]</f>
        <v>1050.96</v>
      </c>
      <c r="L4390">
        <f>YEAR(Table1[[#This Row],[Order_Time]])</f>
        <v>2023</v>
      </c>
      <c r="M4390" t="str">
        <f>TEXT(Table1[[#This Row],[Order_Time]],"MMM")</f>
        <v>Jul</v>
      </c>
      <c r="N4390">
        <f>HOUR(Table1[[#This Row],[Order_Time]])</f>
        <v>20</v>
      </c>
      <c r="O4390" t="str">
        <f>IF(Table1[[#This Row],[Order_Value]]&gt;1000,"High","Low")</f>
        <v>High</v>
      </c>
    </row>
    <row r="4391" spans="1:15" x14ac:dyDescent="0.3">
      <c r="A4391" t="s">
        <v>6219</v>
      </c>
      <c r="B4391" s="1">
        <v>45109.875</v>
      </c>
      <c r="C4391" t="s">
        <v>45</v>
      </c>
      <c r="D4391" t="s">
        <v>17</v>
      </c>
      <c r="E4391">
        <v>252.73</v>
      </c>
      <c r="F4391">
        <v>74.47</v>
      </c>
      <c r="G4391">
        <v>214.54</v>
      </c>
      <c r="H4391" t="s">
        <v>13</v>
      </c>
      <c r="I4391">
        <v>67</v>
      </c>
      <c r="J4391">
        <v>112.66</v>
      </c>
      <c r="K4391">
        <f>Table1[[#This Row],[Order_Value]]+Table1[[#This Row],[Delivery_Fee]]-Table1[[#This Row],[Discount]]</f>
        <v>112.66</v>
      </c>
      <c r="L4391">
        <f>YEAR(Table1[[#This Row],[Order_Time]])</f>
        <v>2023</v>
      </c>
      <c r="M4391" t="str">
        <f>TEXT(Table1[[#This Row],[Order_Time]],"MMM")</f>
        <v>Jul</v>
      </c>
      <c r="N4391">
        <f>HOUR(Table1[[#This Row],[Order_Time]])</f>
        <v>21</v>
      </c>
      <c r="O4391" t="str">
        <f>IF(Table1[[#This Row],[Order_Value]]&gt;1000,"High","Low")</f>
        <v>Low</v>
      </c>
    </row>
    <row r="4392" spans="1:15" x14ac:dyDescent="0.3">
      <c r="A4392" t="s">
        <v>6220</v>
      </c>
      <c r="B4392" s="1">
        <v>45109.916666666664</v>
      </c>
      <c r="C4392" t="s">
        <v>11</v>
      </c>
      <c r="D4392" t="s">
        <v>35</v>
      </c>
      <c r="E4392">
        <v>196.84</v>
      </c>
      <c r="F4392">
        <v>53.59</v>
      </c>
      <c r="G4392">
        <v>193.49</v>
      </c>
      <c r="H4392" t="s">
        <v>28</v>
      </c>
      <c r="I4392">
        <v>78</v>
      </c>
      <c r="J4392">
        <v>56.94</v>
      </c>
      <c r="K4392">
        <f>Table1[[#This Row],[Order_Value]]+Table1[[#This Row],[Delivery_Fee]]-Table1[[#This Row],[Discount]]</f>
        <v>56.94</v>
      </c>
      <c r="L4392">
        <f>YEAR(Table1[[#This Row],[Order_Time]])</f>
        <v>2023</v>
      </c>
      <c r="M4392" t="str">
        <f>TEXT(Table1[[#This Row],[Order_Time]],"MMM")</f>
        <v>Jul</v>
      </c>
      <c r="N4392">
        <f>HOUR(Table1[[#This Row],[Order_Time]])</f>
        <v>22</v>
      </c>
      <c r="O4392" t="str">
        <f>IF(Table1[[#This Row],[Order_Value]]&gt;1000,"High","Low")</f>
        <v>Low</v>
      </c>
    </row>
    <row r="4393" spans="1:15" x14ac:dyDescent="0.3">
      <c r="A4393" t="s">
        <v>6221</v>
      </c>
      <c r="B4393" s="1">
        <v>45109.958333333336</v>
      </c>
      <c r="C4393" t="s">
        <v>11</v>
      </c>
      <c r="D4393" t="s">
        <v>27</v>
      </c>
      <c r="E4393">
        <v>775.78</v>
      </c>
      <c r="F4393">
        <v>54.18</v>
      </c>
      <c r="G4393">
        <v>22.9</v>
      </c>
      <c r="H4393" t="s">
        <v>28</v>
      </c>
      <c r="I4393">
        <v>88</v>
      </c>
      <c r="J4393">
        <v>807.06</v>
      </c>
      <c r="K4393">
        <f>Table1[[#This Row],[Order_Value]]+Table1[[#This Row],[Delivery_Fee]]-Table1[[#This Row],[Discount]]</f>
        <v>807.06</v>
      </c>
      <c r="L4393">
        <f>YEAR(Table1[[#This Row],[Order_Time]])</f>
        <v>2023</v>
      </c>
      <c r="M4393" t="str">
        <f>TEXT(Table1[[#This Row],[Order_Time]],"MMM")</f>
        <v>Jul</v>
      </c>
      <c r="N4393">
        <f>HOUR(Table1[[#This Row],[Order_Time]])</f>
        <v>23</v>
      </c>
      <c r="O4393" t="str">
        <f>IF(Table1[[#This Row],[Order_Value]]&gt;1000,"High","Low")</f>
        <v>Low</v>
      </c>
    </row>
    <row r="4394" spans="1:15" x14ac:dyDescent="0.3">
      <c r="A4394" t="s">
        <v>6222</v>
      </c>
      <c r="B4394" s="1">
        <v>45110</v>
      </c>
      <c r="C4394" t="s">
        <v>11</v>
      </c>
      <c r="D4394" t="s">
        <v>35</v>
      </c>
      <c r="E4394">
        <v>613.70000000000005</v>
      </c>
      <c r="F4394">
        <v>97.66</v>
      </c>
      <c r="G4394">
        <v>424.29</v>
      </c>
      <c r="H4394" t="s">
        <v>28</v>
      </c>
      <c r="I4394">
        <v>22</v>
      </c>
      <c r="J4394">
        <v>287.07</v>
      </c>
      <c r="K4394">
        <f>Table1[[#This Row],[Order_Value]]+Table1[[#This Row],[Delivery_Fee]]-Table1[[#This Row],[Discount]]</f>
        <v>287.07</v>
      </c>
      <c r="L4394">
        <f>YEAR(Table1[[#This Row],[Order_Time]])</f>
        <v>2023</v>
      </c>
      <c r="M4394" t="str">
        <f>TEXT(Table1[[#This Row],[Order_Time]],"MMM")</f>
        <v>Jul</v>
      </c>
      <c r="N4394">
        <f>HOUR(Table1[[#This Row],[Order_Time]])</f>
        <v>0</v>
      </c>
      <c r="O4394" t="str">
        <f>IF(Table1[[#This Row],[Order_Value]]&gt;1000,"High","Low")</f>
        <v>Low</v>
      </c>
    </row>
    <row r="4395" spans="1:15" x14ac:dyDescent="0.3">
      <c r="A4395" t="s">
        <v>6223</v>
      </c>
      <c r="B4395" s="1">
        <v>45110.041666666664</v>
      </c>
      <c r="C4395" t="s">
        <v>20</v>
      </c>
      <c r="D4395" t="s">
        <v>41</v>
      </c>
      <c r="E4395">
        <v>1667.42</v>
      </c>
      <c r="F4395">
        <v>52.48</v>
      </c>
      <c r="G4395">
        <v>427.54</v>
      </c>
      <c r="H4395" t="s">
        <v>21</v>
      </c>
      <c r="I4395">
        <v>69</v>
      </c>
      <c r="J4395" s="2" t="s">
        <v>6224</v>
      </c>
      <c r="K4395">
        <f>Table1[[#This Row],[Order_Value]]+Table1[[#This Row],[Delivery_Fee]]-Table1[[#This Row],[Discount]]</f>
        <v>1292.3600000000001</v>
      </c>
      <c r="L4395">
        <f>YEAR(Table1[[#This Row],[Order_Time]])</f>
        <v>2023</v>
      </c>
      <c r="M4395" t="str">
        <f>TEXT(Table1[[#This Row],[Order_Time]],"MMM")</f>
        <v>Jul</v>
      </c>
      <c r="N4395">
        <f>HOUR(Table1[[#This Row],[Order_Time]])</f>
        <v>1</v>
      </c>
      <c r="O4395" t="str">
        <f>IF(Table1[[#This Row],[Order_Value]]&gt;1000,"High","Low")</f>
        <v>High</v>
      </c>
    </row>
    <row r="4396" spans="1:15" x14ac:dyDescent="0.3">
      <c r="A4396" t="s">
        <v>6225</v>
      </c>
      <c r="B4396" s="1">
        <v>45110.083333333336</v>
      </c>
      <c r="C4396" t="s">
        <v>24</v>
      </c>
      <c r="D4396" t="s">
        <v>35</v>
      </c>
      <c r="E4396">
        <v>1015.29</v>
      </c>
      <c r="F4396">
        <v>78.599999999999994</v>
      </c>
      <c r="G4396">
        <v>422.83</v>
      </c>
      <c r="H4396" t="s">
        <v>21</v>
      </c>
      <c r="I4396">
        <v>15</v>
      </c>
      <c r="J4396">
        <v>671.06</v>
      </c>
      <c r="K4396">
        <f>Table1[[#This Row],[Order_Value]]+Table1[[#This Row],[Delivery_Fee]]-Table1[[#This Row],[Discount]]</f>
        <v>671.06</v>
      </c>
      <c r="L4396">
        <f>YEAR(Table1[[#This Row],[Order_Time]])</f>
        <v>2023</v>
      </c>
      <c r="M4396" t="str">
        <f>TEXT(Table1[[#This Row],[Order_Time]],"MMM")</f>
        <v>Jul</v>
      </c>
      <c r="N4396">
        <f>HOUR(Table1[[#This Row],[Order_Time]])</f>
        <v>2</v>
      </c>
      <c r="O4396" t="str">
        <f>IF(Table1[[#This Row],[Order_Value]]&gt;1000,"High","Low")</f>
        <v>High</v>
      </c>
    </row>
    <row r="4397" spans="1:15" x14ac:dyDescent="0.3">
      <c r="A4397" t="s">
        <v>6226</v>
      </c>
      <c r="B4397" s="1">
        <v>45110.125</v>
      </c>
      <c r="C4397" t="s">
        <v>54</v>
      </c>
      <c r="D4397" t="s">
        <v>12</v>
      </c>
      <c r="E4397">
        <v>477.92</v>
      </c>
      <c r="F4397">
        <v>71.680000000000007</v>
      </c>
      <c r="G4397">
        <v>15.11</v>
      </c>
      <c r="H4397" t="s">
        <v>21</v>
      </c>
      <c r="I4397">
        <v>89</v>
      </c>
      <c r="J4397">
        <v>534.49</v>
      </c>
      <c r="K4397">
        <f>Table1[[#This Row],[Order_Value]]+Table1[[#This Row],[Delivery_Fee]]-Table1[[#This Row],[Discount]]</f>
        <v>534.49</v>
      </c>
      <c r="L4397">
        <f>YEAR(Table1[[#This Row],[Order_Time]])</f>
        <v>2023</v>
      </c>
      <c r="M4397" t="str">
        <f>TEXT(Table1[[#This Row],[Order_Time]],"MMM")</f>
        <v>Jul</v>
      </c>
      <c r="N4397">
        <f>HOUR(Table1[[#This Row],[Order_Time]])</f>
        <v>3</v>
      </c>
      <c r="O4397" t="str">
        <f>IF(Table1[[#This Row],[Order_Value]]&gt;1000,"High","Low")</f>
        <v>Low</v>
      </c>
    </row>
    <row r="4398" spans="1:15" x14ac:dyDescent="0.3">
      <c r="A4398" t="s">
        <v>6227</v>
      </c>
      <c r="B4398" s="1">
        <v>45110.166666666664</v>
      </c>
      <c r="C4398" t="s">
        <v>54</v>
      </c>
      <c r="D4398" t="s">
        <v>12</v>
      </c>
      <c r="E4398">
        <v>961.65</v>
      </c>
      <c r="F4398">
        <v>55.14</v>
      </c>
      <c r="G4398">
        <v>336.54</v>
      </c>
      <c r="H4398" t="s">
        <v>28</v>
      </c>
      <c r="I4398">
        <v>42</v>
      </c>
      <c r="J4398">
        <v>680.25</v>
      </c>
      <c r="K4398">
        <f>Table1[[#This Row],[Order_Value]]+Table1[[#This Row],[Delivery_Fee]]-Table1[[#This Row],[Discount]]</f>
        <v>680.25</v>
      </c>
      <c r="L4398">
        <f>YEAR(Table1[[#This Row],[Order_Time]])</f>
        <v>2023</v>
      </c>
      <c r="M4398" t="str">
        <f>TEXT(Table1[[#This Row],[Order_Time]],"MMM")</f>
        <v>Jul</v>
      </c>
      <c r="N4398">
        <f>HOUR(Table1[[#This Row],[Order_Time]])</f>
        <v>4</v>
      </c>
      <c r="O4398" t="str">
        <f>IF(Table1[[#This Row],[Order_Value]]&gt;1000,"High","Low")</f>
        <v>Low</v>
      </c>
    </row>
    <row r="4399" spans="1:15" x14ac:dyDescent="0.3">
      <c r="A4399" t="s">
        <v>6228</v>
      </c>
      <c r="B4399" s="1">
        <v>45110.208333333336</v>
      </c>
      <c r="C4399" t="s">
        <v>24</v>
      </c>
      <c r="D4399" t="s">
        <v>12</v>
      </c>
      <c r="E4399">
        <v>329.45</v>
      </c>
      <c r="F4399">
        <v>5.39</v>
      </c>
      <c r="G4399">
        <v>485.61</v>
      </c>
      <c r="H4399" t="s">
        <v>28</v>
      </c>
      <c r="I4399">
        <v>12</v>
      </c>
      <c r="J4399">
        <v>-150.77000000000001</v>
      </c>
      <c r="K4399">
        <f>Table1[[#This Row],[Order_Value]]+Table1[[#This Row],[Delivery_Fee]]-Table1[[#This Row],[Discount]]</f>
        <v>-150.77000000000004</v>
      </c>
      <c r="L4399">
        <f>YEAR(Table1[[#This Row],[Order_Time]])</f>
        <v>2023</v>
      </c>
      <c r="M4399" t="str">
        <f>TEXT(Table1[[#This Row],[Order_Time]],"MMM")</f>
        <v>Jul</v>
      </c>
      <c r="N4399">
        <f>HOUR(Table1[[#This Row],[Order_Time]])</f>
        <v>5</v>
      </c>
      <c r="O4399" t="str">
        <f>IF(Table1[[#This Row],[Order_Value]]&gt;1000,"High","Low")</f>
        <v>Low</v>
      </c>
    </row>
    <row r="4400" spans="1:15" x14ac:dyDescent="0.3">
      <c r="A4400" t="s">
        <v>6229</v>
      </c>
      <c r="B4400" s="1">
        <v>45110.25</v>
      </c>
      <c r="C4400" t="s">
        <v>26</v>
      </c>
      <c r="D4400" t="s">
        <v>17</v>
      </c>
      <c r="E4400">
        <v>258.39999999999998</v>
      </c>
      <c r="F4400">
        <v>37.36</v>
      </c>
      <c r="G4400">
        <v>150.38999999999999</v>
      </c>
      <c r="H4400" t="s">
        <v>32</v>
      </c>
      <c r="I4400">
        <v>20</v>
      </c>
      <c r="J4400">
        <v>145.37</v>
      </c>
      <c r="K4400">
        <f>Table1[[#This Row],[Order_Value]]+Table1[[#This Row],[Delivery_Fee]]-Table1[[#This Row],[Discount]]</f>
        <v>145.37</v>
      </c>
      <c r="L4400">
        <f>YEAR(Table1[[#This Row],[Order_Time]])</f>
        <v>2023</v>
      </c>
      <c r="M4400" t="str">
        <f>TEXT(Table1[[#This Row],[Order_Time]],"MMM")</f>
        <v>Jul</v>
      </c>
      <c r="N4400">
        <f>HOUR(Table1[[#This Row],[Order_Time]])</f>
        <v>6</v>
      </c>
      <c r="O4400" t="str">
        <f>IF(Table1[[#This Row],[Order_Value]]&gt;1000,"High","Low")</f>
        <v>Low</v>
      </c>
    </row>
    <row r="4401" spans="1:15" x14ac:dyDescent="0.3">
      <c r="A4401" t="s">
        <v>6230</v>
      </c>
      <c r="B4401" s="1">
        <v>45110.291666666664</v>
      </c>
      <c r="C4401" t="s">
        <v>45</v>
      </c>
      <c r="D4401" t="s">
        <v>35</v>
      </c>
      <c r="E4401">
        <v>324.69</v>
      </c>
      <c r="F4401">
        <v>28</v>
      </c>
      <c r="G4401">
        <v>370.07</v>
      </c>
      <c r="H4401" t="s">
        <v>28</v>
      </c>
      <c r="I4401">
        <v>60</v>
      </c>
      <c r="J4401">
        <v>-17.3799999999999</v>
      </c>
      <c r="K4401">
        <f>Table1[[#This Row],[Order_Value]]+Table1[[#This Row],[Delivery_Fee]]-Table1[[#This Row],[Discount]]</f>
        <v>-17.379999999999995</v>
      </c>
      <c r="L4401">
        <f>YEAR(Table1[[#This Row],[Order_Time]])</f>
        <v>2023</v>
      </c>
      <c r="M4401" t="str">
        <f>TEXT(Table1[[#This Row],[Order_Time]],"MMM")</f>
        <v>Jul</v>
      </c>
      <c r="N4401">
        <f>HOUR(Table1[[#This Row],[Order_Time]])</f>
        <v>7</v>
      </c>
      <c r="O4401" t="str">
        <f>IF(Table1[[#This Row],[Order_Value]]&gt;1000,"High","Low")</f>
        <v>Low</v>
      </c>
    </row>
    <row r="4402" spans="1:15" x14ac:dyDescent="0.3">
      <c r="A4402" t="s">
        <v>6231</v>
      </c>
      <c r="B4402" s="1">
        <v>45110.333333333336</v>
      </c>
      <c r="C4402" t="s">
        <v>11</v>
      </c>
      <c r="D4402" t="s">
        <v>17</v>
      </c>
      <c r="E4402">
        <v>385.88</v>
      </c>
      <c r="F4402">
        <v>83.14</v>
      </c>
      <c r="G4402">
        <v>80.47</v>
      </c>
      <c r="H4402" t="s">
        <v>21</v>
      </c>
      <c r="I4402">
        <v>58</v>
      </c>
      <c r="J4402" s="2" t="s">
        <v>6232</v>
      </c>
      <c r="K4402">
        <f>Table1[[#This Row],[Order_Value]]+Table1[[#This Row],[Delivery_Fee]]-Table1[[#This Row],[Discount]]</f>
        <v>388.54999999999995</v>
      </c>
      <c r="L4402">
        <f>YEAR(Table1[[#This Row],[Order_Time]])</f>
        <v>2023</v>
      </c>
      <c r="M4402" t="str">
        <f>TEXT(Table1[[#This Row],[Order_Time]],"MMM")</f>
        <v>Jul</v>
      </c>
      <c r="N4402">
        <f>HOUR(Table1[[#This Row],[Order_Time]])</f>
        <v>8</v>
      </c>
      <c r="O4402" t="str">
        <f>IF(Table1[[#This Row],[Order_Value]]&gt;1000,"High","Low")</f>
        <v>Low</v>
      </c>
    </row>
    <row r="4403" spans="1:15" x14ac:dyDescent="0.3">
      <c r="A4403" t="s">
        <v>6233</v>
      </c>
      <c r="B4403" s="1">
        <v>45110.375</v>
      </c>
      <c r="C4403" t="s">
        <v>16</v>
      </c>
      <c r="D4403" t="s">
        <v>41</v>
      </c>
      <c r="E4403">
        <v>911.09</v>
      </c>
      <c r="F4403">
        <v>9.4700000000000006</v>
      </c>
      <c r="G4403">
        <v>339.34</v>
      </c>
      <c r="H4403" t="s">
        <v>28</v>
      </c>
      <c r="I4403">
        <v>38</v>
      </c>
      <c r="J4403">
        <v>581.22</v>
      </c>
      <c r="K4403">
        <f>Table1[[#This Row],[Order_Value]]+Table1[[#This Row],[Delivery_Fee]]-Table1[[#This Row],[Discount]]</f>
        <v>581.22</v>
      </c>
      <c r="L4403">
        <f>YEAR(Table1[[#This Row],[Order_Time]])</f>
        <v>2023</v>
      </c>
      <c r="M4403" t="str">
        <f>TEXT(Table1[[#This Row],[Order_Time]],"MMM")</f>
        <v>Jul</v>
      </c>
      <c r="N4403">
        <f>HOUR(Table1[[#This Row],[Order_Time]])</f>
        <v>9</v>
      </c>
      <c r="O4403" t="str">
        <f>IF(Table1[[#This Row],[Order_Value]]&gt;1000,"High","Low")</f>
        <v>Low</v>
      </c>
    </row>
    <row r="4404" spans="1:15" x14ac:dyDescent="0.3">
      <c r="A4404" t="s">
        <v>6234</v>
      </c>
      <c r="B4404" s="1">
        <v>45110.416666666664</v>
      </c>
      <c r="C4404" t="s">
        <v>26</v>
      </c>
      <c r="D4404" t="s">
        <v>12</v>
      </c>
      <c r="E4404">
        <v>1883.07</v>
      </c>
      <c r="F4404">
        <v>1.64</v>
      </c>
      <c r="G4404">
        <v>284.20999999999998</v>
      </c>
      <c r="H4404" t="s">
        <v>28</v>
      </c>
      <c r="I4404">
        <v>56</v>
      </c>
      <c r="J4404">
        <v>1600.5</v>
      </c>
      <c r="K4404">
        <f>Table1[[#This Row],[Order_Value]]+Table1[[#This Row],[Delivery_Fee]]-Table1[[#This Row],[Discount]]</f>
        <v>1600.5</v>
      </c>
      <c r="L4404">
        <f>YEAR(Table1[[#This Row],[Order_Time]])</f>
        <v>2023</v>
      </c>
      <c r="M4404" t="str">
        <f>TEXT(Table1[[#This Row],[Order_Time]],"MMM")</f>
        <v>Jul</v>
      </c>
      <c r="N4404">
        <f>HOUR(Table1[[#This Row],[Order_Time]])</f>
        <v>10</v>
      </c>
      <c r="O4404" t="str">
        <f>IF(Table1[[#This Row],[Order_Value]]&gt;1000,"High","Low")</f>
        <v>High</v>
      </c>
    </row>
    <row r="4405" spans="1:15" x14ac:dyDescent="0.3">
      <c r="A4405" t="s">
        <v>6235</v>
      </c>
      <c r="B4405" s="1">
        <v>45110.458333333336</v>
      </c>
      <c r="C4405" t="s">
        <v>45</v>
      </c>
      <c r="D4405" t="s">
        <v>35</v>
      </c>
      <c r="E4405">
        <v>997</v>
      </c>
      <c r="F4405">
        <v>92.32</v>
      </c>
      <c r="G4405">
        <v>270.82</v>
      </c>
      <c r="H4405" t="s">
        <v>21</v>
      </c>
      <c r="I4405">
        <v>28</v>
      </c>
      <c r="J4405">
        <v>818.5</v>
      </c>
      <c r="K4405">
        <f>Table1[[#This Row],[Order_Value]]+Table1[[#This Row],[Delivery_Fee]]-Table1[[#This Row],[Discount]]</f>
        <v>818.5</v>
      </c>
      <c r="L4405">
        <f>YEAR(Table1[[#This Row],[Order_Time]])</f>
        <v>2023</v>
      </c>
      <c r="M4405" t="str">
        <f>TEXT(Table1[[#This Row],[Order_Time]],"MMM")</f>
        <v>Jul</v>
      </c>
      <c r="N4405">
        <f>HOUR(Table1[[#This Row],[Order_Time]])</f>
        <v>11</v>
      </c>
      <c r="O4405" t="str">
        <f>IF(Table1[[#This Row],[Order_Value]]&gt;1000,"High","Low")</f>
        <v>Low</v>
      </c>
    </row>
    <row r="4406" spans="1:15" x14ac:dyDescent="0.3">
      <c r="A4406" t="s">
        <v>6236</v>
      </c>
      <c r="B4406" s="1">
        <v>45110.5</v>
      </c>
      <c r="C4406" t="s">
        <v>54</v>
      </c>
      <c r="D4406" t="s">
        <v>41</v>
      </c>
      <c r="E4406">
        <v>1896.38</v>
      </c>
      <c r="F4406">
        <v>11.85</v>
      </c>
      <c r="G4406">
        <v>492.38</v>
      </c>
      <c r="H4406" t="s">
        <v>28</v>
      </c>
      <c r="I4406">
        <v>74</v>
      </c>
      <c r="J4406">
        <v>1415.85</v>
      </c>
      <c r="K4406">
        <f>Table1[[#This Row],[Order_Value]]+Table1[[#This Row],[Delivery_Fee]]-Table1[[#This Row],[Discount]]</f>
        <v>1415.85</v>
      </c>
      <c r="L4406">
        <f>YEAR(Table1[[#This Row],[Order_Time]])</f>
        <v>2023</v>
      </c>
      <c r="M4406" t="str">
        <f>TEXT(Table1[[#This Row],[Order_Time]],"MMM")</f>
        <v>Jul</v>
      </c>
      <c r="N4406">
        <f>HOUR(Table1[[#This Row],[Order_Time]])</f>
        <v>12</v>
      </c>
      <c r="O4406" t="str">
        <f>IF(Table1[[#This Row],[Order_Value]]&gt;1000,"High","Low")</f>
        <v>High</v>
      </c>
    </row>
    <row r="4407" spans="1:15" x14ac:dyDescent="0.3">
      <c r="A4407" t="s">
        <v>6237</v>
      </c>
      <c r="B4407" s="1">
        <v>45110.541666666664</v>
      </c>
      <c r="C4407" t="s">
        <v>20</v>
      </c>
      <c r="D4407" t="s">
        <v>27</v>
      </c>
      <c r="E4407">
        <v>1612.49</v>
      </c>
      <c r="F4407">
        <v>2.77</v>
      </c>
      <c r="G4407">
        <v>88.33</v>
      </c>
      <c r="H4407" t="s">
        <v>32</v>
      </c>
      <c r="I4407">
        <v>22</v>
      </c>
      <c r="J4407">
        <v>1526.93</v>
      </c>
      <c r="K4407">
        <f>Table1[[#This Row],[Order_Value]]+Table1[[#This Row],[Delivery_Fee]]-Table1[[#This Row],[Discount]]</f>
        <v>1526.93</v>
      </c>
      <c r="L4407">
        <f>YEAR(Table1[[#This Row],[Order_Time]])</f>
        <v>2023</v>
      </c>
      <c r="M4407" t="str">
        <f>TEXT(Table1[[#This Row],[Order_Time]],"MMM")</f>
        <v>Jul</v>
      </c>
      <c r="N4407">
        <f>HOUR(Table1[[#This Row],[Order_Time]])</f>
        <v>13</v>
      </c>
      <c r="O4407" t="str">
        <f>IF(Table1[[#This Row],[Order_Value]]&gt;1000,"High","Low")</f>
        <v>High</v>
      </c>
    </row>
    <row r="4408" spans="1:15" x14ac:dyDescent="0.3">
      <c r="A4408" t="s">
        <v>6238</v>
      </c>
      <c r="B4408" s="1">
        <v>45110.583333333336</v>
      </c>
      <c r="C4408" t="s">
        <v>54</v>
      </c>
      <c r="D4408" t="s">
        <v>12</v>
      </c>
      <c r="E4408">
        <v>468.22</v>
      </c>
      <c r="F4408">
        <v>87.45</v>
      </c>
      <c r="G4408">
        <v>258.42</v>
      </c>
      <c r="H4408" t="s">
        <v>13</v>
      </c>
      <c r="I4408">
        <v>52</v>
      </c>
      <c r="J4408" s="2" t="s">
        <v>6239</v>
      </c>
      <c r="K4408">
        <f>Table1[[#This Row],[Order_Value]]+Table1[[#This Row],[Delivery_Fee]]-Table1[[#This Row],[Discount]]</f>
        <v>297.25000000000006</v>
      </c>
      <c r="L4408">
        <f>YEAR(Table1[[#This Row],[Order_Time]])</f>
        <v>2023</v>
      </c>
      <c r="M4408" t="str">
        <f>TEXT(Table1[[#This Row],[Order_Time]],"MMM")</f>
        <v>Jul</v>
      </c>
      <c r="N4408">
        <f>HOUR(Table1[[#This Row],[Order_Time]])</f>
        <v>14</v>
      </c>
      <c r="O4408" t="str">
        <f>IF(Table1[[#This Row],[Order_Value]]&gt;1000,"High","Low")</f>
        <v>Low</v>
      </c>
    </row>
    <row r="4409" spans="1:15" x14ac:dyDescent="0.3">
      <c r="A4409" t="s">
        <v>6240</v>
      </c>
      <c r="B4409" s="1">
        <v>45110.625</v>
      </c>
      <c r="C4409" t="s">
        <v>11</v>
      </c>
      <c r="D4409" t="s">
        <v>12</v>
      </c>
      <c r="E4409">
        <v>0</v>
      </c>
      <c r="F4409">
        <v>23.14</v>
      </c>
      <c r="G4409">
        <v>333.49</v>
      </c>
      <c r="H4409" t="s">
        <v>21</v>
      </c>
      <c r="I4409">
        <v>58</v>
      </c>
      <c r="K4409">
        <f>Table1[[#This Row],[Order_Value]]+Table1[[#This Row],[Delivery_Fee]]-Table1[[#This Row],[Discount]]</f>
        <v>-310.35000000000002</v>
      </c>
      <c r="L4409">
        <f>YEAR(Table1[[#This Row],[Order_Time]])</f>
        <v>2023</v>
      </c>
      <c r="M4409" t="str">
        <f>TEXT(Table1[[#This Row],[Order_Time]],"MMM")</f>
        <v>Jul</v>
      </c>
      <c r="N4409">
        <f>HOUR(Table1[[#This Row],[Order_Time]])</f>
        <v>15</v>
      </c>
      <c r="O4409" t="str">
        <f>IF(Table1[[#This Row],[Order_Value]]&gt;1000,"High","Low")</f>
        <v>Low</v>
      </c>
    </row>
    <row r="4410" spans="1:15" x14ac:dyDescent="0.3">
      <c r="A4410" t="s">
        <v>6241</v>
      </c>
      <c r="B4410" s="1">
        <v>45110.666666666664</v>
      </c>
      <c r="C4410" t="s">
        <v>24</v>
      </c>
      <c r="D4410" t="s">
        <v>30</v>
      </c>
      <c r="E4410">
        <v>596.46</v>
      </c>
      <c r="F4410">
        <v>63.22</v>
      </c>
      <c r="G4410">
        <v>274.20999999999998</v>
      </c>
      <c r="H4410" t="s">
        <v>13</v>
      </c>
      <c r="I4410">
        <v>47</v>
      </c>
      <c r="J4410" s="2" t="s">
        <v>6242</v>
      </c>
      <c r="K4410">
        <f>Table1[[#This Row],[Order_Value]]+Table1[[#This Row],[Delivery_Fee]]-Table1[[#This Row],[Discount]]</f>
        <v>385.47000000000008</v>
      </c>
      <c r="L4410">
        <f>YEAR(Table1[[#This Row],[Order_Time]])</f>
        <v>2023</v>
      </c>
      <c r="M4410" t="str">
        <f>TEXT(Table1[[#This Row],[Order_Time]],"MMM")</f>
        <v>Jul</v>
      </c>
      <c r="N4410">
        <f>HOUR(Table1[[#This Row],[Order_Time]])</f>
        <v>16</v>
      </c>
      <c r="O4410" t="str">
        <f>IF(Table1[[#This Row],[Order_Value]]&gt;1000,"High","Low")</f>
        <v>Low</v>
      </c>
    </row>
    <row r="4411" spans="1:15" x14ac:dyDescent="0.3">
      <c r="A4411" t="s">
        <v>6243</v>
      </c>
      <c r="B4411" s="1">
        <v>45110.708333333336</v>
      </c>
      <c r="C4411" t="s">
        <v>45</v>
      </c>
      <c r="D4411" t="s">
        <v>41</v>
      </c>
      <c r="E4411">
        <v>1889.82</v>
      </c>
      <c r="F4411">
        <v>85.73</v>
      </c>
      <c r="G4411">
        <v>67.77</v>
      </c>
      <c r="H4411" t="s">
        <v>28</v>
      </c>
      <c r="I4411">
        <v>39</v>
      </c>
      <c r="J4411">
        <v>1907.78</v>
      </c>
      <c r="K4411">
        <f>Table1[[#This Row],[Order_Value]]+Table1[[#This Row],[Delivery_Fee]]-Table1[[#This Row],[Discount]]</f>
        <v>1907.78</v>
      </c>
      <c r="L4411">
        <f>YEAR(Table1[[#This Row],[Order_Time]])</f>
        <v>2023</v>
      </c>
      <c r="M4411" t="str">
        <f>TEXT(Table1[[#This Row],[Order_Time]],"MMM")</f>
        <v>Jul</v>
      </c>
      <c r="N4411">
        <f>HOUR(Table1[[#This Row],[Order_Time]])</f>
        <v>17</v>
      </c>
      <c r="O4411" t="str">
        <f>IF(Table1[[#This Row],[Order_Value]]&gt;1000,"High","Low")</f>
        <v>High</v>
      </c>
    </row>
    <row r="4412" spans="1:15" x14ac:dyDescent="0.3">
      <c r="A4412" t="s">
        <v>6244</v>
      </c>
      <c r="B4412" s="1">
        <v>45110.75</v>
      </c>
      <c r="C4412" t="s">
        <v>11</v>
      </c>
      <c r="D4412" t="s">
        <v>27</v>
      </c>
      <c r="E4412">
        <v>243.2</v>
      </c>
      <c r="F4412">
        <v>32.43</v>
      </c>
      <c r="G4412">
        <v>456.2</v>
      </c>
      <c r="H4412" t="s">
        <v>32</v>
      </c>
      <c r="I4412">
        <v>63</v>
      </c>
      <c r="J4412">
        <v>-180.57</v>
      </c>
      <c r="K4412">
        <f>Table1[[#This Row],[Order_Value]]+Table1[[#This Row],[Delivery_Fee]]-Table1[[#This Row],[Discount]]</f>
        <v>-180.57</v>
      </c>
      <c r="L4412">
        <f>YEAR(Table1[[#This Row],[Order_Time]])</f>
        <v>2023</v>
      </c>
      <c r="M4412" t="str">
        <f>TEXT(Table1[[#This Row],[Order_Time]],"MMM")</f>
        <v>Jul</v>
      </c>
      <c r="N4412">
        <f>HOUR(Table1[[#This Row],[Order_Time]])</f>
        <v>18</v>
      </c>
      <c r="O4412" t="str">
        <f>IF(Table1[[#This Row],[Order_Value]]&gt;1000,"High","Low")</f>
        <v>Low</v>
      </c>
    </row>
    <row r="4413" spans="1:15" x14ac:dyDescent="0.3">
      <c r="A4413" t="s">
        <v>6245</v>
      </c>
      <c r="B4413" s="1">
        <v>45110.791666666664</v>
      </c>
      <c r="C4413" t="s">
        <v>11</v>
      </c>
      <c r="D4413" t="s">
        <v>30</v>
      </c>
      <c r="E4413">
        <v>182.39</v>
      </c>
      <c r="F4413">
        <v>42</v>
      </c>
      <c r="G4413">
        <v>153.26</v>
      </c>
      <c r="H4413" t="s">
        <v>13</v>
      </c>
      <c r="I4413">
        <v>39</v>
      </c>
      <c r="J4413">
        <v>71.13</v>
      </c>
      <c r="K4413">
        <f>Table1[[#This Row],[Order_Value]]+Table1[[#This Row],[Delivery_Fee]]-Table1[[#This Row],[Discount]]</f>
        <v>71.13</v>
      </c>
      <c r="L4413">
        <f>YEAR(Table1[[#This Row],[Order_Time]])</f>
        <v>2023</v>
      </c>
      <c r="M4413" t="str">
        <f>TEXT(Table1[[#This Row],[Order_Time]],"MMM")</f>
        <v>Jul</v>
      </c>
      <c r="N4413">
        <f>HOUR(Table1[[#This Row],[Order_Time]])</f>
        <v>19</v>
      </c>
      <c r="O4413" t="str">
        <f>IF(Table1[[#This Row],[Order_Value]]&gt;1000,"High","Low")</f>
        <v>Low</v>
      </c>
    </row>
    <row r="4414" spans="1:15" x14ac:dyDescent="0.3">
      <c r="A4414" t="s">
        <v>6246</v>
      </c>
      <c r="B4414" s="1">
        <v>45110.833333333336</v>
      </c>
      <c r="C4414" t="s">
        <v>16</v>
      </c>
      <c r="D4414" t="s">
        <v>12</v>
      </c>
      <c r="E4414">
        <v>104.45</v>
      </c>
      <c r="F4414">
        <v>27.98</v>
      </c>
      <c r="G4414">
        <v>475.41</v>
      </c>
      <c r="H4414" t="s">
        <v>13</v>
      </c>
      <c r="I4414">
        <v>33</v>
      </c>
      <c r="J4414">
        <v>-342.98</v>
      </c>
      <c r="K4414">
        <f>Table1[[#This Row],[Order_Value]]+Table1[[#This Row],[Delivery_Fee]]-Table1[[#This Row],[Discount]]</f>
        <v>-342.98</v>
      </c>
      <c r="L4414">
        <f>YEAR(Table1[[#This Row],[Order_Time]])</f>
        <v>2023</v>
      </c>
      <c r="M4414" t="str">
        <f>TEXT(Table1[[#This Row],[Order_Time]],"MMM")</f>
        <v>Jul</v>
      </c>
      <c r="N4414">
        <f>HOUR(Table1[[#This Row],[Order_Time]])</f>
        <v>20</v>
      </c>
      <c r="O4414" t="str">
        <f>IF(Table1[[#This Row],[Order_Value]]&gt;1000,"High","Low")</f>
        <v>Low</v>
      </c>
    </row>
    <row r="4415" spans="1:15" x14ac:dyDescent="0.3">
      <c r="A4415" t="s">
        <v>6247</v>
      </c>
      <c r="B4415" s="1">
        <v>45110.875</v>
      </c>
      <c r="C4415" t="s">
        <v>11</v>
      </c>
      <c r="D4415" t="s">
        <v>41</v>
      </c>
      <c r="E4415">
        <v>279.82</v>
      </c>
      <c r="F4415">
        <v>51.04</v>
      </c>
      <c r="G4415">
        <v>216.87</v>
      </c>
      <c r="H4415" t="s">
        <v>13</v>
      </c>
      <c r="I4415">
        <v>63</v>
      </c>
      <c r="J4415" s="2" t="s">
        <v>6248</v>
      </c>
      <c r="K4415">
        <f>Table1[[#This Row],[Order_Value]]+Table1[[#This Row],[Delivery_Fee]]-Table1[[#This Row],[Discount]]</f>
        <v>113.99000000000001</v>
      </c>
      <c r="L4415">
        <f>YEAR(Table1[[#This Row],[Order_Time]])</f>
        <v>2023</v>
      </c>
      <c r="M4415" t="str">
        <f>TEXT(Table1[[#This Row],[Order_Time]],"MMM")</f>
        <v>Jul</v>
      </c>
      <c r="N4415">
        <f>HOUR(Table1[[#This Row],[Order_Time]])</f>
        <v>21</v>
      </c>
      <c r="O4415" t="str">
        <f>IF(Table1[[#This Row],[Order_Value]]&gt;1000,"High","Low")</f>
        <v>Low</v>
      </c>
    </row>
    <row r="4416" spans="1:15" x14ac:dyDescent="0.3">
      <c r="A4416" t="s">
        <v>6249</v>
      </c>
      <c r="B4416" s="1">
        <v>45110.916666666664</v>
      </c>
      <c r="C4416" t="s">
        <v>20</v>
      </c>
      <c r="D4416" t="s">
        <v>41</v>
      </c>
      <c r="E4416">
        <v>1388.49</v>
      </c>
      <c r="F4416">
        <v>8.3000000000000007</v>
      </c>
      <c r="G4416">
        <v>108.89</v>
      </c>
      <c r="H4416" t="s">
        <v>28</v>
      </c>
      <c r="I4416">
        <v>57</v>
      </c>
      <c r="J4416" s="2" t="s">
        <v>6250</v>
      </c>
      <c r="K4416">
        <f>Table1[[#This Row],[Order_Value]]+Table1[[#This Row],[Delivery_Fee]]-Table1[[#This Row],[Discount]]</f>
        <v>1287.8999999999999</v>
      </c>
      <c r="L4416">
        <f>YEAR(Table1[[#This Row],[Order_Time]])</f>
        <v>2023</v>
      </c>
      <c r="M4416" t="str">
        <f>TEXT(Table1[[#This Row],[Order_Time]],"MMM")</f>
        <v>Jul</v>
      </c>
      <c r="N4416">
        <f>HOUR(Table1[[#This Row],[Order_Time]])</f>
        <v>22</v>
      </c>
      <c r="O4416" t="str">
        <f>IF(Table1[[#This Row],[Order_Value]]&gt;1000,"High","Low")</f>
        <v>High</v>
      </c>
    </row>
    <row r="4417" spans="1:15" x14ac:dyDescent="0.3">
      <c r="A4417" t="s">
        <v>6251</v>
      </c>
      <c r="B4417" s="1">
        <v>45110.958333333336</v>
      </c>
      <c r="C4417" t="s">
        <v>45</v>
      </c>
      <c r="D4417" t="s">
        <v>30</v>
      </c>
      <c r="E4417">
        <v>1068.27</v>
      </c>
      <c r="F4417">
        <v>51.77</v>
      </c>
      <c r="G4417">
        <v>370.6</v>
      </c>
      <c r="H4417" t="s">
        <v>28</v>
      </c>
      <c r="I4417">
        <v>80</v>
      </c>
      <c r="J4417" s="2" t="s">
        <v>6252</v>
      </c>
      <c r="K4417">
        <f>Table1[[#This Row],[Order_Value]]+Table1[[#This Row],[Delivery_Fee]]-Table1[[#This Row],[Discount]]</f>
        <v>749.43999999999994</v>
      </c>
      <c r="L4417">
        <f>YEAR(Table1[[#This Row],[Order_Time]])</f>
        <v>2023</v>
      </c>
      <c r="M4417" t="str">
        <f>TEXT(Table1[[#This Row],[Order_Time]],"MMM")</f>
        <v>Jul</v>
      </c>
      <c r="N4417">
        <f>HOUR(Table1[[#This Row],[Order_Time]])</f>
        <v>23</v>
      </c>
      <c r="O4417" t="str">
        <f>IF(Table1[[#This Row],[Order_Value]]&gt;1000,"High","Low")</f>
        <v>High</v>
      </c>
    </row>
    <row r="4418" spans="1:15" x14ac:dyDescent="0.3">
      <c r="A4418" t="s">
        <v>6253</v>
      </c>
      <c r="B4418" s="1">
        <v>45111</v>
      </c>
      <c r="C4418" t="s">
        <v>20</v>
      </c>
      <c r="D4418" t="s">
        <v>41</v>
      </c>
      <c r="E4418">
        <v>684.38</v>
      </c>
      <c r="F4418">
        <v>71.83</v>
      </c>
      <c r="G4418">
        <v>383.34</v>
      </c>
      <c r="H4418" t="s">
        <v>28</v>
      </c>
      <c r="I4418">
        <v>45</v>
      </c>
      <c r="J4418" s="2" t="s">
        <v>6254</v>
      </c>
      <c r="K4418">
        <f>Table1[[#This Row],[Order_Value]]+Table1[[#This Row],[Delivery_Fee]]-Table1[[#This Row],[Discount]]</f>
        <v>372.87000000000006</v>
      </c>
      <c r="L4418">
        <f>YEAR(Table1[[#This Row],[Order_Time]])</f>
        <v>2023</v>
      </c>
      <c r="M4418" t="str">
        <f>TEXT(Table1[[#This Row],[Order_Time]],"MMM")</f>
        <v>Jul</v>
      </c>
      <c r="N4418">
        <f>HOUR(Table1[[#This Row],[Order_Time]])</f>
        <v>0</v>
      </c>
      <c r="O4418" t="str">
        <f>IF(Table1[[#This Row],[Order_Value]]&gt;1000,"High","Low")</f>
        <v>Low</v>
      </c>
    </row>
    <row r="4419" spans="1:15" x14ac:dyDescent="0.3">
      <c r="A4419" t="s">
        <v>6255</v>
      </c>
      <c r="B4419" s="1">
        <v>45111.041666666664</v>
      </c>
      <c r="C4419" t="s">
        <v>11</v>
      </c>
      <c r="D4419" t="s">
        <v>27</v>
      </c>
      <c r="E4419">
        <v>1735.99</v>
      </c>
      <c r="F4419">
        <v>76.540000000000006</v>
      </c>
      <c r="G4419">
        <v>1.4</v>
      </c>
      <c r="H4419" t="s">
        <v>32</v>
      </c>
      <c r="I4419">
        <v>80</v>
      </c>
      <c r="J4419" s="2" t="s">
        <v>6256</v>
      </c>
      <c r="K4419">
        <f>Table1[[#This Row],[Order_Value]]+Table1[[#This Row],[Delivery_Fee]]-Table1[[#This Row],[Discount]]</f>
        <v>1811.1299999999999</v>
      </c>
      <c r="L4419">
        <f>YEAR(Table1[[#This Row],[Order_Time]])</f>
        <v>2023</v>
      </c>
      <c r="M4419" t="str">
        <f>TEXT(Table1[[#This Row],[Order_Time]],"MMM")</f>
        <v>Jul</v>
      </c>
      <c r="N4419">
        <f>HOUR(Table1[[#This Row],[Order_Time]])</f>
        <v>1</v>
      </c>
      <c r="O4419" t="str">
        <f>IF(Table1[[#This Row],[Order_Value]]&gt;1000,"High","Low")</f>
        <v>High</v>
      </c>
    </row>
    <row r="4420" spans="1:15" x14ac:dyDescent="0.3">
      <c r="A4420" t="s">
        <v>6257</v>
      </c>
      <c r="B4420" s="1">
        <v>45111.083333333336</v>
      </c>
      <c r="C4420" t="s">
        <v>20</v>
      </c>
      <c r="D4420" t="s">
        <v>17</v>
      </c>
      <c r="E4420">
        <v>1595.58</v>
      </c>
      <c r="F4420">
        <v>81.239999999999995</v>
      </c>
      <c r="G4420">
        <v>63.71</v>
      </c>
      <c r="H4420" t="s">
        <v>28</v>
      </c>
      <c r="I4420">
        <v>88</v>
      </c>
      <c r="J4420">
        <v>1613.11</v>
      </c>
      <c r="K4420">
        <f>Table1[[#This Row],[Order_Value]]+Table1[[#This Row],[Delivery_Fee]]-Table1[[#This Row],[Discount]]</f>
        <v>1613.11</v>
      </c>
      <c r="L4420">
        <f>YEAR(Table1[[#This Row],[Order_Time]])</f>
        <v>2023</v>
      </c>
      <c r="M4420" t="str">
        <f>TEXT(Table1[[#This Row],[Order_Time]],"MMM")</f>
        <v>Jul</v>
      </c>
      <c r="N4420">
        <f>HOUR(Table1[[#This Row],[Order_Time]])</f>
        <v>2</v>
      </c>
      <c r="O4420" t="str">
        <f>IF(Table1[[#This Row],[Order_Value]]&gt;1000,"High","Low")</f>
        <v>High</v>
      </c>
    </row>
    <row r="4421" spans="1:15" x14ac:dyDescent="0.3">
      <c r="A4421" t="s">
        <v>6258</v>
      </c>
      <c r="B4421" s="1">
        <v>45111.125</v>
      </c>
      <c r="C4421" t="s">
        <v>11</v>
      </c>
      <c r="D4421" t="s">
        <v>27</v>
      </c>
      <c r="E4421">
        <v>288.11</v>
      </c>
      <c r="F4421">
        <v>17.649999999999999</v>
      </c>
      <c r="G4421">
        <v>24.94</v>
      </c>
      <c r="H4421" t="s">
        <v>32</v>
      </c>
      <c r="I4421">
        <v>43</v>
      </c>
      <c r="J4421">
        <v>280.82</v>
      </c>
      <c r="K4421">
        <f>Table1[[#This Row],[Order_Value]]+Table1[[#This Row],[Delivery_Fee]]-Table1[[#This Row],[Discount]]</f>
        <v>280.82</v>
      </c>
      <c r="L4421">
        <f>YEAR(Table1[[#This Row],[Order_Time]])</f>
        <v>2023</v>
      </c>
      <c r="M4421" t="str">
        <f>TEXT(Table1[[#This Row],[Order_Time]],"MMM")</f>
        <v>Jul</v>
      </c>
      <c r="N4421">
        <f>HOUR(Table1[[#This Row],[Order_Time]])</f>
        <v>3</v>
      </c>
      <c r="O4421" t="str">
        <f>IF(Table1[[#This Row],[Order_Value]]&gt;1000,"High","Low")</f>
        <v>Low</v>
      </c>
    </row>
    <row r="4422" spans="1:15" x14ac:dyDescent="0.3">
      <c r="A4422" t="s">
        <v>6259</v>
      </c>
      <c r="B4422" s="1">
        <v>45111.166666666664</v>
      </c>
      <c r="C4422" t="s">
        <v>11</v>
      </c>
      <c r="D4422" t="s">
        <v>41</v>
      </c>
      <c r="E4422">
        <v>762.05</v>
      </c>
      <c r="F4422">
        <v>43.46</v>
      </c>
      <c r="G4422">
        <v>182.96</v>
      </c>
      <c r="H4422" t="s">
        <v>21</v>
      </c>
      <c r="I4422">
        <v>57</v>
      </c>
      <c r="J4422">
        <v>622.54999999999995</v>
      </c>
      <c r="K4422">
        <f>Table1[[#This Row],[Order_Value]]+Table1[[#This Row],[Delivery_Fee]]-Table1[[#This Row],[Discount]]</f>
        <v>622.54999999999995</v>
      </c>
      <c r="L4422">
        <f>YEAR(Table1[[#This Row],[Order_Time]])</f>
        <v>2023</v>
      </c>
      <c r="M4422" t="str">
        <f>TEXT(Table1[[#This Row],[Order_Time]],"MMM")</f>
        <v>Jul</v>
      </c>
      <c r="N4422">
        <f>HOUR(Table1[[#This Row],[Order_Time]])</f>
        <v>4</v>
      </c>
      <c r="O4422" t="str">
        <f>IF(Table1[[#This Row],[Order_Value]]&gt;1000,"High","Low")</f>
        <v>Low</v>
      </c>
    </row>
    <row r="4423" spans="1:15" x14ac:dyDescent="0.3">
      <c r="A4423" t="s">
        <v>6260</v>
      </c>
      <c r="B4423" s="1">
        <v>45111.208333333336</v>
      </c>
      <c r="C4423" t="s">
        <v>45</v>
      </c>
      <c r="D4423" t="s">
        <v>17</v>
      </c>
      <c r="E4423">
        <v>1438.52</v>
      </c>
      <c r="F4423">
        <v>50.04</v>
      </c>
      <c r="G4423">
        <v>11.9</v>
      </c>
      <c r="H4423" t="s">
        <v>13</v>
      </c>
      <c r="I4423">
        <v>39</v>
      </c>
      <c r="J4423" s="2" t="s">
        <v>6261</v>
      </c>
      <c r="K4423">
        <f>Table1[[#This Row],[Order_Value]]+Table1[[#This Row],[Delivery_Fee]]-Table1[[#This Row],[Discount]]</f>
        <v>1476.6599999999999</v>
      </c>
      <c r="L4423">
        <f>YEAR(Table1[[#This Row],[Order_Time]])</f>
        <v>2023</v>
      </c>
      <c r="M4423" t="str">
        <f>TEXT(Table1[[#This Row],[Order_Time]],"MMM")</f>
        <v>Jul</v>
      </c>
      <c r="N4423">
        <f>HOUR(Table1[[#This Row],[Order_Time]])</f>
        <v>5</v>
      </c>
      <c r="O4423" t="str">
        <f>IF(Table1[[#This Row],[Order_Value]]&gt;1000,"High","Low")</f>
        <v>High</v>
      </c>
    </row>
    <row r="4424" spans="1:15" x14ac:dyDescent="0.3">
      <c r="A4424" t="s">
        <v>6262</v>
      </c>
      <c r="B4424" s="1">
        <v>45111.25</v>
      </c>
      <c r="C4424" t="s">
        <v>24</v>
      </c>
      <c r="D4424" t="s">
        <v>17</v>
      </c>
      <c r="E4424">
        <v>214.82</v>
      </c>
      <c r="F4424">
        <v>33.04</v>
      </c>
      <c r="G4424">
        <v>184.47</v>
      </c>
      <c r="H4424" t="s">
        <v>28</v>
      </c>
      <c r="I4424">
        <v>73</v>
      </c>
      <c r="J4424" s="2" t="s">
        <v>6263</v>
      </c>
      <c r="K4424">
        <f>Table1[[#This Row],[Order_Value]]+Table1[[#This Row],[Delivery_Fee]]-Table1[[#This Row],[Discount]]</f>
        <v>63.389999999999986</v>
      </c>
      <c r="L4424">
        <f>YEAR(Table1[[#This Row],[Order_Time]])</f>
        <v>2023</v>
      </c>
      <c r="M4424" t="str">
        <f>TEXT(Table1[[#This Row],[Order_Time]],"MMM")</f>
        <v>Jul</v>
      </c>
      <c r="N4424">
        <f>HOUR(Table1[[#This Row],[Order_Time]])</f>
        <v>6</v>
      </c>
      <c r="O4424" t="str">
        <f>IF(Table1[[#This Row],[Order_Value]]&gt;1000,"High","Low")</f>
        <v>Low</v>
      </c>
    </row>
    <row r="4425" spans="1:15" x14ac:dyDescent="0.3">
      <c r="A4425" t="s">
        <v>6264</v>
      </c>
      <c r="B4425" s="1">
        <v>45111.291666666664</v>
      </c>
      <c r="C4425" t="s">
        <v>26</v>
      </c>
      <c r="D4425" t="s">
        <v>35</v>
      </c>
      <c r="E4425">
        <v>1470.28</v>
      </c>
      <c r="F4425">
        <v>9.1199999999999992</v>
      </c>
      <c r="G4425">
        <v>356.52</v>
      </c>
      <c r="H4425" t="s">
        <v>32</v>
      </c>
      <c r="I4425">
        <v>13</v>
      </c>
      <c r="J4425" s="2" t="s">
        <v>6265</v>
      </c>
      <c r="K4425">
        <f>Table1[[#This Row],[Order_Value]]+Table1[[#This Row],[Delivery_Fee]]-Table1[[#This Row],[Discount]]</f>
        <v>1122.8799999999999</v>
      </c>
      <c r="L4425">
        <f>YEAR(Table1[[#This Row],[Order_Time]])</f>
        <v>2023</v>
      </c>
      <c r="M4425" t="str">
        <f>TEXT(Table1[[#This Row],[Order_Time]],"MMM")</f>
        <v>Jul</v>
      </c>
      <c r="N4425">
        <f>HOUR(Table1[[#This Row],[Order_Time]])</f>
        <v>7</v>
      </c>
      <c r="O4425" t="str">
        <f>IF(Table1[[#This Row],[Order_Value]]&gt;1000,"High","Low")</f>
        <v>High</v>
      </c>
    </row>
    <row r="4426" spans="1:15" x14ac:dyDescent="0.3">
      <c r="A4426" t="s">
        <v>6266</v>
      </c>
      <c r="B4426" s="1">
        <v>45111.333333333336</v>
      </c>
      <c r="C4426" t="s">
        <v>7370</v>
      </c>
      <c r="D4426" t="s">
        <v>17</v>
      </c>
      <c r="E4426">
        <v>1202.3599999999999</v>
      </c>
      <c r="F4426">
        <v>4.46</v>
      </c>
      <c r="G4426">
        <v>295.86</v>
      </c>
      <c r="H4426" t="s">
        <v>28</v>
      </c>
      <c r="I4426">
        <v>30</v>
      </c>
      <c r="J4426" s="2" t="s">
        <v>6267</v>
      </c>
      <c r="K4426">
        <f>Table1[[#This Row],[Order_Value]]+Table1[[#This Row],[Delivery_Fee]]-Table1[[#This Row],[Discount]]</f>
        <v>910.95999999999992</v>
      </c>
      <c r="L4426">
        <f>YEAR(Table1[[#This Row],[Order_Time]])</f>
        <v>2023</v>
      </c>
      <c r="M4426" t="str">
        <f>TEXT(Table1[[#This Row],[Order_Time]],"MMM")</f>
        <v>Jul</v>
      </c>
      <c r="N4426">
        <f>HOUR(Table1[[#This Row],[Order_Time]])</f>
        <v>8</v>
      </c>
      <c r="O4426" t="str">
        <f>IF(Table1[[#This Row],[Order_Value]]&gt;1000,"High","Low")</f>
        <v>High</v>
      </c>
    </row>
    <row r="4427" spans="1:15" x14ac:dyDescent="0.3">
      <c r="A4427" t="s">
        <v>6268</v>
      </c>
      <c r="B4427" s="1">
        <v>45111.375</v>
      </c>
      <c r="C4427" t="s">
        <v>11</v>
      </c>
      <c r="D4427" t="s">
        <v>27</v>
      </c>
      <c r="E4427">
        <v>1225.1099999999999</v>
      </c>
      <c r="F4427">
        <v>8.24</v>
      </c>
      <c r="G4427">
        <v>295.44</v>
      </c>
      <c r="H4427" t="s">
        <v>13</v>
      </c>
      <c r="I4427">
        <v>75</v>
      </c>
      <c r="J4427" s="2" t="s">
        <v>6269</v>
      </c>
      <c r="K4427">
        <f>Table1[[#This Row],[Order_Value]]+Table1[[#This Row],[Delivery_Fee]]-Table1[[#This Row],[Discount]]</f>
        <v>937.90999999999985</v>
      </c>
      <c r="L4427">
        <f>YEAR(Table1[[#This Row],[Order_Time]])</f>
        <v>2023</v>
      </c>
      <c r="M4427" t="str">
        <f>TEXT(Table1[[#This Row],[Order_Time]],"MMM")</f>
        <v>Jul</v>
      </c>
      <c r="N4427">
        <f>HOUR(Table1[[#This Row],[Order_Time]])</f>
        <v>9</v>
      </c>
      <c r="O4427" t="str">
        <f>IF(Table1[[#This Row],[Order_Value]]&gt;1000,"High","Low")</f>
        <v>High</v>
      </c>
    </row>
    <row r="4428" spans="1:15" x14ac:dyDescent="0.3">
      <c r="A4428" t="s">
        <v>6270</v>
      </c>
      <c r="B4428" s="1">
        <v>45111.416666666664</v>
      </c>
      <c r="C4428" t="s">
        <v>11</v>
      </c>
      <c r="D4428" t="s">
        <v>30</v>
      </c>
      <c r="E4428">
        <v>573.23</v>
      </c>
      <c r="F4428">
        <v>20.62</v>
      </c>
      <c r="G4428">
        <v>200.74</v>
      </c>
      <c r="H4428" t="s">
        <v>21</v>
      </c>
      <c r="I4428">
        <v>28</v>
      </c>
      <c r="J4428">
        <v>393.11</v>
      </c>
      <c r="K4428">
        <f>Table1[[#This Row],[Order_Value]]+Table1[[#This Row],[Delivery_Fee]]-Table1[[#This Row],[Discount]]</f>
        <v>393.11</v>
      </c>
      <c r="L4428">
        <f>YEAR(Table1[[#This Row],[Order_Time]])</f>
        <v>2023</v>
      </c>
      <c r="M4428" t="str">
        <f>TEXT(Table1[[#This Row],[Order_Time]],"MMM")</f>
        <v>Jul</v>
      </c>
      <c r="N4428">
        <f>HOUR(Table1[[#This Row],[Order_Time]])</f>
        <v>10</v>
      </c>
      <c r="O4428" t="str">
        <f>IF(Table1[[#This Row],[Order_Value]]&gt;1000,"High","Low")</f>
        <v>Low</v>
      </c>
    </row>
    <row r="4429" spans="1:15" x14ac:dyDescent="0.3">
      <c r="A4429" t="s">
        <v>6271</v>
      </c>
      <c r="B4429" s="1">
        <v>45111.458333333336</v>
      </c>
      <c r="C4429" t="s">
        <v>54</v>
      </c>
      <c r="D4429" t="s">
        <v>35</v>
      </c>
      <c r="E4429">
        <v>1827.09</v>
      </c>
      <c r="F4429">
        <v>21.81</v>
      </c>
      <c r="G4429">
        <v>207.17</v>
      </c>
      <c r="H4429" t="s">
        <v>21</v>
      </c>
      <c r="I4429">
        <v>49</v>
      </c>
      <c r="J4429" s="2" t="s">
        <v>6272</v>
      </c>
      <c r="K4429">
        <f>Table1[[#This Row],[Order_Value]]+Table1[[#This Row],[Delivery_Fee]]-Table1[[#This Row],[Discount]]</f>
        <v>1641.7299999999998</v>
      </c>
      <c r="L4429">
        <f>YEAR(Table1[[#This Row],[Order_Time]])</f>
        <v>2023</v>
      </c>
      <c r="M4429" t="str">
        <f>TEXT(Table1[[#This Row],[Order_Time]],"MMM")</f>
        <v>Jul</v>
      </c>
      <c r="N4429">
        <f>HOUR(Table1[[#This Row],[Order_Time]])</f>
        <v>11</v>
      </c>
      <c r="O4429" t="str">
        <f>IF(Table1[[#This Row],[Order_Value]]&gt;1000,"High","Low")</f>
        <v>High</v>
      </c>
    </row>
    <row r="4430" spans="1:15" x14ac:dyDescent="0.3">
      <c r="A4430" t="s">
        <v>6273</v>
      </c>
      <c r="B4430" s="1">
        <v>45111.5</v>
      </c>
      <c r="C4430" t="s">
        <v>7370</v>
      </c>
      <c r="D4430" t="s">
        <v>35</v>
      </c>
      <c r="E4430">
        <v>1816.84</v>
      </c>
      <c r="F4430">
        <v>81.96</v>
      </c>
      <c r="G4430">
        <v>255.63</v>
      </c>
      <c r="H4430" t="s">
        <v>32</v>
      </c>
      <c r="I4430">
        <v>69</v>
      </c>
      <c r="J4430">
        <v>1643.17</v>
      </c>
      <c r="K4430">
        <f>Table1[[#This Row],[Order_Value]]+Table1[[#This Row],[Delivery_Fee]]-Table1[[#This Row],[Discount]]</f>
        <v>1643.17</v>
      </c>
      <c r="L4430">
        <f>YEAR(Table1[[#This Row],[Order_Time]])</f>
        <v>2023</v>
      </c>
      <c r="M4430" t="str">
        <f>TEXT(Table1[[#This Row],[Order_Time]],"MMM")</f>
        <v>Jul</v>
      </c>
      <c r="N4430">
        <f>HOUR(Table1[[#This Row],[Order_Time]])</f>
        <v>12</v>
      </c>
      <c r="O4430" t="str">
        <f>IF(Table1[[#This Row],[Order_Value]]&gt;1000,"High","Low")</f>
        <v>High</v>
      </c>
    </row>
    <row r="4431" spans="1:15" x14ac:dyDescent="0.3">
      <c r="A4431" t="s">
        <v>6274</v>
      </c>
      <c r="B4431" s="1">
        <v>45111.541666666664</v>
      </c>
      <c r="C4431" t="s">
        <v>11</v>
      </c>
      <c r="D4431" t="s">
        <v>27</v>
      </c>
      <c r="E4431">
        <v>1285.04</v>
      </c>
      <c r="F4431">
        <v>23.78</v>
      </c>
      <c r="G4431">
        <v>458.21</v>
      </c>
      <c r="H4431" t="s">
        <v>21</v>
      </c>
      <c r="I4431">
        <v>19</v>
      </c>
      <c r="J4431" s="2" t="s">
        <v>6275</v>
      </c>
      <c r="K4431">
        <f>Table1[[#This Row],[Order_Value]]+Table1[[#This Row],[Delivery_Fee]]-Table1[[#This Row],[Discount]]</f>
        <v>850.6099999999999</v>
      </c>
      <c r="L4431">
        <f>YEAR(Table1[[#This Row],[Order_Time]])</f>
        <v>2023</v>
      </c>
      <c r="M4431" t="str">
        <f>TEXT(Table1[[#This Row],[Order_Time]],"MMM")</f>
        <v>Jul</v>
      </c>
      <c r="N4431">
        <f>HOUR(Table1[[#This Row],[Order_Time]])</f>
        <v>13</v>
      </c>
      <c r="O4431" t="str">
        <f>IF(Table1[[#This Row],[Order_Value]]&gt;1000,"High","Low")</f>
        <v>High</v>
      </c>
    </row>
    <row r="4432" spans="1:15" x14ac:dyDescent="0.3">
      <c r="A4432" t="s">
        <v>6276</v>
      </c>
      <c r="B4432" s="1">
        <v>45111.583333333336</v>
      </c>
      <c r="C4432" t="s">
        <v>45</v>
      </c>
      <c r="D4432" t="s">
        <v>41</v>
      </c>
      <c r="E4432">
        <v>1017.61</v>
      </c>
      <c r="F4432">
        <v>29.37</v>
      </c>
      <c r="G4432">
        <v>149.97</v>
      </c>
      <c r="H4432" t="s">
        <v>21</v>
      </c>
      <c r="I4432">
        <v>11</v>
      </c>
      <c r="J4432">
        <v>897.01</v>
      </c>
      <c r="K4432">
        <f>Table1[[#This Row],[Order_Value]]+Table1[[#This Row],[Delivery_Fee]]-Table1[[#This Row],[Discount]]</f>
        <v>897.01</v>
      </c>
      <c r="L4432">
        <f>YEAR(Table1[[#This Row],[Order_Time]])</f>
        <v>2023</v>
      </c>
      <c r="M4432" t="str">
        <f>TEXT(Table1[[#This Row],[Order_Time]],"MMM")</f>
        <v>Jul</v>
      </c>
      <c r="N4432">
        <f>HOUR(Table1[[#This Row],[Order_Time]])</f>
        <v>14</v>
      </c>
      <c r="O4432" t="str">
        <f>IF(Table1[[#This Row],[Order_Value]]&gt;1000,"High","Low")</f>
        <v>High</v>
      </c>
    </row>
    <row r="4433" spans="1:15" x14ac:dyDescent="0.3">
      <c r="A4433" t="s">
        <v>6277</v>
      </c>
      <c r="B4433" s="1">
        <v>45111.625</v>
      </c>
      <c r="C4433" t="s">
        <v>26</v>
      </c>
      <c r="D4433" t="s">
        <v>30</v>
      </c>
      <c r="E4433">
        <v>1568.46</v>
      </c>
      <c r="F4433">
        <v>34.24</v>
      </c>
      <c r="G4433">
        <v>166.17</v>
      </c>
      <c r="H4433" t="s">
        <v>28</v>
      </c>
      <c r="I4433">
        <v>15</v>
      </c>
      <c r="J4433">
        <v>1436.53</v>
      </c>
      <c r="K4433">
        <f>Table1[[#This Row],[Order_Value]]+Table1[[#This Row],[Delivery_Fee]]-Table1[[#This Row],[Discount]]</f>
        <v>1436.53</v>
      </c>
      <c r="L4433">
        <f>YEAR(Table1[[#This Row],[Order_Time]])</f>
        <v>2023</v>
      </c>
      <c r="M4433" t="str">
        <f>TEXT(Table1[[#This Row],[Order_Time]],"MMM")</f>
        <v>Jul</v>
      </c>
      <c r="N4433">
        <f>HOUR(Table1[[#This Row],[Order_Time]])</f>
        <v>15</v>
      </c>
      <c r="O4433" t="str">
        <f>IF(Table1[[#This Row],[Order_Value]]&gt;1000,"High","Low")</f>
        <v>High</v>
      </c>
    </row>
    <row r="4434" spans="1:15" x14ac:dyDescent="0.3">
      <c r="A4434" t="s">
        <v>6278</v>
      </c>
      <c r="B4434" s="1">
        <v>45111.666666666664</v>
      </c>
      <c r="C4434" t="s">
        <v>24</v>
      </c>
      <c r="D4434" t="s">
        <v>12</v>
      </c>
      <c r="E4434">
        <v>1487.56</v>
      </c>
      <c r="F4434">
        <v>74.7</v>
      </c>
      <c r="G4434">
        <v>176.64</v>
      </c>
      <c r="H4434" t="s">
        <v>32</v>
      </c>
      <c r="I4434">
        <v>82</v>
      </c>
      <c r="J4434">
        <v>1385.62</v>
      </c>
      <c r="K4434">
        <f>Table1[[#This Row],[Order_Value]]+Table1[[#This Row],[Delivery_Fee]]-Table1[[#This Row],[Discount]]</f>
        <v>1385.62</v>
      </c>
      <c r="L4434">
        <f>YEAR(Table1[[#This Row],[Order_Time]])</f>
        <v>2023</v>
      </c>
      <c r="M4434" t="str">
        <f>TEXT(Table1[[#This Row],[Order_Time]],"MMM")</f>
        <v>Jul</v>
      </c>
      <c r="N4434">
        <f>HOUR(Table1[[#This Row],[Order_Time]])</f>
        <v>16</v>
      </c>
      <c r="O4434" t="str">
        <f>IF(Table1[[#This Row],[Order_Value]]&gt;1000,"High","Low")</f>
        <v>High</v>
      </c>
    </row>
    <row r="4435" spans="1:15" x14ac:dyDescent="0.3">
      <c r="A4435" t="s">
        <v>6279</v>
      </c>
      <c r="B4435" s="1">
        <v>45111.708333333336</v>
      </c>
      <c r="C4435" t="s">
        <v>54</v>
      </c>
      <c r="D4435" t="s">
        <v>27</v>
      </c>
      <c r="E4435">
        <v>575.11</v>
      </c>
      <c r="F4435">
        <v>89.78</v>
      </c>
      <c r="G4435">
        <v>98.48</v>
      </c>
      <c r="H4435" t="s">
        <v>21</v>
      </c>
      <c r="I4435">
        <v>29</v>
      </c>
      <c r="J4435">
        <v>566.41</v>
      </c>
      <c r="K4435">
        <f>Table1[[#This Row],[Order_Value]]+Table1[[#This Row],[Delivery_Fee]]-Table1[[#This Row],[Discount]]</f>
        <v>566.41</v>
      </c>
      <c r="L4435">
        <f>YEAR(Table1[[#This Row],[Order_Time]])</f>
        <v>2023</v>
      </c>
      <c r="M4435" t="str">
        <f>TEXT(Table1[[#This Row],[Order_Time]],"MMM")</f>
        <v>Jul</v>
      </c>
      <c r="N4435">
        <f>HOUR(Table1[[#This Row],[Order_Time]])</f>
        <v>17</v>
      </c>
      <c r="O4435" t="str">
        <f>IF(Table1[[#This Row],[Order_Value]]&gt;1000,"High","Low")</f>
        <v>Low</v>
      </c>
    </row>
    <row r="4436" spans="1:15" x14ac:dyDescent="0.3">
      <c r="A4436" t="s">
        <v>6280</v>
      </c>
      <c r="B4436" s="1">
        <v>45111.75</v>
      </c>
      <c r="C4436" t="s">
        <v>54</v>
      </c>
      <c r="D4436" t="s">
        <v>35</v>
      </c>
      <c r="E4436">
        <v>804.38</v>
      </c>
      <c r="F4436">
        <v>32.85</v>
      </c>
      <c r="G4436">
        <v>44.28</v>
      </c>
      <c r="H4436" t="s">
        <v>21</v>
      </c>
      <c r="I4436">
        <v>46</v>
      </c>
      <c r="J4436">
        <v>792.95</v>
      </c>
      <c r="K4436">
        <f>Table1[[#This Row],[Order_Value]]+Table1[[#This Row],[Delivery_Fee]]-Table1[[#This Row],[Discount]]</f>
        <v>792.95</v>
      </c>
      <c r="L4436">
        <f>YEAR(Table1[[#This Row],[Order_Time]])</f>
        <v>2023</v>
      </c>
      <c r="M4436" t="str">
        <f>TEXT(Table1[[#This Row],[Order_Time]],"MMM")</f>
        <v>Jul</v>
      </c>
      <c r="N4436">
        <f>HOUR(Table1[[#This Row],[Order_Time]])</f>
        <v>18</v>
      </c>
      <c r="O4436" t="str">
        <f>IF(Table1[[#This Row],[Order_Value]]&gt;1000,"High","Low")</f>
        <v>Low</v>
      </c>
    </row>
    <row r="4437" spans="1:15" x14ac:dyDescent="0.3">
      <c r="A4437" t="s">
        <v>6281</v>
      </c>
      <c r="B4437" s="1">
        <v>45111.791666666664</v>
      </c>
      <c r="C4437" t="s">
        <v>20</v>
      </c>
      <c r="D4437" t="s">
        <v>17</v>
      </c>
      <c r="E4437">
        <v>256.89</v>
      </c>
      <c r="F4437">
        <v>63.41</v>
      </c>
      <c r="G4437">
        <v>283.88</v>
      </c>
      <c r="H4437" t="s">
        <v>32</v>
      </c>
      <c r="I4437">
        <v>38</v>
      </c>
      <c r="J4437" s="2" t="s">
        <v>6282</v>
      </c>
      <c r="K4437">
        <f>Table1[[#This Row],[Order_Value]]+Table1[[#This Row],[Delivery_Fee]]-Table1[[#This Row],[Discount]]</f>
        <v>36.419999999999959</v>
      </c>
      <c r="L4437">
        <f>YEAR(Table1[[#This Row],[Order_Time]])</f>
        <v>2023</v>
      </c>
      <c r="M4437" t="str">
        <f>TEXT(Table1[[#This Row],[Order_Time]],"MMM")</f>
        <v>Jul</v>
      </c>
      <c r="N4437">
        <f>HOUR(Table1[[#This Row],[Order_Time]])</f>
        <v>19</v>
      </c>
      <c r="O4437" t="str">
        <f>IF(Table1[[#This Row],[Order_Value]]&gt;1000,"High","Low")</f>
        <v>Low</v>
      </c>
    </row>
    <row r="4438" spans="1:15" x14ac:dyDescent="0.3">
      <c r="A4438" t="s">
        <v>6283</v>
      </c>
      <c r="B4438" s="1">
        <v>45111.833333333336</v>
      </c>
      <c r="C4438" t="s">
        <v>20</v>
      </c>
      <c r="D4438" t="s">
        <v>12</v>
      </c>
      <c r="E4438">
        <v>1345.77</v>
      </c>
      <c r="F4438">
        <v>84.38</v>
      </c>
      <c r="G4438">
        <v>264.83999999999997</v>
      </c>
      <c r="H4438" t="s">
        <v>13</v>
      </c>
      <c r="I4438">
        <v>61</v>
      </c>
      <c r="J4438" s="2" t="s">
        <v>6284</v>
      </c>
      <c r="K4438">
        <f>Table1[[#This Row],[Order_Value]]+Table1[[#This Row],[Delivery_Fee]]-Table1[[#This Row],[Discount]]</f>
        <v>1165.3100000000002</v>
      </c>
      <c r="L4438">
        <f>YEAR(Table1[[#This Row],[Order_Time]])</f>
        <v>2023</v>
      </c>
      <c r="M4438" t="str">
        <f>TEXT(Table1[[#This Row],[Order_Time]],"MMM")</f>
        <v>Jul</v>
      </c>
      <c r="N4438">
        <f>HOUR(Table1[[#This Row],[Order_Time]])</f>
        <v>20</v>
      </c>
      <c r="O4438" t="str">
        <f>IF(Table1[[#This Row],[Order_Value]]&gt;1000,"High","Low")</f>
        <v>High</v>
      </c>
    </row>
    <row r="4439" spans="1:15" x14ac:dyDescent="0.3">
      <c r="A4439" t="s">
        <v>6285</v>
      </c>
      <c r="B4439" s="1">
        <v>45111.875</v>
      </c>
      <c r="C4439" t="s">
        <v>20</v>
      </c>
      <c r="D4439" t="s">
        <v>35</v>
      </c>
      <c r="E4439">
        <v>1488.19</v>
      </c>
      <c r="F4439">
        <v>16.8</v>
      </c>
      <c r="G4439">
        <v>189.59</v>
      </c>
      <c r="H4439" t="s">
        <v>21</v>
      </c>
      <c r="I4439">
        <v>71</v>
      </c>
      <c r="J4439">
        <v>1315.4</v>
      </c>
      <c r="K4439">
        <f>Table1[[#This Row],[Order_Value]]+Table1[[#This Row],[Delivery_Fee]]-Table1[[#This Row],[Discount]]</f>
        <v>1315.4</v>
      </c>
      <c r="L4439">
        <f>YEAR(Table1[[#This Row],[Order_Time]])</f>
        <v>2023</v>
      </c>
      <c r="M4439" t="str">
        <f>TEXT(Table1[[#This Row],[Order_Time]],"MMM")</f>
        <v>Jul</v>
      </c>
      <c r="N4439">
        <f>HOUR(Table1[[#This Row],[Order_Time]])</f>
        <v>21</v>
      </c>
      <c r="O4439" t="str">
        <f>IF(Table1[[#This Row],[Order_Value]]&gt;1000,"High","Low")</f>
        <v>High</v>
      </c>
    </row>
    <row r="4440" spans="1:15" x14ac:dyDescent="0.3">
      <c r="A4440" t="s">
        <v>6286</v>
      </c>
      <c r="B4440" s="1">
        <v>45111.916666666664</v>
      </c>
      <c r="C4440" t="s">
        <v>16</v>
      </c>
      <c r="D4440" t="s">
        <v>30</v>
      </c>
      <c r="E4440">
        <v>1342.38</v>
      </c>
      <c r="F4440">
        <v>86.1</v>
      </c>
      <c r="G4440">
        <v>223.09</v>
      </c>
      <c r="H4440" t="s">
        <v>21</v>
      </c>
      <c r="I4440">
        <v>81</v>
      </c>
      <c r="J4440">
        <v>1205.3900000000001</v>
      </c>
      <c r="K4440">
        <f>Table1[[#This Row],[Order_Value]]+Table1[[#This Row],[Delivery_Fee]]-Table1[[#This Row],[Discount]]</f>
        <v>1205.3900000000001</v>
      </c>
      <c r="L4440">
        <f>YEAR(Table1[[#This Row],[Order_Time]])</f>
        <v>2023</v>
      </c>
      <c r="M4440" t="str">
        <f>TEXT(Table1[[#This Row],[Order_Time]],"MMM")</f>
        <v>Jul</v>
      </c>
      <c r="N4440">
        <f>HOUR(Table1[[#This Row],[Order_Time]])</f>
        <v>22</v>
      </c>
      <c r="O4440" t="str">
        <f>IF(Table1[[#This Row],[Order_Value]]&gt;1000,"High","Low")</f>
        <v>High</v>
      </c>
    </row>
    <row r="4441" spans="1:15" x14ac:dyDescent="0.3">
      <c r="A4441" t="s">
        <v>6287</v>
      </c>
      <c r="B4441" s="1">
        <v>45111.958333333336</v>
      </c>
      <c r="C4441" t="s">
        <v>54</v>
      </c>
      <c r="D4441" t="s">
        <v>12</v>
      </c>
      <c r="E4441">
        <v>1342.2</v>
      </c>
      <c r="F4441">
        <v>79.150000000000006</v>
      </c>
      <c r="G4441">
        <v>310.44</v>
      </c>
      <c r="H4441" t="s">
        <v>28</v>
      </c>
      <c r="I4441">
        <v>86</v>
      </c>
      <c r="J4441">
        <v>1110.9100000000001</v>
      </c>
      <c r="K4441">
        <f>Table1[[#This Row],[Order_Value]]+Table1[[#This Row],[Delivery_Fee]]-Table1[[#This Row],[Discount]]</f>
        <v>1110.9100000000001</v>
      </c>
      <c r="L4441">
        <f>YEAR(Table1[[#This Row],[Order_Time]])</f>
        <v>2023</v>
      </c>
      <c r="M4441" t="str">
        <f>TEXT(Table1[[#This Row],[Order_Time]],"MMM")</f>
        <v>Jul</v>
      </c>
      <c r="N4441">
        <f>HOUR(Table1[[#This Row],[Order_Time]])</f>
        <v>23</v>
      </c>
      <c r="O4441" t="str">
        <f>IF(Table1[[#This Row],[Order_Value]]&gt;1000,"High","Low")</f>
        <v>High</v>
      </c>
    </row>
    <row r="4442" spans="1:15" x14ac:dyDescent="0.3">
      <c r="A4442" t="s">
        <v>6288</v>
      </c>
      <c r="B4442" s="1">
        <v>45112</v>
      </c>
      <c r="C4442" t="s">
        <v>16</v>
      </c>
      <c r="D4442" t="s">
        <v>41</v>
      </c>
      <c r="E4442">
        <v>510.4</v>
      </c>
      <c r="F4442">
        <v>3.29</v>
      </c>
      <c r="G4442">
        <v>452.65</v>
      </c>
      <c r="H4442" t="s">
        <v>13</v>
      </c>
      <c r="I4442">
        <v>81</v>
      </c>
      <c r="J4442" s="2" t="s">
        <v>6289</v>
      </c>
      <c r="K4442">
        <f>Table1[[#This Row],[Order_Value]]+Table1[[#This Row],[Delivery_Fee]]-Table1[[#This Row],[Discount]]</f>
        <v>61.039999999999964</v>
      </c>
      <c r="L4442">
        <f>YEAR(Table1[[#This Row],[Order_Time]])</f>
        <v>2023</v>
      </c>
      <c r="M4442" t="str">
        <f>TEXT(Table1[[#This Row],[Order_Time]],"MMM")</f>
        <v>Jul</v>
      </c>
      <c r="N4442">
        <f>HOUR(Table1[[#This Row],[Order_Time]])</f>
        <v>0</v>
      </c>
      <c r="O4442" t="str">
        <f>IF(Table1[[#This Row],[Order_Value]]&gt;1000,"High","Low")</f>
        <v>Low</v>
      </c>
    </row>
    <row r="4443" spans="1:15" x14ac:dyDescent="0.3">
      <c r="A4443" t="s">
        <v>6290</v>
      </c>
      <c r="B4443" s="1">
        <v>45112.041666666664</v>
      </c>
      <c r="C4443" t="s">
        <v>24</v>
      </c>
      <c r="D4443" t="s">
        <v>17</v>
      </c>
      <c r="E4443">
        <v>1408.82</v>
      </c>
      <c r="F4443">
        <v>28.07</v>
      </c>
      <c r="G4443">
        <v>380.87</v>
      </c>
      <c r="H4443" t="s">
        <v>21</v>
      </c>
      <c r="I4443">
        <v>20</v>
      </c>
      <c r="J4443">
        <v>1056.02</v>
      </c>
      <c r="K4443">
        <f>Table1[[#This Row],[Order_Value]]+Table1[[#This Row],[Delivery_Fee]]-Table1[[#This Row],[Discount]]</f>
        <v>1056.02</v>
      </c>
      <c r="L4443">
        <f>YEAR(Table1[[#This Row],[Order_Time]])</f>
        <v>2023</v>
      </c>
      <c r="M4443" t="str">
        <f>TEXT(Table1[[#This Row],[Order_Time]],"MMM")</f>
        <v>Jul</v>
      </c>
      <c r="N4443">
        <f>HOUR(Table1[[#This Row],[Order_Time]])</f>
        <v>1</v>
      </c>
      <c r="O4443" t="str">
        <f>IF(Table1[[#This Row],[Order_Value]]&gt;1000,"High","Low")</f>
        <v>High</v>
      </c>
    </row>
    <row r="4444" spans="1:15" x14ac:dyDescent="0.3">
      <c r="A4444" t="s">
        <v>6291</v>
      </c>
      <c r="B4444" s="1">
        <v>45112.083333333336</v>
      </c>
      <c r="C4444" t="s">
        <v>20</v>
      </c>
      <c r="D4444" t="s">
        <v>17</v>
      </c>
      <c r="E4444">
        <v>395.85</v>
      </c>
      <c r="F4444">
        <v>57.57</v>
      </c>
      <c r="G4444">
        <v>112.8</v>
      </c>
      <c r="H4444" t="s">
        <v>21</v>
      </c>
      <c r="I4444">
        <v>38</v>
      </c>
      <c r="J4444">
        <v>340.62</v>
      </c>
      <c r="K4444">
        <f>Table1[[#This Row],[Order_Value]]+Table1[[#This Row],[Delivery_Fee]]-Table1[[#This Row],[Discount]]</f>
        <v>340.62</v>
      </c>
      <c r="L4444">
        <f>YEAR(Table1[[#This Row],[Order_Time]])</f>
        <v>2023</v>
      </c>
      <c r="M4444" t="str">
        <f>TEXT(Table1[[#This Row],[Order_Time]],"MMM")</f>
        <v>Jul</v>
      </c>
      <c r="N4444">
        <f>HOUR(Table1[[#This Row],[Order_Time]])</f>
        <v>2</v>
      </c>
      <c r="O4444" t="str">
        <f>IF(Table1[[#This Row],[Order_Value]]&gt;1000,"High","Low")</f>
        <v>Low</v>
      </c>
    </row>
    <row r="4445" spans="1:15" x14ac:dyDescent="0.3">
      <c r="A4445" t="s">
        <v>6292</v>
      </c>
      <c r="B4445" s="1">
        <v>45112.125</v>
      </c>
      <c r="C4445" t="s">
        <v>54</v>
      </c>
      <c r="D4445" t="s">
        <v>41</v>
      </c>
      <c r="E4445">
        <v>1635.85</v>
      </c>
      <c r="F4445">
        <v>80.540000000000006</v>
      </c>
      <c r="G4445">
        <v>417.37</v>
      </c>
      <c r="H4445" t="s">
        <v>21</v>
      </c>
      <c r="I4445">
        <v>37</v>
      </c>
      <c r="J4445">
        <v>1299.02</v>
      </c>
      <c r="K4445">
        <f>Table1[[#This Row],[Order_Value]]+Table1[[#This Row],[Delivery_Fee]]-Table1[[#This Row],[Discount]]</f>
        <v>1299.02</v>
      </c>
      <c r="L4445">
        <f>YEAR(Table1[[#This Row],[Order_Time]])</f>
        <v>2023</v>
      </c>
      <c r="M4445" t="str">
        <f>TEXT(Table1[[#This Row],[Order_Time]],"MMM")</f>
        <v>Jul</v>
      </c>
      <c r="N4445">
        <f>HOUR(Table1[[#This Row],[Order_Time]])</f>
        <v>3</v>
      </c>
      <c r="O4445" t="str">
        <f>IF(Table1[[#This Row],[Order_Value]]&gt;1000,"High","Low")</f>
        <v>High</v>
      </c>
    </row>
    <row r="4446" spans="1:15" x14ac:dyDescent="0.3">
      <c r="A4446" t="s">
        <v>6293</v>
      </c>
      <c r="B4446" s="1">
        <v>45112.166666666664</v>
      </c>
      <c r="C4446" t="s">
        <v>54</v>
      </c>
      <c r="D4446" t="s">
        <v>35</v>
      </c>
      <c r="E4446">
        <v>632.04</v>
      </c>
      <c r="F4446">
        <v>96.8</v>
      </c>
      <c r="G4446">
        <v>454.36</v>
      </c>
      <c r="H4446" t="s">
        <v>28</v>
      </c>
      <c r="I4446">
        <v>43</v>
      </c>
      <c r="J4446" s="2" t="s">
        <v>6294</v>
      </c>
      <c r="K4446">
        <f>Table1[[#This Row],[Order_Value]]+Table1[[#This Row],[Delivery_Fee]]-Table1[[#This Row],[Discount]]</f>
        <v>274.4799999999999</v>
      </c>
      <c r="L4446">
        <f>YEAR(Table1[[#This Row],[Order_Time]])</f>
        <v>2023</v>
      </c>
      <c r="M4446" t="str">
        <f>TEXT(Table1[[#This Row],[Order_Time]],"MMM")</f>
        <v>Jul</v>
      </c>
      <c r="N4446">
        <f>HOUR(Table1[[#This Row],[Order_Time]])</f>
        <v>4</v>
      </c>
      <c r="O4446" t="str">
        <f>IF(Table1[[#This Row],[Order_Value]]&gt;1000,"High","Low")</f>
        <v>Low</v>
      </c>
    </row>
    <row r="4447" spans="1:15" x14ac:dyDescent="0.3">
      <c r="A4447" t="s">
        <v>6295</v>
      </c>
      <c r="B4447" s="1">
        <v>45112.208333333336</v>
      </c>
      <c r="C4447" t="s">
        <v>45</v>
      </c>
      <c r="D4447" t="s">
        <v>12</v>
      </c>
      <c r="E4447">
        <v>1232.46</v>
      </c>
      <c r="F4447">
        <v>61.47</v>
      </c>
      <c r="G4447">
        <v>485.52</v>
      </c>
      <c r="H4447" t="s">
        <v>32</v>
      </c>
      <c r="I4447">
        <v>59</v>
      </c>
      <c r="J4447" s="2" t="s">
        <v>6296</v>
      </c>
      <c r="K4447">
        <f>Table1[[#This Row],[Order_Value]]+Table1[[#This Row],[Delivery_Fee]]-Table1[[#This Row],[Discount]]</f>
        <v>808.41000000000008</v>
      </c>
      <c r="L4447">
        <f>YEAR(Table1[[#This Row],[Order_Time]])</f>
        <v>2023</v>
      </c>
      <c r="M4447" t="str">
        <f>TEXT(Table1[[#This Row],[Order_Time]],"MMM")</f>
        <v>Jul</v>
      </c>
      <c r="N4447">
        <f>HOUR(Table1[[#This Row],[Order_Time]])</f>
        <v>5</v>
      </c>
      <c r="O4447" t="str">
        <f>IF(Table1[[#This Row],[Order_Value]]&gt;1000,"High","Low")</f>
        <v>High</v>
      </c>
    </row>
    <row r="4448" spans="1:15" x14ac:dyDescent="0.3">
      <c r="A4448" t="s">
        <v>6297</v>
      </c>
      <c r="B4448" s="1">
        <v>45112.25</v>
      </c>
      <c r="C4448" t="s">
        <v>16</v>
      </c>
      <c r="D4448" t="s">
        <v>17</v>
      </c>
      <c r="E4448">
        <v>229.11</v>
      </c>
      <c r="F4448">
        <v>34.380000000000003</v>
      </c>
      <c r="G4448">
        <v>181.74</v>
      </c>
      <c r="H4448" t="s">
        <v>13</v>
      </c>
      <c r="I4448">
        <v>81</v>
      </c>
      <c r="J4448">
        <v>81.75</v>
      </c>
      <c r="K4448">
        <f>Table1[[#This Row],[Order_Value]]+Table1[[#This Row],[Delivery_Fee]]-Table1[[#This Row],[Discount]]</f>
        <v>81.75</v>
      </c>
      <c r="L4448">
        <f>YEAR(Table1[[#This Row],[Order_Time]])</f>
        <v>2023</v>
      </c>
      <c r="M4448" t="str">
        <f>TEXT(Table1[[#This Row],[Order_Time]],"MMM")</f>
        <v>Jul</v>
      </c>
      <c r="N4448">
        <f>HOUR(Table1[[#This Row],[Order_Time]])</f>
        <v>6</v>
      </c>
      <c r="O4448" t="str">
        <f>IF(Table1[[#This Row],[Order_Value]]&gt;1000,"High","Low")</f>
        <v>Low</v>
      </c>
    </row>
    <row r="4449" spans="1:15" x14ac:dyDescent="0.3">
      <c r="A4449" t="s">
        <v>6298</v>
      </c>
      <c r="B4449" s="1">
        <v>45112.291666666664</v>
      </c>
      <c r="C4449" t="s">
        <v>26</v>
      </c>
      <c r="D4449" t="s">
        <v>17</v>
      </c>
      <c r="E4449">
        <v>1837.63</v>
      </c>
      <c r="F4449">
        <v>83.43</v>
      </c>
      <c r="G4449">
        <v>413.83</v>
      </c>
      <c r="H4449" t="s">
        <v>28</v>
      </c>
      <c r="I4449">
        <v>38</v>
      </c>
      <c r="J4449" s="2" t="s">
        <v>6299</v>
      </c>
      <c r="K4449">
        <f>Table1[[#This Row],[Order_Value]]+Table1[[#This Row],[Delivery_Fee]]-Table1[[#This Row],[Discount]]</f>
        <v>1507.2300000000002</v>
      </c>
      <c r="L4449">
        <f>YEAR(Table1[[#This Row],[Order_Time]])</f>
        <v>2023</v>
      </c>
      <c r="M4449" t="str">
        <f>TEXT(Table1[[#This Row],[Order_Time]],"MMM")</f>
        <v>Jul</v>
      </c>
      <c r="N4449">
        <f>HOUR(Table1[[#This Row],[Order_Time]])</f>
        <v>7</v>
      </c>
      <c r="O4449" t="str">
        <f>IF(Table1[[#This Row],[Order_Value]]&gt;1000,"High","Low")</f>
        <v>High</v>
      </c>
    </row>
    <row r="4450" spans="1:15" x14ac:dyDescent="0.3">
      <c r="A4450" t="s">
        <v>6300</v>
      </c>
      <c r="B4450" s="1">
        <v>45112.333333333336</v>
      </c>
      <c r="C4450" t="s">
        <v>54</v>
      </c>
      <c r="D4450" t="s">
        <v>27</v>
      </c>
      <c r="E4450">
        <v>471.7</v>
      </c>
      <c r="F4450">
        <v>58.55</v>
      </c>
      <c r="G4450">
        <v>460.35</v>
      </c>
      <c r="H4450" t="s">
        <v>21</v>
      </c>
      <c r="I4450">
        <v>62</v>
      </c>
      <c r="J4450" s="2" t="s">
        <v>6301</v>
      </c>
      <c r="K4450">
        <f>Table1[[#This Row],[Order_Value]]+Table1[[#This Row],[Delivery_Fee]]-Table1[[#This Row],[Discount]]</f>
        <v>69.899999999999977</v>
      </c>
      <c r="L4450">
        <f>YEAR(Table1[[#This Row],[Order_Time]])</f>
        <v>2023</v>
      </c>
      <c r="M4450" t="str">
        <f>TEXT(Table1[[#This Row],[Order_Time]],"MMM")</f>
        <v>Jul</v>
      </c>
      <c r="N4450">
        <f>HOUR(Table1[[#This Row],[Order_Time]])</f>
        <v>8</v>
      </c>
      <c r="O4450" t="str">
        <f>IF(Table1[[#This Row],[Order_Value]]&gt;1000,"High","Low")</f>
        <v>Low</v>
      </c>
    </row>
    <row r="4451" spans="1:15" x14ac:dyDescent="0.3">
      <c r="A4451" t="s">
        <v>6302</v>
      </c>
      <c r="B4451" s="1">
        <v>45112.375</v>
      </c>
      <c r="C4451" t="s">
        <v>45</v>
      </c>
      <c r="D4451" t="s">
        <v>12</v>
      </c>
      <c r="E4451">
        <v>1925.06</v>
      </c>
      <c r="F4451">
        <v>92.3</v>
      </c>
      <c r="G4451">
        <v>42.04</v>
      </c>
      <c r="H4451" t="s">
        <v>28</v>
      </c>
      <c r="I4451">
        <v>64</v>
      </c>
      <c r="J4451">
        <v>1975.32</v>
      </c>
      <c r="K4451">
        <f>Table1[[#This Row],[Order_Value]]+Table1[[#This Row],[Delivery_Fee]]-Table1[[#This Row],[Discount]]</f>
        <v>1975.32</v>
      </c>
      <c r="L4451">
        <f>YEAR(Table1[[#This Row],[Order_Time]])</f>
        <v>2023</v>
      </c>
      <c r="M4451" t="str">
        <f>TEXT(Table1[[#This Row],[Order_Time]],"MMM")</f>
        <v>Jul</v>
      </c>
      <c r="N4451">
        <f>HOUR(Table1[[#This Row],[Order_Time]])</f>
        <v>9</v>
      </c>
      <c r="O4451" t="str">
        <f>IF(Table1[[#This Row],[Order_Value]]&gt;1000,"High","Low")</f>
        <v>High</v>
      </c>
    </row>
    <row r="4452" spans="1:15" x14ac:dyDescent="0.3">
      <c r="A4452" t="s">
        <v>6303</v>
      </c>
      <c r="B4452" s="1">
        <v>45112.416666666664</v>
      </c>
      <c r="C4452" t="s">
        <v>11</v>
      </c>
      <c r="D4452" t="s">
        <v>17</v>
      </c>
      <c r="E4452">
        <v>1036.3699999999999</v>
      </c>
      <c r="F4452">
        <v>15.98</v>
      </c>
      <c r="G4452">
        <v>333.33</v>
      </c>
      <c r="H4452" t="s">
        <v>32</v>
      </c>
      <c r="I4452">
        <v>15</v>
      </c>
      <c r="J4452">
        <v>719.02</v>
      </c>
      <c r="K4452">
        <f>Table1[[#This Row],[Order_Value]]+Table1[[#This Row],[Delivery_Fee]]-Table1[[#This Row],[Discount]]</f>
        <v>719.02</v>
      </c>
      <c r="L4452">
        <f>YEAR(Table1[[#This Row],[Order_Time]])</f>
        <v>2023</v>
      </c>
      <c r="M4452" t="str">
        <f>TEXT(Table1[[#This Row],[Order_Time]],"MMM")</f>
        <v>Jul</v>
      </c>
      <c r="N4452">
        <f>HOUR(Table1[[#This Row],[Order_Time]])</f>
        <v>10</v>
      </c>
      <c r="O4452" t="str">
        <f>IF(Table1[[#This Row],[Order_Value]]&gt;1000,"High","Low")</f>
        <v>High</v>
      </c>
    </row>
    <row r="4453" spans="1:15" x14ac:dyDescent="0.3">
      <c r="A4453" t="s">
        <v>6304</v>
      </c>
      <c r="B4453" s="1">
        <v>45112.458333333336</v>
      </c>
      <c r="C4453" t="s">
        <v>16</v>
      </c>
      <c r="D4453" t="s">
        <v>30</v>
      </c>
      <c r="E4453">
        <v>1422.78</v>
      </c>
      <c r="F4453">
        <v>39.92</v>
      </c>
      <c r="G4453">
        <v>100.67</v>
      </c>
      <c r="H4453" t="s">
        <v>28</v>
      </c>
      <c r="I4453">
        <v>19</v>
      </c>
      <c r="J4453">
        <v>1362.03</v>
      </c>
      <c r="K4453">
        <f>Table1[[#This Row],[Order_Value]]+Table1[[#This Row],[Delivery_Fee]]-Table1[[#This Row],[Discount]]</f>
        <v>1362.03</v>
      </c>
      <c r="L4453">
        <f>YEAR(Table1[[#This Row],[Order_Time]])</f>
        <v>2023</v>
      </c>
      <c r="M4453" t="str">
        <f>TEXT(Table1[[#This Row],[Order_Time]],"MMM")</f>
        <v>Jul</v>
      </c>
      <c r="N4453">
        <f>HOUR(Table1[[#This Row],[Order_Time]])</f>
        <v>11</v>
      </c>
      <c r="O4453" t="str">
        <f>IF(Table1[[#This Row],[Order_Value]]&gt;1000,"High","Low")</f>
        <v>High</v>
      </c>
    </row>
    <row r="4454" spans="1:15" x14ac:dyDescent="0.3">
      <c r="A4454" t="s">
        <v>6305</v>
      </c>
      <c r="B4454" s="1">
        <v>45112.5</v>
      </c>
      <c r="C4454" t="s">
        <v>16</v>
      </c>
      <c r="D4454" t="s">
        <v>30</v>
      </c>
      <c r="E4454">
        <v>244.32</v>
      </c>
      <c r="F4454">
        <v>43.14</v>
      </c>
      <c r="G4454">
        <v>305.22000000000003</v>
      </c>
      <c r="H4454" t="s">
        <v>21</v>
      </c>
      <c r="I4454">
        <v>18</v>
      </c>
      <c r="J4454">
        <v>-17.760000000000002</v>
      </c>
      <c r="K4454">
        <f>Table1[[#This Row],[Order_Value]]+Table1[[#This Row],[Delivery_Fee]]-Table1[[#This Row],[Discount]]</f>
        <v>-17.760000000000048</v>
      </c>
      <c r="L4454">
        <f>YEAR(Table1[[#This Row],[Order_Time]])</f>
        <v>2023</v>
      </c>
      <c r="M4454" t="str">
        <f>TEXT(Table1[[#This Row],[Order_Time]],"MMM")</f>
        <v>Jul</v>
      </c>
      <c r="N4454">
        <f>HOUR(Table1[[#This Row],[Order_Time]])</f>
        <v>12</v>
      </c>
      <c r="O4454" t="str">
        <f>IF(Table1[[#This Row],[Order_Value]]&gt;1000,"High","Low")</f>
        <v>Low</v>
      </c>
    </row>
    <row r="4455" spans="1:15" x14ac:dyDescent="0.3">
      <c r="A4455" t="s">
        <v>6306</v>
      </c>
      <c r="B4455" s="1">
        <v>45112.541666666664</v>
      </c>
      <c r="C4455" t="s">
        <v>20</v>
      </c>
      <c r="D4455" t="s">
        <v>12</v>
      </c>
      <c r="E4455">
        <v>1447.66</v>
      </c>
      <c r="F4455">
        <v>35.72</v>
      </c>
      <c r="G4455">
        <v>294.64</v>
      </c>
      <c r="H4455" t="s">
        <v>32</v>
      </c>
      <c r="I4455">
        <v>47</v>
      </c>
      <c r="J4455" s="2" t="s">
        <v>6307</v>
      </c>
      <c r="K4455">
        <f>Table1[[#This Row],[Order_Value]]+Table1[[#This Row],[Delivery_Fee]]-Table1[[#This Row],[Discount]]</f>
        <v>1188.7400000000002</v>
      </c>
      <c r="L4455">
        <f>YEAR(Table1[[#This Row],[Order_Time]])</f>
        <v>2023</v>
      </c>
      <c r="M4455" t="str">
        <f>TEXT(Table1[[#This Row],[Order_Time]],"MMM")</f>
        <v>Jul</v>
      </c>
      <c r="N4455">
        <f>HOUR(Table1[[#This Row],[Order_Time]])</f>
        <v>13</v>
      </c>
      <c r="O4455" t="str">
        <f>IF(Table1[[#This Row],[Order_Value]]&gt;1000,"High","Low")</f>
        <v>High</v>
      </c>
    </row>
    <row r="4456" spans="1:15" x14ac:dyDescent="0.3">
      <c r="A4456" t="s">
        <v>6308</v>
      </c>
      <c r="B4456" s="1">
        <v>45112.583333333336</v>
      </c>
      <c r="C4456" t="s">
        <v>20</v>
      </c>
      <c r="D4456" t="s">
        <v>30</v>
      </c>
      <c r="E4456">
        <v>832.19</v>
      </c>
      <c r="F4456">
        <v>16.329999999999998</v>
      </c>
      <c r="G4456">
        <v>153.96</v>
      </c>
      <c r="H4456" t="s">
        <v>21</v>
      </c>
      <c r="I4456">
        <v>47</v>
      </c>
      <c r="J4456" s="2" t="s">
        <v>6309</v>
      </c>
      <c r="K4456">
        <f>Table1[[#This Row],[Order_Value]]+Table1[[#This Row],[Delivery_Fee]]-Table1[[#This Row],[Discount]]</f>
        <v>694.56000000000006</v>
      </c>
      <c r="L4456">
        <f>YEAR(Table1[[#This Row],[Order_Time]])</f>
        <v>2023</v>
      </c>
      <c r="M4456" t="str">
        <f>TEXT(Table1[[#This Row],[Order_Time]],"MMM")</f>
        <v>Jul</v>
      </c>
      <c r="N4456">
        <f>HOUR(Table1[[#This Row],[Order_Time]])</f>
        <v>14</v>
      </c>
      <c r="O4456" t="str">
        <f>IF(Table1[[#This Row],[Order_Value]]&gt;1000,"High","Low")</f>
        <v>Low</v>
      </c>
    </row>
    <row r="4457" spans="1:15" x14ac:dyDescent="0.3">
      <c r="A4457" t="s">
        <v>6310</v>
      </c>
      <c r="B4457" s="1">
        <v>45112.625</v>
      </c>
      <c r="C4457" t="s">
        <v>11</v>
      </c>
      <c r="D4457" t="s">
        <v>35</v>
      </c>
      <c r="E4457">
        <v>221.37</v>
      </c>
      <c r="F4457">
        <v>77.02</v>
      </c>
      <c r="G4457">
        <v>243.93</v>
      </c>
      <c r="H4457" t="s">
        <v>13</v>
      </c>
      <c r="I4457">
        <v>20</v>
      </c>
      <c r="J4457" s="2" t="s">
        <v>6311</v>
      </c>
      <c r="K4457">
        <f>Table1[[#This Row],[Order_Value]]+Table1[[#This Row],[Delivery_Fee]]-Table1[[#This Row],[Discount]]</f>
        <v>54.45999999999998</v>
      </c>
      <c r="L4457">
        <f>YEAR(Table1[[#This Row],[Order_Time]])</f>
        <v>2023</v>
      </c>
      <c r="M4457" t="str">
        <f>TEXT(Table1[[#This Row],[Order_Time]],"MMM")</f>
        <v>Jul</v>
      </c>
      <c r="N4457">
        <f>HOUR(Table1[[#This Row],[Order_Time]])</f>
        <v>15</v>
      </c>
      <c r="O4457" t="str">
        <f>IF(Table1[[#This Row],[Order_Value]]&gt;1000,"High","Low")</f>
        <v>Low</v>
      </c>
    </row>
    <row r="4458" spans="1:15" x14ac:dyDescent="0.3">
      <c r="A4458" t="s">
        <v>6312</v>
      </c>
      <c r="B4458" s="1">
        <v>45112.666666666664</v>
      </c>
      <c r="C4458" t="s">
        <v>45</v>
      </c>
      <c r="D4458" t="s">
        <v>27</v>
      </c>
      <c r="E4458">
        <v>530.05999999999995</v>
      </c>
      <c r="F4458">
        <v>84.33</v>
      </c>
      <c r="G4458">
        <v>429.85</v>
      </c>
      <c r="H4458" t="s">
        <v>13</v>
      </c>
      <c r="I4458">
        <v>31</v>
      </c>
      <c r="J4458" s="2" t="s">
        <v>6313</v>
      </c>
      <c r="K4458">
        <f>Table1[[#This Row],[Order_Value]]+Table1[[#This Row],[Delivery_Fee]]-Table1[[#This Row],[Discount]]</f>
        <v>184.53999999999996</v>
      </c>
      <c r="L4458">
        <f>YEAR(Table1[[#This Row],[Order_Time]])</f>
        <v>2023</v>
      </c>
      <c r="M4458" t="str">
        <f>TEXT(Table1[[#This Row],[Order_Time]],"MMM")</f>
        <v>Jul</v>
      </c>
      <c r="N4458">
        <f>HOUR(Table1[[#This Row],[Order_Time]])</f>
        <v>16</v>
      </c>
      <c r="O4458" t="str">
        <f>IF(Table1[[#This Row],[Order_Value]]&gt;1000,"High","Low")</f>
        <v>Low</v>
      </c>
    </row>
    <row r="4459" spans="1:15" x14ac:dyDescent="0.3">
      <c r="A4459" t="s">
        <v>6314</v>
      </c>
      <c r="B4459" s="1">
        <v>45112.708333333336</v>
      </c>
      <c r="C4459" t="s">
        <v>11</v>
      </c>
      <c r="D4459" t="s">
        <v>17</v>
      </c>
      <c r="E4459">
        <v>0</v>
      </c>
      <c r="F4459">
        <v>84</v>
      </c>
      <c r="G4459">
        <v>372.6</v>
      </c>
      <c r="H4459" t="s">
        <v>32</v>
      </c>
      <c r="I4459">
        <v>64</v>
      </c>
      <c r="K4459">
        <f>Table1[[#This Row],[Order_Value]]+Table1[[#This Row],[Delivery_Fee]]-Table1[[#This Row],[Discount]]</f>
        <v>-288.60000000000002</v>
      </c>
      <c r="L4459">
        <f>YEAR(Table1[[#This Row],[Order_Time]])</f>
        <v>2023</v>
      </c>
      <c r="M4459" t="str">
        <f>TEXT(Table1[[#This Row],[Order_Time]],"MMM")</f>
        <v>Jul</v>
      </c>
      <c r="N4459">
        <f>HOUR(Table1[[#This Row],[Order_Time]])</f>
        <v>17</v>
      </c>
      <c r="O4459" t="str">
        <f>IF(Table1[[#This Row],[Order_Value]]&gt;1000,"High","Low")</f>
        <v>Low</v>
      </c>
    </row>
    <row r="4460" spans="1:15" x14ac:dyDescent="0.3">
      <c r="A4460" t="s">
        <v>6315</v>
      </c>
      <c r="B4460" s="1">
        <v>45112.75</v>
      </c>
      <c r="C4460" t="s">
        <v>24</v>
      </c>
      <c r="D4460" t="s">
        <v>27</v>
      </c>
      <c r="E4460">
        <v>1833.54</v>
      </c>
      <c r="F4460">
        <v>67.09</v>
      </c>
      <c r="G4460">
        <v>402.51</v>
      </c>
      <c r="H4460" t="s">
        <v>28</v>
      </c>
      <c r="I4460">
        <v>38</v>
      </c>
      <c r="J4460">
        <v>1498.12</v>
      </c>
      <c r="K4460">
        <f>Table1[[#This Row],[Order_Value]]+Table1[[#This Row],[Delivery_Fee]]-Table1[[#This Row],[Discount]]</f>
        <v>1498.12</v>
      </c>
      <c r="L4460">
        <f>YEAR(Table1[[#This Row],[Order_Time]])</f>
        <v>2023</v>
      </c>
      <c r="M4460" t="str">
        <f>TEXT(Table1[[#This Row],[Order_Time]],"MMM")</f>
        <v>Jul</v>
      </c>
      <c r="N4460">
        <f>HOUR(Table1[[#This Row],[Order_Time]])</f>
        <v>18</v>
      </c>
      <c r="O4460" t="str">
        <f>IF(Table1[[#This Row],[Order_Value]]&gt;1000,"High","Low")</f>
        <v>High</v>
      </c>
    </row>
    <row r="4461" spans="1:15" x14ac:dyDescent="0.3">
      <c r="A4461" t="s">
        <v>6316</v>
      </c>
      <c r="B4461" s="1">
        <v>45112.791666666664</v>
      </c>
      <c r="C4461" t="s">
        <v>7370</v>
      </c>
      <c r="D4461" t="s">
        <v>12</v>
      </c>
      <c r="E4461">
        <v>213.67</v>
      </c>
      <c r="F4461">
        <v>35.36</v>
      </c>
      <c r="G4461">
        <v>60.2</v>
      </c>
      <c r="H4461" t="s">
        <v>28</v>
      </c>
      <c r="I4461">
        <v>43</v>
      </c>
      <c r="J4461" s="2" t="s">
        <v>6317</v>
      </c>
      <c r="K4461">
        <f>Table1[[#This Row],[Order_Value]]+Table1[[#This Row],[Delivery_Fee]]-Table1[[#This Row],[Discount]]</f>
        <v>188.82999999999998</v>
      </c>
      <c r="L4461">
        <f>YEAR(Table1[[#This Row],[Order_Time]])</f>
        <v>2023</v>
      </c>
      <c r="M4461" t="str">
        <f>TEXT(Table1[[#This Row],[Order_Time]],"MMM")</f>
        <v>Jul</v>
      </c>
      <c r="N4461">
        <f>HOUR(Table1[[#This Row],[Order_Time]])</f>
        <v>19</v>
      </c>
      <c r="O4461" t="str">
        <f>IF(Table1[[#This Row],[Order_Value]]&gt;1000,"High","Low")</f>
        <v>Low</v>
      </c>
    </row>
    <row r="4462" spans="1:15" x14ac:dyDescent="0.3">
      <c r="A4462" t="s">
        <v>6318</v>
      </c>
      <c r="B4462" s="1">
        <v>45112.833333333336</v>
      </c>
      <c r="C4462" t="s">
        <v>20</v>
      </c>
      <c r="D4462" t="s">
        <v>35</v>
      </c>
      <c r="E4462">
        <v>1187.24</v>
      </c>
      <c r="F4462">
        <v>71.62</v>
      </c>
      <c r="G4462">
        <v>131.22999999999999</v>
      </c>
      <c r="H4462" t="s">
        <v>21</v>
      </c>
      <c r="I4462">
        <v>10</v>
      </c>
      <c r="J4462">
        <v>1127.6300000000001</v>
      </c>
      <c r="K4462">
        <f>Table1[[#This Row],[Order_Value]]+Table1[[#This Row],[Delivery_Fee]]-Table1[[#This Row],[Discount]]</f>
        <v>1127.6300000000001</v>
      </c>
      <c r="L4462">
        <f>YEAR(Table1[[#This Row],[Order_Time]])</f>
        <v>2023</v>
      </c>
      <c r="M4462" t="str">
        <f>TEXT(Table1[[#This Row],[Order_Time]],"MMM")</f>
        <v>Jul</v>
      </c>
      <c r="N4462">
        <f>HOUR(Table1[[#This Row],[Order_Time]])</f>
        <v>20</v>
      </c>
      <c r="O4462" t="str">
        <f>IF(Table1[[#This Row],[Order_Value]]&gt;1000,"High","Low")</f>
        <v>High</v>
      </c>
    </row>
    <row r="4463" spans="1:15" x14ac:dyDescent="0.3">
      <c r="A4463" t="s">
        <v>6319</v>
      </c>
      <c r="B4463" s="1">
        <v>45112.875</v>
      </c>
      <c r="C4463" t="s">
        <v>11</v>
      </c>
      <c r="D4463" t="s">
        <v>41</v>
      </c>
      <c r="E4463">
        <v>1511.67</v>
      </c>
      <c r="F4463">
        <v>79.23</v>
      </c>
      <c r="G4463">
        <v>437.09</v>
      </c>
      <c r="H4463" t="s">
        <v>21</v>
      </c>
      <c r="I4463">
        <v>89</v>
      </c>
      <c r="J4463" s="2" t="s">
        <v>6320</v>
      </c>
      <c r="K4463">
        <f>Table1[[#This Row],[Order_Value]]+Table1[[#This Row],[Delivery_Fee]]-Table1[[#This Row],[Discount]]</f>
        <v>1153.8100000000002</v>
      </c>
      <c r="L4463">
        <f>YEAR(Table1[[#This Row],[Order_Time]])</f>
        <v>2023</v>
      </c>
      <c r="M4463" t="str">
        <f>TEXT(Table1[[#This Row],[Order_Time]],"MMM")</f>
        <v>Jul</v>
      </c>
      <c r="N4463">
        <f>HOUR(Table1[[#This Row],[Order_Time]])</f>
        <v>21</v>
      </c>
      <c r="O4463" t="str">
        <f>IF(Table1[[#This Row],[Order_Value]]&gt;1000,"High","Low")</f>
        <v>High</v>
      </c>
    </row>
    <row r="4464" spans="1:15" x14ac:dyDescent="0.3">
      <c r="A4464" t="s">
        <v>6321</v>
      </c>
      <c r="B4464" s="1">
        <v>45112.916666666664</v>
      </c>
      <c r="C4464" t="s">
        <v>11</v>
      </c>
      <c r="D4464" t="s">
        <v>27</v>
      </c>
      <c r="E4464">
        <v>1586.87</v>
      </c>
      <c r="F4464">
        <v>1.35</v>
      </c>
      <c r="G4464">
        <v>235.68</v>
      </c>
      <c r="H4464" t="s">
        <v>13</v>
      </c>
      <c r="I4464">
        <v>61</v>
      </c>
      <c r="J4464" s="2" t="s">
        <v>6322</v>
      </c>
      <c r="K4464">
        <f>Table1[[#This Row],[Order_Value]]+Table1[[#This Row],[Delivery_Fee]]-Table1[[#This Row],[Discount]]</f>
        <v>1352.5399999999997</v>
      </c>
      <c r="L4464">
        <f>YEAR(Table1[[#This Row],[Order_Time]])</f>
        <v>2023</v>
      </c>
      <c r="M4464" t="str">
        <f>TEXT(Table1[[#This Row],[Order_Time]],"MMM")</f>
        <v>Jul</v>
      </c>
      <c r="N4464">
        <f>HOUR(Table1[[#This Row],[Order_Time]])</f>
        <v>22</v>
      </c>
      <c r="O4464" t="str">
        <f>IF(Table1[[#This Row],[Order_Value]]&gt;1000,"High","Low")</f>
        <v>High</v>
      </c>
    </row>
    <row r="4465" spans="1:15" x14ac:dyDescent="0.3">
      <c r="A4465" t="s">
        <v>6323</v>
      </c>
      <c r="B4465" s="1">
        <v>45112.958333333336</v>
      </c>
      <c r="C4465" t="s">
        <v>24</v>
      </c>
      <c r="D4465" t="s">
        <v>17</v>
      </c>
      <c r="E4465">
        <v>138.69999999999999</v>
      </c>
      <c r="F4465">
        <v>35.78</v>
      </c>
      <c r="G4465">
        <v>448.36</v>
      </c>
      <c r="H4465" t="s">
        <v>28</v>
      </c>
      <c r="I4465">
        <v>55</v>
      </c>
      <c r="J4465">
        <v>-273.88</v>
      </c>
      <c r="K4465">
        <f>Table1[[#This Row],[Order_Value]]+Table1[[#This Row],[Delivery_Fee]]-Table1[[#This Row],[Discount]]</f>
        <v>-273.88</v>
      </c>
      <c r="L4465">
        <f>YEAR(Table1[[#This Row],[Order_Time]])</f>
        <v>2023</v>
      </c>
      <c r="M4465" t="str">
        <f>TEXT(Table1[[#This Row],[Order_Time]],"MMM")</f>
        <v>Jul</v>
      </c>
      <c r="N4465">
        <f>HOUR(Table1[[#This Row],[Order_Time]])</f>
        <v>23</v>
      </c>
      <c r="O4465" t="str">
        <f>IF(Table1[[#This Row],[Order_Value]]&gt;1000,"High","Low")</f>
        <v>Low</v>
      </c>
    </row>
    <row r="4466" spans="1:15" x14ac:dyDescent="0.3">
      <c r="A4466" t="s">
        <v>6324</v>
      </c>
      <c r="B4466" s="1">
        <v>45113</v>
      </c>
      <c r="C4466" t="s">
        <v>54</v>
      </c>
      <c r="D4466" t="s">
        <v>12</v>
      </c>
      <c r="E4466">
        <v>1584.36</v>
      </c>
      <c r="F4466">
        <v>1.71</v>
      </c>
      <c r="G4466">
        <v>419.03</v>
      </c>
      <c r="H4466" t="s">
        <v>13</v>
      </c>
      <c r="I4466">
        <v>13</v>
      </c>
      <c r="J4466">
        <v>1167.04</v>
      </c>
      <c r="K4466">
        <f>Table1[[#This Row],[Order_Value]]+Table1[[#This Row],[Delivery_Fee]]-Table1[[#This Row],[Discount]]</f>
        <v>1167.04</v>
      </c>
      <c r="L4466">
        <f>YEAR(Table1[[#This Row],[Order_Time]])</f>
        <v>2023</v>
      </c>
      <c r="M4466" t="str">
        <f>TEXT(Table1[[#This Row],[Order_Time]],"MMM")</f>
        <v>Jul</v>
      </c>
      <c r="N4466">
        <f>HOUR(Table1[[#This Row],[Order_Time]])</f>
        <v>0</v>
      </c>
      <c r="O4466" t="str">
        <f>IF(Table1[[#This Row],[Order_Value]]&gt;1000,"High","Low")</f>
        <v>High</v>
      </c>
    </row>
    <row r="4467" spans="1:15" x14ac:dyDescent="0.3">
      <c r="A4467" t="s">
        <v>6325</v>
      </c>
      <c r="B4467" s="1">
        <v>45113.041666666664</v>
      </c>
      <c r="C4467" t="s">
        <v>54</v>
      </c>
      <c r="D4467" t="s">
        <v>41</v>
      </c>
      <c r="E4467">
        <v>1416.91</v>
      </c>
      <c r="F4467">
        <v>61.49</v>
      </c>
      <c r="G4467">
        <v>203.85</v>
      </c>
      <c r="H4467" t="s">
        <v>21</v>
      </c>
      <c r="I4467">
        <v>29</v>
      </c>
      <c r="J4467" s="2" t="s">
        <v>6326</v>
      </c>
      <c r="K4467">
        <f>Table1[[#This Row],[Order_Value]]+Table1[[#This Row],[Delivery_Fee]]-Table1[[#This Row],[Discount]]</f>
        <v>1274.5500000000002</v>
      </c>
      <c r="L4467">
        <f>YEAR(Table1[[#This Row],[Order_Time]])</f>
        <v>2023</v>
      </c>
      <c r="M4467" t="str">
        <f>TEXT(Table1[[#This Row],[Order_Time]],"MMM")</f>
        <v>Jul</v>
      </c>
      <c r="N4467">
        <f>HOUR(Table1[[#This Row],[Order_Time]])</f>
        <v>1</v>
      </c>
      <c r="O4467" t="str">
        <f>IF(Table1[[#This Row],[Order_Value]]&gt;1000,"High","Low")</f>
        <v>High</v>
      </c>
    </row>
    <row r="4468" spans="1:15" x14ac:dyDescent="0.3">
      <c r="A4468" t="s">
        <v>6327</v>
      </c>
      <c r="B4468" s="1">
        <v>45113.083333333336</v>
      </c>
      <c r="C4468" t="s">
        <v>26</v>
      </c>
      <c r="D4468" t="s">
        <v>17</v>
      </c>
      <c r="E4468">
        <v>1226.77</v>
      </c>
      <c r="F4468">
        <v>81.88</v>
      </c>
      <c r="G4468">
        <v>135.11000000000001</v>
      </c>
      <c r="H4468" t="s">
        <v>13</v>
      </c>
      <c r="I4468">
        <v>72</v>
      </c>
      <c r="J4468">
        <v>1173.54</v>
      </c>
      <c r="K4468">
        <f>Table1[[#This Row],[Order_Value]]+Table1[[#This Row],[Delivery_Fee]]-Table1[[#This Row],[Discount]]</f>
        <v>1173.54</v>
      </c>
      <c r="L4468">
        <f>YEAR(Table1[[#This Row],[Order_Time]])</f>
        <v>2023</v>
      </c>
      <c r="M4468" t="str">
        <f>TEXT(Table1[[#This Row],[Order_Time]],"MMM")</f>
        <v>Jul</v>
      </c>
      <c r="N4468">
        <f>HOUR(Table1[[#This Row],[Order_Time]])</f>
        <v>2</v>
      </c>
      <c r="O4468" t="str">
        <f>IF(Table1[[#This Row],[Order_Value]]&gt;1000,"High","Low")</f>
        <v>High</v>
      </c>
    </row>
    <row r="4469" spans="1:15" x14ac:dyDescent="0.3">
      <c r="A4469" t="s">
        <v>6328</v>
      </c>
      <c r="B4469" s="1">
        <v>45113.125</v>
      </c>
      <c r="C4469" t="s">
        <v>11</v>
      </c>
      <c r="D4469" t="s">
        <v>27</v>
      </c>
      <c r="E4469">
        <v>1615.2</v>
      </c>
      <c r="F4469">
        <v>8.5399999999999991</v>
      </c>
      <c r="G4469">
        <v>14.71</v>
      </c>
      <c r="H4469" t="s">
        <v>32</v>
      </c>
      <c r="I4469">
        <v>16</v>
      </c>
      <c r="J4469">
        <v>1609.03</v>
      </c>
      <c r="K4469">
        <f>Table1[[#This Row],[Order_Value]]+Table1[[#This Row],[Delivery_Fee]]-Table1[[#This Row],[Discount]]</f>
        <v>1609.03</v>
      </c>
      <c r="L4469">
        <f>YEAR(Table1[[#This Row],[Order_Time]])</f>
        <v>2023</v>
      </c>
      <c r="M4469" t="str">
        <f>TEXT(Table1[[#This Row],[Order_Time]],"MMM")</f>
        <v>Jul</v>
      </c>
      <c r="N4469">
        <f>HOUR(Table1[[#This Row],[Order_Time]])</f>
        <v>3</v>
      </c>
      <c r="O4469" t="str">
        <f>IF(Table1[[#This Row],[Order_Value]]&gt;1000,"High","Low")</f>
        <v>High</v>
      </c>
    </row>
    <row r="4470" spans="1:15" x14ac:dyDescent="0.3">
      <c r="A4470" t="s">
        <v>6329</v>
      </c>
      <c r="B4470" s="1">
        <v>45113.166666666664</v>
      </c>
      <c r="C4470" t="s">
        <v>26</v>
      </c>
      <c r="D4470" t="s">
        <v>27</v>
      </c>
      <c r="E4470">
        <v>1972.63</v>
      </c>
      <c r="F4470">
        <v>70.09</v>
      </c>
      <c r="G4470">
        <v>391.57</v>
      </c>
      <c r="H4470" t="s">
        <v>28</v>
      </c>
      <c r="I4470">
        <v>87</v>
      </c>
      <c r="J4470">
        <v>1651.15</v>
      </c>
      <c r="K4470">
        <f>Table1[[#This Row],[Order_Value]]+Table1[[#This Row],[Delivery_Fee]]-Table1[[#This Row],[Discount]]</f>
        <v>1651.15</v>
      </c>
      <c r="L4470">
        <f>YEAR(Table1[[#This Row],[Order_Time]])</f>
        <v>2023</v>
      </c>
      <c r="M4470" t="str">
        <f>TEXT(Table1[[#This Row],[Order_Time]],"MMM")</f>
        <v>Jul</v>
      </c>
      <c r="N4470">
        <f>HOUR(Table1[[#This Row],[Order_Time]])</f>
        <v>4</v>
      </c>
      <c r="O4470" t="str">
        <f>IF(Table1[[#This Row],[Order_Value]]&gt;1000,"High","Low")</f>
        <v>High</v>
      </c>
    </row>
    <row r="4471" spans="1:15" x14ac:dyDescent="0.3">
      <c r="A4471" t="s">
        <v>6330</v>
      </c>
      <c r="B4471" s="1">
        <v>45113.208333333336</v>
      </c>
      <c r="C4471" t="s">
        <v>11</v>
      </c>
      <c r="D4471" t="s">
        <v>41</v>
      </c>
      <c r="E4471">
        <v>1593.99</v>
      </c>
      <c r="F4471">
        <v>47.34</v>
      </c>
      <c r="G4471">
        <v>276.38</v>
      </c>
      <c r="H4471" t="s">
        <v>21</v>
      </c>
      <c r="I4471">
        <v>24</v>
      </c>
      <c r="J4471" s="2" t="s">
        <v>6331</v>
      </c>
      <c r="K4471">
        <f>Table1[[#This Row],[Order_Value]]+Table1[[#This Row],[Delivery_Fee]]-Table1[[#This Row],[Discount]]</f>
        <v>1364.9499999999998</v>
      </c>
      <c r="L4471">
        <f>YEAR(Table1[[#This Row],[Order_Time]])</f>
        <v>2023</v>
      </c>
      <c r="M4471" t="str">
        <f>TEXT(Table1[[#This Row],[Order_Time]],"MMM")</f>
        <v>Jul</v>
      </c>
      <c r="N4471">
        <f>HOUR(Table1[[#This Row],[Order_Time]])</f>
        <v>5</v>
      </c>
      <c r="O4471" t="str">
        <f>IF(Table1[[#This Row],[Order_Value]]&gt;1000,"High","Low")</f>
        <v>High</v>
      </c>
    </row>
    <row r="4472" spans="1:15" x14ac:dyDescent="0.3">
      <c r="A4472" t="s">
        <v>6332</v>
      </c>
      <c r="B4472" s="1">
        <v>45113.25</v>
      </c>
      <c r="C4472" t="s">
        <v>11</v>
      </c>
      <c r="D4472" t="s">
        <v>17</v>
      </c>
      <c r="E4472">
        <v>891.03</v>
      </c>
      <c r="F4472">
        <v>30.78</v>
      </c>
      <c r="G4472">
        <v>259.81</v>
      </c>
      <c r="H4472" t="s">
        <v>21</v>
      </c>
      <c r="I4472">
        <v>64</v>
      </c>
      <c r="J4472">
        <v>662</v>
      </c>
      <c r="K4472">
        <f>Table1[[#This Row],[Order_Value]]+Table1[[#This Row],[Delivery_Fee]]-Table1[[#This Row],[Discount]]</f>
        <v>662</v>
      </c>
      <c r="L4472">
        <f>YEAR(Table1[[#This Row],[Order_Time]])</f>
        <v>2023</v>
      </c>
      <c r="M4472" t="str">
        <f>TEXT(Table1[[#This Row],[Order_Time]],"MMM")</f>
        <v>Jul</v>
      </c>
      <c r="N4472">
        <f>HOUR(Table1[[#This Row],[Order_Time]])</f>
        <v>6</v>
      </c>
      <c r="O4472" t="str">
        <f>IF(Table1[[#This Row],[Order_Value]]&gt;1000,"High","Low")</f>
        <v>Low</v>
      </c>
    </row>
    <row r="4473" spans="1:15" x14ac:dyDescent="0.3">
      <c r="A4473" t="s">
        <v>6333</v>
      </c>
      <c r="B4473" s="1">
        <v>45113.291666666664</v>
      </c>
      <c r="C4473" t="s">
        <v>20</v>
      </c>
      <c r="D4473" t="s">
        <v>12</v>
      </c>
      <c r="E4473">
        <v>1245.02</v>
      </c>
      <c r="F4473">
        <v>19.600000000000001</v>
      </c>
      <c r="G4473">
        <v>99.84</v>
      </c>
      <c r="H4473" t="s">
        <v>13</v>
      </c>
      <c r="I4473">
        <v>77</v>
      </c>
      <c r="J4473">
        <v>1164.78</v>
      </c>
      <c r="K4473">
        <f>Table1[[#This Row],[Order_Value]]+Table1[[#This Row],[Delivery_Fee]]-Table1[[#This Row],[Discount]]</f>
        <v>1164.78</v>
      </c>
      <c r="L4473">
        <f>YEAR(Table1[[#This Row],[Order_Time]])</f>
        <v>2023</v>
      </c>
      <c r="M4473" t="str">
        <f>TEXT(Table1[[#This Row],[Order_Time]],"MMM")</f>
        <v>Jul</v>
      </c>
      <c r="N4473">
        <f>HOUR(Table1[[#This Row],[Order_Time]])</f>
        <v>7</v>
      </c>
      <c r="O4473" t="str">
        <f>IF(Table1[[#This Row],[Order_Value]]&gt;1000,"High","Low")</f>
        <v>High</v>
      </c>
    </row>
    <row r="4474" spans="1:15" x14ac:dyDescent="0.3">
      <c r="A4474" t="s">
        <v>6334</v>
      </c>
      <c r="B4474" s="1">
        <v>45113.333333333336</v>
      </c>
      <c r="C4474" t="s">
        <v>11</v>
      </c>
      <c r="D4474" t="s">
        <v>41</v>
      </c>
      <c r="E4474">
        <v>1837.76</v>
      </c>
      <c r="F4474">
        <v>70.77</v>
      </c>
      <c r="G4474">
        <v>144.22</v>
      </c>
      <c r="H4474" t="s">
        <v>13</v>
      </c>
      <c r="I4474">
        <v>59</v>
      </c>
      <c r="J4474">
        <v>1764.31</v>
      </c>
      <c r="K4474">
        <f>Table1[[#This Row],[Order_Value]]+Table1[[#This Row],[Delivery_Fee]]-Table1[[#This Row],[Discount]]</f>
        <v>1764.31</v>
      </c>
      <c r="L4474">
        <f>YEAR(Table1[[#This Row],[Order_Time]])</f>
        <v>2023</v>
      </c>
      <c r="M4474" t="str">
        <f>TEXT(Table1[[#This Row],[Order_Time]],"MMM")</f>
        <v>Jul</v>
      </c>
      <c r="N4474">
        <f>HOUR(Table1[[#This Row],[Order_Time]])</f>
        <v>8</v>
      </c>
      <c r="O4474" t="str">
        <f>IF(Table1[[#This Row],[Order_Value]]&gt;1000,"High","Low")</f>
        <v>High</v>
      </c>
    </row>
    <row r="4475" spans="1:15" x14ac:dyDescent="0.3">
      <c r="A4475" t="s">
        <v>6335</v>
      </c>
      <c r="B4475" s="1">
        <v>45113.375</v>
      </c>
      <c r="C4475" t="s">
        <v>16</v>
      </c>
      <c r="D4475" t="s">
        <v>35</v>
      </c>
      <c r="E4475">
        <v>308.52999999999997</v>
      </c>
      <c r="F4475">
        <v>13.1</v>
      </c>
      <c r="G4475">
        <v>442.91</v>
      </c>
      <c r="H4475" t="s">
        <v>28</v>
      </c>
      <c r="I4475">
        <v>62</v>
      </c>
      <c r="J4475">
        <v>-121.28</v>
      </c>
      <c r="K4475">
        <f>Table1[[#This Row],[Order_Value]]+Table1[[#This Row],[Delivery_Fee]]-Table1[[#This Row],[Discount]]</f>
        <v>-121.28000000000003</v>
      </c>
      <c r="L4475">
        <f>YEAR(Table1[[#This Row],[Order_Time]])</f>
        <v>2023</v>
      </c>
      <c r="M4475" t="str">
        <f>TEXT(Table1[[#This Row],[Order_Time]],"MMM")</f>
        <v>Jul</v>
      </c>
      <c r="N4475">
        <f>HOUR(Table1[[#This Row],[Order_Time]])</f>
        <v>9</v>
      </c>
      <c r="O4475" t="str">
        <f>IF(Table1[[#This Row],[Order_Value]]&gt;1000,"High","Low")</f>
        <v>Low</v>
      </c>
    </row>
    <row r="4476" spans="1:15" x14ac:dyDescent="0.3">
      <c r="A4476" t="s">
        <v>6336</v>
      </c>
      <c r="B4476" s="1">
        <v>45113.416666666664</v>
      </c>
      <c r="C4476" t="s">
        <v>54</v>
      </c>
      <c r="D4476" t="s">
        <v>41</v>
      </c>
      <c r="E4476">
        <v>1799.24</v>
      </c>
      <c r="F4476">
        <v>79.12</v>
      </c>
      <c r="G4476">
        <v>417.56</v>
      </c>
      <c r="H4476" t="s">
        <v>28</v>
      </c>
      <c r="I4476">
        <v>59</v>
      </c>
      <c r="J4476" s="2" t="s">
        <v>6337</v>
      </c>
      <c r="K4476">
        <f>Table1[[#This Row],[Order_Value]]+Table1[[#This Row],[Delivery_Fee]]-Table1[[#This Row],[Discount]]</f>
        <v>1460.8000000000002</v>
      </c>
      <c r="L4476">
        <f>YEAR(Table1[[#This Row],[Order_Time]])</f>
        <v>2023</v>
      </c>
      <c r="M4476" t="str">
        <f>TEXT(Table1[[#This Row],[Order_Time]],"MMM")</f>
        <v>Jul</v>
      </c>
      <c r="N4476">
        <f>HOUR(Table1[[#This Row],[Order_Time]])</f>
        <v>10</v>
      </c>
      <c r="O4476" t="str">
        <f>IF(Table1[[#This Row],[Order_Value]]&gt;1000,"High","Low")</f>
        <v>High</v>
      </c>
    </row>
    <row r="4477" spans="1:15" x14ac:dyDescent="0.3">
      <c r="A4477" t="s">
        <v>6338</v>
      </c>
      <c r="B4477" s="1">
        <v>45113.458333333336</v>
      </c>
      <c r="C4477" t="s">
        <v>45</v>
      </c>
      <c r="D4477" t="s">
        <v>30</v>
      </c>
      <c r="E4477">
        <v>787.69</v>
      </c>
      <c r="F4477">
        <v>64.55</v>
      </c>
      <c r="G4477">
        <v>483.98</v>
      </c>
      <c r="H4477" t="s">
        <v>32</v>
      </c>
      <c r="I4477">
        <v>35</v>
      </c>
      <c r="J4477">
        <v>368.26</v>
      </c>
      <c r="K4477">
        <f>Table1[[#This Row],[Order_Value]]+Table1[[#This Row],[Delivery_Fee]]-Table1[[#This Row],[Discount]]</f>
        <v>368.26</v>
      </c>
      <c r="L4477">
        <f>YEAR(Table1[[#This Row],[Order_Time]])</f>
        <v>2023</v>
      </c>
      <c r="M4477" t="str">
        <f>TEXT(Table1[[#This Row],[Order_Time]],"MMM")</f>
        <v>Jul</v>
      </c>
      <c r="N4477">
        <f>HOUR(Table1[[#This Row],[Order_Time]])</f>
        <v>11</v>
      </c>
      <c r="O4477" t="str">
        <f>IF(Table1[[#This Row],[Order_Value]]&gt;1000,"High","Low")</f>
        <v>Low</v>
      </c>
    </row>
    <row r="4478" spans="1:15" x14ac:dyDescent="0.3">
      <c r="A4478" t="s">
        <v>6339</v>
      </c>
      <c r="B4478" s="1">
        <v>45113.5</v>
      </c>
      <c r="C4478" t="s">
        <v>45</v>
      </c>
      <c r="D4478" t="s">
        <v>12</v>
      </c>
      <c r="E4478">
        <v>0</v>
      </c>
      <c r="F4478">
        <v>4.92</v>
      </c>
      <c r="G4478">
        <v>184.55</v>
      </c>
      <c r="H4478" t="s">
        <v>28</v>
      </c>
      <c r="I4478">
        <v>85</v>
      </c>
      <c r="K4478">
        <f>Table1[[#This Row],[Order_Value]]+Table1[[#This Row],[Delivery_Fee]]-Table1[[#This Row],[Discount]]</f>
        <v>-179.63000000000002</v>
      </c>
      <c r="L4478">
        <f>YEAR(Table1[[#This Row],[Order_Time]])</f>
        <v>2023</v>
      </c>
      <c r="M4478" t="str">
        <f>TEXT(Table1[[#This Row],[Order_Time]],"MMM")</f>
        <v>Jul</v>
      </c>
      <c r="N4478">
        <f>HOUR(Table1[[#This Row],[Order_Time]])</f>
        <v>12</v>
      </c>
      <c r="O4478" t="str">
        <f>IF(Table1[[#This Row],[Order_Value]]&gt;1000,"High","Low")</f>
        <v>Low</v>
      </c>
    </row>
    <row r="4479" spans="1:15" x14ac:dyDescent="0.3">
      <c r="A4479" t="s">
        <v>6340</v>
      </c>
      <c r="B4479" s="1">
        <v>45113.541666666664</v>
      </c>
      <c r="C4479" t="s">
        <v>16</v>
      </c>
      <c r="D4479" t="s">
        <v>12</v>
      </c>
      <c r="E4479">
        <v>776.84</v>
      </c>
      <c r="F4479">
        <v>67.25</v>
      </c>
      <c r="G4479">
        <v>114.37</v>
      </c>
      <c r="H4479" t="s">
        <v>28</v>
      </c>
      <c r="I4479">
        <v>30</v>
      </c>
      <c r="J4479">
        <v>729.72</v>
      </c>
      <c r="K4479">
        <f>Table1[[#This Row],[Order_Value]]+Table1[[#This Row],[Delivery_Fee]]-Table1[[#This Row],[Discount]]</f>
        <v>729.72</v>
      </c>
      <c r="L4479">
        <f>YEAR(Table1[[#This Row],[Order_Time]])</f>
        <v>2023</v>
      </c>
      <c r="M4479" t="str">
        <f>TEXT(Table1[[#This Row],[Order_Time]],"MMM")</f>
        <v>Jul</v>
      </c>
      <c r="N4479">
        <f>HOUR(Table1[[#This Row],[Order_Time]])</f>
        <v>13</v>
      </c>
      <c r="O4479" t="str">
        <f>IF(Table1[[#This Row],[Order_Value]]&gt;1000,"High","Low")</f>
        <v>Low</v>
      </c>
    </row>
    <row r="4480" spans="1:15" x14ac:dyDescent="0.3">
      <c r="A4480" t="s">
        <v>6341</v>
      </c>
      <c r="B4480" s="1">
        <v>45113.583333333336</v>
      </c>
      <c r="C4480" t="s">
        <v>26</v>
      </c>
      <c r="D4480" t="s">
        <v>41</v>
      </c>
      <c r="E4480">
        <v>1939.83</v>
      </c>
      <c r="F4480">
        <v>67.77</v>
      </c>
      <c r="G4480">
        <v>37.83</v>
      </c>
      <c r="H4480" t="s">
        <v>28</v>
      </c>
      <c r="I4480">
        <v>67</v>
      </c>
      <c r="J4480">
        <v>1969.77</v>
      </c>
      <c r="K4480">
        <f>Table1[[#This Row],[Order_Value]]+Table1[[#This Row],[Delivery_Fee]]-Table1[[#This Row],[Discount]]</f>
        <v>1969.77</v>
      </c>
      <c r="L4480">
        <f>YEAR(Table1[[#This Row],[Order_Time]])</f>
        <v>2023</v>
      </c>
      <c r="M4480" t="str">
        <f>TEXT(Table1[[#This Row],[Order_Time]],"MMM")</f>
        <v>Jul</v>
      </c>
      <c r="N4480">
        <f>HOUR(Table1[[#This Row],[Order_Time]])</f>
        <v>14</v>
      </c>
      <c r="O4480" t="str">
        <f>IF(Table1[[#This Row],[Order_Value]]&gt;1000,"High","Low")</f>
        <v>High</v>
      </c>
    </row>
    <row r="4481" spans="1:15" x14ac:dyDescent="0.3">
      <c r="A4481" t="s">
        <v>6342</v>
      </c>
      <c r="B4481" s="1">
        <v>45113.625</v>
      </c>
      <c r="C4481" t="s">
        <v>26</v>
      </c>
      <c r="D4481" t="s">
        <v>12</v>
      </c>
      <c r="E4481">
        <v>668.53</v>
      </c>
      <c r="F4481">
        <v>22.6</v>
      </c>
      <c r="G4481">
        <v>417.08</v>
      </c>
      <c r="H4481" t="s">
        <v>13</v>
      </c>
      <c r="I4481">
        <v>34</v>
      </c>
      <c r="J4481">
        <v>274.05</v>
      </c>
      <c r="K4481">
        <f>Table1[[#This Row],[Order_Value]]+Table1[[#This Row],[Delivery_Fee]]-Table1[[#This Row],[Discount]]</f>
        <v>274.05</v>
      </c>
      <c r="L4481">
        <f>YEAR(Table1[[#This Row],[Order_Time]])</f>
        <v>2023</v>
      </c>
      <c r="M4481" t="str">
        <f>TEXT(Table1[[#This Row],[Order_Time]],"MMM")</f>
        <v>Jul</v>
      </c>
      <c r="N4481">
        <f>HOUR(Table1[[#This Row],[Order_Time]])</f>
        <v>15</v>
      </c>
      <c r="O4481" t="str">
        <f>IF(Table1[[#This Row],[Order_Value]]&gt;1000,"High","Low")</f>
        <v>Low</v>
      </c>
    </row>
    <row r="4482" spans="1:15" x14ac:dyDescent="0.3">
      <c r="A4482" t="s">
        <v>6343</v>
      </c>
      <c r="B4482" s="1">
        <v>45113.666666666664</v>
      </c>
      <c r="C4482" t="s">
        <v>16</v>
      </c>
      <c r="D4482" t="s">
        <v>12</v>
      </c>
      <c r="E4482">
        <v>218.32</v>
      </c>
      <c r="F4482">
        <v>43.94</v>
      </c>
      <c r="G4482">
        <v>24.43</v>
      </c>
      <c r="H4482" t="s">
        <v>32</v>
      </c>
      <c r="I4482">
        <v>32</v>
      </c>
      <c r="J4482" s="2" t="s">
        <v>6344</v>
      </c>
      <c r="K4482">
        <f>Table1[[#This Row],[Order_Value]]+Table1[[#This Row],[Delivery_Fee]]-Table1[[#This Row],[Discount]]</f>
        <v>237.82999999999998</v>
      </c>
      <c r="L4482">
        <f>YEAR(Table1[[#This Row],[Order_Time]])</f>
        <v>2023</v>
      </c>
      <c r="M4482" t="str">
        <f>TEXT(Table1[[#This Row],[Order_Time]],"MMM")</f>
        <v>Jul</v>
      </c>
      <c r="N4482">
        <f>HOUR(Table1[[#This Row],[Order_Time]])</f>
        <v>16</v>
      </c>
      <c r="O4482" t="str">
        <f>IF(Table1[[#This Row],[Order_Value]]&gt;1000,"High","Low")</f>
        <v>Low</v>
      </c>
    </row>
    <row r="4483" spans="1:15" x14ac:dyDescent="0.3">
      <c r="A4483" t="s">
        <v>6345</v>
      </c>
      <c r="B4483" s="1">
        <v>45113.708333333336</v>
      </c>
      <c r="C4483" t="s">
        <v>45</v>
      </c>
      <c r="D4483" t="s">
        <v>35</v>
      </c>
      <c r="E4483">
        <v>598.52</v>
      </c>
      <c r="F4483">
        <v>59.03</v>
      </c>
      <c r="G4483">
        <v>157.58000000000001</v>
      </c>
      <c r="H4483" t="s">
        <v>13</v>
      </c>
      <c r="I4483">
        <v>34</v>
      </c>
      <c r="J4483" s="2" t="s">
        <v>6346</v>
      </c>
      <c r="K4483">
        <f>Table1[[#This Row],[Order_Value]]+Table1[[#This Row],[Delivery_Fee]]-Table1[[#This Row],[Discount]]</f>
        <v>499.96999999999991</v>
      </c>
      <c r="L4483">
        <f>YEAR(Table1[[#This Row],[Order_Time]])</f>
        <v>2023</v>
      </c>
      <c r="M4483" t="str">
        <f>TEXT(Table1[[#This Row],[Order_Time]],"MMM")</f>
        <v>Jul</v>
      </c>
      <c r="N4483">
        <f>HOUR(Table1[[#This Row],[Order_Time]])</f>
        <v>17</v>
      </c>
      <c r="O4483" t="str">
        <f>IF(Table1[[#This Row],[Order_Value]]&gt;1000,"High","Low")</f>
        <v>Low</v>
      </c>
    </row>
    <row r="4484" spans="1:15" x14ac:dyDescent="0.3">
      <c r="A4484" t="s">
        <v>6347</v>
      </c>
      <c r="B4484" s="1">
        <v>45113.75</v>
      </c>
      <c r="C4484" t="s">
        <v>24</v>
      </c>
      <c r="D4484" t="s">
        <v>35</v>
      </c>
      <c r="E4484">
        <v>1964.5</v>
      </c>
      <c r="F4484">
        <v>2.2200000000000002</v>
      </c>
      <c r="G4484">
        <v>14.82</v>
      </c>
      <c r="H4484" t="s">
        <v>21</v>
      </c>
      <c r="I4484">
        <v>61</v>
      </c>
      <c r="J4484">
        <v>1951.9</v>
      </c>
      <c r="K4484">
        <f>Table1[[#This Row],[Order_Value]]+Table1[[#This Row],[Delivery_Fee]]-Table1[[#This Row],[Discount]]</f>
        <v>1951.9</v>
      </c>
      <c r="L4484">
        <f>YEAR(Table1[[#This Row],[Order_Time]])</f>
        <v>2023</v>
      </c>
      <c r="M4484" t="str">
        <f>TEXT(Table1[[#This Row],[Order_Time]],"MMM")</f>
        <v>Jul</v>
      </c>
      <c r="N4484">
        <f>HOUR(Table1[[#This Row],[Order_Time]])</f>
        <v>18</v>
      </c>
      <c r="O4484" t="str">
        <f>IF(Table1[[#This Row],[Order_Value]]&gt;1000,"High","Low")</f>
        <v>High</v>
      </c>
    </row>
    <row r="4485" spans="1:15" x14ac:dyDescent="0.3">
      <c r="A4485" t="s">
        <v>6348</v>
      </c>
      <c r="B4485" s="1">
        <v>45113.791666666664</v>
      </c>
      <c r="C4485" t="s">
        <v>54</v>
      </c>
      <c r="D4485" t="s">
        <v>27</v>
      </c>
      <c r="E4485">
        <v>1966.31</v>
      </c>
      <c r="F4485">
        <v>19.649999999999999</v>
      </c>
      <c r="G4485">
        <v>376.94</v>
      </c>
      <c r="H4485" t="s">
        <v>32</v>
      </c>
      <c r="I4485">
        <v>74</v>
      </c>
      <c r="J4485">
        <v>1609.02</v>
      </c>
      <c r="K4485">
        <f>Table1[[#This Row],[Order_Value]]+Table1[[#This Row],[Delivery_Fee]]-Table1[[#This Row],[Discount]]</f>
        <v>1609.02</v>
      </c>
      <c r="L4485">
        <f>YEAR(Table1[[#This Row],[Order_Time]])</f>
        <v>2023</v>
      </c>
      <c r="M4485" t="str">
        <f>TEXT(Table1[[#This Row],[Order_Time]],"MMM")</f>
        <v>Jul</v>
      </c>
      <c r="N4485">
        <f>HOUR(Table1[[#This Row],[Order_Time]])</f>
        <v>19</v>
      </c>
      <c r="O4485" t="str">
        <f>IF(Table1[[#This Row],[Order_Value]]&gt;1000,"High","Low")</f>
        <v>High</v>
      </c>
    </row>
    <row r="4486" spans="1:15" x14ac:dyDescent="0.3">
      <c r="A4486" t="s">
        <v>6349</v>
      </c>
      <c r="B4486" s="1">
        <v>45113.833333333336</v>
      </c>
      <c r="C4486" t="s">
        <v>26</v>
      </c>
      <c r="D4486" t="s">
        <v>30</v>
      </c>
      <c r="E4486">
        <v>309.82</v>
      </c>
      <c r="F4486">
        <v>21.25</v>
      </c>
      <c r="G4486">
        <v>427.74</v>
      </c>
      <c r="H4486" t="s">
        <v>28</v>
      </c>
      <c r="I4486">
        <v>10</v>
      </c>
      <c r="J4486">
        <v>-96.67</v>
      </c>
      <c r="K4486">
        <f>Table1[[#This Row],[Order_Value]]+Table1[[#This Row],[Delivery_Fee]]-Table1[[#This Row],[Discount]]</f>
        <v>-96.670000000000016</v>
      </c>
      <c r="L4486">
        <f>YEAR(Table1[[#This Row],[Order_Time]])</f>
        <v>2023</v>
      </c>
      <c r="M4486" t="str">
        <f>TEXT(Table1[[#This Row],[Order_Time]],"MMM")</f>
        <v>Jul</v>
      </c>
      <c r="N4486">
        <f>HOUR(Table1[[#This Row],[Order_Time]])</f>
        <v>20</v>
      </c>
      <c r="O4486" t="str">
        <f>IF(Table1[[#This Row],[Order_Value]]&gt;1000,"High","Low")</f>
        <v>Low</v>
      </c>
    </row>
    <row r="4487" spans="1:15" x14ac:dyDescent="0.3">
      <c r="A4487" t="s">
        <v>6350</v>
      </c>
      <c r="B4487" s="1">
        <v>45113.875</v>
      </c>
      <c r="C4487" t="s">
        <v>7370</v>
      </c>
      <c r="D4487" t="s">
        <v>35</v>
      </c>
      <c r="E4487">
        <v>553.79</v>
      </c>
      <c r="F4487">
        <v>5.87</v>
      </c>
      <c r="G4487">
        <v>126.47</v>
      </c>
      <c r="H4487" t="s">
        <v>28</v>
      </c>
      <c r="I4487">
        <v>68</v>
      </c>
      <c r="J4487" s="2" t="s">
        <v>6351</v>
      </c>
      <c r="K4487">
        <f>Table1[[#This Row],[Order_Value]]+Table1[[#This Row],[Delivery_Fee]]-Table1[[#This Row],[Discount]]</f>
        <v>433.18999999999994</v>
      </c>
      <c r="L4487">
        <f>YEAR(Table1[[#This Row],[Order_Time]])</f>
        <v>2023</v>
      </c>
      <c r="M4487" t="str">
        <f>TEXT(Table1[[#This Row],[Order_Time]],"MMM")</f>
        <v>Jul</v>
      </c>
      <c r="N4487">
        <f>HOUR(Table1[[#This Row],[Order_Time]])</f>
        <v>21</v>
      </c>
      <c r="O4487" t="str">
        <f>IF(Table1[[#This Row],[Order_Value]]&gt;1000,"High","Low")</f>
        <v>Low</v>
      </c>
    </row>
    <row r="4488" spans="1:15" x14ac:dyDescent="0.3">
      <c r="A4488" t="s">
        <v>6352</v>
      </c>
      <c r="B4488" s="1">
        <v>45113.916666666664</v>
      </c>
      <c r="C4488" t="s">
        <v>20</v>
      </c>
      <c r="D4488" t="s">
        <v>35</v>
      </c>
      <c r="E4488">
        <v>1325.46</v>
      </c>
      <c r="F4488">
        <v>86.73</v>
      </c>
      <c r="G4488">
        <v>377.87</v>
      </c>
      <c r="H4488" t="s">
        <v>28</v>
      </c>
      <c r="I4488">
        <v>20</v>
      </c>
      <c r="J4488" s="2" t="s">
        <v>6353</v>
      </c>
      <c r="K4488">
        <f>Table1[[#This Row],[Order_Value]]+Table1[[#This Row],[Delivery_Fee]]-Table1[[#This Row],[Discount]]</f>
        <v>1034.3200000000002</v>
      </c>
      <c r="L4488">
        <f>YEAR(Table1[[#This Row],[Order_Time]])</f>
        <v>2023</v>
      </c>
      <c r="M4488" t="str">
        <f>TEXT(Table1[[#This Row],[Order_Time]],"MMM")</f>
        <v>Jul</v>
      </c>
      <c r="N4488">
        <f>HOUR(Table1[[#This Row],[Order_Time]])</f>
        <v>22</v>
      </c>
      <c r="O4488" t="str">
        <f>IF(Table1[[#This Row],[Order_Value]]&gt;1000,"High","Low")</f>
        <v>High</v>
      </c>
    </row>
    <row r="4489" spans="1:15" x14ac:dyDescent="0.3">
      <c r="A4489" t="s">
        <v>6354</v>
      </c>
      <c r="B4489" s="1">
        <v>45113.958333333336</v>
      </c>
      <c r="C4489" t="s">
        <v>45</v>
      </c>
      <c r="D4489" t="s">
        <v>27</v>
      </c>
      <c r="E4489">
        <v>462.56</v>
      </c>
      <c r="F4489">
        <v>20.170000000000002</v>
      </c>
      <c r="G4489">
        <v>145.9</v>
      </c>
      <c r="H4489" t="s">
        <v>28</v>
      </c>
      <c r="I4489">
        <v>68</v>
      </c>
      <c r="J4489" s="2" t="s">
        <v>6355</v>
      </c>
      <c r="K4489">
        <f>Table1[[#This Row],[Order_Value]]+Table1[[#This Row],[Delivery_Fee]]-Table1[[#This Row],[Discount]]</f>
        <v>336.83000000000004</v>
      </c>
      <c r="L4489">
        <f>YEAR(Table1[[#This Row],[Order_Time]])</f>
        <v>2023</v>
      </c>
      <c r="M4489" t="str">
        <f>TEXT(Table1[[#This Row],[Order_Time]],"MMM")</f>
        <v>Jul</v>
      </c>
      <c r="N4489">
        <f>HOUR(Table1[[#This Row],[Order_Time]])</f>
        <v>23</v>
      </c>
      <c r="O4489" t="str">
        <f>IF(Table1[[#This Row],[Order_Value]]&gt;1000,"High","Low")</f>
        <v>Low</v>
      </c>
    </row>
    <row r="4490" spans="1:15" x14ac:dyDescent="0.3">
      <c r="A4490" t="s">
        <v>6356</v>
      </c>
      <c r="B4490" s="1">
        <v>45114</v>
      </c>
      <c r="C4490" t="s">
        <v>20</v>
      </c>
      <c r="D4490" t="s">
        <v>17</v>
      </c>
      <c r="E4490">
        <v>1922.25</v>
      </c>
      <c r="F4490">
        <v>8.7799999999999994</v>
      </c>
      <c r="G4490">
        <v>57.96</v>
      </c>
      <c r="H4490" t="s">
        <v>28</v>
      </c>
      <c r="I4490">
        <v>29</v>
      </c>
      <c r="J4490">
        <v>1873.07</v>
      </c>
      <c r="K4490">
        <f>Table1[[#This Row],[Order_Value]]+Table1[[#This Row],[Delivery_Fee]]-Table1[[#This Row],[Discount]]</f>
        <v>1873.07</v>
      </c>
      <c r="L4490">
        <f>YEAR(Table1[[#This Row],[Order_Time]])</f>
        <v>2023</v>
      </c>
      <c r="M4490" t="str">
        <f>TEXT(Table1[[#This Row],[Order_Time]],"MMM")</f>
        <v>Jul</v>
      </c>
      <c r="N4490">
        <f>HOUR(Table1[[#This Row],[Order_Time]])</f>
        <v>0</v>
      </c>
      <c r="O4490" t="str">
        <f>IF(Table1[[#This Row],[Order_Value]]&gt;1000,"High","Low")</f>
        <v>High</v>
      </c>
    </row>
    <row r="4491" spans="1:15" x14ac:dyDescent="0.3">
      <c r="A4491" t="s">
        <v>6357</v>
      </c>
      <c r="B4491" s="1">
        <v>45114.041666666664</v>
      </c>
      <c r="C4491" t="s">
        <v>45</v>
      </c>
      <c r="D4491" t="s">
        <v>27</v>
      </c>
      <c r="E4491">
        <v>760</v>
      </c>
      <c r="F4491">
        <v>52.98</v>
      </c>
      <c r="G4491">
        <v>401.69</v>
      </c>
      <c r="H4491" t="s">
        <v>21</v>
      </c>
      <c r="I4491">
        <v>58</v>
      </c>
      <c r="J4491">
        <v>411.29</v>
      </c>
      <c r="K4491">
        <f>Table1[[#This Row],[Order_Value]]+Table1[[#This Row],[Delivery_Fee]]-Table1[[#This Row],[Discount]]</f>
        <v>411.29</v>
      </c>
      <c r="L4491">
        <f>YEAR(Table1[[#This Row],[Order_Time]])</f>
        <v>2023</v>
      </c>
      <c r="M4491" t="str">
        <f>TEXT(Table1[[#This Row],[Order_Time]],"MMM")</f>
        <v>Jul</v>
      </c>
      <c r="N4491">
        <f>HOUR(Table1[[#This Row],[Order_Time]])</f>
        <v>1</v>
      </c>
      <c r="O4491" t="str">
        <f>IF(Table1[[#This Row],[Order_Value]]&gt;1000,"High","Low")</f>
        <v>Low</v>
      </c>
    </row>
    <row r="4492" spans="1:15" x14ac:dyDescent="0.3">
      <c r="A4492" t="s">
        <v>6358</v>
      </c>
      <c r="B4492" s="1">
        <v>45114.083333333336</v>
      </c>
      <c r="C4492" t="s">
        <v>11</v>
      </c>
      <c r="D4492" t="s">
        <v>27</v>
      </c>
      <c r="E4492">
        <v>1405.73</v>
      </c>
      <c r="F4492">
        <v>65.7</v>
      </c>
      <c r="G4492">
        <v>41.9</v>
      </c>
      <c r="H4492" t="s">
        <v>13</v>
      </c>
      <c r="I4492">
        <v>49</v>
      </c>
      <c r="J4492">
        <v>1429.53</v>
      </c>
      <c r="K4492">
        <f>Table1[[#This Row],[Order_Value]]+Table1[[#This Row],[Delivery_Fee]]-Table1[[#This Row],[Discount]]</f>
        <v>1429.53</v>
      </c>
      <c r="L4492">
        <f>YEAR(Table1[[#This Row],[Order_Time]])</f>
        <v>2023</v>
      </c>
      <c r="M4492" t="str">
        <f>TEXT(Table1[[#This Row],[Order_Time]],"MMM")</f>
        <v>Jul</v>
      </c>
      <c r="N4492">
        <f>HOUR(Table1[[#This Row],[Order_Time]])</f>
        <v>2</v>
      </c>
      <c r="O4492" t="str">
        <f>IF(Table1[[#This Row],[Order_Value]]&gt;1000,"High","Low")</f>
        <v>High</v>
      </c>
    </row>
    <row r="4493" spans="1:15" x14ac:dyDescent="0.3">
      <c r="A4493" t="s">
        <v>6359</v>
      </c>
      <c r="B4493" s="1">
        <v>45114.125</v>
      </c>
      <c r="C4493" t="s">
        <v>11</v>
      </c>
      <c r="D4493" t="s">
        <v>12</v>
      </c>
      <c r="E4493">
        <v>1363.43</v>
      </c>
      <c r="F4493">
        <v>76.87</v>
      </c>
      <c r="G4493">
        <v>181.32</v>
      </c>
      <c r="H4493" t="s">
        <v>13</v>
      </c>
      <c r="I4493">
        <v>30</v>
      </c>
      <c r="J4493" s="2" t="s">
        <v>6360</v>
      </c>
      <c r="K4493">
        <f>Table1[[#This Row],[Order_Value]]+Table1[[#This Row],[Delivery_Fee]]-Table1[[#This Row],[Discount]]</f>
        <v>1258.9800000000002</v>
      </c>
      <c r="L4493">
        <f>YEAR(Table1[[#This Row],[Order_Time]])</f>
        <v>2023</v>
      </c>
      <c r="M4493" t="str">
        <f>TEXT(Table1[[#This Row],[Order_Time]],"MMM")</f>
        <v>Jul</v>
      </c>
      <c r="N4493">
        <f>HOUR(Table1[[#This Row],[Order_Time]])</f>
        <v>3</v>
      </c>
      <c r="O4493" t="str">
        <f>IF(Table1[[#This Row],[Order_Value]]&gt;1000,"High","Low")</f>
        <v>High</v>
      </c>
    </row>
    <row r="4494" spans="1:15" x14ac:dyDescent="0.3">
      <c r="A4494" t="s">
        <v>6361</v>
      </c>
      <c r="B4494" s="1">
        <v>45114.166666666664</v>
      </c>
      <c r="C4494" t="s">
        <v>45</v>
      </c>
      <c r="D4494" t="s">
        <v>41</v>
      </c>
      <c r="E4494">
        <v>1575.34</v>
      </c>
      <c r="F4494">
        <v>96.3</v>
      </c>
      <c r="G4494">
        <v>437.09</v>
      </c>
      <c r="H4494" t="s">
        <v>21</v>
      </c>
      <c r="I4494">
        <v>74</v>
      </c>
      <c r="J4494">
        <v>1234.55</v>
      </c>
      <c r="K4494">
        <f>Table1[[#This Row],[Order_Value]]+Table1[[#This Row],[Delivery_Fee]]-Table1[[#This Row],[Discount]]</f>
        <v>1234.55</v>
      </c>
      <c r="L4494">
        <f>YEAR(Table1[[#This Row],[Order_Time]])</f>
        <v>2023</v>
      </c>
      <c r="M4494" t="str">
        <f>TEXT(Table1[[#This Row],[Order_Time]],"MMM")</f>
        <v>Jul</v>
      </c>
      <c r="N4494">
        <f>HOUR(Table1[[#This Row],[Order_Time]])</f>
        <v>4</v>
      </c>
      <c r="O4494" t="str">
        <f>IF(Table1[[#This Row],[Order_Value]]&gt;1000,"High","Low")</f>
        <v>High</v>
      </c>
    </row>
    <row r="4495" spans="1:15" x14ac:dyDescent="0.3">
      <c r="A4495" t="s">
        <v>6362</v>
      </c>
      <c r="B4495" s="1">
        <v>45114.208333333336</v>
      </c>
      <c r="C4495" t="s">
        <v>45</v>
      </c>
      <c r="D4495" t="s">
        <v>27</v>
      </c>
      <c r="E4495">
        <v>1512.18</v>
      </c>
      <c r="F4495">
        <v>8.86</v>
      </c>
      <c r="G4495">
        <v>141.88999999999999</v>
      </c>
      <c r="H4495" t="s">
        <v>13</v>
      </c>
      <c r="I4495">
        <v>42</v>
      </c>
      <c r="J4495">
        <v>1379.15</v>
      </c>
      <c r="K4495">
        <f>Table1[[#This Row],[Order_Value]]+Table1[[#This Row],[Delivery_Fee]]-Table1[[#This Row],[Discount]]</f>
        <v>1379.15</v>
      </c>
      <c r="L4495">
        <f>YEAR(Table1[[#This Row],[Order_Time]])</f>
        <v>2023</v>
      </c>
      <c r="M4495" t="str">
        <f>TEXT(Table1[[#This Row],[Order_Time]],"MMM")</f>
        <v>Jul</v>
      </c>
      <c r="N4495">
        <f>HOUR(Table1[[#This Row],[Order_Time]])</f>
        <v>5</v>
      </c>
      <c r="O4495" t="str">
        <f>IF(Table1[[#This Row],[Order_Value]]&gt;1000,"High","Low")</f>
        <v>High</v>
      </c>
    </row>
    <row r="4496" spans="1:15" x14ac:dyDescent="0.3">
      <c r="A4496" t="s">
        <v>6363</v>
      </c>
      <c r="B4496" s="1">
        <v>45114.25</v>
      </c>
      <c r="C4496" t="s">
        <v>54</v>
      </c>
      <c r="D4496" t="s">
        <v>30</v>
      </c>
      <c r="E4496">
        <v>1805.97</v>
      </c>
      <c r="F4496">
        <v>37.57</v>
      </c>
      <c r="G4496">
        <v>394.45</v>
      </c>
      <c r="H4496" t="s">
        <v>28</v>
      </c>
      <c r="I4496">
        <v>34</v>
      </c>
      <c r="J4496">
        <v>1449.09</v>
      </c>
      <c r="K4496">
        <f>Table1[[#This Row],[Order_Value]]+Table1[[#This Row],[Delivery_Fee]]-Table1[[#This Row],[Discount]]</f>
        <v>1449.09</v>
      </c>
      <c r="L4496">
        <f>YEAR(Table1[[#This Row],[Order_Time]])</f>
        <v>2023</v>
      </c>
      <c r="M4496" t="str">
        <f>TEXT(Table1[[#This Row],[Order_Time]],"MMM")</f>
        <v>Jul</v>
      </c>
      <c r="N4496">
        <f>HOUR(Table1[[#This Row],[Order_Time]])</f>
        <v>6</v>
      </c>
      <c r="O4496" t="str">
        <f>IF(Table1[[#This Row],[Order_Value]]&gt;1000,"High","Low")</f>
        <v>High</v>
      </c>
    </row>
    <row r="4497" spans="1:15" x14ac:dyDescent="0.3">
      <c r="A4497" t="s">
        <v>6364</v>
      </c>
      <c r="B4497" s="1">
        <v>45114.291666666664</v>
      </c>
      <c r="C4497" t="s">
        <v>11</v>
      </c>
      <c r="D4497" t="s">
        <v>35</v>
      </c>
      <c r="E4497">
        <v>1536.62</v>
      </c>
      <c r="F4497">
        <v>2.4700000000000002</v>
      </c>
      <c r="G4497">
        <v>174.12</v>
      </c>
      <c r="H4497" t="s">
        <v>32</v>
      </c>
      <c r="I4497">
        <v>36</v>
      </c>
      <c r="J4497" s="2" t="s">
        <v>6365</v>
      </c>
      <c r="K4497">
        <f>Table1[[#This Row],[Order_Value]]+Table1[[#This Row],[Delivery_Fee]]-Table1[[#This Row],[Discount]]</f>
        <v>1364.9699999999998</v>
      </c>
      <c r="L4497">
        <f>YEAR(Table1[[#This Row],[Order_Time]])</f>
        <v>2023</v>
      </c>
      <c r="M4497" t="str">
        <f>TEXT(Table1[[#This Row],[Order_Time]],"MMM")</f>
        <v>Jul</v>
      </c>
      <c r="N4497">
        <f>HOUR(Table1[[#This Row],[Order_Time]])</f>
        <v>7</v>
      </c>
      <c r="O4497" t="str">
        <f>IF(Table1[[#This Row],[Order_Value]]&gt;1000,"High","Low")</f>
        <v>High</v>
      </c>
    </row>
    <row r="4498" spans="1:15" x14ac:dyDescent="0.3">
      <c r="A4498" t="s">
        <v>6366</v>
      </c>
      <c r="B4498" s="1">
        <v>45114.333333333336</v>
      </c>
      <c r="C4498" t="s">
        <v>20</v>
      </c>
      <c r="D4498" t="s">
        <v>30</v>
      </c>
      <c r="E4498">
        <v>1043.1600000000001</v>
      </c>
      <c r="F4498">
        <v>96</v>
      </c>
      <c r="G4498">
        <v>109.23</v>
      </c>
      <c r="H4498" t="s">
        <v>32</v>
      </c>
      <c r="I4498">
        <v>14</v>
      </c>
      <c r="J4498">
        <v>1029.93</v>
      </c>
      <c r="K4498">
        <f>Table1[[#This Row],[Order_Value]]+Table1[[#This Row],[Delivery_Fee]]-Table1[[#This Row],[Discount]]</f>
        <v>1029.93</v>
      </c>
      <c r="L4498">
        <f>YEAR(Table1[[#This Row],[Order_Time]])</f>
        <v>2023</v>
      </c>
      <c r="M4498" t="str">
        <f>TEXT(Table1[[#This Row],[Order_Time]],"MMM")</f>
        <v>Jul</v>
      </c>
      <c r="N4498">
        <f>HOUR(Table1[[#This Row],[Order_Time]])</f>
        <v>8</v>
      </c>
      <c r="O4498" t="str">
        <f>IF(Table1[[#This Row],[Order_Value]]&gt;1000,"High","Low")</f>
        <v>High</v>
      </c>
    </row>
    <row r="4499" spans="1:15" x14ac:dyDescent="0.3">
      <c r="A4499" t="s">
        <v>6367</v>
      </c>
      <c r="B4499" s="1">
        <v>45114.375</v>
      </c>
      <c r="C4499" t="s">
        <v>26</v>
      </c>
      <c r="D4499" t="s">
        <v>27</v>
      </c>
      <c r="E4499">
        <v>1242.29</v>
      </c>
      <c r="F4499">
        <v>34.76</v>
      </c>
      <c r="G4499">
        <v>382.78</v>
      </c>
      <c r="H4499" t="s">
        <v>21</v>
      </c>
      <c r="I4499">
        <v>47</v>
      </c>
      <c r="J4499">
        <v>894.27</v>
      </c>
      <c r="K4499">
        <f>Table1[[#This Row],[Order_Value]]+Table1[[#This Row],[Delivery_Fee]]-Table1[[#This Row],[Discount]]</f>
        <v>894.27</v>
      </c>
      <c r="L4499">
        <f>YEAR(Table1[[#This Row],[Order_Time]])</f>
        <v>2023</v>
      </c>
      <c r="M4499" t="str">
        <f>TEXT(Table1[[#This Row],[Order_Time]],"MMM")</f>
        <v>Jul</v>
      </c>
      <c r="N4499">
        <f>HOUR(Table1[[#This Row],[Order_Time]])</f>
        <v>9</v>
      </c>
      <c r="O4499" t="str">
        <f>IF(Table1[[#This Row],[Order_Value]]&gt;1000,"High","Low")</f>
        <v>High</v>
      </c>
    </row>
    <row r="4500" spans="1:15" x14ac:dyDescent="0.3">
      <c r="A4500" t="s">
        <v>6368</v>
      </c>
      <c r="B4500" s="1">
        <v>45114.416666666664</v>
      </c>
      <c r="C4500" t="s">
        <v>54</v>
      </c>
      <c r="D4500" t="s">
        <v>35</v>
      </c>
      <c r="E4500">
        <v>956.38</v>
      </c>
      <c r="F4500">
        <v>88.9</v>
      </c>
      <c r="G4500">
        <v>267.99</v>
      </c>
      <c r="H4500" t="s">
        <v>21</v>
      </c>
      <c r="I4500">
        <v>54</v>
      </c>
      <c r="J4500">
        <v>777.29</v>
      </c>
      <c r="K4500">
        <f>Table1[[#This Row],[Order_Value]]+Table1[[#This Row],[Delivery_Fee]]-Table1[[#This Row],[Discount]]</f>
        <v>777.29</v>
      </c>
      <c r="L4500">
        <f>YEAR(Table1[[#This Row],[Order_Time]])</f>
        <v>2023</v>
      </c>
      <c r="M4500" t="str">
        <f>TEXT(Table1[[#This Row],[Order_Time]],"MMM")</f>
        <v>Jul</v>
      </c>
      <c r="N4500">
        <f>HOUR(Table1[[#This Row],[Order_Time]])</f>
        <v>10</v>
      </c>
      <c r="O4500" t="str">
        <f>IF(Table1[[#This Row],[Order_Value]]&gt;1000,"High","Low")</f>
        <v>Low</v>
      </c>
    </row>
    <row r="4501" spans="1:15" x14ac:dyDescent="0.3">
      <c r="A4501" t="s">
        <v>6369</v>
      </c>
      <c r="B4501" s="1">
        <v>45114.458333333336</v>
      </c>
      <c r="C4501" t="s">
        <v>24</v>
      </c>
      <c r="D4501" t="s">
        <v>27</v>
      </c>
      <c r="E4501">
        <v>1901.2</v>
      </c>
      <c r="F4501">
        <v>0.79</v>
      </c>
      <c r="G4501">
        <v>146.97999999999999</v>
      </c>
      <c r="H4501" t="s">
        <v>21</v>
      </c>
      <c r="I4501">
        <v>38</v>
      </c>
      <c r="J4501">
        <v>1755.01</v>
      </c>
      <c r="K4501">
        <f>Table1[[#This Row],[Order_Value]]+Table1[[#This Row],[Delivery_Fee]]-Table1[[#This Row],[Discount]]</f>
        <v>1755.01</v>
      </c>
      <c r="L4501">
        <f>YEAR(Table1[[#This Row],[Order_Time]])</f>
        <v>2023</v>
      </c>
      <c r="M4501" t="str">
        <f>TEXT(Table1[[#This Row],[Order_Time]],"MMM")</f>
        <v>Jul</v>
      </c>
      <c r="N4501">
        <f>HOUR(Table1[[#This Row],[Order_Time]])</f>
        <v>11</v>
      </c>
      <c r="O4501" t="str">
        <f>IF(Table1[[#This Row],[Order_Value]]&gt;1000,"High","Low")</f>
        <v>High</v>
      </c>
    </row>
    <row r="4502" spans="1:15" x14ac:dyDescent="0.3">
      <c r="A4502" t="s">
        <v>6370</v>
      </c>
      <c r="B4502" s="1">
        <v>45114.5</v>
      </c>
      <c r="C4502" t="s">
        <v>16</v>
      </c>
      <c r="D4502" t="s">
        <v>30</v>
      </c>
      <c r="E4502">
        <v>284.87</v>
      </c>
      <c r="F4502">
        <v>59.67</v>
      </c>
      <c r="G4502">
        <v>70.86</v>
      </c>
      <c r="H4502" t="s">
        <v>32</v>
      </c>
      <c r="I4502">
        <v>29</v>
      </c>
      <c r="J4502">
        <v>273.68</v>
      </c>
      <c r="K4502">
        <f>Table1[[#This Row],[Order_Value]]+Table1[[#This Row],[Delivery_Fee]]-Table1[[#This Row],[Discount]]</f>
        <v>273.68</v>
      </c>
      <c r="L4502">
        <f>YEAR(Table1[[#This Row],[Order_Time]])</f>
        <v>2023</v>
      </c>
      <c r="M4502" t="str">
        <f>TEXT(Table1[[#This Row],[Order_Time]],"MMM")</f>
        <v>Jul</v>
      </c>
      <c r="N4502">
        <f>HOUR(Table1[[#This Row],[Order_Time]])</f>
        <v>12</v>
      </c>
      <c r="O4502" t="str">
        <f>IF(Table1[[#This Row],[Order_Value]]&gt;1000,"High","Low")</f>
        <v>Low</v>
      </c>
    </row>
    <row r="4503" spans="1:15" x14ac:dyDescent="0.3">
      <c r="A4503" t="s">
        <v>6371</v>
      </c>
      <c r="B4503" s="1">
        <v>45114.541666666664</v>
      </c>
      <c r="C4503" t="s">
        <v>16</v>
      </c>
      <c r="D4503" t="s">
        <v>12</v>
      </c>
      <c r="E4503">
        <v>544.66999999999996</v>
      </c>
      <c r="F4503">
        <v>55.22</v>
      </c>
      <c r="G4503">
        <v>447.19</v>
      </c>
      <c r="H4503" t="s">
        <v>21</v>
      </c>
      <c r="I4503">
        <v>48</v>
      </c>
      <c r="J4503">
        <v>152.69999999999999</v>
      </c>
      <c r="K4503">
        <f>Table1[[#This Row],[Order_Value]]+Table1[[#This Row],[Delivery_Fee]]-Table1[[#This Row],[Discount]]</f>
        <v>152.69999999999999</v>
      </c>
      <c r="L4503">
        <f>YEAR(Table1[[#This Row],[Order_Time]])</f>
        <v>2023</v>
      </c>
      <c r="M4503" t="str">
        <f>TEXT(Table1[[#This Row],[Order_Time]],"MMM")</f>
        <v>Jul</v>
      </c>
      <c r="N4503">
        <f>HOUR(Table1[[#This Row],[Order_Time]])</f>
        <v>13</v>
      </c>
      <c r="O4503" t="str">
        <f>IF(Table1[[#This Row],[Order_Value]]&gt;1000,"High","Low")</f>
        <v>Low</v>
      </c>
    </row>
    <row r="4504" spans="1:15" x14ac:dyDescent="0.3">
      <c r="A4504" t="s">
        <v>6372</v>
      </c>
      <c r="B4504" s="1">
        <v>45114.583333333336</v>
      </c>
      <c r="C4504" t="s">
        <v>45</v>
      </c>
      <c r="D4504" t="s">
        <v>30</v>
      </c>
      <c r="E4504">
        <v>1841.82</v>
      </c>
      <c r="F4504">
        <v>17.96</v>
      </c>
      <c r="G4504">
        <v>468.23</v>
      </c>
      <c r="H4504" t="s">
        <v>21</v>
      </c>
      <c r="I4504">
        <v>29</v>
      </c>
      <c r="J4504">
        <v>1391.55</v>
      </c>
      <c r="K4504">
        <f>Table1[[#This Row],[Order_Value]]+Table1[[#This Row],[Delivery_Fee]]-Table1[[#This Row],[Discount]]</f>
        <v>1391.55</v>
      </c>
      <c r="L4504">
        <f>YEAR(Table1[[#This Row],[Order_Time]])</f>
        <v>2023</v>
      </c>
      <c r="M4504" t="str">
        <f>TEXT(Table1[[#This Row],[Order_Time]],"MMM")</f>
        <v>Jul</v>
      </c>
      <c r="N4504">
        <f>HOUR(Table1[[#This Row],[Order_Time]])</f>
        <v>14</v>
      </c>
      <c r="O4504" t="str">
        <f>IF(Table1[[#This Row],[Order_Value]]&gt;1000,"High","Low")</f>
        <v>High</v>
      </c>
    </row>
    <row r="4505" spans="1:15" x14ac:dyDescent="0.3">
      <c r="A4505" t="s">
        <v>6373</v>
      </c>
      <c r="B4505" s="1">
        <v>45114.625</v>
      </c>
      <c r="C4505" t="s">
        <v>20</v>
      </c>
      <c r="D4505" t="s">
        <v>41</v>
      </c>
      <c r="E4505">
        <v>1674.73</v>
      </c>
      <c r="F4505">
        <v>98.54</v>
      </c>
      <c r="G4505">
        <v>14.8</v>
      </c>
      <c r="H4505" t="s">
        <v>21</v>
      </c>
      <c r="I4505">
        <v>25</v>
      </c>
      <c r="J4505">
        <v>1758.47</v>
      </c>
      <c r="K4505">
        <f>Table1[[#This Row],[Order_Value]]+Table1[[#This Row],[Delivery_Fee]]-Table1[[#This Row],[Discount]]</f>
        <v>1758.47</v>
      </c>
      <c r="L4505">
        <f>YEAR(Table1[[#This Row],[Order_Time]])</f>
        <v>2023</v>
      </c>
      <c r="M4505" t="str">
        <f>TEXT(Table1[[#This Row],[Order_Time]],"MMM")</f>
        <v>Jul</v>
      </c>
      <c r="N4505">
        <f>HOUR(Table1[[#This Row],[Order_Time]])</f>
        <v>15</v>
      </c>
      <c r="O4505" t="str">
        <f>IF(Table1[[#This Row],[Order_Value]]&gt;1000,"High","Low")</f>
        <v>High</v>
      </c>
    </row>
    <row r="4506" spans="1:15" x14ac:dyDescent="0.3">
      <c r="A4506" t="s">
        <v>6374</v>
      </c>
      <c r="B4506" s="1">
        <v>45114.666666666664</v>
      </c>
      <c r="C4506" t="s">
        <v>26</v>
      </c>
      <c r="D4506" t="s">
        <v>41</v>
      </c>
      <c r="E4506">
        <v>1614.52</v>
      </c>
      <c r="F4506">
        <v>11.22</v>
      </c>
      <c r="G4506">
        <v>111.16</v>
      </c>
      <c r="H4506" t="s">
        <v>32</v>
      </c>
      <c r="I4506">
        <v>25</v>
      </c>
      <c r="J4506">
        <v>1514.58</v>
      </c>
      <c r="K4506">
        <f>Table1[[#This Row],[Order_Value]]+Table1[[#This Row],[Delivery_Fee]]-Table1[[#This Row],[Discount]]</f>
        <v>1514.58</v>
      </c>
      <c r="L4506">
        <f>YEAR(Table1[[#This Row],[Order_Time]])</f>
        <v>2023</v>
      </c>
      <c r="M4506" t="str">
        <f>TEXT(Table1[[#This Row],[Order_Time]],"MMM")</f>
        <v>Jul</v>
      </c>
      <c r="N4506">
        <f>HOUR(Table1[[#This Row],[Order_Time]])</f>
        <v>16</v>
      </c>
      <c r="O4506" t="str">
        <f>IF(Table1[[#This Row],[Order_Value]]&gt;1000,"High","Low")</f>
        <v>High</v>
      </c>
    </row>
    <row r="4507" spans="1:15" x14ac:dyDescent="0.3">
      <c r="A4507" t="s">
        <v>6375</v>
      </c>
      <c r="B4507" s="1">
        <v>45114.708333333336</v>
      </c>
      <c r="C4507" t="s">
        <v>26</v>
      </c>
      <c r="D4507" t="s">
        <v>27</v>
      </c>
      <c r="E4507">
        <v>1075.3699999999999</v>
      </c>
      <c r="F4507">
        <v>13.4</v>
      </c>
      <c r="G4507">
        <v>412.97</v>
      </c>
      <c r="H4507" t="s">
        <v>21</v>
      </c>
      <c r="I4507">
        <v>23</v>
      </c>
      <c r="J4507">
        <v>675.8</v>
      </c>
      <c r="K4507">
        <f>Table1[[#This Row],[Order_Value]]+Table1[[#This Row],[Delivery_Fee]]-Table1[[#This Row],[Discount]]</f>
        <v>675.8</v>
      </c>
      <c r="L4507">
        <f>YEAR(Table1[[#This Row],[Order_Time]])</f>
        <v>2023</v>
      </c>
      <c r="M4507" t="str">
        <f>TEXT(Table1[[#This Row],[Order_Time]],"MMM")</f>
        <v>Jul</v>
      </c>
      <c r="N4507">
        <f>HOUR(Table1[[#This Row],[Order_Time]])</f>
        <v>17</v>
      </c>
      <c r="O4507" t="str">
        <f>IF(Table1[[#This Row],[Order_Value]]&gt;1000,"High","Low")</f>
        <v>High</v>
      </c>
    </row>
    <row r="4508" spans="1:15" x14ac:dyDescent="0.3">
      <c r="A4508" t="s">
        <v>6376</v>
      </c>
      <c r="B4508" s="1">
        <v>45114.75</v>
      </c>
      <c r="C4508" t="s">
        <v>54</v>
      </c>
      <c r="D4508" t="s">
        <v>27</v>
      </c>
      <c r="E4508">
        <v>1983.65</v>
      </c>
      <c r="F4508">
        <v>3.32</v>
      </c>
      <c r="G4508">
        <v>83.56</v>
      </c>
      <c r="H4508" t="s">
        <v>32</v>
      </c>
      <c r="I4508">
        <v>37</v>
      </c>
      <c r="J4508">
        <v>1903.41</v>
      </c>
      <c r="K4508">
        <f>Table1[[#This Row],[Order_Value]]+Table1[[#This Row],[Delivery_Fee]]-Table1[[#This Row],[Discount]]</f>
        <v>1903.41</v>
      </c>
      <c r="L4508">
        <f>YEAR(Table1[[#This Row],[Order_Time]])</f>
        <v>2023</v>
      </c>
      <c r="M4508" t="str">
        <f>TEXT(Table1[[#This Row],[Order_Time]],"MMM")</f>
        <v>Jul</v>
      </c>
      <c r="N4508">
        <f>HOUR(Table1[[#This Row],[Order_Time]])</f>
        <v>18</v>
      </c>
      <c r="O4508" t="str">
        <f>IF(Table1[[#This Row],[Order_Value]]&gt;1000,"High","Low")</f>
        <v>High</v>
      </c>
    </row>
    <row r="4509" spans="1:15" x14ac:dyDescent="0.3">
      <c r="A4509" t="s">
        <v>6377</v>
      </c>
      <c r="B4509" s="1">
        <v>45114.791666666664</v>
      </c>
      <c r="C4509" t="s">
        <v>24</v>
      </c>
      <c r="D4509" t="s">
        <v>27</v>
      </c>
      <c r="E4509">
        <v>1957.88</v>
      </c>
      <c r="F4509">
        <v>12.96</v>
      </c>
      <c r="G4509">
        <v>386.4</v>
      </c>
      <c r="H4509" t="s">
        <v>13</v>
      </c>
      <c r="I4509">
        <v>38</v>
      </c>
      <c r="J4509">
        <v>1584.44</v>
      </c>
      <c r="K4509">
        <f>Table1[[#This Row],[Order_Value]]+Table1[[#This Row],[Delivery_Fee]]-Table1[[#This Row],[Discount]]</f>
        <v>1584.44</v>
      </c>
      <c r="L4509">
        <f>YEAR(Table1[[#This Row],[Order_Time]])</f>
        <v>2023</v>
      </c>
      <c r="M4509" t="str">
        <f>TEXT(Table1[[#This Row],[Order_Time]],"MMM")</f>
        <v>Jul</v>
      </c>
      <c r="N4509">
        <f>HOUR(Table1[[#This Row],[Order_Time]])</f>
        <v>19</v>
      </c>
      <c r="O4509" t="str">
        <f>IF(Table1[[#This Row],[Order_Value]]&gt;1000,"High","Low")</f>
        <v>High</v>
      </c>
    </row>
    <row r="4510" spans="1:15" x14ac:dyDescent="0.3">
      <c r="A4510" t="s">
        <v>6378</v>
      </c>
      <c r="B4510" s="1">
        <v>45114.833333333336</v>
      </c>
      <c r="C4510" t="s">
        <v>54</v>
      </c>
      <c r="D4510" t="s">
        <v>17</v>
      </c>
      <c r="E4510">
        <v>1347.33</v>
      </c>
      <c r="F4510">
        <v>73.94</v>
      </c>
      <c r="G4510">
        <v>361.27</v>
      </c>
      <c r="H4510" t="s">
        <v>28</v>
      </c>
      <c r="I4510">
        <v>20</v>
      </c>
      <c r="J4510">
        <v>1060</v>
      </c>
      <c r="K4510">
        <f>Table1[[#This Row],[Order_Value]]+Table1[[#This Row],[Delivery_Fee]]-Table1[[#This Row],[Discount]]</f>
        <v>1060</v>
      </c>
      <c r="L4510">
        <f>YEAR(Table1[[#This Row],[Order_Time]])</f>
        <v>2023</v>
      </c>
      <c r="M4510" t="str">
        <f>TEXT(Table1[[#This Row],[Order_Time]],"MMM")</f>
        <v>Jul</v>
      </c>
      <c r="N4510">
        <f>HOUR(Table1[[#This Row],[Order_Time]])</f>
        <v>20</v>
      </c>
      <c r="O4510" t="str">
        <f>IF(Table1[[#This Row],[Order_Value]]&gt;1000,"High","Low")</f>
        <v>High</v>
      </c>
    </row>
    <row r="4511" spans="1:15" x14ac:dyDescent="0.3">
      <c r="A4511" t="s">
        <v>6379</v>
      </c>
      <c r="B4511" s="1">
        <v>45114.875</v>
      </c>
      <c r="C4511" t="s">
        <v>11</v>
      </c>
      <c r="D4511" t="s">
        <v>17</v>
      </c>
      <c r="E4511">
        <v>510.66</v>
      </c>
      <c r="F4511">
        <v>96.35</v>
      </c>
      <c r="G4511">
        <v>459.46</v>
      </c>
      <c r="H4511" t="s">
        <v>21</v>
      </c>
      <c r="I4511">
        <v>83</v>
      </c>
      <c r="J4511">
        <v>147.55000000000001</v>
      </c>
      <c r="K4511">
        <f>Table1[[#This Row],[Order_Value]]+Table1[[#This Row],[Delivery_Fee]]-Table1[[#This Row],[Discount]]</f>
        <v>147.55000000000001</v>
      </c>
      <c r="L4511">
        <f>YEAR(Table1[[#This Row],[Order_Time]])</f>
        <v>2023</v>
      </c>
      <c r="M4511" t="str">
        <f>TEXT(Table1[[#This Row],[Order_Time]],"MMM")</f>
        <v>Jul</v>
      </c>
      <c r="N4511">
        <f>HOUR(Table1[[#This Row],[Order_Time]])</f>
        <v>21</v>
      </c>
      <c r="O4511" t="str">
        <f>IF(Table1[[#This Row],[Order_Value]]&gt;1000,"High","Low")</f>
        <v>Low</v>
      </c>
    </row>
    <row r="4512" spans="1:15" x14ac:dyDescent="0.3">
      <c r="A4512" t="s">
        <v>6380</v>
      </c>
      <c r="B4512" s="1">
        <v>45114.916666666664</v>
      </c>
      <c r="C4512" t="s">
        <v>20</v>
      </c>
      <c r="D4512" t="s">
        <v>27</v>
      </c>
      <c r="E4512">
        <v>1180.96</v>
      </c>
      <c r="F4512">
        <v>62.14</v>
      </c>
      <c r="G4512">
        <v>55.02</v>
      </c>
      <c r="H4512" t="s">
        <v>13</v>
      </c>
      <c r="I4512">
        <v>26</v>
      </c>
      <c r="J4512" s="2" t="s">
        <v>6381</v>
      </c>
      <c r="K4512">
        <f>Table1[[#This Row],[Order_Value]]+Table1[[#This Row],[Delivery_Fee]]-Table1[[#This Row],[Discount]]</f>
        <v>1188.0800000000002</v>
      </c>
      <c r="L4512">
        <f>YEAR(Table1[[#This Row],[Order_Time]])</f>
        <v>2023</v>
      </c>
      <c r="M4512" t="str">
        <f>TEXT(Table1[[#This Row],[Order_Time]],"MMM")</f>
        <v>Jul</v>
      </c>
      <c r="N4512">
        <f>HOUR(Table1[[#This Row],[Order_Time]])</f>
        <v>22</v>
      </c>
      <c r="O4512" t="str">
        <f>IF(Table1[[#This Row],[Order_Value]]&gt;1000,"High","Low")</f>
        <v>High</v>
      </c>
    </row>
    <row r="4513" spans="1:15" x14ac:dyDescent="0.3">
      <c r="A4513" t="s">
        <v>6382</v>
      </c>
      <c r="B4513" s="1">
        <v>45114.958333333336</v>
      </c>
      <c r="C4513" t="s">
        <v>20</v>
      </c>
      <c r="D4513" t="s">
        <v>30</v>
      </c>
      <c r="E4513">
        <v>1856.9</v>
      </c>
      <c r="F4513">
        <v>42.15</v>
      </c>
      <c r="G4513">
        <v>498.42</v>
      </c>
      <c r="H4513" t="s">
        <v>32</v>
      </c>
      <c r="I4513">
        <v>46</v>
      </c>
      <c r="J4513">
        <v>1400.63</v>
      </c>
      <c r="K4513">
        <f>Table1[[#This Row],[Order_Value]]+Table1[[#This Row],[Delivery_Fee]]-Table1[[#This Row],[Discount]]</f>
        <v>1400.63</v>
      </c>
      <c r="L4513">
        <f>YEAR(Table1[[#This Row],[Order_Time]])</f>
        <v>2023</v>
      </c>
      <c r="M4513" t="str">
        <f>TEXT(Table1[[#This Row],[Order_Time]],"MMM")</f>
        <v>Jul</v>
      </c>
      <c r="N4513">
        <f>HOUR(Table1[[#This Row],[Order_Time]])</f>
        <v>23</v>
      </c>
      <c r="O4513" t="str">
        <f>IF(Table1[[#This Row],[Order_Value]]&gt;1000,"High","Low")</f>
        <v>High</v>
      </c>
    </row>
    <row r="4514" spans="1:15" x14ac:dyDescent="0.3">
      <c r="A4514" t="s">
        <v>6383</v>
      </c>
      <c r="B4514" s="1">
        <v>45115</v>
      </c>
      <c r="C4514" t="s">
        <v>11</v>
      </c>
      <c r="D4514" t="s">
        <v>12</v>
      </c>
      <c r="E4514">
        <v>1256.6300000000001</v>
      </c>
      <c r="F4514">
        <v>42.61</v>
      </c>
      <c r="G4514">
        <v>38.950000000000003</v>
      </c>
      <c r="H4514" t="s">
        <v>28</v>
      </c>
      <c r="I4514">
        <v>73</v>
      </c>
      <c r="J4514">
        <v>1260.29</v>
      </c>
      <c r="K4514">
        <f>Table1[[#This Row],[Order_Value]]+Table1[[#This Row],[Delivery_Fee]]-Table1[[#This Row],[Discount]]</f>
        <v>1260.29</v>
      </c>
      <c r="L4514">
        <f>YEAR(Table1[[#This Row],[Order_Time]])</f>
        <v>2023</v>
      </c>
      <c r="M4514" t="str">
        <f>TEXT(Table1[[#This Row],[Order_Time]],"MMM")</f>
        <v>Jul</v>
      </c>
      <c r="N4514">
        <f>HOUR(Table1[[#This Row],[Order_Time]])</f>
        <v>0</v>
      </c>
      <c r="O4514" t="str">
        <f>IF(Table1[[#This Row],[Order_Value]]&gt;1000,"High","Low")</f>
        <v>High</v>
      </c>
    </row>
    <row r="4515" spans="1:15" x14ac:dyDescent="0.3">
      <c r="A4515" t="s">
        <v>6384</v>
      </c>
      <c r="B4515" s="1">
        <v>45115.041666666664</v>
      </c>
      <c r="C4515" t="s">
        <v>24</v>
      </c>
      <c r="D4515" t="s">
        <v>30</v>
      </c>
      <c r="E4515">
        <v>1706.47</v>
      </c>
      <c r="F4515">
        <v>64.83</v>
      </c>
      <c r="G4515">
        <v>243.05</v>
      </c>
      <c r="H4515" t="s">
        <v>28</v>
      </c>
      <c r="I4515">
        <v>10</v>
      </c>
      <c r="J4515">
        <v>1528.25</v>
      </c>
      <c r="K4515">
        <f>Table1[[#This Row],[Order_Value]]+Table1[[#This Row],[Delivery_Fee]]-Table1[[#This Row],[Discount]]</f>
        <v>1528.25</v>
      </c>
      <c r="L4515">
        <f>YEAR(Table1[[#This Row],[Order_Time]])</f>
        <v>2023</v>
      </c>
      <c r="M4515" t="str">
        <f>TEXT(Table1[[#This Row],[Order_Time]],"MMM")</f>
        <v>Jul</v>
      </c>
      <c r="N4515">
        <f>HOUR(Table1[[#This Row],[Order_Time]])</f>
        <v>1</v>
      </c>
      <c r="O4515" t="str">
        <f>IF(Table1[[#This Row],[Order_Value]]&gt;1000,"High","Low")</f>
        <v>High</v>
      </c>
    </row>
    <row r="4516" spans="1:15" x14ac:dyDescent="0.3">
      <c r="A4516" t="s">
        <v>6385</v>
      </c>
      <c r="B4516" s="1">
        <v>45115.083333333336</v>
      </c>
      <c r="C4516" t="s">
        <v>20</v>
      </c>
      <c r="D4516" t="s">
        <v>12</v>
      </c>
      <c r="E4516">
        <v>123.2</v>
      </c>
      <c r="F4516">
        <v>5.35</v>
      </c>
      <c r="G4516">
        <v>367.94</v>
      </c>
      <c r="H4516" t="s">
        <v>28</v>
      </c>
      <c r="I4516">
        <v>53</v>
      </c>
      <c r="J4516">
        <v>-239.39</v>
      </c>
      <c r="K4516">
        <f>Table1[[#This Row],[Order_Value]]+Table1[[#This Row],[Delivery_Fee]]-Table1[[#This Row],[Discount]]</f>
        <v>-239.39</v>
      </c>
      <c r="L4516">
        <f>YEAR(Table1[[#This Row],[Order_Time]])</f>
        <v>2023</v>
      </c>
      <c r="M4516" t="str">
        <f>TEXT(Table1[[#This Row],[Order_Time]],"MMM")</f>
        <v>Jul</v>
      </c>
      <c r="N4516">
        <f>HOUR(Table1[[#This Row],[Order_Time]])</f>
        <v>2</v>
      </c>
      <c r="O4516" t="str">
        <f>IF(Table1[[#This Row],[Order_Value]]&gt;1000,"High","Low")</f>
        <v>Low</v>
      </c>
    </row>
    <row r="4517" spans="1:15" x14ac:dyDescent="0.3">
      <c r="A4517" t="s">
        <v>6386</v>
      </c>
      <c r="B4517" s="1">
        <v>45115.125</v>
      </c>
      <c r="C4517" t="s">
        <v>11</v>
      </c>
      <c r="D4517" t="s">
        <v>35</v>
      </c>
      <c r="E4517">
        <v>737.81</v>
      </c>
      <c r="F4517">
        <v>23.58</v>
      </c>
      <c r="G4517">
        <v>98.63</v>
      </c>
      <c r="H4517" t="s">
        <v>21</v>
      </c>
      <c r="I4517">
        <v>80</v>
      </c>
      <c r="J4517">
        <v>662.76</v>
      </c>
      <c r="K4517">
        <f>Table1[[#This Row],[Order_Value]]+Table1[[#This Row],[Delivery_Fee]]-Table1[[#This Row],[Discount]]</f>
        <v>662.76</v>
      </c>
      <c r="L4517">
        <f>YEAR(Table1[[#This Row],[Order_Time]])</f>
        <v>2023</v>
      </c>
      <c r="M4517" t="str">
        <f>TEXT(Table1[[#This Row],[Order_Time]],"MMM")</f>
        <v>Jul</v>
      </c>
      <c r="N4517">
        <f>HOUR(Table1[[#This Row],[Order_Time]])</f>
        <v>3</v>
      </c>
      <c r="O4517" t="str">
        <f>IF(Table1[[#This Row],[Order_Value]]&gt;1000,"High","Low")</f>
        <v>Low</v>
      </c>
    </row>
    <row r="4518" spans="1:15" x14ac:dyDescent="0.3">
      <c r="A4518" t="s">
        <v>6387</v>
      </c>
      <c r="B4518" s="1">
        <v>45115.166666666664</v>
      </c>
      <c r="C4518" t="s">
        <v>20</v>
      </c>
      <c r="D4518" t="s">
        <v>35</v>
      </c>
      <c r="E4518">
        <v>1170.8699999999999</v>
      </c>
      <c r="F4518">
        <v>54.36</v>
      </c>
      <c r="G4518">
        <v>490.11</v>
      </c>
      <c r="H4518" t="s">
        <v>32</v>
      </c>
      <c r="I4518">
        <v>49</v>
      </c>
      <c r="J4518" s="2" t="s">
        <v>6388</v>
      </c>
      <c r="K4518">
        <f>Table1[[#This Row],[Order_Value]]+Table1[[#This Row],[Delivery_Fee]]-Table1[[#This Row],[Discount]]</f>
        <v>735.11999999999978</v>
      </c>
      <c r="L4518">
        <f>YEAR(Table1[[#This Row],[Order_Time]])</f>
        <v>2023</v>
      </c>
      <c r="M4518" t="str">
        <f>TEXT(Table1[[#This Row],[Order_Time]],"MMM")</f>
        <v>Jul</v>
      </c>
      <c r="N4518">
        <f>HOUR(Table1[[#This Row],[Order_Time]])</f>
        <v>4</v>
      </c>
      <c r="O4518" t="str">
        <f>IF(Table1[[#This Row],[Order_Value]]&gt;1000,"High","Low")</f>
        <v>High</v>
      </c>
    </row>
    <row r="4519" spans="1:15" x14ac:dyDescent="0.3">
      <c r="A4519" t="s">
        <v>6389</v>
      </c>
      <c r="B4519" s="1">
        <v>45115.208333333336</v>
      </c>
      <c r="C4519" t="s">
        <v>11</v>
      </c>
      <c r="D4519" t="s">
        <v>17</v>
      </c>
      <c r="E4519">
        <v>246.64</v>
      </c>
      <c r="F4519">
        <v>66.739999999999995</v>
      </c>
      <c r="G4519">
        <v>273.73</v>
      </c>
      <c r="H4519" t="s">
        <v>32</v>
      </c>
      <c r="I4519">
        <v>49</v>
      </c>
      <c r="J4519" s="2" t="s">
        <v>6390</v>
      </c>
      <c r="K4519">
        <f>Table1[[#This Row],[Order_Value]]+Table1[[#This Row],[Delivery_Fee]]-Table1[[#This Row],[Discount]]</f>
        <v>39.649999999999977</v>
      </c>
      <c r="L4519">
        <f>YEAR(Table1[[#This Row],[Order_Time]])</f>
        <v>2023</v>
      </c>
      <c r="M4519" t="str">
        <f>TEXT(Table1[[#This Row],[Order_Time]],"MMM")</f>
        <v>Jul</v>
      </c>
      <c r="N4519">
        <f>HOUR(Table1[[#This Row],[Order_Time]])</f>
        <v>5</v>
      </c>
      <c r="O4519" t="str">
        <f>IF(Table1[[#This Row],[Order_Value]]&gt;1000,"High","Low")</f>
        <v>Low</v>
      </c>
    </row>
    <row r="4520" spans="1:15" x14ac:dyDescent="0.3">
      <c r="A4520" t="s">
        <v>6391</v>
      </c>
      <c r="B4520" s="1">
        <v>45115.25</v>
      </c>
      <c r="C4520" t="s">
        <v>20</v>
      </c>
      <c r="D4520" t="s">
        <v>12</v>
      </c>
      <c r="E4520">
        <v>1006.42</v>
      </c>
      <c r="F4520">
        <v>90.3</v>
      </c>
      <c r="G4520">
        <v>388.49</v>
      </c>
      <c r="H4520" t="s">
        <v>13</v>
      </c>
      <c r="I4520">
        <v>86</v>
      </c>
      <c r="J4520">
        <v>708.23</v>
      </c>
      <c r="K4520">
        <f>Table1[[#This Row],[Order_Value]]+Table1[[#This Row],[Delivery_Fee]]-Table1[[#This Row],[Discount]]</f>
        <v>708.23</v>
      </c>
      <c r="L4520">
        <f>YEAR(Table1[[#This Row],[Order_Time]])</f>
        <v>2023</v>
      </c>
      <c r="M4520" t="str">
        <f>TEXT(Table1[[#This Row],[Order_Time]],"MMM")</f>
        <v>Jul</v>
      </c>
      <c r="N4520">
        <f>HOUR(Table1[[#This Row],[Order_Time]])</f>
        <v>6</v>
      </c>
      <c r="O4520" t="str">
        <f>IF(Table1[[#This Row],[Order_Value]]&gt;1000,"High","Low")</f>
        <v>High</v>
      </c>
    </row>
    <row r="4521" spans="1:15" x14ac:dyDescent="0.3">
      <c r="A4521" t="s">
        <v>6392</v>
      </c>
      <c r="B4521" s="1">
        <v>45115.291666666664</v>
      </c>
      <c r="C4521" t="s">
        <v>16</v>
      </c>
      <c r="D4521" t="s">
        <v>12</v>
      </c>
      <c r="E4521">
        <v>1241.8</v>
      </c>
      <c r="F4521">
        <v>83.22</v>
      </c>
      <c r="G4521">
        <v>36.01</v>
      </c>
      <c r="H4521" t="s">
        <v>28</v>
      </c>
      <c r="I4521">
        <v>87</v>
      </c>
      <c r="J4521">
        <v>1289.01</v>
      </c>
      <c r="K4521">
        <f>Table1[[#This Row],[Order_Value]]+Table1[[#This Row],[Delivery_Fee]]-Table1[[#This Row],[Discount]]</f>
        <v>1289.01</v>
      </c>
      <c r="L4521">
        <f>YEAR(Table1[[#This Row],[Order_Time]])</f>
        <v>2023</v>
      </c>
      <c r="M4521" t="str">
        <f>TEXT(Table1[[#This Row],[Order_Time]],"MMM")</f>
        <v>Jul</v>
      </c>
      <c r="N4521">
        <f>HOUR(Table1[[#This Row],[Order_Time]])</f>
        <v>7</v>
      </c>
      <c r="O4521" t="str">
        <f>IF(Table1[[#This Row],[Order_Value]]&gt;1000,"High","Low")</f>
        <v>High</v>
      </c>
    </row>
    <row r="4522" spans="1:15" x14ac:dyDescent="0.3">
      <c r="A4522" t="s">
        <v>6393</v>
      </c>
      <c r="B4522" s="1">
        <v>45115.333333333336</v>
      </c>
      <c r="C4522" t="s">
        <v>26</v>
      </c>
      <c r="D4522" t="s">
        <v>30</v>
      </c>
      <c r="E4522">
        <v>652.75</v>
      </c>
      <c r="F4522">
        <v>0.27</v>
      </c>
      <c r="G4522">
        <v>436.55</v>
      </c>
      <c r="H4522" t="s">
        <v>28</v>
      </c>
      <c r="I4522">
        <v>51</v>
      </c>
      <c r="J4522" s="2" t="s">
        <v>6394</v>
      </c>
      <c r="K4522">
        <f>Table1[[#This Row],[Order_Value]]+Table1[[#This Row],[Delivery_Fee]]-Table1[[#This Row],[Discount]]</f>
        <v>216.46999999999997</v>
      </c>
      <c r="L4522">
        <f>YEAR(Table1[[#This Row],[Order_Time]])</f>
        <v>2023</v>
      </c>
      <c r="M4522" t="str">
        <f>TEXT(Table1[[#This Row],[Order_Time]],"MMM")</f>
        <v>Jul</v>
      </c>
      <c r="N4522">
        <f>HOUR(Table1[[#This Row],[Order_Time]])</f>
        <v>8</v>
      </c>
      <c r="O4522" t="str">
        <f>IF(Table1[[#This Row],[Order_Value]]&gt;1000,"High","Low")</f>
        <v>Low</v>
      </c>
    </row>
    <row r="4523" spans="1:15" x14ac:dyDescent="0.3">
      <c r="A4523" t="s">
        <v>6395</v>
      </c>
      <c r="B4523" s="1">
        <v>45115.375</v>
      </c>
      <c r="C4523" t="s">
        <v>54</v>
      </c>
      <c r="D4523" t="s">
        <v>17</v>
      </c>
      <c r="E4523">
        <v>611.16</v>
      </c>
      <c r="F4523">
        <v>95.06</v>
      </c>
      <c r="G4523">
        <v>488.72</v>
      </c>
      <c r="H4523" t="s">
        <v>21</v>
      </c>
      <c r="I4523">
        <v>34</v>
      </c>
      <c r="J4523">
        <v>217.5</v>
      </c>
      <c r="K4523">
        <f>Table1[[#This Row],[Order_Value]]+Table1[[#This Row],[Delivery_Fee]]-Table1[[#This Row],[Discount]]</f>
        <v>217.5</v>
      </c>
      <c r="L4523">
        <f>YEAR(Table1[[#This Row],[Order_Time]])</f>
        <v>2023</v>
      </c>
      <c r="M4523" t="str">
        <f>TEXT(Table1[[#This Row],[Order_Time]],"MMM")</f>
        <v>Jul</v>
      </c>
      <c r="N4523">
        <f>HOUR(Table1[[#This Row],[Order_Time]])</f>
        <v>9</v>
      </c>
      <c r="O4523" t="str">
        <f>IF(Table1[[#This Row],[Order_Value]]&gt;1000,"High","Low")</f>
        <v>Low</v>
      </c>
    </row>
    <row r="4524" spans="1:15" x14ac:dyDescent="0.3">
      <c r="A4524" t="s">
        <v>6396</v>
      </c>
      <c r="B4524" s="1">
        <v>45115.416666666664</v>
      </c>
      <c r="C4524" t="s">
        <v>24</v>
      </c>
      <c r="D4524" t="s">
        <v>35</v>
      </c>
      <c r="E4524">
        <v>1677.87</v>
      </c>
      <c r="F4524">
        <v>17.84</v>
      </c>
      <c r="G4524">
        <v>216.26</v>
      </c>
      <c r="H4524" t="s">
        <v>21</v>
      </c>
      <c r="I4524">
        <v>43</v>
      </c>
      <c r="J4524" s="2" t="s">
        <v>6397</v>
      </c>
      <c r="K4524">
        <f>Table1[[#This Row],[Order_Value]]+Table1[[#This Row],[Delivery_Fee]]-Table1[[#This Row],[Discount]]</f>
        <v>1479.4499999999998</v>
      </c>
      <c r="L4524">
        <f>YEAR(Table1[[#This Row],[Order_Time]])</f>
        <v>2023</v>
      </c>
      <c r="M4524" t="str">
        <f>TEXT(Table1[[#This Row],[Order_Time]],"MMM")</f>
        <v>Jul</v>
      </c>
      <c r="N4524">
        <f>HOUR(Table1[[#This Row],[Order_Time]])</f>
        <v>10</v>
      </c>
      <c r="O4524" t="str">
        <f>IF(Table1[[#This Row],[Order_Value]]&gt;1000,"High","Low")</f>
        <v>High</v>
      </c>
    </row>
    <row r="4525" spans="1:15" x14ac:dyDescent="0.3">
      <c r="A4525" t="s">
        <v>6398</v>
      </c>
      <c r="B4525" s="1">
        <v>45115.458333333336</v>
      </c>
      <c r="C4525" t="s">
        <v>16</v>
      </c>
      <c r="D4525" t="s">
        <v>17</v>
      </c>
      <c r="E4525">
        <v>374.75</v>
      </c>
      <c r="F4525">
        <v>33.31</v>
      </c>
      <c r="G4525">
        <v>159.52000000000001</v>
      </c>
      <c r="H4525" t="s">
        <v>13</v>
      </c>
      <c r="I4525">
        <v>22</v>
      </c>
      <c r="J4525">
        <v>248.54</v>
      </c>
      <c r="K4525">
        <f>Table1[[#This Row],[Order_Value]]+Table1[[#This Row],[Delivery_Fee]]-Table1[[#This Row],[Discount]]</f>
        <v>248.54</v>
      </c>
      <c r="L4525">
        <f>YEAR(Table1[[#This Row],[Order_Time]])</f>
        <v>2023</v>
      </c>
      <c r="M4525" t="str">
        <f>TEXT(Table1[[#This Row],[Order_Time]],"MMM")</f>
        <v>Jul</v>
      </c>
      <c r="N4525">
        <f>HOUR(Table1[[#This Row],[Order_Time]])</f>
        <v>11</v>
      </c>
      <c r="O4525" t="str">
        <f>IF(Table1[[#This Row],[Order_Value]]&gt;1000,"High","Low")</f>
        <v>Low</v>
      </c>
    </row>
    <row r="4526" spans="1:15" x14ac:dyDescent="0.3">
      <c r="A4526" t="s">
        <v>6399</v>
      </c>
      <c r="B4526" s="1">
        <v>45115.5</v>
      </c>
      <c r="C4526" t="s">
        <v>11</v>
      </c>
      <c r="D4526" t="s">
        <v>30</v>
      </c>
      <c r="E4526">
        <v>1284.74</v>
      </c>
      <c r="F4526">
        <v>78.33</v>
      </c>
      <c r="G4526">
        <v>283.92</v>
      </c>
      <c r="H4526" t="s">
        <v>13</v>
      </c>
      <c r="I4526">
        <v>42</v>
      </c>
      <c r="J4526" s="2" t="s">
        <v>6400</v>
      </c>
      <c r="K4526">
        <f>Table1[[#This Row],[Order_Value]]+Table1[[#This Row],[Delivery_Fee]]-Table1[[#This Row],[Discount]]</f>
        <v>1079.1499999999999</v>
      </c>
      <c r="L4526">
        <f>YEAR(Table1[[#This Row],[Order_Time]])</f>
        <v>2023</v>
      </c>
      <c r="M4526" t="str">
        <f>TEXT(Table1[[#This Row],[Order_Time]],"MMM")</f>
        <v>Jul</v>
      </c>
      <c r="N4526">
        <f>HOUR(Table1[[#This Row],[Order_Time]])</f>
        <v>12</v>
      </c>
      <c r="O4526" t="str">
        <f>IF(Table1[[#This Row],[Order_Value]]&gt;1000,"High","Low")</f>
        <v>High</v>
      </c>
    </row>
    <row r="4527" spans="1:15" x14ac:dyDescent="0.3">
      <c r="A4527" t="s">
        <v>6401</v>
      </c>
      <c r="B4527" s="1">
        <v>45115.541666666664</v>
      </c>
      <c r="C4527" t="s">
        <v>26</v>
      </c>
      <c r="D4527" t="s">
        <v>12</v>
      </c>
      <c r="E4527">
        <v>1896.76</v>
      </c>
      <c r="F4527">
        <v>91.94</v>
      </c>
      <c r="G4527">
        <v>264.72000000000003</v>
      </c>
      <c r="H4527" t="s">
        <v>21</v>
      </c>
      <c r="I4527">
        <v>15</v>
      </c>
      <c r="J4527">
        <v>1723.98</v>
      </c>
      <c r="K4527">
        <f>Table1[[#This Row],[Order_Value]]+Table1[[#This Row],[Delivery_Fee]]-Table1[[#This Row],[Discount]]</f>
        <v>1723.98</v>
      </c>
      <c r="L4527">
        <f>YEAR(Table1[[#This Row],[Order_Time]])</f>
        <v>2023</v>
      </c>
      <c r="M4527" t="str">
        <f>TEXT(Table1[[#This Row],[Order_Time]],"MMM")</f>
        <v>Jul</v>
      </c>
      <c r="N4527">
        <f>HOUR(Table1[[#This Row],[Order_Time]])</f>
        <v>13</v>
      </c>
      <c r="O4527" t="str">
        <f>IF(Table1[[#This Row],[Order_Value]]&gt;1000,"High","Low")</f>
        <v>High</v>
      </c>
    </row>
    <row r="4528" spans="1:15" x14ac:dyDescent="0.3">
      <c r="A4528" t="s">
        <v>6402</v>
      </c>
      <c r="B4528" s="1">
        <v>45115.583333333336</v>
      </c>
      <c r="C4528" t="s">
        <v>11</v>
      </c>
      <c r="D4528" t="s">
        <v>12</v>
      </c>
      <c r="E4528">
        <v>144.41</v>
      </c>
      <c r="F4528">
        <v>10.46</v>
      </c>
      <c r="G4528">
        <v>381.55</v>
      </c>
      <c r="H4528" t="s">
        <v>21</v>
      </c>
      <c r="I4528">
        <v>65</v>
      </c>
      <c r="J4528">
        <v>-226.68</v>
      </c>
      <c r="K4528">
        <f>Table1[[#This Row],[Order_Value]]+Table1[[#This Row],[Delivery_Fee]]-Table1[[#This Row],[Discount]]</f>
        <v>-226.68</v>
      </c>
      <c r="L4528">
        <f>YEAR(Table1[[#This Row],[Order_Time]])</f>
        <v>2023</v>
      </c>
      <c r="M4528" t="str">
        <f>TEXT(Table1[[#This Row],[Order_Time]],"MMM")</f>
        <v>Jul</v>
      </c>
      <c r="N4528">
        <f>HOUR(Table1[[#This Row],[Order_Time]])</f>
        <v>14</v>
      </c>
      <c r="O4528" t="str">
        <f>IF(Table1[[#This Row],[Order_Value]]&gt;1000,"High","Low")</f>
        <v>Low</v>
      </c>
    </row>
    <row r="4529" spans="1:15" x14ac:dyDescent="0.3">
      <c r="A4529" t="s">
        <v>6403</v>
      </c>
      <c r="B4529" s="1">
        <v>45115.625</v>
      </c>
      <c r="C4529" t="s">
        <v>16</v>
      </c>
      <c r="D4529" t="s">
        <v>27</v>
      </c>
      <c r="E4529">
        <v>1453.81</v>
      </c>
      <c r="F4529">
        <v>72.650000000000006</v>
      </c>
      <c r="G4529">
        <v>266.74</v>
      </c>
      <c r="H4529" t="s">
        <v>21</v>
      </c>
      <c r="I4529">
        <v>87</v>
      </c>
      <c r="J4529">
        <v>1259.72</v>
      </c>
      <c r="K4529">
        <f>Table1[[#This Row],[Order_Value]]+Table1[[#This Row],[Delivery_Fee]]-Table1[[#This Row],[Discount]]</f>
        <v>1259.72</v>
      </c>
      <c r="L4529">
        <f>YEAR(Table1[[#This Row],[Order_Time]])</f>
        <v>2023</v>
      </c>
      <c r="M4529" t="str">
        <f>TEXT(Table1[[#This Row],[Order_Time]],"MMM")</f>
        <v>Jul</v>
      </c>
      <c r="N4529">
        <f>HOUR(Table1[[#This Row],[Order_Time]])</f>
        <v>15</v>
      </c>
      <c r="O4529" t="str">
        <f>IF(Table1[[#This Row],[Order_Value]]&gt;1000,"High","Low")</f>
        <v>High</v>
      </c>
    </row>
    <row r="4530" spans="1:15" x14ac:dyDescent="0.3">
      <c r="A4530" t="s">
        <v>6404</v>
      </c>
      <c r="B4530" s="1">
        <v>45115.666666666664</v>
      </c>
      <c r="C4530" t="s">
        <v>11</v>
      </c>
      <c r="D4530" t="s">
        <v>12</v>
      </c>
      <c r="E4530">
        <v>700.46</v>
      </c>
      <c r="F4530">
        <v>20.14</v>
      </c>
      <c r="G4530">
        <v>40.69</v>
      </c>
      <c r="H4530" t="s">
        <v>13</v>
      </c>
      <c r="I4530">
        <v>24</v>
      </c>
      <c r="J4530" s="2" t="s">
        <v>6405</v>
      </c>
      <c r="K4530">
        <f>Table1[[#This Row],[Order_Value]]+Table1[[#This Row],[Delivery_Fee]]-Table1[[#This Row],[Discount]]</f>
        <v>679.91000000000008</v>
      </c>
      <c r="L4530">
        <f>YEAR(Table1[[#This Row],[Order_Time]])</f>
        <v>2023</v>
      </c>
      <c r="M4530" t="str">
        <f>TEXT(Table1[[#This Row],[Order_Time]],"MMM")</f>
        <v>Jul</v>
      </c>
      <c r="N4530">
        <f>HOUR(Table1[[#This Row],[Order_Time]])</f>
        <v>16</v>
      </c>
      <c r="O4530" t="str">
        <f>IF(Table1[[#This Row],[Order_Value]]&gt;1000,"High","Low")</f>
        <v>Low</v>
      </c>
    </row>
    <row r="4531" spans="1:15" x14ac:dyDescent="0.3">
      <c r="A4531" t="s">
        <v>6406</v>
      </c>
      <c r="B4531" s="1">
        <v>45115.708333333336</v>
      </c>
      <c r="C4531" t="s">
        <v>16</v>
      </c>
      <c r="D4531" t="s">
        <v>35</v>
      </c>
      <c r="E4531">
        <v>344.24</v>
      </c>
      <c r="F4531">
        <v>38.909999999999997</v>
      </c>
      <c r="G4531">
        <v>23.81</v>
      </c>
      <c r="H4531" t="s">
        <v>32</v>
      </c>
      <c r="I4531">
        <v>56</v>
      </c>
      <c r="J4531">
        <v>359.34</v>
      </c>
      <c r="K4531">
        <f>Table1[[#This Row],[Order_Value]]+Table1[[#This Row],[Delivery_Fee]]-Table1[[#This Row],[Discount]]</f>
        <v>359.34</v>
      </c>
      <c r="L4531">
        <f>YEAR(Table1[[#This Row],[Order_Time]])</f>
        <v>2023</v>
      </c>
      <c r="M4531" t="str">
        <f>TEXT(Table1[[#This Row],[Order_Time]],"MMM")</f>
        <v>Jul</v>
      </c>
      <c r="N4531">
        <f>HOUR(Table1[[#This Row],[Order_Time]])</f>
        <v>17</v>
      </c>
      <c r="O4531" t="str">
        <f>IF(Table1[[#This Row],[Order_Value]]&gt;1000,"High","Low")</f>
        <v>Low</v>
      </c>
    </row>
    <row r="4532" spans="1:15" x14ac:dyDescent="0.3">
      <c r="A4532" t="s">
        <v>6407</v>
      </c>
      <c r="B4532" s="1">
        <v>45115.75</v>
      </c>
      <c r="C4532" t="s">
        <v>16</v>
      </c>
      <c r="D4532" t="s">
        <v>30</v>
      </c>
      <c r="E4532">
        <v>321.76</v>
      </c>
      <c r="F4532">
        <v>43.5</v>
      </c>
      <c r="G4532">
        <v>385.49</v>
      </c>
      <c r="H4532" t="s">
        <v>28</v>
      </c>
      <c r="I4532">
        <v>83</v>
      </c>
      <c r="J4532">
        <v>-20.23</v>
      </c>
      <c r="K4532">
        <f>Table1[[#This Row],[Order_Value]]+Table1[[#This Row],[Delivery_Fee]]-Table1[[#This Row],[Discount]]</f>
        <v>-20.230000000000018</v>
      </c>
      <c r="L4532">
        <f>YEAR(Table1[[#This Row],[Order_Time]])</f>
        <v>2023</v>
      </c>
      <c r="M4532" t="str">
        <f>TEXT(Table1[[#This Row],[Order_Time]],"MMM")</f>
        <v>Jul</v>
      </c>
      <c r="N4532">
        <f>HOUR(Table1[[#This Row],[Order_Time]])</f>
        <v>18</v>
      </c>
      <c r="O4532" t="str">
        <f>IF(Table1[[#This Row],[Order_Value]]&gt;1000,"High","Low")</f>
        <v>Low</v>
      </c>
    </row>
    <row r="4533" spans="1:15" x14ac:dyDescent="0.3">
      <c r="A4533" t="s">
        <v>6408</v>
      </c>
      <c r="B4533" s="1">
        <v>45115.791666666664</v>
      </c>
      <c r="C4533" t="s">
        <v>54</v>
      </c>
      <c r="D4533" t="s">
        <v>35</v>
      </c>
      <c r="E4533">
        <v>1645.7</v>
      </c>
      <c r="F4533">
        <v>87.81</v>
      </c>
      <c r="G4533">
        <v>341.58</v>
      </c>
      <c r="H4533" t="s">
        <v>13</v>
      </c>
      <c r="I4533">
        <v>46</v>
      </c>
      <c r="J4533">
        <v>1391.93</v>
      </c>
      <c r="K4533">
        <f>Table1[[#This Row],[Order_Value]]+Table1[[#This Row],[Delivery_Fee]]-Table1[[#This Row],[Discount]]</f>
        <v>1391.93</v>
      </c>
      <c r="L4533">
        <f>YEAR(Table1[[#This Row],[Order_Time]])</f>
        <v>2023</v>
      </c>
      <c r="M4533" t="str">
        <f>TEXT(Table1[[#This Row],[Order_Time]],"MMM")</f>
        <v>Jul</v>
      </c>
      <c r="N4533">
        <f>HOUR(Table1[[#This Row],[Order_Time]])</f>
        <v>19</v>
      </c>
      <c r="O4533" t="str">
        <f>IF(Table1[[#This Row],[Order_Value]]&gt;1000,"High","Low")</f>
        <v>High</v>
      </c>
    </row>
    <row r="4534" spans="1:15" x14ac:dyDescent="0.3">
      <c r="A4534" t="s">
        <v>6409</v>
      </c>
      <c r="B4534" s="1">
        <v>45115.833333333336</v>
      </c>
      <c r="C4534" t="s">
        <v>26</v>
      </c>
      <c r="D4534" t="s">
        <v>17</v>
      </c>
      <c r="E4534">
        <v>1471.42</v>
      </c>
      <c r="F4534">
        <v>11.99</v>
      </c>
      <c r="G4534">
        <v>200.64</v>
      </c>
      <c r="H4534" t="s">
        <v>32</v>
      </c>
      <c r="I4534">
        <v>45</v>
      </c>
      <c r="J4534">
        <v>1282.77</v>
      </c>
      <c r="K4534">
        <f>Table1[[#This Row],[Order_Value]]+Table1[[#This Row],[Delivery_Fee]]-Table1[[#This Row],[Discount]]</f>
        <v>1282.77</v>
      </c>
      <c r="L4534">
        <f>YEAR(Table1[[#This Row],[Order_Time]])</f>
        <v>2023</v>
      </c>
      <c r="M4534" t="str">
        <f>TEXT(Table1[[#This Row],[Order_Time]],"MMM")</f>
        <v>Jul</v>
      </c>
      <c r="N4534">
        <f>HOUR(Table1[[#This Row],[Order_Time]])</f>
        <v>20</v>
      </c>
      <c r="O4534" t="str">
        <f>IF(Table1[[#This Row],[Order_Value]]&gt;1000,"High","Low")</f>
        <v>High</v>
      </c>
    </row>
    <row r="4535" spans="1:15" x14ac:dyDescent="0.3">
      <c r="A4535" t="s">
        <v>6410</v>
      </c>
      <c r="B4535" s="1">
        <v>45115.875</v>
      </c>
      <c r="C4535" t="s">
        <v>54</v>
      </c>
      <c r="D4535" t="s">
        <v>12</v>
      </c>
      <c r="E4535">
        <v>1984.66</v>
      </c>
      <c r="F4535">
        <v>50.47</v>
      </c>
      <c r="G4535">
        <v>450.37</v>
      </c>
      <c r="H4535" t="s">
        <v>21</v>
      </c>
      <c r="I4535">
        <v>48</v>
      </c>
      <c r="J4535" s="2" t="s">
        <v>6411</v>
      </c>
      <c r="K4535">
        <f>Table1[[#This Row],[Order_Value]]+Table1[[#This Row],[Delivery_Fee]]-Table1[[#This Row],[Discount]]</f>
        <v>1584.7600000000002</v>
      </c>
      <c r="L4535">
        <f>YEAR(Table1[[#This Row],[Order_Time]])</f>
        <v>2023</v>
      </c>
      <c r="M4535" t="str">
        <f>TEXT(Table1[[#This Row],[Order_Time]],"MMM")</f>
        <v>Jul</v>
      </c>
      <c r="N4535">
        <f>HOUR(Table1[[#This Row],[Order_Time]])</f>
        <v>21</v>
      </c>
      <c r="O4535" t="str">
        <f>IF(Table1[[#This Row],[Order_Value]]&gt;1000,"High","Low")</f>
        <v>High</v>
      </c>
    </row>
    <row r="4536" spans="1:15" x14ac:dyDescent="0.3">
      <c r="A4536" t="s">
        <v>6412</v>
      </c>
      <c r="B4536" s="1">
        <v>45115.916666666664</v>
      </c>
      <c r="C4536" t="s">
        <v>11</v>
      </c>
      <c r="D4536" t="s">
        <v>35</v>
      </c>
      <c r="E4536">
        <v>637.27</v>
      </c>
      <c r="F4536">
        <v>6.04</v>
      </c>
      <c r="G4536">
        <v>137.26</v>
      </c>
      <c r="H4536" t="s">
        <v>28</v>
      </c>
      <c r="I4536">
        <v>37</v>
      </c>
      <c r="J4536" s="2" t="s">
        <v>6413</v>
      </c>
      <c r="K4536">
        <f>Table1[[#This Row],[Order_Value]]+Table1[[#This Row],[Delivery_Fee]]-Table1[[#This Row],[Discount]]</f>
        <v>506.04999999999995</v>
      </c>
      <c r="L4536">
        <f>YEAR(Table1[[#This Row],[Order_Time]])</f>
        <v>2023</v>
      </c>
      <c r="M4536" t="str">
        <f>TEXT(Table1[[#This Row],[Order_Time]],"MMM")</f>
        <v>Jul</v>
      </c>
      <c r="N4536">
        <f>HOUR(Table1[[#This Row],[Order_Time]])</f>
        <v>22</v>
      </c>
      <c r="O4536" t="str">
        <f>IF(Table1[[#This Row],[Order_Value]]&gt;1000,"High","Low")</f>
        <v>Low</v>
      </c>
    </row>
    <row r="4537" spans="1:15" x14ac:dyDescent="0.3">
      <c r="A4537" t="s">
        <v>6414</v>
      </c>
      <c r="B4537" s="1">
        <v>45115.958333333336</v>
      </c>
      <c r="C4537" t="s">
        <v>26</v>
      </c>
      <c r="D4537" t="s">
        <v>30</v>
      </c>
      <c r="E4537">
        <v>997.11</v>
      </c>
      <c r="F4537">
        <v>5.33</v>
      </c>
      <c r="G4537">
        <v>196.33</v>
      </c>
      <c r="H4537" t="s">
        <v>21</v>
      </c>
      <c r="I4537">
        <v>65</v>
      </c>
      <c r="J4537">
        <v>806.11</v>
      </c>
      <c r="K4537">
        <f>Table1[[#This Row],[Order_Value]]+Table1[[#This Row],[Delivery_Fee]]-Table1[[#This Row],[Discount]]</f>
        <v>806.11</v>
      </c>
      <c r="L4537">
        <f>YEAR(Table1[[#This Row],[Order_Time]])</f>
        <v>2023</v>
      </c>
      <c r="M4537" t="str">
        <f>TEXT(Table1[[#This Row],[Order_Time]],"MMM")</f>
        <v>Jul</v>
      </c>
      <c r="N4537">
        <f>HOUR(Table1[[#This Row],[Order_Time]])</f>
        <v>23</v>
      </c>
      <c r="O4537" t="str">
        <f>IF(Table1[[#This Row],[Order_Value]]&gt;1000,"High","Low")</f>
        <v>Low</v>
      </c>
    </row>
    <row r="4538" spans="1:15" x14ac:dyDescent="0.3">
      <c r="A4538" t="s">
        <v>6415</v>
      </c>
      <c r="B4538" s="1">
        <v>45116</v>
      </c>
      <c r="C4538" t="s">
        <v>26</v>
      </c>
      <c r="D4538" t="s">
        <v>12</v>
      </c>
      <c r="E4538">
        <v>1111.3399999999999</v>
      </c>
      <c r="F4538">
        <v>73.2</v>
      </c>
      <c r="G4538">
        <v>432.53</v>
      </c>
      <c r="H4538" t="s">
        <v>32</v>
      </c>
      <c r="I4538">
        <v>14</v>
      </c>
      <c r="J4538">
        <v>752.01</v>
      </c>
      <c r="K4538">
        <f>Table1[[#This Row],[Order_Value]]+Table1[[#This Row],[Delivery_Fee]]-Table1[[#This Row],[Discount]]</f>
        <v>752.01</v>
      </c>
      <c r="L4538">
        <f>YEAR(Table1[[#This Row],[Order_Time]])</f>
        <v>2023</v>
      </c>
      <c r="M4538" t="str">
        <f>TEXT(Table1[[#This Row],[Order_Time]],"MMM")</f>
        <v>Jul</v>
      </c>
      <c r="N4538">
        <f>HOUR(Table1[[#This Row],[Order_Time]])</f>
        <v>0</v>
      </c>
      <c r="O4538" t="str">
        <f>IF(Table1[[#This Row],[Order_Value]]&gt;1000,"High","Low")</f>
        <v>High</v>
      </c>
    </row>
    <row r="4539" spans="1:15" x14ac:dyDescent="0.3">
      <c r="A4539" t="s">
        <v>6416</v>
      </c>
      <c r="B4539" s="1">
        <v>45116.041666666664</v>
      </c>
      <c r="C4539" t="s">
        <v>11</v>
      </c>
      <c r="D4539" t="s">
        <v>35</v>
      </c>
      <c r="E4539">
        <v>930.39</v>
      </c>
      <c r="F4539">
        <v>81.53</v>
      </c>
      <c r="G4539">
        <v>253.52</v>
      </c>
      <c r="H4539" t="s">
        <v>32</v>
      </c>
      <c r="I4539">
        <v>87</v>
      </c>
      <c r="J4539">
        <v>758.4</v>
      </c>
      <c r="K4539">
        <f>Table1[[#This Row],[Order_Value]]+Table1[[#This Row],[Delivery_Fee]]-Table1[[#This Row],[Discount]]</f>
        <v>758.4</v>
      </c>
      <c r="L4539">
        <f>YEAR(Table1[[#This Row],[Order_Time]])</f>
        <v>2023</v>
      </c>
      <c r="M4539" t="str">
        <f>TEXT(Table1[[#This Row],[Order_Time]],"MMM")</f>
        <v>Jul</v>
      </c>
      <c r="N4539">
        <f>HOUR(Table1[[#This Row],[Order_Time]])</f>
        <v>1</v>
      </c>
      <c r="O4539" t="str">
        <f>IF(Table1[[#This Row],[Order_Value]]&gt;1000,"High","Low")</f>
        <v>Low</v>
      </c>
    </row>
    <row r="4540" spans="1:15" x14ac:dyDescent="0.3">
      <c r="A4540" t="s">
        <v>6417</v>
      </c>
      <c r="B4540" s="1">
        <v>45116.083333333336</v>
      </c>
      <c r="C4540" t="s">
        <v>20</v>
      </c>
      <c r="D4540" t="s">
        <v>17</v>
      </c>
      <c r="E4540">
        <v>698.7</v>
      </c>
      <c r="F4540">
        <v>12.17</v>
      </c>
      <c r="G4540">
        <v>78.650000000000006</v>
      </c>
      <c r="H4540" t="s">
        <v>32</v>
      </c>
      <c r="I4540">
        <v>81</v>
      </c>
      <c r="J4540">
        <v>632.22</v>
      </c>
      <c r="K4540">
        <f>Table1[[#This Row],[Order_Value]]+Table1[[#This Row],[Delivery_Fee]]-Table1[[#This Row],[Discount]]</f>
        <v>632.22</v>
      </c>
      <c r="L4540">
        <f>YEAR(Table1[[#This Row],[Order_Time]])</f>
        <v>2023</v>
      </c>
      <c r="M4540" t="str">
        <f>TEXT(Table1[[#This Row],[Order_Time]],"MMM")</f>
        <v>Jul</v>
      </c>
      <c r="N4540">
        <f>HOUR(Table1[[#This Row],[Order_Time]])</f>
        <v>2</v>
      </c>
      <c r="O4540" t="str">
        <f>IF(Table1[[#This Row],[Order_Value]]&gt;1000,"High","Low")</f>
        <v>Low</v>
      </c>
    </row>
    <row r="4541" spans="1:15" x14ac:dyDescent="0.3">
      <c r="A4541" t="s">
        <v>6418</v>
      </c>
      <c r="B4541" s="1">
        <v>45116.125</v>
      </c>
      <c r="C4541" t="s">
        <v>24</v>
      </c>
      <c r="D4541" t="s">
        <v>12</v>
      </c>
      <c r="E4541">
        <v>1660.33</v>
      </c>
      <c r="F4541">
        <v>50.6</v>
      </c>
      <c r="G4541">
        <v>11.89</v>
      </c>
      <c r="H4541" t="s">
        <v>13</v>
      </c>
      <c r="I4541">
        <v>46</v>
      </c>
      <c r="J4541" s="2" t="s">
        <v>6419</v>
      </c>
      <c r="K4541">
        <f>Table1[[#This Row],[Order_Value]]+Table1[[#This Row],[Delivery_Fee]]-Table1[[#This Row],[Discount]]</f>
        <v>1699.0399999999997</v>
      </c>
      <c r="L4541">
        <f>YEAR(Table1[[#This Row],[Order_Time]])</f>
        <v>2023</v>
      </c>
      <c r="M4541" t="str">
        <f>TEXT(Table1[[#This Row],[Order_Time]],"MMM")</f>
        <v>Jul</v>
      </c>
      <c r="N4541">
        <f>HOUR(Table1[[#This Row],[Order_Time]])</f>
        <v>3</v>
      </c>
      <c r="O4541" t="str">
        <f>IF(Table1[[#This Row],[Order_Value]]&gt;1000,"High","Low")</f>
        <v>High</v>
      </c>
    </row>
    <row r="4542" spans="1:15" x14ac:dyDescent="0.3">
      <c r="A4542" t="s">
        <v>6420</v>
      </c>
      <c r="B4542" s="1">
        <v>45116.166666666664</v>
      </c>
      <c r="C4542" t="s">
        <v>11</v>
      </c>
      <c r="D4542" t="s">
        <v>17</v>
      </c>
      <c r="E4542">
        <v>1737.85</v>
      </c>
      <c r="F4542">
        <v>0.12</v>
      </c>
      <c r="G4542">
        <v>265.33999999999997</v>
      </c>
      <c r="H4542" t="s">
        <v>32</v>
      </c>
      <c r="I4542">
        <v>82</v>
      </c>
      <c r="J4542" s="2" t="s">
        <v>6421</v>
      </c>
      <c r="K4542">
        <f>Table1[[#This Row],[Order_Value]]+Table1[[#This Row],[Delivery_Fee]]-Table1[[#This Row],[Discount]]</f>
        <v>1472.6299999999999</v>
      </c>
      <c r="L4542">
        <f>YEAR(Table1[[#This Row],[Order_Time]])</f>
        <v>2023</v>
      </c>
      <c r="M4542" t="str">
        <f>TEXT(Table1[[#This Row],[Order_Time]],"MMM")</f>
        <v>Jul</v>
      </c>
      <c r="N4542">
        <f>HOUR(Table1[[#This Row],[Order_Time]])</f>
        <v>4</v>
      </c>
      <c r="O4542" t="str">
        <f>IF(Table1[[#This Row],[Order_Value]]&gt;1000,"High","Low")</f>
        <v>High</v>
      </c>
    </row>
    <row r="4543" spans="1:15" x14ac:dyDescent="0.3">
      <c r="A4543" t="s">
        <v>6422</v>
      </c>
      <c r="B4543" s="1">
        <v>45116.208333333336</v>
      </c>
      <c r="C4543" t="s">
        <v>20</v>
      </c>
      <c r="D4543" t="s">
        <v>30</v>
      </c>
      <c r="E4543">
        <v>960.65</v>
      </c>
      <c r="F4543">
        <v>15.82</v>
      </c>
      <c r="G4543">
        <v>90.76</v>
      </c>
      <c r="H4543" t="s">
        <v>28</v>
      </c>
      <c r="I4543">
        <v>83</v>
      </c>
      <c r="J4543">
        <v>885.71</v>
      </c>
      <c r="K4543">
        <f>Table1[[#This Row],[Order_Value]]+Table1[[#This Row],[Delivery_Fee]]-Table1[[#This Row],[Discount]]</f>
        <v>885.71</v>
      </c>
      <c r="L4543">
        <f>YEAR(Table1[[#This Row],[Order_Time]])</f>
        <v>2023</v>
      </c>
      <c r="M4543" t="str">
        <f>TEXT(Table1[[#This Row],[Order_Time]],"MMM")</f>
        <v>Jul</v>
      </c>
      <c r="N4543">
        <f>HOUR(Table1[[#This Row],[Order_Time]])</f>
        <v>5</v>
      </c>
      <c r="O4543" t="str">
        <f>IF(Table1[[#This Row],[Order_Value]]&gt;1000,"High","Low")</f>
        <v>Low</v>
      </c>
    </row>
    <row r="4544" spans="1:15" x14ac:dyDescent="0.3">
      <c r="A4544" t="s">
        <v>6423</v>
      </c>
      <c r="B4544" s="1">
        <v>45116.25</v>
      </c>
      <c r="C4544" t="s">
        <v>11</v>
      </c>
      <c r="D4544" t="s">
        <v>12</v>
      </c>
      <c r="E4544">
        <v>269.82</v>
      </c>
      <c r="F4544">
        <v>89.89</v>
      </c>
      <c r="G4544">
        <v>274.45999999999998</v>
      </c>
      <c r="H4544" t="s">
        <v>13</v>
      </c>
      <c r="I4544">
        <v>47</v>
      </c>
      <c r="J4544">
        <v>85.25</v>
      </c>
      <c r="K4544">
        <f>Table1[[#This Row],[Order_Value]]+Table1[[#This Row],[Delivery_Fee]]-Table1[[#This Row],[Discount]]</f>
        <v>85.25</v>
      </c>
      <c r="L4544">
        <f>YEAR(Table1[[#This Row],[Order_Time]])</f>
        <v>2023</v>
      </c>
      <c r="M4544" t="str">
        <f>TEXT(Table1[[#This Row],[Order_Time]],"MMM")</f>
        <v>Jul</v>
      </c>
      <c r="N4544">
        <f>HOUR(Table1[[#This Row],[Order_Time]])</f>
        <v>6</v>
      </c>
      <c r="O4544" t="str">
        <f>IF(Table1[[#This Row],[Order_Value]]&gt;1000,"High","Low")</f>
        <v>Low</v>
      </c>
    </row>
    <row r="4545" spans="1:15" x14ac:dyDescent="0.3">
      <c r="A4545" t="s">
        <v>6424</v>
      </c>
      <c r="B4545" s="1">
        <v>45116.291666666664</v>
      </c>
      <c r="C4545" t="s">
        <v>20</v>
      </c>
      <c r="D4545" t="s">
        <v>27</v>
      </c>
      <c r="E4545">
        <v>171.54</v>
      </c>
      <c r="F4545">
        <v>43.11</v>
      </c>
      <c r="G4545">
        <v>100.15</v>
      </c>
      <c r="H4545" t="s">
        <v>13</v>
      </c>
      <c r="I4545">
        <v>15</v>
      </c>
      <c r="J4545" s="2" t="s">
        <v>6425</v>
      </c>
      <c r="K4545">
        <f>Table1[[#This Row],[Order_Value]]+Table1[[#This Row],[Delivery_Fee]]-Table1[[#This Row],[Discount]]</f>
        <v>114.49999999999997</v>
      </c>
      <c r="L4545">
        <f>YEAR(Table1[[#This Row],[Order_Time]])</f>
        <v>2023</v>
      </c>
      <c r="M4545" t="str">
        <f>TEXT(Table1[[#This Row],[Order_Time]],"MMM")</f>
        <v>Jul</v>
      </c>
      <c r="N4545">
        <f>HOUR(Table1[[#This Row],[Order_Time]])</f>
        <v>7</v>
      </c>
      <c r="O4545" t="str">
        <f>IF(Table1[[#This Row],[Order_Value]]&gt;1000,"High","Low")</f>
        <v>Low</v>
      </c>
    </row>
    <row r="4546" spans="1:15" x14ac:dyDescent="0.3">
      <c r="A4546" t="s">
        <v>6426</v>
      </c>
      <c r="B4546" s="1">
        <v>45116.333333333336</v>
      </c>
      <c r="C4546" t="s">
        <v>26</v>
      </c>
      <c r="D4546" t="s">
        <v>17</v>
      </c>
      <c r="E4546">
        <v>1502.76</v>
      </c>
      <c r="F4546">
        <v>98.75</v>
      </c>
      <c r="G4546">
        <v>472.09</v>
      </c>
      <c r="H4546" t="s">
        <v>21</v>
      </c>
      <c r="I4546">
        <v>88</v>
      </c>
      <c r="J4546">
        <v>1129.42</v>
      </c>
      <c r="K4546">
        <f>Table1[[#This Row],[Order_Value]]+Table1[[#This Row],[Delivery_Fee]]-Table1[[#This Row],[Discount]]</f>
        <v>1129.42</v>
      </c>
      <c r="L4546">
        <f>YEAR(Table1[[#This Row],[Order_Time]])</f>
        <v>2023</v>
      </c>
      <c r="M4546" t="str">
        <f>TEXT(Table1[[#This Row],[Order_Time]],"MMM")</f>
        <v>Jul</v>
      </c>
      <c r="N4546">
        <f>HOUR(Table1[[#This Row],[Order_Time]])</f>
        <v>8</v>
      </c>
      <c r="O4546" t="str">
        <f>IF(Table1[[#This Row],[Order_Value]]&gt;1000,"High","Low")</f>
        <v>High</v>
      </c>
    </row>
    <row r="4547" spans="1:15" x14ac:dyDescent="0.3">
      <c r="A4547" t="s">
        <v>6427</v>
      </c>
      <c r="B4547" s="1">
        <v>45116.375</v>
      </c>
      <c r="C4547" t="s">
        <v>45</v>
      </c>
      <c r="D4547" t="s">
        <v>27</v>
      </c>
      <c r="E4547">
        <v>1214.43</v>
      </c>
      <c r="F4547">
        <v>82.62</v>
      </c>
      <c r="G4547">
        <v>91.82</v>
      </c>
      <c r="H4547" t="s">
        <v>28</v>
      </c>
      <c r="I4547">
        <v>42</v>
      </c>
      <c r="J4547" s="2" t="s">
        <v>6428</v>
      </c>
      <c r="K4547">
        <f>Table1[[#This Row],[Order_Value]]+Table1[[#This Row],[Delivery_Fee]]-Table1[[#This Row],[Discount]]</f>
        <v>1205.2300000000002</v>
      </c>
      <c r="L4547">
        <f>YEAR(Table1[[#This Row],[Order_Time]])</f>
        <v>2023</v>
      </c>
      <c r="M4547" t="str">
        <f>TEXT(Table1[[#This Row],[Order_Time]],"MMM")</f>
        <v>Jul</v>
      </c>
      <c r="N4547">
        <f>HOUR(Table1[[#This Row],[Order_Time]])</f>
        <v>9</v>
      </c>
      <c r="O4547" t="str">
        <f>IF(Table1[[#This Row],[Order_Value]]&gt;1000,"High","Low")</f>
        <v>High</v>
      </c>
    </row>
    <row r="4548" spans="1:15" x14ac:dyDescent="0.3">
      <c r="A4548" t="s">
        <v>6429</v>
      </c>
      <c r="B4548" s="1">
        <v>45116.416666666664</v>
      </c>
      <c r="C4548" t="s">
        <v>11</v>
      </c>
      <c r="D4548" t="s">
        <v>17</v>
      </c>
      <c r="E4548">
        <v>976.07</v>
      </c>
      <c r="F4548">
        <v>19.13</v>
      </c>
      <c r="G4548">
        <v>48.9</v>
      </c>
      <c r="H4548" t="s">
        <v>32</v>
      </c>
      <c r="I4548">
        <v>77</v>
      </c>
      <c r="J4548" s="2" t="s">
        <v>6430</v>
      </c>
      <c r="K4548">
        <f>Table1[[#This Row],[Order_Value]]+Table1[[#This Row],[Delivery_Fee]]-Table1[[#This Row],[Discount]]</f>
        <v>946.30000000000007</v>
      </c>
      <c r="L4548">
        <f>YEAR(Table1[[#This Row],[Order_Time]])</f>
        <v>2023</v>
      </c>
      <c r="M4548" t="str">
        <f>TEXT(Table1[[#This Row],[Order_Time]],"MMM")</f>
        <v>Jul</v>
      </c>
      <c r="N4548">
        <f>HOUR(Table1[[#This Row],[Order_Time]])</f>
        <v>10</v>
      </c>
      <c r="O4548" t="str">
        <f>IF(Table1[[#This Row],[Order_Value]]&gt;1000,"High","Low")</f>
        <v>Low</v>
      </c>
    </row>
    <row r="4549" spans="1:15" x14ac:dyDescent="0.3">
      <c r="A4549" t="s">
        <v>6431</v>
      </c>
      <c r="B4549" s="1">
        <v>45116.458333333336</v>
      </c>
      <c r="C4549" t="s">
        <v>16</v>
      </c>
      <c r="D4549" t="s">
        <v>30</v>
      </c>
      <c r="E4549">
        <v>591.6</v>
      </c>
      <c r="F4549">
        <v>37.33</v>
      </c>
      <c r="G4549">
        <v>265.58</v>
      </c>
      <c r="H4549" t="s">
        <v>28</v>
      </c>
      <c r="I4549">
        <v>84</v>
      </c>
      <c r="J4549" s="2" t="s">
        <v>6432</v>
      </c>
      <c r="K4549">
        <f>Table1[[#This Row],[Order_Value]]+Table1[[#This Row],[Delivery_Fee]]-Table1[[#This Row],[Discount]]</f>
        <v>363.35000000000008</v>
      </c>
      <c r="L4549">
        <f>YEAR(Table1[[#This Row],[Order_Time]])</f>
        <v>2023</v>
      </c>
      <c r="M4549" t="str">
        <f>TEXT(Table1[[#This Row],[Order_Time]],"MMM")</f>
        <v>Jul</v>
      </c>
      <c r="N4549">
        <f>HOUR(Table1[[#This Row],[Order_Time]])</f>
        <v>11</v>
      </c>
      <c r="O4549" t="str">
        <f>IF(Table1[[#This Row],[Order_Value]]&gt;1000,"High","Low")</f>
        <v>Low</v>
      </c>
    </row>
    <row r="4550" spans="1:15" x14ac:dyDescent="0.3">
      <c r="A4550" t="s">
        <v>6433</v>
      </c>
      <c r="B4550" s="1">
        <v>45116.5</v>
      </c>
      <c r="C4550" t="s">
        <v>45</v>
      </c>
      <c r="D4550" t="s">
        <v>41</v>
      </c>
      <c r="E4550">
        <v>1124.71</v>
      </c>
      <c r="F4550">
        <v>98.69</v>
      </c>
      <c r="G4550">
        <v>320.61</v>
      </c>
      <c r="H4550" t="s">
        <v>21</v>
      </c>
      <c r="I4550">
        <v>43</v>
      </c>
      <c r="J4550" s="2" t="s">
        <v>6434</v>
      </c>
      <c r="K4550">
        <f>Table1[[#This Row],[Order_Value]]+Table1[[#This Row],[Delivery_Fee]]-Table1[[#This Row],[Discount]]</f>
        <v>902.79000000000008</v>
      </c>
      <c r="L4550">
        <f>YEAR(Table1[[#This Row],[Order_Time]])</f>
        <v>2023</v>
      </c>
      <c r="M4550" t="str">
        <f>TEXT(Table1[[#This Row],[Order_Time]],"MMM")</f>
        <v>Jul</v>
      </c>
      <c r="N4550">
        <f>HOUR(Table1[[#This Row],[Order_Time]])</f>
        <v>12</v>
      </c>
      <c r="O4550" t="str">
        <f>IF(Table1[[#This Row],[Order_Value]]&gt;1000,"High","Low")</f>
        <v>High</v>
      </c>
    </row>
    <row r="4551" spans="1:15" x14ac:dyDescent="0.3">
      <c r="A4551" t="s">
        <v>6435</v>
      </c>
      <c r="B4551" s="1">
        <v>45116.541666666664</v>
      </c>
      <c r="C4551" t="s">
        <v>16</v>
      </c>
      <c r="D4551" t="s">
        <v>30</v>
      </c>
      <c r="E4551">
        <v>1287.26</v>
      </c>
      <c r="F4551">
        <v>13.52</v>
      </c>
      <c r="G4551">
        <v>164.2</v>
      </c>
      <c r="H4551" t="s">
        <v>21</v>
      </c>
      <c r="I4551">
        <v>12</v>
      </c>
      <c r="J4551">
        <v>1136.58</v>
      </c>
      <c r="K4551">
        <f>Table1[[#This Row],[Order_Value]]+Table1[[#This Row],[Delivery_Fee]]-Table1[[#This Row],[Discount]]</f>
        <v>1136.58</v>
      </c>
      <c r="L4551">
        <f>YEAR(Table1[[#This Row],[Order_Time]])</f>
        <v>2023</v>
      </c>
      <c r="M4551" t="str">
        <f>TEXT(Table1[[#This Row],[Order_Time]],"MMM")</f>
        <v>Jul</v>
      </c>
      <c r="N4551">
        <f>HOUR(Table1[[#This Row],[Order_Time]])</f>
        <v>13</v>
      </c>
      <c r="O4551" t="str">
        <f>IF(Table1[[#This Row],[Order_Value]]&gt;1000,"High","Low")</f>
        <v>High</v>
      </c>
    </row>
    <row r="4552" spans="1:15" x14ac:dyDescent="0.3">
      <c r="A4552" t="s">
        <v>6436</v>
      </c>
      <c r="B4552" s="1">
        <v>45116.583333333336</v>
      </c>
      <c r="C4552" t="s">
        <v>20</v>
      </c>
      <c r="D4552" t="s">
        <v>41</v>
      </c>
      <c r="E4552">
        <v>558.62</v>
      </c>
      <c r="F4552">
        <v>44.7</v>
      </c>
      <c r="G4552">
        <v>163.74</v>
      </c>
      <c r="H4552" t="s">
        <v>32</v>
      </c>
      <c r="I4552">
        <v>62</v>
      </c>
      <c r="J4552" s="2" t="s">
        <v>6437</v>
      </c>
      <c r="K4552">
        <f>Table1[[#This Row],[Order_Value]]+Table1[[#This Row],[Delivery_Fee]]-Table1[[#This Row],[Discount]]</f>
        <v>439.58000000000004</v>
      </c>
      <c r="L4552">
        <f>YEAR(Table1[[#This Row],[Order_Time]])</f>
        <v>2023</v>
      </c>
      <c r="M4552" t="str">
        <f>TEXT(Table1[[#This Row],[Order_Time]],"MMM")</f>
        <v>Jul</v>
      </c>
      <c r="N4552">
        <f>HOUR(Table1[[#This Row],[Order_Time]])</f>
        <v>14</v>
      </c>
      <c r="O4552" t="str">
        <f>IF(Table1[[#This Row],[Order_Value]]&gt;1000,"High","Low")</f>
        <v>Low</v>
      </c>
    </row>
    <row r="4553" spans="1:15" x14ac:dyDescent="0.3">
      <c r="A4553" t="s">
        <v>6438</v>
      </c>
      <c r="B4553" s="1">
        <v>45116.625</v>
      </c>
      <c r="C4553" t="s">
        <v>11</v>
      </c>
      <c r="D4553" t="s">
        <v>30</v>
      </c>
      <c r="E4553">
        <v>1527.86</v>
      </c>
      <c r="F4553">
        <v>84.94</v>
      </c>
      <c r="G4553">
        <v>223.43</v>
      </c>
      <c r="H4553" t="s">
        <v>28</v>
      </c>
      <c r="I4553">
        <v>56</v>
      </c>
      <c r="J4553">
        <v>1389.37</v>
      </c>
      <c r="K4553">
        <f>Table1[[#This Row],[Order_Value]]+Table1[[#This Row],[Delivery_Fee]]-Table1[[#This Row],[Discount]]</f>
        <v>1389.37</v>
      </c>
      <c r="L4553">
        <f>YEAR(Table1[[#This Row],[Order_Time]])</f>
        <v>2023</v>
      </c>
      <c r="M4553" t="str">
        <f>TEXT(Table1[[#This Row],[Order_Time]],"MMM")</f>
        <v>Jul</v>
      </c>
      <c r="N4553">
        <f>HOUR(Table1[[#This Row],[Order_Time]])</f>
        <v>15</v>
      </c>
      <c r="O4553" t="str">
        <f>IF(Table1[[#This Row],[Order_Value]]&gt;1000,"High","Low")</f>
        <v>High</v>
      </c>
    </row>
    <row r="4554" spans="1:15" x14ac:dyDescent="0.3">
      <c r="A4554" t="s">
        <v>6439</v>
      </c>
      <c r="B4554" s="1">
        <v>45116.666666666664</v>
      </c>
      <c r="C4554" t="s">
        <v>54</v>
      </c>
      <c r="D4554" t="s">
        <v>41</v>
      </c>
      <c r="E4554">
        <v>1017.18</v>
      </c>
      <c r="F4554">
        <v>52.27</v>
      </c>
      <c r="G4554">
        <v>351.83</v>
      </c>
      <c r="H4554" t="s">
        <v>32</v>
      </c>
      <c r="I4554">
        <v>60</v>
      </c>
      <c r="J4554" s="2" t="s">
        <v>6440</v>
      </c>
      <c r="K4554">
        <f>Table1[[#This Row],[Order_Value]]+Table1[[#This Row],[Delivery_Fee]]-Table1[[#This Row],[Discount]]</f>
        <v>717.62000000000012</v>
      </c>
      <c r="L4554">
        <f>YEAR(Table1[[#This Row],[Order_Time]])</f>
        <v>2023</v>
      </c>
      <c r="M4554" t="str">
        <f>TEXT(Table1[[#This Row],[Order_Time]],"MMM")</f>
        <v>Jul</v>
      </c>
      <c r="N4554">
        <f>HOUR(Table1[[#This Row],[Order_Time]])</f>
        <v>16</v>
      </c>
      <c r="O4554" t="str">
        <f>IF(Table1[[#This Row],[Order_Value]]&gt;1000,"High","Low")</f>
        <v>High</v>
      </c>
    </row>
    <row r="4555" spans="1:15" x14ac:dyDescent="0.3">
      <c r="A4555" t="s">
        <v>6441</v>
      </c>
      <c r="B4555" s="1">
        <v>45116.708333333336</v>
      </c>
      <c r="C4555" t="s">
        <v>16</v>
      </c>
      <c r="D4555" t="s">
        <v>12</v>
      </c>
      <c r="E4555">
        <v>380.33</v>
      </c>
      <c r="F4555">
        <v>46.16</v>
      </c>
      <c r="G4555">
        <v>16.18</v>
      </c>
      <c r="H4555" t="s">
        <v>28</v>
      </c>
      <c r="I4555">
        <v>31</v>
      </c>
      <c r="J4555">
        <v>410.31</v>
      </c>
      <c r="K4555">
        <f>Table1[[#This Row],[Order_Value]]+Table1[[#This Row],[Delivery_Fee]]-Table1[[#This Row],[Discount]]</f>
        <v>410.31</v>
      </c>
      <c r="L4555">
        <f>YEAR(Table1[[#This Row],[Order_Time]])</f>
        <v>2023</v>
      </c>
      <c r="M4555" t="str">
        <f>TEXT(Table1[[#This Row],[Order_Time]],"MMM")</f>
        <v>Jul</v>
      </c>
      <c r="N4555">
        <f>HOUR(Table1[[#This Row],[Order_Time]])</f>
        <v>17</v>
      </c>
      <c r="O4555" t="str">
        <f>IF(Table1[[#This Row],[Order_Value]]&gt;1000,"High","Low")</f>
        <v>Low</v>
      </c>
    </row>
    <row r="4556" spans="1:15" x14ac:dyDescent="0.3">
      <c r="A4556" t="s">
        <v>6442</v>
      </c>
      <c r="B4556" s="1">
        <v>45116.75</v>
      </c>
      <c r="C4556" t="s">
        <v>54</v>
      </c>
      <c r="D4556" t="s">
        <v>17</v>
      </c>
      <c r="E4556">
        <v>687.14</v>
      </c>
      <c r="F4556">
        <v>73.88</v>
      </c>
      <c r="G4556">
        <v>32.31</v>
      </c>
      <c r="H4556" t="s">
        <v>21</v>
      </c>
      <c r="I4556">
        <v>79</v>
      </c>
      <c r="J4556">
        <v>728.71</v>
      </c>
      <c r="K4556">
        <f>Table1[[#This Row],[Order_Value]]+Table1[[#This Row],[Delivery_Fee]]-Table1[[#This Row],[Discount]]</f>
        <v>728.71</v>
      </c>
      <c r="L4556">
        <f>YEAR(Table1[[#This Row],[Order_Time]])</f>
        <v>2023</v>
      </c>
      <c r="M4556" t="str">
        <f>TEXT(Table1[[#This Row],[Order_Time]],"MMM")</f>
        <v>Jul</v>
      </c>
      <c r="N4556">
        <f>HOUR(Table1[[#This Row],[Order_Time]])</f>
        <v>18</v>
      </c>
      <c r="O4556" t="str">
        <f>IF(Table1[[#This Row],[Order_Value]]&gt;1000,"High","Low")</f>
        <v>Low</v>
      </c>
    </row>
    <row r="4557" spans="1:15" x14ac:dyDescent="0.3">
      <c r="A4557" t="s">
        <v>6443</v>
      </c>
      <c r="B4557" s="1">
        <v>45116.791666666664</v>
      </c>
      <c r="C4557" t="s">
        <v>24</v>
      </c>
      <c r="D4557" t="s">
        <v>12</v>
      </c>
      <c r="E4557">
        <v>1197.5999999999999</v>
      </c>
      <c r="F4557">
        <v>87.09</v>
      </c>
      <c r="G4557">
        <v>102.95</v>
      </c>
      <c r="H4557" t="s">
        <v>13</v>
      </c>
      <c r="I4557">
        <v>72</v>
      </c>
      <c r="J4557" s="2" t="s">
        <v>6444</v>
      </c>
      <c r="K4557">
        <f>Table1[[#This Row],[Order_Value]]+Table1[[#This Row],[Delivery_Fee]]-Table1[[#This Row],[Discount]]</f>
        <v>1181.7399999999998</v>
      </c>
      <c r="L4557">
        <f>YEAR(Table1[[#This Row],[Order_Time]])</f>
        <v>2023</v>
      </c>
      <c r="M4557" t="str">
        <f>TEXT(Table1[[#This Row],[Order_Time]],"MMM")</f>
        <v>Jul</v>
      </c>
      <c r="N4557">
        <f>HOUR(Table1[[#This Row],[Order_Time]])</f>
        <v>19</v>
      </c>
      <c r="O4557" t="str">
        <f>IF(Table1[[#This Row],[Order_Value]]&gt;1000,"High","Low")</f>
        <v>High</v>
      </c>
    </row>
    <row r="4558" spans="1:15" x14ac:dyDescent="0.3">
      <c r="A4558" t="s">
        <v>6445</v>
      </c>
      <c r="B4558" s="1">
        <v>45116.833333333336</v>
      </c>
      <c r="C4558" t="s">
        <v>24</v>
      </c>
      <c r="D4558" t="s">
        <v>27</v>
      </c>
      <c r="E4558">
        <v>389.55</v>
      </c>
      <c r="F4558">
        <v>13.83</v>
      </c>
      <c r="G4558">
        <v>140.53</v>
      </c>
      <c r="H4558" t="s">
        <v>32</v>
      </c>
      <c r="I4558">
        <v>72</v>
      </c>
      <c r="J4558">
        <v>262.85000000000002</v>
      </c>
      <c r="K4558">
        <f>Table1[[#This Row],[Order_Value]]+Table1[[#This Row],[Delivery_Fee]]-Table1[[#This Row],[Discount]]</f>
        <v>262.85000000000002</v>
      </c>
      <c r="L4558">
        <f>YEAR(Table1[[#This Row],[Order_Time]])</f>
        <v>2023</v>
      </c>
      <c r="M4558" t="str">
        <f>TEXT(Table1[[#This Row],[Order_Time]],"MMM")</f>
        <v>Jul</v>
      </c>
      <c r="N4558">
        <f>HOUR(Table1[[#This Row],[Order_Time]])</f>
        <v>20</v>
      </c>
      <c r="O4558" t="str">
        <f>IF(Table1[[#This Row],[Order_Value]]&gt;1000,"High","Low")</f>
        <v>Low</v>
      </c>
    </row>
    <row r="4559" spans="1:15" x14ac:dyDescent="0.3">
      <c r="A4559" t="s">
        <v>6446</v>
      </c>
      <c r="B4559" s="1">
        <v>45116.875</v>
      </c>
      <c r="C4559" t="s">
        <v>16</v>
      </c>
      <c r="D4559" t="s">
        <v>17</v>
      </c>
      <c r="E4559">
        <v>510.42</v>
      </c>
      <c r="F4559">
        <v>29.22</v>
      </c>
      <c r="G4559">
        <v>267.17</v>
      </c>
      <c r="H4559" t="s">
        <v>21</v>
      </c>
      <c r="I4559">
        <v>11</v>
      </c>
      <c r="J4559" s="2" t="s">
        <v>6447</v>
      </c>
      <c r="K4559">
        <f>Table1[[#This Row],[Order_Value]]+Table1[[#This Row],[Delivery_Fee]]-Table1[[#This Row],[Discount]]</f>
        <v>272.46999999999997</v>
      </c>
      <c r="L4559">
        <f>YEAR(Table1[[#This Row],[Order_Time]])</f>
        <v>2023</v>
      </c>
      <c r="M4559" t="str">
        <f>TEXT(Table1[[#This Row],[Order_Time]],"MMM")</f>
        <v>Jul</v>
      </c>
      <c r="N4559">
        <f>HOUR(Table1[[#This Row],[Order_Time]])</f>
        <v>21</v>
      </c>
      <c r="O4559" t="str">
        <f>IF(Table1[[#This Row],[Order_Value]]&gt;1000,"High","Low")</f>
        <v>Low</v>
      </c>
    </row>
    <row r="4560" spans="1:15" x14ac:dyDescent="0.3">
      <c r="A4560" t="s">
        <v>6448</v>
      </c>
      <c r="B4560" s="1">
        <v>45116.916666666664</v>
      </c>
      <c r="C4560" t="s">
        <v>11</v>
      </c>
      <c r="D4560" t="s">
        <v>35</v>
      </c>
      <c r="E4560">
        <v>364.53</v>
      </c>
      <c r="F4560">
        <v>73.16</v>
      </c>
      <c r="G4560">
        <v>2.34</v>
      </c>
      <c r="H4560" t="s">
        <v>32</v>
      </c>
      <c r="I4560">
        <v>72</v>
      </c>
      <c r="J4560" s="2" t="s">
        <v>6449</v>
      </c>
      <c r="K4560">
        <f>Table1[[#This Row],[Order_Value]]+Table1[[#This Row],[Delivery_Fee]]-Table1[[#This Row],[Discount]]</f>
        <v>435.34999999999997</v>
      </c>
      <c r="L4560">
        <f>YEAR(Table1[[#This Row],[Order_Time]])</f>
        <v>2023</v>
      </c>
      <c r="M4560" t="str">
        <f>TEXT(Table1[[#This Row],[Order_Time]],"MMM")</f>
        <v>Jul</v>
      </c>
      <c r="N4560">
        <f>HOUR(Table1[[#This Row],[Order_Time]])</f>
        <v>22</v>
      </c>
      <c r="O4560" t="str">
        <f>IF(Table1[[#This Row],[Order_Value]]&gt;1000,"High","Low")</f>
        <v>Low</v>
      </c>
    </row>
    <row r="4561" spans="1:15" x14ac:dyDescent="0.3">
      <c r="A4561" t="s">
        <v>6450</v>
      </c>
      <c r="B4561" s="1">
        <v>45116.958333333336</v>
      </c>
      <c r="C4561" t="s">
        <v>45</v>
      </c>
      <c r="D4561" t="s">
        <v>30</v>
      </c>
      <c r="E4561">
        <v>463.38</v>
      </c>
      <c r="F4561">
        <v>84.14</v>
      </c>
      <c r="G4561">
        <v>430.31</v>
      </c>
      <c r="H4561" t="s">
        <v>21</v>
      </c>
      <c r="I4561">
        <v>53</v>
      </c>
      <c r="J4561" s="2" t="s">
        <v>6451</v>
      </c>
      <c r="K4561">
        <f>Table1[[#This Row],[Order_Value]]+Table1[[#This Row],[Delivery_Fee]]-Table1[[#This Row],[Discount]]</f>
        <v>117.20999999999998</v>
      </c>
      <c r="L4561">
        <f>YEAR(Table1[[#This Row],[Order_Time]])</f>
        <v>2023</v>
      </c>
      <c r="M4561" t="str">
        <f>TEXT(Table1[[#This Row],[Order_Time]],"MMM")</f>
        <v>Jul</v>
      </c>
      <c r="N4561">
        <f>HOUR(Table1[[#This Row],[Order_Time]])</f>
        <v>23</v>
      </c>
      <c r="O4561" t="str">
        <f>IF(Table1[[#This Row],[Order_Value]]&gt;1000,"High","Low")</f>
        <v>Low</v>
      </c>
    </row>
    <row r="4562" spans="1:15" x14ac:dyDescent="0.3">
      <c r="A4562" t="s">
        <v>6452</v>
      </c>
      <c r="B4562" s="1">
        <v>45117</v>
      </c>
      <c r="C4562" t="s">
        <v>26</v>
      </c>
      <c r="D4562" t="s">
        <v>27</v>
      </c>
      <c r="E4562">
        <v>1667.13</v>
      </c>
      <c r="F4562">
        <v>60.79</v>
      </c>
      <c r="G4562">
        <v>24.34</v>
      </c>
      <c r="H4562" t="s">
        <v>32</v>
      </c>
      <c r="I4562">
        <v>81</v>
      </c>
      <c r="J4562" s="2" t="s">
        <v>6453</v>
      </c>
      <c r="K4562">
        <f>Table1[[#This Row],[Order_Value]]+Table1[[#This Row],[Delivery_Fee]]-Table1[[#This Row],[Discount]]</f>
        <v>1703.5800000000002</v>
      </c>
      <c r="L4562">
        <f>YEAR(Table1[[#This Row],[Order_Time]])</f>
        <v>2023</v>
      </c>
      <c r="M4562" t="str">
        <f>TEXT(Table1[[#This Row],[Order_Time]],"MMM")</f>
        <v>Jul</v>
      </c>
      <c r="N4562">
        <f>HOUR(Table1[[#This Row],[Order_Time]])</f>
        <v>0</v>
      </c>
      <c r="O4562" t="str">
        <f>IF(Table1[[#This Row],[Order_Value]]&gt;1000,"High","Low")</f>
        <v>High</v>
      </c>
    </row>
    <row r="4563" spans="1:15" x14ac:dyDescent="0.3">
      <c r="A4563" t="s">
        <v>6454</v>
      </c>
      <c r="B4563" s="1">
        <v>45117.041666666664</v>
      </c>
      <c r="C4563" t="s">
        <v>24</v>
      </c>
      <c r="D4563" t="s">
        <v>27</v>
      </c>
      <c r="E4563">
        <v>1905.9</v>
      </c>
      <c r="F4563">
        <v>62.79</v>
      </c>
      <c r="G4563">
        <v>345.84</v>
      </c>
      <c r="H4563" t="s">
        <v>13</v>
      </c>
      <c r="I4563">
        <v>25</v>
      </c>
      <c r="J4563" s="2" t="s">
        <v>6455</v>
      </c>
      <c r="K4563">
        <f>Table1[[#This Row],[Order_Value]]+Table1[[#This Row],[Delivery_Fee]]-Table1[[#This Row],[Discount]]</f>
        <v>1622.8500000000001</v>
      </c>
      <c r="L4563">
        <f>YEAR(Table1[[#This Row],[Order_Time]])</f>
        <v>2023</v>
      </c>
      <c r="M4563" t="str">
        <f>TEXT(Table1[[#This Row],[Order_Time]],"MMM")</f>
        <v>Jul</v>
      </c>
      <c r="N4563">
        <f>HOUR(Table1[[#This Row],[Order_Time]])</f>
        <v>1</v>
      </c>
      <c r="O4563" t="str">
        <f>IF(Table1[[#This Row],[Order_Value]]&gt;1000,"High","Low")</f>
        <v>High</v>
      </c>
    </row>
    <row r="4564" spans="1:15" x14ac:dyDescent="0.3">
      <c r="A4564" t="s">
        <v>6456</v>
      </c>
      <c r="B4564" s="1">
        <v>45117.083333333336</v>
      </c>
      <c r="C4564" t="s">
        <v>54</v>
      </c>
      <c r="D4564" t="s">
        <v>35</v>
      </c>
      <c r="E4564">
        <v>1271.05</v>
      </c>
      <c r="F4564">
        <v>35.68</v>
      </c>
      <c r="G4564">
        <v>438.32</v>
      </c>
      <c r="H4564" t="s">
        <v>13</v>
      </c>
      <c r="I4564">
        <v>18</v>
      </c>
      <c r="J4564" s="2" t="s">
        <v>6457</v>
      </c>
      <c r="K4564">
        <f>Table1[[#This Row],[Order_Value]]+Table1[[#This Row],[Delivery_Fee]]-Table1[[#This Row],[Discount]]</f>
        <v>868.41000000000008</v>
      </c>
      <c r="L4564">
        <f>YEAR(Table1[[#This Row],[Order_Time]])</f>
        <v>2023</v>
      </c>
      <c r="M4564" t="str">
        <f>TEXT(Table1[[#This Row],[Order_Time]],"MMM")</f>
        <v>Jul</v>
      </c>
      <c r="N4564">
        <f>HOUR(Table1[[#This Row],[Order_Time]])</f>
        <v>2</v>
      </c>
      <c r="O4564" t="str">
        <f>IF(Table1[[#This Row],[Order_Value]]&gt;1000,"High","Low")</f>
        <v>High</v>
      </c>
    </row>
    <row r="4565" spans="1:15" x14ac:dyDescent="0.3">
      <c r="A4565" t="s">
        <v>6458</v>
      </c>
      <c r="B4565" s="1">
        <v>45117.125</v>
      </c>
      <c r="C4565" t="s">
        <v>11</v>
      </c>
      <c r="D4565" t="s">
        <v>17</v>
      </c>
      <c r="E4565">
        <v>168.26</v>
      </c>
      <c r="F4565">
        <v>38.69</v>
      </c>
      <c r="G4565">
        <v>22.61</v>
      </c>
      <c r="H4565" t="s">
        <v>32</v>
      </c>
      <c r="I4565">
        <v>42</v>
      </c>
      <c r="J4565" s="2" t="s">
        <v>6459</v>
      </c>
      <c r="K4565">
        <f>Table1[[#This Row],[Order_Value]]+Table1[[#This Row],[Delivery_Fee]]-Table1[[#This Row],[Discount]]</f>
        <v>184.33999999999997</v>
      </c>
      <c r="L4565">
        <f>YEAR(Table1[[#This Row],[Order_Time]])</f>
        <v>2023</v>
      </c>
      <c r="M4565" t="str">
        <f>TEXT(Table1[[#This Row],[Order_Time]],"MMM")</f>
        <v>Jul</v>
      </c>
      <c r="N4565">
        <f>HOUR(Table1[[#This Row],[Order_Time]])</f>
        <v>3</v>
      </c>
      <c r="O4565" t="str">
        <f>IF(Table1[[#This Row],[Order_Value]]&gt;1000,"High","Low")</f>
        <v>Low</v>
      </c>
    </row>
    <row r="4566" spans="1:15" x14ac:dyDescent="0.3">
      <c r="A4566" t="s">
        <v>6460</v>
      </c>
      <c r="B4566" s="1">
        <v>45117.166666666664</v>
      </c>
      <c r="C4566" t="s">
        <v>54</v>
      </c>
      <c r="D4566" t="s">
        <v>30</v>
      </c>
      <c r="E4566">
        <v>1631.32</v>
      </c>
      <c r="F4566">
        <v>54.81</v>
      </c>
      <c r="G4566">
        <v>264.22000000000003</v>
      </c>
      <c r="H4566" t="s">
        <v>32</v>
      </c>
      <c r="I4566">
        <v>39</v>
      </c>
      <c r="J4566" s="2" t="s">
        <v>6461</v>
      </c>
      <c r="K4566">
        <f>Table1[[#This Row],[Order_Value]]+Table1[[#This Row],[Delivery_Fee]]-Table1[[#This Row],[Discount]]</f>
        <v>1421.9099999999999</v>
      </c>
      <c r="L4566">
        <f>YEAR(Table1[[#This Row],[Order_Time]])</f>
        <v>2023</v>
      </c>
      <c r="M4566" t="str">
        <f>TEXT(Table1[[#This Row],[Order_Time]],"MMM")</f>
        <v>Jul</v>
      </c>
      <c r="N4566">
        <f>HOUR(Table1[[#This Row],[Order_Time]])</f>
        <v>4</v>
      </c>
      <c r="O4566" t="str">
        <f>IF(Table1[[#This Row],[Order_Value]]&gt;1000,"High","Low")</f>
        <v>High</v>
      </c>
    </row>
    <row r="4567" spans="1:15" x14ac:dyDescent="0.3">
      <c r="A4567" t="s">
        <v>6462</v>
      </c>
      <c r="B4567" s="1">
        <v>45117.208333333336</v>
      </c>
      <c r="C4567" t="s">
        <v>24</v>
      </c>
      <c r="D4567" t="s">
        <v>27</v>
      </c>
      <c r="E4567">
        <v>1112.0899999999999</v>
      </c>
      <c r="F4567">
        <v>72.77</v>
      </c>
      <c r="G4567">
        <v>331.3</v>
      </c>
      <c r="H4567" t="s">
        <v>32</v>
      </c>
      <c r="I4567">
        <v>46</v>
      </c>
      <c r="J4567">
        <v>853.56</v>
      </c>
      <c r="K4567">
        <f>Table1[[#This Row],[Order_Value]]+Table1[[#This Row],[Delivery_Fee]]-Table1[[#This Row],[Discount]]</f>
        <v>853.56</v>
      </c>
      <c r="L4567">
        <f>YEAR(Table1[[#This Row],[Order_Time]])</f>
        <v>2023</v>
      </c>
      <c r="M4567" t="str">
        <f>TEXT(Table1[[#This Row],[Order_Time]],"MMM")</f>
        <v>Jul</v>
      </c>
      <c r="N4567">
        <f>HOUR(Table1[[#This Row],[Order_Time]])</f>
        <v>5</v>
      </c>
      <c r="O4567" t="str">
        <f>IF(Table1[[#This Row],[Order_Value]]&gt;1000,"High","Low")</f>
        <v>High</v>
      </c>
    </row>
    <row r="4568" spans="1:15" x14ac:dyDescent="0.3">
      <c r="A4568" t="s">
        <v>6463</v>
      </c>
      <c r="B4568" s="1">
        <v>45117.25</v>
      </c>
      <c r="C4568" t="s">
        <v>45</v>
      </c>
      <c r="D4568" t="s">
        <v>35</v>
      </c>
      <c r="E4568">
        <v>1325.39</v>
      </c>
      <c r="F4568">
        <v>53.91</v>
      </c>
      <c r="G4568">
        <v>21.92</v>
      </c>
      <c r="H4568" t="s">
        <v>21</v>
      </c>
      <c r="I4568">
        <v>25</v>
      </c>
      <c r="J4568">
        <v>1357.38</v>
      </c>
      <c r="K4568">
        <f>Table1[[#This Row],[Order_Value]]+Table1[[#This Row],[Delivery_Fee]]-Table1[[#This Row],[Discount]]</f>
        <v>1357.38</v>
      </c>
      <c r="L4568">
        <f>YEAR(Table1[[#This Row],[Order_Time]])</f>
        <v>2023</v>
      </c>
      <c r="M4568" t="str">
        <f>TEXT(Table1[[#This Row],[Order_Time]],"MMM")</f>
        <v>Jul</v>
      </c>
      <c r="N4568">
        <f>HOUR(Table1[[#This Row],[Order_Time]])</f>
        <v>6</v>
      </c>
      <c r="O4568" t="str">
        <f>IF(Table1[[#This Row],[Order_Value]]&gt;1000,"High","Low")</f>
        <v>High</v>
      </c>
    </row>
    <row r="4569" spans="1:15" x14ac:dyDescent="0.3">
      <c r="A4569" t="s">
        <v>6464</v>
      </c>
      <c r="B4569" s="1">
        <v>45117.291666666664</v>
      </c>
      <c r="C4569" t="s">
        <v>45</v>
      </c>
      <c r="D4569" t="s">
        <v>12</v>
      </c>
      <c r="E4569">
        <v>945.78</v>
      </c>
      <c r="F4569">
        <v>83.75</v>
      </c>
      <c r="G4569">
        <v>288.45999999999998</v>
      </c>
      <c r="H4569" t="s">
        <v>13</v>
      </c>
      <c r="I4569">
        <v>81</v>
      </c>
      <c r="J4569" s="2" t="s">
        <v>6465</v>
      </c>
      <c r="K4569">
        <f>Table1[[#This Row],[Order_Value]]+Table1[[#This Row],[Delivery_Fee]]-Table1[[#This Row],[Discount]]</f>
        <v>741.06999999999994</v>
      </c>
      <c r="L4569">
        <f>YEAR(Table1[[#This Row],[Order_Time]])</f>
        <v>2023</v>
      </c>
      <c r="M4569" t="str">
        <f>TEXT(Table1[[#This Row],[Order_Time]],"MMM")</f>
        <v>Jul</v>
      </c>
      <c r="N4569">
        <f>HOUR(Table1[[#This Row],[Order_Time]])</f>
        <v>7</v>
      </c>
      <c r="O4569" t="str">
        <f>IF(Table1[[#This Row],[Order_Value]]&gt;1000,"High","Low")</f>
        <v>Low</v>
      </c>
    </row>
    <row r="4570" spans="1:15" x14ac:dyDescent="0.3">
      <c r="A4570" t="s">
        <v>6466</v>
      </c>
      <c r="B4570" s="1">
        <v>45117.333333333336</v>
      </c>
      <c r="C4570" t="s">
        <v>26</v>
      </c>
      <c r="D4570" t="s">
        <v>17</v>
      </c>
      <c r="E4570">
        <v>1218.0999999999999</v>
      </c>
      <c r="F4570">
        <v>82.78</v>
      </c>
      <c r="G4570">
        <v>496.51</v>
      </c>
      <c r="H4570" t="s">
        <v>13</v>
      </c>
      <c r="I4570">
        <v>46</v>
      </c>
      <c r="J4570" s="2" t="s">
        <v>6467</v>
      </c>
      <c r="K4570">
        <f>Table1[[#This Row],[Order_Value]]+Table1[[#This Row],[Delivery_Fee]]-Table1[[#This Row],[Discount]]</f>
        <v>804.36999999999989</v>
      </c>
      <c r="L4570">
        <f>YEAR(Table1[[#This Row],[Order_Time]])</f>
        <v>2023</v>
      </c>
      <c r="M4570" t="str">
        <f>TEXT(Table1[[#This Row],[Order_Time]],"MMM")</f>
        <v>Jul</v>
      </c>
      <c r="N4570">
        <f>HOUR(Table1[[#This Row],[Order_Time]])</f>
        <v>8</v>
      </c>
      <c r="O4570" t="str">
        <f>IF(Table1[[#This Row],[Order_Value]]&gt;1000,"High","Low")</f>
        <v>High</v>
      </c>
    </row>
    <row r="4571" spans="1:15" x14ac:dyDescent="0.3">
      <c r="A4571" t="s">
        <v>6468</v>
      </c>
      <c r="B4571" s="1">
        <v>45117.375</v>
      </c>
      <c r="C4571" t="s">
        <v>11</v>
      </c>
      <c r="D4571" t="s">
        <v>17</v>
      </c>
      <c r="E4571">
        <v>635.28</v>
      </c>
      <c r="F4571">
        <v>26.07</v>
      </c>
      <c r="G4571">
        <v>108.89</v>
      </c>
      <c r="H4571" t="s">
        <v>32</v>
      </c>
      <c r="I4571">
        <v>18</v>
      </c>
      <c r="J4571">
        <v>552.46</v>
      </c>
      <c r="K4571">
        <f>Table1[[#This Row],[Order_Value]]+Table1[[#This Row],[Delivery_Fee]]-Table1[[#This Row],[Discount]]</f>
        <v>552.46</v>
      </c>
      <c r="L4571">
        <f>YEAR(Table1[[#This Row],[Order_Time]])</f>
        <v>2023</v>
      </c>
      <c r="M4571" t="str">
        <f>TEXT(Table1[[#This Row],[Order_Time]],"MMM")</f>
        <v>Jul</v>
      </c>
      <c r="N4571">
        <f>HOUR(Table1[[#This Row],[Order_Time]])</f>
        <v>9</v>
      </c>
      <c r="O4571" t="str">
        <f>IF(Table1[[#This Row],[Order_Value]]&gt;1000,"High","Low")</f>
        <v>Low</v>
      </c>
    </row>
    <row r="4572" spans="1:15" x14ac:dyDescent="0.3">
      <c r="A4572" t="s">
        <v>6469</v>
      </c>
      <c r="B4572" s="1">
        <v>45117.416666666664</v>
      </c>
      <c r="C4572" t="s">
        <v>54</v>
      </c>
      <c r="D4572" t="s">
        <v>17</v>
      </c>
      <c r="E4572">
        <v>1899.71</v>
      </c>
      <c r="F4572">
        <v>81.38</v>
      </c>
      <c r="G4572">
        <v>496.84</v>
      </c>
      <c r="H4572" t="s">
        <v>28</v>
      </c>
      <c r="I4572">
        <v>14</v>
      </c>
      <c r="J4572" s="2" t="s">
        <v>6470</v>
      </c>
      <c r="K4572">
        <f>Table1[[#This Row],[Order_Value]]+Table1[[#This Row],[Delivery_Fee]]-Table1[[#This Row],[Discount]]</f>
        <v>1484.2500000000002</v>
      </c>
      <c r="L4572">
        <f>YEAR(Table1[[#This Row],[Order_Time]])</f>
        <v>2023</v>
      </c>
      <c r="M4572" t="str">
        <f>TEXT(Table1[[#This Row],[Order_Time]],"MMM")</f>
        <v>Jul</v>
      </c>
      <c r="N4572">
        <f>HOUR(Table1[[#This Row],[Order_Time]])</f>
        <v>10</v>
      </c>
      <c r="O4572" t="str">
        <f>IF(Table1[[#This Row],[Order_Value]]&gt;1000,"High","Low")</f>
        <v>High</v>
      </c>
    </row>
    <row r="4573" spans="1:15" x14ac:dyDescent="0.3">
      <c r="A4573" t="s">
        <v>6471</v>
      </c>
      <c r="B4573" s="1">
        <v>45117.458333333336</v>
      </c>
      <c r="C4573" t="s">
        <v>11</v>
      </c>
      <c r="D4573" t="s">
        <v>30</v>
      </c>
      <c r="E4573">
        <v>284.74</v>
      </c>
      <c r="F4573">
        <v>10.34</v>
      </c>
      <c r="G4573">
        <v>303.77999999999997</v>
      </c>
      <c r="H4573" t="s">
        <v>28</v>
      </c>
      <c r="I4573">
        <v>41</v>
      </c>
      <c r="J4573">
        <v>-8.6999999999999797</v>
      </c>
      <c r="K4573">
        <f>Table1[[#This Row],[Order_Value]]+Table1[[#This Row],[Delivery_Fee]]-Table1[[#This Row],[Discount]]</f>
        <v>-8.6999999999999886</v>
      </c>
      <c r="L4573">
        <f>YEAR(Table1[[#This Row],[Order_Time]])</f>
        <v>2023</v>
      </c>
      <c r="M4573" t="str">
        <f>TEXT(Table1[[#This Row],[Order_Time]],"MMM")</f>
        <v>Jul</v>
      </c>
      <c r="N4573">
        <f>HOUR(Table1[[#This Row],[Order_Time]])</f>
        <v>11</v>
      </c>
      <c r="O4573" t="str">
        <f>IF(Table1[[#This Row],[Order_Value]]&gt;1000,"High","Low")</f>
        <v>Low</v>
      </c>
    </row>
    <row r="4574" spans="1:15" x14ac:dyDescent="0.3">
      <c r="A4574" t="s">
        <v>6472</v>
      </c>
      <c r="B4574" s="1">
        <v>45117.5</v>
      </c>
      <c r="C4574" t="s">
        <v>11</v>
      </c>
      <c r="D4574" t="s">
        <v>27</v>
      </c>
      <c r="E4574">
        <v>1970.49</v>
      </c>
      <c r="F4574">
        <v>31.41</v>
      </c>
      <c r="G4574">
        <v>151.93</v>
      </c>
      <c r="H4574" t="s">
        <v>13</v>
      </c>
      <c r="I4574">
        <v>27</v>
      </c>
      <c r="J4574">
        <v>1849.97</v>
      </c>
      <c r="K4574">
        <f>Table1[[#This Row],[Order_Value]]+Table1[[#This Row],[Delivery_Fee]]-Table1[[#This Row],[Discount]]</f>
        <v>1849.97</v>
      </c>
      <c r="L4574">
        <f>YEAR(Table1[[#This Row],[Order_Time]])</f>
        <v>2023</v>
      </c>
      <c r="M4574" t="str">
        <f>TEXT(Table1[[#This Row],[Order_Time]],"MMM")</f>
        <v>Jul</v>
      </c>
      <c r="N4574">
        <f>HOUR(Table1[[#This Row],[Order_Time]])</f>
        <v>12</v>
      </c>
      <c r="O4574" t="str">
        <f>IF(Table1[[#This Row],[Order_Value]]&gt;1000,"High","Low")</f>
        <v>High</v>
      </c>
    </row>
    <row r="4575" spans="1:15" x14ac:dyDescent="0.3">
      <c r="A4575" t="s">
        <v>6473</v>
      </c>
      <c r="B4575" s="1">
        <v>45117.541666666664</v>
      </c>
      <c r="C4575" t="s">
        <v>26</v>
      </c>
      <c r="D4575" t="s">
        <v>27</v>
      </c>
      <c r="E4575">
        <v>1737.27</v>
      </c>
      <c r="F4575">
        <v>63.31</v>
      </c>
      <c r="G4575">
        <v>204.99</v>
      </c>
      <c r="H4575" t="s">
        <v>13</v>
      </c>
      <c r="I4575">
        <v>67</v>
      </c>
      <c r="J4575">
        <v>1595.59</v>
      </c>
      <c r="K4575">
        <f>Table1[[#This Row],[Order_Value]]+Table1[[#This Row],[Delivery_Fee]]-Table1[[#This Row],[Discount]]</f>
        <v>1595.59</v>
      </c>
      <c r="L4575">
        <f>YEAR(Table1[[#This Row],[Order_Time]])</f>
        <v>2023</v>
      </c>
      <c r="M4575" t="str">
        <f>TEXT(Table1[[#This Row],[Order_Time]],"MMM")</f>
        <v>Jul</v>
      </c>
      <c r="N4575">
        <f>HOUR(Table1[[#This Row],[Order_Time]])</f>
        <v>13</v>
      </c>
      <c r="O4575" t="str">
        <f>IF(Table1[[#This Row],[Order_Value]]&gt;1000,"High","Low")</f>
        <v>High</v>
      </c>
    </row>
    <row r="4576" spans="1:15" x14ac:dyDescent="0.3">
      <c r="A4576" t="s">
        <v>6474</v>
      </c>
      <c r="B4576" s="1">
        <v>45117.583333333336</v>
      </c>
      <c r="C4576" t="s">
        <v>26</v>
      </c>
      <c r="D4576" t="s">
        <v>30</v>
      </c>
      <c r="E4576">
        <v>894.97</v>
      </c>
      <c r="F4576">
        <v>70.599999999999994</v>
      </c>
      <c r="G4576">
        <v>130.94999999999999</v>
      </c>
      <c r="H4576" t="s">
        <v>32</v>
      </c>
      <c r="I4576">
        <v>75</v>
      </c>
      <c r="J4576" s="2" t="s">
        <v>6475</v>
      </c>
      <c r="K4576">
        <f>Table1[[#This Row],[Order_Value]]+Table1[[#This Row],[Delivery_Fee]]-Table1[[#This Row],[Discount]]</f>
        <v>834.62000000000012</v>
      </c>
      <c r="L4576">
        <f>YEAR(Table1[[#This Row],[Order_Time]])</f>
        <v>2023</v>
      </c>
      <c r="M4576" t="str">
        <f>TEXT(Table1[[#This Row],[Order_Time]],"MMM")</f>
        <v>Jul</v>
      </c>
      <c r="N4576">
        <f>HOUR(Table1[[#This Row],[Order_Time]])</f>
        <v>14</v>
      </c>
      <c r="O4576" t="str">
        <f>IF(Table1[[#This Row],[Order_Value]]&gt;1000,"High","Low")</f>
        <v>Low</v>
      </c>
    </row>
    <row r="4577" spans="1:15" x14ac:dyDescent="0.3">
      <c r="A4577" t="s">
        <v>6476</v>
      </c>
      <c r="B4577" s="1">
        <v>45117.625</v>
      </c>
      <c r="C4577" t="s">
        <v>16</v>
      </c>
      <c r="D4577" t="s">
        <v>30</v>
      </c>
      <c r="E4577">
        <v>398.82</v>
      </c>
      <c r="F4577">
        <v>96.86</v>
      </c>
      <c r="G4577">
        <v>113.38</v>
      </c>
      <c r="H4577" t="s">
        <v>21</v>
      </c>
      <c r="I4577">
        <v>60</v>
      </c>
      <c r="J4577">
        <v>382.3</v>
      </c>
      <c r="K4577">
        <f>Table1[[#This Row],[Order_Value]]+Table1[[#This Row],[Delivery_Fee]]-Table1[[#This Row],[Discount]]</f>
        <v>382.3</v>
      </c>
      <c r="L4577">
        <f>YEAR(Table1[[#This Row],[Order_Time]])</f>
        <v>2023</v>
      </c>
      <c r="M4577" t="str">
        <f>TEXT(Table1[[#This Row],[Order_Time]],"MMM")</f>
        <v>Jul</v>
      </c>
      <c r="N4577">
        <f>HOUR(Table1[[#This Row],[Order_Time]])</f>
        <v>15</v>
      </c>
      <c r="O4577" t="str">
        <f>IF(Table1[[#This Row],[Order_Value]]&gt;1000,"High","Low")</f>
        <v>Low</v>
      </c>
    </row>
    <row r="4578" spans="1:15" x14ac:dyDescent="0.3">
      <c r="A4578" t="s">
        <v>6477</v>
      </c>
      <c r="B4578" s="1">
        <v>45117.666666666664</v>
      </c>
      <c r="C4578" t="s">
        <v>20</v>
      </c>
      <c r="D4578" t="s">
        <v>12</v>
      </c>
      <c r="E4578">
        <v>128.34</v>
      </c>
      <c r="F4578">
        <v>61.32</v>
      </c>
      <c r="G4578">
        <v>459.61</v>
      </c>
      <c r="H4578" t="s">
        <v>32</v>
      </c>
      <c r="I4578">
        <v>41</v>
      </c>
      <c r="J4578">
        <v>-269.95</v>
      </c>
      <c r="K4578">
        <f>Table1[[#This Row],[Order_Value]]+Table1[[#This Row],[Delivery_Fee]]-Table1[[#This Row],[Discount]]</f>
        <v>-269.95000000000005</v>
      </c>
      <c r="L4578">
        <f>YEAR(Table1[[#This Row],[Order_Time]])</f>
        <v>2023</v>
      </c>
      <c r="M4578" t="str">
        <f>TEXT(Table1[[#This Row],[Order_Time]],"MMM")</f>
        <v>Jul</v>
      </c>
      <c r="N4578">
        <f>HOUR(Table1[[#This Row],[Order_Time]])</f>
        <v>16</v>
      </c>
      <c r="O4578" t="str">
        <f>IF(Table1[[#This Row],[Order_Value]]&gt;1000,"High","Low")</f>
        <v>Low</v>
      </c>
    </row>
    <row r="4579" spans="1:15" x14ac:dyDescent="0.3">
      <c r="A4579" t="s">
        <v>6478</v>
      </c>
      <c r="B4579" s="1">
        <v>45117.708333333336</v>
      </c>
      <c r="C4579" t="s">
        <v>45</v>
      </c>
      <c r="D4579" t="s">
        <v>30</v>
      </c>
      <c r="E4579">
        <v>1949.68</v>
      </c>
      <c r="F4579">
        <v>61.02</v>
      </c>
      <c r="G4579">
        <v>280.41000000000003</v>
      </c>
      <c r="H4579" t="s">
        <v>32</v>
      </c>
      <c r="I4579">
        <v>88</v>
      </c>
      <c r="J4579">
        <v>1730.29</v>
      </c>
      <c r="K4579">
        <f>Table1[[#This Row],[Order_Value]]+Table1[[#This Row],[Delivery_Fee]]-Table1[[#This Row],[Discount]]</f>
        <v>1730.29</v>
      </c>
      <c r="L4579">
        <f>YEAR(Table1[[#This Row],[Order_Time]])</f>
        <v>2023</v>
      </c>
      <c r="M4579" t="str">
        <f>TEXT(Table1[[#This Row],[Order_Time]],"MMM")</f>
        <v>Jul</v>
      </c>
      <c r="N4579">
        <f>HOUR(Table1[[#This Row],[Order_Time]])</f>
        <v>17</v>
      </c>
      <c r="O4579" t="str">
        <f>IF(Table1[[#This Row],[Order_Value]]&gt;1000,"High","Low")</f>
        <v>High</v>
      </c>
    </row>
    <row r="4580" spans="1:15" x14ac:dyDescent="0.3">
      <c r="A4580" t="s">
        <v>6479</v>
      </c>
      <c r="B4580" s="1">
        <v>45117.75</v>
      </c>
      <c r="C4580" t="s">
        <v>26</v>
      </c>
      <c r="D4580" t="s">
        <v>35</v>
      </c>
      <c r="E4580">
        <v>729.83</v>
      </c>
      <c r="F4580">
        <v>78.06</v>
      </c>
      <c r="G4580">
        <v>413.95</v>
      </c>
      <c r="H4580" t="s">
        <v>21</v>
      </c>
      <c r="I4580">
        <v>45</v>
      </c>
      <c r="J4580" s="2" t="s">
        <v>6480</v>
      </c>
      <c r="K4580">
        <f>Table1[[#This Row],[Order_Value]]+Table1[[#This Row],[Delivery_Fee]]-Table1[[#This Row],[Discount]]</f>
        <v>393.94000000000011</v>
      </c>
      <c r="L4580">
        <f>YEAR(Table1[[#This Row],[Order_Time]])</f>
        <v>2023</v>
      </c>
      <c r="M4580" t="str">
        <f>TEXT(Table1[[#This Row],[Order_Time]],"MMM")</f>
        <v>Jul</v>
      </c>
      <c r="N4580">
        <f>HOUR(Table1[[#This Row],[Order_Time]])</f>
        <v>18</v>
      </c>
      <c r="O4580" t="str">
        <f>IF(Table1[[#This Row],[Order_Value]]&gt;1000,"High","Low")</f>
        <v>Low</v>
      </c>
    </row>
    <row r="4581" spans="1:15" x14ac:dyDescent="0.3">
      <c r="A4581" t="s">
        <v>6481</v>
      </c>
      <c r="B4581" s="1">
        <v>45117.791666666664</v>
      </c>
      <c r="C4581" t="s">
        <v>11</v>
      </c>
      <c r="D4581" t="s">
        <v>41</v>
      </c>
      <c r="E4581">
        <v>1207.28</v>
      </c>
      <c r="F4581">
        <v>42.7</v>
      </c>
      <c r="G4581">
        <v>492.75</v>
      </c>
      <c r="H4581" t="s">
        <v>13</v>
      </c>
      <c r="I4581">
        <v>65</v>
      </c>
      <c r="J4581">
        <v>757.23</v>
      </c>
      <c r="K4581">
        <f>Table1[[#This Row],[Order_Value]]+Table1[[#This Row],[Delivery_Fee]]-Table1[[#This Row],[Discount]]</f>
        <v>757.23</v>
      </c>
      <c r="L4581">
        <f>YEAR(Table1[[#This Row],[Order_Time]])</f>
        <v>2023</v>
      </c>
      <c r="M4581" t="str">
        <f>TEXT(Table1[[#This Row],[Order_Time]],"MMM")</f>
        <v>Jul</v>
      </c>
      <c r="N4581">
        <f>HOUR(Table1[[#This Row],[Order_Time]])</f>
        <v>19</v>
      </c>
      <c r="O4581" t="str">
        <f>IF(Table1[[#This Row],[Order_Value]]&gt;1000,"High","Low")</f>
        <v>High</v>
      </c>
    </row>
    <row r="4582" spans="1:15" x14ac:dyDescent="0.3">
      <c r="A4582" t="s">
        <v>6482</v>
      </c>
      <c r="B4582" s="1">
        <v>45117.833333333336</v>
      </c>
      <c r="C4582" t="s">
        <v>24</v>
      </c>
      <c r="D4582" t="s">
        <v>41</v>
      </c>
      <c r="E4582">
        <v>431</v>
      </c>
      <c r="F4582">
        <v>39.299999999999997</v>
      </c>
      <c r="G4582">
        <v>298.93</v>
      </c>
      <c r="H4582" t="s">
        <v>21</v>
      </c>
      <c r="I4582">
        <v>30</v>
      </c>
      <c r="J4582">
        <v>171.37</v>
      </c>
      <c r="K4582">
        <f>Table1[[#This Row],[Order_Value]]+Table1[[#This Row],[Delivery_Fee]]-Table1[[#This Row],[Discount]]</f>
        <v>171.37</v>
      </c>
      <c r="L4582">
        <f>YEAR(Table1[[#This Row],[Order_Time]])</f>
        <v>2023</v>
      </c>
      <c r="M4582" t="str">
        <f>TEXT(Table1[[#This Row],[Order_Time]],"MMM")</f>
        <v>Jul</v>
      </c>
      <c r="N4582">
        <f>HOUR(Table1[[#This Row],[Order_Time]])</f>
        <v>20</v>
      </c>
      <c r="O4582" t="str">
        <f>IF(Table1[[#This Row],[Order_Value]]&gt;1000,"High","Low")</f>
        <v>Low</v>
      </c>
    </row>
    <row r="4583" spans="1:15" x14ac:dyDescent="0.3">
      <c r="A4583" t="s">
        <v>6483</v>
      </c>
      <c r="B4583" s="1">
        <v>45117.875</v>
      </c>
      <c r="C4583" t="s">
        <v>54</v>
      </c>
      <c r="D4583" t="s">
        <v>35</v>
      </c>
      <c r="E4583">
        <v>604.41999999999996</v>
      </c>
      <c r="F4583">
        <v>8.9600000000000009</v>
      </c>
      <c r="G4583">
        <v>455.83</v>
      </c>
      <c r="H4583" t="s">
        <v>28</v>
      </c>
      <c r="I4583">
        <v>78</v>
      </c>
      <c r="J4583">
        <v>157.55000000000001</v>
      </c>
      <c r="K4583">
        <f>Table1[[#This Row],[Order_Value]]+Table1[[#This Row],[Delivery_Fee]]-Table1[[#This Row],[Discount]]</f>
        <v>157.55000000000001</v>
      </c>
      <c r="L4583">
        <f>YEAR(Table1[[#This Row],[Order_Time]])</f>
        <v>2023</v>
      </c>
      <c r="M4583" t="str">
        <f>TEXT(Table1[[#This Row],[Order_Time]],"MMM")</f>
        <v>Jul</v>
      </c>
      <c r="N4583">
        <f>HOUR(Table1[[#This Row],[Order_Time]])</f>
        <v>21</v>
      </c>
      <c r="O4583" t="str">
        <f>IF(Table1[[#This Row],[Order_Value]]&gt;1000,"High","Low")</f>
        <v>Low</v>
      </c>
    </row>
    <row r="4584" spans="1:15" x14ac:dyDescent="0.3">
      <c r="A4584" t="s">
        <v>6484</v>
      </c>
      <c r="B4584" s="1">
        <v>45117.916666666664</v>
      </c>
      <c r="C4584" t="s">
        <v>20</v>
      </c>
      <c r="D4584" t="s">
        <v>27</v>
      </c>
      <c r="E4584">
        <v>0</v>
      </c>
      <c r="F4584">
        <v>88.23</v>
      </c>
      <c r="G4584">
        <v>255.92</v>
      </c>
      <c r="H4584" t="s">
        <v>28</v>
      </c>
      <c r="I4584">
        <v>69</v>
      </c>
      <c r="K4584">
        <f>Table1[[#This Row],[Order_Value]]+Table1[[#This Row],[Delivery_Fee]]-Table1[[#This Row],[Discount]]</f>
        <v>-167.69</v>
      </c>
      <c r="L4584">
        <f>YEAR(Table1[[#This Row],[Order_Time]])</f>
        <v>2023</v>
      </c>
      <c r="M4584" t="str">
        <f>TEXT(Table1[[#This Row],[Order_Time]],"MMM")</f>
        <v>Jul</v>
      </c>
      <c r="N4584">
        <f>HOUR(Table1[[#This Row],[Order_Time]])</f>
        <v>22</v>
      </c>
      <c r="O4584" t="str">
        <f>IF(Table1[[#This Row],[Order_Value]]&gt;1000,"High","Low")</f>
        <v>Low</v>
      </c>
    </row>
    <row r="4585" spans="1:15" x14ac:dyDescent="0.3">
      <c r="A4585" t="s">
        <v>6485</v>
      </c>
      <c r="B4585" s="1">
        <v>45117.958333333336</v>
      </c>
      <c r="C4585" t="s">
        <v>26</v>
      </c>
      <c r="D4585" t="s">
        <v>41</v>
      </c>
      <c r="E4585">
        <v>651.4</v>
      </c>
      <c r="F4585">
        <v>85.02</v>
      </c>
      <c r="G4585">
        <v>418.38</v>
      </c>
      <c r="H4585" t="s">
        <v>21</v>
      </c>
      <c r="I4585">
        <v>56</v>
      </c>
      <c r="J4585" s="2" t="s">
        <v>6486</v>
      </c>
      <c r="K4585">
        <f>Table1[[#This Row],[Order_Value]]+Table1[[#This Row],[Delivery_Fee]]-Table1[[#This Row],[Discount]]</f>
        <v>318.03999999999996</v>
      </c>
      <c r="L4585">
        <f>YEAR(Table1[[#This Row],[Order_Time]])</f>
        <v>2023</v>
      </c>
      <c r="M4585" t="str">
        <f>TEXT(Table1[[#This Row],[Order_Time]],"MMM")</f>
        <v>Jul</v>
      </c>
      <c r="N4585">
        <f>HOUR(Table1[[#This Row],[Order_Time]])</f>
        <v>23</v>
      </c>
      <c r="O4585" t="str">
        <f>IF(Table1[[#This Row],[Order_Value]]&gt;1000,"High","Low")</f>
        <v>Low</v>
      </c>
    </row>
    <row r="4586" spans="1:15" x14ac:dyDescent="0.3">
      <c r="A4586" t="s">
        <v>6487</v>
      </c>
      <c r="B4586" s="1">
        <v>45118</v>
      </c>
      <c r="C4586" t="s">
        <v>26</v>
      </c>
      <c r="D4586" t="s">
        <v>41</v>
      </c>
      <c r="E4586">
        <v>1186.9000000000001</v>
      </c>
      <c r="F4586">
        <v>64.36</v>
      </c>
      <c r="G4586">
        <v>115.36</v>
      </c>
      <c r="H4586" t="s">
        <v>32</v>
      </c>
      <c r="I4586">
        <v>84</v>
      </c>
      <c r="J4586">
        <v>1135.9000000000001</v>
      </c>
      <c r="K4586">
        <f>Table1[[#This Row],[Order_Value]]+Table1[[#This Row],[Delivery_Fee]]-Table1[[#This Row],[Discount]]</f>
        <v>1135.9000000000001</v>
      </c>
      <c r="L4586">
        <f>YEAR(Table1[[#This Row],[Order_Time]])</f>
        <v>2023</v>
      </c>
      <c r="M4586" t="str">
        <f>TEXT(Table1[[#This Row],[Order_Time]],"MMM")</f>
        <v>Jul</v>
      </c>
      <c r="N4586">
        <f>HOUR(Table1[[#This Row],[Order_Time]])</f>
        <v>0</v>
      </c>
      <c r="O4586" t="str">
        <f>IF(Table1[[#This Row],[Order_Value]]&gt;1000,"High","Low")</f>
        <v>High</v>
      </c>
    </row>
    <row r="4587" spans="1:15" x14ac:dyDescent="0.3">
      <c r="A4587" t="s">
        <v>6488</v>
      </c>
      <c r="B4587" s="1">
        <v>45118.041666666664</v>
      </c>
      <c r="C4587" t="s">
        <v>24</v>
      </c>
      <c r="D4587" t="s">
        <v>35</v>
      </c>
      <c r="E4587">
        <v>1784.86</v>
      </c>
      <c r="F4587">
        <v>54.59</v>
      </c>
      <c r="G4587">
        <v>454.28</v>
      </c>
      <c r="H4587" t="s">
        <v>32</v>
      </c>
      <c r="I4587">
        <v>74</v>
      </c>
      <c r="J4587" s="2" t="s">
        <v>6489</v>
      </c>
      <c r="K4587">
        <f>Table1[[#This Row],[Order_Value]]+Table1[[#This Row],[Delivery_Fee]]-Table1[[#This Row],[Discount]]</f>
        <v>1385.1699999999998</v>
      </c>
      <c r="L4587">
        <f>YEAR(Table1[[#This Row],[Order_Time]])</f>
        <v>2023</v>
      </c>
      <c r="M4587" t="str">
        <f>TEXT(Table1[[#This Row],[Order_Time]],"MMM")</f>
        <v>Jul</v>
      </c>
      <c r="N4587">
        <f>HOUR(Table1[[#This Row],[Order_Time]])</f>
        <v>1</v>
      </c>
      <c r="O4587" t="str">
        <f>IF(Table1[[#This Row],[Order_Value]]&gt;1000,"High","Low")</f>
        <v>High</v>
      </c>
    </row>
    <row r="4588" spans="1:15" x14ac:dyDescent="0.3">
      <c r="A4588" t="s">
        <v>6490</v>
      </c>
      <c r="B4588" s="1">
        <v>45118.083333333336</v>
      </c>
      <c r="C4588" t="s">
        <v>11</v>
      </c>
      <c r="D4588" t="s">
        <v>17</v>
      </c>
      <c r="E4588">
        <v>649.89</v>
      </c>
      <c r="F4588">
        <v>0.19</v>
      </c>
      <c r="G4588">
        <v>236.29</v>
      </c>
      <c r="H4588" t="s">
        <v>32</v>
      </c>
      <c r="I4588">
        <v>65</v>
      </c>
      <c r="J4588" s="2" t="s">
        <v>6491</v>
      </c>
      <c r="K4588">
        <f>Table1[[#This Row],[Order_Value]]+Table1[[#This Row],[Delivery_Fee]]-Table1[[#This Row],[Discount]]</f>
        <v>413.79000000000008</v>
      </c>
      <c r="L4588">
        <f>YEAR(Table1[[#This Row],[Order_Time]])</f>
        <v>2023</v>
      </c>
      <c r="M4588" t="str">
        <f>TEXT(Table1[[#This Row],[Order_Time]],"MMM")</f>
        <v>Jul</v>
      </c>
      <c r="N4588">
        <f>HOUR(Table1[[#This Row],[Order_Time]])</f>
        <v>2</v>
      </c>
      <c r="O4588" t="str">
        <f>IF(Table1[[#This Row],[Order_Value]]&gt;1000,"High","Low")</f>
        <v>Low</v>
      </c>
    </row>
    <row r="4589" spans="1:15" x14ac:dyDescent="0.3">
      <c r="A4589" t="s">
        <v>6492</v>
      </c>
      <c r="B4589" s="1">
        <v>45118.125</v>
      </c>
      <c r="C4589" t="s">
        <v>45</v>
      </c>
      <c r="D4589" t="s">
        <v>27</v>
      </c>
      <c r="E4589">
        <v>1685.29</v>
      </c>
      <c r="F4589">
        <v>30.01</v>
      </c>
      <c r="G4589">
        <v>111.8</v>
      </c>
      <c r="H4589" t="s">
        <v>28</v>
      </c>
      <c r="I4589">
        <v>81</v>
      </c>
      <c r="J4589">
        <v>1603.5</v>
      </c>
      <c r="K4589">
        <f>Table1[[#This Row],[Order_Value]]+Table1[[#This Row],[Delivery_Fee]]-Table1[[#This Row],[Discount]]</f>
        <v>1603.5</v>
      </c>
      <c r="L4589">
        <f>YEAR(Table1[[#This Row],[Order_Time]])</f>
        <v>2023</v>
      </c>
      <c r="M4589" t="str">
        <f>TEXT(Table1[[#This Row],[Order_Time]],"MMM")</f>
        <v>Jul</v>
      </c>
      <c r="N4589">
        <f>HOUR(Table1[[#This Row],[Order_Time]])</f>
        <v>3</v>
      </c>
      <c r="O4589" t="str">
        <f>IF(Table1[[#This Row],[Order_Value]]&gt;1000,"High","Low")</f>
        <v>High</v>
      </c>
    </row>
    <row r="4590" spans="1:15" x14ac:dyDescent="0.3">
      <c r="A4590" t="s">
        <v>6493</v>
      </c>
      <c r="B4590" s="1">
        <v>45118.166666666664</v>
      </c>
      <c r="C4590" t="s">
        <v>24</v>
      </c>
      <c r="D4590" t="s">
        <v>30</v>
      </c>
      <c r="E4590">
        <v>1405.68</v>
      </c>
      <c r="F4590">
        <v>98.1</v>
      </c>
      <c r="G4590">
        <v>420.49</v>
      </c>
      <c r="H4590" t="s">
        <v>13</v>
      </c>
      <c r="I4590">
        <v>41</v>
      </c>
      <c r="J4590">
        <v>1083.29</v>
      </c>
      <c r="K4590">
        <f>Table1[[#This Row],[Order_Value]]+Table1[[#This Row],[Delivery_Fee]]-Table1[[#This Row],[Discount]]</f>
        <v>1083.29</v>
      </c>
      <c r="L4590">
        <f>YEAR(Table1[[#This Row],[Order_Time]])</f>
        <v>2023</v>
      </c>
      <c r="M4590" t="str">
        <f>TEXT(Table1[[#This Row],[Order_Time]],"MMM")</f>
        <v>Jul</v>
      </c>
      <c r="N4590">
        <f>HOUR(Table1[[#This Row],[Order_Time]])</f>
        <v>4</v>
      </c>
      <c r="O4590" t="str">
        <f>IF(Table1[[#This Row],[Order_Value]]&gt;1000,"High","Low")</f>
        <v>High</v>
      </c>
    </row>
    <row r="4591" spans="1:15" x14ac:dyDescent="0.3">
      <c r="A4591" t="s">
        <v>6494</v>
      </c>
      <c r="B4591" s="1">
        <v>45118.208333333336</v>
      </c>
      <c r="C4591" t="s">
        <v>54</v>
      </c>
      <c r="D4591" t="s">
        <v>27</v>
      </c>
      <c r="E4591">
        <v>690.14</v>
      </c>
      <c r="F4591">
        <v>46.64</v>
      </c>
      <c r="G4591">
        <v>164.99</v>
      </c>
      <c r="H4591" t="s">
        <v>13</v>
      </c>
      <c r="I4591">
        <v>67</v>
      </c>
      <c r="J4591">
        <v>571.79</v>
      </c>
      <c r="K4591">
        <f>Table1[[#This Row],[Order_Value]]+Table1[[#This Row],[Delivery_Fee]]-Table1[[#This Row],[Discount]]</f>
        <v>571.79</v>
      </c>
      <c r="L4591">
        <f>YEAR(Table1[[#This Row],[Order_Time]])</f>
        <v>2023</v>
      </c>
      <c r="M4591" t="str">
        <f>TEXT(Table1[[#This Row],[Order_Time]],"MMM")</f>
        <v>Jul</v>
      </c>
      <c r="N4591">
        <f>HOUR(Table1[[#This Row],[Order_Time]])</f>
        <v>5</v>
      </c>
      <c r="O4591" t="str">
        <f>IF(Table1[[#This Row],[Order_Value]]&gt;1000,"High","Low")</f>
        <v>Low</v>
      </c>
    </row>
    <row r="4592" spans="1:15" x14ac:dyDescent="0.3">
      <c r="A4592" t="s">
        <v>6495</v>
      </c>
      <c r="B4592" s="1">
        <v>45118.25</v>
      </c>
      <c r="C4592" t="s">
        <v>11</v>
      </c>
      <c r="D4592" t="s">
        <v>41</v>
      </c>
      <c r="E4592">
        <v>1662.03</v>
      </c>
      <c r="F4592">
        <v>63.08</v>
      </c>
      <c r="G4592">
        <v>309.49</v>
      </c>
      <c r="H4592" t="s">
        <v>32</v>
      </c>
      <c r="I4592">
        <v>57</v>
      </c>
      <c r="J4592">
        <v>1415.62</v>
      </c>
      <c r="K4592">
        <f>Table1[[#This Row],[Order_Value]]+Table1[[#This Row],[Delivery_Fee]]-Table1[[#This Row],[Discount]]</f>
        <v>1415.62</v>
      </c>
      <c r="L4592">
        <f>YEAR(Table1[[#This Row],[Order_Time]])</f>
        <v>2023</v>
      </c>
      <c r="M4592" t="str">
        <f>TEXT(Table1[[#This Row],[Order_Time]],"MMM")</f>
        <v>Jul</v>
      </c>
      <c r="N4592">
        <f>HOUR(Table1[[#This Row],[Order_Time]])</f>
        <v>6</v>
      </c>
      <c r="O4592" t="str">
        <f>IF(Table1[[#This Row],[Order_Value]]&gt;1000,"High","Low")</f>
        <v>High</v>
      </c>
    </row>
    <row r="4593" spans="1:15" x14ac:dyDescent="0.3">
      <c r="A4593" t="s">
        <v>6496</v>
      </c>
      <c r="B4593" s="1">
        <v>45118.291666666664</v>
      </c>
      <c r="C4593" t="s">
        <v>26</v>
      </c>
      <c r="D4593" t="s">
        <v>41</v>
      </c>
      <c r="E4593">
        <v>1258</v>
      </c>
      <c r="F4593">
        <v>86.64</v>
      </c>
      <c r="G4593">
        <v>393.97</v>
      </c>
      <c r="H4593" t="s">
        <v>32</v>
      </c>
      <c r="I4593">
        <v>65</v>
      </c>
      <c r="J4593" s="2" t="s">
        <v>6497</v>
      </c>
      <c r="K4593">
        <f>Table1[[#This Row],[Order_Value]]+Table1[[#This Row],[Delivery_Fee]]-Table1[[#This Row],[Discount]]</f>
        <v>950.67000000000007</v>
      </c>
      <c r="L4593">
        <f>YEAR(Table1[[#This Row],[Order_Time]])</f>
        <v>2023</v>
      </c>
      <c r="M4593" t="str">
        <f>TEXT(Table1[[#This Row],[Order_Time]],"MMM")</f>
        <v>Jul</v>
      </c>
      <c r="N4593">
        <f>HOUR(Table1[[#This Row],[Order_Time]])</f>
        <v>7</v>
      </c>
      <c r="O4593" t="str">
        <f>IF(Table1[[#This Row],[Order_Value]]&gt;1000,"High","Low")</f>
        <v>High</v>
      </c>
    </row>
    <row r="4594" spans="1:15" x14ac:dyDescent="0.3">
      <c r="A4594" t="s">
        <v>6498</v>
      </c>
      <c r="B4594" s="1">
        <v>45118.333333333336</v>
      </c>
      <c r="C4594" t="s">
        <v>26</v>
      </c>
      <c r="D4594" t="s">
        <v>35</v>
      </c>
      <c r="E4594">
        <v>0</v>
      </c>
      <c r="F4594">
        <v>50.76</v>
      </c>
      <c r="G4594">
        <v>336.82</v>
      </c>
      <c r="H4594" t="s">
        <v>13</v>
      </c>
      <c r="I4594">
        <v>75</v>
      </c>
      <c r="K4594">
        <f>Table1[[#This Row],[Order_Value]]+Table1[[#This Row],[Delivery_Fee]]-Table1[[#This Row],[Discount]]</f>
        <v>-286.06</v>
      </c>
      <c r="L4594">
        <f>YEAR(Table1[[#This Row],[Order_Time]])</f>
        <v>2023</v>
      </c>
      <c r="M4594" t="str">
        <f>TEXT(Table1[[#This Row],[Order_Time]],"MMM")</f>
        <v>Jul</v>
      </c>
      <c r="N4594">
        <f>HOUR(Table1[[#This Row],[Order_Time]])</f>
        <v>8</v>
      </c>
      <c r="O4594" t="str">
        <f>IF(Table1[[#This Row],[Order_Value]]&gt;1000,"High","Low")</f>
        <v>Low</v>
      </c>
    </row>
    <row r="4595" spans="1:15" x14ac:dyDescent="0.3">
      <c r="A4595" t="s">
        <v>6499</v>
      </c>
      <c r="B4595" s="1">
        <v>45118.375</v>
      </c>
      <c r="C4595" t="s">
        <v>7370</v>
      </c>
      <c r="D4595" t="s">
        <v>17</v>
      </c>
      <c r="E4595">
        <v>321.58</v>
      </c>
      <c r="F4595">
        <v>49.45</v>
      </c>
      <c r="G4595">
        <v>295.19</v>
      </c>
      <c r="H4595" t="s">
        <v>32</v>
      </c>
      <c r="I4595">
        <v>31</v>
      </c>
      <c r="J4595" s="2" t="s">
        <v>6500</v>
      </c>
      <c r="K4595">
        <f>Table1[[#This Row],[Order_Value]]+Table1[[#This Row],[Delivery_Fee]]-Table1[[#This Row],[Discount]]</f>
        <v>75.839999999999975</v>
      </c>
      <c r="L4595">
        <f>YEAR(Table1[[#This Row],[Order_Time]])</f>
        <v>2023</v>
      </c>
      <c r="M4595" t="str">
        <f>TEXT(Table1[[#This Row],[Order_Time]],"MMM")</f>
        <v>Jul</v>
      </c>
      <c r="N4595">
        <f>HOUR(Table1[[#This Row],[Order_Time]])</f>
        <v>9</v>
      </c>
      <c r="O4595" t="str">
        <f>IF(Table1[[#This Row],[Order_Value]]&gt;1000,"High","Low")</f>
        <v>Low</v>
      </c>
    </row>
    <row r="4596" spans="1:15" x14ac:dyDescent="0.3">
      <c r="A4596" t="s">
        <v>6501</v>
      </c>
      <c r="B4596" s="1">
        <v>45118.416666666664</v>
      </c>
      <c r="C4596" t="s">
        <v>11</v>
      </c>
      <c r="D4596" t="s">
        <v>41</v>
      </c>
      <c r="E4596">
        <v>1099.9000000000001</v>
      </c>
      <c r="F4596">
        <v>89.92</v>
      </c>
      <c r="G4596">
        <v>222.13</v>
      </c>
      <c r="H4596" t="s">
        <v>13</v>
      </c>
      <c r="I4596">
        <v>52</v>
      </c>
      <c r="J4596" s="2" t="s">
        <v>6502</v>
      </c>
      <c r="K4596">
        <f>Table1[[#This Row],[Order_Value]]+Table1[[#This Row],[Delivery_Fee]]-Table1[[#This Row],[Discount]]</f>
        <v>967.69000000000017</v>
      </c>
      <c r="L4596">
        <f>YEAR(Table1[[#This Row],[Order_Time]])</f>
        <v>2023</v>
      </c>
      <c r="M4596" t="str">
        <f>TEXT(Table1[[#This Row],[Order_Time]],"MMM")</f>
        <v>Jul</v>
      </c>
      <c r="N4596">
        <f>HOUR(Table1[[#This Row],[Order_Time]])</f>
        <v>10</v>
      </c>
      <c r="O4596" t="str">
        <f>IF(Table1[[#This Row],[Order_Value]]&gt;1000,"High","Low")</f>
        <v>High</v>
      </c>
    </row>
    <row r="4597" spans="1:15" x14ac:dyDescent="0.3">
      <c r="A4597" t="s">
        <v>6503</v>
      </c>
      <c r="B4597" s="1">
        <v>45118.458333333336</v>
      </c>
      <c r="C4597" t="s">
        <v>26</v>
      </c>
      <c r="D4597" t="s">
        <v>12</v>
      </c>
      <c r="E4597">
        <v>1456.5</v>
      </c>
      <c r="F4597">
        <v>27.79</v>
      </c>
      <c r="G4597">
        <v>424.49</v>
      </c>
      <c r="H4597" t="s">
        <v>13</v>
      </c>
      <c r="I4597">
        <v>61</v>
      </c>
      <c r="J4597">
        <v>1059.8</v>
      </c>
      <c r="K4597">
        <f>Table1[[#This Row],[Order_Value]]+Table1[[#This Row],[Delivery_Fee]]-Table1[[#This Row],[Discount]]</f>
        <v>1059.8</v>
      </c>
      <c r="L4597">
        <f>YEAR(Table1[[#This Row],[Order_Time]])</f>
        <v>2023</v>
      </c>
      <c r="M4597" t="str">
        <f>TEXT(Table1[[#This Row],[Order_Time]],"MMM")</f>
        <v>Jul</v>
      </c>
      <c r="N4597">
        <f>HOUR(Table1[[#This Row],[Order_Time]])</f>
        <v>11</v>
      </c>
      <c r="O4597" t="str">
        <f>IF(Table1[[#This Row],[Order_Value]]&gt;1000,"High","Low")</f>
        <v>High</v>
      </c>
    </row>
    <row r="4598" spans="1:15" x14ac:dyDescent="0.3">
      <c r="A4598" t="s">
        <v>6504</v>
      </c>
      <c r="B4598" s="1">
        <v>45118.5</v>
      </c>
      <c r="C4598" t="s">
        <v>11</v>
      </c>
      <c r="D4598" t="s">
        <v>30</v>
      </c>
      <c r="E4598">
        <v>227.35</v>
      </c>
      <c r="F4598">
        <v>29.79</v>
      </c>
      <c r="G4598">
        <v>329.16</v>
      </c>
      <c r="H4598" t="s">
        <v>32</v>
      </c>
      <c r="I4598">
        <v>62</v>
      </c>
      <c r="J4598">
        <v>-72.02</v>
      </c>
      <c r="K4598">
        <f>Table1[[#This Row],[Order_Value]]+Table1[[#This Row],[Delivery_Fee]]-Table1[[#This Row],[Discount]]</f>
        <v>-72.020000000000039</v>
      </c>
      <c r="L4598">
        <f>YEAR(Table1[[#This Row],[Order_Time]])</f>
        <v>2023</v>
      </c>
      <c r="M4598" t="str">
        <f>TEXT(Table1[[#This Row],[Order_Time]],"MMM")</f>
        <v>Jul</v>
      </c>
      <c r="N4598">
        <f>HOUR(Table1[[#This Row],[Order_Time]])</f>
        <v>12</v>
      </c>
      <c r="O4598" t="str">
        <f>IF(Table1[[#This Row],[Order_Value]]&gt;1000,"High","Low")</f>
        <v>Low</v>
      </c>
    </row>
    <row r="4599" spans="1:15" x14ac:dyDescent="0.3">
      <c r="A4599" t="s">
        <v>6505</v>
      </c>
      <c r="B4599" s="1">
        <v>45118.541666666664</v>
      </c>
      <c r="C4599" t="s">
        <v>20</v>
      </c>
      <c r="D4599" t="s">
        <v>30</v>
      </c>
      <c r="E4599">
        <v>428.78</v>
      </c>
      <c r="F4599">
        <v>21.6</v>
      </c>
      <c r="G4599">
        <v>330.58</v>
      </c>
      <c r="H4599" t="s">
        <v>32</v>
      </c>
      <c r="I4599">
        <v>67</v>
      </c>
      <c r="J4599" s="2" t="s">
        <v>6506</v>
      </c>
      <c r="K4599">
        <f>Table1[[#This Row],[Order_Value]]+Table1[[#This Row],[Delivery_Fee]]-Table1[[#This Row],[Discount]]</f>
        <v>119.80000000000001</v>
      </c>
      <c r="L4599">
        <f>YEAR(Table1[[#This Row],[Order_Time]])</f>
        <v>2023</v>
      </c>
      <c r="M4599" t="str">
        <f>TEXT(Table1[[#This Row],[Order_Time]],"MMM")</f>
        <v>Jul</v>
      </c>
      <c r="N4599">
        <f>HOUR(Table1[[#This Row],[Order_Time]])</f>
        <v>13</v>
      </c>
      <c r="O4599" t="str">
        <f>IF(Table1[[#This Row],[Order_Value]]&gt;1000,"High","Low")</f>
        <v>Low</v>
      </c>
    </row>
    <row r="4600" spans="1:15" x14ac:dyDescent="0.3">
      <c r="A4600" t="s">
        <v>6507</v>
      </c>
      <c r="B4600" s="1">
        <v>45118.583333333336</v>
      </c>
      <c r="C4600" t="s">
        <v>11</v>
      </c>
      <c r="D4600" t="s">
        <v>27</v>
      </c>
      <c r="E4600">
        <v>269.99</v>
      </c>
      <c r="F4600">
        <v>37.49</v>
      </c>
      <c r="G4600">
        <v>34.6</v>
      </c>
      <c r="H4600" t="s">
        <v>28</v>
      </c>
      <c r="I4600">
        <v>83</v>
      </c>
      <c r="J4600">
        <v>272.88</v>
      </c>
      <c r="K4600">
        <f>Table1[[#This Row],[Order_Value]]+Table1[[#This Row],[Delivery_Fee]]-Table1[[#This Row],[Discount]]</f>
        <v>272.88</v>
      </c>
      <c r="L4600">
        <f>YEAR(Table1[[#This Row],[Order_Time]])</f>
        <v>2023</v>
      </c>
      <c r="M4600" t="str">
        <f>TEXT(Table1[[#This Row],[Order_Time]],"MMM")</f>
        <v>Jul</v>
      </c>
      <c r="N4600">
        <f>HOUR(Table1[[#This Row],[Order_Time]])</f>
        <v>14</v>
      </c>
      <c r="O4600" t="str">
        <f>IF(Table1[[#This Row],[Order_Value]]&gt;1000,"High","Low")</f>
        <v>Low</v>
      </c>
    </row>
    <row r="4601" spans="1:15" x14ac:dyDescent="0.3">
      <c r="A4601" t="s">
        <v>6508</v>
      </c>
      <c r="B4601" s="1">
        <v>45118.625</v>
      </c>
      <c r="C4601" t="s">
        <v>54</v>
      </c>
      <c r="D4601" t="s">
        <v>17</v>
      </c>
      <c r="E4601">
        <v>927.5</v>
      </c>
      <c r="F4601">
        <v>82.55</v>
      </c>
      <c r="G4601">
        <v>70.680000000000007</v>
      </c>
      <c r="H4601" t="s">
        <v>13</v>
      </c>
      <c r="I4601">
        <v>85</v>
      </c>
      <c r="J4601" s="2" t="s">
        <v>6509</v>
      </c>
      <c r="K4601">
        <f>Table1[[#This Row],[Order_Value]]+Table1[[#This Row],[Delivery_Fee]]-Table1[[#This Row],[Discount]]</f>
        <v>939.36999999999989</v>
      </c>
      <c r="L4601">
        <f>YEAR(Table1[[#This Row],[Order_Time]])</f>
        <v>2023</v>
      </c>
      <c r="M4601" t="str">
        <f>TEXT(Table1[[#This Row],[Order_Time]],"MMM")</f>
        <v>Jul</v>
      </c>
      <c r="N4601">
        <f>HOUR(Table1[[#This Row],[Order_Time]])</f>
        <v>15</v>
      </c>
      <c r="O4601" t="str">
        <f>IF(Table1[[#This Row],[Order_Value]]&gt;1000,"High","Low")</f>
        <v>Low</v>
      </c>
    </row>
    <row r="4602" spans="1:15" x14ac:dyDescent="0.3">
      <c r="A4602" t="s">
        <v>6510</v>
      </c>
      <c r="B4602" s="1">
        <v>45118.666666666664</v>
      </c>
      <c r="C4602" t="s">
        <v>11</v>
      </c>
      <c r="D4602" t="s">
        <v>41</v>
      </c>
      <c r="E4602">
        <v>472.11</v>
      </c>
      <c r="F4602">
        <v>29.55</v>
      </c>
      <c r="G4602">
        <v>1.78</v>
      </c>
      <c r="H4602" t="s">
        <v>21</v>
      </c>
      <c r="I4602">
        <v>80</v>
      </c>
      <c r="J4602" s="2" t="s">
        <v>6511</v>
      </c>
      <c r="K4602">
        <f>Table1[[#This Row],[Order_Value]]+Table1[[#This Row],[Delivery_Fee]]-Table1[[#This Row],[Discount]]</f>
        <v>499.88000000000005</v>
      </c>
      <c r="L4602">
        <f>YEAR(Table1[[#This Row],[Order_Time]])</f>
        <v>2023</v>
      </c>
      <c r="M4602" t="str">
        <f>TEXT(Table1[[#This Row],[Order_Time]],"MMM")</f>
        <v>Jul</v>
      </c>
      <c r="N4602">
        <f>HOUR(Table1[[#This Row],[Order_Time]])</f>
        <v>16</v>
      </c>
      <c r="O4602" t="str">
        <f>IF(Table1[[#This Row],[Order_Value]]&gt;1000,"High","Low")</f>
        <v>Low</v>
      </c>
    </row>
    <row r="4603" spans="1:15" x14ac:dyDescent="0.3">
      <c r="A4603" t="s">
        <v>6512</v>
      </c>
      <c r="B4603" s="1">
        <v>45118.708333333336</v>
      </c>
      <c r="C4603" t="s">
        <v>45</v>
      </c>
      <c r="D4603" t="s">
        <v>41</v>
      </c>
      <c r="E4603">
        <v>117.95</v>
      </c>
      <c r="F4603">
        <v>57.53</v>
      </c>
      <c r="G4603">
        <v>385.13</v>
      </c>
      <c r="H4603" t="s">
        <v>21</v>
      </c>
      <c r="I4603">
        <v>49</v>
      </c>
      <c r="J4603">
        <v>-209.64999999999901</v>
      </c>
      <c r="K4603">
        <f>Table1[[#This Row],[Order_Value]]+Table1[[#This Row],[Delivery_Fee]]-Table1[[#This Row],[Discount]]</f>
        <v>-209.64999999999998</v>
      </c>
      <c r="L4603">
        <f>YEAR(Table1[[#This Row],[Order_Time]])</f>
        <v>2023</v>
      </c>
      <c r="M4603" t="str">
        <f>TEXT(Table1[[#This Row],[Order_Time]],"MMM")</f>
        <v>Jul</v>
      </c>
      <c r="N4603">
        <f>HOUR(Table1[[#This Row],[Order_Time]])</f>
        <v>17</v>
      </c>
      <c r="O4603" t="str">
        <f>IF(Table1[[#This Row],[Order_Value]]&gt;1000,"High","Low")</f>
        <v>Low</v>
      </c>
    </row>
    <row r="4604" spans="1:15" x14ac:dyDescent="0.3">
      <c r="A4604" t="s">
        <v>6513</v>
      </c>
      <c r="B4604" s="1">
        <v>45118.75</v>
      </c>
      <c r="C4604" t="s">
        <v>24</v>
      </c>
      <c r="D4604" t="s">
        <v>41</v>
      </c>
      <c r="E4604">
        <v>1553.76</v>
      </c>
      <c r="F4604">
        <v>63.44</v>
      </c>
      <c r="G4604">
        <v>54.43</v>
      </c>
      <c r="H4604" t="s">
        <v>21</v>
      </c>
      <c r="I4604">
        <v>49</v>
      </c>
      <c r="J4604">
        <v>1562.77</v>
      </c>
      <c r="K4604">
        <f>Table1[[#This Row],[Order_Value]]+Table1[[#This Row],[Delivery_Fee]]-Table1[[#This Row],[Discount]]</f>
        <v>1562.77</v>
      </c>
      <c r="L4604">
        <f>YEAR(Table1[[#This Row],[Order_Time]])</f>
        <v>2023</v>
      </c>
      <c r="M4604" t="str">
        <f>TEXT(Table1[[#This Row],[Order_Time]],"MMM")</f>
        <v>Jul</v>
      </c>
      <c r="N4604">
        <f>HOUR(Table1[[#This Row],[Order_Time]])</f>
        <v>18</v>
      </c>
      <c r="O4604" t="str">
        <f>IF(Table1[[#This Row],[Order_Value]]&gt;1000,"High","Low")</f>
        <v>High</v>
      </c>
    </row>
    <row r="4605" spans="1:15" x14ac:dyDescent="0.3">
      <c r="A4605" t="s">
        <v>6514</v>
      </c>
      <c r="B4605" s="1">
        <v>45118.791666666664</v>
      </c>
      <c r="C4605" t="s">
        <v>26</v>
      </c>
      <c r="D4605" t="s">
        <v>35</v>
      </c>
      <c r="E4605">
        <v>1533.02</v>
      </c>
      <c r="F4605">
        <v>12.95</v>
      </c>
      <c r="G4605">
        <v>351.82</v>
      </c>
      <c r="H4605" t="s">
        <v>28</v>
      </c>
      <c r="I4605">
        <v>30</v>
      </c>
      <c r="J4605">
        <v>1194.1500000000001</v>
      </c>
      <c r="K4605">
        <f>Table1[[#This Row],[Order_Value]]+Table1[[#This Row],[Delivery_Fee]]-Table1[[#This Row],[Discount]]</f>
        <v>1194.1500000000001</v>
      </c>
      <c r="L4605">
        <f>YEAR(Table1[[#This Row],[Order_Time]])</f>
        <v>2023</v>
      </c>
      <c r="M4605" t="str">
        <f>TEXT(Table1[[#This Row],[Order_Time]],"MMM")</f>
        <v>Jul</v>
      </c>
      <c r="N4605">
        <f>HOUR(Table1[[#This Row],[Order_Time]])</f>
        <v>19</v>
      </c>
      <c r="O4605" t="str">
        <f>IF(Table1[[#This Row],[Order_Value]]&gt;1000,"High","Low")</f>
        <v>High</v>
      </c>
    </row>
    <row r="4606" spans="1:15" x14ac:dyDescent="0.3">
      <c r="A4606" t="s">
        <v>6515</v>
      </c>
      <c r="B4606" s="1">
        <v>45118.833333333336</v>
      </c>
      <c r="C4606" t="s">
        <v>26</v>
      </c>
      <c r="D4606" t="s">
        <v>41</v>
      </c>
      <c r="E4606">
        <v>1964.76</v>
      </c>
      <c r="F4606">
        <v>60.74</v>
      </c>
      <c r="G4606">
        <v>195.41</v>
      </c>
      <c r="H4606" t="s">
        <v>28</v>
      </c>
      <c r="I4606">
        <v>72</v>
      </c>
      <c r="J4606">
        <v>1830.09</v>
      </c>
      <c r="K4606">
        <f>Table1[[#This Row],[Order_Value]]+Table1[[#This Row],[Delivery_Fee]]-Table1[[#This Row],[Discount]]</f>
        <v>1830.09</v>
      </c>
      <c r="L4606">
        <f>YEAR(Table1[[#This Row],[Order_Time]])</f>
        <v>2023</v>
      </c>
      <c r="M4606" t="str">
        <f>TEXT(Table1[[#This Row],[Order_Time]],"MMM")</f>
        <v>Jul</v>
      </c>
      <c r="N4606">
        <f>HOUR(Table1[[#This Row],[Order_Time]])</f>
        <v>20</v>
      </c>
      <c r="O4606" t="str">
        <f>IF(Table1[[#This Row],[Order_Value]]&gt;1000,"High","Low")</f>
        <v>High</v>
      </c>
    </row>
    <row r="4607" spans="1:15" x14ac:dyDescent="0.3">
      <c r="A4607" t="s">
        <v>6516</v>
      </c>
      <c r="B4607" s="1">
        <v>45118.875</v>
      </c>
      <c r="C4607" t="s">
        <v>16</v>
      </c>
      <c r="D4607" t="s">
        <v>35</v>
      </c>
      <c r="E4607">
        <v>1938.11</v>
      </c>
      <c r="F4607">
        <v>72.760000000000005</v>
      </c>
      <c r="G4607">
        <v>375.45</v>
      </c>
      <c r="H4607" t="s">
        <v>13</v>
      </c>
      <c r="I4607">
        <v>27</v>
      </c>
      <c r="J4607" s="2" t="s">
        <v>6517</v>
      </c>
      <c r="K4607">
        <f>Table1[[#This Row],[Order_Value]]+Table1[[#This Row],[Delivery_Fee]]-Table1[[#This Row],[Discount]]</f>
        <v>1635.4199999999998</v>
      </c>
      <c r="L4607">
        <f>YEAR(Table1[[#This Row],[Order_Time]])</f>
        <v>2023</v>
      </c>
      <c r="M4607" t="str">
        <f>TEXT(Table1[[#This Row],[Order_Time]],"MMM")</f>
        <v>Jul</v>
      </c>
      <c r="N4607">
        <f>HOUR(Table1[[#This Row],[Order_Time]])</f>
        <v>21</v>
      </c>
      <c r="O4607" t="str">
        <f>IF(Table1[[#This Row],[Order_Value]]&gt;1000,"High","Low")</f>
        <v>High</v>
      </c>
    </row>
    <row r="4608" spans="1:15" x14ac:dyDescent="0.3">
      <c r="A4608" t="s">
        <v>6518</v>
      </c>
      <c r="B4608" s="1">
        <v>45118.916666666664</v>
      </c>
      <c r="C4608" t="s">
        <v>45</v>
      </c>
      <c r="D4608" t="s">
        <v>35</v>
      </c>
      <c r="E4608">
        <v>1246.5999999999999</v>
      </c>
      <c r="F4608">
        <v>93.35</v>
      </c>
      <c r="G4608">
        <v>94.72</v>
      </c>
      <c r="H4608" t="s">
        <v>28</v>
      </c>
      <c r="I4608">
        <v>31</v>
      </c>
      <c r="J4608" s="2" t="s">
        <v>6519</v>
      </c>
      <c r="K4608">
        <f>Table1[[#This Row],[Order_Value]]+Table1[[#This Row],[Delivery_Fee]]-Table1[[#This Row],[Discount]]</f>
        <v>1245.2299999999998</v>
      </c>
      <c r="L4608">
        <f>YEAR(Table1[[#This Row],[Order_Time]])</f>
        <v>2023</v>
      </c>
      <c r="M4608" t="str">
        <f>TEXT(Table1[[#This Row],[Order_Time]],"MMM")</f>
        <v>Jul</v>
      </c>
      <c r="N4608">
        <f>HOUR(Table1[[#This Row],[Order_Time]])</f>
        <v>22</v>
      </c>
      <c r="O4608" t="str">
        <f>IF(Table1[[#This Row],[Order_Value]]&gt;1000,"High","Low")</f>
        <v>High</v>
      </c>
    </row>
    <row r="4609" spans="1:15" x14ac:dyDescent="0.3">
      <c r="A4609" t="s">
        <v>6520</v>
      </c>
      <c r="B4609" s="1">
        <v>45118.958333333336</v>
      </c>
      <c r="C4609" t="s">
        <v>54</v>
      </c>
      <c r="D4609" t="s">
        <v>17</v>
      </c>
      <c r="E4609">
        <v>216.98</v>
      </c>
      <c r="F4609">
        <v>62.96</v>
      </c>
      <c r="G4609">
        <v>202.18</v>
      </c>
      <c r="H4609" t="s">
        <v>32</v>
      </c>
      <c r="I4609">
        <v>73</v>
      </c>
      <c r="J4609" s="2" t="s">
        <v>6521</v>
      </c>
      <c r="K4609">
        <f>Table1[[#This Row],[Order_Value]]+Table1[[#This Row],[Delivery_Fee]]-Table1[[#This Row],[Discount]]</f>
        <v>77.759999999999991</v>
      </c>
      <c r="L4609">
        <f>YEAR(Table1[[#This Row],[Order_Time]])</f>
        <v>2023</v>
      </c>
      <c r="M4609" t="str">
        <f>TEXT(Table1[[#This Row],[Order_Time]],"MMM")</f>
        <v>Jul</v>
      </c>
      <c r="N4609">
        <f>HOUR(Table1[[#This Row],[Order_Time]])</f>
        <v>23</v>
      </c>
      <c r="O4609" t="str">
        <f>IF(Table1[[#This Row],[Order_Value]]&gt;1000,"High","Low")</f>
        <v>Low</v>
      </c>
    </row>
    <row r="4610" spans="1:15" x14ac:dyDescent="0.3">
      <c r="A4610" t="s">
        <v>6522</v>
      </c>
      <c r="B4610" s="1">
        <v>45119</v>
      </c>
      <c r="C4610" t="s">
        <v>16</v>
      </c>
      <c r="D4610" t="s">
        <v>41</v>
      </c>
      <c r="E4610">
        <v>1891.4</v>
      </c>
      <c r="F4610">
        <v>15.04</v>
      </c>
      <c r="G4610">
        <v>337.49</v>
      </c>
      <c r="H4610" t="s">
        <v>21</v>
      </c>
      <c r="I4610">
        <v>72</v>
      </c>
      <c r="J4610">
        <v>1568.95</v>
      </c>
      <c r="K4610">
        <f>Table1[[#This Row],[Order_Value]]+Table1[[#This Row],[Delivery_Fee]]-Table1[[#This Row],[Discount]]</f>
        <v>1568.95</v>
      </c>
      <c r="L4610">
        <f>YEAR(Table1[[#This Row],[Order_Time]])</f>
        <v>2023</v>
      </c>
      <c r="M4610" t="str">
        <f>TEXT(Table1[[#This Row],[Order_Time]],"MMM")</f>
        <v>Jul</v>
      </c>
      <c r="N4610">
        <f>HOUR(Table1[[#This Row],[Order_Time]])</f>
        <v>0</v>
      </c>
      <c r="O4610" t="str">
        <f>IF(Table1[[#This Row],[Order_Value]]&gt;1000,"High","Low")</f>
        <v>High</v>
      </c>
    </row>
    <row r="4611" spans="1:15" x14ac:dyDescent="0.3">
      <c r="A4611" t="s">
        <v>6523</v>
      </c>
      <c r="B4611" s="1">
        <v>45119.041666666664</v>
      </c>
      <c r="C4611" t="s">
        <v>16</v>
      </c>
      <c r="D4611" t="s">
        <v>17</v>
      </c>
      <c r="E4611">
        <v>1707.3</v>
      </c>
      <c r="F4611">
        <v>9.5299999999999994</v>
      </c>
      <c r="G4611">
        <v>389.73</v>
      </c>
      <c r="H4611" t="s">
        <v>21</v>
      </c>
      <c r="I4611">
        <v>29</v>
      </c>
      <c r="J4611">
        <v>1327.1</v>
      </c>
      <c r="K4611">
        <f>Table1[[#This Row],[Order_Value]]+Table1[[#This Row],[Delivery_Fee]]-Table1[[#This Row],[Discount]]</f>
        <v>1327.1</v>
      </c>
      <c r="L4611">
        <f>YEAR(Table1[[#This Row],[Order_Time]])</f>
        <v>2023</v>
      </c>
      <c r="M4611" t="str">
        <f>TEXT(Table1[[#This Row],[Order_Time]],"MMM")</f>
        <v>Jul</v>
      </c>
      <c r="N4611">
        <f>HOUR(Table1[[#This Row],[Order_Time]])</f>
        <v>1</v>
      </c>
      <c r="O4611" t="str">
        <f>IF(Table1[[#This Row],[Order_Value]]&gt;1000,"High","Low")</f>
        <v>High</v>
      </c>
    </row>
    <row r="4612" spans="1:15" x14ac:dyDescent="0.3">
      <c r="A4612" t="s">
        <v>6524</v>
      </c>
      <c r="B4612" s="1">
        <v>45119.083333333336</v>
      </c>
      <c r="C4612" t="s">
        <v>11</v>
      </c>
      <c r="D4612" t="s">
        <v>12</v>
      </c>
      <c r="E4612">
        <v>938.88</v>
      </c>
      <c r="F4612">
        <v>78.3</v>
      </c>
      <c r="G4612">
        <v>115.18</v>
      </c>
      <c r="H4612" t="s">
        <v>28</v>
      </c>
      <c r="I4612">
        <v>79</v>
      </c>
      <c r="J4612">
        <v>902</v>
      </c>
      <c r="K4612">
        <f>Table1[[#This Row],[Order_Value]]+Table1[[#This Row],[Delivery_Fee]]-Table1[[#This Row],[Discount]]</f>
        <v>902</v>
      </c>
      <c r="L4612">
        <f>YEAR(Table1[[#This Row],[Order_Time]])</f>
        <v>2023</v>
      </c>
      <c r="M4612" t="str">
        <f>TEXT(Table1[[#This Row],[Order_Time]],"MMM")</f>
        <v>Jul</v>
      </c>
      <c r="N4612">
        <f>HOUR(Table1[[#This Row],[Order_Time]])</f>
        <v>2</v>
      </c>
      <c r="O4612" t="str">
        <f>IF(Table1[[#This Row],[Order_Value]]&gt;1000,"High","Low")</f>
        <v>Low</v>
      </c>
    </row>
    <row r="4613" spans="1:15" x14ac:dyDescent="0.3">
      <c r="A4613" t="s">
        <v>6525</v>
      </c>
      <c r="B4613" s="1">
        <v>45119.125</v>
      </c>
      <c r="C4613" t="s">
        <v>20</v>
      </c>
      <c r="D4613" t="s">
        <v>27</v>
      </c>
      <c r="E4613">
        <v>1136.58</v>
      </c>
      <c r="F4613">
        <v>48.21</v>
      </c>
      <c r="G4613">
        <v>385.92</v>
      </c>
      <c r="H4613" t="s">
        <v>13</v>
      </c>
      <c r="I4613">
        <v>39</v>
      </c>
      <c r="J4613" s="2" t="s">
        <v>6526</v>
      </c>
      <c r="K4613">
        <f>Table1[[#This Row],[Order_Value]]+Table1[[#This Row],[Delivery_Fee]]-Table1[[#This Row],[Discount]]</f>
        <v>798.86999999999989</v>
      </c>
      <c r="L4613">
        <f>YEAR(Table1[[#This Row],[Order_Time]])</f>
        <v>2023</v>
      </c>
      <c r="M4613" t="str">
        <f>TEXT(Table1[[#This Row],[Order_Time]],"MMM")</f>
        <v>Jul</v>
      </c>
      <c r="N4613">
        <f>HOUR(Table1[[#This Row],[Order_Time]])</f>
        <v>3</v>
      </c>
      <c r="O4613" t="str">
        <f>IF(Table1[[#This Row],[Order_Value]]&gt;1000,"High","Low")</f>
        <v>High</v>
      </c>
    </row>
    <row r="4614" spans="1:15" x14ac:dyDescent="0.3">
      <c r="A4614" t="s">
        <v>6527</v>
      </c>
      <c r="B4614" s="1">
        <v>45119.166666666664</v>
      </c>
      <c r="C4614" t="s">
        <v>54</v>
      </c>
      <c r="D4614" t="s">
        <v>12</v>
      </c>
      <c r="E4614">
        <v>846.69</v>
      </c>
      <c r="F4614">
        <v>33.56</v>
      </c>
      <c r="G4614">
        <v>392.91</v>
      </c>
      <c r="H4614" t="s">
        <v>32</v>
      </c>
      <c r="I4614">
        <v>17</v>
      </c>
      <c r="J4614">
        <v>487.34</v>
      </c>
      <c r="K4614">
        <f>Table1[[#This Row],[Order_Value]]+Table1[[#This Row],[Delivery_Fee]]-Table1[[#This Row],[Discount]]</f>
        <v>487.34</v>
      </c>
      <c r="L4614">
        <f>YEAR(Table1[[#This Row],[Order_Time]])</f>
        <v>2023</v>
      </c>
      <c r="M4614" t="str">
        <f>TEXT(Table1[[#This Row],[Order_Time]],"MMM")</f>
        <v>Jul</v>
      </c>
      <c r="N4614">
        <f>HOUR(Table1[[#This Row],[Order_Time]])</f>
        <v>4</v>
      </c>
      <c r="O4614" t="str">
        <f>IF(Table1[[#This Row],[Order_Value]]&gt;1000,"High","Low")</f>
        <v>Low</v>
      </c>
    </row>
    <row r="4615" spans="1:15" x14ac:dyDescent="0.3">
      <c r="A4615" t="s">
        <v>6528</v>
      </c>
      <c r="B4615" s="1">
        <v>45119.208333333336</v>
      </c>
      <c r="C4615" t="s">
        <v>11</v>
      </c>
      <c r="D4615" t="s">
        <v>35</v>
      </c>
      <c r="E4615">
        <v>689.7</v>
      </c>
      <c r="F4615">
        <v>92.59</v>
      </c>
      <c r="G4615">
        <v>333.69</v>
      </c>
      <c r="H4615" t="s">
        <v>13</v>
      </c>
      <c r="I4615">
        <v>81</v>
      </c>
      <c r="J4615" s="2" t="s">
        <v>6529</v>
      </c>
      <c r="K4615">
        <f>Table1[[#This Row],[Order_Value]]+Table1[[#This Row],[Delivery_Fee]]-Table1[[#This Row],[Discount]]</f>
        <v>448.60000000000008</v>
      </c>
      <c r="L4615">
        <f>YEAR(Table1[[#This Row],[Order_Time]])</f>
        <v>2023</v>
      </c>
      <c r="M4615" t="str">
        <f>TEXT(Table1[[#This Row],[Order_Time]],"MMM")</f>
        <v>Jul</v>
      </c>
      <c r="N4615">
        <f>HOUR(Table1[[#This Row],[Order_Time]])</f>
        <v>5</v>
      </c>
      <c r="O4615" t="str">
        <f>IF(Table1[[#This Row],[Order_Value]]&gt;1000,"High","Low")</f>
        <v>Low</v>
      </c>
    </row>
    <row r="4616" spans="1:15" x14ac:dyDescent="0.3">
      <c r="A4616" t="s">
        <v>6530</v>
      </c>
      <c r="B4616" s="1">
        <v>45119.25</v>
      </c>
      <c r="C4616" t="s">
        <v>24</v>
      </c>
      <c r="D4616" t="s">
        <v>12</v>
      </c>
      <c r="E4616">
        <v>727.16</v>
      </c>
      <c r="F4616">
        <v>28.24</v>
      </c>
      <c r="G4616">
        <v>308.01</v>
      </c>
      <c r="H4616" t="s">
        <v>32</v>
      </c>
      <c r="I4616">
        <v>50</v>
      </c>
      <c r="J4616">
        <v>447.39</v>
      </c>
      <c r="K4616">
        <f>Table1[[#This Row],[Order_Value]]+Table1[[#This Row],[Delivery_Fee]]-Table1[[#This Row],[Discount]]</f>
        <v>447.39</v>
      </c>
      <c r="L4616">
        <f>YEAR(Table1[[#This Row],[Order_Time]])</f>
        <v>2023</v>
      </c>
      <c r="M4616" t="str">
        <f>TEXT(Table1[[#This Row],[Order_Time]],"MMM")</f>
        <v>Jul</v>
      </c>
      <c r="N4616">
        <f>HOUR(Table1[[#This Row],[Order_Time]])</f>
        <v>6</v>
      </c>
      <c r="O4616" t="str">
        <f>IF(Table1[[#This Row],[Order_Value]]&gt;1000,"High","Low")</f>
        <v>Low</v>
      </c>
    </row>
    <row r="4617" spans="1:15" x14ac:dyDescent="0.3">
      <c r="A4617" t="s">
        <v>6531</v>
      </c>
      <c r="B4617" s="1">
        <v>45119.291666666664</v>
      </c>
      <c r="C4617" t="s">
        <v>20</v>
      </c>
      <c r="D4617" t="s">
        <v>12</v>
      </c>
      <c r="E4617">
        <v>284.27</v>
      </c>
      <c r="F4617">
        <v>54.95</v>
      </c>
      <c r="G4617">
        <v>357.31</v>
      </c>
      <c r="H4617" t="s">
        <v>28</v>
      </c>
      <c r="I4617">
        <v>32</v>
      </c>
      <c r="J4617">
        <v>-18.09</v>
      </c>
      <c r="K4617">
        <f>Table1[[#This Row],[Order_Value]]+Table1[[#This Row],[Delivery_Fee]]-Table1[[#This Row],[Discount]]</f>
        <v>-18.090000000000032</v>
      </c>
      <c r="L4617">
        <f>YEAR(Table1[[#This Row],[Order_Time]])</f>
        <v>2023</v>
      </c>
      <c r="M4617" t="str">
        <f>TEXT(Table1[[#This Row],[Order_Time]],"MMM")</f>
        <v>Jul</v>
      </c>
      <c r="N4617">
        <f>HOUR(Table1[[#This Row],[Order_Time]])</f>
        <v>7</v>
      </c>
      <c r="O4617" t="str">
        <f>IF(Table1[[#This Row],[Order_Value]]&gt;1000,"High","Low")</f>
        <v>Low</v>
      </c>
    </row>
    <row r="4618" spans="1:15" x14ac:dyDescent="0.3">
      <c r="A4618" t="s">
        <v>6532</v>
      </c>
      <c r="B4618" s="1">
        <v>45119.333333333336</v>
      </c>
      <c r="C4618" t="s">
        <v>11</v>
      </c>
      <c r="D4618" t="s">
        <v>41</v>
      </c>
      <c r="E4618">
        <v>1289.3699999999999</v>
      </c>
      <c r="F4618">
        <v>43.37</v>
      </c>
      <c r="G4618">
        <v>223.19</v>
      </c>
      <c r="H4618" t="s">
        <v>32</v>
      </c>
      <c r="I4618">
        <v>25</v>
      </c>
      <c r="J4618" s="2" t="s">
        <v>6533</v>
      </c>
      <c r="K4618">
        <f>Table1[[#This Row],[Order_Value]]+Table1[[#This Row],[Delivery_Fee]]-Table1[[#This Row],[Discount]]</f>
        <v>1109.5499999999997</v>
      </c>
      <c r="L4618">
        <f>YEAR(Table1[[#This Row],[Order_Time]])</f>
        <v>2023</v>
      </c>
      <c r="M4618" t="str">
        <f>TEXT(Table1[[#This Row],[Order_Time]],"MMM")</f>
        <v>Jul</v>
      </c>
      <c r="N4618">
        <f>HOUR(Table1[[#This Row],[Order_Time]])</f>
        <v>8</v>
      </c>
      <c r="O4618" t="str">
        <f>IF(Table1[[#This Row],[Order_Value]]&gt;1000,"High","Low")</f>
        <v>High</v>
      </c>
    </row>
    <row r="4619" spans="1:15" x14ac:dyDescent="0.3">
      <c r="A4619" t="s">
        <v>6534</v>
      </c>
      <c r="B4619" s="1">
        <v>45119.375</v>
      </c>
      <c r="C4619" t="s">
        <v>11</v>
      </c>
      <c r="D4619" t="s">
        <v>12</v>
      </c>
      <c r="E4619">
        <v>866.58</v>
      </c>
      <c r="F4619">
        <v>46.96</v>
      </c>
      <c r="G4619">
        <v>354.12</v>
      </c>
      <c r="H4619" t="s">
        <v>32</v>
      </c>
      <c r="I4619">
        <v>62</v>
      </c>
      <c r="J4619" s="2" t="s">
        <v>6535</v>
      </c>
      <c r="K4619">
        <f>Table1[[#This Row],[Order_Value]]+Table1[[#This Row],[Delivery_Fee]]-Table1[[#This Row],[Discount]]</f>
        <v>559.42000000000007</v>
      </c>
      <c r="L4619">
        <f>YEAR(Table1[[#This Row],[Order_Time]])</f>
        <v>2023</v>
      </c>
      <c r="M4619" t="str">
        <f>TEXT(Table1[[#This Row],[Order_Time]],"MMM")</f>
        <v>Jul</v>
      </c>
      <c r="N4619">
        <f>HOUR(Table1[[#This Row],[Order_Time]])</f>
        <v>9</v>
      </c>
      <c r="O4619" t="str">
        <f>IF(Table1[[#This Row],[Order_Value]]&gt;1000,"High","Low")</f>
        <v>Low</v>
      </c>
    </row>
    <row r="4620" spans="1:15" x14ac:dyDescent="0.3">
      <c r="A4620" t="s">
        <v>6536</v>
      </c>
      <c r="B4620" s="1">
        <v>45119.416666666664</v>
      </c>
      <c r="C4620" t="s">
        <v>24</v>
      </c>
      <c r="D4620" t="s">
        <v>30</v>
      </c>
      <c r="E4620">
        <v>220.61</v>
      </c>
      <c r="F4620">
        <v>6.05</v>
      </c>
      <c r="G4620">
        <v>187.07</v>
      </c>
      <c r="H4620" t="s">
        <v>32</v>
      </c>
      <c r="I4620">
        <v>74</v>
      </c>
      <c r="J4620" s="2" t="s">
        <v>6537</v>
      </c>
      <c r="K4620">
        <f>Table1[[#This Row],[Order_Value]]+Table1[[#This Row],[Delivery_Fee]]-Table1[[#This Row],[Discount]]</f>
        <v>39.590000000000032</v>
      </c>
      <c r="L4620">
        <f>YEAR(Table1[[#This Row],[Order_Time]])</f>
        <v>2023</v>
      </c>
      <c r="M4620" t="str">
        <f>TEXT(Table1[[#This Row],[Order_Time]],"MMM")</f>
        <v>Jul</v>
      </c>
      <c r="N4620">
        <f>HOUR(Table1[[#This Row],[Order_Time]])</f>
        <v>10</v>
      </c>
      <c r="O4620" t="str">
        <f>IF(Table1[[#This Row],[Order_Value]]&gt;1000,"High","Low")</f>
        <v>Low</v>
      </c>
    </row>
    <row r="4621" spans="1:15" x14ac:dyDescent="0.3">
      <c r="A4621" t="s">
        <v>6538</v>
      </c>
      <c r="B4621" s="1">
        <v>45119.458333333336</v>
      </c>
      <c r="C4621" t="s">
        <v>26</v>
      </c>
      <c r="D4621" t="s">
        <v>27</v>
      </c>
      <c r="E4621">
        <v>1812.81</v>
      </c>
      <c r="F4621">
        <v>74.56</v>
      </c>
      <c r="G4621">
        <v>65.150000000000006</v>
      </c>
      <c r="H4621" t="s">
        <v>32</v>
      </c>
      <c r="I4621">
        <v>67</v>
      </c>
      <c r="J4621" s="2" t="s">
        <v>6539</v>
      </c>
      <c r="K4621">
        <f>Table1[[#This Row],[Order_Value]]+Table1[[#This Row],[Delivery_Fee]]-Table1[[#This Row],[Discount]]</f>
        <v>1822.2199999999998</v>
      </c>
      <c r="L4621">
        <f>YEAR(Table1[[#This Row],[Order_Time]])</f>
        <v>2023</v>
      </c>
      <c r="M4621" t="str">
        <f>TEXT(Table1[[#This Row],[Order_Time]],"MMM")</f>
        <v>Jul</v>
      </c>
      <c r="N4621">
        <f>HOUR(Table1[[#This Row],[Order_Time]])</f>
        <v>11</v>
      </c>
      <c r="O4621" t="str">
        <f>IF(Table1[[#This Row],[Order_Value]]&gt;1000,"High","Low")</f>
        <v>High</v>
      </c>
    </row>
    <row r="4622" spans="1:15" x14ac:dyDescent="0.3">
      <c r="A4622" t="s">
        <v>6540</v>
      </c>
      <c r="B4622" s="1">
        <v>45119.5</v>
      </c>
      <c r="C4622" t="s">
        <v>20</v>
      </c>
      <c r="D4622" t="s">
        <v>35</v>
      </c>
      <c r="E4622">
        <v>639.54999999999995</v>
      </c>
      <c r="F4622">
        <v>70.08</v>
      </c>
      <c r="G4622">
        <v>497.67</v>
      </c>
      <c r="H4622" t="s">
        <v>28</v>
      </c>
      <c r="I4622">
        <v>69</v>
      </c>
      <c r="J4622" s="2" t="s">
        <v>6541</v>
      </c>
      <c r="K4622">
        <f>Table1[[#This Row],[Order_Value]]+Table1[[#This Row],[Delivery_Fee]]-Table1[[#This Row],[Discount]]</f>
        <v>211.95999999999998</v>
      </c>
      <c r="L4622">
        <f>YEAR(Table1[[#This Row],[Order_Time]])</f>
        <v>2023</v>
      </c>
      <c r="M4622" t="str">
        <f>TEXT(Table1[[#This Row],[Order_Time]],"MMM")</f>
        <v>Jul</v>
      </c>
      <c r="N4622">
        <f>HOUR(Table1[[#This Row],[Order_Time]])</f>
        <v>12</v>
      </c>
      <c r="O4622" t="str">
        <f>IF(Table1[[#This Row],[Order_Value]]&gt;1000,"High","Low")</f>
        <v>Low</v>
      </c>
    </row>
    <row r="4623" spans="1:15" x14ac:dyDescent="0.3">
      <c r="A4623" t="s">
        <v>6542</v>
      </c>
      <c r="B4623" s="1">
        <v>45119.541666666664</v>
      </c>
      <c r="C4623" t="s">
        <v>20</v>
      </c>
      <c r="D4623" t="s">
        <v>30</v>
      </c>
      <c r="E4623">
        <v>1186.51</v>
      </c>
      <c r="F4623">
        <v>19.28</v>
      </c>
      <c r="G4623">
        <v>255.51</v>
      </c>
      <c r="H4623" t="s">
        <v>13</v>
      </c>
      <c r="I4623">
        <v>61</v>
      </c>
      <c r="J4623">
        <v>950.28</v>
      </c>
      <c r="K4623">
        <f>Table1[[#This Row],[Order_Value]]+Table1[[#This Row],[Delivery_Fee]]-Table1[[#This Row],[Discount]]</f>
        <v>950.28</v>
      </c>
      <c r="L4623">
        <f>YEAR(Table1[[#This Row],[Order_Time]])</f>
        <v>2023</v>
      </c>
      <c r="M4623" t="str">
        <f>TEXT(Table1[[#This Row],[Order_Time]],"MMM")</f>
        <v>Jul</v>
      </c>
      <c r="N4623">
        <f>HOUR(Table1[[#This Row],[Order_Time]])</f>
        <v>13</v>
      </c>
      <c r="O4623" t="str">
        <f>IF(Table1[[#This Row],[Order_Value]]&gt;1000,"High","Low")</f>
        <v>High</v>
      </c>
    </row>
    <row r="4624" spans="1:15" x14ac:dyDescent="0.3">
      <c r="A4624" t="s">
        <v>6543</v>
      </c>
      <c r="B4624" s="1">
        <v>45119.583333333336</v>
      </c>
      <c r="C4624" t="s">
        <v>54</v>
      </c>
      <c r="D4624" t="s">
        <v>17</v>
      </c>
      <c r="E4624">
        <v>314.7</v>
      </c>
      <c r="F4624">
        <v>71.680000000000007</v>
      </c>
      <c r="G4624">
        <v>151.94999999999999</v>
      </c>
      <c r="H4624" t="s">
        <v>28</v>
      </c>
      <c r="I4624">
        <v>19</v>
      </c>
      <c r="J4624">
        <v>234.43</v>
      </c>
      <c r="K4624">
        <f>Table1[[#This Row],[Order_Value]]+Table1[[#This Row],[Delivery_Fee]]-Table1[[#This Row],[Discount]]</f>
        <v>234.43</v>
      </c>
      <c r="L4624">
        <f>YEAR(Table1[[#This Row],[Order_Time]])</f>
        <v>2023</v>
      </c>
      <c r="M4624" t="str">
        <f>TEXT(Table1[[#This Row],[Order_Time]],"MMM")</f>
        <v>Jul</v>
      </c>
      <c r="N4624">
        <f>HOUR(Table1[[#This Row],[Order_Time]])</f>
        <v>14</v>
      </c>
      <c r="O4624" t="str">
        <f>IF(Table1[[#This Row],[Order_Value]]&gt;1000,"High","Low")</f>
        <v>Low</v>
      </c>
    </row>
    <row r="4625" spans="1:15" x14ac:dyDescent="0.3">
      <c r="A4625" t="s">
        <v>6544</v>
      </c>
      <c r="B4625" s="1">
        <v>45119.625</v>
      </c>
      <c r="C4625" t="s">
        <v>7370</v>
      </c>
      <c r="D4625" t="s">
        <v>12</v>
      </c>
      <c r="E4625">
        <v>1240.42</v>
      </c>
      <c r="F4625">
        <v>72.930000000000007</v>
      </c>
      <c r="G4625">
        <v>36.56</v>
      </c>
      <c r="H4625" t="s">
        <v>32</v>
      </c>
      <c r="I4625">
        <v>50</v>
      </c>
      <c r="J4625" s="2" t="s">
        <v>6545</v>
      </c>
      <c r="K4625">
        <f>Table1[[#This Row],[Order_Value]]+Table1[[#This Row],[Delivery_Fee]]-Table1[[#This Row],[Discount]]</f>
        <v>1276.7900000000002</v>
      </c>
      <c r="L4625">
        <f>YEAR(Table1[[#This Row],[Order_Time]])</f>
        <v>2023</v>
      </c>
      <c r="M4625" t="str">
        <f>TEXT(Table1[[#This Row],[Order_Time]],"MMM")</f>
        <v>Jul</v>
      </c>
      <c r="N4625">
        <f>HOUR(Table1[[#This Row],[Order_Time]])</f>
        <v>15</v>
      </c>
      <c r="O4625" t="str">
        <f>IF(Table1[[#This Row],[Order_Value]]&gt;1000,"High","Low")</f>
        <v>High</v>
      </c>
    </row>
    <row r="4626" spans="1:15" x14ac:dyDescent="0.3">
      <c r="A4626" t="s">
        <v>6546</v>
      </c>
      <c r="B4626" s="1">
        <v>45119.666666666664</v>
      </c>
      <c r="C4626" t="s">
        <v>45</v>
      </c>
      <c r="D4626" t="s">
        <v>30</v>
      </c>
      <c r="E4626">
        <v>210.92</v>
      </c>
      <c r="F4626">
        <v>69.66</v>
      </c>
      <c r="G4626">
        <v>18.84</v>
      </c>
      <c r="H4626" t="s">
        <v>13</v>
      </c>
      <c r="I4626">
        <v>29</v>
      </c>
      <c r="J4626">
        <v>261.74</v>
      </c>
      <c r="K4626">
        <f>Table1[[#This Row],[Order_Value]]+Table1[[#This Row],[Delivery_Fee]]-Table1[[#This Row],[Discount]]</f>
        <v>261.74</v>
      </c>
      <c r="L4626">
        <f>YEAR(Table1[[#This Row],[Order_Time]])</f>
        <v>2023</v>
      </c>
      <c r="M4626" t="str">
        <f>TEXT(Table1[[#This Row],[Order_Time]],"MMM")</f>
        <v>Jul</v>
      </c>
      <c r="N4626">
        <f>HOUR(Table1[[#This Row],[Order_Time]])</f>
        <v>16</v>
      </c>
      <c r="O4626" t="str">
        <f>IF(Table1[[#This Row],[Order_Value]]&gt;1000,"High","Low")</f>
        <v>Low</v>
      </c>
    </row>
    <row r="4627" spans="1:15" x14ac:dyDescent="0.3">
      <c r="A4627" t="s">
        <v>6547</v>
      </c>
      <c r="B4627" s="1">
        <v>45119.708333333336</v>
      </c>
      <c r="C4627" t="s">
        <v>16</v>
      </c>
      <c r="D4627" t="s">
        <v>17</v>
      </c>
      <c r="E4627">
        <v>648.45000000000005</v>
      </c>
      <c r="F4627">
        <v>7.73</v>
      </c>
      <c r="G4627">
        <v>85.24</v>
      </c>
      <c r="H4627" t="s">
        <v>28</v>
      </c>
      <c r="I4627">
        <v>47</v>
      </c>
      <c r="J4627">
        <v>570.94000000000005</v>
      </c>
      <c r="K4627">
        <f>Table1[[#This Row],[Order_Value]]+Table1[[#This Row],[Delivery_Fee]]-Table1[[#This Row],[Discount]]</f>
        <v>570.94000000000005</v>
      </c>
      <c r="L4627">
        <f>YEAR(Table1[[#This Row],[Order_Time]])</f>
        <v>2023</v>
      </c>
      <c r="M4627" t="str">
        <f>TEXT(Table1[[#This Row],[Order_Time]],"MMM")</f>
        <v>Jul</v>
      </c>
      <c r="N4627">
        <f>HOUR(Table1[[#This Row],[Order_Time]])</f>
        <v>17</v>
      </c>
      <c r="O4627" t="str">
        <f>IF(Table1[[#This Row],[Order_Value]]&gt;1000,"High","Low")</f>
        <v>Low</v>
      </c>
    </row>
    <row r="4628" spans="1:15" x14ac:dyDescent="0.3">
      <c r="A4628" t="s">
        <v>6548</v>
      </c>
      <c r="B4628" s="1">
        <v>45119.75</v>
      </c>
      <c r="C4628" t="s">
        <v>54</v>
      </c>
      <c r="D4628" t="s">
        <v>35</v>
      </c>
      <c r="E4628">
        <v>722.05</v>
      </c>
      <c r="F4628">
        <v>75.92</v>
      </c>
      <c r="G4628">
        <v>400.93</v>
      </c>
      <c r="H4628" t="s">
        <v>28</v>
      </c>
      <c r="I4628">
        <v>40</v>
      </c>
      <c r="J4628" s="2" t="s">
        <v>6549</v>
      </c>
      <c r="K4628">
        <f>Table1[[#This Row],[Order_Value]]+Table1[[#This Row],[Delivery_Fee]]-Table1[[#This Row],[Discount]]</f>
        <v>397.03999999999991</v>
      </c>
      <c r="L4628">
        <f>YEAR(Table1[[#This Row],[Order_Time]])</f>
        <v>2023</v>
      </c>
      <c r="M4628" t="str">
        <f>TEXT(Table1[[#This Row],[Order_Time]],"MMM")</f>
        <v>Jul</v>
      </c>
      <c r="N4628">
        <f>HOUR(Table1[[#This Row],[Order_Time]])</f>
        <v>18</v>
      </c>
      <c r="O4628" t="str">
        <f>IF(Table1[[#This Row],[Order_Value]]&gt;1000,"High","Low")</f>
        <v>Low</v>
      </c>
    </row>
    <row r="4629" spans="1:15" x14ac:dyDescent="0.3">
      <c r="A4629" t="s">
        <v>6550</v>
      </c>
      <c r="B4629" s="1">
        <v>45119.791666666664</v>
      </c>
      <c r="C4629" t="s">
        <v>45</v>
      </c>
      <c r="D4629" t="s">
        <v>30</v>
      </c>
      <c r="E4629">
        <v>1566.71</v>
      </c>
      <c r="F4629">
        <v>46.24</v>
      </c>
      <c r="G4629">
        <v>111.47</v>
      </c>
      <c r="H4629" t="s">
        <v>21</v>
      </c>
      <c r="I4629">
        <v>35</v>
      </c>
      <c r="J4629">
        <v>1501.48</v>
      </c>
      <c r="K4629">
        <f>Table1[[#This Row],[Order_Value]]+Table1[[#This Row],[Delivery_Fee]]-Table1[[#This Row],[Discount]]</f>
        <v>1501.48</v>
      </c>
      <c r="L4629">
        <f>YEAR(Table1[[#This Row],[Order_Time]])</f>
        <v>2023</v>
      </c>
      <c r="M4629" t="str">
        <f>TEXT(Table1[[#This Row],[Order_Time]],"MMM")</f>
        <v>Jul</v>
      </c>
      <c r="N4629">
        <f>HOUR(Table1[[#This Row],[Order_Time]])</f>
        <v>19</v>
      </c>
      <c r="O4629" t="str">
        <f>IF(Table1[[#This Row],[Order_Value]]&gt;1000,"High","Low")</f>
        <v>High</v>
      </c>
    </row>
    <row r="4630" spans="1:15" x14ac:dyDescent="0.3">
      <c r="A4630" t="s">
        <v>6551</v>
      </c>
      <c r="B4630" s="1">
        <v>45119.833333333336</v>
      </c>
      <c r="C4630" t="s">
        <v>26</v>
      </c>
      <c r="D4630" t="s">
        <v>30</v>
      </c>
      <c r="E4630">
        <v>1489.68</v>
      </c>
      <c r="F4630">
        <v>53.29</v>
      </c>
      <c r="G4630">
        <v>218.21</v>
      </c>
      <c r="H4630" t="s">
        <v>32</v>
      </c>
      <c r="I4630">
        <v>16</v>
      </c>
      <c r="J4630">
        <v>1324.76</v>
      </c>
      <c r="K4630">
        <f>Table1[[#This Row],[Order_Value]]+Table1[[#This Row],[Delivery_Fee]]-Table1[[#This Row],[Discount]]</f>
        <v>1324.76</v>
      </c>
      <c r="L4630">
        <f>YEAR(Table1[[#This Row],[Order_Time]])</f>
        <v>2023</v>
      </c>
      <c r="M4630" t="str">
        <f>TEXT(Table1[[#This Row],[Order_Time]],"MMM")</f>
        <v>Jul</v>
      </c>
      <c r="N4630">
        <f>HOUR(Table1[[#This Row],[Order_Time]])</f>
        <v>20</v>
      </c>
      <c r="O4630" t="str">
        <f>IF(Table1[[#This Row],[Order_Value]]&gt;1000,"High","Low")</f>
        <v>High</v>
      </c>
    </row>
    <row r="4631" spans="1:15" x14ac:dyDescent="0.3">
      <c r="A4631" t="s">
        <v>6552</v>
      </c>
      <c r="B4631" s="1">
        <v>45119.875</v>
      </c>
      <c r="C4631" t="s">
        <v>20</v>
      </c>
      <c r="D4631" t="s">
        <v>41</v>
      </c>
      <c r="E4631">
        <v>1289.5899999999999</v>
      </c>
      <c r="F4631">
        <v>34.1</v>
      </c>
      <c r="G4631">
        <v>194.19</v>
      </c>
      <c r="H4631" t="s">
        <v>28</v>
      </c>
      <c r="I4631">
        <v>88</v>
      </c>
      <c r="J4631" s="2" t="s">
        <v>6553</v>
      </c>
      <c r="K4631">
        <f>Table1[[#This Row],[Order_Value]]+Table1[[#This Row],[Delivery_Fee]]-Table1[[#This Row],[Discount]]</f>
        <v>1129.4999999999998</v>
      </c>
      <c r="L4631">
        <f>YEAR(Table1[[#This Row],[Order_Time]])</f>
        <v>2023</v>
      </c>
      <c r="M4631" t="str">
        <f>TEXT(Table1[[#This Row],[Order_Time]],"MMM")</f>
        <v>Jul</v>
      </c>
      <c r="N4631">
        <f>HOUR(Table1[[#This Row],[Order_Time]])</f>
        <v>21</v>
      </c>
      <c r="O4631" t="str">
        <f>IF(Table1[[#This Row],[Order_Value]]&gt;1000,"High","Low")</f>
        <v>High</v>
      </c>
    </row>
    <row r="4632" spans="1:15" x14ac:dyDescent="0.3">
      <c r="A4632" t="s">
        <v>6554</v>
      </c>
      <c r="B4632" s="1">
        <v>45119.916666666664</v>
      </c>
      <c r="C4632" t="s">
        <v>20</v>
      </c>
      <c r="D4632" t="s">
        <v>17</v>
      </c>
      <c r="E4632">
        <v>1432.86</v>
      </c>
      <c r="F4632">
        <v>79.3</v>
      </c>
      <c r="G4632">
        <v>411.97</v>
      </c>
      <c r="H4632" t="s">
        <v>13</v>
      </c>
      <c r="I4632">
        <v>27</v>
      </c>
      <c r="J4632" s="2" t="s">
        <v>6555</v>
      </c>
      <c r="K4632">
        <f>Table1[[#This Row],[Order_Value]]+Table1[[#This Row],[Delivery_Fee]]-Table1[[#This Row],[Discount]]</f>
        <v>1100.1899999999998</v>
      </c>
      <c r="L4632">
        <f>YEAR(Table1[[#This Row],[Order_Time]])</f>
        <v>2023</v>
      </c>
      <c r="M4632" t="str">
        <f>TEXT(Table1[[#This Row],[Order_Time]],"MMM")</f>
        <v>Jul</v>
      </c>
      <c r="N4632">
        <f>HOUR(Table1[[#This Row],[Order_Time]])</f>
        <v>22</v>
      </c>
      <c r="O4632" t="str">
        <f>IF(Table1[[#This Row],[Order_Value]]&gt;1000,"High","Low")</f>
        <v>High</v>
      </c>
    </row>
    <row r="4633" spans="1:15" x14ac:dyDescent="0.3">
      <c r="A4633" t="s">
        <v>6556</v>
      </c>
      <c r="B4633" s="1">
        <v>45119.958333333336</v>
      </c>
      <c r="C4633" t="s">
        <v>24</v>
      </c>
      <c r="D4633" t="s">
        <v>35</v>
      </c>
      <c r="E4633">
        <v>282.86</v>
      </c>
      <c r="F4633">
        <v>98.9</v>
      </c>
      <c r="G4633">
        <v>332.48</v>
      </c>
      <c r="H4633" t="s">
        <v>21</v>
      </c>
      <c r="I4633">
        <v>43</v>
      </c>
      <c r="J4633" s="2" t="s">
        <v>6557</v>
      </c>
      <c r="K4633">
        <f>Table1[[#This Row],[Order_Value]]+Table1[[#This Row],[Delivery_Fee]]-Table1[[#This Row],[Discount]]</f>
        <v>49.279999999999973</v>
      </c>
      <c r="L4633">
        <f>YEAR(Table1[[#This Row],[Order_Time]])</f>
        <v>2023</v>
      </c>
      <c r="M4633" t="str">
        <f>TEXT(Table1[[#This Row],[Order_Time]],"MMM")</f>
        <v>Jul</v>
      </c>
      <c r="N4633">
        <f>HOUR(Table1[[#This Row],[Order_Time]])</f>
        <v>23</v>
      </c>
      <c r="O4633" t="str">
        <f>IF(Table1[[#This Row],[Order_Value]]&gt;1000,"High","Low")</f>
        <v>Low</v>
      </c>
    </row>
    <row r="4634" spans="1:15" x14ac:dyDescent="0.3">
      <c r="A4634" t="s">
        <v>6558</v>
      </c>
      <c r="B4634" s="1">
        <v>45120</v>
      </c>
      <c r="C4634" t="s">
        <v>54</v>
      </c>
      <c r="D4634" t="s">
        <v>41</v>
      </c>
      <c r="E4634">
        <v>922.67</v>
      </c>
      <c r="F4634">
        <v>46.04</v>
      </c>
      <c r="G4634">
        <v>84.65</v>
      </c>
      <c r="H4634" t="s">
        <v>21</v>
      </c>
      <c r="I4634">
        <v>55</v>
      </c>
      <c r="J4634">
        <v>884.06</v>
      </c>
      <c r="K4634">
        <f>Table1[[#This Row],[Order_Value]]+Table1[[#This Row],[Delivery_Fee]]-Table1[[#This Row],[Discount]]</f>
        <v>884.06</v>
      </c>
      <c r="L4634">
        <f>YEAR(Table1[[#This Row],[Order_Time]])</f>
        <v>2023</v>
      </c>
      <c r="M4634" t="str">
        <f>TEXT(Table1[[#This Row],[Order_Time]],"MMM")</f>
        <v>Jul</v>
      </c>
      <c r="N4634">
        <f>HOUR(Table1[[#This Row],[Order_Time]])</f>
        <v>0</v>
      </c>
      <c r="O4634" t="str">
        <f>IF(Table1[[#This Row],[Order_Value]]&gt;1000,"High","Low")</f>
        <v>Low</v>
      </c>
    </row>
    <row r="4635" spans="1:15" x14ac:dyDescent="0.3">
      <c r="A4635" t="s">
        <v>6559</v>
      </c>
      <c r="B4635" s="1">
        <v>45120.041666666664</v>
      </c>
      <c r="C4635" t="s">
        <v>7370</v>
      </c>
      <c r="D4635" t="s">
        <v>12</v>
      </c>
      <c r="E4635">
        <v>1639.32</v>
      </c>
      <c r="F4635">
        <v>22.98</v>
      </c>
      <c r="G4635">
        <v>471.65</v>
      </c>
      <c r="H4635" t="s">
        <v>32</v>
      </c>
      <c r="I4635">
        <v>58</v>
      </c>
      <c r="J4635">
        <v>1190.6500000000001</v>
      </c>
      <c r="K4635">
        <f>Table1[[#This Row],[Order_Value]]+Table1[[#This Row],[Delivery_Fee]]-Table1[[#This Row],[Discount]]</f>
        <v>1190.6500000000001</v>
      </c>
      <c r="L4635">
        <f>YEAR(Table1[[#This Row],[Order_Time]])</f>
        <v>2023</v>
      </c>
      <c r="M4635" t="str">
        <f>TEXT(Table1[[#This Row],[Order_Time]],"MMM")</f>
        <v>Jul</v>
      </c>
      <c r="N4635">
        <f>HOUR(Table1[[#This Row],[Order_Time]])</f>
        <v>1</v>
      </c>
      <c r="O4635" t="str">
        <f>IF(Table1[[#This Row],[Order_Value]]&gt;1000,"High","Low")</f>
        <v>High</v>
      </c>
    </row>
    <row r="4636" spans="1:15" x14ac:dyDescent="0.3">
      <c r="A4636" t="s">
        <v>6560</v>
      </c>
      <c r="B4636" s="1">
        <v>45120.083333333336</v>
      </c>
      <c r="C4636" t="s">
        <v>54</v>
      </c>
      <c r="D4636" t="s">
        <v>35</v>
      </c>
      <c r="E4636">
        <v>953.4</v>
      </c>
      <c r="F4636">
        <v>54.72</v>
      </c>
      <c r="G4636">
        <v>107.58</v>
      </c>
      <c r="H4636" t="s">
        <v>13</v>
      </c>
      <c r="I4636">
        <v>55</v>
      </c>
      <c r="J4636">
        <v>900.54</v>
      </c>
      <c r="K4636">
        <f>Table1[[#This Row],[Order_Value]]+Table1[[#This Row],[Delivery_Fee]]-Table1[[#This Row],[Discount]]</f>
        <v>900.54</v>
      </c>
      <c r="L4636">
        <f>YEAR(Table1[[#This Row],[Order_Time]])</f>
        <v>2023</v>
      </c>
      <c r="M4636" t="str">
        <f>TEXT(Table1[[#This Row],[Order_Time]],"MMM")</f>
        <v>Jul</v>
      </c>
      <c r="N4636">
        <f>HOUR(Table1[[#This Row],[Order_Time]])</f>
        <v>2</v>
      </c>
      <c r="O4636" t="str">
        <f>IF(Table1[[#This Row],[Order_Value]]&gt;1000,"High","Low")</f>
        <v>Low</v>
      </c>
    </row>
    <row r="4637" spans="1:15" x14ac:dyDescent="0.3">
      <c r="A4637" t="s">
        <v>6561</v>
      </c>
      <c r="B4637" s="1">
        <v>45120.125</v>
      </c>
      <c r="C4637" t="s">
        <v>45</v>
      </c>
      <c r="D4637" t="s">
        <v>17</v>
      </c>
      <c r="E4637">
        <v>1698.05</v>
      </c>
      <c r="F4637">
        <v>35.799999999999997</v>
      </c>
      <c r="G4637">
        <v>134.84</v>
      </c>
      <c r="H4637" t="s">
        <v>21</v>
      </c>
      <c r="I4637">
        <v>51</v>
      </c>
      <c r="J4637">
        <v>1599.01</v>
      </c>
      <c r="K4637">
        <f>Table1[[#This Row],[Order_Value]]+Table1[[#This Row],[Delivery_Fee]]-Table1[[#This Row],[Discount]]</f>
        <v>1599.01</v>
      </c>
      <c r="L4637">
        <f>YEAR(Table1[[#This Row],[Order_Time]])</f>
        <v>2023</v>
      </c>
      <c r="M4637" t="str">
        <f>TEXT(Table1[[#This Row],[Order_Time]],"MMM")</f>
        <v>Jul</v>
      </c>
      <c r="N4637">
        <f>HOUR(Table1[[#This Row],[Order_Time]])</f>
        <v>3</v>
      </c>
      <c r="O4637" t="str">
        <f>IF(Table1[[#This Row],[Order_Value]]&gt;1000,"High","Low")</f>
        <v>High</v>
      </c>
    </row>
    <row r="4638" spans="1:15" x14ac:dyDescent="0.3">
      <c r="A4638" t="s">
        <v>6562</v>
      </c>
      <c r="B4638" s="1">
        <v>45120.166666666664</v>
      </c>
      <c r="C4638" t="s">
        <v>20</v>
      </c>
      <c r="D4638" t="s">
        <v>12</v>
      </c>
      <c r="E4638">
        <v>1985.11</v>
      </c>
      <c r="F4638">
        <v>44.07</v>
      </c>
      <c r="G4638">
        <v>134.99</v>
      </c>
      <c r="H4638" t="s">
        <v>21</v>
      </c>
      <c r="I4638">
        <v>59</v>
      </c>
      <c r="J4638" s="2" t="s">
        <v>6563</v>
      </c>
      <c r="K4638">
        <f>Table1[[#This Row],[Order_Value]]+Table1[[#This Row],[Delivery_Fee]]-Table1[[#This Row],[Discount]]</f>
        <v>1894.1899999999998</v>
      </c>
      <c r="L4638">
        <f>YEAR(Table1[[#This Row],[Order_Time]])</f>
        <v>2023</v>
      </c>
      <c r="M4638" t="str">
        <f>TEXT(Table1[[#This Row],[Order_Time]],"MMM")</f>
        <v>Jul</v>
      </c>
      <c r="N4638">
        <f>HOUR(Table1[[#This Row],[Order_Time]])</f>
        <v>4</v>
      </c>
      <c r="O4638" t="str">
        <f>IF(Table1[[#This Row],[Order_Value]]&gt;1000,"High","Low")</f>
        <v>High</v>
      </c>
    </row>
    <row r="4639" spans="1:15" x14ac:dyDescent="0.3">
      <c r="A4639" t="s">
        <v>6564</v>
      </c>
      <c r="B4639" s="1">
        <v>45120.208333333336</v>
      </c>
      <c r="C4639" t="s">
        <v>54</v>
      </c>
      <c r="D4639" t="s">
        <v>35</v>
      </c>
      <c r="E4639">
        <v>478.19</v>
      </c>
      <c r="F4639">
        <v>43.78</v>
      </c>
      <c r="G4639">
        <v>315.22000000000003</v>
      </c>
      <c r="H4639" t="s">
        <v>21</v>
      </c>
      <c r="I4639">
        <v>45</v>
      </c>
      <c r="J4639">
        <v>206.75</v>
      </c>
      <c r="K4639">
        <f>Table1[[#This Row],[Order_Value]]+Table1[[#This Row],[Delivery_Fee]]-Table1[[#This Row],[Discount]]</f>
        <v>206.75</v>
      </c>
      <c r="L4639">
        <f>YEAR(Table1[[#This Row],[Order_Time]])</f>
        <v>2023</v>
      </c>
      <c r="M4639" t="str">
        <f>TEXT(Table1[[#This Row],[Order_Time]],"MMM")</f>
        <v>Jul</v>
      </c>
      <c r="N4639">
        <f>HOUR(Table1[[#This Row],[Order_Time]])</f>
        <v>5</v>
      </c>
      <c r="O4639" t="str">
        <f>IF(Table1[[#This Row],[Order_Value]]&gt;1000,"High","Low")</f>
        <v>Low</v>
      </c>
    </row>
    <row r="4640" spans="1:15" x14ac:dyDescent="0.3">
      <c r="A4640" t="s">
        <v>6565</v>
      </c>
      <c r="B4640" s="1">
        <v>45120.25</v>
      </c>
      <c r="C4640" t="s">
        <v>45</v>
      </c>
      <c r="D4640" t="s">
        <v>30</v>
      </c>
      <c r="E4640">
        <v>742.89</v>
      </c>
      <c r="F4640">
        <v>93.35</v>
      </c>
      <c r="G4640">
        <v>86.34</v>
      </c>
      <c r="H4640" t="s">
        <v>32</v>
      </c>
      <c r="I4640">
        <v>71</v>
      </c>
      <c r="J4640">
        <v>749.9</v>
      </c>
      <c r="K4640">
        <f>Table1[[#This Row],[Order_Value]]+Table1[[#This Row],[Delivery_Fee]]-Table1[[#This Row],[Discount]]</f>
        <v>749.9</v>
      </c>
      <c r="L4640">
        <f>YEAR(Table1[[#This Row],[Order_Time]])</f>
        <v>2023</v>
      </c>
      <c r="M4640" t="str">
        <f>TEXT(Table1[[#This Row],[Order_Time]],"MMM")</f>
        <v>Jul</v>
      </c>
      <c r="N4640">
        <f>HOUR(Table1[[#This Row],[Order_Time]])</f>
        <v>6</v>
      </c>
      <c r="O4640" t="str">
        <f>IF(Table1[[#This Row],[Order_Value]]&gt;1000,"High","Low")</f>
        <v>Low</v>
      </c>
    </row>
    <row r="4641" spans="1:15" x14ac:dyDescent="0.3">
      <c r="A4641" t="s">
        <v>6566</v>
      </c>
      <c r="B4641" s="1">
        <v>45120.291666666664</v>
      </c>
      <c r="C4641" t="s">
        <v>54</v>
      </c>
      <c r="D4641" t="s">
        <v>41</v>
      </c>
      <c r="E4641">
        <v>915.34</v>
      </c>
      <c r="F4641">
        <v>65.209999999999994</v>
      </c>
      <c r="G4641">
        <v>353.74</v>
      </c>
      <c r="H4641" t="s">
        <v>13</v>
      </c>
      <c r="I4641">
        <v>88</v>
      </c>
      <c r="J4641" s="2" t="s">
        <v>6567</v>
      </c>
      <c r="K4641">
        <f>Table1[[#This Row],[Order_Value]]+Table1[[#This Row],[Delivery_Fee]]-Table1[[#This Row],[Discount]]</f>
        <v>626.81000000000006</v>
      </c>
      <c r="L4641">
        <f>YEAR(Table1[[#This Row],[Order_Time]])</f>
        <v>2023</v>
      </c>
      <c r="M4641" t="str">
        <f>TEXT(Table1[[#This Row],[Order_Time]],"MMM")</f>
        <v>Jul</v>
      </c>
      <c r="N4641">
        <f>HOUR(Table1[[#This Row],[Order_Time]])</f>
        <v>7</v>
      </c>
      <c r="O4641" t="str">
        <f>IF(Table1[[#This Row],[Order_Value]]&gt;1000,"High","Low")</f>
        <v>Low</v>
      </c>
    </row>
    <row r="4642" spans="1:15" x14ac:dyDescent="0.3">
      <c r="A4642" t="s">
        <v>6568</v>
      </c>
      <c r="B4642" s="1">
        <v>45120.333333333336</v>
      </c>
      <c r="C4642" t="s">
        <v>26</v>
      </c>
      <c r="D4642" t="s">
        <v>35</v>
      </c>
      <c r="E4642">
        <v>1136.02</v>
      </c>
      <c r="F4642">
        <v>93.77</v>
      </c>
      <c r="G4642">
        <v>421.56</v>
      </c>
      <c r="H4642" t="s">
        <v>32</v>
      </c>
      <c r="I4642">
        <v>64</v>
      </c>
      <c r="J4642">
        <v>808.23</v>
      </c>
      <c r="K4642">
        <f>Table1[[#This Row],[Order_Value]]+Table1[[#This Row],[Delivery_Fee]]-Table1[[#This Row],[Discount]]</f>
        <v>808.23</v>
      </c>
      <c r="L4642">
        <f>YEAR(Table1[[#This Row],[Order_Time]])</f>
        <v>2023</v>
      </c>
      <c r="M4642" t="str">
        <f>TEXT(Table1[[#This Row],[Order_Time]],"MMM")</f>
        <v>Jul</v>
      </c>
      <c r="N4642">
        <f>HOUR(Table1[[#This Row],[Order_Time]])</f>
        <v>8</v>
      </c>
      <c r="O4642" t="str">
        <f>IF(Table1[[#This Row],[Order_Value]]&gt;1000,"High","Low")</f>
        <v>High</v>
      </c>
    </row>
    <row r="4643" spans="1:15" x14ac:dyDescent="0.3">
      <c r="A4643" t="s">
        <v>6569</v>
      </c>
      <c r="B4643" s="1">
        <v>45120.375</v>
      </c>
      <c r="C4643" t="s">
        <v>26</v>
      </c>
      <c r="D4643" t="s">
        <v>27</v>
      </c>
      <c r="E4643">
        <v>730.09</v>
      </c>
      <c r="F4643">
        <v>76.73</v>
      </c>
      <c r="G4643">
        <v>148.49</v>
      </c>
      <c r="H4643" t="s">
        <v>28</v>
      </c>
      <c r="I4643">
        <v>52</v>
      </c>
      <c r="J4643">
        <v>658.33</v>
      </c>
      <c r="K4643">
        <f>Table1[[#This Row],[Order_Value]]+Table1[[#This Row],[Delivery_Fee]]-Table1[[#This Row],[Discount]]</f>
        <v>658.33</v>
      </c>
      <c r="L4643">
        <f>YEAR(Table1[[#This Row],[Order_Time]])</f>
        <v>2023</v>
      </c>
      <c r="M4643" t="str">
        <f>TEXT(Table1[[#This Row],[Order_Time]],"MMM")</f>
        <v>Jul</v>
      </c>
      <c r="N4643">
        <f>HOUR(Table1[[#This Row],[Order_Time]])</f>
        <v>9</v>
      </c>
      <c r="O4643" t="str">
        <f>IF(Table1[[#This Row],[Order_Value]]&gt;1000,"High","Low")</f>
        <v>Low</v>
      </c>
    </row>
    <row r="4644" spans="1:15" x14ac:dyDescent="0.3">
      <c r="A4644" t="s">
        <v>6570</v>
      </c>
      <c r="B4644" s="1">
        <v>45120.416666666664</v>
      </c>
      <c r="C4644" t="s">
        <v>26</v>
      </c>
      <c r="D4644" t="s">
        <v>17</v>
      </c>
      <c r="E4644">
        <v>983.6</v>
      </c>
      <c r="F4644">
        <v>46.71</v>
      </c>
      <c r="G4644">
        <v>461.92</v>
      </c>
      <c r="H4644" t="s">
        <v>32</v>
      </c>
      <c r="I4644">
        <v>69</v>
      </c>
      <c r="J4644" s="2" t="s">
        <v>6571</v>
      </c>
      <c r="K4644">
        <f>Table1[[#This Row],[Order_Value]]+Table1[[#This Row],[Delivery_Fee]]-Table1[[#This Row],[Discount]]</f>
        <v>568.38999999999987</v>
      </c>
      <c r="L4644">
        <f>YEAR(Table1[[#This Row],[Order_Time]])</f>
        <v>2023</v>
      </c>
      <c r="M4644" t="str">
        <f>TEXT(Table1[[#This Row],[Order_Time]],"MMM")</f>
        <v>Jul</v>
      </c>
      <c r="N4644">
        <f>HOUR(Table1[[#This Row],[Order_Time]])</f>
        <v>10</v>
      </c>
      <c r="O4644" t="str">
        <f>IF(Table1[[#This Row],[Order_Value]]&gt;1000,"High","Low")</f>
        <v>Low</v>
      </c>
    </row>
    <row r="4645" spans="1:15" x14ac:dyDescent="0.3">
      <c r="A4645" t="s">
        <v>6572</v>
      </c>
      <c r="B4645" s="1">
        <v>45120.458333333336</v>
      </c>
      <c r="C4645" t="s">
        <v>24</v>
      </c>
      <c r="D4645" t="s">
        <v>12</v>
      </c>
      <c r="E4645">
        <v>248.2</v>
      </c>
      <c r="F4645">
        <v>45.38</v>
      </c>
      <c r="G4645">
        <v>354.96</v>
      </c>
      <c r="H4645" t="s">
        <v>32</v>
      </c>
      <c r="I4645">
        <v>80</v>
      </c>
      <c r="J4645">
        <v>-61.379999999999903</v>
      </c>
      <c r="K4645">
        <f>Table1[[#This Row],[Order_Value]]+Table1[[#This Row],[Delivery_Fee]]-Table1[[#This Row],[Discount]]</f>
        <v>-61.379999999999995</v>
      </c>
      <c r="L4645">
        <f>YEAR(Table1[[#This Row],[Order_Time]])</f>
        <v>2023</v>
      </c>
      <c r="M4645" t="str">
        <f>TEXT(Table1[[#This Row],[Order_Time]],"MMM")</f>
        <v>Jul</v>
      </c>
      <c r="N4645">
        <f>HOUR(Table1[[#This Row],[Order_Time]])</f>
        <v>11</v>
      </c>
      <c r="O4645" t="str">
        <f>IF(Table1[[#This Row],[Order_Value]]&gt;1000,"High","Low")</f>
        <v>Low</v>
      </c>
    </row>
    <row r="4646" spans="1:15" x14ac:dyDescent="0.3">
      <c r="A4646" t="s">
        <v>6573</v>
      </c>
      <c r="B4646" s="1">
        <v>45120.5</v>
      </c>
      <c r="C4646" t="s">
        <v>11</v>
      </c>
      <c r="D4646" t="s">
        <v>27</v>
      </c>
      <c r="E4646">
        <v>1539.86</v>
      </c>
      <c r="F4646">
        <v>25.26</v>
      </c>
      <c r="G4646">
        <v>129.30000000000001</v>
      </c>
      <c r="H4646" t="s">
        <v>32</v>
      </c>
      <c r="I4646">
        <v>23</v>
      </c>
      <c r="J4646">
        <v>1435.82</v>
      </c>
      <c r="K4646">
        <f>Table1[[#This Row],[Order_Value]]+Table1[[#This Row],[Delivery_Fee]]-Table1[[#This Row],[Discount]]</f>
        <v>1435.82</v>
      </c>
      <c r="L4646">
        <f>YEAR(Table1[[#This Row],[Order_Time]])</f>
        <v>2023</v>
      </c>
      <c r="M4646" t="str">
        <f>TEXT(Table1[[#This Row],[Order_Time]],"MMM")</f>
        <v>Jul</v>
      </c>
      <c r="N4646">
        <f>HOUR(Table1[[#This Row],[Order_Time]])</f>
        <v>12</v>
      </c>
      <c r="O4646" t="str">
        <f>IF(Table1[[#This Row],[Order_Value]]&gt;1000,"High","Low")</f>
        <v>High</v>
      </c>
    </row>
    <row r="4647" spans="1:15" x14ac:dyDescent="0.3">
      <c r="A4647" t="s">
        <v>6574</v>
      </c>
      <c r="B4647" s="1">
        <v>45120.541666666664</v>
      </c>
      <c r="C4647" t="s">
        <v>11</v>
      </c>
      <c r="D4647" t="s">
        <v>30</v>
      </c>
      <c r="E4647">
        <v>1336.81</v>
      </c>
      <c r="F4647">
        <v>18.61</v>
      </c>
      <c r="G4647">
        <v>17.190000000000001</v>
      </c>
      <c r="H4647" t="s">
        <v>21</v>
      </c>
      <c r="I4647">
        <v>80</v>
      </c>
      <c r="J4647" s="2" t="s">
        <v>6575</v>
      </c>
      <c r="K4647">
        <f>Table1[[#This Row],[Order_Value]]+Table1[[#This Row],[Delivery_Fee]]-Table1[[#This Row],[Discount]]</f>
        <v>1338.2299999999998</v>
      </c>
      <c r="L4647">
        <f>YEAR(Table1[[#This Row],[Order_Time]])</f>
        <v>2023</v>
      </c>
      <c r="M4647" t="str">
        <f>TEXT(Table1[[#This Row],[Order_Time]],"MMM")</f>
        <v>Jul</v>
      </c>
      <c r="N4647">
        <f>HOUR(Table1[[#This Row],[Order_Time]])</f>
        <v>13</v>
      </c>
      <c r="O4647" t="str">
        <f>IF(Table1[[#This Row],[Order_Value]]&gt;1000,"High","Low")</f>
        <v>High</v>
      </c>
    </row>
    <row r="4648" spans="1:15" x14ac:dyDescent="0.3">
      <c r="A4648" t="s">
        <v>6576</v>
      </c>
      <c r="B4648" s="1">
        <v>45120.583333333336</v>
      </c>
      <c r="C4648" t="s">
        <v>11</v>
      </c>
      <c r="D4648" t="s">
        <v>30</v>
      </c>
      <c r="E4648">
        <v>813.42</v>
      </c>
      <c r="F4648">
        <v>76.28</v>
      </c>
      <c r="G4648">
        <v>294.48</v>
      </c>
      <c r="H4648" t="s">
        <v>32</v>
      </c>
      <c r="I4648">
        <v>51</v>
      </c>
      <c r="J4648" s="2" t="s">
        <v>6577</v>
      </c>
      <c r="K4648">
        <f>Table1[[#This Row],[Order_Value]]+Table1[[#This Row],[Delivery_Fee]]-Table1[[#This Row],[Discount]]</f>
        <v>595.21999999999991</v>
      </c>
      <c r="L4648">
        <f>YEAR(Table1[[#This Row],[Order_Time]])</f>
        <v>2023</v>
      </c>
      <c r="M4648" t="str">
        <f>TEXT(Table1[[#This Row],[Order_Time]],"MMM")</f>
        <v>Jul</v>
      </c>
      <c r="N4648">
        <f>HOUR(Table1[[#This Row],[Order_Time]])</f>
        <v>14</v>
      </c>
      <c r="O4648" t="str">
        <f>IF(Table1[[#This Row],[Order_Value]]&gt;1000,"High","Low")</f>
        <v>Low</v>
      </c>
    </row>
    <row r="4649" spans="1:15" x14ac:dyDescent="0.3">
      <c r="A4649" t="s">
        <v>6578</v>
      </c>
      <c r="B4649" s="1">
        <v>45120.625</v>
      </c>
      <c r="C4649" t="s">
        <v>54</v>
      </c>
      <c r="D4649" t="s">
        <v>30</v>
      </c>
      <c r="E4649">
        <v>861.51</v>
      </c>
      <c r="F4649">
        <v>13.68</v>
      </c>
      <c r="G4649">
        <v>222.24</v>
      </c>
      <c r="H4649" t="s">
        <v>13</v>
      </c>
      <c r="I4649">
        <v>26</v>
      </c>
      <c r="J4649" s="2" t="s">
        <v>6579</v>
      </c>
      <c r="K4649">
        <f>Table1[[#This Row],[Order_Value]]+Table1[[#This Row],[Delivery_Fee]]-Table1[[#This Row],[Discount]]</f>
        <v>652.94999999999993</v>
      </c>
      <c r="L4649">
        <f>YEAR(Table1[[#This Row],[Order_Time]])</f>
        <v>2023</v>
      </c>
      <c r="M4649" t="str">
        <f>TEXT(Table1[[#This Row],[Order_Time]],"MMM")</f>
        <v>Jul</v>
      </c>
      <c r="N4649">
        <f>HOUR(Table1[[#This Row],[Order_Time]])</f>
        <v>15</v>
      </c>
      <c r="O4649" t="str">
        <f>IF(Table1[[#This Row],[Order_Value]]&gt;1000,"High","Low")</f>
        <v>Low</v>
      </c>
    </row>
    <row r="4650" spans="1:15" x14ac:dyDescent="0.3">
      <c r="A4650" t="s">
        <v>6580</v>
      </c>
      <c r="B4650" s="1">
        <v>45120.666666666664</v>
      </c>
      <c r="C4650" t="s">
        <v>16</v>
      </c>
      <c r="D4650" t="s">
        <v>27</v>
      </c>
      <c r="E4650">
        <v>1578.73</v>
      </c>
      <c r="F4650">
        <v>97.58</v>
      </c>
      <c r="G4650">
        <v>376.04</v>
      </c>
      <c r="H4650" t="s">
        <v>21</v>
      </c>
      <c r="I4650">
        <v>48</v>
      </c>
      <c r="J4650">
        <v>1300.27</v>
      </c>
      <c r="K4650">
        <f>Table1[[#This Row],[Order_Value]]+Table1[[#This Row],[Delivery_Fee]]-Table1[[#This Row],[Discount]]</f>
        <v>1300.27</v>
      </c>
      <c r="L4650">
        <f>YEAR(Table1[[#This Row],[Order_Time]])</f>
        <v>2023</v>
      </c>
      <c r="M4650" t="str">
        <f>TEXT(Table1[[#This Row],[Order_Time]],"MMM")</f>
        <v>Jul</v>
      </c>
      <c r="N4650">
        <f>HOUR(Table1[[#This Row],[Order_Time]])</f>
        <v>16</v>
      </c>
      <c r="O4650" t="str">
        <f>IF(Table1[[#This Row],[Order_Value]]&gt;1000,"High","Low")</f>
        <v>High</v>
      </c>
    </row>
    <row r="4651" spans="1:15" x14ac:dyDescent="0.3">
      <c r="A4651" t="s">
        <v>6581</v>
      </c>
      <c r="B4651" s="1">
        <v>45120.708333333336</v>
      </c>
      <c r="C4651" t="s">
        <v>45</v>
      </c>
      <c r="D4651" t="s">
        <v>27</v>
      </c>
      <c r="E4651">
        <v>1341.09</v>
      </c>
      <c r="F4651">
        <v>16.739999999999998</v>
      </c>
      <c r="G4651">
        <v>363.04</v>
      </c>
      <c r="H4651" t="s">
        <v>13</v>
      </c>
      <c r="I4651">
        <v>24</v>
      </c>
      <c r="J4651">
        <v>994.79</v>
      </c>
      <c r="K4651">
        <f>Table1[[#This Row],[Order_Value]]+Table1[[#This Row],[Delivery_Fee]]-Table1[[#This Row],[Discount]]</f>
        <v>994.79</v>
      </c>
      <c r="L4651">
        <f>YEAR(Table1[[#This Row],[Order_Time]])</f>
        <v>2023</v>
      </c>
      <c r="M4651" t="str">
        <f>TEXT(Table1[[#This Row],[Order_Time]],"MMM")</f>
        <v>Jul</v>
      </c>
      <c r="N4651">
        <f>HOUR(Table1[[#This Row],[Order_Time]])</f>
        <v>17</v>
      </c>
      <c r="O4651" t="str">
        <f>IF(Table1[[#This Row],[Order_Value]]&gt;1000,"High","Low")</f>
        <v>High</v>
      </c>
    </row>
    <row r="4652" spans="1:15" x14ac:dyDescent="0.3">
      <c r="A4652" t="s">
        <v>6582</v>
      </c>
      <c r="B4652" s="1">
        <v>45120.75</v>
      </c>
      <c r="C4652" t="s">
        <v>26</v>
      </c>
      <c r="D4652" t="s">
        <v>35</v>
      </c>
      <c r="E4652">
        <v>385.27</v>
      </c>
      <c r="F4652">
        <v>27.58</v>
      </c>
      <c r="G4652">
        <v>254.62</v>
      </c>
      <c r="H4652" t="s">
        <v>13</v>
      </c>
      <c r="I4652">
        <v>43</v>
      </c>
      <c r="J4652" s="2" t="s">
        <v>1318</v>
      </c>
      <c r="K4652">
        <f>Table1[[#This Row],[Order_Value]]+Table1[[#This Row],[Delivery_Fee]]-Table1[[#This Row],[Discount]]</f>
        <v>158.22999999999996</v>
      </c>
      <c r="L4652">
        <f>YEAR(Table1[[#This Row],[Order_Time]])</f>
        <v>2023</v>
      </c>
      <c r="M4652" t="str">
        <f>TEXT(Table1[[#This Row],[Order_Time]],"MMM")</f>
        <v>Jul</v>
      </c>
      <c r="N4652">
        <f>HOUR(Table1[[#This Row],[Order_Time]])</f>
        <v>18</v>
      </c>
      <c r="O4652" t="str">
        <f>IF(Table1[[#This Row],[Order_Value]]&gt;1000,"High","Low")</f>
        <v>Low</v>
      </c>
    </row>
    <row r="4653" spans="1:15" x14ac:dyDescent="0.3">
      <c r="A4653" t="s">
        <v>6583</v>
      </c>
      <c r="B4653" s="1">
        <v>45120.791666666664</v>
      </c>
      <c r="C4653" t="s">
        <v>20</v>
      </c>
      <c r="D4653" t="s">
        <v>41</v>
      </c>
      <c r="E4653">
        <v>1078.3499999999999</v>
      </c>
      <c r="F4653">
        <v>68.28</v>
      </c>
      <c r="G4653">
        <v>257.83999999999997</v>
      </c>
      <c r="H4653" t="s">
        <v>13</v>
      </c>
      <c r="I4653">
        <v>43</v>
      </c>
      <c r="J4653">
        <v>888.79</v>
      </c>
      <c r="K4653">
        <f>Table1[[#This Row],[Order_Value]]+Table1[[#This Row],[Delivery_Fee]]-Table1[[#This Row],[Discount]]</f>
        <v>888.79</v>
      </c>
      <c r="L4653">
        <f>YEAR(Table1[[#This Row],[Order_Time]])</f>
        <v>2023</v>
      </c>
      <c r="M4653" t="str">
        <f>TEXT(Table1[[#This Row],[Order_Time]],"MMM")</f>
        <v>Jul</v>
      </c>
      <c r="N4653">
        <f>HOUR(Table1[[#This Row],[Order_Time]])</f>
        <v>19</v>
      </c>
      <c r="O4653" t="str">
        <f>IF(Table1[[#This Row],[Order_Value]]&gt;1000,"High","Low")</f>
        <v>High</v>
      </c>
    </row>
    <row r="4654" spans="1:15" x14ac:dyDescent="0.3">
      <c r="A4654" t="s">
        <v>6584</v>
      </c>
      <c r="B4654" s="1">
        <v>45120.833333333336</v>
      </c>
      <c r="C4654" t="s">
        <v>20</v>
      </c>
      <c r="D4654" t="s">
        <v>17</v>
      </c>
      <c r="E4654">
        <v>0</v>
      </c>
      <c r="F4654">
        <v>41</v>
      </c>
      <c r="G4654">
        <v>81.459999999999994</v>
      </c>
      <c r="H4654" t="s">
        <v>28</v>
      </c>
      <c r="I4654">
        <v>19</v>
      </c>
      <c r="K4654">
        <f>Table1[[#This Row],[Order_Value]]+Table1[[#This Row],[Delivery_Fee]]-Table1[[#This Row],[Discount]]</f>
        <v>-40.459999999999994</v>
      </c>
      <c r="L4654">
        <f>YEAR(Table1[[#This Row],[Order_Time]])</f>
        <v>2023</v>
      </c>
      <c r="M4654" t="str">
        <f>TEXT(Table1[[#This Row],[Order_Time]],"MMM")</f>
        <v>Jul</v>
      </c>
      <c r="N4654">
        <f>HOUR(Table1[[#This Row],[Order_Time]])</f>
        <v>20</v>
      </c>
      <c r="O4654" t="str">
        <f>IF(Table1[[#This Row],[Order_Value]]&gt;1000,"High","Low")</f>
        <v>Low</v>
      </c>
    </row>
    <row r="4655" spans="1:15" x14ac:dyDescent="0.3">
      <c r="A4655" t="s">
        <v>6585</v>
      </c>
      <c r="B4655" s="1">
        <v>45120.875</v>
      </c>
      <c r="C4655" t="s">
        <v>26</v>
      </c>
      <c r="D4655" t="s">
        <v>27</v>
      </c>
      <c r="E4655">
        <v>1376.92</v>
      </c>
      <c r="F4655">
        <v>38.29</v>
      </c>
      <c r="G4655">
        <v>412.96</v>
      </c>
      <c r="H4655" t="s">
        <v>21</v>
      </c>
      <c r="I4655">
        <v>76</v>
      </c>
      <c r="J4655">
        <v>1002.25</v>
      </c>
      <c r="K4655">
        <f>Table1[[#This Row],[Order_Value]]+Table1[[#This Row],[Delivery_Fee]]-Table1[[#This Row],[Discount]]</f>
        <v>1002.25</v>
      </c>
      <c r="L4655">
        <f>YEAR(Table1[[#This Row],[Order_Time]])</f>
        <v>2023</v>
      </c>
      <c r="M4655" t="str">
        <f>TEXT(Table1[[#This Row],[Order_Time]],"MMM")</f>
        <v>Jul</v>
      </c>
      <c r="N4655">
        <f>HOUR(Table1[[#This Row],[Order_Time]])</f>
        <v>21</v>
      </c>
      <c r="O4655" t="str">
        <f>IF(Table1[[#This Row],[Order_Value]]&gt;1000,"High","Low")</f>
        <v>High</v>
      </c>
    </row>
    <row r="4656" spans="1:15" x14ac:dyDescent="0.3">
      <c r="A4656" t="s">
        <v>6586</v>
      </c>
      <c r="B4656" s="1">
        <v>45120.916666666664</v>
      </c>
      <c r="C4656" t="s">
        <v>45</v>
      </c>
      <c r="D4656" t="s">
        <v>41</v>
      </c>
      <c r="E4656">
        <v>389.27</v>
      </c>
      <c r="F4656">
        <v>6.93</v>
      </c>
      <c r="G4656">
        <v>447.84</v>
      </c>
      <c r="H4656" t="s">
        <v>21</v>
      </c>
      <c r="I4656">
        <v>56</v>
      </c>
      <c r="J4656">
        <v>-51.639999999999901</v>
      </c>
      <c r="K4656">
        <f>Table1[[#This Row],[Order_Value]]+Table1[[#This Row],[Delivery_Fee]]-Table1[[#This Row],[Discount]]</f>
        <v>-51.639999999999986</v>
      </c>
      <c r="L4656">
        <f>YEAR(Table1[[#This Row],[Order_Time]])</f>
        <v>2023</v>
      </c>
      <c r="M4656" t="str">
        <f>TEXT(Table1[[#This Row],[Order_Time]],"MMM")</f>
        <v>Jul</v>
      </c>
      <c r="N4656">
        <f>HOUR(Table1[[#This Row],[Order_Time]])</f>
        <v>22</v>
      </c>
      <c r="O4656" t="str">
        <f>IF(Table1[[#This Row],[Order_Value]]&gt;1000,"High","Low")</f>
        <v>Low</v>
      </c>
    </row>
    <row r="4657" spans="1:15" x14ac:dyDescent="0.3">
      <c r="A4657" t="s">
        <v>6587</v>
      </c>
      <c r="B4657" s="1">
        <v>45120.958333333336</v>
      </c>
      <c r="C4657" t="s">
        <v>26</v>
      </c>
      <c r="D4657" t="s">
        <v>41</v>
      </c>
      <c r="E4657">
        <v>391.84</v>
      </c>
      <c r="F4657">
        <v>2.66</v>
      </c>
      <c r="G4657">
        <v>359.4</v>
      </c>
      <c r="H4657" t="s">
        <v>21</v>
      </c>
      <c r="I4657">
        <v>58</v>
      </c>
      <c r="J4657" s="2" t="s">
        <v>6588</v>
      </c>
      <c r="K4657">
        <f>Table1[[#This Row],[Order_Value]]+Table1[[#This Row],[Delivery_Fee]]-Table1[[#This Row],[Discount]]</f>
        <v>35.100000000000023</v>
      </c>
      <c r="L4657">
        <f>YEAR(Table1[[#This Row],[Order_Time]])</f>
        <v>2023</v>
      </c>
      <c r="M4657" t="str">
        <f>TEXT(Table1[[#This Row],[Order_Time]],"MMM")</f>
        <v>Jul</v>
      </c>
      <c r="N4657">
        <f>HOUR(Table1[[#This Row],[Order_Time]])</f>
        <v>23</v>
      </c>
      <c r="O4657" t="str">
        <f>IF(Table1[[#This Row],[Order_Value]]&gt;1000,"High","Low")</f>
        <v>Low</v>
      </c>
    </row>
    <row r="4658" spans="1:15" x14ac:dyDescent="0.3">
      <c r="A4658" t="s">
        <v>6589</v>
      </c>
      <c r="B4658" s="1">
        <v>45121</v>
      </c>
      <c r="C4658" t="s">
        <v>20</v>
      </c>
      <c r="D4658" t="s">
        <v>30</v>
      </c>
      <c r="E4658">
        <v>1279.8599999999999</v>
      </c>
      <c r="F4658">
        <v>25.36</v>
      </c>
      <c r="G4658">
        <v>47.75</v>
      </c>
      <c r="H4658" t="s">
        <v>21</v>
      </c>
      <c r="I4658">
        <v>86</v>
      </c>
      <c r="J4658" s="2" t="s">
        <v>6590</v>
      </c>
      <c r="K4658">
        <f>Table1[[#This Row],[Order_Value]]+Table1[[#This Row],[Delivery_Fee]]-Table1[[#This Row],[Discount]]</f>
        <v>1257.4699999999998</v>
      </c>
      <c r="L4658">
        <f>YEAR(Table1[[#This Row],[Order_Time]])</f>
        <v>2023</v>
      </c>
      <c r="M4658" t="str">
        <f>TEXT(Table1[[#This Row],[Order_Time]],"MMM")</f>
        <v>Jul</v>
      </c>
      <c r="N4658">
        <f>HOUR(Table1[[#This Row],[Order_Time]])</f>
        <v>0</v>
      </c>
      <c r="O4658" t="str">
        <f>IF(Table1[[#This Row],[Order_Value]]&gt;1000,"High","Low")</f>
        <v>High</v>
      </c>
    </row>
    <row r="4659" spans="1:15" x14ac:dyDescent="0.3">
      <c r="A4659" t="s">
        <v>6591</v>
      </c>
      <c r="B4659" s="1">
        <v>45121.041666666664</v>
      </c>
      <c r="C4659" t="s">
        <v>54</v>
      </c>
      <c r="D4659" t="s">
        <v>17</v>
      </c>
      <c r="E4659">
        <v>1174.18</v>
      </c>
      <c r="F4659">
        <v>99.25</v>
      </c>
      <c r="G4659">
        <v>482.18</v>
      </c>
      <c r="H4659" t="s">
        <v>28</v>
      </c>
      <c r="I4659">
        <v>79</v>
      </c>
      <c r="J4659">
        <v>791.25</v>
      </c>
      <c r="K4659">
        <f>Table1[[#This Row],[Order_Value]]+Table1[[#This Row],[Delivery_Fee]]-Table1[[#This Row],[Discount]]</f>
        <v>791.25</v>
      </c>
      <c r="L4659">
        <f>YEAR(Table1[[#This Row],[Order_Time]])</f>
        <v>2023</v>
      </c>
      <c r="M4659" t="str">
        <f>TEXT(Table1[[#This Row],[Order_Time]],"MMM")</f>
        <v>Jul</v>
      </c>
      <c r="N4659">
        <f>HOUR(Table1[[#This Row],[Order_Time]])</f>
        <v>1</v>
      </c>
      <c r="O4659" t="str">
        <f>IF(Table1[[#This Row],[Order_Value]]&gt;1000,"High","Low")</f>
        <v>High</v>
      </c>
    </row>
    <row r="4660" spans="1:15" x14ac:dyDescent="0.3">
      <c r="A4660" t="s">
        <v>6592</v>
      </c>
      <c r="B4660" s="1">
        <v>45121.083333333336</v>
      </c>
      <c r="C4660" t="s">
        <v>16</v>
      </c>
      <c r="D4660" t="s">
        <v>41</v>
      </c>
      <c r="E4660">
        <v>1277.68</v>
      </c>
      <c r="F4660">
        <v>10.36</v>
      </c>
      <c r="G4660">
        <v>90.07</v>
      </c>
      <c r="H4660" t="s">
        <v>32</v>
      </c>
      <c r="I4660">
        <v>20</v>
      </c>
      <c r="J4660">
        <v>1197.97</v>
      </c>
      <c r="K4660">
        <f>Table1[[#This Row],[Order_Value]]+Table1[[#This Row],[Delivery_Fee]]-Table1[[#This Row],[Discount]]</f>
        <v>1197.97</v>
      </c>
      <c r="L4660">
        <f>YEAR(Table1[[#This Row],[Order_Time]])</f>
        <v>2023</v>
      </c>
      <c r="M4660" t="str">
        <f>TEXT(Table1[[#This Row],[Order_Time]],"MMM")</f>
        <v>Jul</v>
      </c>
      <c r="N4660">
        <f>HOUR(Table1[[#This Row],[Order_Time]])</f>
        <v>2</v>
      </c>
      <c r="O4660" t="str">
        <f>IF(Table1[[#This Row],[Order_Value]]&gt;1000,"High","Low")</f>
        <v>High</v>
      </c>
    </row>
    <row r="4661" spans="1:15" x14ac:dyDescent="0.3">
      <c r="A4661" t="s">
        <v>6593</v>
      </c>
      <c r="B4661" s="1">
        <v>45121.125</v>
      </c>
      <c r="C4661" t="s">
        <v>11</v>
      </c>
      <c r="D4661" t="s">
        <v>17</v>
      </c>
      <c r="E4661">
        <v>1957.44</v>
      </c>
      <c r="F4661">
        <v>32.700000000000003</v>
      </c>
      <c r="G4661">
        <v>456.69</v>
      </c>
      <c r="H4661" t="s">
        <v>21</v>
      </c>
      <c r="I4661">
        <v>39</v>
      </c>
      <c r="J4661">
        <v>1533.45</v>
      </c>
      <c r="K4661">
        <f>Table1[[#This Row],[Order_Value]]+Table1[[#This Row],[Delivery_Fee]]-Table1[[#This Row],[Discount]]</f>
        <v>1533.45</v>
      </c>
      <c r="L4661">
        <f>YEAR(Table1[[#This Row],[Order_Time]])</f>
        <v>2023</v>
      </c>
      <c r="M4661" t="str">
        <f>TEXT(Table1[[#This Row],[Order_Time]],"MMM")</f>
        <v>Jul</v>
      </c>
      <c r="N4661">
        <f>HOUR(Table1[[#This Row],[Order_Time]])</f>
        <v>3</v>
      </c>
      <c r="O4661" t="str">
        <f>IF(Table1[[#This Row],[Order_Value]]&gt;1000,"High","Low")</f>
        <v>High</v>
      </c>
    </row>
    <row r="4662" spans="1:15" x14ac:dyDescent="0.3">
      <c r="A4662" t="s">
        <v>6594</v>
      </c>
      <c r="B4662" s="1">
        <v>45121.166666666664</v>
      </c>
      <c r="C4662" t="s">
        <v>11</v>
      </c>
      <c r="D4662" t="s">
        <v>41</v>
      </c>
      <c r="E4662">
        <v>1644.9</v>
      </c>
      <c r="F4662">
        <v>59.13</v>
      </c>
      <c r="G4662">
        <v>151.80000000000001</v>
      </c>
      <c r="H4662" t="s">
        <v>32</v>
      </c>
      <c r="I4662">
        <v>76</v>
      </c>
      <c r="J4662" s="2" t="s">
        <v>6595</v>
      </c>
      <c r="K4662">
        <f>Table1[[#This Row],[Order_Value]]+Table1[[#This Row],[Delivery_Fee]]-Table1[[#This Row],[Discount]]</f>
        <v>1552.2300000000002</v>
      </c>
      <c r="L4662">
        <f>YEAR(Table1[[#This Row],[Order_Time]])</f>
        <v>2023</v>
      </c>
      <c r="M4662" t="str">
        <f>TEXT(Table1[[#This Row],[Order_Time]],"MMM")</f>
        <v>Jul</v>
      </c>
      <c r="N4662">
        <f>HOUR(Table1[[#This Row],[Order_Time]])</f>
        <v>4</v>
      </c>
      <c r="O4662" t="str">
        <f>IF(Table1[[#This Row],[Order_Value]]&gt;1000,"High","Low")</f>
        <v>High</v>
      </c>
    </row>
    <row r="4663" spans="1:15" x14ac:dyDescent="0.3">
      <c r="A4663" t="s">
        <v>6596</v>
      </c>
      <c r="B4663" s="1">
        <v>45121.208333333336</v>
      </c>
      <c r="C4663" t="s">
        <v>45</v>
      </c>
      <c r="D4663" t="s">
        <v>35</v>
      </c>
      <c r="E4663">
        <v>1940.41</v>
      </c>
      <c r="F4663">
        <v>69.069999999999993</v>
      </c>
      <c r="G4663">
        <v>403.26</v>
      </c>
      <c r="H4663" t="s">
        <v>32</v>
      </c>
      <c r="I4663">
        <v>56</v>
      </c>
      <c r="J4663">
        <v>1606.22</v>
      </c>
      <c r="K4663">
        <f>Table1[[#This Row],[Order_Value]]+Table1[[#This Row],[Delivery_Fee]]-Table1[[#This Row],[Discount]]</f>
        <v>1606.22</v>
      </c>
      <c r="L4663">
        <f>YEAR(Table1[[#This Row],[Order_Time]])</f>
        <v>2023</v>
      </c>
      <c r="M4663" t="str">
        <f>TEXT(Table1[[#This Row],[Order_Time]],"MMM")</f>
        <v>Jul</v>
      </c>
      <c r="N4663">
        <f>HOUR(Table1[[#This Row],[Order_Time]])</f>
        <v>5</v>
      </c>
      <c r="O4663" t="str">
        <f>IF(Table1[[#This Row],[Order_Value]]&gt;1000,"High","Low")</f>
        <v>High</v>
      </c>
    </row>
    <row r="4664" spans="1:15" x14ac:dyDescent="0.3">
      <c r="A4664" t="s">
        <v>6597</v>
      </c>
      <c r="B4664" s="1">
        <v>45121.25</v>
      </c>
      <c r="C4664" t="s">
        <v>20</v>
      </c>
      <c r="D4664" t="s">
        <v>30</v>
      </c>
      <c r="E4664">
        <v>1215.1300000000001</v>
      </c>
      <c r="F4664">
        <v>48.42</v>
      </c>
      <c r="G4664">
        <v>295.02999999999997</v>
      </c>
      <c r="H4664" t="s">
        <v>21</v>
      </c>
      <c r="I4664">
        <v>17</v>
      </c>
      <c r="J4664" s="2" t="s">
        <v>6598</v>
      </c>
      <c r="K4664">
        <f>Table1[[#This Row],[Order_Value]]+Table1[[#This Row],[Delivery_Fee]]-Table1[[#This Row],[Discount]]</f>
        <v>968.52000000000021</v>
      </c>
      <c r="L4664">
        <f>YEAR(Table1[[#This Row],[Order_Time]])</f>
        <v>2023</v>
      </c>
      <c r="M4664" t="str">
        <f>TEXT(Table1[[#This Row],[Order_Time]],"MMM")</f>
        <v>Jul</v>
      </c>
      <c r="N4664">
        <f>HOUR(Table1[[#This Row],[Order_Time]])</f>
        <v>6</v>
      </c>
      <c r="O4664" t="str">
        <f>IF(Table1[[#This Row],[Order_Value]]&gt;1000,"High","Low")</f>
        <v>High</v>
      </c>
    </row>
    <row r="4665" spans="1:15" x14ac:dyDescent="0.3">
      <c r="A4665" t="s">
        <v>6599</v>
      </c>
      <c r="B4665" s="1">
        <v>45121.291666666664</v>
      </c>
      <c r="C4665" t="s">
        <v>11</v>
      </c>
      <c r="D4665" t="s">
        <v>30</v>
      </c>
      <c r="E4665">
        <v>594.67999999999995</v>
      </c>
      <c r="F4665">
        <v>99</v>
      </c>
      <c r="G4665">
        <v>338.91</v>
      </c>
      <c r="H4665" t="s">
        <v>28</v>
      </c>
      <c r="I4665">
        <v>66</v>
      </c>
      <c r="J4665" s="2" t="s">
        <v>6600</v>
      </c>
      <c r="K4665">
        <f>Table1[[#This Row],[Order_Value]]+Table1[[#This Row],[Delivery_Fee]]-Table1[[#This Row],[Discount]]</f>
        <v>354.76999999999992</v>
      </c>
      <c r="L4665">
        <f>YEAR(Table1[[#This Row],[Order_Time]])</f>
        <v>2023</v>
      </c>
      <c r="M4665" t="str">
        <f>TEXT(Table1[[#This Row],[Order_Time]],"MMM")</f>
        <v>Jul</v>
      </c>
      <c r="N4665">
        <f>HOUR(Table1[[#This Row],[Order_Time]])</f>
        <v>7</v>
      </c>
      <c r="O4665" t="str">
        <f>IF(Table1[[#This Row],[Order_Value]]&gt;1000,"High","Low")</f>
        <v>Low</v>
      </c>
    </row>
    <row r="4666" spans="1:15" x14ac:dyDescent="0.3">
      <c r="A4666" t="s">
        <v>6601</v>
      </c>
      <c r="B4666" s="1">
        <v>45121.333333333336</v>
      </c>
      <c r="C4666" t="s">
        <v>16</v>
      </c>
      <c r="D4666" t="s">
        <v>12</v>
      </c>
      <c r="E4666">
        <v>518.53</v>
      </c>
      <c r="F4666">
        <v>7.18</v>
      </c>
      <c r="G4666">
        <v>264.55</v>
      </c>
      <c r="H4666" t="s">
        <v>28</v>
      </c>
      <c r="I4666">
        <v>26</v>
      </c>
      <c r="J4666" s="2" t="s">
        <v>6602</v>
      </c>
      <c r="K4666">
        <f>Table1[[#This Row],[Order_Value]]+Table1[[#This Row],[Delivery_Fee]]-Table1[[#This Row],[Discount]]</f>
        <v>261.15999999999991</v>
      </c>
      <c r="L4666">
        <f>YEAR(Table1[[#This Row],[Order_Time]])</f>
        <v>2023</v>
      </c>
      <c r="M4666" t="str">
        <f>TEXT(Table1[[#This Row],[Order_Time]],"MMM")</f>
        <v>Jul</v>
      </c>
      <c r="N4666">
        <f>HOUR(Table1[[#This Row],[Order_Time]])</f>
        <v>8</v>
      </c>
      <c r="O4666" t="str">
        <f>IF(Table1[[#This Row],[Order_Value]]&gt;1000,"High","Low")</f>
        <v>Low</v>
      </c>
    </row>
    <row r="4667" spans="1:15" x14ac:dyDescent="0.3">
      <c r="A4667" t="s">
        <v>6603</v>
      </c>
      <c r="B4667" s="1">
        <v>45121.375</v>
      </c>
      <c r="C4667" t="s">
        <v>16</v>
      </c>
      <c r="D4667" t="s">
        <v>35</v>
      </c>
      <c r="E4667">
        <v>576.59</v>
      </c>
      <c r="F4667">
        <v>62.95</v>
      </c>
      <c r="G4667">
        <v>135.19999999999999</v>
      </c>
      <c r="H4667" t="s">
        <v>21</v>
      </c>
      <c r="I4667">
        <v>71</v>
      </c>
      <c r="J4667" s="2" t="s">
        <v>6604</v>
      </c>
      <c r="K4667">
        <f>Table1[[#This Row],[Order_Value]]+Table1[[#This Row],[Delivery_Fee]]-Table1[[#This Row],[Discount]]</f>
        <v>504.34000000000009</v>
      </c>
      <c r="L4667">
        <f>YEAR(Table1[[#This Row],[Order_Time]])</f>
        <v>2023</v>
      </c>
      <c r="M4667" t="str">
        <f>TEXT(Table1[[#This Row],[Order_Time]],"MMM")</f>
        <v>Jul</v>
      </c>
      <c r="N4667">
        <f>HOUR(Table1[[#This Row],[Order_Time]])</f>
        <v>9</v>
      </c>
      <c r="O4667" t="str">
        <f>IF(Table1[[#This Row],[Order_Value]]&gt;1000,"High","Low")</f>
        <v>Low</v>
      </c>
    </row>
    <row r="4668" spans="1:15" x14ac:dyDescent="0.3">
      <c r="A4668" t="s">
        <v>6605</v>
      </c>
      <c r="B4668" s="1">
        <v>45121.416666666664</v>
      </c>
      <c r="C4668" t="s">
        <v>20</v>
      </c>
      <c r="D4668" t="s">
        <v>30</v>
      </c>
      <c r="E4668">
        <v>374.22</v>
      </c>
      <c r="F4668">
        <v>51.36</v>
      </c>
      <c r="G4668">
        <v>79.78</v>
      </c>
      <c r="H4668" t="s">
        <v>21</v>
      </c>
      <c r="I4668">
        <v>60</v>
      </c>
      <c r="J4668" s="2" t="s">
        <v>6606</v>
      </c>
      <c r="K4668">
        <f>Table1[[#This Row],[Order_Value]]+Table1[[#This Row],[Delivery_Fee]]-Table1[[#This Row],[Discount]]</f>
        <v>345.80000000000007</v>
      </c>
      <c r="L4668">
        <f>YEAR(Table1[[#This Row],[Order_Time]])</f>
        <v>2023</v>
      </c>
      <c r="M4668" t="str">
        <f>TEXT(Table1[[#This Row],[Order_Time]],"MMM")</f>
        <v>Jul</v>
      </c>
      <c r="N4668">
        <f>HOUR(Table1[[#This Row],[Order_Time]])</f>
        <v>10</v>
      </c>
      <c r="O4668" t="str">
        <f>IF(Table1[[#This Row],[Order_Value]]&gt;1000,"High","Low")</f>
        <v>Low</v>
      </c>
    </row>
    <row r="4669" spans="1:15" x14ac:dyDescent="0.3">
      <c r="A4669" t="s">
        <v>6607</v>
      </c>
      <c r="B4669" s="1">
        <v>45121.458333333336</v>
      </c>
      <c r="C4669" t="s">
        <v>20</v>
      </c>
      <c r="D4669" t="s">
        <v>30</v>
      </c>
      <c r="E4669">
        <v>807.02</v>
      </c>
      <c r="F4669">
        <v>40.020000000000003</v>
      </c>
      <c r="G4669">
        <v>411.6</v>
      </c>
      <c r="H4669" t="s">
        <v>13</v>
      </c>
      <c r="I4669">
        <v>27</v>
      </c>
      <c r="J4669" s="2" t="s">
        <v>6608</v>
      </c>
      <c r="K4669">
        <f>Table1[[#This Row],[Order_Value]]+Table1[[#This Row],[Delivery_Fee]]-Table1[[#This Row],[Discount]]</f>
        <v>435.43999999999994</v>
      </c>
      <c r="L4669">
        <f>YEAR(Table1[[#This Row],[Order_Time]])</f>
        <v>2023</v>
      </c>
      <c r="M4669" t="str">
        <f>TEXT(Table1[[#This Row],[Order_Time]],"MMM")</f>
        <v>Jul</v>
      </c>
      <c r="N4669">
        <f>HOUR(Table1[[#This Row],[Order_Time]])</f>
        <v>11</v>
      </c>
      <c r="O4669" t="str">
        <f>IF(Table1[[#This Row],[Order_Value]]&gt;1000,"High","Low")</f>
        <v>Low</v>
      </c>
    </row>
    <row r="4670" spans="1:15" x14ac:dyDescent="0.3">
      <c r="A4670" t="s">
        <v>6609</v>
      </c>
      <c r="B4670" s="1">
        <v>45121.5</v>
      </c>
      <c r="C4670" t="s">
        <v>45</v>
      </c>
      <c r="D4670" t="s">
        <v>41</v>
      </c>
      <c r="E4670">
        <v>755.37</v>
      </c>
      <c r="F4670">
        <v>82.62</v>
      </c>
      <c r="G4670">
        <v>107.63</v>
      </c>
      <c r="H4670" t="s">
        <v>32</v>
      </c>
      <c r="I4670">
        <v>83</v>
      </c>
      <c r="J4670">
        <v>730.36</v>
      </c>
      <c r="K4670">
        <f>Table1[[#This Row],[Order_Value]]+Table1[[#This Row],[Delivery_Fee]]-Table1[[#This Row],[Discount]]</f>
        <v>730.36</v>
      </c>
      <c r="L4670">
        <f>YEAR(Table1[[#This Row],[Order_Time]])</f>
        <v>2023</v>
      </c>
      <c r="M4670" t="str">
        <f>TEXT(Table1[[#This Row],[Order_Time]],"MMM")</f>
        <v>Jul</v>
      </c>
      <c r="N4670">
        <f>HOUR(Table1[[#This Row],[Order_Time]])</f>
        <v>12</v>
      </c>
      <c r="O4670" t="str">
        <f>IF(Table1[[#This Row],[Order_Value]]&gt;1000,"High","Low")</f>
        <v>Low</v>
      </c>
    </row>
    <row r="4671" spans="1:15" x14ac:dyDescent="0.3">
      <c r="A4671" t="s">
        <v>6610</v>
      </c>
      <c r="B4671" s="1">
        <v>45121.541666666664</v>
      </c>
      <c r="C4671" t="s">
        <v>54</v>
      </c>
      <c r="D4671" t="s">
        <v>41</v>
      </c>
      <c r="E4671">
        <v>1951.58</v>
      </c>
      <c r="F4671">
        <v>44.58</v>
      </c>
      <c r="G4671">
        <v>71.08</v>
      </c>
      <c r="H4671" t="s">
        <v>13</v>
      </c>
      <c r="I4671">
        <v>11</v>
      </c>
      <c r="J4671">
        <v>1925.08</v>
      </c>
      <c r="K4671">
        <f>Table1[[#This Row],[Order_Value]]+Table1[[#This Row],[Delivery_Fee]]-Table1[[#This Row],[Discount]]</f>
        <v>1925.08</v>
      </c>
      <c r="L4671">
        <f>YEAR(Table1[[#This Row],[Order_Time]])</f>
        <v>2023</v>
      </c>
      <c r="M4671" t="str">
        <f>TEXT(Table1[[#This Row],[Order_Time]],"MMM")</f>
        <v>Jul</v>
      </c>
      <c r="N4671">
        <f>HOUR(Table1[[#This Row],[Order_Time]])</f>
        <v>13</v>
      </c>
      <c r="O4671" t="str">
        <f>IF(Table1[[#This Row],[Order_Value]]&gt;1000,"High","Low")</f>
        <v>High</v>
      </c>
    </row>
    <row r="4672" spans="1:15" x14ac:dyDescent="0.3">
      <c r="A4672" t="s">
        <v>6611</v>
      </c>
      <c r="B4672" s="1">
        <v>45121.583333333336</v>
      </c>
      <c r="C4672" t="s">
        <v>16</v>
      </c>
      <c r="D4672" t="s">
        <v>17</v>
      </c>
      <c r="E4672">
        <v>1013.63</v>
      </c>
      <c r="F4672">
        <v>8.9700000000000006</v>
      </c>
      <c r="G4672">
        <v>451.97</v>
      </c>
      <c r="H4672" t="s">
        <v>32</v>
      </c>
      <c r="I4672">
        <v>62</v>
      </c>
      <c r="J4672">
        <v>570.63</v>
      </c>
      <c r="K4672">
        <f>Table1[[#This Row],[Order_Value]]+Table1[[#This Row],[Delivery_Fee]]-Table1[[#This Row],[Discount]]</f>
        <v>570.63</v>
      </c>
      <c r="L4672">
        <f>YEAR(Table1[[#This Row],[Order_Time]])</f>
        <v>2023</v>
      </c>
      <c r="M4672" t="str">
        <f>TEXT(Table1[[#This Row],[Order_Time]],"MMM")</f>
        <v>Jul</v>
      </c>
      <c r="N4672">
        <f>HOUR(Table1[[#This Row],[Order_Time]])</f>
        <v>14</v>
      </c>
      <c r="O4672" t="str">
        <f>IF(Table1[[#This Row],[Order_Value]]&gt;1000,"High","Low")</f>
        <v>High</v>
      </c>
    </row>
    <row r="4673" spans="1:15" x14ac:dyDescent="0.3">
      <c r="A4673" t="s">
        <v>6612</v>
      </c>
      <c r="B4673" s="1">
        <v>45121.625</v>
      </c>
      <c r="C4673" t="s">
        <v>11</v>
      </c>
      <c r="D4673" t="s">
        <v>27</v>
      </c>
      <c r="E4673">
        <v>823.88</v>
      </c>
      <c r="F4673">
        <v>9.74</v>
      </c>
      <c r="G4673">
        <v>274.72000000000003</v>
      </c>
      <c r="H4673" t="s">
        <v>13</v>
      </c>
      <c r="I4673">
        <v>88</v>
      </c>
      <c r="J4673">
        <v>558.9</v>
      </c>
      <c r="K4673">
        <f>Table1[[#This Row],[Order_Value]]+Table1[[#This Row],[Delivery_Fee]]-Table1[[#This Row],[Discount]]</f>
        <v>558.9</v>
      </c>
      <c r="L4673">
        <f>YEAR(Table1[[#This Row],[Order_Time]])</f>
        <v>2023</v>
      </c>
      <c r="M4673" t="str">
        <f>TEXT(Table1[[#This Row],[Order_Time]],"MMM")</f>
        <v>Jul</v>
      </c>
      <c r="N4673">
        <f>HOUR(Table1[[#This Row],[Order_Time]])</f>
        <v>15</v>
      </c>
      <c r="O4673" t="str">
        <f>IF(Table1[[#This Row],[Order_Value]]&gt;1000,"High","Low")</f>
        <v>Low</v>
      </c>
    </row>
    <row r="4674" spans="1:15" x14ac:dyDescent="0.3">
      <c r="A4674" t="s">
        <v>6613</v>
      </c>
      <c r="B4674" s="1">
        <v>45121.666666666664</v>
      </c>
      <c r="C4674" t="s">
        <v>24</v>
      </c>
      <c r="D4674" t="s">
        <v>35</v>
      </c>
      <c r="E4674">
        <v>1878.29</v>
      </c>
      <c r="F4674">
        <v>46.61</v>
      </c>
      <c r="G4674">
        <v>150.46</v>
      </c>
      <c r="H4674" t="s">
        <v>28</v>
      </c>
      <c r="I4674">
        <v>62</v>
      </c>
      <c r="J4674" s="2" t="s">
        <v>6614</v>
      </c>
      <c r="K4674">
        <f>Table1[[#This Row],[Order_Value]]+Table1[[#This Row],[Delivery_Fee]]-Table1[[#This Row],[Discount]]</f>
        <v>1774.4399999999998</v>
      </c>
      <c r="L4674">
        <f>YEAR(Table1[[#This Row],[Order_Time]])</f>
        <v>2023</v>
      </c>
      <c r="M4674" t="str">
        <f>TEXT(Table1[[#This Row],[Order_Time]],"MMM")</f>
        <v>Jul</v>
      </c>
      <c r="N4674">
        <f>HOUR(Table1[[#This Row],[Order_Time]])</f>
        <v>16</v>
      </c>
      <c r="O4674" t="str">
        <f>IF(Table1[[#This Row],[Order_Value]]&gt;1000,"High","Low")</f>
        <v>High</v>
      </c>
    </row>
    <row r="4675" spans="1:15" x14ac:dyDescent="0.3">
      <c r="A4675" t="s">
        <v>6615</v>
      </c>
      <c r="B4675" s="1">
        <v>45121.708333333336</v>
      </c>
      <c r="C4675" t="s">
        <v>20</v>
      </c>
      <c r="D4675" t="s">
        <v>41</v>
      </c>
      <c r="E4675">
        <v>1781.06</v>
      </c>
      <c r="F4675">
        <v>16.48</v>
      </c>
      <c r="G4675">
        <v>79.87</v>
      </c>
      <c r="H4675" t="s">
        <v>13</v>
      </c>
      <c r="I4675">
        <v>21</v>
      </c>
      <c r="J4675">
        <v>1717.67</v>
      </c>
      <c r="K4675">
        <f>Table1[[#This Row],[Order_Value]]+Table1[[#This Row],[Delivery_Fee]]-Table1[[#This Row],[Discount]]</f>
        <v>1717.67</v>
      </c>
      <c r="L4675">
        <f>YEAR(Table1[[#This Row],[Order_Time]])</f>
        <v>2023</v>
      </c>
      <c r="M4675" t="str">
        <f>TEXT(Table1[[#This Row],[Order_Time]],"MMM")</f>
        <v>Jul</v>
      </c>
      <c r="N4675">
        <f>HOUR(Table1[[#This Row],[Order_Time]])</f>
        <v>17</v>
      </c>
      <c r="O4675" t="str">
        <f>IF(Table1[[#This Row],[Order_Value]]&gt;1000,"High","Low")</f>
        <v>High</v>
      </c>
    </row>
    <row r="4676" spans="1:15" x14ac:dyDescent="0.3">
      <c r="A4676" t="s">
        <v>6616</v>
      </c>
      <c r="B4676" s="1">
        <v>45121.75</v>
      </c>
      <c r="C4676" t="s">
        <v>24</v>
      </c>
      <c r="D4676" t="s">
        <v>35</v>
      </c>
      <c r="E4676">
        <v>936.03</v>
      </c>
      <c r="F4676">
        <v>83.31</v>
      </c>
      <c r="G4676">
        <v>236.98</v>
      </c>
      <c r="H4676" t="s">
        <v>13</v>
      </c>
      <c r="I4676">
        <v>87</v>
      </c>
      <c r="J4676" s="2" t="s">
        <v>6617</v>
      </c>
      <c r="K4676">
        <f>Table1[[#This Row],[Order_Value]]+Table1[[#This Row],[Delivery_Fee]]-Table1[[#This Row],[Discount]]</f>
        <v>782.3599999999999</v>
      </c>
      <c r="L4676">
        <f>YEAR(Table1[[#This Row],[Order_Time]])</f>
        <v>2023</v>
      </c>
      <c r="M4676" t="str">
        <f>TEXT(Table1[[#This Row],[Order_Time]],"MMM")</f>
        <v>Jul</v>
      </c>
      <c r="N4676">
        <f>HOUR(Table1[[#This Row],[Order_Time]])</f>
        <v>18</v>
      </c>
      <c r="O4676" t="str">
        <f>IF(Table1[[#This Row],[Order_Value]]&gt;1000,"High","Low")</f>
        <v>Low</v>
      </c>
    </row>
    <row r="4677" spans="1:15" x14ac:dyDescent="0.3">
      <c r="A4677" t="s">
        <v>6618</v>
      </c>
      <c r="B4677" s="1">
        <v>45121.791666666664</v>
      </c>
      <c r="C4677" t="s">
        <v>11</v>
      </c>
      <c r="D4677" t="s">
        <v>12</v>
      </c>
      <c r="E4677">
        <v>0</v>
      </c>
      <c r="F4677">
        <v>73.78</v>
      </c>
      <c r="G4677">
        <v>82.1</v>
      </c>
      <c r="H4677" t="s">
        <v>32</v>
      </c>
      <c r="I4677">
        <v>86</v>
      </c>
      <c r="K4677">
        <f>Table1[[#This Row],[Order_Value]]+Table1[[#This Row],[Delivery_Fee]]-Table1[[#This Row],[Discount]]</f>
        <v>-8.3199999999999932</v>
      </c>
      <c r="L4677">
        <f>YEAR(Table1[[#This Row],[Order_Time]])</f>
        <v>2023</v>
      </c>
      <c r="M4677" t="str">
        <f>TEXT(Table1[[#This Row],[Order_Time]],"MMM")</f>
        <v>Jul</v>
      </c>
      <c r="N4677">
        <f>HOUR(Table1[[#This Row],[Order_Time]])</f>
        <v>19</v>
      </c>
      <c r="O4677" t="str">
        <f>IF(Table1[[#This Row],[Order_Value]]&gt;1000,"High","Low")</f>
        <v>Low</v>
      </c>
    </row>
    <row r="4678" spans="1:15" x14ac:dyDescent="0.3">
      <c r="A4678" t="s">
        <v>6619</v>
      </c>
      <c r="B4678" s="1">
        <v>45121.833333333336</v>
      </c>
      <c r="C4678" t="s">
        <v>16</v>
      </c>
      <c r="D4678" t="s">
        <v>35</v>
      </c>
      <c r="E4678">
        <v>736.3</v>
      </c>
      <c r="F4678">
        <v>26.78</v>
      </c>
      <c r="G4678">
        <v>306.93</v>
      </c>
      <c r="H4678" t="s">
        <v>28</v>
      </c>
      <c r="I4678">
        <v>84</v>
      </c>
      <c r="J4678" s="2" t="s">
        <v>6620</v>
      </c>
      <c r="K4678">
        <f>Table1[[#This Row],[Order_Value]]+Table1[[#This Row],[Delivery_Fee]]-Table1[[#This Row],[Discount]]</f>
        <v>456.14999999999992</v>
      </c>
      <c r="L4678">
        <f>YEAR(Table1[[#This Row],[Order_Time]])</f>
        <v>2023</v>
      </c>
      <c r="M4678" t="str">
        <f>TEXT(Table1[[#This Row],[Order_Time]],"MMM")</f>
        <v>Jul</v>
      </c>
      <c r="N4678">
        <f>HOUR(Table1[[#This Row],[Order_Time]])</f>
        <v>20</v>
      </c>
      <c r="O4678" t="str">
        <f>IF(Table1[[#This Row],[Order_Value]]&gt;1000,"High","Low")</f>
        <v>Low</v>
      </c>
    </row>
    <row r="4679" spans="1:15" x14ac:dyDescent="0.3">
      <c r="A4679" t="s">
        <v>6621</v>
      </c>
      <c r="B4679" s="1">
        <v>45121.875</v>
      </c>
      <c r="C4679" t="s">
        <v>20</v>
      </c>
      <c r="D4679" t="s">
        <v>30</v>
      </c>
      <c r="E4679">
        <v>1892</v>
      </c>
      <c r="F4679">
        <v>57.82</v>
      </c>
      <c r="G4679">
        <v>32.17</v>
      </c>
      <c r="H4679" t="s">
        <v>32</v>
      </c>
      <c r="I4679">
        <v>62</v>
      </c>
      <c r="J4679" s="2" t="s">
        <v>6622</v>
      </c>
      <c r="K4679">
        <f>Table1[[#This Row],[Order_Value]]+Table1[[#This Row],[Delivery_Fee]]-Table1[[#This Row],[Discount]]</f>
        <v>1917.6499999999999</v>
      </c>
      <c r="L4679">
        <f>YEAR(Table1[[#This Row],[Order_Time]])</f>
        <v>2023</v>
      </c>
      <c r="M4679" t="str">
        <f>TEXT(Table1[[#This Row],[Order_Time]],"MMM")</f>
        <v>Jul</v>
      </c>
      <c r="N4679">
        <f>HOUR(Table1[[#This Row],[Order_Time]])</f>
        <v>21</v>
      </c>
      <c r="O4679" t="str">
        <f>IF(Table1[[#This Row],[Order_Value]]&gt;1000,"High","Low")</f>
        <v>High</v>
      </c>
    </row>
    <row r="4680" spans="1:15" x14ac:dyDescent="0.3">
      <c r="A4680" t="s">
        <v>6623</v>
      </c>
      <c r="B4680" s="1">
        <v>45121.916666666664</v>
      </c>
      <c r="C4680" t="s">
        <v>11</v>
      </c>
      <c r="D4680" t="s">
        <v>17</v>
      </c>
      <c r="E4680">
        <v>406.12</v>
      </c>
      <c r="F4680">
        <v>56.25</v>
      </c>
      <c r="G4680">
        <v>47.38</v>
      </c>
      <c r="H4680" t="s">
        <v>28</v>
      </c>
      <c r="I4680">
        <v>75</v>
      </c>
      <c r="J4680">
        <v>414.99</v>
      </c>
      <c r="K4680">
        <f>Table1[[#This Row],[Order_Value]]+Table1[[#This Row],[Delivery_Fee]]-Table1[[#This Row],[Discount]]</f>
        <v>414.99</v>
      </c>
      <c r="L4680">
        <f>YEAR(Table1[[#This Row],[Order_Time]])</f>
        <v>2023</v>
      </c>
      <c r="M4680" t="str">
        <f>TEXT(Table1[[#This Row],[Order_Time]],"MMM")</f>
        <v>Jul</v>
      </c>
      <c r="N4680">
        <f>HOUR(Table1[[#This Row],[Order_Time]])</f>
        <v>22</v>
      </c>
      <c r="O4680" t="str">
        <f>IF(Table1[[#This Row],[Order_Value]]&gt;1000,"High","Low")</f>
        <v>Low</v>
      </c>
    </row>
    <row r="4681" spans="1:15" x14ac:dyDescent="0.3">
      <c r="A4681" t="s">
        <v>6624</v>
      </c>
      <c r="B4681" s="1">
        <v>45121.958333333336</v>
      </c>
      <c r="C4681" t="s">
        <v>45</v>
      </c>
      <c r="D4681" t="s">
        <v>27</v>
      </c>
      <c r="E4681">
        <v>1228.5999999999999</v>
      </c>
      <c r="F4681">
        <v>62.95</v>
      </c>
      <c r="G4681">
        <v>294.91000000000003</v>
      </c>
      <c r="H4681" t="s">
        <v>13</v>
      </c>
      <c r="I4681">
        <v>57</v>
      </c>
      <c r="J4681" s="2" t="s">
        <v>6625</v>
      </c>
      <c r="K4681">
        <f>Table1[[#This Row],[Order_Value]]+Table1[[#This Row],[Delivery_Fee]]-Table1[[#This Row],[Discount]]</f>
        <v>996.63999999999987</v>
      </c>
      <c r="L4681">
        <f>YEAR(Table1[[#This Row],[Order_Time]])</f>
        <v>2023</v>
      </c>
      <c r="M4681" t="str">
        <f>TEXT(Table1[[#This Row],[Order_Time]],"MMM")</f>
        <v>Jul</v>
      </c>
      <c r="N4681">
        <f>HOUR(Table1[[#This Row],[Order_Time]])</f>
        <v>23</v>
      </c>
      <c r="O4681" t="str">
        <f>IF(Table1[[#This Row],[Order_Value]]&gt;1000,"High","Low")</f>
        <v>High</v>
      </c>
    </row>
    <row r="4682" spans="1:15" x14ac:dyDescent="0.3">
      <c r="A4682" t="s">
        <v>6626</v>
      </c>
      <c r="B4682" s="1">
        <v>45122</v>
      </c>
      <c r="C4682" t="s">
        <v>16</v>
      </c>
      <c r="D4682" t="s">
        <v>12</v>
      </c>
      <c r="E4682">
        <v>1927.9</v>
      </c>
      <c r="F4682">
        <v>30.67</v>
      </c>
      <c r="G4682">
        <v>320.52999999999997</v>
      </c>
      <c r="H4682" t="s">
        <v>32</v>
      </c>
      <c r="I4682">
        <v>19</v>
      </c>
      <c r="J4682" s="2" t="s">
        <v>6627</v>
      </c>
      <c r="K4682">
        <f>Table1[[#This Row],[Order_Value]]+Table1[[#This Row],[Delivery_Fee]]-Table1[[#This Row],[Discount]]</f>
        <v>1638.0400000000002</v>
      </c>
      <c r="L4682">
        <f>YEAR(Table1[[#This Row],[Order_Time]])</f>
        <v>2023</v>
      </c>
      <c r="M4682" t="str">
        <f>TEXT(Table1[[#This Row],[Order_Time]],"MMM")</f>
        <v>Jul</v>
      </c>
      <c r="N4682">
        <f>HOUR(Table1[[#This Row],[Order_Time]])</f>
        <v>0</v>
      </c>
      <c r="O4682" t="str">
        <f>IF(Table1[[#This Row],[Order_Value]]&gt;1000,"High","Low")</f>
        <v>High</v>
      </c>
    </row>
    <row r="4683" spans="1:15" x14ac:dyDescent="0.3">
      <c r="A4683" t="s">
        <v>6628</v>
      </c>
      <c r="B4683" s="1">
        <v>45122.041666666664</v>
      </c>
      <c r="C4683" t="s">
        <v>24</v>
      </c>
      <c r="D4683" t="s">
        <v>12</v>
      </c>
      <c r="E4683">
        <v>482.16</v>
      </c>
      <c r="F4683">
        <v>64.180000000000007</v>
      </c>
      <c r="G4683">
        <v>62.23</v>
      </c>
      <c r="H4683" t="s">
        <v>13</v>
      </c>
      <c r="I4683">
        <v>49</v>
      </c>
      <c r="J4683">
        <v>484.11</v>
      </c>
      <c r="K4683">
        <f>Table1[[#This Row],[Order_Value]]+Table1[[#This Row],[Delivery_Fee]]-Table1[[#This Row],[Discount]]</f>
        <v>484.11</v>
      </c>
      <c r="L4683">
        <f>YEAR(Table1[[#This Row],[Order_Time]])</f>
        <v>2023</v>
      </c>
      <c r="M4683" t="str">
        <f>TEXT(Table1[[#This Row],[Order_Time]],"MMM")</f>
        <v>Jul</v>
      </c>
      <c r="N4683">
        <f>HOUR(Table1[[#This Row],[Order_Time]])</f>
        <v>1</v>
      </c>
      <c r="O4683" t="str">
        <f>IF(Table1[[#This Row],[Order_Value]]&gt;1000,"High","Low")</f>
        <v>Low</v>
      </c>
    </row>
    <row r="4684" spans="1:15" x14ac:dyDescent="0.3">
      <c r="A4684" t="s">
        <v>6629</v>
      </c>
      <c r="B4684" s="1">
        <v>45122.083333333336</v>
      </c>
      <c r="C4684" t="s">
        <v>16</v>
      </c>
      <c r="D4684" t="s">
        <v>12</v>
      </c>
      <c r="E4684">
        <v>599.6</v>
      </c>
      <c r="F4684">
        <v>89.2</v>
      </c>
      <c r="G4684">
        <v>218.75</v>
      </c>
      <c r="H4684" t="s">
        <v>32</v>
      </c>
      <c r="I4684">
        <v>40</v>
      </c>
      <c r="J4684" s="2" t="s">
        <v>6630</v>
      </c>
      <c r="K4684">
        <f>Table1[[#This Row],[Order_Value]]+Table1[[#This Row],[Delivery_Fee]]-Table1[[#This Row],[Discount]]</f>
        <v>470.05000000000007</v>
      </c>
      <c r="L4684">
        <f>YEAR(Table1[[#This Row],[Order_Time]])</f>
        <v>2023</v>
      </c>
      <c r="M4684" t="str">
        <f>TEXT(Table1[[#This Row],[Order_Time]],"MMM")</f>
        <v>Jul</v>
      </c>
      <c r="N4684">
        <f>HOUR(Table1[[#This Row],[Order_Time]])</f>
        <v>2</v>
      </c>
      <c r="O4684" t="str">
        <f>IF(Table1[[#This Row],[Order_Value]]&gt;1000,"High","Low")</f>
        <v>Low</v>
      </c>
    </row>
    <row r="4685" spans="1:15" x14ac:dyDescent="0.3">
      <c r="A4685" t="s">
        <v>6631</v>
      </c>
      <c r="B4685" s="1">
        <v>45122.125</v>
      </c>
      <c r="C4685" t="s">
        <v>24</v>
      </c>
      <c r="D4685" t="s">
        <v>17</v>
      </c>
      <c r="E4685">
        <v>356.37</v>
      </c>
      <c r="F4685">
        <v>87.11</v>
      </c>
      <c r="G4685">
        <v>96.29</v>
      </c>
      <c r="H4685" t="s">
        <v>32</v>
      </c>
      <c r="I4685">
        <v>88</v>
      </c>
      <c r="J4685">
        <v>347.19</v>
      </c>
      <c r="K4685">
        <f>Table1[[#This Row],[Order_Value]]+Table1[[#This Row],[Delivery_Fee]]-Table1[[#This Row],[Discount]]</f>
        <v>347.19</v>
      </c>
      <c r="L4685">
        <f>YEAR(Table1[[#This Row],[Order_Time]])</f>
        <v>2023</v>
      </c>
      <c r="M4685" t="str">
        <f>TEXT(Table1[[#This Row],[Order_Time]],"MMM")</f>
        <v>Jul</v>
      </c>
      <c r="N4685">
        <f>HOUR(Table1[[#This Row],[Order_Time]])</f>
        <v>3</v>
      </c>
      <c r="O4685" t="str">
        <f>IF(Table1[[#This Row],[Order_Value]]&gt;1000,"High","Low")</f>
        <v>Low</v>
      </c>
    </row>
    <row r="4686" spans="1:15" x14ac:dyDescent="0.3">
      <c r="A4686" t="s">
        <v>6632</v>
      </c>
      <c r="B4686" s="1">
        <v>45122.166666666664</v>
      </c>
      <c r="C4686" t="s">
        <v>16</v>
      </c>
      <c r="D4686" t="s">
        <v>27</v>
      </c>
      <c r="E4686">
        <v>543.55999999999995</v>
      </c>
      <c r="F4686">
        <v>0.54</v>
      </c>
      <c r="G4686">
        <v>329.29</v>
      </c>
      <c r="H4686" t="s">
        <v>28</v>
      </c>
      <c r="I4686">
        <v>83</v>
      </c>
      <c r="J4686" s="2" t="s">
        <v>6633</v>
      </c>
      <c r="K4686">
        <f>Table1[[#This Row],[Order_Value]]+Table1[[#This Row],[Delivery_Fee]]-Table1[[#This Row],[Discount]]</f>
        <v>214.80999999999989</v>
      </c>
      <c r="L4686">
        <f>YEAR(Table1[[#This Row],[Order_Time]])</f>
        <v>2023</v>
      </c>
      <c r="M4686" t="str">
        <f>TEXT(Table1[[#This Row],[Order_Time]],"MMM")</f>
        <v>Jul</v>
      </c>
      <c r="N4686">
        <f>HOUR(Table1[[#This Row],[Order_Time]])</f>
        <v>4</v>
      </c>
      <c r="O4686" t="str">
        <f>IF(Table1[[#This Row],[Order_Value]]&gt;1000,"High","Low")</f>
        <v>Low</v>
      </c>
    </row>
    <row r="4687" spans="1:15" x14ac:dyDescent="0.3">
      <c r="A4687" t="s">
        <v>6634</v>
      </c>
      <c r="B4687" s="1">
        <v>45122.208333333336</v>
      </c>
      <c r="C4687" t="s">
        <v>45</v>
      </c>
      <c r="D4687" t="s">
        <v>30</v>
      </c>
      <c r="E4687">
        <v>880.49</v>
      </c>
      <c r="F4687">
        <v>79.75</v>
      </c>
      <c r="G4687">
        <v>483.77</v>
      </c>
      <c r="H4687" t="s">
        <v>21</v>
      </c>
      <c r="I4687">
        <v>78</v>
      </c>
      <c r="J4687">
        <v>476.47</v>
      </c>
      <c r="K4687">
        <f>Table1[[#This Row],[Order_Value]]+Table1[[#This Row],[Delivery_Fee]]-Table1[[#This Row],[Discount]]</f>
        <v>476.47</v>
      </c>
      <c r="L4687">
        <f>YEAR(Table1[[#This Row],[Order_Time]])</f>
        <v>2023</v>
      </c>
      <c r="M4687" t="str">
        <f>TEXT(Table1[[#This Row],[Order_Time]],"MMM")</f>
        <v>Jul</v>
      </c>
      <c r="N4687">
        <f>HOUR(Table1[[#This Row],[Order_Time]])</f>
        <v>5</v>
      </c>
      <c r="O4687" t="str">
        <f>IF(Table1[[#This Row],[Order_Value]]&gt;1000,"High","Low")</f>
        <v>Low</v>
      </c>
    </row>
    <row r="4688" spans="1:15" x14ac:dyDescent="0.3">
      <c r="A4688" t="s">
        <v>6635</v>
      </c>
      <c r="B4688" s="1">
        <v>45122.25</v>
      </c>
      <c r="C4688" t="s">
        <v>24</v>
      </c>
      <c r="D4688" t="s">
        <v>27</v>
      </c>
      <c r="E4688">
        <v>1489.99</v>
      </c>
      <c r="F4688">
        <v>88.02</v>
      </c>
      <c r="G4688">
        <v>307.02999999999997</v>
      </c>
      <c r="H4688" t="s">
        <v>13</v>
      </c>
      <c r="I4688">
        <v>11</v>
      </c>
      <c r="J4688">
        <v>1270.98</v>
      </c>
      <c r="K4688">
        <f>Table1[[#This Row],[Order_Value]]+Table1[[#This Row],[Delivery_Fee]]-Table1[[#This Row],[Discount]]</f>
        <v>1270.98</v>
      </c>
      <c r="L4688">
        <f>YEAR(Table1[[#This Row],[Order_Time]])</f>
        <v>2023</v>
      </c>
      <c r="M4688" t="str">
        <f>TEXT(Table1[[#This Row],[Order_Time]],"MMM")</f>
        <v>Jul</v>
      </c>
      <c r="N4688">
        <f>HOUR(Table1[[#This Row],[Order_Time]])</f>
        <v>6</v>
      </c>
      <c r="O4688" t="str">
        <f>IF(Table1[[#This Row],[Order_Value]]&gt;1000,"High","Low")</f>
        <v>High</v>
      </c>
    </row>
    <row r="4689" spans="1:15" x14ac:dyDescent="0.3">
      <c r="A4689" t="s">
        <v>6636</v>
      </c>
      <c r="B4689" s="1">
        <v>45122.291666666664</v>
      </c>
      <c r="C4689" t="s">
        <v>20</v>
      </c>
      <c r="D4689" t="s">
        <v>30</v>
      </c>
      <c r="E4689">
        <v>668.25</v>
      </c>
      <c r="F4689">
        <v>69.23</v>
      </c>
      <c r="G4689">
        <v>440.38</v>
      </c>
      <c r="H4689" t="s">
        <v>13</v>
      </c>
      <c r="I4689">
        <v>79</v>
      </c>
      <c r="J4689">
        <v>297.10000000000002</v>
      </c>
      <c r="K4689">
        <f>Table1[[#This Row],[Order_Value]]+Table1[[#This Row],[Delivery_Fee]]-Table1[[#This Row],[Discount]]</f>
        <v>297.10000000000002</v>
      </c>
      <c r="L4689">
        <f>YEAR(Table1[[#This Row],[Order_Time]])</f>
        <v>2023</v>
      </c>
      <c r="M4689" t="str">
        <f>TEXT(Table1[[#This Row],[Order_Time]],"MMM")</f>
        <v>Jul</v>
      </c>
      <c r="N4689">
        <f>HOUR(Table1[[#This Row],[Order_Time]])</f>
        <v>7</v>
      </c>
      <c r="O4689" t="str">
        <f>IF(Table1[[#This Row],[Order_Value]]&gt;1000,"High","Low")</f>
        <v>Low</v>
      </c>
    </row>
    <row r="4690" spans="1:15" x14ac:dyDescent="0.3">
      <c r="A4690" t="s">
        <v>6637</v>
      </c>
      <c r="B4690" s="1">
        <v>45122.333333333336</v>
      </c>
      <c r="C4690" t="s">
        <v>54</v>
      </c>
      <c r="D4690" t="s">
        <v>35</v>
      </c>
      <c r="E4690">
        <v>629.61</v>
      </c>
      <c r="F4690">
        <v>3.01</v>
      </c>
      <c r="G4690">
        <v>118.74</v>
      </c>
      <c r="H4690" t="s">
        <v>13</v>
      </c>
      <c r="I4690">
        <v>23</v>
      </c>
      <c r="J4690">
        <v>513.88</v>
      </c>
      <c r="K4690">
        <f>Table1[[#This Row],[Order_Value]]+Table1[[#This Row],[Delivery_Fee]]-Table1[[#This Row],[Discount]]</f>
        <v>513.88</v>
      </c>
      <c r="L4690">
        <f>YEAR(Table1[[#This Row],[Order_Time]])</f>
        <v>2023</v>
      </c>
      <c r="M4690" t="str">
        <f>TEXT(Table1[[#This Row],[Order_Time]],"MMM")</f>
        <v>Jul</v>
      </c>
      <c r="N4690">
        <f>HOUR(Table1[[#This Row],[Order_Time]])</f>
        <v>8</v>
      </c>
      <c r="O4690" t="str">
        <f>IF(Table1[[#This Row],[Order_Value]]&gt;1000,"High","Low")</f>
        <v>Low</v>
      </c>
    </row>
    <row r="4691" spans="1:15" x14ac:dyDescent="0.3">
      <c r="A4691" t="s">
        <v>6638</v>
      </c>
      <c r="B4691" s="1">
        <v>45122.375</v>
      </c>
      <c r="C4691" t="s">
        <v>20</v>
      </c>
      <c r="D4691" t="s">
        <v>12</v>
      </c>
      <c r="E4691">
        <v>1743.59</v>
      </c>
      <c r="F4691">
        <v>93.03</v>
      </c>
      <c r="G4691">
        <v>184.65</v>
      </c>
      <c r="H4691" t="s">
        <v>32</v>
      </c>
      <c r="I4691">
        <v>26</v>
      </c>
      <c r="J4691" s="2" t="s">
        <v>6639</v>
      </c>
      <c r="K4691">
        <f>Table1[[#This Row],[Order_Value]]+Table1[[#This Row],[Delivery_Fee]]-Table1[[#This Row],[Discount]]</f>
        <v>1651.9699999999998</v>
      </c>
      <c r="L4691">
        <f>YEAR(Table1[[#This Row],[Order_Time]])</f>
        <v>2023</v>
      </c>
      <c r="M4691" t="str">
        <f>TEXT(Table1[[#This Row],[Order_Time]],"MMM")</f>
        <v>Jul</v>
      </c>
      <c r="N4691">
        <f>HOUR(Table1[[#This Row],[Order_Time]])</f>
        <v>9</v>
      </c>
      <c r="O4691" t="str">
        <f>IF(Table1[[#This Row],[Order_Value]]&gt;1000,"High","Low")</f>
        <v>High</v>
      </c>
    </row>
    <row r="4692" spans="1:15" x14ac:dyDescent="0.3">
      <c r="A4692" t="s">
        <v>6640</v>
      </c>
      <c r="B4692" s="1">
        <v>45122.416666666664</v>
      </c>
      <c r="C4692" t="s">
        <v>54</v>
      </c>
      <c r="D4692" t="s">
        <v>35</v>
      </c>
      <c r="E4692">
        <v>1775.12</v>
      </c>
      <c r="F4692">
        <v>50.33</v>
      </c>
      <c r="G4692">
        <v>200.22</v>
      </c>
      <c r="H4692" t="s">
        <v>21</v>
      </c>
      <c r="I4692">
        <v>63</v>
      </c>
      <c r="J4692" s="2" t="s">
        <v>6641</v>
      </c>
      <c r="K4692">
        <f>Table1[[#This Row],[Order_Value]]+Table1[[#This Row],[Delivery_Fee]]-Table1[[#This Row],[Discount]]</f>
        <v>1625.2299999999998</v>
      </c>
      <c r="L4692">
        <f>YEAR(Table1[[#This Row],[Order_Time]])</f>
        <v>2023</v>
      </c>
      <c r="M4692" t="str">
        <f>TEXT(Table1[[#This Row],[Order_Time]],"MMM")</f>
        <v>Jul</v>
      </c>
      <c r="N4692">
        <f>HOUR(Table1[[#This Row],[Order_Time]])</f>
        <v>10</v>
      </c>
      <c r="O4692" t="str">
        <f>IF(Table1[[#This Row],[Order_Value]]&gt;1000,"High","Low")</f>
        <v>High</v>
      </c>
    </row>
    <row r="4693" spans="1:15" x14ac:dyDescent="0.3">
      <c r="A4693" t="s">
        <v>6642</v>
      </c>
      <c r="B4693" s="1">
        <v>45122.458333333336</v>
      </c>
      <c r="C4693" t="s">
        <v>20</v>
      </c>
      <c r="D4693" t="s">
        <v>35</v>
      </c>
      <c r="E4693">
        <v>597.54</v>
      </c>
      <c r="F4693">
        <v>73.62</v>
      </c>
      <c r="G4693">
        <v>289.88</v>
      </c>
      <c r="H4693" t="s">
        <v>13</v>
      </c>
      <c r="I4693">
        <v>51</v>
      </c>
      <c r="J4693">
        <v>381.28</v>
      </c>
      <c r="K4693">
        <f>Table1[[#This Row],[Order_Value]]+Table1[[#This Row],[Delivery_Fee]]-Table1[[#This Row],[Discount]]</f>
        <v>381.28</v>
      </c>
      <c r="L4693">
        <f>YEAR(Table1[[#This Row],[Order_Time]])</f>
        <v>2023</v>
      </c>
      <c r="M4693" t="str">
        <f>TEXT(Table1[[#This Row],[Order_Time]],"MMM")</f>
        <v>Jul</v>
      </c>
      <c r="N4693">
        <f>HOUR(Table1[[#This Row],[Order_Time]])</f>
        <v>11</v>
      </c>
      <c r="O4693" t="str">
        <f>IF(Table1[[#This Row],[Order_Value]]&gt;1000,"High","Low")</f>
        <v>Low</v>
      </c>
    </row>
    <row r="4694" spans="1:15" x14ac:dyDescent="0.3">
      <c r="A4694" t="s">
        <v>6643</v>
      </c>
      <c r="B4694" s="1">
        <v>45122.5</v>
      </c>
      <c r="C4694" t="s">
        <v>24</v>
      </c>
      <c r="D4694" t="s">
        <v>12</v>
      </c>
      <c r="E4694">
        <v>318.01</v>
      </c>
      <c r="F4694">
        <v>3.11</v>
      </c>
      <c r="G4694">
        <v>15.6</v>
      </c>
      <c r="H4694" t="s">
        <v>21</v>
      </c>
      <c r="I4694">
        <v>10</v>
      </c>
      <c r="J4694">
        <v>305.52</v>
      </c>
      <c r="K4694">
        <f>Table1[[#This Row],[Order_Value]]+Table1[[#This Row],[Delivery_Fee]]-Table1[[#This Row],[Discount]]</f>
        <v>305.52</v>
      </c>
      <c r="L4694">
        <f>YEAR(Table1[[#This Row],[Order_Time]])</f>
        <v>2023</v>
      </c>
      <c r="M4694" t="str">
        <f>TEXT(Table1[[#This Row],[Order_Time]],"MMM")</f>
        <v>Jul</v>
      </c>
      <c r="N4694">
        <f>HOUR(Table1[[#This Row],[Order_Time]])</f>
        <v>12</v>
      </c>
      <c r="O4694" t="str">
        <f>IF(Table1[[#This Row],[Order_Value]]&gt;1000,"High","Low")</f>
        <v>Low</v>
      </c>
    </row>
    <row r="4695" spans="1:15" x14ac:dyDescent="0.3">
      <c r="A4695" t="s">
        <v>6644</v>
      </c>
      <c r="B4695" s="1">
        <v>45122.541666666664</v>
      </c>
      <c r="C4695" t="s">
        <v>11</v>
      </c>
      <c r="D4695" t="s">
        <v>35</v>
      </c>
      <c r="E4695">
        <v>1768.75</v>
      </c>
      <c r="F4695">
        <v>29.58</v>
      </c>
      <c r="G4695">
        <v>495.07</v>
      </c>
      <c r="H4695" t="s">
        <v>21</v>
      </c>
      <c r="I4695">
        <v>38</v>
      </c>
      <c r="J4695">
        <v>1303.26</v>
      </c>
      <c r="K4695">
        <f>Table1[[#This Row],[Order_Value]]+Table1[[#This Row],[Delivery_Fee]]-Table1[[#This Row],[Discount]]</f>
        <v>1303.26</v>
      </c>
      <c r="L4695">
        <f>YEAR(Table1[[#This Row],[Order_Time]])</f>
        <v>2023</v>
      </c>
      <c r="M4695" t="str">
        <f>TEXT(Table1[[#This Row],[Order_Time]],"MMM")</f>
        <v>Jul</v>
      </c>
      <c r="N4695">
        <f>HOUR(Table1[[#This Row],[Order_Time]])</f>
        <v>13</v>
      </c>
      <c r="O4695" t="str">
        <f>IF(Table1[[#This Row],[Order_Value]]&gt;1000,"High","Low")</f>
        <v>High</v>
      </c>
    </row>
    <row r="4696" spans="1:15" x14ac:dyDescent="0.3">
      <c r="A4696" t="s">
        <v>6645</v>
      </c>
      <c r="B4696" s="1">
        <v>45122.583333333336</v>
      </c>
      <c r="C4696" t="s">
        <v>24</v>
      </c>
      <c r="D4696" t="s">
        <v>35</v>
      </c>
      <c r="E4696">
        <v>1319.38</v>
      </c>
      <c r="F4696">
        <v>33.06</v>
      </c>
      <c r="G4696">
        <v>159.27000000000001</v>
      </c>
      <c r="H4696" t="s">
        <v>32</v>
      </c>
      <c r="I4696">
        <v>58</v>
      </c>
      <c r="J4696">
        <v>1193.17</v>
      </c>
      <c r="K4696">
        <f>Table1[[#This Row],[Order_Value]]+Table1[[#This Row],[Delivery_Fee]]-Table1[[#This Row],[Discount]]</f>
        <v>1193.17</v>
      </c>
      <c r="L4696">
        <f>YEAR(Table1[[#This Row],[Order_Time]])</f>
        <v>2023</v>
      </c>
      <c r="M4696" t="str">
        <f>TEXT(Table1[[#This Row],[Order_Time]],"MMM")</f>
        <v>Jul</v>
      </c>
      <c r="N4696">
        <f>HOUR(Table1[[#This Row],[Order_Time]])</f>
        <v>14</v>
      </c>
      <c r="O4696" t="str">
        <f>IF(Table1[[#This Row],[Order_Value]]&gt;1000,"High","Low")</f>
        <v>High</v>
      </c>
    </row>
    <row r="4697" spans="1:15" x14ac:dyDescent="0.3">
      <c r="A4697" t="s">
        <v>6646</v>
      </c>
      <c r="B4697" s="1">
        <v>45122.625</v>
      </c>
      <c r="C4697" t="s">
        <v>54</v>
      </c>
      <c r="D4697" t="s">
        <v>30</v>
      </c>
      <c r="E4697">
        <v>925.27</v>
      </c>
      <c r="F4697">
        <v>91.7</v>
      </c>
      <c r="G4697">
        <v>490.42</v>
      </c>
      <c r="H4697" t="s">
        <v>32</v>
      </c>
      <c r="I4697">
        <v>68</v>
      </c>
      <c r="J4697">
        <v>526.54999999999995</v>
      </c>
      <c r="K4697">
        <f>Table1[[#This Row],[Order_Value]]+Table1[[#This Row],[Delivery_Fee]]-Table1[[#This Row],[Discount]]</f>
        <v>526.54999999999995</v>
      </c>
      <c r="L4697">
        <f>YEAR(Table1[[#This Row],[Order_Time]])</f>
        <v>2023</v>
      </c>
      <c r="M4697" t="str">
        <f>TEXT(Table1[[#This Row],[Order_Time]],"MMM")</f>
        <v>Jul</v>
      </c>
      <c r="N4697">
        <f>HOUR(Table1[[#This Row],[Order_Time]])</f>
        <v>15</v>
      </c>
      <c r="O4697" t="str">
        <f>IF(Table1[[#This Row],[Order_Value]]&gt;1000,"High","Low")</f>
        <v>Low</v>
      </c>
    </row>
    <row r="4698" spans="1:15" x14ac:dyDescent="0.3">
      <c r="A4698" t="s">
        <v>6647</v>
      </c>
      <c r="B4698" s="1">
        <v>45122.666666666664</v>
      </c>
      <c r="C4698" t="s">
        <v>54</v>
      </c>
      <c r="D4698" t="s">
        <v>35</v>
      </c>
      <c r="E4698">
        <v>1046.81</v>
      </c>
      <c r="F4698">
        <v>27.27</v>
      </c>
      <c r="G4698">
        <v>475.38</v>
      </c>
      <c r="H4698" t="s">
        <v>28</v>
      </c>
      <c r="I4698">
        <v>84</v>
      </c>
      <c r="J4698" s="2" t="s">
        <v>6648</v>
      </c>
      <c r="K4698">
        <f>Table1[[#This Row],[Order_Value]]+Table1[[#This Row],[Delivery_Fee]]-Table1[[#This Row],[Discount]]</f>
        <v>598.69999999999993</v>
      </c>
      <c r="L4698">
        <f>YEAR(Table1[[#This Row],[Order_Time]])</f>
        <v>2023</v>
      </c>
      <c r="M4698" t="str">
        <f>TEXT(Table1[[#This Row],[Order_Time]],"MMM")</f>
        <v>Jul</v>
      </c>
      <c r="N4698">
        <f>HOUR(Table1[[#This Row],[Order_Time]])</f>
        <v>16</v>
      </c>
      <c r="O4698" t="str">
        <f>IF(Table1[[#This Row],[Order_Value]]&gt;1000,"High","Low")</f>
        <v>High</v>
      </c>
    </row>
    <row r="4699" spans="1:15" x14ac:dyDescent="0.3">
      <c r="A4699" t="s">
        <v>6649</v>
      </c>
      <c r="B4699" s="1">
        <v>45122.708333333336</v>
      </c>
      <c r="C4699" t="s">
        <v>54</v>
      </c>
      <c r="D4699" t="s">
        <v>12</v>
      </c>
      <c r="E4699">
        <v>1872.93</v>
      </c>
      <c r="F4699">
        <v>75.34</v>
      </c>
      <c r="G4699">
        <v>105.27</v>
      </c>
      <c r="H4699" t="s">
        <v>13</v>
      </c>
      <c r="I4699">
        <v>73</v>
      </c>
      <c r="J4699">
        <v>1843</v>
      </c>
      <c r="K4699">
        <f>Table1[[#This Row],[Order_Value]]+Table1[[#This Row],[Delivery_Fee]]-Table1[[#This Row],[Discount]]</f>
        <v>1843</v>
      </c>
      <c r="L4699">
        <f>YEAR(Table1[[#This Row],[Order_Time]])</f>
        <v>2023</v>
      </c>
      <c r="M4699" t="str">
        <f>TEXT(Table1[[#This Row],[Order_Time]],"MMM")</f>
        <v>Jul</v>
      </c>
      <c r="N4699">
        <f>HOUR(Table1[[#This Row],[Order_Time]])</f>
        <v>17</v>
      </c>
      <c r="O4699" t="str">
        <f>IF(Table1[[#This Row],[Order_Value]]&gt;1000,"High","Low")</f>
        <v>High</v>
      </c>
    </row>
    <row r="4700" spans="1:15" x14ac:dyDescent="0.3">
      <c r="A4700" t="s">
        <v>6650</v>
      </c>
      <c r="B4700" s="1">
        <v>45122.75</v>
      </c>
      <c r="C4700" t="s">
        <v>45</v>
      </c>
      <c r="D4700" t="s">
        <v>12</v>
      </c>
      <c r="E4700">
        <v>207.2</v>
      </c>
      <c r="F4700">
        <v>65.459999999999994</v>
      </c>
      <c r="G4700">
        <v>140.58000000000001</v>
      </c>
      <c r="H4700" t="s">
        <v>32</v>
      </c>
      <c r="I4700">
        <v>71</v>
      </c>
      <c r="J4700" s="2" t="s">
        <v>6651</v>
      </c>
      <c r="K4700">
        <f>Table1[[#This Row],[Order_Value]]+Table1[[#This Row],[Delivery_Fee]]-Table1[[#This Row],[Discount]]</f>
        <v>132.07999999999996</v>
      </c>
      <c r="L4700">
        <f>YEAR(Table1[[#This Row],[Order_Time]])</f>
        <v>2023</v>
      </c>
      <c r="M4700" t="str">
        <f>TEXT(Table1[[#This Row],[Order_Time]],"MMM")</f>
        <v>Jul</v>
      </c>
      <c r="N4700">
        <f>HOUR(Table1[[#This Row],[Order_Time]])</f>
        <v>18</v>
      </c>
      <c r="O4700" t="str">
        <f>IF(Table1[[#This Row],[Order_Value]]&gt;1000,"High","Low")</f>
        <v>Low</v>
      </c>
    </row>
    <row r="4701" spans="1:15" x14ac:dyDescent="0.3">
      <c r="A4701" t="s">
        <v>6652</v>
      </c>
      <c r="B4701" s="1">
        <v>45122.791666666664</v>
      </c>
      <c r="C4701" t="s">
        <v>11</v>
      </c>
      <c r="D4701" t="s">
        <v>35</v>
      </c>
      <c r="E4701">
        <v>920.89</v>
      </c>
      <c r="F4701">
        <v>8.24</v>
      </c>
      <c r="G4701">
        <v>460.25</v>
      </c>
      <c r="H4701" t="s">
        <v>13</v>
      </c>
      <c r="I4701">
        <v>49</v>
      </c>
      <c r="J4701">
        <v>468.88</v>
      </c>
      <c r="K4701">
        <f>Table1[[#This Row],[Order_Value]]+Table1[[#This Row],[Delivery_Fee]]-Table1[[#This Row],[Discount]]</f>
        <v>468.88</v>
      </c>
      <c r="L4701">
        <f>YEAR(Table1[[#This Row],[Order_Time]])</f>
        <v>2023</v>
      </c>
      <c r="M4701" t="str">
        <f>TEXT(Table1[[#This Row],[Order_Time]],"MMM")</f>
        <v>Jul</v>
      </c>
      <c r="N4701">
        <f>HOUR(Table1[[#This Row],[Order_Time]])</f>
        <v>19</v>
      </c>
      <c r="O4701" t="str">
        <f>IF(Table1[[#This Row],[Order_Value]]&gt;1000,"High","Low")</f>
        <v>Low</v>
      </c>
    </row>
    <row r="4702" spans="1:15" x14ac:dyDescent="0.3">
      <c r="A4702" t="s">
        <v>6653</v>
      </c>
      <c r="B4702" s="1">
        <v>45122.833333333336</v>
      </c>
      <c r="C4702" t="s">
        <v>11</v>
      </c>
      <c r="D4702" t="s">
        <v>30</v>
      </c>
      <c r="E4702">
        <v>682.92</v>
      </c>
      <c r="F4702">
        <v>39.450000000000003</v>
      </c>
      <c r="G4702">
        <v>483.22</v>
      </c>
      <c r="H4702" t="s">
        <v>28</v>
      </c>
      <c r="I4702">
        <v>48</v>
      </c>
      <c r="J4702" s="2" t="s">
        <v>6654</v>
      </c>
      <c r="K4702">
        <f>Table1[[#This Row],[Order_Value]]+Table1[[#This Row],[Delivery_Fee]]-Table1[[#This Row],[Discount]]</f>
        <v>239.14999999999998</v>
      </c>
      <c r="L4702">
        <f>YEAR(Table1[[#This Row],[Order_Time]])</f>
        <v>2023</v>
      </c>
      <c r="M4702" t="str">
        <f>TEXT(Table1[[#This Row],[Order_Time]],"MMM")</f>
        <v>Jul</v>
      </c>
      <c r="N4702">
        <f>HOUR(Table1[[#This Row],[Order_Time]])</f>
        <v>20</v>
      </c>
      <c r="O4702" t="str">
        <f>IF(Table1[[#This Row],[Order_Value]]&gt;1000,"High","Low")</f>
        <v>Low</v>
      </c>
    </row>
    <row r="4703" spans="1:15" x14ac:dyDescent="0.3">
      <c r="A4703" t="s">
        <v>6655</v>
      </c>
      <c r="B4703" s="1">
        <v>45122.875</v>
      </c>
      <c r="C4703" t="s">
        <v>11</v>
      </c>
      <c r="D4703" t="s">
        <v>30</v>
      </c>
      <c r="E4703">
        <v>1992</v>
      </c>
      <c r="F4703">
        <v>18.37</v>
      </c>
      <c r="G4703">
        <v>473.49</v>
      </c>
      <c r="H4703" t="s">
        <v>28</v>
      </c>
      <c r="I4703">
        <v>27</v>
      </c>
      <c r="J4703" s="2" t="s">
        <v>6656</v>
      </c>
      <c r="K4703">
        <f>Table1[[#This Row],[Order_Value]]+Table1[[#This Row],[Delivery_Fee]]-Table1[[#This Row],[Discount]]</f>
        <v>1536.8799999999999</v>
      </c>
      <c r="L4703">
        <f>YEAR(Table1[[#This Row],[Order_Time]])</f>
        <v>2023</v>
      </c>
      <c r="M4703" t="str">
        <f>TEXT(Table1[[#This Row],[Order_Time]],"MMM")</f>
        <v>Jul</v>
      </c>
      <c r="N4703">
        <f>HOUR(Table1[[#This Row],[Order_Time]])</f>
        <v>21</v>
      </c>
      <c r="O4703" t="str">
        <f>IF(Table1[[#This Row],[Order_Value]]&gt;1000,"High","Low")</f>
        <v>High</v>
      </c>
    </row>
    <row r="4704" spans="1:15" x14ac:dyDescent="0.3">
      <c r="A4704" t="s">
        <v>6657</v>
      </c>
      <c r="B4704" s="1">
        <v>45122.916666666664</v>
      </c>
      <c r="C4704" t="s">
        <v>54</v>
      </c>
      <c r="D4704" t="s">
        <v>30</v>
      </c>
      <c r="E4704">
        <v>1198.3399999999999</v>
      </c>
      <c r="F4704">
        <v>43.31</v>
      </c>
      <c r="G4704">
        <v>332.28</v>
      </c>
      <c r="H4704" t="s">
        <v>13</v>
      </c>
      <c r="I4704">
        <v>25</v>
      </c>
      <c r="J4704" s="2" t="s">
        <v>6658</v>
      </c>
      <c r="K4704">
        <f>Table1[[#This Row],[Order_Value]]+Table1[[#This Row],[Delivery_Fee]]-Table1[[#This Row],[Discount]]</f>
        <v>909.36999999999989</v>
      </c>
      <c r="L4704">
        <f>YEAR(Table1[[#This Row],[Order_Time]])</f>
        <v>2023</v>
      </c>
      <c r="M4704" t="str">
        <f>TEXT(Table1[[#This Row],[Order_Time]],"MMM")</f>
        <v>Jul</v>
      </c>
      <c r="N4704">
        <f>HOUR(Table1[[#This Row],[Order_Time]])</f>
        <v>22</v>
      </c>
      <c r="O4704" t="str">
        <f>IF(Table1[[#This Row],[Order_Value]]&gt;1000,"High","Low")</f>
        <v>High</v>
      </c>
    </row>
    <row r="4705" spans="1:15" x14ac:dyDescent="0.3">
      <c r="A4705" t="s">
        <v>6659</v>
      </c>
      <c r="B4705" s="1">
        <v>45122.958333333336</v>
      </c>
      <c r="C4705" t="s">
        <v>24</v>
      </c>
      <c r="D4705" t="s">
        <v>27</v>
      </c>
      <c r="E4705">
        <v>821.18</v>
      </c>
      <c r="F4705">
        <v>5.36</v>
      </c>
      <c r="G4705">
        <v>304.64999999999998</v>
      </c>
      <c r="H4705" t="s">
        <v>13</v>
      </c>
      <c r="I4705">
        <v>80</v>
      </c>
      <c r="J4705">
        <v>521.89</v>
      </c>
      <c r="K4705">
        <f>Table1[[#This Row],[Order_Value]]+Table1[[#This Row],[Delivery_Fee]]-Table1[[#This Row],[Discount]]</f>
        <v>521.89</v>
      </c>
      <c r="L4705">
        <f>YEAR(Table1[[#This Row],[Order_Time]])</f>
        <v>2023</v>
      </c>
      <c r="M4705" t="str">
        <f>TEXT(Table1[[#This Row],[Order_Time]],"MMM")</f>
        <v>Jul</v>
      </c>
      <c r="N4705">
        <f>HOUR(Table1[[#This Row],[Order_Time]])</f>
        <v>23</v>
      </c>
      <c r="O4705" t="str">
        <f>IF(Table1[[#This Row],[Order_Value]]&gt;1000,"High","Low")</f>
        <v>Low</v>
      </c>
    </row>
    <row r="4706" spans="1:15" x14ac:dyDescent="0.3">
      <c r="A4706" t="s">
        <v>6660</v>
      </c>
      <c r="B4706" s="1">
        <v>45123</v>
      </c>
      <c r="C4706" t="s">
        <v>26</v>
      </c>
      <c r="D4706" t="s">
        <v>30</v>
      </c>
      <c r="E4706">
        <v>1842.78</v>
      </c>
      <c r="F4706">
        <v>50.19</v>
      </c>
      <c r="G4706">
        <v>276.76</v>
      </c>
      <c r="H4706" t="s">
        <v>13</v>
      </c>
      <c r="I4706">
        <v>87</v>
      </c>
      <c r="J4706">
        <v>1616.21</v>
      </c>
      <c r="K4706">
        <f>Table1[[#This Row],[Order_Value]]+Table1[[#This Row],[Delivery_Fee]]-Table1[[#This Row],[Discount]]</f>
        <v>1616.21</v>
      </c>
      <c r="L4706">
        <f>YEAR(Table1[[#This Row],[Order_Time]])</f>
        <v>2023</v>
      </c>
      <c r="M4706" t="str">
        <f>TEXT(Table1[[#This Row],[Order_Time]],"MMM")</f>
        <v>Jul</v>
      </c>
      <c r="N4706">
        <f>HOUR(Table1[[#This Row],[Order_Time]])</f>
        <v>0</v>
      </c>
      <c r="O4706" t="str">
        <f>IF(Table1[[#This Row],[Order_Value]]&gt;1000,"High","Low")</f>
        <v>High</v>
      </c>
    </row>
    <row r="4707" spans="1:15" x14ac:dyDescent="0.3">
      <c r="A4707" t="s">
        <v>6661</v>
      </c>
      <c r="B4707" s="1">
        <v>45123.041666666664</v>
      </c>
      <c r="C4707" t="s">
        <v>54</v>
      </c>
      <c r="D4707" t="s">
        <v>17</v>
      </c>
      <c r="E4707">
        <v>650.22</v>
      </c>
      <c r="F4707">
        <v>22.16</v>
      </c>
      <c r="G4707">
        <v>410.38</v>
      </c>
      <c r="H4707" t="s">
        <v>28</v>
      </c>
      <c r="I4707">
        <v>77</v>
      </c>
      <c r="J4707">
        <v>262</v>
      </c>
      <c r="K4707">
        <f>Table1[[#This Row],[Order_Value]]+Table1[[#This Row],[Delivery_Fee]]-Table1[[#This Row],[Discount]]</f>
        <v>262</v>
      </c>
      <c r="L4707">
        <f>YEAR(Table1[[#This Row],[Order_Time]])</f>
        <v>2023</v>
      </c>
      <c r="M4707" t="str">
        <f>TEXT(Table1[[#This Row],[Order_Time]],"MMM")</f>
        <v>Jul</v>
      </c>
      <c r="N4707">
        <f>HOUR(Table1[[#This Row],[Order_Time]])</f>
        <v>1</v>
      </c>
      <c r="O4707" t="str">
        <f>IF(Table1[[#This Row],[Order_Value]]&gt;1000,"High","Low")</f>
        <v>Low</v>
      </c>
    </row>
    <row r="4708" spans="1:15" x14ac:dyDescent="0.3">
      <c r="A4708" t="s">
        <v>6662</v>
      </c>
      <c r="B4708" s="1">
        <v>45123.083333333336</v>
      </c>
      <c r="C4708" t="s">
        <v>26</v>
      </c>
      <c r="D4708" t="s">
        <v>41</v>
      </c>
      <c r="E4708">
        <v>818.09</v>
      </c>
      <c r="F4708">
        <v>99.85</v>
      </c>
      <c r="G4708">
        <v>483.48</v>
      </c>
      <c r="H4708" t="s">
        <v>21</v>
      </c>
      <c r="I4708">
        <v>23</v>
      </c>
      <c r="J4708" s="2" t="s">
        <v>6663</v>
      </c>
      <c r="K4708">
        <f>Table1[[#This Row],[Order_Value]]+Table1[[#This Row],[Delivery_Fee]]-Table1[[#This Row],[Discount]]</f>
        <v>434.46000000000004</v>
      </c>
      <c r="L4708">
        <f>YEAR(Table1[[#This Row],[Order_Time]])</f>
        <v>2023</v>
      </c>
      <c r="M4708" t="str">
        <f>TEXT(Table1[[#This Row],[Order_Time]],"MMM")</f>
        <v>Jul</v>
      </c>
      <c r="N4708">
        <f>HOUR(Table1[[#This Row],[Order_Time]])</f>
        <v>2</v>
      </c>
      <c r="O4708" t="str">
        <f>IF(Table1[[#This Row],[Order_Value]]&gt;1000,"High","Low")</f>
        <v>Low</v>
      </c>
    </row>
    <row r="4709" spans="1:15" x14ac:dyDescent="0.3">
      <c r="A4709" t="s">
        <v>6664</v>
      </c>
      <c r="B4709" s="1">
        <v>45123.125</v>
      </c>
      <c r="C4709" t="s">
        <v>45</v>
      </c>
      <c r="D4709" t="s">
        <v>27</v>
      </c>
      <c r="E4709">
        <v>1553.35</v>
      </c>
      <c r="F4709">
        <v>99.84</v>
      </c>
      <c r="G4709">
        <v>323.49</v>
      </c>
      <c r="H4709" t="s">
        <v>21</v>
      </c>
      <c r="I4709">
        <v>29</v>
      </c>
      <c r="J4709" s="2" t="s">
        <v>6665</v>
      </c>
      <c r="K4709">
        <f>Table1[[#This Row],[Order_Value]]+Table1[[#This Row],[Delivery_Fee]]-Table1[[#This Row],[Discount]]</f>
        <v>1329.6999999999998</v>
      </c>
      <c r="L4709">
        <f>YEAR(Table1[[#This Row],[Order_Time]])</f>
        <v>2023</v>
      </c>
      <c r="M4709" t="str">
        <f>TEXT(Table1[[#This Row],[Order_Time]],"MMM")</f>
        <v>Jul</v>
      </c>
      <c r="N4709">
        <f>HOUR(Table1[[#This Row],[Order_Time]])</f>
        <v>3</v>
      </c>
      <c r="O4709" t="str">
        <f>IF(Table1[[#This Row],[Order_Value]]&gt;1000,"High","Low")</f>
        <v>High</v>
      </c>
    </row>
    <row r="4710" spans="1:15" x14ac:dyDescent="0.3">
      <c r="A4710" t="s">
        <v>6666</v>
      </c>
      <c r="B4710" s="1">
        <v>45123.166666666664</v>
      </c>
      <c r="C4710" t="s">
        <v>16</v>
      </c>
      <c r="D4710" t="s">
        <v>12</v>
      </c>
      <c r="E4710">
        <v>1255.3399999999999</v>
      </c>
      <c r="F4710">
        <v>69.8</v>
      </c>
      <c r="G4710">
        <v>442.05</v>
      </c>
      <c r="H4710" t="s">
        <v>28</v>
      </c>
      <c r="I4710">
        <v>34</v>
      </c>
      <c r="J4710" s="2" t="s">
        <v>6667</v>
      </c>
      <c r="K4710">
        <f>Table1[[#This Row],[Order_Value]]+Table1[[#This Row],[Delivery_Fee]]-Table1[[#This Row],[Discount]]</f>
        <v>883.08999999999992</v>
      </c>
      <c r="L4710">
        <f>YEAR(Table1[[#This Row],[Order_Time]])</f>
        <v>2023</v>
      </c>
      <c r="M4710" t="str">
        <f>TEXT(Table1[[#This Row],[Order_Time]],"MMM")</f>
        <v>Jul</v>
      </c>
      <c r="N4710">
        <f>HOUR(Table1[[#This Row],[Order_Time]])</f>
        <v>4</v>
      </c>
      <c r="O4710" t="str">
        <f>IF(Table1[[#This Row],[Order_Value]]&gt;1000,"High","Low")</f>
        <v>High</v>
      </c>
    </row>
    <row r="4711" spans="1:15" x14ac:dyDescent="0.3">
      <c r="A4711" t="s">
        <v>6668</v>
      </c>
      <c r="B4711" s="1">
        <v>45123.208333333336</v>
      </c>
      <c r="C4711" t="s">
        <v>11</v>
      </c>
      <c r="D4711" t="s">
        <v>27</v>
      </c>
      <c r="E4711">
        <v>867.22</v>
      </c>
      <c r="F4711">
        <v>32.119999999999997</v>
      </c>
      <c r="G4711">
        <v>147</v>
      </c>
      <c r="H4711" t="s">
        <v>13</v>
      </c>
      <c r="I4711">
        <v>36</v>
      </c>
      <c r="J4711">
        <v>752.34</v>
      </c>
      <c r="K4711">
        <f>Table1[[#This Row],[Order_Value]]+Table1[[#This Row],[Delivery_Fee]]-Table1[[#This Row],[Discount]]</f>
        <v>752.34</v>
      </c>
      <c r="L4711">
        <f>YEAR(Table1[[#This Row],[Order_Time]])</f>
        <v>2023</v>
      </c>
      <c r="M4711" t="str">
        <f>TEXT(Table1[[#This Row],[Order_Time]],"MMM")</f>
        <v>Jul</v>
      </c>
      <c r="N4711">
        <f>HOUR(Table1[[#This Row],[Order_Time]])</f>
        <v>5</v>
      </c>
      <c r="O4711" t="str">
        <f>IF(Table1[[#This Row],[Order_Value]]&gt;1000,"High","Low")</f>
        <v>Low</v>
      </c>
    </row>
    <row r="4712" spans="1:15" x14ac:dyDescent="0.3">
      <c r="A4712" t="s">
        <v>6669</v>
      </c>
      <c r="B4712" s="1">
        <v>45123.25</v>
      </c>
      <c r="C4712" t="s">
        <v>16</v>
      </c>
      <c r="D4712" t="s">
        <v>12</v>
      </c>
      <c r="E4712">
        <v>1717.48</v>
      </c>
      <c r="F4712">
        <v>72.63</v>
      </c>
      <c r="G4712">
        <v>105.77</v>
      </c>
      <c r="H4712" t="s">
        <v>28</v>
      </c>
      <c r="I4712">
        <v>59</v>
      </c>
      <c r="J4712" s="2" t="s">
        <v>6670</v>
      </c>
      <c r="K4712">
        <f>Table1[[#This Row],[Order_Value]]+Table1[[#This Row],[Delivery_Fee]]-Table1[[#This Row],[Discount]]</f>
        <v>1684.3400000000001</v>
      </c>
      <c r="L4712">
        <f>YEAR(Table1[[#This Row],[Order_Time]])</f>
        <v>2023</v>
      </c>
      <c r="M4712" t="str">
        <f>TEXT(Table1[[#This Row],[Order_Time]],"MMM")</f>
        <v>Jul</v>
      </c>
      <c r="N4712">
        <f>HOUR(Table1[[#This Row],[Order_Time]])</f>
        <v>6</v>
      </c>
      <c r="O4712" t="str">
        <f>IF(Table1[[#This Row],[Order_Value]]&gt;1000,"High","Low")</f>
        <v>High</v>
      </c>
    </row>
    <row r="4713" spans="1:15" x14ac:dyDescent="0.3">
      <c r="A4713" t="s">
        <v>6671</v>
      </c>
      <c r="B4713" s="1">
        <v>45123.291666666664</v>
      </c>
      <c r="C4713" t="s">
        <v>24</v>
      </c>
      <c r="D4713" t="s">
        <v>17</v>
      </c>
      <c r="E4713">
        <v>1675.07</v>
      </c>
      <c r="F4713">
        <v>4.47</v>
      </c>
      <c r="G4713">
        <v>411.4</v>
      </c>
      <c r="H4713" t="s">
        <v>32</v>
      </c>
      <c r="I4713">
        <v>20</v>
      </c>
      <c r="J4713" s="2" t="s">
        <v>6672</v>
      </c>
      <c r="K4713">
        <f>Table1[[#This Row],[Order_Value]]+Table1[[#This Row],[Delivery_Fee]]-Table1[[#This Row],[Discount]]</f>
        <v>1268.1399999999999</v>
      </c>
      <c r="L4713">
        <f>YEAR(Table1[[#This Row],[Order_Time]])</f>
        <v>2023</v>
      </c>
      <c r="M4713" t="str">
        <f>TEXT(Table1[[#This Row],[Order_Time]],"MMM")</f>
        <v>Jul</v>
      </c>
      <c r="N4713">
        <f>HOUR(Table1[[#This Row],[Order_Time]])</f>
        <v>7</v>
      </c>
      <c r="O4713" t="str">
        <f>IF(Table1[[#This Row],[Order_Value]]&gt;1000,"High","Low")</f>
        <v>High</v>
      </c>
    </row>
    <row r="4714" spans="1:15" x14ac:dyDescent="0.3">
      <c r="A4714" t="s">
        <v>6673</v>
      </c>
      <c r="B4714" s="1">
        <v>45123.333333333336</v>
      </c>
      <c r="C4714" t="s">
        <v>20</v>
      </c>
      <c r="D4714" t="s">
        <v>12</v>
      </c>
      <c r="E4714">
        <v>0</v>
      </c>
      <c r="F4714">
        <v>32.39</v>
      </c>
      <c r="G4714">
        <v>167.5</v>
      </c>
      <c r="H4714" t="s">
        <v>13</v>
      </c>
      <c r="I4714">
        <v>22</v>
      </c>
      <c r="K4714">
        <f>Table1[[#This Row],[Order_Value]]+Table1[[#This Row],[Delivery_Fee]]-Table1[[#This Row],[Discount]]</f>
        <v>-135.11000000000001</v>
      </c>
      <c r="L4714">
        <f>YEAR(Table1[[#This Row],[Order_Time]])</f>
        <v>2023</v>
      </c>
      <c r="M4714" t="str">
        <f>TEXT(Table1[[#This Row],[Order_Time]],"MMM")</f>
        <v>Jul</v>
      </c>
      <c r="N4714">
        <f>HOUR(Table1[[#This Row],[Order_Time]])</f>
        <v>8</v>
      </c>
      <c r="O4714" t="str">
        <f>IF(Table1[[#This Row],[Order_Value]]&gt;1000,"High","Low")</f>
        <v>Low</v>
      </c>
    </row>
    <row r="4715" spans="1:15" x14ac:dyDescent="0.3">
      <c r="A4715" t="s">
        <v>6674</v>
      </c>
      <c r="B4715" s="1">
        <v>45123.375</v>
      </c>
      <c r="C4715" t="s">
        <v>16</v>
      </c>
      <c r="D4715" t="s">
        <v>17</v>
      </c>
      <c r="E4715">
        <v>176.02</v>
      </c>
      <c r="F4715">
        <v>59.75</v>
      </c>
      <c r="G4715">
        <v>53.96</v>
      </c>
      <c r="H4715" t="s">
        <v>21</v>
      </c>
      <c r="I4715">
        <v>11</v>
      </c>
      <c r="J4715">
        <v>181.81</v>
      </c>
      <c r="K4715">
        <f>Table1[[#This Row],[Order_Value]]+Table1[[#This Row],[Delivery_Fee]]-Table1[[#This Row],[Discount]]</f>
        <v>181.81</v>
      </c>
      <c r="L4715">
        <f>YEAR(Table1[[#This Row],[Order_Time]])</f>
        <v>2023</v>
      </c>
      <c r="M4715" t="str">
        <f>TEXT(Table1[[#This Row],[Order_Time]],"MMM")</f>
        <v>Jul</v>
      </c>
      <c r="N4715">
        <f>HOUR(Table1[[#This Row],[Order_Time]])</f>
        <v>9</v>
      </c>
      <c r="O4715" t="str">
        <f>IF(Table1[[#This Row],[Order_Value]]&gt;1000,"High","Low")</f>
        <v>Low</v>
      </c>
    </row>
    <row r="4716" spans="1:15" x14ac:dyDescent="0.3">
      <c r="A4716" t="s">
        <v>6675</v>
      </c>
      <c r="B4716" s="1">
        <v>45123.416666666664</v>
      </c>
      <c r="C4716" t="s">
        <v>20</v>
      </c>
      <c r="D4716" t="s">
        <v>17</v>
      </c>
      <c r="E4716">
        <v>562.05999999999995</v>
      </c>
      <c r="F4716">
        <v>28.68</v>
      </c>
      <c r="G4716">
        <v>290.91000000000003</v>
      </c>
      <c r="H4716" t="s">
        <v>32</v>
      </c>
      <c r="I4716">
        <v>69</v>
      </c>
      <c r="J4716" s="2" t="s">
        <v>6676</v>
      </c>
      <c r="K4716">
        <f>Table1[[#This Row],[Order_Value]]+Table1[[#This Row],[Delivery_Fee]]-Table1[[#This Row],[Discount]]</f>
        <v>299.82999999999987</v>
      </c>
      <c r="L4716">
        <f>YEAR(Table1[[#This Row],[Order_Time]])</f>
        <v>2023</v>
      </c>
      <c r="M4716" t="str">
        <f>TEXT(Table1[[#This Row],[Order_Time]],"MMM")</f>
        <v>Jul</v>
      </c>
      <c r="N4716">
        <f>HOUR(Table1[[#This Row],[Order_Time]])</f>
        <v>10</v>
      </c>
      <c r="O4716" t="str">
        <f>IF(Table1[[#This Row],[Order_Value]]&gt;1000,"High","Low")</f>
        <v>Low</v>
      </c>
    </row>
    <row r="4717" spans="1:15" x14ac:dyDescent="0.3">
      <c r="A4717" t="s">
        <v>6677</v>
      </c>
      <c r="B4717" s="1">
        <v>45123.458333333336</v>
      </c>
      <c r="C4717" t="s">
        <v>11</v>
      </c>
      <c r="D4717" t="s">
        <v>30</v>
      </c>
      <c r="E4717">
        <v>898.32</v>
      </c>
      <c r="F4717">
        <v>63.89</v>
      </c>
      <c r="G4717">
        <v>75.56</v>
      </c>
      <c r="H4717" t="s">
        <v>28</v>
      </c>
      <c r="I4717">
        <v>21</v>
      </c>
      <c r="J4717" s="2" t="s">
        <v>6678</v>
      </c>
      <c r="K4717">
        <f>Table1[[#This Row],[Order_Value]]+Table1[[#This Row],[Delivery_Fee]]-Table1[[#This Row],[Discount]]</f>
        <v>886.65000000000009</v>
      </c>
      <c r="L4717">
        <f>YEAR(Table1[[#This Row],[Order_Time]])</f>
        <v>2023</v>
      </c>
      <c r="M4717" t="str">
        <f>TEXT(Table1[[#This Row],[Order_Time]],"MMM")</f>
        <v>Jul</v>
      </c>
      <c r="N4717">
        <f>HOUR(Table1[[#This Row],[Order_Time]])</f>
        <v>11</v>
      </c>
      <c r="O4717" t="str">
        <f>IF(Table1[[#This Row],[Order_Value]]&gt;1000,"High","Low")</f>
        <v>Low</v>
      </c>
    </row>
    <row r="4718" spans="1:15" x14ac:dyDescent="0.3">
      <c r="A4718" t="s">
        <v>6679</v>
      </c>
      <c r="B4718" s="1">
        <v>45123.5</v>
      </c>
      <c r="C4718" t="s">
        <v>16</v>
      </c>
      <c r="D4718" t="s">
        <v>35</v>
      </c>
      <c r="E4718">
        <v>124.7</v>
      </c>
      <c r="F4718">
        <v>10.36</v>
      </c>
      <c r="G4718">
        <v>229.37</v>
      </c>
      <c r="H4718" t="s">
        <v>21</v>
      </c>
      <c r="I4718">
        <v>26</v>
      </c>
      <c r="J4718">
        <v>-94.31</v>
      </c>
      <c r="K4718">
        <f>Table1[[#This Row],[Order_Value]]+Table1[[#This Row],[Delivery_Fee]]-Table1[[#This Row],[Discount]]</f>
        <v>-94.31</v>
      </c>
      <c r="L4718">
        <f>YEAR(Table1[[#This Row],[Order_Time]])</f>
        <v>2023</v>
      </c>
      <c r="M4718" t="str">
        <f>TEXT(Table1[[#This Row],[Order_Time]],"MMM")</f>
        <v>Jul</v>
      </c>
      <c r="N4718">
        <f>HOUR(Table1[[#This Row],[Order_Time]])</f>
        <v>12</v>
      </c>
      <c r="O4718" t="str">
        <f>IF(Table1[[#This Row],[Order_Value]]&gt;1000,"High","Low")</f>
        <v>Low</v>
      </c>
    </row>
    <row r="4719" spans="1:15" x14ac:dyDescent="0.3">
      <c r="A4719" t="s">
        <v>6680</v>
      </c>
      <c r="B4719" s="1">
        <v>45123.541666666664</v>
      </c>
      <c r="C4719" t="s">
        <v>24</v>
      </c>
      <c r="D4719" t="s">
        <v>35</v>
      </c>
      <c r="E4719">
        <v>1806.73</v>
      </c>
      <c r="F4719">
        <v>12.56</v>
      </c>
      <c r="G4719">
        <v>308.11</v>
      </c>
      <c r="H4719" t="s">
        <v>13</v>
      </c>
      <c r="I4719">
        <v>25</v>
      </c>
      <c r="J4719" s="2" t="s">
        <v>6681</v>
      </c>
      <c r="K4719">
        <f>Table1[[#This Row],[Order_Value]]+Table1[[#This Row],[Delivery_Fee]]-Table1[[#This Row],[Discount]]</f>
        <v>1511.1799999999998</v>
      </c>
      <c r="L4719">
        <f>YEAR(Table1[[#This Row],[Order_Time]])</f>
        <v>2023</v>
      </c>
      <c r="M4719" t="str">
        <f>TEXT(Table1[[#This Row],[Order_Time]],"MMM")</f>
        <v>Jul</v>
      </c>
      <c r="N4719">
        <f>HOUR(Table1[[#This Row],[Order_Time]])</f>
        <v>13</v>
      </c>
      <c r="O4719" t="str">
        <f>IF(Table1[[#This Row],[Order_Value]]&gt;1000,"High","Low")</f>
        <v>High</v>
      </c>
    </row>
    <row r="4720" spans="1:15" x14ac:dyDescent="0.3">
      <c r="A4720" t="s">
        <v>6682</v>
      </c>
      <c r="B4720" s="1">
        <v>45123.583333333336</v>
      </c>
      <c r="C4720" t="s">
        <v>54</v>
      </c>
      <c r="D4720" t="s">
        <v>12</v>
      </c>
      <c r="E4720">
        <v>210.23</v>
      </c>
      <c r="F4720">
        <v>19.809999999999999</v>
      </c>
      <c r="G4720">
        <v>85.41</v>
      </c>
      <c r="H4720" t="s">
        <v>32</v>
      </c>
      <c r="I4720">
        <v>20</v>
      </c>
      <c r="J4720">
        <v>144.63</v>
      </c>
      <c r="K4720">
        <f>Table1[[#This Row],[Order_Value]]+Table1[[#This Row],[Delivery_Fee]]-Table1[[#This Row],[Discount]]</f>
        <v>144.63</v>
      </c>
      <c r="L4720">
        <f>YEAR(Table1[[#This Row],[Order_Time]])</f>
        <v>2023</v>
      </c>
      <c r="M4720" t="str">
        <f>TEXT(Table1[[#This Row],[Order_Time]],"MMM")</f>
        <v>Jul</v>
      </c>
      <c r="N4720">
        <f>HOUR(Table1[[#This Row],[Order_Time]])</f>
        <v>14</v>
      </c>
      <c r="O4720" t="str">
        <f>IF(Table1[[#This Row],[Order_Value]]&gt;1000,"High","Low")</f>
        <v>Low</v>
      </c>
    </row>
    <row r="4721" spans="1:15" x14ac:dyDescent="0.3">
      <c r="A4721" t="s">
        <v>6683</v>
      </c>
      <c r="B4721" s="1">
        <v>45123.625</v>
      </c>
      <c r="C4721" t="s">
        <v>26</v>
      </c>
      <c r="D4721" t="s">
        <v>27</v>
      </c>
      <c r="E4721">
        <v>1685.35</v>
      </c>
      <c r="F4721">
        <v>2.71</v>
      </c>
      <c r="G4721">
        <v>25.87</v>
      </c>
      <c r="H4721" t="s">
        <v>28</v>
      </c>
      <c r="I4721">
        <v>61</v>
      </c>
      <c r="J4721">
        <v>1662.19</v>
      </c>
      <c r="K4721">
        <f>Table1[[#This Row],[Order_Value]]+Table1[[#This Row],[Delivery_Fee]]-Table1[[#This Row],[Discount]]</f>
        <v>1662.19</v>
      </c>
      <c r="L4721">
        <f>YEAR(Table1[[#This Row],[Order_Time]])</f>
        <v>2023</v>
      </c>
      <c r="M4721" t="str">
        <f>TEXT(Table1[[#This Row],[Order_Time]],"MMM")</f>
        <v>Jul</v>
      </c>
      <c r="N4721">
        <f>HOUR(Table1[[#This Row],[Order_Time]])</f>
        <v>15</v>
      </c>
      <c r="O4721" t="str">
        <f>IF(Table1[[#This Row],[Order_Value]]&gt;1000,"High","Low")</f>
        <v>High</v>
      </c>
    </row>
    <row r="4722" spans="1:15" x14ac:dyDescent="0.3">
      <c r="A4722" t="s">
        <v>6684</v>
      </c>
      <c r="B4722" s="1">
        <v>45123.666666666664</v>
      </c>
      <c r="C4722" t="s">
        <v>45</v>
      </c>
      <c r="D4722" t="s">
        <v>12</v>
      </c>
      <c r="E4722">
        <v>0</v>
      </c>
      <c r="F4722">
        <v>87.3</v>
      </c>
      <c r="G4722">
        <v>83.8</v>
      </c>
      <c r="H4722" t="s">
        <v>28</v>
      </c>
      <c r="I4722">
        <v>14</v>
      </c>
      <c r="K4722">
        <f>Table1[[#This Row],[Order_Value]]+Table1[[#This Row],[Delivery_Fee]]-Table1[[#This Row],[Discount]]</f>
        <v>3.5</v>
      </c>
      <c r="L4722">
        <f>YEAR(Table1[[#This Row],[Order_Time]])</f>
        <v>2023</v>
      </c>
      <c r="M4722" t="str">
        <f>TEXT(Table1[[#This Row],[Order_Time]],"MMM")</f>
        <v>Jul</v>
      </c>
      <c r="N4722">
        <f>HOUR(Table1[[#This Row],[Order_Time]])</f>
        <v>16</v>
      </c>
      <c r="O4722" t="str">
        <f>IF(Table1[[#This Row],[Order_Value]]&gt;1000,"High","Low")</f>
        <v>Low</v>
      </c>
    </row>
    <row r="4723" spans="1:15" x14ac:dyDescent="0.3">
      <c r="A4723" t="s">
        <v>6685</v>
      </c>
      <c r="B4723" s="1">
        <v>45123.708333333336</v>
      </c>
      <c r="C4723" t="s">
        <v>45</v>
      </c>
      <c r="D4723" t="s">
        <v>27</v>
      </c>
      <c r="E4723">
        <v>1450.75</v>
      </c>
      <c r="F4723">
        <v>22.57</v>
      </c>
      <c r="G4723">
        <v>224.76</v>
      </c>
      <c r="H4723" t="s">
        <v>32</v>
      </c>
      <c r="I4723">
        <v>26</v>
      </c>
      <c r="J4723">
        <v>1248.56</v>
      </c>
      <c r="K4723">
        <f>Table1[[#This Row],[Order_Value]]+Table1[[#This Row],[Delivery_Fee]]-Table1[[#This Row],[Discount]]</f>
        <v>1248.56</v>
      </c>
      <c r="L4723">
        <f>YEAR(Table1[[#This Row],[Order_Time]])</f>
        <v>2023</v>
      </c>
      <c r="M4723" t="str">
        <f>TEXT(Table1[[#This Row],[Order_Time]],"MMM")</f>
        <v>Jul</v>
      </c>
      <c r="N4723">
        <f>HOUR(Table1[[#This Row],[Order_Time]])</f>
        <v>17</v>
      </c>
      <c r="O4723" t="str">
        <f>IF(Table1[[#This Row],[Order_Value]]&gt;1000,"High","Low")</f>
        <v>High</v>
      </c>
    </row>
    <row r="4724" spans="1:15" x14ac:dyDescent="0.3">
      <c r="A4724" t="s">
        <v>6686</v>
      </c>
      <c r="B4724" s="1">
        <v>45123.75</v>
      </c>
      <c r="C4724" t="s">
        <v>20</v>
      </c>
      <c r="D4724" t="s">
        <v>35</v>
      </c>
      <c r="E4724">
        <v>267.52999999999997</v>
      </c>
      <c r="F4724">
        <v>22.92</v>
      </c>
      <c r="G4724">
        <v>14.71</v>
      </c>
      <c r="H4724" t="s">
        <v>21</v>
      </c>
      <c r="I4724">
        <v>47</v>
      </c>
      <c r="J4724">
        <v>275.74</v>
      </c>
      <c r="K4724">
        <f>Table1[[#This Row],[Order_Value]]+Table1[[#This Row],[Delivery_Fee]]-Table1[[#This Row],[Discount]]</f>
        <v>275.74</v>
      </c>
      <c r="L4724">
        <f>YEAR(Table1[[#This Row],[Order_Time]])</f>
        <v>2023</v>
      </c>
      <c r="M4724" t="str">
        <f>TEXT(Table1[[#This Row],[Order_Time]],"MMM")</f>
        <v>Jul</v>
      </c>
      <c r="N4724">
        <f>HOUR(Table1[[#This Row],[Order_Time]])</f>
        <v>18</v>
      </c>
      <c r="O4724" t="str">
        <f>IF(Table1[[#This Row],[Order_Value]]&gt;1000,"High","Low")</f>
        <v>Low</v>
      </c>
    </row>
    <row r="4725" spans="1:15" x14ac:dyDescent="0.3">
      <c r="A4725" t="s">
        <v>6687</v>
      </c>
      <c r="B4725" s="1">
        <v>45123.791666666664</v>
      </c>
      <c r="C4725" t="s">
        <v>24</v>
      </c>
      <c r="D4725" t="s">
        <v>35</v>
      </c>
      <c r="E4725">
        <v>1315.99</v>
      </c>
      <c r="F4725">
        <v>25.98</v>
      </c>
      <c r="G4725">
        <v>491.31</v>
      </c>
      <c r="H4725" t="s">
        <v>32</v>
      </c>
      <c r="I4725">
        <v>57</v>
      </c>
      <c r="J4725" s="2" t="s">
        <v>6688</v>
      </c>
      <c r="K4725">
        <f>Table1[[#This Row],[Order_Value]]+Table1[[#This Row],[Delivery_Fee]]-Table1[[#This Row],[Discount]]</f>
        <v>850.66000000000008</v>
      </c>
      <c r="L4725">
        <f>YEAR(Table1[[#This Row],[Order_Time]])</f>
        <v>2023</v>
      </c>
      <c r="M4725" t="str">
        <f>TEXT(Table1[[#This Row],[Order_Time]],"MMM")</f>
        <v>Jul</v>
      </c>
      <c r="N4725">
        <f>HOUR(Table1[[#This Row],[Order_Time]])</f>
        <v>19</v>
      </c>
      <c r="O4725" t="str">
        <f>IF(Table1[[#This Row],[Order_Value]]&gt;1000,"High","Low")</f>
        <v>High</v>
      </c>
    </row>
    <row r="4726" spans="1:15" x14ac:dyDescent="0.3">
      <c r="A4726" t="s">
        <v>6689</v>
      </c>
      <c r="B4726" s="1">
        <v>45123.833333333336</v>
      </c>
      <c r="C4726" t="s">
        <v>24</v>
      </c>
      <c r="D4726" t="s">
        <v>12</v>
      </c>
      <c r="E4726">
        <v>1135.8599999999999</v>
      </c>
      <c r="F4726">
        <v>5.01</v>
      </c>
      <c r="G4726">
        <v>447.74</v>
      </c>
      <c r="H4726" t="s">
        <v>13</v>
      </c>
      <c r="I4726">
        <v>35</v>
      </c>
      <c r="J4726" s="2" t="s">
        <v>6690</v>
      </c>
      <c r="K4726">
        <f>Table1[[#This Row],[Order_Value]]+Table1[[#This Row],[Delivery_Fee]]-Table1[[#This Row],[Discount]]</f>
        <v>693.12999999999988</v>
      </c>
      <c r="L4726">
        <f>YEAR(Table1[[#This Row],[Order_Time]])</f>
        <v>2023</v>
      </c>
      <c r="M4726" t="str">
        <f>TEXT(Table1[[#This Row],[Order_Time]],"MMM")</f>
        <v>Jul</v>
      </c>
      <c r="N4726">
        <f>HOUR(Table1[[#This Row],[Order_Time]])</f>
        <v>20</v>
      </c>
      <c r="O4726" t="str">
        <f>IF(Table1[[#This Row],[Order_Value]]&gt;1000,"High","Low")</f>
        <v>High</v>
      </c>
    </row>
    <row r="4727" spans="1:15" x14ac:dyDescent="0.3">
      <c r="A4727" t="s">
        <v>6691</v>
      </c>
      <c r="B4727" s="1">
        <v>45123.875</v>
      </c>
      <c r="C4727" t="s">
        <v>54</v>
      </c>
      <c r="D4727" t="s">
        <v>41</v>
      </c>
      <c r="E4727">
        <v>984.5</v>
      </c>
      <c r="F4727">
        <v>93.63</v>
      </c>
      <c r="G4727">
        <v>45.6</v>
      </c>
      <c r="H4727" t="s">
        <v>32</v>
      </c>
      <c r="I4727">
        <v>23</v>
      </c>
      <c r="J4727" s="2" t="s">
        <v>6692</v>
      </c>
      <c r="K4727">
        <f>Table1[[#This Row],[Order_Value]]+Table1[[#This Row],[Delivery_Fee]]-Table1[[#This Row],[Discount]]</f>
        <v>1032.5300000000002</v>
      </c>
      <c r="L4727">
        <f>YEAR(Table1[[#This Row],[Order_Time]])</f>
        <v>2023</v>
      </c>
      <c r="M4727" t="str">
        <f>TEXT(Table1[[#This Row],[Order_Time]],"MMM")</f>
        <v>Jul</v>
      </c>
      <c r="N4727">
        <f>HOUR(Table1[[#This Row],[Order_Time]])</f>
        <v>21</v>
      </c>
      <c r="O4727" t="str">
        <f>IF(Table1[[#This Row],[Order_Value]]&gt;1000,"High","Low")</f>
        <v>Low</v>
      </c>
    </row>
    <row r="4728" spans="1:15" x14ac:dyDescent="0.3">
      <c r="A4728" t="s">
        <v>6693</v>
      </c>
      <c r="B4728" s="1">
        <v>45123.916666666664</v>
      </c>
      <c r="C4728" t="s">
        <v>54</v>
      </c>
      <c r="D4728" t="s">
        <v>35</v>
      </c>
      <c r="E4728">
        <v>1507.14</v>
      </c>
      <c r="F4728">
        <v>53.61</v>
      </c>
      <c r="G4728">
        <v>256.33999999999997</v>
      </c>
      <c r="H4728" t="s">
        <v>13</v>
      </c>
      <c r="I4728">
        <v>68</v>
      </c>
      <c r="J4728">
        <v>1304.4100000000001</v>
      </c>
      <c r="K4728">
        <f>Table1[[#This Row],[Order_Value]]+Table1[[#This Row],[Delivery_Fee]]-Table1[[#This Row],[Discount]]</f>
        <v>1304.4100000000001</v>
      </c>
      <c r="L4728">
        <f>YEAR(Table1[[#This Row],[Order_Time]])</f>
        <v>2023</v>
      </c>
      <c r="M4728" t="str">
        <f>TEXT(Table1[[#This Row],[Order_Time]],"MMM")</f>
        <v>Jul</v>
      </c>
      <c r="N4728">
        <f>HOUR(Table1[[#This Row],[Order_Time]])</f>
        <v>22</v>
      </c>
      <c r="O4728" t="str">
        <f>IF(Table1[[#This Row],[Order_Value]]&gt;1000,"High","Low")</f>
        <v>High</v>
      </c>
    </row>
    <row r="4729" spans="1:15" x14ac:dyDescent="0.3">
      <c r="A4729" t="s">
        <v>6694</v>
      </c>
      <c r="B4729" s="1">
        <v>45123.958333333336</v>
      </c>
      <c r="C4729" t="s">
        <v>20</v>
      </c>
      <c r="D4729" t="s">
        <v>12</v>
      </c>
      <c r="E4729">
        <v>1645.43</v>
      </c>
      <c r="F4729">
        <v>41.39</v>
      </c>
      <c r="G4729">
        <v>293.3</v>
      </c>
      <c r="H4729" t="s">
        <v>32</v>
      </c>
      <c r="I4729">
        <v>53</v>
      </c>
      <c r="J4729" s="2" t="s">
        <v>6695</v>
      </c>
      <c r="K4729">
        <f>Table1[[#This Row],[Order_Value]]+Table1[[#This Row],[Delivery_Fee]]-Table1[[#This Row],[Discount]]</f>
        <v>1393.5200000000002</v>
      </c>
      <c r="L4729">
        <f>YEAR(Table1[[#This Row],[Order_Time]])</f>
        <v>2023</v>
      </c>
      <c r="M4729" t="str">
        <f>TEXT(Table1[[#This Row],[Order_Time]],"MMM")</f>
        <v>Jul</v>
      </c>
      <c r="N4729">
        <f>HOUR(Table1[[#This Row],[Order_Time]])</f>
        <v>23</v>
      </c>
      <c r="O4729" t="str">
        <f>IF(Table1[[#This Row],[Order_Value]]&gt;1000,"High","Low")</f>
        <v>High</v>
      </c>
    </row>
    <row r="4730" spans="1:15" x14ac:dyDescent="0.3">
      <c r="A4730" t="s">
        <v>6696</v>
      </c>
      <c r="B4730" s="1">
        <v>45124</v>
      </c>
      <c r="C4730" t="s">
        <v>16</v>
      </c>
      <c r="D4730" t="s">
        <v>12</v>
      </c>
      <c r="E4730">
        <v>1188.6600000000001</v>
      </c>
      <c r="F4730">
        <v>88.33</v>
      </c>
      <c r="G4730">
        <v>85.06</v>
      </c>
      <c r="H4730" t="s">
        <v>21</v>
      </c>
      <c r="I4730">
        <v>51</v>
      </c>
      <c r="J4730">
        <v>1191.93</v>
      </c>
      <c r="K4730">
        <f>Table1[[#This Row],[Order_Value]]+Table1[[#This Row],[Delivery_Fee]]-Table1[[#This Row],[Discount]]</f>
        <v>1191.93</v>
      </c>
      <c r="L4730">
        <f>YEAR(Table1[[#This Row],[Order_Time]])</f>
        <v>2023</v>
      </c>
      <c r="M4730" t="str">
        <f>TEXT(Table1[[#This Row],[Order_Time]],"MMM")</f>
        <v>Jul</v>
      </c>
      <c r="N4730">
        <f>HOUR(Table1[[#This Row],[Order_Time]])</f>
        <v>0</v>
      </c>
      <c r="O4730" t="str">
        <f>IF(Table1[[#This Row],[Order_Value]]&gt;1000,"High","Low")</f>
        <v>High</v>
      </c>
    </row>
    <row r="4731" spans="1:15" x14ac:dyDescent="0.3">
      <c r="A4731" t="s">
        <v>6697</v>
      </c>
      <c r="B4731" s="1">
        <v>45124.041666666664</v>
      </c>
      <c r="C4731" t="s">
        <v>11</v>
      </c>
      <c r="D4731" t="s">
        <v>27</v>
      </c>
      <c r="E4731">
        <v>201.24</v>
      </c>
      <c r="F4731">
        <v>29.71</v>
      </c>
      <c r="G4731">
        <v>395.4</v>
      </c>
      <c r="H4731" t="s">
        <v>28</v>
      </c>
      <c r="I4731">
        <v>80</v>
      </c>
      <c r="J4731">
        <v>-164.44999999999899</v>
      </c>
      <c r="K4731">
        <f>Table1[[#This Row],[Order_Value]]+Table1[[#This Row],[Delivery_Fee]]-Table1[[#This Row],[Discount]]</f>
        <v>-164.44999999999996</v>
      </c>
      <c r="L4731">
        <f>YEAR(Table1[[#This Row],[Order_Time]])</f>
        <v>2023</v>
      </c>
      <c r="M4731" t="str">
        <f>TEXT(Table1[[#This Row],[Order_Time]],"MMM")</f>
        <v>Jul</v>
      </c>
      <c r="N4731">
        <f>HOUR(Table1[[#This Row],[Order_Time]])</f>
        <v>1</v>
      </c>
      <c r="O4731" t="str">
        <f>IF(Table1[[#This Row],[Order_Value]]&gt;1000,"High","Low")</f>
        <v>Low</v>
      </c>
    </row>
    <row r="4732" spans="1:15" x14ac:dyDescent="0.3">
      <c r="A4732" t="s">
        <v>6698</v>
      </c>
      <c r="B4732" s="1">
        <v>45124.083333333336</v>
      </c>
      <c r="C4732" t="s">
        <v>11</v>
      </c>
      <c r="D4732" t="s">
        <v>35</v>
      </c>
      <c r="E4732">
        <v>267.32</v>
      </c>
      <c r="F4732">
        <v>85.76</v>
      </c>
      <c r="G4732">
        <v>483.91</v>
      </c>
      <c r="H4732" t="s">
        <v>21</v>
      </c>
      <c r="I4732">
        <v>38</v>
      </c>
      <c r="J4732">
        <v>-130.83000000000001</v>
      </c>
      <c r="K4732">
        <f>Table1[[#This Row],[Order_Value]]+Table1[[#This Row],[Delivery_Fee]]-Table1[[#This Row],[Discount]]</f>
        <v>-130.83000000000004</v>
      </c>
      <c r="L4732">
        <f>YEAR(Table1[[#This Row],[Order_Time]])</f>
        <v>2023</v>
      </c>
      <c r="M4732" t="str">
        <f>TEXT(Table1[[#This Row],[Order_Time]],"MMM")</f>
        <v>Jul</v>
      </c>
      <c r="N4732">
        <f>HOUR(Table1[[#This Row],[Order_Time]])</f>
        <v>2</v>
      </c>
      <c r="O4732" t="str">
        <f>IF(Table1[[#This Row],[Order_Value]]&gt;1000,"High","Low")</f>
        <v>Low</v>
      </c>
    </row>
    <row r="4733" spans="1:15" x14ac:dyDescent="0.3">
      <c r="A4733" t="s">
        <v>6699</v>
      </c>
      <c r="B4733" s="1">
        <v>45124.125</v>
      </c>
      <c r="C4733" t="s">
        <v>11</v>
      </c>
      <c r="D4733" t="s">
        <v>27</v>
      </c>
      <c r="E4733">
        <v>612.27</v>
      </c>
      <c r="F4733">
        <v>10.130000000000001</v>
      </c>
      <c r="G4733">
        <v>212.66</v>
      </c>
      <c r="H4733" t="s">
        <v>32</v>
      </c>
      <c r="I4733">
        <v>39</v>
      </c>
      <c r="J4733">
        <v>409.74</v>
      </c>
      <c r="K4733">
        <f>Table1[[#This Row],[Order_Value]]+Table1[[#This Row],[Delivery_Fee]]-Table1[[#This Row],[Discount]]</f>
        <v>409.74</v>
      </c>
      <c r="L4733">
        <f>YEAR(Table1[[#This Row],[Order_Time]])</f>
        <v>2023</v>
      </c>
      <c r="M4733" t="str">
        <f>TEXT(Table1[[#This Row],[Order_Time]],"MMM")</f>
        <v>Jul</v>
      </c>
      <c r="N4733">
        <f>HOUR(Table1[[#This Row],[Order_Time]])</f>
        <v>3</v>
      </c>
      <c r="O4733" t="str">
        <f>IF(Table1[[#This Row],[Order_Value]]&gt;1000,"High","Low")</f>
        <v>Low</v>
      </c>
    </row>
    <row r="4734" spans="1:15" x14ac:dyDescent="0.3">
      <c r="A4734" t="s">
        <v>6700</v>
      </c>
      <c r="B4734" s="1">
        <v>45124.166666666664</v>
      </c>
      <c r="C4734" t="s">
        <v>54</v>
      </c>
      <c r="D4734" t="s">
        <v>35</v>
      </c>
      <c r="E4734">
        <v>705.39</v>
      </c>
      <c r="F4734">
        <v>74.58</v>
      </c>
      <c r="G4734">
        <v>238.26</v>
      </c>
      <c r="H4734" t="s">
        <v>13</v>
      </c>
      <c r="I4734">
        <v>47</v>
      </c>
      <c r="J4734">
        <v>541.71</v>
      </c>
      <c r="K4734">
        <f>Table1[[#This Row],[Order_Value]]+Table1[[#This Row],[Delivery_Fee]]-Table1[[#This Row],[Discount]]</f>
        <v>541.71</v>
      </c>
      <c r="L4734">
        <f>YEAR(Table1[[#This Row],[Order_Time]])</f>
        <v>2023</v>
      </c>
      <c r="M4734" t="str">
        <f>TEXT(Table1[[#This Row],[Order_Time]],"MMM")</f>
        <v>Jul</v>
      </c>
      <c r="N4734">
        <f>HOUR(Table1[[#This Row],[Order_Time]])</f>
        <v>4</v>
      </c>
      <c r="O4734" t="str">
        <f>IF(Table1[[#This Row],[Order_Value]]&gt;1000,"High","Low")</f>
        <v>Low</v>
      </c>
    </row>
    <row r="4735" spans="1:15" x14ac:dyDescent="0.3">
      <c r="A4735" t="s">
        <v>6701</v>
      </c>
      <c r="B4735" s="1">
        <v>45124.208333333336</v>
      </c>
      <c r="C4735" t="s">
        <v>45</v>
      </c>
      <c r="D4735" t="s">
        <v>30</v>
      </c>
      <c r="E4735">
        <v>1600.4</v>
      </c>
      <c r="F4735">
        <v>89.6</v>
      </c>
      <c r="G4735">
        <v>216.39</v>
      </c>
      <c r="H4735" t="s">
        <v>28</v>
      </c>
      <c r="I4735">
        <v>87</v>
      </c>
      <c r="J4735" s="2" t="s">
        <v>6702</v>
      </c>
      <c r="K4735">
        <f>Table1[[#This Row],[Order_Value]]+Table1[[#This Row],[Delivery_Fee]]-Table1[[#This Row],[Discount]]</f>
        <v>1473.6100000000001</v>
      </c>
      <c r="L4735">
        <f>YEAR(Table1[[#This Row],[Order_Time]])</f>
        <v>2023</v>
      </c>
      <c r="M4735" t="str">
        <f>TEXT(Table1[[#This Row],[Order_Time]],"MMM")</f>
        <v>Jul</v>
      </c>
      <c r="N4735">
        <f>HOUR(Table1[[#This Row],[Order_Time]])</f>
        <v>5</v>
      </c>
      <c r="O4735" t="str">
        <f>IF(Table1[[#This Row],[Order_Value]]&gt;1000,"High","Low")</f>
        <v>High</v>
      </c>
    </row>
    <row r="4736" spans="1:15" x14ac:dyDescent="0.3">
      <c r="A4736" t="s">
        <v>6703</v>
      </c>
      <c r="B4736" s="1">
        <v>45124.25</v>
      </c>
      <c r="C4736" t="s">
        <v>24</v>
      </c>
      <c r="D4736" t="s">
        <v>41</v>
      </c>
      <c r="E4736">
        <v>1318.16</v>
      </c>
      <c r="F4736">
        <v>12.96</v>
      </c>
      <c r="G4736">
        <v>18.760000000000002</v>
      </c>
      <c r="H4736" t="s">
        <v>28</v>
      </c>
      <c r="I4736">
        <v>87</v>
      </c>
      <c r="J4736" s="2" t="s">
        <v>6704</v>
      </c>
      <c r="K4736">
        <f>Table1[[#This Row],[Order_Value]]+Table1[[#This Row],[Delivery_Fee]]-Table1[[#This Row],[Discount]]</f>
        <v>1312.3600000000001</v>
      </c>
      <c r="L4736">
        <f>YEAR(Table1[[#This Row],[Order_Time]])</f>
        <v>2023</v>
      </c>
      <c r="M4736" t="str">
        <f>TEXT(Table1[[#This Row],[Order_Time]],"MMM")</f>
        <v>Jul</v>
      </c>
      <c r="N4736">
        <f>HOUR(Table1[[#This Row],[Order_Time]])</f>
        <v>6</v>
      </c>
      <c r="O4736" t="str">
        <f>IF(Table1[[#This Row],[Order_Value]]&gt;1000,"High","Low")</f>
        <v>High</v>
      </c>
    </row>
    <row r="4737" spans="1:15" x14ac:dyDescent="0.3">
      <c r="A4737" t="s">
        <v>6705</v>
      </c>
      <c r="B4737" s="1">
        <v>45124.291666666664</v>
      </c>
      <c r="C4737" t="s">
        <v>20</v>
      </c>
      <c r="D4737" t="s">
        <v>27</v>
      </c>
      <c r="E4737">
        <v>1380.75</v>
      </c>
      <c r="F4737">
        <v>67.849999999999994</v>
      </c>
      <c r="G4737">
        <v>341.92</v>
      </c>
      <c r="H4737" t="s">
        <v>21</v>
      </c>
      <c r="I4737">
        <v>54</v>
      </c>
      <c r="J4737" s="2" t="s">
        <v>6706</v>
      </c>
      <c r="K4737">
        <f>Table1[[#This Row],[Order_Value]]+Table1[[#This Row],[Delivery_Fee]]-Table1[[#This Row],[Discount]]</f>
        <v>1106.6799999999998</v>
      </c>
      <c r="L4737">
        <f>YEAR(Table1[[#This Row],[Order_Time]])</f>
        <v>2023</v>
      </c>
      <c r="M4737" t="str">
        <f>TEXT(Table1[[#This Row],[Order_Time]],"MMM")</f>
        <v>Jul</v>
      </c>
      <c r="N4737">
        <f>HOUR(Table1[[#This Row],[Order_Time]])</f>
        <v>7</v>
      </c>
      <c r="O4737" t="str">
        <f>IF(Table1[[#This Row],[Order_Value]]&gt;1000,"High","Low")</f>
        <v>High</v>
      </c>
    </row>
    <row r="4738" spans="1:15" x14ac:dyDescent="0.3">
      <c r="A4738" t="s">
        <v>6707</v>
      </c>
      <c r="B4738" s="1">
        <v>45124.333333333336</v>
      </c>
      <c r="C4738" t="s">
        <v>45</v>
      </c>
      <c r="D4738" t="s">
        <v>27</v>
      </c>
      <c r="E4738">
        <v>1073.82</v>
      </c>
      <c r="F4738">
        <v>2.6</v>
      </c>
      <c r="G4738">
        <v>228.32</v>
      </c>
      <c r="H4738" t="s">
        <v>21</v>
      </c>
      <c r="I4738">
        <v>58</v>
      </c>
      <c r="J4738" s="2" t="s">
        <v>6708</v>
      </c>
      <c r="K4738">
        <f>Table1[[#This Row],[Order_Value]]+Table1[[#This Row],[Delivery_Fee]]-Table1[[#This Row],[Discount]]</f>
        <v>848.09999999999991</v>
      </c>
      <c r="L4738">
        <f>YEAR(Table1[[#This Row],[Order_Time]])</f>
        <v>2023</v>
      </c>
      <c r="M4738" t="str">
        <f>TEXT(Table1[[#This Row],[Order_Time]],"MMM")</f>
        <v>Jul</v>
      </c>
      <c r="N4738">
        <f>HOUR(Table1[[#This Row],[Order_Time]])</f>
        <v>8</v>
      </c>
      <c r="O4738" t="str">
        <f>IF(Table1[[#This Row],[Order_Value]]&gt;1000,"High","Low")</f>
        <v>High</v>
      </c>
    </row>
    <row r="4739" spans="1:15" x14ac:dyDescent="0.3">
      <c r="A4739" t="s">
        <v>6709</v>
      </c>
      <c r="B4739" s="1">
        <v>45124.375</v>
      </c>
      <c r="C4739" t="s">
        <v>11</v>
      </c>
      <c r="D4739" t="s">
        <v>12</v>
      </c>
      <c r="E4739">
        <v>608.17999999999995</v>
      </c>
      <c r="F4739">
        <v>59.96</v>
      </c>
      <c r="G4739">
        <v>30.1</v>
      </c>
      <c r="H4739" t="s">
        <v>13</v>
      </c>
      <c r="I4739">
        <v>31</v>
      </c>
      <c r="J4739">
        <v>638.04</v>
      </c>
      <c r="K4739">
        <f>Table1[[#This Row],[Order_Value]]+Table1[[#This Row],[Delivery_Fee]]-Table1[[#This Row],[Discount]]</f>
        <v>638.04</v>
      </c>
      <c r="L4739">
        <f>YEAR(Table1[[#This Row],[Order_Time]])</f>
        <v>2023</v>
      </c>
      <c r="M4739" t="str">
        <f>TEXT(Table1[[#This Row],[Order_Time]],"MMM")</f>
        <v>Jul</v>
      </c>
      <c r="N4739">
        <f>HOUR(Table1[[#This Row],[Order_Time]])</f>
        <v>9</v>
      </c>
      <c r="O4739" t="str">
        <f>IF(Table1[[#This Row],[Order_Value]]&gt;1000,"High","Low")</f>
        <v>Low</v>
      </c>
    </row>
    <row r="4740" spans="1:15" x14ac:dyDescent="0.3">
      <c r="A4740" t="s">
        <v>6710</v>
      </c>
      <c r="B4740" s="1">
        <v>45124.416666666664</v>
      </c>
      <c r="C4740" t="s">
        <v>16</v>
      </c>
      <c r="D4740" t="s">
        <v>17</v>
      </c>
      <c r="E4740">
        <v>1293.32</v>
      </c>
      <c r="F4740">
        <v>56.88</v>
      </c>
      <c r="G4740">
        <v>36.590000000000003</v>
      </c>
      <c r="H4740" t="s">
        <v>13</v>
      </c>
      <c r="I4740">
        <v>65</v>
      </c>
      <c r="J4740" s="2" t="s">
        <v>6711</v>
      </c>
      <c r="K4740">
        <f>Table1[[#This Row],[Order_Value]]+Table1[[#This Row],[Delivery_Fee]]-Table1[[#This Row],[Discount]]</f>
        <v>1313.6100000000001</v>
      </c>
      <c r="L4740">
        <f>YEAR(Table1[[#This Row],[Order_Time]])</f>
        <v>2023</v>
      </c>
      <c r="M4740" t="str">
        <f>TEXT(Table1[[#This Row],[Order_Time]],"MMM")</f>
        <v>Jul</v>
      </c>
      <c r="N4740">
        <f>HOUR(Table1[[#This Row],[Order_Time]])</f>
        <v>10</v>
      </c>
      <c r="O4740" t="str">
        <f>IF(Table1[[#This Row],[Order_Value]]&gt;1000,"High","Low")</f>
        <v>High</v>
      </c>
    </row>
    <row r="4741" spans="1:15" x14ac:dyDescent="0.3">
      <c r="A4741" t="s">
        <v>6712</v>
      </c>
      <c r="B4741" s="1">
        <v>45124.458333333336</v>
      </c>
      <c r="C4741" t="s">
        <v>16</v>
      </c>
      <c r="D4741" t="s">
        <v>35</v>
      </c>
      <c r="E4741">
        <v>203.41</v>
      </c>
      <c r="F4741">
        <v>37.020000000000003</v>
      </c>
      <c r="G4741">
        <v>121.09</v>
      </c>
      <c r="H4741" t="s">
        <v>21</v>
      </c>
      <c r="I4741">
        <v>43</v>
      </c>
      <c r="J4741">
        <v>119.34</v>
      </c>
      <c r="K4741">
        <f>Table1[[#This Row],[Order_Value]]+Table1[[#This Row],[Delivery_Fee]]-Table1[[#This Row],[Discount]]</f>
        <v>119.34</v>
      </c>
      <c r="L4741">
        <f>YEAR(Table1[[#This Row],[Order_Time]])</f>
        <v>2023</v>
      </c>
      <c r="M4741" t="str">
        <f>TEXT(Table1[[#This Row],[Order_Time]],"MMM")</f>
        <v>Jul</v>
      </c>
      <c r="N4741">
        <f>HOUR(Table1[[#This Row],[Order_Time]])</f>
        <v>11</v>
      </c>
      <c r="O4741" t="str">
        <f>IF(Table1[[#This Row],[Order_Value]]&gt;1000,"High","Low")</f>
        <v>Low</v>
      </c>
    </row>
    <row r="4742" spans="1:15" x14ac:dyDescent="0.3">
      <c r="A4742" t="s">
        <v>6713</v>
      </c>
      <c r="B4742" s="1">
        <v>45124.5</v>
      </c>
      <c r="C4742" t="s">
        <v>16</v>
      </c>
      <c r="D4742" t="s">
        <v>27</v>
      </c>
      <c r="E4742">
        <v>1746.73</v>
      </c>
      <c r="F4742">
        <v>67.59</v>
      </c>
      <c r="G4742">
        <v>64.03</v>
      </c>
      <c r="H4742" t="s">
        <v>21</v>
      </c>
      <c r="I4742">
        <v>12</v>
      </c>
      <c r="J4742">
        <v>1750.29</v>
      </c>
      <c r="K4742">
        <f>Table1[[#This Row],[Order_Value]]+Table1[[#This Row],[Delivery_Fee]]-Table1[[#This Row],[Discount]]</f>
        <v>1750.29</v>
      </c>
      <c r="L4742">
        <f>YEAR(Table1[[#This Row],[Order_Time]])</f>
        <v>2023</v>
      </c>
      <c r="M4742" t="str">
        <f>TEXT(Table1[[#This Row],[Order_Time]],"MMM")</f>
        <v>Jul</v>
      </c>
      <c r="N4742">
        <f>HOUR(Table1[[#This Row],[Order_Time]])</f>
        <v>12</v>
      </c>
      <c r="O4742" t="str">
        <f>IF(Table1[[#This Row],[Order_Value]]&gt;1000,"High","Low")</f>
        <v>High</v>
      </c>
    </row>
    <row r="4743" spans="1:15" x14ac:dyDescent="0.3">
      <c r="A4743" t="s">
        <v>6714</v>
      </c>
      <c r="B4743" s="1">
        <v>45124.541666666664</v>
      </c>
      <c r="C4743" t="s">
        <v>20</v>
      </c>
      <c r="D4743" t="s">
        <v>30</v>
      </c>
      <c r="E4743">
        <v>1514.67</v>
      </c>
      <c r="F4743">
        <v>41.35</v>
      </c>
      <c r="G4743">
        <v>226.47</v>
      </c>
      <c r="H4743" t="s">
        <v>28</v>
      </c>
      <c r="I4743">
        <v>73</v>
      </c>
      <c r="J4743">
        <v>1329.55</v>
      </c>
      <c r="K4743">
        <f>Table1[[#This Row],[Order_Value]]+Table1[[#This Row],[Delivery_Fee]]-Table1[[#This Row],[Discount]]</f>
        <v>1329.55</v>
      </c>
      <c r="L4743">
        <f>YEAR(Table1[[#This Row],[Order_Time]])</f>
        <v>2023</v>
      </c>
      <c r="M4743" t="str">
        <f>TEXT(Table1[[#This Row],[Order_Time]],"MMM")</f>
        <v>Jul</v>
      </c>
      <c r="N4743">
        <f>HOUR(Table1[[#This Row],[Order_Time]])</f>
        <v>13</v>
      </c>
      <c r="O4743" t="str">
        <f>IF(Table1[[#This Row],[Order_Value]]&gt;1000,"High","Low")</f>
        <v>High</v>
      </c>
    </row>
    <row r="4744" spans="1:15" x14ac:dyDescent="0.3">
      <c r="A4744" t="s">
        <v>6715</v>
      </c>
      <c r="B4744" s="1">
        <v>45124.583333333336</v>
      </c>
      <c r="C4744" t="s">
        <v>45</v>
      </c>
      <c r="D4744" t="s">
        <v>17</v>
      </c>
      <c r="E4744">
        <v>281.54000000000002</v>
      </c>
      <c r="F4744">
        <v>2.92</v>
      </c>
      <c r="G4744">
        <v>113.05</v>
      </c>
      <c r="H4744" t="s">
        <v>32</v>
      </c>
      <c r="I4744">
        <v>32</v>
      </c>
      <c r="J4744" s="2" t="s">
        <v>6716</v>
      </c>
      <c r="K4744">
        <f>Table1[[#This Row],[Order_Value]]+Table1[[#This Row],[Delivery_Fee]]-Table1[[#This Row],[Discount]]</f>
        <v>171.41000000000003</v>
      </c>
      <c r="L4744">
        <f>YEAR(Table1[[#This Row],[Order_Time]])</f>
        <v>2023</v>
      </c>
      <c r="M4744" t="str">
        <f>TEXT(Table1[[#This Row],[Order_Time]],"MMM")</f>
        <v>Jul</v>
      </c>
      <c r="N4744">
        <f>HOUR(Table1[[#This Row],[Order_Time]])</f>
        <v>14</v>
      </c>
      <c r="O4744" t="str">
        <f>IF(Table1[[#This Row],[Order_Value]]&gt;1000,"High","Low")</f>
        <v>Low</v>
      </c>
    </row>
    <row r="4745" spans="1:15" x14ac:dyDescent="0.3">
      <c r="A4745" t="s">
        <v>6717</v>
      </c>
      <c r="B4745" s="1">
        <v>45124.625</v>
      </c>
      <c r="C4745" t="s">
        <v>26</v>
      </c>
      <c r="D4745" t="s">
        <v>17</v>
      </c>
      <c r="E4745">
        <v>1571.55</v>
      </c>
      <c r="F4745">
        <v>4.72</v>
      </c>
      <c r="G4745">
        <v>211.07</v>
      </c>
      <c r="H4745" t="s">
        <v>32</v>
      </c>
      <c r="I4745">
        <v>89</v>
      </c>
      <c r="J4745">
        <v>1365.2</v>
      </c>
      <c r="K4745">
        <f>Table1[[#This Row],[Order_Value]]+Table1[[#This Row],[Delivery_Fee]]-Table1[[#This Row],[Discount]]</f>
        <v>1365.2</v>
      </c>
      <c r="L4745">
        <f>YEAR(Table1[[#This Row],[Order_Time]])</f>
        <v>2023</v>
      </c>
      <c r="M4745" t="str">
        <f>TEXT(Table1[[#This Row],[Order_Time]],"MMM")</f>
        <v>Jul</v>
      </c>
      <c r="N4745">
        <f>HOUR(Table1[[#This Row],[Order_Time]])</f>
        <v>15</v>
      </c>
      <c r="O4745" t="str">
        <f>IF(Table1[[#This Row],[Order_Value]]&gt;1000,"High","Low")</f>
        <v>High</v>
      </c>
    </row>
    <row r="4746" spans="1:15" x14ac:dyDescent="0.3">
      <c r="A4746" t="s">
        <v>6718</v>
      </c>
      <c r="B4746" s="1">
        <v>45124.666666666664</v>
      </c>
      <c r="C4746" t="s">
        <v>54</v>
      </c>
      <c r="D4746" t="s">
        <v>41</v>
      </c>
      <c r="E4746">
        <v>1726.07</v>
      </c>
      <c r="F4746">
        <v>77.03</v>
      </c>
      <c r="G4746">
        <v>8.9499999999999993</v>
      </c>
      <c r="H4746" t="s">
        <v>28</v>
      </c>
      <c r="I4746">
        <v>85</v>
      </c>
      <c r="J4746" s="2" t="s">
        <v>6719</v>
      </c>
      <c r="K4746">
        <f>Table1[[#This Row],[Order_Value]]+Table1[[#This Row],[Delivery_Fee]]-Table1[[#This Row],[Discount]]</f>
        <v>1794.1499999999999</v>
      </c>
      <c r="L4746">
        <f>YEAR(Table1[[#This Row],[Order_Time]])</f>
        <v>2023</v>
      </c>
      <c r="M4746" t="str">
        <f>TEXT(Table1[[#This Row],[Order_Time]],"MMM")</f>
        <v>Jul</v>
      </c>
      <c r="N4746">
        <f>HOUR(Table1[[#This Row],[Order_Time]])</f>
        <v>16</v>
      </c>
      <c r="O4746" t="str">
        <f>IF(Table1[[#This Row],[Order_Value]]&gt;1000,"High","Low")</f>
        <v>High</v>
      </c>
    </row>
    <row r="4747" spans="1:15" x14ac:dyDescent="0.3">
      <c r="A4747" t="s">
        <v>6720</v>
      </c>
      <c r="B4747" s="1">
        <v>45124.708333333336</v>
      </c>
      <c r="C4747" t="s">
        <v>24</v>
      </c>
      <c r="D4747" t="s">
        <v>12</v>
      </c>
      <c r="E4747">
        <v>1998.41</v>
      </c>
      <c r="F4747">
        <v>70.06</v>
      </c>
      <c r="G4747">
        <v>350.85</v>
      </c>
      <c r="H4747" t="s">
        <v>28</v>
      </c>
      <c r="I4747">
        <v>48</v>
      </c>
      <c r="J4747" s="2" t="s">
        <v>6721</v>
      </c>
      <c r="K4747">
        <f>Table1[[#This Row],[Order_Value]]+Table1[[#This Row],[Delivery_Fee]]-Table1[[#This Row],[Discount]]</f>
        <v>1717.6200000000003</v>
      </c>
      <c r="L4747">
        <f>YEAR(Table1[[#This Row],[Order_Time]])</f>
        <v>2023</v>
      </c>
      <c r="M4747" t="str">
        <f>TEXT(Table1[[#This Row],[Order_Time]],"MMM")</f>
        <v>Jul</v>
      </c>
      <c r="N4747">
        <f>HOUR(Table1[[#This Row],[Order_Time]])</f>
        <v>17</v>
      </c>
      <c r="O4747" t="str">
        <f>IF(Table1[[#This Row],[Order_Value]]&gt;1000,"High","Low")</f>
        <v>High</v>
      </c>
    </row>
    <row r="4748" spans="1:15" x14ac:dyDescent="0.3">
      <c r="A4748" t="s">
        <v>6722</v>
      </c>
      <c r="B4748" s="1">
        <v>45124.75</v>
      </c>
      <c r="C4748" t="s">
        <v>26</v>
      </c>
      <c r="D4748" t="s">
        <v>27</v>
      </c>
      <c r="E4748">
        <v>755.35</v>
      </c>
      <c r="F4748">
        <v>26.53</v>
      </c>
      <c r="G4748">
        <v>6.53</v>
      </c>
      <c r="H4748" t="s">
        <v>21</v>
      </c>
      <c r="I4748">
        <v>37</v>
      </c>
      <c r="J4748">
        <v>775.35</v>
      </c>
      <c r="K4748">
        <f>Table1[[#This Row],[Order_Value]]+Table1[[#This Row],[Delivery_Fee]]-Table1[[#This Row],[Discount]]</f>
        <v>775.35</v>
      </c>
      <c r="L4748">
        <f>YEAR(Table1[[#This Row],[Order_Time]])</f>
        <v>2023</v>
      </c>
      <c r="M4748" t="str">
        <f>TEXT(Table1[[#This Row],[Order_Time]],"MMM")</f>
        <v>Jul</v>
      </c>
      <c r="N4748">
        <f>HOUR(Table1[[#This Row],[Order_Time]])</f>
        <v>18</v>
      </c>
      <c r="O4748" t="str">
        <f>IF(Table1[[#This Row],[Order_Value]]&gt;1000,"High","Low")</f>
        <v>Low</v>
      </c>
    </row>
    <row r="4749" spans="1:15" x14ac:dyDescent="0.3">
      <c r="A4749" t="s">
        <v>6723</v>
      </c>
      <c r="B4749" s="1">
        <v>45124.791666666664</v>
      </c>
      <c r="C4749" t="s">
        <v>16</v>
      </c>
      <c r="D4749" t="s">
        <v>27</v>
      </c>
      <c r="E4749">
        <v>624.62</v>
      </c>
      <c r="F4749">
        <v>49</v>
      </c>
      <c r="G4749">
        <v>366.81</v>
      </c>
      <c r="H4749" t="s">
        <v>13</v>
      </c>
      <c r="I4749">
        <v>60</v>
      </c>
      <c r="J4749">
        <v>306.81</v>
      </c>
      <c r="K4749">
        <f>Table1[[#This Row],[Order_Value]]+Table1[[#This Row],[Delivery_Fee]]-Table1[[#This Row],[Discount]]</f>
        <v>306.81</v>
      </c>
      <c r="L4749">
        <f>YEAR(Table1[[#This Row],[Order_Time]])</f>
        <v>2023</v>
      </c>
      <c r="M4749" t="str">
        <f>TEXT(Table1[[#This Row],[Order_Time]],"MMM")</f>
        <v>Jul</v>
      </c>
      <c r="N4749">
        <f>HOUR(Table1[[#This Row],[Order_Time]])</f>
        <v>19</v>
      </c>
      <c r="O4749" t="str">
        <f>IF(Table1[[#This Row],[Order_Value]]&gt;1000,"High","Low")</f>
        <v>Low</v>
      </c>
    </row>
    <row r="4750" spans="1:15" x14ac:dyDescent="0.3">
      <c r="A4750" t="s">
        <v>6724</v>
      </c>
      <c r="B4750" s="1">
        <v>45124.833333333336</v>
      </c>
      <c r="C4750" t="s">
        <v>45</v>
      </c>
      <c r="D4750" t="s">
        <v>27</v>
      </c>
      <c r="E4750">
        <v>1724.6</v>
      </c>
      <c r="F4750">
        <v>11.35</v>
      </c>
      <c r="G4750">
        <v>143.06</v>
      </c>
      <c r="H4750" t="s">
        <v>32</v>
      </c>
      <c r="I4750">
        <v>37</v>
      </c>
      <c r="J4750" s="2" t="s">
        <v>6725</v>
      </c>
      <c r="K4750">
        <f>Table1[[#This Row],[Order_Value]]+Table1[[#This Row],[Delivery_Fee]]-Table1[[#This Row],[Discount]]</f>
        <v>1592.8899999999999</v>
      </c>
      <c r="L4750">
        <f>YEAR(Table1[[#This Row],[Order_Time]])</f>
        <v>2023</v>
      </c>
      <c r="M4750" t="str">
        <f>TEXT(Table1[[#This Row],[Order_Time]],"MMM")</f>
        <v>Jul</v>
      </c>
      <c r="N4750">
        <f>HOUR(Table1[[#This Row],[Order_Time]])</f>
        <v>20</v>
      </c>
      <c r="O4750" t="str">
        <f>IF(Table1[[#This Row],[Order_Value]]&gt;1000,"High","Low")</f>
        <v>High</v>
      </c>
    </row>
    <row r="4751" spans="1:15" x14ac:dyDescent="0.3">
      <c r="A4751" t="s">
        <v>6726</v>
      </c>
      <c r="B4751" s="1">
        <v>45124.875</v>
      </c>
      <c r="C4751" t="s">
        <v>24</v>
      </c>
      <c r="D4751" t="s">
        <v>35</v>
      </c>
      <c r="E4751">
        <v>864.24</v>
      </c>
      <c r="F4751">
        <v>80.989999999999995</v>
      </c>
      <c r="G4751">
        <v>497.8</v>
      </c>
      <c r="H4751" t="s">
        <v>32</v>
      </c>
      <c r="I4751">
        <v>51</v>
      </c>
      <c r="J4751">
        <v>447.43</v>
      </c>
      <c r="K4751">
        <f>Table1[[#This Row],[Order_Value]]+Table1[[#This Row],[Delivery_Fee]]-Table1[[#This Row],[Discount]]</f>
        <v>447.43</v>
      </c>
      <c r="L4751">
        <f>YEAR(Table1[[#This Row],[Order_Time]])</f>
        <v>2023</v>
      </c>
      <c r="M4751" t="str">
        <f>TEXT(Table1[[#This Row],[Order_Time]],"MMM")</f>
        <v>Jul</v>
      </c>
      <c r="N4751">
        <f>HOUR(Table1[[#This Row],[Order_Time]])</f>
        <v>21</v>
      </c>
      <c r="O4751" t="str">
        <f>IF(Table1[[#This Row],[Order_Value]]&gt;1000,"High","Low")</f>
        <v>Low</v>
      </c>
    </row>
    <row r="4752" spans="1:15" x14ac:dyDescent="0.3">
      <c r="A4752" t="s">
        <v>6727</v>
      </c>
      <c r="B4752" s="1">
        <v>45124.916666666664</v>
      </c>
      <c r="C4752" t="s">
        <v>26</v>
      </c>
      <c r="D4752" t="s">
        <v>12</v>
      </c>
      <c r="E4752">
        <v>176.17</v>
      </c>
      <c r="F4752">
        <v>49.51</v>
      </c>
      <c r="G4752">
        <v>115.87</v>
      </c>
      <c r="H4752" t="s">
        <v>21</v>
      </c>
      <c r="I4752">
        <v>17</v>
      </c>
      <c r="J4752" s="2" t="s">
        <v>6728</v>
      </c>
      <c r="K4752">
        <f>Table1[[#This Row],[Order_Value]]+Table1[[#This Row],[Delivery_Fee]]-Table1[[#This Row],[Discount]]</f>
        <v>109.80999999999997</v>
      </c>
      <c r="L4752">
        <f>YEAR(Table1[[#This Row],[Order_Time]])</f>
        <v>2023</v>
      </c>
      <c r="M4752" t="str">
        <f>TEXT(Table1[[#This Row],[Order_Time]],"MMM")</f>
        <v>Jul</v>
      </c>
      <c r="N4752">
        <f>HOUR(Table1[[#This Row],[Order_Time]])</f>
        <v>22</v>
      </c>
      <c r="O4752" t="str">
        <f>IF(Table1[[#This Row],[Order_Value]]&gt;1000,"High","Low")</f>
        <v>Low</v>
      </c>
    </row>
    <row r="4753" spans="1:15" x14ac:dyDescent="0.3">
      <c r="A4753" t="s">
        <v>6729</v>
      </c>
      <c r="B4753" s="1">
        <v>45124.958333333336</v>
      </c>
      <c r="C4753" t="s">
        <v>11</v>
      </c>
      <c r="D4753" t="s">
        <v>12</v>
      </c>
      <c r="E4753">
        <v>269.29000000000002</v>
      </c>
      <c r="F4753">
        <v>95.07</v>
      </c>
      <c r="G4753">
        <v>304.7</v>
      </c>
      <c r="H4753" t="s">
        <v>21</v>
      </c>
      <c r="I4753">
        <v>65</v>
      </c>
      <c r="J4753" s="2" t="s">
        <v>6730</v>
      </c>
      <c r="K4753">
        <f>Table1[[#This Row],[Order_Value]]+Table1[[#This Row],[Delivery_Fee]]-Table1[[#This Row],[Discount]]</f>
        <v>59.660000000000025</v>
      </c>
      <c r="L4753">
        <f>YEAR(Table1[[#This Row],[Order_Time]])</f>
        <v>2023</v>
      </c>
      <c r="M4753" t="str">
        <f>TEXT(Table1[[#This Row],[Order_Time]],"MMM")</f>
        <v>Jul</v>
      </c>
      <c r="N4753">
        <f>HOUR(Table1[[#This Row],[Order_Time]])</f>
        <v>23</v>
      </c>
      <c r="O4753" t="str">
        <f>IF(Table1[[#This Row],[Order_Value]]&gt;1000,"High","Low")</f>
        <v>Low</v>
      </c>
    </row>
    <row r="4754" spans="1:15" x14ac:dyDescent="0.3">
      <c r="A4754" t="s">
        <v>6731</v>
      </c>
      <c r="B4754" s="1">
        <v>45125</v>
      </c>
      <c r="C4754" t="s">
        <v>7370</v>
      </c>
      <c r="D4754" t="s">
        <v>30</v>
      </c>
      <c r="E4754">
        <v>1109.3699999999999</v>
      </c>
      <c r="F4754">
        <v>83.07</v>
      </c>
      <c r="G4754">
        <v>325.27999999999997</v>
      </c>
      <c r="H4754" t="s">
        <v>32</v>
      </c>
      <c r="I4754">
        <v>57</v>
      </c>
      <c r="J4754" s="2" t="s">
        <v>6732</v>
      </c>
      <c r="K4754">
        <f>Table1[[#This Row],[Order_Value]]+Table1[[#This Row],[Delivery_Fee]]-Table1[[#This Row],[Discount]]</f>
        <v>867.15999999999985</v>
      </c>
      <c r="L4754">
        <f>YEAR(Table1[[#This Row],[Order_Time]])</f>
        <v>2023</v>
      </c>
      <c r="M4754" t="str">
        <f>TEXT(Table1[[#This Row],[Order_Time]],"MMM")</f>
        <v>Jul</v>
      </c>
      <c r="N4754">
        <f>HOUR(Table1[[#This Row],[Order_Time]])</f>
        <v>0</v>
      </c>
      <c r="O4754" t="str">
        <f>IF(Table1[[#This Row],[Order_Value]]&gt;1000,"High","Low")</f>
        <v>High</v>
      </c>
    </row>
    <row r="4755" spans="1:15" x14ac:dyDescent="0.3">
      <c r="A4755" t="s">
        <v>6733</v>
      </c>
      <c r="B4755" s="1">
        <v>45125.041666666664</v>
      </c>
      <c r="C4755" t="s">
        <v>11</v>
      </c>
      <c r="D4755" t="s">
        <v>35</v>
      </c>
      <c r="E4755">
        <v>0</v>
      </c>
      <c r="F4755">
        <v>97.69</v>
      </c>
      <c r="G4755">
        <v>455.82</v>
      </c>
      <c r="H4755" t="s">
        <v>21</v>
      </c>
      <c r="I4755">
        <v>78</v>
      </c>
      <c r="K4755">
        <f>Table1[[#This Row],[Order_Value]]+Table1[[#This Row],[Delivery_Fee]]-Table1[[#This Row],[Discount]]</f>
        <v>-358.13</v>
      </c>
      <c r="L4755">
        <f>YEAR(Table1[[#This Row],[Order_Time]])</f>
        <v>2023</v>
      </c>
      <c r="M4755" t="str">
        <f>TEXT(Table1[[#This Row],[Order_Time]],"MMM")</f>
        <v>Jul</v>
      </c>
      <c r="N4755">
        <f>HOUR(Table1[[#This Row],[Order_Time]])</f>
        <v>1</v>
      </c>
      <c r="O4755" t="str">
        <f>IF(Table1[[#This Row],[Order_Value]]&gt;1000,"High","Low")</f>
        <v>Low</v>
      </c>
    </row>
    <row r="4756" spans="1:15" x14ac:dyDescent="0.3">
      <c r="A4756" t="s">
        <v>6734</v>
      </c>
      <c r="B4756" s="1">
        <v>45125.083333333336</v>
      </c>
      <c r="C4756" t="s">
        <v>24</v>
      </c>
      <c r="D4756" t="s">
        <v>12</v>
      </c>
      <c r="E4756">
        <v>1164.44</v>
      </c>
      <c r="F4756">
        <v>88.01</v>
      </c>
      <c r="G4756">
        <v>443.76</v>
      </c>
      <c r="H4756" t="s">
        <v>28</v>
      </c>
      <c r="I4756">
        <v>84</v>
      </c>
      <c r="J4756">
        <v>808.69</v>
      </c>
      <c r="K4756">
        <f>Table1[[#This Row],[Order_Value]]+Table1[[#This Row],[Delivery_Fee]]-Table1[[#This Row],[Discount]]</f>
        <v>808.69</v>
      </c>
      <c r="L4756">
        <f>YEAR(Table1[[#This Row],[Order_Time]])</f>
        <v>2023</v>
      </c>
      <c r="M4756" t="str">
        <f>TEXT(Table1[[#This Row],[Order_Time]],"MMM")</f>
        <v>Jul</v>
      </c>
      <c r="N4756">
        <f>HOUR(Table1[[#This Row],[Order_Time]])</f>
        <v>2</v>
      </c>
      <c r="O4756" t="str">
        <f>IF(Table1[[#This Row],[Order_Value]]&gt;1000,"High","Low")</f>
        <v>High</v>
      </c>
    </row>
    <row r="4757" spans="1:15" x14ac:dyDescent="0.3">
      <c r="A4757" t="s">
        <v>6735</v>
      </c>
      <c r="B4757" s="1">
        <v>45125.125</v>
      </c>
      <c r="C4757" t="s">
        <v>11</v>
      </c>
      <c r="D4757" t="s">
        <v>12</v>
      </c>
      <c r="E4757">
        <v>1132.07</v>
      </c>
      <c r="F4757">
        <v>21.87</v>
      </c>
      <c r="G4757">
        <v>50.13</v>
      </c>
      <c r="H4757" t="s">
        <v>28</v>
      </c>
      <c r="I4757">
        <v>27</v>
      </c>
      <c r="J4757" s="2" t="s">
        <v>6736</v>
      </c>
      <c r="K4757">
        <f>Table1[[#This Row],[Order_Value]]+Table1[[#This Row],[Delivery_Fee]]-Table1[[#This Row],[Discount]]</f>
        <v>1103.8099999999997</v>
      </c>
      <c r="L4757">
        <f>YEAR(Table1[[#This Row],[Order_Time]])</f>
        <v>2023</v>
      </c>
      <c r="M4757" t="str">
        <f>TEXT(Table1[[#This Row],[Order_Time]],"MMM")</f>
        <v>Jul</v>
      </c>
      <c r="N4757">
        <f>HOUR(Table1[[#This Row],[Order_Time]])</f>
        <v>3</v>
      </c>
      <c r="O4757" t="str">
        <f>IF(Table1[[#This Row],[Order_Value]]&gt;1000,"High","Low")</f>
        <v>High</v>
      </c>
    </row>
    <row r="4758" spans="1:15" x14ac:dyDescent="0.3">
      <c r="A4758" t="s">
        <v>6737</v>
      </c>
      <c r="B4758" s="1">
        <v>45125.166666666664</v>
      </c>
      <c r="C4758" t="s">
        <v>54</v>
      </c>
      <c r="D4758" t="s">
        <v>30</v>
      </c>
      <c r="E4758">
        <v>1889.31</v>
      </c>
      <c r="F4758">
        <v>48.31</v>
      </c>
      <c r="G4758">
        <v>482.41</v>
      </c>
      <c r="H4758" t="s">
        <v>32</v>
      </c>
      <c r="I4758">
        <v>83</v>
      </c>
      <c r="J4758" s="2" t="s">
        <v>6738</v>
      </c>
      <c r="K4758">
        <f>Table1[[#This Row],[Order_Value]]+Table1[[#This Row],[Delivery_Fee]]-Table1[[#This Row],[Discount]]</f>
        <v>1455.2099999999998</v>
      </c>
      <c r="L4758">
        <f>YEAR(Table1[[#This Row],[Order_Time]])</f>
        <v>2023</v>
      </c>
      <c r="M4758" t="str">
        <f>TEXT(Table1[[#This Row],[Order_Time]],"MMM")</f>
        <v>Jul</v>
      </c>
      <c r="N4758">
        <f>HOUR(Table1[[#This Row],[Order_Time]])</f>
        <v>4</v>
      </c>
      <c r="O4758" t="str">
        <f>IF(Table1[[#This Row],[Order_Value]]&gt;1000,"High","Low")</f>
        <v>High</v>
      </c>
    </row>
    <row r="4759" spans="1:15" x14ac:dyDescent="0.3">
      <c r="A4759" t="s">
        <v>6739</v>
      </c>
      <c r="B4759" s="1">
        <v>45125.208333333336</v>
      </c>
      <c r="C4759" t="s">
        <v>20</v>
      </c>
      <c r="D4759" t="s">
        <v>12</v>
      </c>
      <c r="E4759">
        <v>714.46</v>
      </c>
      <c r="F4759">
        <v>38.97</v>
      </c>
      <c r="G4759">
        <v>476.36</v>
      </c>
      <c r="H4759" t="s">
        <v>21</v>
      </c>
      <c r="I4759">
        <v>49</v>
      </c>
      <c r="J4759" s="2" t="s">
        <v>6740</v>
      </c>
      <c r="K4759">
        <f>Table1[[#This Row],[Order_Value]]+Table1[[#This Row],[Delivery_Fee]]-Table1[[#This Row],[Discount]]</f>
        <v>277.07000000000005</v>
      </c>
      <c r="L4759">
        <f>YEAR(Table1[[#This Row],[Order_Time]])</f>
        <v>2023</v>
      </c>
      <c r="M4759" t="str">
        <f>TEXT(Table1[[#This Row],[Order_Time]],"MMM")</f>
        <v>Jul</v>
      </c>
      <c r="N4759">
        <f>HOUR(Table1[[#This Row],[Order_Time]])</f>
        <v>5</v>
      </c>
      <c r="O4759" t="str">
        <f>IF(Table1[[#This Row],[Order_Value]]&gt;1000,"High","Low")</f>
        <v>Low</v>
      </c>
    </row>
    <row r="4760" spans="1:15" x14ac:dyDescent="0.3">
      <c r="A4760" t="s">
        <v>6741</v>
      </c>
      <c r="B4760" s="1">
        <v>45125.25</v>
      </c>
      <c r="C4760" t="s">
        <v>26</v>
      </c>
      <c r="D4760" t="s">
        <v>30</v>
      </c>
      <c r="E4760">
        <v>1628.42</v>
      </c>
      <c r="F4760">
        <v>0.24</v>
      </c>
      <c r="G4760">
        <v>399.08</v>
      </c>
      <c r="H4760" t="s">
        <v>13</v>
      </c>
      <c r="I4760">
        <v>47</v>
      </c>
      <c r="J4760" s="2" t="s">
        <v>6742</v>
      </c>
      <c r="K4760">
        <f>Table1[[#This Row],[Order_Value]]+Table1[[#This Row],[Delivery_Fee]]-Table1[[#This Row],[Discount]]</f>
        <v>1229.5800000000002</v>
      </c>
      <c r="L4760">
        <f>YEAR(Table1[[#This Row],[Order_Time]])</f>
        <v>2023</v>
      </c>
      <c r="M4760" t="str">
        <f>TEXT(Table1[[#This Row],[Order_Time]],"MMM")</f>
        <v>Jul</v>
      </c>
      <c r="N4760">
        <f>HOUR(Table1[[#This Row],[Order_Time]])</f>
        <v>6</v>
      </c>
      <c r="O4760" t="str">
        <f>IF(Table1[[#This Row],[Order_Value]]&gt;1000,"High","Low")</f>
        <v>High</v>
      </c>
    </row>
    <row r="4761" spans="1:15" x14ac:dyDescent="0.3">
      <c r="A4761" t="s">
        <v>6743</v>
      </c>
      <c r="B4761" s="1">
        <v>45125.291666666664</v>
      </c>
      <c r="C4761" t="s">
        <v>20</v>
      </c>
      <c r="D4761" t="s">
        <v>27</v>
      </c>
      <c r="E4761">
        <v>1573.84</v>
      </c>
      <c r="F4761">
        <v>71.11</v>
      </c>
      <c r="G4761">
        <v>451.57</v>
      </c>
      <c r="H4761" t="s">
        <v>32</v>
      </c>
      <c r="I4761">
        <v>72</v>
      </c>
      <c r="J4761" s="2" t="s">
        <v>6744</v>
      </c>
      <c r="K4761">
        <f>Table1[[#This Row],[Order_Value]]+Table1[[#This Row],[Delivery_Fee]]-Table1[[#This Row],[Discount]]</f>
        <v>1193.3799999999999</v>
      </c>
      <c r="L4761">
        <f>YEAR(Table1[[#This Row],[Order_Time]])</f>
        <v>2023</v>
      </c>
      <c r="M4761" t="str">
        <f>TEXT(Table1[[#This Row],[Order_Time]],"MMM")</f>
        <v>Jul</v>
      </c>
      <c r="N4761">
        <f>HOUR(Table1[[#This Row],[Order_Time]])</f>
        <v>7</v>
      </c>
      <c r="O4761" t="str">
        <f>IF(Table1[[#This Row],[Order_Value]]&gt;1000,"High","Low")</f>
        <v>High</v>
      </c>
    </row>
    <row r="4762" spans="1:15" x14ac:dyDescent="0.3">
      <c r="A4762" t="s">
        <v>6745</v>
      </c>
      <c r="B4762" s="1">
        <v>45125.333333333336</v>
      </c>
      <c r="C4762" t="s">
        <v>20</v>
      </c>
      <c r="D4762" t="s">
        <v>12</v>
      </c>
      <c r="E4762">
        <v>1526.44</v>
      </c>
      <c r="F4762">
        <v>27.81</v>
      </c>
      <c r="G4762">
        <v>281.77</v>
      </c>
      <c r="H4762" t="s">
        <v>13</v>
      </c>
      <c r="I4762">
        <v>43</v>
      </c>
      <c r="J4762">
        <v>1272.48</v>
      </c>
      <c r="K4762">
        <f>Table1[[#This Row],[Order_Value]]+Table1[[#This Row],[Delivery_Fee]]-Table1[[#This Row],[Discount]]</f>
        <v>1272.48</v>
      </c>
      <c r="L4762">
        <f>YEAR(Table1[[#This Row],[Order_Time]])</f>
        <v>2023</v>
      </c>
      <c r="M4762" t="str">
        <f>TEXT(Table1[[#This Row],[Order_Time]],"MMM")</f>
        <v>Jul</v>
      </c>
      <c r="N4762">
        <f>HOUR(Table1[[#This Row],[Order_Time]])</f>
        <v>8</v>
      </c>
      <c r="O4762" t="str">
        <f>IF(Table1[[#This Row],[Order_Value]]&gt;1000,"High","Low")</f>
        <v>High</v>
      </c>
    </row>
    <row r="4763" spans="1:15" x14ac:dyDescent="0.3">
      <c r="A4763" t="s">
        <v>6746</v>
      </c>
      <c r="B4763" s="1">
        <v>45125.375</v>
      </c>
      <c r="C4763" t="s">
        <v>26</v>
      </c>
      <c r="D4763" t="s">
        <v>17</v>
      </c>
      <c r="E4763">
        <v>606.21</v>
      </c>
      <c r="F4763">
        <v>84.33</v>
      </c>
      <c r="G4763">
        <v>292.99</v>
      </c>
      <c r="H4763" t="s">
        <v>28</v>
      </c>
      <c r="I4763">
        <v>25</v>
      </c>
      <c r="J4763" s="2" t="s">
        <v>6747</v>
      </c>
      <c r="K4763">
        <f>Table1[[#This Row],[Order_Value]]+Table1[[#This Row],[Delivery_Fee]]-Table1[[#This Row],[Discount]]</f>
        <v>397.55000000000007</v>
      </c>
      <c r="L4763">
        <f>YEAR(Table1[[#This Row],[Order_Time]])</f>
        <v>2023</v>
      </c>
      <c r="M4763" t="str">
        <f>TEXT(Table1[[#This Row],[Order_Time]],"MMM")</f>
        <v>Jul</v>
      </c>
      <c r="N4763">
        <f>HOUR(Table1[[#This Row],[Order_Time]])</f>
        <v>9</v>
      </c>
      <c r="O4763" t="str">
        <f>IF(Table1[[#This Row],[Order_Value]]&gt;1000,"High","Low")</f>
        <v>Low</v>
      </c>
    </row>
    <row r="4764" spans="1:15" x14ac:dyDescent="0.3">
      <c r="A4764" t="s">
        <v>6748</v>
      </c>
      <c r="B4764" s="1">
        <v>45125.416666666664</v>
      </c>
      <c r="C4764" t="s">
        <v>11</v>
      </c>
      <c r="D4764" t="s">
        <v>12</v>
      </c>
      <c r="E4764">
        <v>556.42999999999995</v>
      </c>
      <c r="F4764">
        <v>28.43</v>
      </c>
      <c r="G4764">
        <v>21.81</v>
      </c>
      <c r="H4764" t="s">
        <v>32</v>
      </c>
      <c r="I4764">
        <v>12</v>
      </c>
      <c r="J4764">
        <v>563.04999999999995</v>
      </c>
      <c r="K4764">
        <f>Table1[[#This Row],[Order_Value]]+Table1[[#This Row],[Delivery_Fee]]-Table1[[#This Row],[Discount]]</f>
        <v>563.04999999999995</v>
      </c>
      <c r="L4764">
        <f>YEAR(Table1[[#This Row],[Order_Time]])</f>
        <v>2023</v>
      </c>
      <c r="M4764" t="str">
        <f>TEXT(Table1[[#This Row],[Order_Time]],"MMM")</f>
        <v>Jul</v>
      </c>
      <c r="N4764">
        <f>HOUR(Table1[[#This Row],[Order_Time]])</f>
        <v>10</v>
      </c>
      <c r="O4764" t="str">
        <f>IF(Table1[[#This Row],[Order_Value]]&gt;1000,"High","Low")</f>
        <v>Low</v>
      </c>
    </row>
    <row r="4765" spans="1:15" x14ac:dyDescent="0.3">
      <c r="A4765" t="s">
        <v>6749</v>
      </c>
      <c r="B4765" s="1">
        <v>45125.458333333336</v>
      </c>
      <c r="C4765" t="s">
        <v>26</v>
      </c>
      <c r="D4765" t="s">
        <v>27</v>
      </c>
      <c r="E4765">
        <v>770.29</v>
      </c>
      <c r="F4765">
        <v>66.62</v>
      </c>
      <c r="G4765">
        <v>350.97</v>
      </c>
      <c r="H4765" t="s">
        <v>28</v>
      </c>
      <c r="I4765">
        <v>83</v>
      </c>
      <c r="J4765" s="2" t="s">
        <v>6750</v>
      </c>
      <c r="K4765">
        <f>Table1[[#This Row],[Order_Value]]+Table1[[#This Row],[Delivery_Fee]]-Table1[[#This Row],[Discount]]</f>
        <v>485.93999999999994</v>
      </c>
      <c r="L4765">
        <f>YEAR(Table1[[#This Row],[Order_Time]])</f>
        <v>2023</v>
      </c>
      <c r="M4765" t="str">
        <f>TEXT(Table1[[#This Row],[Order_Time]],"MMM")</f>
        <v>Jul</v>
      </c>
      <c r="N4765">
        <f>HOUR(Table1[[#This Row],[Order_Time]])</f>
        <v>11</v>
      </c>
      <c r="O4765" t="str">
        <f>IF(Table1[[#This Row],[Order_Value]]&gt;1000,"High","Low")</f>
        <v>Low</v>
      </c>
    </row>
    <row r="4766" spans="1:15" x14ac:dyDescent="0.3">
      <c r="A4766" t="s">
        <v>6751</v>
      </c>
      <c r="B4766" s="1">
        <v>45125.5</v>
      </c>
      <c r="C4766" t="s">
        <v>11</v>
      </c>
      <c r="D4766" t="s">
        <v>30</v>
      </c>
      <c r="E4766">
        <v>1128.67</v>
      </c>
      <c r="F4766">
        <v>14.24</v>
      </c>
      <c r="G4766">
        <v>191.99</v>
      </c>
      <c r="H4766" t="s">
        <v>13</v>
      </c>
      <c r="I4766">
        <v>51</v>
      </c>
      <c r="J4766" s="2" t="s">
        <v>6752</v>
      </c>
      <c r="K4766">
        <f>Table1[[#This Row],[Order_Value]]+Table1[[#This Row],[Delivery_Fee]]-Table1[[#This Row],[Discount]]</f>
        <v>950.92000000000007</v>
      </c>
      <c r="L4766">
        <f>YEAR(Table1[[#This Row],[Order_Time]])</f>
        <v>2023</v>
      </c>
      <c r="M4766" t="str">
        <f>TEXT(Table1[[#This Row],[Order_Time]],"MMM")</f>
        <v>Jul</v>
      </c>
      <c r="N4766">
        <f>HOUR(Table1[[#This Row],[Order_Time]])</f>
        <v>12</v>
      </c>
      <c r="O4766" t="str">
        <f>IF(Table1[[#This Row],[Order_Value]]&gt;1000,"High","Low")</f>
        <v>High</v>
      </c>
    </row>
    <row r="4767" spans="1:15" x14ac:dyDescent="0.3">
      <c r="A4767" t="s">
        <v>6753</v>
      </c>
      <c r="B4767" s="1">
        <v>45125.541666666664</v>
      </c>
      <c r="C4767" t="s">
        <v>16</v>
      </c>
      <c r="D4767" t="s">
        <v>35</v>
      </c>
      <c r="E4767">
        <v>1887.01</v>
      </c>
      <c r="F4767">
        <v>14.53</v>
      </c>
      <c r="G4767">
        <v>117.76</v>
      </c>
      <c r="H4767" t="s">
        <v>28</v>
      </c>
      <c r="I4767">
        <v>84</v>
      </c>
      <c r="J4767">
        <v>1783.78</v>
      </c>
      <c r="K4767">
        <f>Table1[[#This Row],[Order_Value]]+Table1[[#This Row],[Delivery_Fee]]-Table1[[#This Row],[Discount]]</f>
        <v>1783.78</v>
      </c>
      <c r="L4767">
        <f>YEAR(Table1[[#This Row],[Order_Time]])</f>
        <v>2023</v>
      </c>
      <c r="M4767" t="str">
        <f>TEXT(Table1[[#This Row],[Order_Time]],"MMM")</f>
        <v>Jul</v>
      </c>
      <c r="N4767">
        <f>HOUR(Table1[[#This Row],[Order_Time]])</f>
        <v>13</v>
      </c>
      <c r="O4767" t="str">
        <f>IF(Table1[[#This Row],[Order_Value]]&gt;1000,"High","Low")</f>
        <v>High</v>
      </c>
    </row>
    <row r="4768" spans="1:15" x14ac:dyDescent="0.3">
      <c r="A4768" t="s">
        <v>6754</v>
      </c>
      <c r="B4768" s="1">
        <v>45125.583333333336</v>
      </c>
      <c r="C4768" t="s">
        <v>54</v>
      </c>
      <c r="D4768" t="s">
        <v>35</v>
      </c>
      <c r="E4768">
        <v>1353.94</v>
      </c>
      <c r="F4768">
        <v>83.71</v>
      </c>
      <c r="G4768">
        <v>341.43</v>
      </c>
      <c r="H4768" t="s">
        <v>13</v>
      </c>
      <c r="I4768">
        <v>13</v>
      </c>
      <c r="J4768">
        <v>1096.22</v>
      </c>
      <c r="K4768">
        <f>Table1[[#This Row],[Order_Value]]+Table1[[#This Row],[Delivery_Fee]]-Table1[[#This Row],[Discount]]</f>
        <v>1096.22</v>
      </c>
      <c r="L4768">
        <f>YEAR(Table1[[#This Row],[Order_Time]])</f>
        <v>2023</v>
      </c>
      <c r="M4768" t="str">
        <f>TEXT(Table1[[#This Row],[Order_Time]],"MMM")</f>
        <v>Jul</v>
      </c>
      <c r="N4768">
        <f>HOUR(Table1[[#This Row],[Order_Time]])</f>
        <v>14</v>
      </c>
      <c r="O4768" t="str">
        <f>IF(Table1[[#This Row],[Order_Value]]&gt;1000,"High","Low")</f>
        <v>High</v>
      </c>
    </row>
    <row r="4769" spans="1:15" x14ac:dyDescent="0.3">
      <c r="A4769" t="s">
        <v>6755</v>
      </c>
      <c r="B4769" s="1">
        <v>45125.625</v>
      </c>
      <c r="C4769" t="s">
        <v>11</v>
      </c>
      <c r="D4769" t="s">
        <v>30</v>
      </c>
      <c r="E4769">
        <v>1305.77</v>
      </c>
      <c r="F4769">
        <v>48.66</v>
      </c>
      <c r="G4769">
        <v>264.13</v>
      </c>
      <c r="H4769" t="s">
        <v>13</v>
      </c>
      <c r="I4769">
        <v>73</v>
      </c>
      <c r="J4769" s="2" t="s">
        <v>6756</v>
      </c>
      <c r="K4769">
        <f>Table1[[#This Row],[Order_Value]]+Table1[[#This Row],[Delivery_Fee]]-Table1[[#This Row],[Discount]]</f>
        <v>1090.3000000000002</v>
      </c>
      <c r="L4769">
        <f>YEAR(Table1[[#This Row],[Order_Time]])</f>
        <v>2023</v>
      </c>
      <c r="M4769" t="str">
        <f>TEXT(Table1[[#This Row],[Order_Time]],"MMM")</f>
        <v>Jul</v>
      </c>
      <c r="N4769">
        <f>HOUR(Table1[[#This Row],[Order_Time]])</f>
        <v>15</v>
      </c>
      <c r="O4769" t="str">
        <f>IF(Table1[[#This Row],[Order_Value]]&gt;1000,"High","Low")</f>
        <v>High</v>
      </c>
    </row>
    <row r="4770" spans="1:15" x14ac:dyDescent="0.3">
      <c r="A4770" t="s">
        <v>6757</v>
      </c>
      <c r="B4770" s="1">
        <v>45125.666666666664</v>
      </c>
      <c r="C4770" t="s">
        <v>20</v>
      </c>
      <c r="D4770" t="s">
        <v>35</v>
      </c>
      <c r="E4770">
        <v>1711.91</v>
      </c>
      <c r="F4770">
        <v>6.16</v>
      </c>
      <c r="G4770">
        <v>237.52</v>
      </c>
      <c r="H4770" t="s">
        <v>32</v>
      </c>
      <c r="I4770">
        <v>68</v>
      </c>
      <c r="J4770" s="2" t="s">
        <v>6758</v>
      </c>
      <c r="K4770">
        <f>Table1[[#This Row],[Order_Value]]+Table1[[#This Row],[Delivery_Fee]]-Table1[[#This Row],[Discount]]</f>
        <v>1480.5500000000002</v>
      </c>
      <c r="L4770">
        <f>YEAR(Table1[[#This Row],[Order_Time]])</f>
        <v>2023</v>
      </c>
      <c r="M4770" t="str">
        <f>TEXT(Table1[[#This Row],[Order_Time]],"MMM")</f>
        <v>Jul</v>
      </c>
      <c r="N4770">
        <f>HOUR(Table1[[#This Row],[Order_Time]])</f>
        <v>16</v>
      </c>
      <c r="O4770" t="str">
        <f>IF(Table1[[#This Row],[Order_Value]]&gt;1000,"High","Low")</f>
        <v>High</v>
      </c>
    </row>
    <row r="4771" spans="1:15" x14ac:dyDescent="0.3">
      <c r="A4771" t="s">
        <v>6759</v>
      </c>
      <c r="B4771" s="1">
        <v>45125.708333333336</v>
      </c>
      <c r="C4771" t="s">
        <v>20</v>
      </c>
      <c r="D4771" t="s">
        <v>30</v>
      </c>
      <c r="E4771">
        <v>1351.92</v>
      </c>
      <c r="F4771">
        <v>5.92</v>
      </c>
      <c r="G4771">
        <v>266.12</v>
      </c>
      <c r="H4771" t="s">
        <v>21</v>
      </c>
      <c r="I4771">
        <v>79</v>
      </c>
      <c r="J4771" s="2" t="s">
        <v>6760</v>
      </c>
      <c r="K4771">
        <f>Table1[[#This Row],[Order_Value]]+Table1[[#This Row],[Delivery_Fee]]-Table1[[#This Row],[Discount]]</f>
        <v>1091.7200000000003</v>
      </c>
      <c r="L4771">
        <f>YEAR(Table1[[#This Row],[Order_Time]])</f>
        <v>2023</v>
      </c>
      <c r="M4771" t="str">
        <f>TEXT(Table1[[#This Row],[Order_Time]],"MMM")</f>
        <v>Jul</v>
      </c>
      <c r="N4771">
        <f>HOUR(Table1[[#This Row],[Order_Time]])</f>
        <v>17</v>
      </c>
      <c r="O4771" t="str">
        <f>IF(Table1[[#This Row],[Order_Value]]&gt;1000,"High","Low")</f>
        <v>High</v>
      </c>
    </row>
    <row r="4772" spans="1:15" x14ac:dyDescent="0.3">
      <c r="A4772" t="s">
        <v>6761</v>
      </c>
      <c r="B4772" s="1">
        <v>45125.75</v>
      </c>
      <c r="C4772" t="s">
        <v>11</v>
      </c>
      <c r="D4772" t="s">
        <v>41</v>
      </c>
      <c r="E4772">
        <v>173.02</v>
      </c>
      <c r="F4772">
        <v>69.510000000000005</v>
      </c>
      <c r="G4772">
        <v>45.95</v>
      </c>
      <c r="H4772" t="s">
        <v>32</v>
      </c>
      <c r="I4772">
        <v>24</v>
      </c>
      <c r="J4772" s="2" t="s">
        <v>6762</v>
      </c>
      <c r="K4772">
        <f>Table1[[#This Row],[Order_Value]]+Table1[[#This Row],[Delivery_Fee]]-Table1[[#This Row],[Discount]]</f>
        <v>196.58000000000004</v>
      </c>
      <c r="L4772">
        <f>YEAR(Table1[[#This Row],[Order_Time]])</f>
        <v>2023</v>
      </c>
      <c r="M4772" t="str">
        <f>TEXT(Table1[[#This Row],[Order_Time]],"MMM")</f>
        <v>Jul</v>
      </c>
      <c r="N4772">
        <f>HOUR(Table1[[#This Row],[Order_Time]])</f>
        <v>18</v>
      </c>
      <c r="O4772" t="str">
        <f>IF(Table1[[#This Row],[Order_Value]]&gt;1000,"High","Low")</f>
        <v>Low</v>
      </c>
    </row>
    <row r="4773" spans="1:15" x14ac:dyDescent="0.3">
      <c r="A4773" t="s">
        <v>6763</v>
      </c>
      <c r="B4773" s="1">
        <v>45125.791666666664</v>
      </c>
      <c r="C4773" t="s">
        <v>16</v>
      </c>
      <c r="D4773" t="s">
        <v>27</v>
      </c>
      <c r="E4773">
        <v>233.73</v>
      </c>
      <c r="F4773">
        <v>28.26</v>
      </c>
      <c r="G4773">
        <v>208.51</v>
      </c>
      <c r="H4773" t="s">
        <v>32</v>
      </c>
      <c r="I4773">
        <v>23</v>
      </c>
      <c r="J4773" s="2" t="s">
        <v>6764</v>
      </c>
      <c r="K4773">
        <f>Table1[[#This Row],[Order_Value]]+Table1[[#This Row],[Delivery_Fee]]-Table1[[#This Row],[Discount]]</f>
        <v>53.480000000000018</v>
      </c>
      <c r="L4773">
        <f>YEAR(Table1[[#This Row],[Order_Time]])</f>
        <v>2023</v>
      </c>
      <c r="M4773" t="str">
        <f>TEXT(Table1[[#This Row],[Order_Time]],"MMM")</f>
        <v>Jul</v>
      </c>
      <c r="N4773">
        <f>HOUR(Table1[[#This Row],[Order_Time]])</f>
        <v>19</v>
      </c>
      <c r="O4773" t="str">
        <f>IF(Table1[[#This Row],[Order_Value]]&gt;1000,"High","Low")</f>
        <v>Low</v>
      </c>
    </row>
    <row r="4774" spans="1:15" x14ac:dyDescent="0.3">
      <c r="A4774" t="s">
        <v>6765</v>
      </c>
      <c r="B4774" s="1">
        <v>45125.833333333336</v>
      </c>
      <c r="C4774" t="s">
        <v>45</v>
      </c>
      <c r="D4774" t="s">
        <v>27</v>
      </c>
      <c r="E4774">
        <v>237.73</v>
      </c>
      <c r="F4774">
        <v>70.64</v>
      </c>
      <c r="G4774">
        <v>448.33</v>
      </c>
      <c r="H4774" t="s">
        <v>28</v>
      </c>
      <c r="I4774">
        <v>29</v>
      </c>
      <c r="J4774">
        <v>-139.95999999999901</v>
      </c>
      <c r="K4774">
        <f>Table1[[#This Row],[Order_Value]]+Table1[[#This Row],[Delivery_Fee]]-Table1[[#This Row],[Discount]]</f>
        <v>-139.95999999999998</v>
      </c>
      <c r="L4774">
        <f>YEAR(Table1[[#This Row],[Order_Time]])</f>
        <v>2023</v>
      </c>
      <c r="M4774" t="str">
        <f>TEXT(Table1[[#This Row],[Order_Time]],"MMM")</f>
        <v>Jul</v>
      </c>
      <c r="N4774">
        <f>HOUR(Table1[[#This Row],[Order_Time]])</f>
        <v>20</v>
      </c>
      <c r="O4774" t="str">
        <f>IF(Table1[[#This Row],[Order_Value]]&gt;1000,"High","Low")</f>
        <v>Low</v>
      </c>
    </row>
    <row r="4775" spans="1:15" x14ac:dyDescent="0.3">
      <c r="A4775" t="s">
        <v>6766</v>
      </c>
      <c r="B4775" s="1">
        <v>45125.875</v>
      </c>
      <c r="C4775" t="s">
        <v>11</v>
      </c>
      <c r="D4775" t="s">
        <v>41</v>
      </c>
      <c r="E4775">
        <v>1549.17</v>
      </c>
      <c r="F4775">
        <v>78.11</v>
      </c>
      <c r="G4775">
        <v>477.55</v>
      </c>
      <c r="H4775" t="s">
        <v>28</v>
      </c>
      <c r="I4775">
        <v>19</v>
      </c>
      <c r="J4775">
        <v>1149.73</v>
      </c>
      <c r="K4775">
        <f>Table1[[#This Row],[Order_Value]]+Table1[[#This Row],[Delivery_Fee]]-Table1[[#This Row],[Discount]]</f>
        <v>1149.73</v>
      </c>
      <c r="L4775">
        <f>YEAR(Table1[[#This Row],[Order_Time]])</f>
        <v>2023</v>
      </c>
      <c r="M4775" t="str">
        <f>TEXT(Table1[[#This Row],[Order_Time]],"MMM")</f>
        <v>Jul</v>
      </c>
      <c r="N4775">
        <f>HOUR(Table1[[#This Row],[Order_Time]])</f>
        <v>21</v>
      </c>
      <c r="O4775" t="str">
        <f>IF(Table1[[#This Row],[Order_Value]]&gt;1000,"High","Low")</f>
        <v>High</v>
      </c>
    </row>
    <row r="4776" spans="1:15" x14ac:dyDescent="0.3">
      <c r="A4776" t="s">
        <v>6767</v>
      </c>
      <c r="B4776" s="1">
        <v>45125.916666666664</v>
      </c>
      <c r="C4776" t="s">
        <v>11</v>
      </c>
      <c r="D4776" t="s">
        <v>27</v>
      </c>
      <c r="E4776">
        <v>1344.22</v>
      </c>
      <c r="F4776">
        <v>39.130000000000003</v>
      </c>
      <c r="G4776">
        <v>53.53</v>
      </c>
      <c r="H4776" t="s">
        <v>32</v>
      </c>
      <c r="I4776">
        <v>73</v>
      </c>
      <c r="J4776" s="2" t="s">
        <v>6768</v>
      </c>
      <c r="K4776">
        <f>Table1[[#This Row],[Order_Value]]+Table1[[#This Row],[Delivery_Fee]]-Table1[[#This Row],[Discount]]</f>
        <v>1329.8200000000002</v>
      </c>
      <c r="L4776">
        <f>YEAR(Table1[[#This Row],[Order_Time]])</f>
        <v>2023</v>
      </c>
      <c r="M4776" t="str">
        <f>TEXT(Table1[[#This Row],[Order_Time]],"MMM")</f>
        <v>Jul</v>
      </c>
      <c r="N4776">
        <f>HOUR(Table1[[#This Row],[Order_Time]])</f>
        <v>22</v>
      </c>
      <c r="O4776" t="str">
        <f>IF(Table1[[#This Row],[Order_Value]]&gt;1000,"High","Low")</f>
        <v>High</v>
      </c>
    </row>
    <row r="4777" spans="1:15" x14ac:dyDescent="0.3">
      <c r="A4777" t="s">
        <v>6769</v>
      </c>
      <c r="B4777" s="1">
        <v>45125.958333333336</v>
      </c>
      <c r="C4777" t="s">
        <v>54</v>
      </c>
      <c r="D4777" t="s">
        <v>41</v>
      </c>
      <c r="E4777">
        <v>1824.14</v>
      </c>
      <c r="F4777">
        <v>16.989999999999998</v>
      </c>
      <c r="G4777">
        <v>79.89</v>
      </c>
      <c r="H4777" t="s">
        <v>13</v>
      </c>
      <c r="I4777">
        <v>12</v>
      </c>
      <c r="J4777">
        <v>1761.24</v>
      </c>
      <c r="K4777">
        <f>Table1[[#This Row],[Order_Value]]+Table1[[#This Row],[Delivery_Fee]]-Table1[[#This Row],[Discount]]</f>
        <v>1761.24</v>
      </c>
      <c r="L4777">
        <f>YEAR(Table1[[#This Row],[Order_Time]])</f>
        <v>2023</v>
      </c>
      <c r="M4777" t="str">
        <f>TEXT(Table1[[#This Row],[Order_Time]],"MMM")</f>
        <v>Jul</v>
      </c>
      <c r="N4777">
        <f>HOUR(Table1[[#This Row],[Order_Time]])</f>
        <v>23</v>
      </c>
      <c r="O4777" t="str">
        <f>IF(Table1[[#This Row],[Order_Value]]&gt;1000,"High","Low")</f>
        <v>High</v>
      </c>
    </row>
    <row r="4778" spans="1:15" x14ac:dyDescent="0.3">
      <c r="A4778" t="s">
        <v>6770</v>
      </c>
      <c r="B4778" s="1">
        <v>45126</v>
      </c>
      <c r="C4778" t="s">
        <v>20</v>
      </c>
      <c r="D4778" t="s">
        <v>27</v>
      </c>
      <c r="E4778">
        <v>652.1</v>
      </c>
      <c r="F4778">
        <v>54.15</v>
      </c>
      <c r="G4778">
        <v>28.11</v>
      </c>
      <c r="H4778" t="s">
        <v>13</v>
      </c>
      <c r="I4778">
        <v>66</v>
      </c>
      <c r="J4778">
        <v>678.14</v>
      </c>
      <c r="K4778">
        <f>Table1[[#This Row],[Order_Value]]+Table1[[#This Row],[Delivery_Fee]]-Table1[[#This Row],[Discount]]</f>
        <v>678.14</v>
      </c>
      <c r="L4778">
        <f>YEAR(Table1[[#This Row],[Order_Time]])</f>
        <v>2023</v>
      </c>
      <c r="M4778" t="str">
        <f>TEXT(Table1[[#This Row],[Order_Time]],"MMM")</f>
        <v>Jul</v>
      </c>
      <c r="N4778">
        <f>HOUR(Table1[[#This Row],[Order_Time]])</f>
        <v>0</v>
      </c>
      <c r="O4778" t="str">
        <f>IF(Table1[[#This Row],[Order_Value]]&gt;1000,"High","Low")</f>
        <v>Low</v>
      </c>
    </row>
    <row r="4779" spans="1:15" x14ac:dyDescent="0.3">
      <c r="A4779" t="s">
        <v>6771</v>
      </c>
      <c r="B4779" s="1">
        <v>45126.041666666664</v>
      </c>
      <c r="C4779" t="s">
        <v>16</v>
      </c>
      <c r="D4779" t="s">
        <v>17</v>
      </c>
      <c r="E4779">
        <v>964.24</v>
      </c>
      <c r="F4779">
        <v>43.13</v>
      </c>
      <c r="G4779">
        <v>299.39999999999998</v>
      </c>
      <c r="H4779" t="s">
        <v>28</v>
      </c>
      <c r="I4779">
        <v>51</v>
      </c>
      <c r="J4779">
        <v>707.97</v>
      </c>
      <c r="K4779">
        <f>Table1[[#This Row],[Order_Value]]+Table1[[#This Row],[Delivery_Fee]]-Table1[[#This Row],[Discount]]</f>
        <v>707.97</v>
      </c>
      <c r="L4779">
        <f>YEAR(Table1[[#This Row],[Order_Time]])</f>
        <v>2023</v>
      </c>
      <c r="M4779" t="str">
        <f>TEXT(Table1[[#This Row],[Order_Time]],"MMM")</f>
        <v>Jul</v>
      </c>
      <c r="N4779">
        <f>HOUR(Table1[[#This Row],[Order_Time]])</f>
        <v>1</v>
      </c>
      <c r="O4779" t="str">
        <f>IF(Table1[[#This Row],[Order_Value]]&gt;1000,"High","Low")</f>
        <v>Low</v>
      </c>
    </row>
    <row r="4780" spans="1:15" x14ac:dyDescent="0.3">
      <c r="A4780" t="s">
        <v>6772</v>
      </c>
      <c r="B4780" s="1">
        <v>45126.083333333336</v>
      </c>
      <c r="C4780" t="s">
        <v>26</v>
      </c>
      <c r="D4780" t="s">
        <v>27</v>
      </c>
      <c r="E4780">
        <v>923.64</v>
      </c>
      <c r="F4780">
        <v>97.13</v>
      </c>
      <c r="G4780">
        <v>145.37</v>
      </c>
      <c r="H4780" t="s">
        <v>13</v>
      </c>
      <c r="I4780">
        <v>69</v>
      </c>
      <c r="J4780">
        <v>875.4</v>
      </c>
      <c r="K4780">
        <f>Table1[[#This Row],[Order_Value]]+Table1[[#This Row],[Delivery_Fee]]-Table1[[#This Row],[Discount]]</f>
        <v>875.4</v>
      </c>
      <c r="L4780">
        <f>YEAR(Table1[[#This Row],[Order_Time]])</f>
        <v>2023</v>
      </c>
      <c r="M4780" t="str">
        <f>TEXT(Table1[[#This Row],[Order_Time]],"MMM")</f>
        <v>Jul</v>
      </c>
      <c r="N4780">
        <f>HOUR(Table1[[#This Row],[Order_Time]])</f>
        <v>2</v>
      </c>
      <c r="O4780" t="str">
        <f>IF(Table1[[#This Row],[Order_Value]]&gt;1000,"High","Low")</f>
        <v>Low</v>
      </c>
    </row>
    <row r="4781" spans="1:15" x14ac:dyDescent="0.3">
      <c r="A4781" t="s">
        <v>6773</v>
      </c>
      <c r="B4781" s="1">
        <v>45126.125</v>
      </c>
      <c r="C4781" t="s">
        <v>16</v>
      </c>
      <c r="D4781" t="s">
        <v>17</v>
      </c>
      <c r="E4781">
        <v>1600.14</v>
      </c>
      <c r="F4781">
        <v>22.24</v>
      </c>
      <c r="G4781">
        <v>61.03</v>
      </c>
      <c r="H4781" t="s">
        <v>21</v>
      </c>
      <c r="I4781">
        <v>27</v>
      </c>
      <c r="J4781" s="2" t="s">
        <v>6774</v>
      </c>
      <c r="K4781">
        <f>Table1[[#This Row],[Order_Value]]+Table1[[#This Row],[Delivery_Fee]]-Table1[[#This Row],[Discount]]</f>
        <v>1561.3500000000001</v>
      </c>
      <c r="L4781">
        <f>YEAR(Table1[[#This Row],[Order_Time]])</f>
        <v>2023</v>
      </c>
      <c r="M4781" t="str">
        <f>TEXT(Table1[[#This Row],[Order_Time]],"MMM")</f>
        <v>Jul</v>
      </c>
      <c r="N4781">
        <f>HOUR(Table1[[#This Row],[Order_Time]])</f>
        <v>3</v>
      </c>
      <c r="O4781" t="str">
        <f>IF(Table1[[#This Row],[Order_Value]]&gt;1000,"High","Low")</f>
        <v>High</v>
      </c>
    </row>
    <row r="4782" spans="1:15" x14ac:dyDescent="0.3">
      <c r="A4782" t="s">
        <v>6775</v>
      </c>
      <c r="B4782" s="1">
        <v>45126.166666666664</v>
      </c>
      <c r="C4782" t="s">
        <v>20</v>
      </c>
      <c r="D4782" t="s">
        <v>41</v>
      </c>
      <c r="E4782">
        <v>1182.78</v>
      </c>
      <c r="F4782">
        <v>28.04</v>
      </c>
      <c r="G4782">
        <v>54.65</v>
      </c>
      <c r="H4782" t="s">
        <v>32</v>
      </c>
      <c r="I4782">
        <v>49</v>
      </c>
      <c r="J4782" s="2" t="s">
        <v>6776</v>
      </c>
      <c r="K4782">
        <f>Table1[[#This Row],[Order_Value]]+Table1[[#This Row],[Delivery_Fee]]-Table1[[#This Row],[Discount]]</f>
        <v>1156.1699999999998</v>
      </c>
      <c r="L4782">
        <f>YEAR(Table1[[#This Row],[Order_Time]])</f>
        <v>2023</v>
      </c>
      <c r="M4782" t="str">
        <f>TEXT(Table1[[#This Row],[Order_Time]],"MMM")</f>
        <v>Jul</v>
      </c>
      <c r="N4782">
        <f>HOUR(Table1[[#This Row],[Order_Time]])</f>
        <v>4</v>
      </c>
      <c r="O4782" t="str">
        <f>IF(Table1[[#This Row],[Order_Value]]&gt;1000,"High","Low")</f>
        <v>High</v>
      </c>
    </row>
    <row r="4783" spans="1:15" x14ac:dyDescent="0.3">
      <c r="A4783" t="s">
        <v>6777</v>
      </c>
      <c r="B4783" s="1">
        <v>45126.208333333336</v>
      </c>
      <c r="C4783" t="s">
        <v>54</v>
      </c>
      <c r="D4783" t="s">
        <v>12</v>
      </c>
      <c r="E4783">
        <v>1093.8900000000001</v>
      </c>
      <c r="F4783">
        <v>95.84</v>
      </c>
      <c r="G4783">
        <v>462.99</v>
      </c>
      <c r="H4783" t="s">
        <v>32</v>
      </c>
      <c r="I4783">
        <v>15</v>
      </c>
      <c r="J4783">
        <v>726.74</v>
      </c>
      <c r="K4783">
        <f>Table1[[#This Row],[Order_Value]]+Table1[[#This Row],[Delivery_Fee]]-Table1[[#This Row],[Discount]]</f>
        <v>726.74</v>
      </c>
      <c r="L4783">
        <f>YEAR(Table1[[#This Row],[Order_Time]])</f>
        <v>2023</v>
      </c>
      <c r="M4783" t="str">
        <f>TEXT(Table1[[#This Row],[Order_Time]],"MMM")</f>
        <v>Jul</v>
      </c>
      <c r="N4783">
        <f>HOUR(Table1[[#This Row],[Order_Time]])</f>
        <v>5</v>
      </c>
      <c r="O4783" t="str">
        <f>IF(Table1[[#This Row],[Order_Value]]&gt;1000,"High","Low")</f>
        <v>High</v>
      </c>
    </row>
    <row r="4784" spans="1:15" x14ac:dyDescent="0.3">
      <c r="A4784" t="s">
        <v>6778</v>
      </c>
      <c r="B4784" s="1">
        <v>45126.25</v>
      </c>
      <c r="C4784" t="s">
        <v>26</v>
      </c>
      <c r="D4784" t="s">
        <v>41</v>
      </c>
      <c r="E4784">
        <v>1891</v>
      </c>
      <c r="F4784">
        <v>26.2</v>
      </c>
      <c r="G4784">
        <v>293.54000000000002</v>
      </c>
      <c r="H4784" t="s">
        <v>13</v>
      </c>
      <c r="I4784">
        <v>59</v>
      </c>
      <c r="J4784">
        <v>1623.66</v>
      </c>
      <c r="K4784">
        <f>Table1[[#This Row],[Order_Value]]+Table1[[#This Row],[Delivery_Fee]]-Table1[[#This Row],[Discount]]</f>
        <v>1623.66</v>
      </c>
      <c r="L4784">
        <f>YEAR(Table1[[#This Row],[Order_Time]])</f>
        <v>2023</v>
      </c>
      <c r="M4784" t="str">
        <f>TEXT(Table1[[#This Row],[Order_Time]],"MMM")</f>
        <v>Jul</v>
      </c>
      <c r="N4784">
        <f>HOUR(Table1[[#This Row],[Order_Time]])</f>
        <v>6</v>
      </c>
      <c r="O4784" t="str">
        <f>IF(Table1[[#This Row],[Order_Value]]&gt;1000,"High","Low")</f>
        <v>High</v>
      </c>
    </row>
    <row r="4785" spans="1:15" x14ac:dyDescent="0.3">
      <c r="A4785" t="s">
        <v>6779</v>
      </c>
      <c r="B4785" s="1">
        <v>45126.291666666664</v>
      </c>
      <c r="C4785" t="s">
        <v>24</v>
      </c>
      <c r="D4785" t="s">
        <v>30</v>
      </c>
      <c r="E4785">
        <v>1654.66</v>
      </c>
      <c r="F4785">
        <v>60.93</v>
      </c>
      <c r="G4785">
        <v>481.1</v>
      </c>
      <c r="H4785" t="s">
        <v>28</v>
      </c>
      <c r="I4785">
        <v>87</v>
      </c>
      <c r="J4785" s="2" t="s">
        <v>6780</v>
      </c>
      <c r="K4785">
        <f>Table1[[#This Row],[Order_Value]]+Table1[[#This Row],[Delivery_Fee]]-Table1[[#This Row],[Discount]]</f>
        <v>1234.4900000000002</v>
      </c>
      <c r="L4785">
        <f>YEAR(Table1[[#This Row],[Order_Time]])</f>
        <v>2023</v>
      </c>
      <c r="M4785" t="str">
        <f>TEXT(Table1[[#This Row],[Order_Time]],"MMM")</f>
        <v>Jul</v>
      </c>
      <c r="N4785">
        <f>HOUR(Table1[[#This Row],[Order_Time]])</f>
        <v>7</v>
      </c>
      <c r="O4785" t="str">
        <f>IF(Table1[[#This Row],[Order_Value]]&gt;1000,"High","Low")</f>
        <v>High</v>
      </c>
    </row>
    <row r="4786" spans="1:15" x14ac:dyDescent="0.3">
      <c r="A4786" t="s">
        <v>6781</v>
      </c>
      <c r="B4786" s="1">
        <v>45126.333333333336</v>
      </c>
      <c r="C4786" t="s">
        <v>16</v>
      </c>
      <c r="D4786" t="s">
        <v>30</v>
      </c>
      <c r="E4786">
        <v>510.76</v>
      </c>
      <c r="F4786">
        <v>13.58</v>
      </c>
      <c r="G4786">
        <v>309.14999999999998</v>
      </c>
      <c r="H4786" t="s">
        <v>13</v>
      </c>
      <c r="I4786">
        <v>86</v>
      </c>
      <c r="J4786" s="2" t="s">
        <v>6782</v>
      </c>
      <c r="K4786">
        <f>Table1[[#This Row],[Order_Value]]+Table1[[#This Row],[Delivery_Fee]]-Table1[[#This Row],[Discount]]</f>
        <v>215.19000000000005</v>
      </c>
      <c r="L4786">
        <f>YEAR(Table1[[#This Row],[Order_Time]])</f>
        <v>2023</v>
      </c>
      <c r="M4786" t="str">
        <f>TEXT(Table1[[#This Row],[Order_Time]],"MMM")</f>
        <v>Jul</v>
      </c>
      <c r="N4786">
        <f>HOUR(Table1[[#This Row],[Order_Time]])</f>
        <v>8</v>
      </c>
      <c r="O4786" t="str">
        <f>IF(Table1[[#This Row],[Order_Value]]&gt;1000,"High","Low")</f>
        <v>Low</v>
      </c>
    </row>
    <row r="4787" spans="1:15" x14ac:dyDescent="0.3">
      <c r="A4787" t="s">
        <v>6783</v>
      </c>
      <c r="B4787" s="1">
        <v>45126.375</v>
      </c>
      <c r="C4787" t="s">
        <v>11</v>
      </c>
      <c r="D4787" t="s">
        <v>12</v>
      </c>
      <c r="E4787">
        <v>692.3</v>
      </c>
      <c r="F4787">
        <v>65.680000000000007</v>
      </c>
      <c r="G4787">
        <v>287.7</v>
      </c>
      <c r="H4787" t="s">
        <v>21</v>
      </c>
      <c r="I4787">
        <v>74</v>
      </c>
      <c r="J4787" s="2" t="s">
        <v>6784</v>
      </c>
      <c r="K4787">
        <f>Table1[[#This Row],[Order_Value]]+Table1[[#This Row],[Delivery_Fee]]-Table1[[#This Row],[Discount]]</f>
        <v>470.28000000000003</v>
      </c>
      <c r="L4787">
        <f>YEAR(Table1[[#This Row],[Order_Time]])</f>
        <v>2023</v>
      </c>
      <c r="M4787" t="str">
        <f>TEXT(Table1[[#This Row],[Order_Time]],"MMM")</f>
        <v>Jul</v>
      </c>
      <c r="N4787">
        <f>HOUR(Table1[[#This Row],[Order_Time]])</f>
        <v>9</v>
      </c>
      <c r="O4787" t="str">
        <f>IF(Table1[[#This Row],[Order_Value]]&gt;1000,"High","Low")</f>
        <v>Low</v>
      </c>
    </row>
    <row r="4788" spans="1:15" x14ac:dyDescent="0.3">
      <c r="A4788" t="s">
        <v>6785</v>
      </c>
      <c r="B4788" s="1">
        <v>45126.416666666664</v>
      </c>
      <c r="C4788" t="s">
        <v>7370</v>
      </c>
      <c r="D4788" t="s">
        <v>27</v>
      </c>
      <c r="E4788">
        <v>628.67999999999995</v>
      </c>
      <c r="F4788">
        <v>64.3</v>
      </c>
      <c r="G4788">
        <v>395.63</v>
      </c>
      <c r="H4788" t="s">
        <v>28</v>
      </c>
      <c r="I4788">
        <v>73</v>
      </c>
      <c r="J4788" s="2" t="s">
        <v>6786</v>
      </c>
      <c r="K4788">
        <f>Table1[[#This Row],[Order_Value]]+Table1[[#This Row],[Delivery_Fee]]-Table1[[#This Row],[Discount]]</f>
        <v>297.34999999999991</v>
      </c>
      <c r="L4788">
        <f>YEAR(Table1[[#This Row],[Order_Time]])</f>
        <v>2023</v>
      </c>
      <c r="M4788" t="str">
        <f>TEXT(Table1[[#This Row],[Order_Time]],"MMM")</f>
        <v>Jul</v>
      </c>
      <c r="N4788">
        <f>HOUR(Table1[[#This Row],[Order_Time]])</f>
        <v>10</v>
      </c>
      <c r="O4788" t="str">
        <f>IF(Table1[[#This Row],[Order_Value]]&gt;1000,"High","Low")</f>
        <v>Low</v>
      </c>
    </row>
    <row r="4789" spans="1:15" x14ac:dyDescent="0.3">
      <c r="A4789" t="s">
        <v>6787</v>
      </c>
      <c r="B4789" s="1">
        <v>45126.458333333336</v>
      </c>
      <c r="C4789" t="s">
        <v>54</v>
      </c>
      <c r="D4789" t="s">
        <v>35</v>
      </c>
      <c r="E4789">
        <v>1379.27</v>
      </c>
      <c r="F4789">
        <v>85.68</v>
      </c>
      <c r="G4789">
        <v>379.32</v>
      </c>
      <c r="H4789" t="s">
        <v>13</v>
      </c>
      <c r="I4789">
        <v>25</v>
      </c>
      <c r="J4789">
        <v>1085.6300000000001</v>
      </c>
      <c r="K4789">
        <f>Table1[[#This Row],[Order_Value]]+Table1[[#This Row],[Delivery_Fee]]-Table1[[#This Row],[Discount]]</f>
        <v>1085.6300000000001</v>
      </c>
      <c r="L4789">
        <f>YEAR(Table1[[#This Row],[Order_Time]])</f>
        <v>2023</v>
      </c>
      <c r="M4789" t="str">
        <f>TEXT(Table1[[#This Row],[Order_Time]],"MMM")</f>
        <v>Jul</v>
      </c>
      <c r="N4789">
        <f>HOUR(Table1[[#This Row],[Order_Time]])</f>
        <v>11</v>
      </c>
      <c r="O4789" t="str">
        <f>IF(Table1[[#This Row],[Order_Value]]&gt;1000,"High","Low")</f>
        <v>High</v>
      </c>
    </row>
    <row r="4790" spans="1:15" x14ac:dyDescent="0.3">
      <c r="A4790" t="s">
        <v>6788</v>
      </c>
      <c r="B4790" s="1">
        <v>45126.5</v>
      </c>
      <c r="C4790" t="s">
        <v>26</v>
      </c>
      <c r="D4790" t="s">
        <v>12</v>
      </c>
      <c r="E4790">
        <v>1536.78</v>
      </c>
      <c r="F4790">
        <v>48.95</v>
      </c>
      <c r="G4790">
        <v>267.89</v>
      </c>
      <c r="H4790" t="s">
        <v>32</v>
      </c>
      <c r="I4790">
        <v>71</v>
      </c>
      <c r="J4790" s="2" t="s">
        <v>6789</v>
      </c>
      <c r="K4790">
        <f>Table1[[#This Row],[Order_Value]]+Table1[[#This Row],[Delivery_Fee]]-Table1[[#This Row],[Discount]]</f>
        <v>1317.8400000000001</v>
      </c>
      <c r="L4790">
        <f>YEAR(Table1[[#This Row],[Order_Time]])</f>
        <v>2023</v>
      </c>
      <c r="M4790" t="str">
        <f>TEXT(Table1[[#This Row],[Order_Time]],"MMM")</f>
        <v>Jul</v>
      </c>
      <c r="N4790">
        <f>HOUR(Table1[[#This Row],[Order_Time]])</f>
        <v>12</v>
      </c>
      <c r="O4790" t="str">
        <f>IF(Table1[[#This Row],[Order_Value]]&gt;1000,"High","Low")</f>
        <v>High</v>
      </c>
    </row>
    <row r="4791" spans="1:15" x14ac:dyDescent="0.3">
      <c r="A4791" t="s">
        <v>6790</v>
      </c>
      <c r="B4791" s="1">
        <v>45126.541666666664</v>
      </c>
      <c r="C4791" t="s">
        <v>26</v>
      </c>
      <c r="D4791" t="s">
        <v>17</v>
      </c>
      <c r="E4791">
        <v>1804.41</v>
      </c>
      <c r="F4791">
        <v>46.03</v>
      </c>
      <c r="G4791">
        <v>338.84</v>
      </c>
      <c r="H4791" t="s">
        <v>21</v>
      </c>
      <c r="I4791">
        <v>12</v>
      </c>
      <c r="J4791" s="2" t="s">
        <v>6791</v>
      </c>
      <c r="K4791">
        <f>Table1[[#This Row],[Order_Value]]+Table1[[#This Row],[Delivery_Fee]]-Table1[[#This Row],[Discount]]</f>
        <v>1511.6000000000001</v>
      </c>
      <c r="L4791">
        <f>YEAR(Table1[[#This Row],[Order_Time]])</f>
        <v>2023</v>
      </c>
      <c r="M4791" t="str">
        <f>TEXT(Table1[[#This Row],[Order_Time]],"MMM")</f>
        <v>Jul</v>
      </c>
      <c r="N4791">
        <f>HOUR(Table1[[#This Row],[Order_Time]])</f>
        <v>13</v>
      </c>
      <c r="O4791" t="str">
        <f>IF(Table1[[#This Row],[Order_Value]]&gt;1000,"High","Low")</f>
        <v>High</v>
      </c>
    </row>
    <row r="4792" spans="1:15" x14ac:dyDescent="0.3">
      <c r="A4792" t="s">
        <v>6792</v>
      </c>
      <c r="B4792" s="1">
        <v>45126.583333333336</v>
      </c>
      <c r="C4792" t="s">
        <v>24</v>
      </c>
      <c r="D4792" t="s">
        <v>27</v>
      </c>
      <c r="E4792">
        <v>0</v>
      </c>
      <c r="F4792">
        <v>81.400000000000006</v>
      </c>
      <c r="G4792">
        <v>49.01</v>
      </c>
      <c r="H4792" t="s">
        <v>21</v>
      </c>
      <c r="I4792">
        <v>18</v>
      </c>
      <c r="K4792">
        <f>Table1[[#This Row],[Order_Value]]+Table1[[#This Row],[Delivery_Fee]]-Table1[[#This Row],[Discount]]</f>
        <v>32.390000000000008</v>
      </c>
      <c r="L4792">
        <f>YEAR(Table1[[#This Row],[Order_Time]])</f>
        <v>2023</v>
      </c>
      <c r="M4792" t="str">
        <f>TEXT(Table1[[#This Row],[Order_Time]],"MMM")</f>
        <v>Jul</v>
      </c>
      <c r="N4792">
        <f>HOUR(Table1[[#This Row],[Order_Time]])</f>
        <v>14</v>
      </c>
      <c r="O4792" t="str">
        <f>IF(Table1[[#This Row],[Order_Value]]&gt;1000,"High","Low")</f>
        <v>Low</v>
      </c>
    </row>
    <row r="4793" spans="1:15" x14ac:dyDescent="0.3">
      <c r="A4793" t="s">
        <v>6793</v>
      </c>
      <c r="B4793" s="1">
        <v>45126.625</v>
      </c>
      <c r="C4793" t="s">
        <v>7370</v>
      </c>
      <c r="D4793" t="s">
        <v>35</v>
      </c>
      <c r="E4793">
        <v>198.54</v>
      </c>
      <c r="F4793">
        <v>19.98</v>
      </c>
      <c r="G4793">
        <v>38.299999999999997</v>
      </c>
      <c r="H4793" t="s">
        <v>21</v>
      </c>
      <c r="I4793">
        <v>50</v>
      </c>
      <c r="J4793" s="2" t="s">
        <v>6794</v>
      </c>
      <c r="K4793">
        <f>Table1[[#This Row],[Order_Value]]+Table1[[#This Row],[Delivery_Fee]]-Table1[[#This Row],[Discount]]</f>
        <v>180.21999999999997</v>
      </c>
      <c r="L4793">
        <f>YEAR(Table1[[#This Row],[Order_Time]])</f>
        <v>2023</v>
      </c>
      <c r="M4793" t="str">
        <f>TEXT(Table1[[#This Row],[Order_Time]],"MMM")</f>
        <v>Jul</v>
      </c>
      <c r="N4793">
        <f>HOUR(Table1[[#This Row],[Order_Time]])</f>
        <v>15</v>
      </c>
      <c r="O4793" t="str">
        <f>IF(Table1[[#This Row],[Order_Value]]&gt;1000,"High","Low")</f>
        <v>Low</v>
      </c>
    </row>
    <row r="4794" spans="1:15" x14ac:dyDescent="0.3">
      <c r="A4794" t="s">
        <v>6795</v>
      </c>
      <c r="B4794" s="1">
        <v>45126.666666666664</v>
      </c>
      <c r="C4794" t="s">
        <v>26</v>
      </c>
      <c r="D4794" t="s">
        <v>12</v>
      </c>
      <c r="E4794">
        <v>574.87</v>
      </c>
      <c r="F4794">
        <v>82.23</v>
      </c>
      <c r="G4794">
        <v>179.93</v>
      </c>
      <c r="H4794" t="s">
        <v>28</v>
      </c>
      <c r="I4794">
        <v>26</v>
      </c>
      <c r="J4794">
        <v>477.17</v>
      </c>
      <c r="K4794">
        <f>Table1[[#This Row],[Order_Value]]+Table1[[#This Row],[Delivery_Fee]]-Table1[[#This Row],[Discount]]</f>
        <v>477.17</v>
      </c>
      <c r="L4794">
        <f>YEAR(Table1[[#This Row],[Order_Time]])</f>
        <v>2023</v>
      </c>
      <c r="M4794" t="str">
        <f>TEXT(Table1[[#This Row],[Order_Time]],"MMM")</f>
        <v>Jul</v>
      </c>
      <c r="N4794">
        <f>HOUR(Table1[[#This Row],[Order_Time]])</f>
        <v>16</v>
      </c>
      <c r="O4794" t="str">
        <f>IF(Table1[[#This Row],[Order_Value]]&gt;1000,"High","Low")</f>
        <v>Low</v>
      </c>
    </row>
    <row r="4795" spans="1:15" x14ac:dyDescent="0.3">
      <c r="A4795" t="s">
        <v>6796</v>
      </c>
      <c r="B4795" s="1">
        <v>45126.708333333336</v>
      </c>
      <c r="C4795" t="s">
        <v>20</v>
      </c>
      <c r="D4795" t="s">
        <v>35</v>
      </c>
      <c r="E4795">
        <v>1200.8499999999999</v>
      </c>
      <c r="F4795">
        <v>19.010000000000002</v>
      </c>
      <c r="G4795">
        <v>415.22</v>
      </c>
      <c r="H4795" t="s">
        <v>28</v>
      </c>
      <c r="I4795">
        <v>73</v>
      </c>
      <c r="J4795" s="2" t="s">
        <v>6797</v>
      </c>
      <c r="K4795">
        <f>Table1[[#This Row],[Order_Value]]+Table1[[#This Row],[Delivery_Fee]]-Table1[[#This Row],[Discount]]</f>
        <v>804.63999999999987</v>
      </c>
      <c r="L4795">
        <f>YEAR(Table1[[#This Row],[Order_Time]])</f>
        <v>2023</v>
      </c>
      <c r="M4795" t="str">
        <f>TEXT(Table1[[#This Row],[Order_Time]],"MMM")</f>
        <v>Jul</v>
      </c>
      <c r="N4795">
        <f>HOUR(Table1[[#This Row],[Order_Time]])</f>
        <v>17</v>
      </c>
      <c r="O4795" t="str">
        <f>IF(Table1[[#This Row],[Order_Value]]&gt;1000,"High","Low")</f>
        <v>High</v>
      </c>
    </row>
    <row r="4796" spans="1:15" x14ac:dyDescent="0.3">
      <c r="A4796" t="s">
        <v>6798</v>
      </c>
      <c r="B4796" s="1">
        <v>45126.75</v>
      </c>
      <c r="C4796" t="s">
        <v>24</v>
      </c>
      <c r="D4796" t="s">
        <v>12</v>
      </c>
      <c r="E4796">
        <v>1939.71</v>
      </c>
      <c r="F4796">
        <v>61.47</v>
      </c>
      <c r="G4796">
        <v>362.32</v>
      </c>
      <c r="H4796" t="s">
        <v>13</v>
      </c>
      <c r="I4796">
        <v>60</v>
      </c>
      <c r="J4796" s="2" t="s">
        <v>6799</v>
      </c>
      <c r="K4796">
        <f>Table1[[#This Row],[Order_Value]]+Table1[[#This Row],[Delivery_Fee]]-Table1[[#This Row],[Discount]]</f>
        <v>1638.8600000000001</v>
      </c>
      <c r="L4796">
        <f>YEAR(Table1[[#This Row],[Order_Time]])</f>
        <v>2023</v>
      </c>
      <c r="M4796" t="str">
        <f>TEXT(Table1[[#This Row],[Order_Time]],"MMM")</f>
        <v>Jul</v>
      </c>
      <c r="N4796">
        <f>HOUR(Table1[[#This Row],[Order_Time]])</f>
        <v>18</v>
      </c>
      <c r="O4796" t="str">
        <f>IF(Table1[[#This Row],[Order_Value]]&gt;1000,"High","Low")</f>
        <v>High</v>
      </c>
    </row>
    <row r="4797" spans="1:15" x14ac:dyDescent="0.3">
      <c r="A4797" t="s">
        <v>6800</v>
      </c>
      <c r="B4797" s="1">
        <v>45126.791666666664</v>
      </c>
      <c r="C4797" t="s">
        <v>16</v>
      </c>
      <c r="D4797" t="s">
        <v>27</v>
      </c>
      <c r="E4797">
        <v>0</v>
      </c>
      <c r="F4797">
        <v>93.4</v>
      </c>
      <c r="G4797">
        <v>98.14</v>
      </c>
      <c r="H4797" t="s">
        <v>28</v>
      </c>
      <c r="I4797">
        <v>75</v>
      </c>
      <c r="K4797">
        <f>Table1[[#This Row],[Order_Value]]+Table1[[#This Row],[Delivery_Fee]]-Table1[[#This Row],[Discount]]</f>
        <v>-4.7399999999999949</v>
      </c>
      <c r="L4797">
        <f>YEAR(Table1[[#This Row],[Order_Time]])</f>
        <v>2023</v>
      </c>
      <c r="M4797" t="str">
        <f>TEXT(Table1[[#This Row],[Order_Time]],"MMM")</f>
        <v>Jul</v>
      </c>
      <c r="N4797">
        <f>HOUR(Table1[[#This Row],[Order_Time]])</f>
        <v>19</v>
      </c>
      <c r="O4797" t="str">
        <f>IF(Table1[[#This Row],[Order_Value]]&gt;1000,"High","Low")</f>
        <v>Low</v>
      </c>
    </row>
    <row r="4798" spans="1:15" x14ac:dyDescent="0.3">
      <c r="A4798" t="s">
        <v>6801</v>
      </c>
      <c r="B4798" s="1">
        <v>45126.833333333336</v>
      </c>
      <c r="C4798" t="s">
        <v>11</v>
      </c>
      <c r="D4798" t="s">
        <v>30</v>
      </c>
      <c r="E4798">
        <v>106.97</v>
      </c>
      <c r="F4798">
        <v>91.47</v>
      </c>
      <c r="G4798">
        <v>117.46</v>
      </c>
      <c r="H4798" t="s">
        <v>21</v>
      </c>
      <c r="I4798">
        <v>52</v>
      </c>
      <c r="J4798">
        <v>80.98</v>
      </c>
      <c r="K4798">
        <f>Table1[[#This Row],[Order_Value]]+Table1[[#This Row],[Delivery_Fee]]-Table1[[#This Row],[Discount]]</f>
        <v>80.98</v>
      </c>
      <c r="L4798">
        <f>YEAR(Table1[[#This Row],[Order_Time]])</f>
        <v>2023</v>
      </c>
      <c r="M4798" t="str">
        <f>TEXT(Table1[[#This Row],[Order_Time]],"MMM")</f>
        <v>Jul</v>
      </c>
      <c r="N4798">
        <f>HOUR(Table1[[#This Row],[Order_Time]])</f>
        <v>20</v>
      </c>
      <c r="O4798" t="str">
        <f>IF(Table1[[#This Row],[Order_Value]]&gt;1000,"High","Low")</f>
        <v>Low</v>
      </c>
    </row>
    <row r="4799" spans="1:15" x14ac:dyDescent="0.3">
      <c r="A4799" t="s">
        <v>6802</v>
      </c>
      <c r="B4799" s="1">
        <v>45126.875</v>
      </c>
      <c r="C4799" t="s">
        <v>45</v>
      </c>
      <c r="D4799" t="s">
        <v>41</v>
      </c>
      <c r="E4799">
        <v>1947.08</v>
      </c>
      <c r="F4799">
        <v>85.75</v>
      </c>
      <c r="G4799">
        <v>179.52</v>
      </c>
      <c r="H4799" t="s">
        <v>28</v>
      </c>
      <c r="I4799">
        <v>23</v>
      </c>
      <c r="J4799">
        <v>1853.31</v>
      </c>
      <c r="K4799">
        <f>Table1[[#This Row],[Order_Value]]+Table1[[#This Row],[Delivery_Fee]]-Table1[[#This Row],[Discount]]</f>
        <v>1853.31</v>
      </c>
      <c r="L4799">
        <f>YEAR(Table1[[#This Row],[Order_Time]])</f>
        <v>2023</v>
      </c>
      <c r="M4799" t="str">
        <f>TEXT(Table1[[#This Row],[Order_Time]],"MMM")</f>
        <v>Jul</v>
      </c>
      <c r="N4799">
        <f>HOUR(Table1[[#This Row],[Order_Time]])</f>
        <v>21</v>
      </c>
      <c r="O4799" t="str">
        <f>IF(Table1[[#This Row],[Order_Value]]&gt;1000,"High","Low")</f>
        <v>High</v>
      </c>
    </row>
    <row r="4800" spans="1:15" x14ac:dyDescent="0.3">
      <c r="A4800" t="s">
        <v>6803</v>
      </c>
      <c r="B4800" s="1">
        <v>45126.916666666664</v>
      </c>
      <c r="C4800" t="s">
        <v>26</v>
      </c>
      <c r="D4800" t="s">
        <v>17</v>
      </c>
      <c r="E4800">
        <v>1416.93</v>
      </c>
      <c r="F4800">
        <v>23.81</v>
      </c>
      <c r="G4800">
        <v>18.36</v>
      </c>
      <c r="H4800" t="s">
        <v>13</v>
      </c>
      <c r="I4800">
        <v>66</v>
      </c>
      <c r="J4800">
        <v>1422.38</v>
      </c>
      <c r="K4800">
        <f>Table1[[#This Row],[Order_Value]]+Table1[[#This Row],[Delivery_Fee]]-Table1[[#This Row],[Discount]]</f>
        <v>1422.38</v>
      </c>
      <c r="L4800">
        <f>YEAR(Table1[[#This Row],[Order_Time]])</f>
        <v>2023</v>
      </c>
      <c r="M4800" t="str">
        <f>TEXT(Table1[[#This Row],[Order_Time]],"MMM")</f>
        <v>Jul</v>
      </c>
      <c r="N4800">
        <f>HOUR(Table1[[#This Row],[Order_Time]])</f>
        <v>22</v>
      </c>
      <c r="O4800" t="str">
        <f>IF(Table1[[#This Row],[Order_Value]]&gt;1000,"High","Low")</f>
        <v>High</v>
      </c>
    </row>
    <row r="4801" spans="1:15" x14ac:dyDescent="0.3">
      <c r="A4801" t="s">
        <v>6804</v>
      </c>
      <c r="B4801" s="1">
        <v>45126.958333333336</v>
      </c>
      <c r="C4801" t="s">
        <v>26</v>
      </c>
      <c r="D4801" t="s">
        <v>30</v>
      </c>
      <c r="E4801">
        <v>1925.05</v>
      </c>
      <c r="F4801">
        <v>36.909999999999997</v>
      </c>
      <c r="G4801">
        <v>378.91</v>
      </c>
      <c r="H4801" t="s">
        <v>21</v>
      </c>
      <c r="I4801">
        <v>31</v>
      </c>
      <c r="J4801">
        <v>1583.05</v>
      </c>
      <c r="K4801">
        <f>Table1[[#This Row],[Order_Value]]+Table1[[#This Row],[Delivery_Fee]]-Table1[[#This Row],[Discount]]</f>
        <v>1583.05</v>
      </c>
      <c r="L4801">
        <f>YEAR(Table1[[#This Row],[Order_Time]])</f>
        <v>2023</v>
      </c>
      <c r="M4801" t="str">
        <f>TEXT(Table1[[#This Row],[Order_Time]],"MMM")</f>
        <v>Jul</v>
      </c>
      <c r="N4801">
        <f>HOUR(Table1[[#This Row],[Order_Time]])</f>
        <v>23</v>
      </c>
      <c r="O4801" t="str">
        <f>IF(Table1[[#This Row],[Order_Value]]&gt;1000,"High","Low")</f>
        <v>High</v>
      </c>
    </row>
    <row r="4802" spans="1:15" x14ac:dyDescent="0.3">
      <c r="A4802" t="s">
        <v>6805</v>
      </c>
      <c r="B4802" s="1">
        <v>45127</v>
      </c>
      <c r="C4802" t="s">
        <v>24</v>
      </c>
      <c r="D4802" t="s">
        <v>30</v>
      </c>
      <c r="E4802">
        <v>1620.62</v>
      </c>
      <c r="F4802">
        <v>92.96</v>
      </c>
      <c r="G4802">
        <v>314.35000000000002</v>
      </c>
      <c r="H4802" t="s">
        <v>32</v>
      </c>
      <c r="I4802">
        <v>66</v>
      </c>
      <c r="J4802">
        <v>1399.23</v>
      </c>
      <c r="K4802">
        <f>Table1[[#This Row],[Order_Value]]+Table1[[#This Row],[Delivery_Fee]]-Table1[[#This Row],[Discount]]</f>
        <v>1399.23</v>
      </c>
      <c r="L4802">
        <f>YEAR(Table1[[#This Row],[Order_Time]])</f>
        <v>2023</v>
      </c>
      <c r="M4802" t="str">
        <f>TEXT(Table1[[#This Row],[Order_Time]],"MMM")</f>
        <v>Jul</v>
      </c>
      <c r="N4802">
        <f>HOUR(Table1[[#This Row],[Order_Time]])</f>
        <v>0</v>
      </c>
      <c r="O4802" t="str">
        <f>IF(Table1[[#This Row],[Order_Value]]&gt;1000,"High","Low")</f>
        <v>High</v>
      </c>
    </row>
    <row r="4803" spans="1:15" x14ac:dyDescent="0.3">
      <c r="A4803" t="s">
        <v>6806</v>
      </c>
      <c r="B4803" s="1">
        <v>45127.041666666664</v>
      </c>
      <c r="C4803" t="s">
        <v>7370</v>
      </c>
      <c r="D4803" t="s">
        <v>27</v>
      </c>
      <c r="E4803">
        <v>219.53</v>
      </c>
      <c r="F4803">
        <v>75.92</v>
      </c>
      <c r="G4803">
        <v>354.49</v>
      </c>
      <c r="H4803" t="s">
        <v>21</v>
      </c>
      <c r="I4803">
        <v>42</v>
      </c>
      <c r="J4803">
        <v>-59.04</v>
      </c>
      <c r="K4803">
        <f>Table1[[#This Row],[Order_Value]]+Table1[[#This Row],[Delivery_Fee]]-Table1[[#This Row],[Discount]]</f>
        <v>-59.04000000000002</v>
      </c>
      <c r="L4803">
        <f>YEAR(Table1[[#This Row],[Order_Time]])</f>
        <v>2023</v>
      </c>
      <c r="M4803" t="str">
        <f>TEXT(Table1[[#This Row],[Order_Time]],"MMM")</f>
        <v>Jul</v>
      </c>
      <c r="N4803">
        <f>HOUR(Table1[[#This Row],[Order_Time]])</f>
        <v>1</v>
      </c>
      <c r="O4803" t="str">
        <f>IF(Table1[[#This Row],[Order_Value]]&gt;1000,"High","Low")</f>
        <v>Low</v>
      </c>
    </row>
    <row r="4804" spans="1:15" x14ac:dyDescent="0.3">
      <c r="A4804" t="s">
        <v>6807</v>
      </c>
      <c r="B4804" s="1">
        <v>45127.083333333336</v>
      </c>
      <c r="C4804" t="s">
        <v>45</v>
      </c>
      <c r="D4804" t="s">
        <v>30</v>
      </c>
      <c r="E4804">
        <v>1788.33</v>
      </c>
      <c r="F4804">
        <v>19.899999999999999</v>
      </c>
      <c r="G4804">
        <v>386.44</v>
      </c>
      <c r="H4804" t="s">
        <v>13</v>
      </c>
      <c r="I4804">
        <v>45</v>
      </c>
      <c r="J4804">
        <v>1421.79</v>
      </c>
      <c r="K4804">
        <f>Table1[[#This Row],[Order_Value]]+Table1[[#This Row],[Delivery_Fee]]-Table1[[#This Row],[Discount]]</f>
        <v>1421.79</v>
      </c>
      <c r="L4804">
        <f>YEAR(Table1[[#This Row],[Order_Time]])</f>
        <v>2023</v>
      </c>
      <c r="M4804" t="str">
        <f>TEXT(Table1[[#This Row],[Order_Time]],"MMM")</f>
        <v>Jul</v>
      </c>
      <c r="N4804">
        <f>HOUR(Table1[[#This Row],[Order_Time]])</f>
        <v>2</v>
      </c>
      <c r="O4804" t="str">
        <f>IF(Table1[[#This Row],[Order_Value]]&gt;1000,"High","Low")</f>
        <v>High</v>
      </c>
    </row>
    <row r="4805" spans="1:15" x14ac:dyDescent="0.3">
      <c r="A4805" t="s">
        <v>6808</v>
      </c>
      <c r="B4805" s="1">
        <v>45127.125</v>
      </c>
      <c r="C4805" t="s">
        <v>16</v>
      </c>
      <c r="D4805" t="s">
        <v>12</v>
      </c>
      <c r="E4805">
        <v>657.44</v>
      </c>
      <c r="F4805">
        <v>52.62</v>
      </c>
      <c r="G4805">
        <v>347.69</v>
      </c>
      <c r="H4805" t="s">
        <v>21</v>
      </c>
      <c r="I4805">
        <v>29</v>
      </c>
      <c r="J4805" s="2" t="s">
        <v>6809</v>
      </c>
      <c r="K4805">
        <f>Table1[[#This Row],[Order_Value]]+Table1[[#This Row],[Delivery_Fee]]-Table1[[#This Row],[Discount]]</f>
        <v>362.37000000000006</v>
      </c>
      <c r="L4805">
        <f>YEAR(Table1[[#This Row],[Order_Time]])</f>
        <v>2023</v>
      </c>
      <c r="M4805" t="str">
        <f>TEXT(Table1[[#This Row],[Order_Time]],"MMM")</f>
        <v>Jul</v>
      </c>
      <c r="N4805">
        <f>HOUR(Table1[[#This Row],[Order_Time]])</f>
        <v>3</v>
      </c>
      <c r="O4805" t="str">
        <f>IF(Table1[[#This Row],[Order_Value]]&gt;1000,"High","Low")</f>
        <v>Low</v>
      </c>
    </row>
    <row r="4806" spans="1:15" x14ac:dyDescent="0.3">
      <c r="A4806" t="s">
        <v>6810</v>
      </c>
      <c r="B4806" s="1">
        <v>45127.166666666664</v>
      </c>
      <c r="C4806" t="s">
        <v>11</v>
      </c>
      <c r="D4806" t="s">
        <v>12</v>
      </c>
      <c r="E4806">
        <v>643.86</v>
      </c>
      <c r="F4806">
        <v>29.65</v>
      </c>
      <c r="G4806">
        <v>245.57</v>
      </c>
      <c r="H4806" t="s">
        <v>32</v>
      </c>
      <c r="I4806">
        <v>87</v>
      </c>
      <c r="J4806">
        <v>427.94</v>
      </c>
      <c r="K4806">
        <f>Table1[[#This Row],[Order_Value]]+Table1[[#This Row],[Delivery_Fee]]-Table1[[#This Row],[Discount]]</f>
        <v>427.94</v>
      </c>
      <c r="L4806">
        <f>YEAR(Table1[[#This Row],[Order_Time]])</f>
        <v>2023</v>
      </c>
      <c r="M4806" t="str">
        <f>TEXT(Table1[[#This Row],[Order_Time]],"MMM")</f>
        <v>Jul</v>
      </c>
      <c r="N4806">
        <f>HOUR(Table1[[#This Row],[Order_Time]])</f>
        <v>4</v>
      </c>
      <c r="O4806" t="str">
        <f>IF(Table1[[#This Row],[Order_Value]]&gt;1000,"High","Low")</f>
        <v>Low</v>
      </c>
    </row>
    <row r="4807" spans="1:15" x14ac:dyDescent="0.3">
      <c r="A4807" t="s">
        <v>6811</v>
      </c>
      <c r="B4807" s="1">
        <v>45127.208333333336</v>
      </c>
      <c r="C4807" t="s">
        <v>11</v>
      </c>
      <c r="D4807" t="s">
        <v>30</v>
      </c>
      <c r="E4807">
        <v>1642.15</v>
      </c>
      <c r="F4807">
        <v>15.31</v>
      </c>
      <c r="G4807">
        <v>384.61</v>
      </c>
      <c r="H4807" t="s">
        <v>28</v>
      </c>
      <c r="I4807">
        <v>11</v>
      </c>
      <c r="J4807">
        <v>1272.8499999999999</v>
      </c>
      <c r="K4807">
        <f>Table1[[#This Row],[Order_Value]]+Table1[[#This Row],[Delivery_Fee]]-Table1[[#This Row],[Discount]]</f>
        <v>1272.8499999999999</v>
      </c>
      <c r="L4807">
        <f>YEAR(Table1[[#This Row],[Order_Time]])</f>
        <v>2023</v>
      </c>
      <c r="M4807" t="str">
        <f>TEXT(Table1[[#This Row],[Order_Time]],"MMM")</f>
        <v>Jul</v>
      </c>
      <c r="N4807">
        <f>HOUR(Table1[[#This Row],[Order_Time]])</f>
        <v>5</v>
      </c>
      <c r="O4807" t="str">
        <f>IF(Table1[[#This Row],[Order_Value]]&gt;1000,"High","Low")</f>
        <v>High</v>
      </c>
    </row>
    <row r="4808" spans="1:15" x14ac:dyDescent="0.3">
      <c r="A4808" t="s">
        <v>6812</v>
      </c>
      <c r="B4808" s="1">
        <v>45127.25</v>
      </c>
      <c r="C4808" t="s">
        <v>16</v>
      </c>
      <c r="D4808" t="s">
        <v>17</v>
      </c>
      <c r="E4808">
        <v>137.97999999999999</v>
      </c>
      <c r="F4808">
        <v>93.06</v>
      </c>
      <c r="G4808">
        <v>315.35000000000002</v>
      </c>
      <c r="H4808" t="s">
        <v>32</v>
      </c>
      <c r="I4808">
        <v>77</v>
      </c>
      <c r="J4808">
        <v>-84.31</v>
      </c>
      <c r="K4808">
        <f>Table1[[#This Row],[Order_Value]]+Table1[[#This Row],[Delivery_Fee]]-Table1[[#This Row],[Discount]]</f>
        <v>-84.310000000000031</v>
      </c>
      <c r="L4808">
        <f>YEAR(Table1[[#This Row],[Order_Time]])</f>
        <v>2023</v>
      </c>
      <c r="M4808" t="str">
        <f>TEXT(Table1[[#This Row],[Order_Time]],"MMM")</f>
        <v>Jul</v>
      </c>
      <c r="N4808">
        <f>HOUR(Table1[[#This Row],[Order_Time]])</f>
        <v>6</v>
      </c>
      <c r="O4808" t="str">
        <f>IF(Table1[[#This Row],[Order_Value]]&gt;1000,"High","Low")</f>
        <v>Low</v>
      </c>
    </row>
    <row r="4809" spans="1:15" x14ac:dyDescent="0.3">
      <c r="A4809" t="s">
        <v>6813</v>
      </c>
      <c r="B4809" s="1">
        <v>45127.291666666664</v>
      </c>
      <c r="C4809" t="s">
        <v>24</v>
      </c>
      <c r="D4809" t="s">
        <v>12</v>
      </c>
      <c r="E4809">
        <v>1152.9000000000001</v>
      </c>
      <c r="F4809">
        <v>86.61</v>
      </c>
      <c r="G4809">
        <v>12.93</v>
      </c>
      <c r="H4809" t="s">
        <v>13</v>
      </c>
      <c r="I4809">
        <v>86</v>
      </c>
      <c r="J4809">
        <v>1226.58</v>
      </c>
      <c r="K4809">
        <f>Table1[[#This Row],[Order_Value]]+Table1[[#This Row],[Delivery_Fee]]-Table1[[#This Row],[Discount]]</f>
        <v>1226.58</v>
      </c>
      <c r="L4809">
        <f>YEAR(Table1[[#This Row],[Order_Time]])</f>
        <v>2023</v>
      </c>
      <c r="M4809" t="str">
        <f>TEXT(Table1[[#This Row],[Order_Time]],"MMM")</f>
        <v>Jul</v>
      </c>
      <c r="N4809">
        <f>HOUR(Table1[[#This Row],[Order_Time]])</f>
        <v>7</v>
      </c>
      <c r="O4809" t="str">
        <f>IF(Table1[[#This Row],[Order_Value]]&gt;1000,"High","Low")</f>
        <v>High</v>
      </c>
    </row>
    <row r="4810" spans="1:15" x14ac:dyDescent="0.3">
      <c r="A4810" t="s">
        <v>6814</v>
      </c>
      <c r="B4810" s="1">
        <v>45127.333333333336</v>
      </c>
      <c r="C4810" t="s">
        <v>16</v>
      </c>
      <c r="D4810" t="s">
        <v>27</v>
      </c>
      <c r="E4810">
        <v>858.22</v>
      </c>
      <c r="F4810">
        <v>33.72</v>
      </c>
      <c r="G4810">
        <v>487.31</v>
      </c>
      <c r="H4810" t="s">
        <v>13</v>
      </c>
      <c r="I4810">
        <v>82</v>
      </c>
      <c r="J4810" s="2" t="s">
        <v>6815</v>
      </c>
      <c r="K4810">
        <f>Table1[[#This Row],[Order_Value]]+Table1[[#This Row],[Delivery_Fee]]-Table1[[#This Row],[Discount]]</f>
        <v>404.63000000000005</v>
      </c>
      <c r="L4810">
        <f>YEAR(Table1[[#This Row],[Order_Time]])</f>
        <v>2023</v>
      </c>
      <c r="M4810" t="str">
        <f>TEXT(Table1[[#This Row],[Order_Time]],"MMM")</f>
        <v>Jul</v>
      </c>
      <c r="N4810">
        <f>HOUR(Table1[[#This Row],[Order_Time]])</f>
        <v>8</v>
      </c>
      <c r="O4810" t="str">
        <f>IF(Table1[[#This Row],[Order_Value]]&gt;1000,"High","Low")</f>
        <v>Low</v>
      </c>
    </row>
    <row r="4811" spans="1:15" x14ac:dyDescent="0.3">
      <c r="A4811" t="s">
        <v>6816</v>
      </c>
      <c r="B4811" s="1">
        <v>45127.375</v>
      </c>
      <c r="C4811" t="s">
        <v>7370</v>
      </c>
      <c r="D4811" t="s">
        <v>27</v>
      </c>
      <c r="E4811">
        <v>1987.38</v>
      </c>
      <c r="F4811">
        <v>48.27</v>
      </c>
      <c r="G4811">
        <v>369.87</v>
      </c>
      <c r="H4811" t="s">
        <v>28</v>
      </c>
      <c r="I4811">
        <v>72</v>
      </c>
      <c r="J4811" s="2" t="s">
        <v>6817</v>
      </c>
      <c r="K4811">
        <f>Table1[[#This Row],[Order_Value]]+Table1[[#This Row],[Delivery_Fee]]-Table1[[#This Row],[Discount]]</f>
        <v>1665.7800000000002</v>
      </c>
      <c r="L4811">
        <f>YEAR(Table1[[#This Row],[Order_Time]])</f>
        <v>2023</v>
      </c>
      <c r="M4811" t="str">
        <f>TEXT(Table1[[#This Row],[Order_Time]],"MMM")</f>
        <v>Jul</v>
      </c>
      <c r="N4811">
        <f>HOUR(Table1[[#This Row],[Order_Time]])</f>
        <v>9</v>
      </c>
      <c r="O4811" t="str">
        <f>IF(Table1[[#This Row],[Order_Value]]&gt;1000,"High","Low")</f>
        <v>High</v>
      </c>
    </row>
    <row r="4812" spans="1:15" x14ac:dyDescent="0.3">
      <c r="A4812" t="s">
        <v>6818</v>
      </c>
      <c r="B4812" s="1">
        <v>45127.416666666664</v>
      </c>
      <c r="C4812" t="s">
        <v>24</v>
      </c>
      <c r="D4812" t="s">
        <v>17</v>
      </c>
      <c r="E4812">
        <v>329.1</v>
      </c>
      <c r="F4812">
        <v>69.81</v>
      </c>
      <c r="G4812">
        <v>314.45999999999998</v>
      </c>
      <c r="H4812" t="s">
        <v>13</v>
      </c>
      <c r="I4812">
        <v>38</v>
      </c>
      <c r="J4812" s="2" t="s">
        <v>6819</v>
      </c>
      <c r="K4812">
        <f>Table1[[#This Row],[Order_Value]]+Table1[[#This Row],[Delivery_Fee]]-Table1[[#This Row],[Discount]]</f>
        <v>84.450000000000045</v>
      </c>
      <c r="L4812">
        <f>YEAR(Table1[[#This Row],[Order_Time]])</f>
        <v>2023</v>
      </c>
      <c r="M4812" t="str">
        <f>TEXT(Table1[[#This Row],[Order_Time]],"MMM")</f>
        <v>Jul</v>
      </c>
      <c r="N4812">
        <f>HOUR(Table1[[#This Row],[Order_Time]])</f>
        <v>10</v>
      </c>
      <c r="O4812" t="str">
        <f>IF(Table1[[#This Row],[Order_Value]]&gt;1000,"High","Low")</f>
        <v>Low</v>
      </c>
    </row>
    <row r="4813" spans="1:15" x14ac:dyDescent="0.3">
      <c r="A4813" t="s">
        <v>6820</v>
      </c>
      <c r="B4813" s="1">
        <v>45127.458333333336</v>
      </c>
      <c r="C4813" t="s">
        <v>16</v>
      </c>
      <c r="D4813" t="s">
        <v>17</v>
      </c>
      <c r="E4813">
        <v>162.01</v>
      </c>
      <c r="F4813">
        <v>51.97</v>
      </c>
      <c r="G4813">
        <v>327.3</v>
      </c>
      <c r="H4813" t="s">
        <v>32</v>
      </c>
      <c r="I4813">
        <v>70</v>
      </c>
      <c r="J4813">
        <v>-113.32</v>
      </c>
      <c r="K4813">
        <f>Table1[[#This Row],[Order_Value]]+Table1[[#This Row],[Delivery_Fee]]-Table1[[#This Row],[Discount]]</f>
        <v>-113.32000000000002</v>
      </c>
      <c r="L4813">
        <f>YEAR(Table1[[#This Row],[Order_Time]])</f>
        <v>2023</v>
      </c>
      <c r="M4813" t="str">
        <f>TEXT(Table1[[#This Row],[Order_Time]],"MMM")</f>
        <v>Jul</v>
      </c>
      <c r="N4813">
        <f>HOUR(Table1[[#This Row],[Order_Time]])</f>
        <v>11</v>
      </c>
      <c r="O4813" t="str">
        <f>IF(Table1[[#This Row],[Order_Value]]&gt;1000,"High","Low")</f>
        <v>Low</v>
      </c>
    </row>
    <row r="4814" spans="1:15" x14ac:dyDescent="0.3">
      <c r="A4814" t="s">
        <v>6821</v>
      </c>
      <c r="B4814" s="1">
        <v>45127.5</v>
      </c>
      <c r="C4814" t="s">
        <v>11</v>
      </c>
      <c r="D4814" t="s">
        <v>12</v>
      </c>
      <c r="E4814">
        <v>1941.03</v>
      </c>
      <c r="F4814">
        <v>49.55</v>
      </c>
      <c r="G4814">
        <v>57</v>
      </c>
      <c r="H4814" t="s">
        <v>13</v>
      </c>
      <c r="I4814">
        <v>76</v>
      </c>
      <c r="J4814">
        <v>1933.58</v>
      </c>
      <c r="K4814">
        <f>Table1[[#This Row],[Order_Value]]+Table1[[#This Row],[Delivery_Fee]]-Table1[[#This Row],[Discount]]</f>
        <v>1933.58</v>
      </c>
      <c r="L4814">
        <f>YEAR(Table1[[#This Row],[Order_Time]])</f>
        <v>2023</v>
      </c>
      <c r="M4814" t="str">
        <f>TEXT(Table1[[#This Row],[Order_Time]],"MMM")</f>
        <v>Jul</v>
      </c>
      <c r="N4814">
        <f>HOUR(Table1[[#This Row],[Order_Time]])</f>
        <v>12</v>
      </c>
      <c r="O4814" t="str">
        <f>IF(Table1[[#This Row],[Order_Value]]&gt;1000,"High","Low")</f>
        <v>High</v>
      </c>
    </row>
    <row r="4815" spans="1:15" x14ac:dyDescent="0.3">
      <c r="A4815" t="s">
        <v>6822</v>
      </c>
      <c r="B4815" s="1">
        <v>45127.541666666664</v>
      </c>
      <c r="C4815" t="s">
        <v>45</v>
      </c>
      <c r="D4815" t="s">
        <v>17</v>
      </c>
      <c r="E4815">
        <v>809.17</v>
      </c>
      <c r="F4815">
        <v>91.7</v>
      </c>
      <c r="G4815">
        <v>26.54</v>
      </c>
      <c r="H4815" t="s">
        <v>21</v>
      </c>
      <c r="I4815">
        <v>35</v>
      </c>
      <c r="J4815">
        <v>874.33</v>
      </c>
      <c r="K4815">
        <f>Table1[[#This Row],[Order_Value]]+Table1[[#This Row],[Delivery_Fee]]-Table1[[#This Row],[Discount]]</f>
        <v>874.33</v>
      </c>
      <c r="L4815">
        <f>YEAR(Table1[[#This Row],[Order_Time]])</f>
        <v>2023</v>
      </c>
      <c r="M4815" t="str">
        <f>TEXT(Table1[[#This Row],[Order_Time]],"MMM")</f>
        <v>Jul</v>
      </c>
      <c r="N4815">
        <f>HOUR(Table1[[#This Row],[Order_Time]])</f>
        <v>13</v>
      </c>
      <c r="O4815" t="str">
        <f>IF(Table1[[#This Row],[Order_Value]]&gt;1000,"High","Low")</f>
        <v>Low</v>
      </c>
    </row>
    <row r="4816" spans="1:15" x14ac:dyDescent="0.3">
      <c r="A4816" t="s">
        <v>6823</v>
      </c>
      <c r="B4816" s="1">
        <v>45127.583333333336</v>
      </c>
      <c r="C4816" t="s">
        <v>20</v>
      </c>
      <c r="D4816" t="s">
        <v>12</v>
      </c>
      <c r="E4816">
        <v>1883.23</v>
      </c>
      <c r="F4816">
        <v>28.24</v>
      </c>
      <c r="G4816">
        <v>373.7</v>
      </c>
      <c r="H4816" t="s">
        <v>28</v>
      </c>
      <c r="I4816">
        <v>54</v>
      </c>
      <c r="J4816">
        <v>1537.77</v>
      </c>
      <c r="K4816">
        <f>Table1[[#This Row],[Order_Value]]+Table1[[#This Row],[Delivery_Fee]]-Table1[[#This Row],[Discount]]</f>
        <v>1537.77</v>
      </c>
      <c r="L4816">
        <f>YEAR(Table1[[#This Row],[Order_Time]])</f>
        <v>2023</v>
      </c>
      <c r="M4816" t="str">
        <f>TEXT(Table1[[#This Row],[Order_Time]],"MMM")</f>
        <v>Jul</v>
      </c>
      <c r="N4816">
        <f>HOUR(Table1[[#This Row],[Order_Time]])</f>
        <v>14</v>
      </c>
      <c r="O4816" t="str">
        <f>IF(Table1[[#This Row],[Order_Value]]&gt;1000,"High","Low")</f>
        <v>High</v>
      </c>
    </row>
    <row r="4817" spans="1:15" x14ac:dyDescent="0.3">
      <c r="A4817" t="s">
        <v>6824</v>
      </c>
      <c r="B4817" s="1">
        <v>45127.625</v>
      </c>
      <c r="C4817" t="s">
        <v>11</v>
      </c>
      <c r="D4817" t="s">
        <v>41</v>
      </c>
      <c r="E4817">
        <v>1556.76</v>
      </c>
      <c r="F4817">
        <v>19.329999999999998</v>
      </c>
      <c r="G4817">
        <v>419.2</v>
      </c>
      <c r="H4817" t="s">
        <v>21</v>
      </c>
      <c r="I4817">
        <v>50</v>
      </c>
      <c r="J4817" s="2" t="s">
        <v>6825</v>
      </c>
      <c r="K4817">
        <f>Table1[[#This Row],[Order_Value]]+Table1[[#This Row],[Delivery_Fee]]-Table1[[#This Row],[Discount]]</f>
        <v>1156.8899999999999</v>
      </c>
      <c r="L4817">
        <f>YEAR(Table1[[#This Row],[Order_Time]])</f>
        <v>2023</v>
      </c>
      <c r="M4817" t="str">
        <f>TEXT(Table1[[#This Row],[Order_Time]],"MMM")</f>
        <v>Jul</v>
      </c>
      <c r="N4817">
        <f>HOUR(Table1[[#This Row],[Order_Time]])</f>
        <v>15</v>
      </c>
      <c r="O4817" t="str">
        <f>IF(Table1[[#This Row],[Order_Value]]&gt;1000,"High","Low")</f>
        <v>High</v>
      </c>
    </row>
    <row r="4818" spans="1:15" x14ac:dyDescent="0.3">
      <c r="A4818" t="s">
        <v>6826</v>
      </c>
      <c r="B4818" s="1">
        <v>45127.666666666664</v>
      </c>
      <c r="C4818" t="s">
        <v>16</v>
      </c>
      <c r="D4818" t="s">
        <v>41</v>
      </c>
      <c r="E4818">
        <v>344.99</v>
      </c>
      <c r="F4818">
        <v>14.74</v>
      </c>
      <c r="G4818">
        <v>256.95</v>
      </c>
      <c r="H4818" t="s">
        <v>32</v>
      </c>
      <c r="I4818">
        <v>34</v>
      </c>
      <c r="J4818" s="2" t="s">
        <v>6827</v>
      </c>
      <c r="K4818">
        <f>Table1[[#This Row],[Order_Value]]+Table1[[#This Row],[Delivery_Fee]]-Table1[[#This Row],[Discount]]</f>
        <v>102.78000000000003</v>
      </c>
      <c r="L4818">
        <f>YEAR(Table1[[#This Row],[Order_Time]])</f>
        <v>2023</v>
      </c>
      <c r="M4818" t="str">
        <f>TEXT(Table1[[#This Row],[Order_Time]],"MMM")</f>
        <v>Jul</v>
      </c>
      <c r="N4818">
        <f>HOUR(Table1[[#This Row],[Order_Time]])</f>
        <v>16</v>
      </c>
      <c r="O4818" t="str">
        <f>IF(Table1[[#This Row],[Order_Value]]&gt;1000,"High","Low")</f>
        <v>Low</v>
      </c>
    </row>
    <row r="4819" spans="1:15" x14ac:dyDescent="0.3">
      <c r="A4819" t="s">
        <v>6828</v>
      </c>
      <c r="B4819" s="1">
        <v>45127.708333333336</v>
      </c>
      <c r="C4819" t="s">
        <v>45</v>
      </c>
      <c r="D4819" t="s">
        <v>41</v>
      </c>
      <c r="E4819">
        <v>882.71</v>
      </c>
      <c r="F4819">
        <v>99.66</v>
      </c>
      <c r="G4819">
        <v>394.32</v>
      </c>
      <c r="H4819" t="s">
        <v>13</v>
      </c>
      <c r="I4819">
        <v>50</v>
      </c>
      <c r="J4819">
        <v>588.04999999999995</v>
      </c>
      <c r="K4819">
        <f>Table1[[#This Row],[Order_Value]]+Table1[[#This Row],[Delivery_Fee]]-Table1[[#This Row],[Discount]]</f>
        <v>588.04999999999995</v>
      </c>
      <c r="L4819">
        <f>YEAR(Table1[[#This Row],[Order_Time]])</f>
        <v>2023</v>
      </c>
      <c r="M4819" t="str">
        <f>TEXT(Table1[[#This Row],[Order_Time]],"MMM")</f>
        <v>Jul</v>
      </c>
      <c r="N4819">
        <f>HOUR(Table1[[#This Row],[Order_Time]])</f>
        <v>17</v>
      </c>
      <c r="O4819" t="str">
        <f>IF(Table1[[#This Row],[Order_Value]]&gt;1000,"High","Low")</f>
        <v>Low</v>
      </c>
    </row>
    <row r="4820" spans="1:15" x14ac:dyDescent="0.3">
      <c r="A4820" t="s">
        <v>6829</v>
      </c>
      <c r="B4820" s="1">
        <v>45127.75</v>
      </c>
      <c r="C4820" t="s">
        <v>26</v>
      </c>
      <c r="D4820" t="s">
        <v>41</v>
      </c>
      <c r="E4820">
        <v>136.05000000000001</v>
      </c>
      <c r="F4820">
        <v>5.88</v>
      </c>
      <c r="G4820">
        <v>228.15</v>
      </c>
      <c r="H4820" t="s">
        <v>32</v>
      </c>
      <c r="I4820">
        <v>78</v>
      </c>
      <c r="J4820">
        <v>-86.22</v>
      </c>
      <c r="K4820">
        <f>Table1[[#This Row],[Order_Value]]+Table1[[#This Row],[Delivery_Fee]]-Table1[[#This Row],[Discount]]</f>
        <v>-86.22</v>
      </c>
      <c r="L4820">
        <f>YEAR(Table1[[#This Row],[Order_Time]])</f>
        <v>2023</v>
      </c>
      <c r="M4820" t="str">
        <f>TEXT(Table1[[#This Row],[Order_Time]],"MMM")</f>
        <v>Jul</v>
      </c>
      <c r="N4820">
        <f>HOUR(Table1[[#This Row],[Order_Time]])</f>
        <v>18</v>
      </c>
      <c r="O4820" t="str">
        <f>IF(Table1[[#This Row],[Order_Value]]&gt;1000,"High","Low")</f>
        <v>Low</v>
      </c>
    </row>
    <row r="4821" spans="1:15" x14ac:dyDescent="0.3">
      <c r="A4821" t="s">
        <v>6830</v>
      </c>
      <c r="B4821" s="1">
        <v>45127.791666666664</v>
      </c>
      <c r="C4821" t="s">
        <v>20</v>
      </c>
      <c r="D4821" t="s">
        <v>27</v>
      </c>
      <c r="E4821">
        <v>617.51</v>
      </c>
      <c r="F4821">
        <v>50.25</v>
      </c>
      <c r="G4821">
        <v>115.36</v>
      </c>
      <c r="H4821" t="s">
        <v>13</v>
      </c>
      <c r="I4821">
        <v>26</v>
      </c>
      <c r="J4821">
        <v>552.4</v>
      </c>
      <c r="K4821">
        <f>Table1[[#This Row],[Order_Value]]+Table1[[#This Row],[Delivery_Fee]]-Table1[[#This Row],[Discount]]</f>
        <v>552.4</v>
      </c>
      <c r="L4821">
        <f>YEAR(Table1[[#This Row],[Order_Time]])</f>
        <v>2023</v>
      </c>
      <c r="M4821" t="str">
        <f>TEXT(Table1[[#This Row],[Order_Time]],"MMM")</f>
        <v>Jul</v>
      </c>
      <c r="N4821">
        <f>HOUR(Table1[[#This Row],[Order_Time]])</f>
        <v>19</v>
      </c>
      <c r="O4821" t="str">
        <f>IF(Table1[[#This Row],[Order_Value]]&gt;1000,"High","Low")</f>
        <v>Low</v>
      </c>
    </row>
    <row r="4822" spans="1:15" x14ac:dyDescent="0.3">
      <c r="A4822" t="s">
        <v>6831</v>
      </c>
      <c r="B4822" s="1">
        <v>45127.833333333336</v>
      </c>
      <c r="C4822" t="s">
        <v>26</v>
      </c>
      <c r="D4822" t="s">
        <v>30</v>
      </c>
      <c r="E4822">
        <v>1326.1</v>
      </c>
      <c r="F4822">
        <v>3.1</v>
      </c>
      <c r="G4822">
        <v>317.58</v>
      </c>
      <c r="H4822" t="s">
        <v>28</v>
      </c>
      <c r="I4822">
        <v>63</v>
      </c>
      <c r="J4822" s="2" t="s">
        <v>6832</v>
      </c>
      <c r="K4822">
        <f>Table1[[#This Row],[Order_Value]]+Table1[[#This Row],[Delivery_Fee]]-Table1[[#This Row],[Discount]]</f>
        <v>1011.6199999999999</v>
      </c>
      <c r="L4822">
        <f>YEAR(Table1[[#This Row],[Order_Time]])</f>
        <v>2023</v>
      </c>
      <c r="M4822" t="str">
        <f>TEXT(Table1[[#This Row],[Order_Time]],"MMM")</f>
        <v>Jul</v>
      </c>
      <c r="N4822">
        <f>HOUR(Table1[[#This Row],[Order_Time]])</f>
        <v>20</v>
      </c>
      <c r="O4822" t="str">
        <f>IF(Table1[[#This Row],[Order_Value]]&gt;1000,"High","Low")</f>
        <v>High</v>
      </c>
    </row>
    <row r="4823" spans="1:15" x14ac:dyDescent="0.3">
      <c r="A4823" t="s">
        <v>6833</v>
      </c>
      <c r="B4823" s="1">
        <v>45127.875</v>
      </c>
      <c r="C4823" t="s">
        <v>26</v>
      </c>
      <c r="D4823" t="s">
        <v>30</v>
      </c>
      <c r="E4823">
        <v>947.95</v>
      </c>
      <c r="F4823">
        <v>62.41</v>
      </c>
      <c r="G4823">
        <v>367.77</v>
      </c>
      <c r="H4823" t="s">
        <v>28</v>
      </c>
      <c r="I4823">
        <v>77</v>
      </c>
      <c r="J4823">
        <v>642.59</v>
      </c>
      <c r="K4823">
        <f>Table1[[#This Row],[Order_Value]]+Table1[[#This Row],[Delivery_Fee]]-Table1[[#This Row],[Discount]]</f>
        <v>642.59</v>
      </c>
      <c r="L4823">
        <f>YEAR(Table1[[#This Row],[Order_Time]])</f>
        <v>2023</v>
      </c>
      <c r="M4823" t="str">
        <f>TEXT(Table1[[#This Row],[Order_Time]],"MMM")</f>
        <v>Jul</v>
      </c>
      <c r="N4823">
        <f>HOUR(Table1[[#This Row],[Order_Time]])</f>
        <v>21</v>
      </c>
      <c r="O4823" t="str">
        <f>IF(Table1[[#This Row],[Order_Value]]&gt;1000,"High","Low")</f>
        <v>Low</v>
      </c>
    </row>
    <row r="4824" spans="1:15" x14ac:dyDescent="0.3">
      <c r="A4824" t="s">
        <v>6834</v>
      </c>
      <c r="B4824" s="1">
        <v>45127.916666666664</v>
      </c>
      <c r="C4824" t="s">
        <v>26</v>
      </c>
      <c r="D4824" t="s">
        <v>17</v>
      </c>
      <c r="E4824">
        <v>1485.66</v>
      </c>
      <c r="F4824">
        <v>23.82</v>
      </c>
      <c r="G4824">
        <v>368.64</v>
      </c>
      <c r="H4824" t="s">
        <v>21</v>
      </c>
      <c r="I4824">
        <v>34</v>
      </c>
      <c r="J4824" s="2" t="s">
        <v>6835</v>
      </c>
      <c r="K4824">
        <f>Table1[[#This Row],[Order_Value]]+Table1[[#This Row],[Delivery_Fee]]-Table1[[#This Row],[Discount]]</f>
        <v>1140.8400000000001</v>
      </c>
      <c r="L4824">
        <f>YEAR(Table1[[#This Row],[Order_Time]])</f>
        <v>2023</v>
      </c>
      <c r="M4824" t="str">
        <f>TEXT(Table1[[#This Row],[Order_Time]],"MMM")</f>
        <v>Jul</v>
      </c>
      <c r="N4824">
        <f>HOUR(Table1[[#This Row],[Order_Time]])</f>
        <v>22</v>
      </c>
      <c r="O4824" t="str">
        <f>IF(Table1[[#This Row],[Order_Value]]&gt;1000,"High","Low")</f>
        <v>High</v>
      </c>
    </row>
    <row r="4825" spans="1:15" x14ac:dyDescent="0.3">
      <c r="A4825" t="s">
        <v>6836</v>
      </c>
      <c r="B4825" s="1">
        <v>45127.958333333336</v>
      </c>
      <c r="C4825" t="s">
        <v>54</v>
      </c>
      <c r="D4825" t="s">
        <v>17</v>
      </c>
      <c r="E4825">
        <v>1980.06</v>
      </c>
      <c r="F4825">
        <v>56.68</v>
      </c>
      <c r="G4825">
        <v>129.37</v>
      </c>
      <c r="H4825" t="s">
        <v>28</v>
      </c>
      <c r="I4825">
        <v>80</v>
      </c>
      <c r="J4825">
        <v>1907.37</v>
      </c>
      <c r="K4825">
        <f>Table1[[#This Row],[Order_Value]]+Table1[[#This Row],[Delivery_Fee]]-Table1[[#This Row],[Discount]]</f>
        <v>1907.37</v>
      </c>
      <c r="L4825">
        <f>YEAR(Table1[[#This Row],[Order_Time]])</f>
        <v>2023</v>
      </c>
      <c r="M4825" t="str">
        <f>TEXT(Table1[[#This Row],[Order_Time]],"MMM")</f>
        <v>Jul</v>
      </c>
      <c r="N4825">
        <f>HOUR(Table1[[#This Row],[Order_Time]])</f>
        <v>23</v>
      </c>
      <c r="O4825" t="str">
        <f>IF(Table1[[#This Row],[Order_Value]]&gt;1000,"High","Low")</f>
        <v>High</v>
      </c>
    </row>
    <row r="4826" spans="1:15" x14ac:dyDescent="0.3">
      <c r="A4826" t="s">
        <v>6837</v>
      </c>
      <c r="B4826" s="1">
        <v>45128</v>
      </c>
      <c r="C4826" t="s">
        <v>20</v>
      </c>
      <c r="D4826" t="s">
        <v>12</v>
      </c>
      <c r="E4826">
        <v>410.65</v>
      </c>
      <c r="F4826">
        <v>51.17</v>
      </c>
      <c r="G4826">
        <v>80.05</v>
      </c>
      <c r="H4826" t="s">
        <v>32</v>
      </c>
      <c r="I4826">
        <v>16</v>
      </c>
      <c r="J4826">
        <v>381.77</v>
      </c>
      <c r="K4826">
        <f>Table1[[#This Row],[Order_Value]]+Table1[[#This Row],[Delivery_Fee]]-Table1[[#This Row],[Discount]]</f>
        <v>381.77</v>
      </c>
      <c r="L4826">
        <f>YEAR(Table1[[#This Row],[Order_Time]])</f>
        <v>2023</v>
      </c>
      <c r="M4826" t="str">
        <f>TEXT(Table1[[#This Row],[Order_Time]],"MMM")</f>
        <v>Jul</v>
      </c>
      <c r="N4826">
        <f>HOUR(Table1[[#This Row],[Order_Time]])</f>
        <v>0</v>
      </c>
      <c r="O4826" t="str">
        <f>IF(Table1[[#This Row],[Order_Value]]&gt;1000,"High","Low")</f>
        <v>Low</v>
      </c>
    </row>
    <row r="4827" spans="1:15" x14ac:dyDescent="0.3">
      <c r="A4827" t="s">
        <v>6838</v>
      </c>
      <c r="B4827" s="1">
        <v>45128.041666666664</v>
      </c>
      <c r="C4827" t="s">
        <v>11</v>
      </c>
      <c r="D4827" t="s">
        <v>27</v>
      </c>
      <c r="E4827">
        <v>1428.55</v>
      </c>
      <c r="F4827">
        <v>7.65</v>
      </c>
      <c r="G4827">
        <v>341.66</v>
      </c>
      <c r="H4827" t="s">
        <v>32</v>
      </c>
      <c r="I4827">
        <v>22</v>
      </c>
      <c r="J4827">
        <v>1094.54</v>
      </c>
      <c r="K4827">
        <f>Table1[[#This Row],[Order_Value]]+Table1[[#This Row],[Delivery_Fee]]-Table1[[#This Row],[Discount]]</f>
        <v>1094.54</v>
      </c>
      <c r="L4827">
        <f>YEAR(Table1[[#This Row],[Order_Time]])</f>
        <v>2023</v>
      </c>
      <c r="M4827" t="str">
        <f>TEXT(Table1[[#This Row],[Order_Time]],"MMM")</f>
        <v>Jul</v>
      </c>
      <c r="N4827">
        <f>HOUR(Table1[[#This Row],[Order_Time]])</f>
        <v>1</v>
      </c>
      <c r="O4827" t="str">
        <f>IF(Table1[[#This Row],[Order_Value]]&gt;1000,"High","Low")</f>
        <v>High</v>
      </c>
    </row>
    <row r="4828" spans="1:15" x14ac:dyDescent="0.3">
      <c r="A4828" t="s">
        <v>6839</v>
      </c>
      <c r="B4828" s="1">
        <v>45128.083333333336</v>
      </c>
      <c r="C4828" t="s">
        <v>26</v>
      </c>
      <c r="D4828" t="s">
        <v>30</v>
      </c>
      <c r="E4828">
        <v>1804.34</v>
      </c>
      <c r="F4828">
        <v>49.62</v>
      </c>
      <c r="G4828">
        <v>260.86</v>
      </c>
      <c r="H4828" t="s">
        <v>32</v>
      </c>
      <c r="I4828">
        <v>84</v>
      </c>
      <c r="J4828">
        <v>1593.1</v>
      </c>
      <c r="K4828">
        <f>Table1[[#This Row],[Order_Value]]+Table1[[#This Row],[Delivery_Fee]]-Table1[[#This Row],[Discount]]</f>
        <v>1593.1</v>
      </c>
      <c r="L4828">
        <f>YEAR(Table1[[#This Row],[Order_Time]])</f>
        <v>2023</v>
      </c>
      <c r="M4828" t="str">
        <f>TEXT(Table1[[#This Row],[Order_Time]],"MMM")</f>
        <v>Jul</v>
      </c>
      <c r="N4828">
        <f>HOUR(Table1[[#This Row],[Order_Time]])</f>
        <v>2</v>
      </c>
      <c r="O4828" t="str">
        <f>IF(Table1[[#This Row],[Order_Value]]&gt;1000,"High","Low")</f>
        <v>High</v>
      </c>
    </row>
    <row r="4829" spans="1:15" x14ac:dyDescent="0.3">
      <c r="A4829" t="s">
        <v>6840</v>
      </c>
      <c r="B4829" s="1">
        <v>45128.125</v>
      </c>
      <c r="C4829" t="s">
        <v>24</v>
      </c>
      <c r="D4829" t="s">
        <v>41</v>
      </c>
      <c r="E4829">
        <v>1750.89</v>
      </c>
      <c r="F4829">
        <v>92.18</v>
      </c>
      <c r="G4829">
        <v>143.19999999999999</v>
      </c>
      <c r="H4829" t="s">
        <v>32</v>
      </c>
      <c r="I4829">
        <v>20</v>
      </c>
      <c r="J4829" s="2" t="s">
        <v>6841</v>
      </c>
      <c r="K4829">
        <f>Table1[[#This Row],[Order_Value]]+Table1[[#This Row],[Delivery_Fee]]-Table1[[#This Row],[Discount]]</f>
        <v>1699.8700000000001</v>
      </c>
      <c r="L4829">
        <f>YEAR(Table1[[#This Row],[Order_Time]])</f>
        <v>2023</v>
      </c>
      <c r="M4829" t="str">
        <f>TEXT(Table1[[#This Row],[Order_Time]],"MMM")</f>
        <v>Jul</v>
      </c>
      <c r="N4829">
        <f>HOUR(Table1[[#This Row],[Order_Time]])</f>
        <v>3</v>
      </c>
      <c r="O4829" t="str">
        <f>IF(Table1[[#This Row],[Order_Value]]&gt;1000,"High","Low")</f>
        <v>High</v>
      </c>
    </row>
    <row r="4830" spans="1:15" x14ac:dyDescent="0.3">
      <c r="A4830" t="s">
        <v>6842</v>
      </c>
      <c r="B4830" s="1">
        <v>45128.166666666664</v>
      </c>
      <c r="C4830" t="s">
        <v>16</v>
      </c>
      <c r="D4830" t="s">
        <v>41</v>
      </c>
      <c r="E4830">
        <v>506.86</v>
      </c>
      <c r="F4830">
        <v>16.89</v>
      </c>
      <c r="G4830">
        <v>480.48</v>
      </c>
      <c r="H4830" t="s">
        <v>13</v>
      </c>
      <c r="I4830">
        <v>50</v>
      </c>
      <c r="J4830" s="2" t="s">
        <v>6843</v>
      </c>
      <c r="K4830">
        <f>Table1[[#This Row],[Order_Value]]+Table1[[#This Row],[Delivery_Fee]]-Table1[[#This Row],[Discount]]</f>
        <v>43.269999999999982</v>
      </c>
      <c r="L4830">
        <f>YEAR(Table1[[#This Row],[Order_Time]])</f>
        <v>2023</v>
      </c>
      <c r="M4830" t="str">
        <f>TEXT(Table1[[#This Row],[Order_Time]],"MMM")</f>
        <v>Jul</v>
      </c>
      <c r="N4830">
        <f>HOUR(Table1[[#This Row],[Order_Time]])</f>
        <v>4</v>
      </c>
      <c r="O4830" t="str">
        <f>IF(Table1[[#This Row],[Order_Value]]&gt;1000,"High","Low")</f>
        <v>Low</v>
      </c>
    </row>
    <row r="4831" spans="1:15" x14ac:dyDescent="0.3">
      <c r="A4831" t="s">
        <v>6844</v>
      </c>
      <c r="B4831" s="1">
        <v>45128.208333333336</v>
      </c>
      <c r="C4831" t="s">
        <v>16</v>
      </c>
      <c r="D4831" t="s">
        <v>41</v>
      </c>
      <c r="E4831">
        <v>1212.19</v>
      </c>
      <c r="F4831">
        <v>17.690000000000001</v>
      </c>
      <c r="G4831">
        <v>105.99</v>
      </c>
      <c r="H4831" t="s">
        <v>21</v>
      </c>
      <c r="I4831">
        <v>73</v>
      </c>
      <c r="J4831">
        <v>1123.8900000000001</v>
      </c>
      <c r="K4831">
        <f>Table1[[#This Row],[Order_Value]]+Table1[[#This Row],[Delivery_Fee]]-Table1[[#This Row],[Discount]]</f>
        <v>1123.8900000000001</v>
      </c>
      <c r="L4831">
        <f>YEAR(Table1[[#This Row],[Order_Time]])</f>
        <v>2023</v>
      </c>
      <c r="M4831" t="str">
        <f>TEXT(Table1[[#This Row],[Order_Time]],"MMM")</f>
        <v>Jul</v>
      </c>
      <c r="N4831">
        <f>HOUR(Table1[[#This Row],[Order_Time]])</f>
        <v>5</v>
      </c>
      <c r="O4831" t="str">
        <f>IF(Table1[[#This Row],[Order_Value]]&gt;1000,"High","Low")</f>
        <v>High</v>
      </c>
    </row>
    <row r="4832" spans="1:15" x14ac:dyDescent="0.3">
      <c r="A4832" t="s">
        <v>6845</v>
      </c>
      <c r="B4832" s="1">
        <v>45128.25</v>
      </c>
      <c r="C4832" t="s">
        <v>45</v>
      </c>
      <c r="D4832" t="s">
        <v>12</v>
      </c>
      <c r="E4832">
        <v>926.9</v>
      </c>
      <c r="F4832">
        <v>68.5</v>
      </c>
      <c r="G4832">
        <v>211.65</v>
      </c>
      <c r="H4832" t="s">
        <v>32</v>
      </c>
      <c r="I4832">
        <v>32</v>
      </c>
      <c r="J4832">
        <v>783.75</v>
      </c>
      <c r="K4832">
        <f>Table1[[#This Row],[Order_Value]]+Table1[[#This Row],[Delivery_Fee]]-Table1[[#This Row],[Discount]]</f>
        <v>783.75</v>
      </c>
      <c r="L4832">
        <f>YEAR(Table1[[#This Row],[Order_Time]])</f>
        <v>2023</v>
      </c>
      <c r="M4832" t="str">
        <f>TEXT(Table1[[#This Row],[Order_Time]],"MMM")</f>
        <v>Jul</v>
      </c>
      <c r="N4832">
        <f>HOUR(Table1[[#This Row],[Order_Time]])</f>
        <v>6</v>
      </c>
      <c r="O4832" t="str">
        <f>IF(Table1[[#This Row],[Order_Value]]&gt;1000,"High","Low")</f>
        <v>Low</v>
      </c>
    </row>
    <row r="4833" spans="1:15" x14ac:dyDescent="0.3">
      <c r="A4833" t="s">
        <v>6846</v>
      </c>
      <c r="B4833" s="1">
        <v>45128.291666666664</v>
      </c>
      <c r="C4833" t="s">
        <v>11</v>
      </c>
      <c r="D4833" t="s">
        <v>41</v>
      </c>
      <c r="E4833">
        <v>774.93</v>
      </c>
      <c r="F4833">
        <v>37.200000000000003</v>
      </c>
      <c r="G4833">
        <v>429.54</v>
      </c>
      <c r="H4833" t="s">
        <v>28</v>
      </c>
      <c r="I4833">
        <v>23</v>
      </c>
      <c r="J4833">
        <v>382.59</v>
      </c>
      <c r="K4833">
        <f>Table1[[#This Row],[Order_Value]]+Table1[[#This Row],[Delivery_Fee]]-Table1[[#This Row],[Discount]]</f>
        <v>382.59</v>
      </c>
      <c r="L4833">
        <f>YEAR(Table1[[#This Row],[Order_Time]])</f>
        <v>2023</v>
      </c>
      <c r="M4833" t="str">
        <f>TEXT(Table1[[#This Row],[Order_Time]],"MMM")</f>
        <v>Jul</v>
      </c>
      <c r="N4833">
        <f>HOUR(Table1[[#This Row],[Order_Time]])</f>
        <v>7</v>
      </c>
      <c r="O4833" t="str">
        <f>IF(Table1[[#This Row],[Order_Value]]&gt;1000,"High","Low")</f>
        <v>Low</v>
      </c>
    </row>
    <row r="4834" spans="1:15" x14ac:dyDescent="0.3">
      <c r="A4834" t="s">
        <v>6847</v>
      </c>
      <c r="B4834" s="1">
        <v>45128.333333333336</v>
      </c>
      <c r="C4834" t="s">
        <v>45</v>
      </c>
      <c r="D4834" t="s">
        <v>17</v>
      </c>
      <c r="E4834">
        <v>907.42</v>
      </c>
      <c r="F4834">
        <v>21.61</v>
      </c>
      <c r="G4834">
        <v>315.23</v>
      </c>
      <c r="H4834" t="s">
        <v>32</v>
      </c>
      <c r="I4834">
        <v>31</v>
      </c>
      <c r="J4834">
        <v>613.79999999999995</v>
      </c>
      <c r="K4834">
        <f>Table1[[#This Row],[Order_Value]]+Table1[[#This Row],[Delivery_Fee]]-Table1[[#This Row],[Discount]]</f>
        <v>613.79999999999995</v>
      </c>
      <c r="L4834">
        <f>YEAR(Table1[[#This Row],[Order_Time]])</f>
        <v>2023</v>
      </c>
      <c r="M4834" t="str">
        <f>TEXT(Table1[[#This Row],[Order_Time]],"MMM")</f>
        <v>Jul</v>
      </c>
      <c r="N4834">
        <f>HOUR(Table1[[#This Row],[Order_Time]])</f>
        <v>8</v>
      </c>
      <c r="O4834" t="str">
        <f>IF(Table1[[#This Row],[Order_Value]]&gt;1000,"High","Low")</f>
        <v>Low</v>
      </c>
    </row>
    <row r="4835" spans="1:15" x14ac:dyDescent="0.3">
      <c r="A4835" t="s">
        <v>6848</v>
      </c>
      <c r="B4835" s="1">
        <v>45128.375</v>
      </c>
      <c r="C4835" t="s">
        <v>26</v>
      </c>
      <c r="D4835" t="s">
        <v>17</v>
      </c>
      <c r="E4835">
        <v>1763.76</v>
      </c>
      <c r="F4835">
        <v>27.16</v>
      </c>
      <c r="G4835">
        <v>223.21</v>
      </c>
      <c r="H4835" t="s">
        <v>32</v>
      </c>
      <c r="I4835">
        <v>27</v>
      </c>
      <c r="J4835">
        <v>1567.71</v>
      </c>
      <c r="K4835">
        <f>Table1[[#This Row],[Order_Value]]+Table1[[#This Row],[Delivery_Fee]]-Table1[[#This Row],[Discount]]</f>
        <v>1567.71</v>
      </c>
      <c r="L4835">
        <f>YEAR(Table1[[#This Row],[Order_Time]])</f>
        <v>2023</v>
      </c>
      <c r="M4835" t="str">
        <f>TEXT(Table1[[#This Row],[Order_Time]],"MMM")</f>
        <v>Jul</v>
      </c>
      <c r="N4835">
        <f>HOUR(Table1[[#This Row],[Order_Time]])</f>
        <v>9</v>
      </c>
      <c r="O4835" t="str">
        <f>IF(Table1[[#This Row],[Order_Value]]&gt;1000,"High","Low")</f>
        <v>High</v>
      </c>
    </row>
    <row r="4836" spans="1:15" x14ac:dyDescent="0.3">
      <c r="A4836" t="s">
        <v>6849</v>
      </c>
      <c r="B4836" s="1">
        <v>45128.416666666664</v>
      </c>
      <c r="C4836" t="s">
        <v>26</v>
      </c>
      <c r="D4836" t="s">
        <v>27</v>
      </c>
      <c r="E4836">
        <v>785.48</v>
      </c>
      <c r="F4836">
        <v>75.16</v>
      </c>
      <c r="G4836">
        <v>131.36000000000001</v>
      </c>
      <c r="H4836" t="s">
        <v>32</v>
      </c>
      <c r="I4836">
        <v>28</v>
      </c>
      <c r="J4836">
        <v>729.28</v>
      </c>
      <c r="K4836">
        <f>Table1[[#This Row],[Order_Value]]+Table1[[#This Row],[Delivery_Fee]]-Table1[[#This Row],[Discount]]</f>
        <v>729.28</v>
      </c>
      <c r="L4836">
        <f>YEAR(Table1[[#This Row],[Order_Time]])</f>
        <v>2023</v>
      </c>
      <c r="M4836" t="str">
        <f>TEXT(Table1[[#This Row],[Order_Time]],"MMM")</f>
        <v>Jul</v>
      </c>
      <c r="N4836">
        <f>HOUR(Table1[[#This Row],[Order_Time]])</f>
        <v>10</v>
      </c>
      <c r="O4836" t="str">
        <f>IF(Table1[[#This Row],[Order_Value]]&gt;1000,"High","Low")</f>
        <v>Low</v>
      </c>
    </row>
    <row r="4837" spans="1:15" x14ac:dyDescent="0.3">
      <c r="A4837" t="s">
        <v>6850</v>
      </c>
      <c r="B4837" s="1">
        <v>45128.458333333336</v>
      </c>
      <c r="C4837" t="s">
        <v>20</v>
      </c>
      <c r="D4837" t="s">
        <v>30</v>
      </c>
      <c r="E4837">
        <v>1668.68</v>
      </c>
      <c r="F4837">
        <v>95.4</v>
      </c>
      <c r="G4837">
        <v>102.73</v>
      </c>
      <c r="H4837" t="s">
        <v>21</v>
      </c>
      <c r="I4837">
        <v>31</v>
      </c>
      <c r="J4837" s="2" t="s">
        <v>6851</v>
      </c>
      <c r="K4837">
        <f>Table1[[#This Row],[Order_Value]]+Table1[[#This Row],[Delivery_Fee]]-Table1[[#This Row],[Discount]]</f>
        <v>1661.3500000000001</v>
      </c>
      <c r="L4837">
        <f>YEAR(Table1[[#This Row],[Order_Time]])</f>
        <v>2023</v>
      </c>
      <c r="M4837" t="str">
        <f>TEXT(Table1[[#This Row],[Order_Time]],"MMM")</f>
        <v>Jul</v>
      </c>
      <c r="N4837">
        <f>HOUR(Table1[[#This Row],[Order_Time]])</f>
        <v>11</v>
      </c>
      <c r="O4837" t="str">
        <f>IF(Table1[[#This Row],[Order_Value]]&gt;1000,"High","Low")</f>
        <v>High</v>
      </c>
    </row>
    <row r="4838" spans="1:15" x14ac:dyDescent="0.3">
      <c r="A4838" t="s">
        <v>6852</v>
      </c>
      <c r="B4838" s="1">
        <v>45128.5</v>
      </c>
      <c r="C4838" t="s">
        <v>16</v>
      </c>
      <c r="D4838" t="s">
        <v>41</v>
      </c>
      <c r="E4838">
        <v>1508.91</v>
      </c>
      <c r="F4838">
        <v>98.89</v>
      </c>
      <c r="G4838">
        <v>11.55</v>
      </c>
      <c r="H4838" t="s">
        <v>28</v>
      </c>
      <c r="I4838">
        <v>63</v>
      </c>
      <c r="J4838" s="2" t="s">
        <v>6853</v>
      </c>
      <c r="K4838">
        <f>Table1[[#This Row],[Order_Value]]+Table1[[#This Row],[Delivery_Fee]]-Table1[[#This Row],[Discount]]</f>
        <v>1596.2500000000002</v>
      </c>
      <c r="L4838">
        <f>YEAR(Table1[[#This Row],[Order_Time]])</f>
        <v>2023</v>
      </c>
      <c r="M4838" t="str">
        <f>TEXT(Table1[[#This Row],[Order_Time]],"MMM")</f>
        <v>Jul</v>
      </c>
      <c r="N4838">
        <f>HOUR(Table1[[#This Row],[Order_Time]])</f>
        <v>12</v>
      </c>
      <c r="O4838" t="str">
        <f>IF(Table1[[#This Row],[Order_Value]]&gt;1000,"High","Low")</f>
        <v>High</v>
      </c>
    </row>
    <row r="4839" spans="1:15" x14ac:dyDescent="0.3">
      <c r="A4839" t="s">
        <v>6854</v>
      </c>
      <c r="B4839" s="1">
        <v>45128.541666666664</v>
      </c>
      <c r="C4839" t="s">
        <v>54</v>
      </c>
      <c r="D4839" t="s">
        <v>12</v>
      </c>
      <c r="E4839">
        <v>1205.28</v>
      </c>
      <c r="F4839">
        <v>8.51</v>
      </c>
      <c r="G4839">
        <v>442.45</v>
      </c>
      <c r="H4839" t="s">
        <v>13</v>
      </c>
      <c r="I4839">
        <v>78</v>
      </c>
      <c r="J4839" s="2" t="s">
        <v>6855</v>
      </c>
      <c r="K4839">
        <f>Table1[[#This Row],[Order_Value]]+Table1[[#This Row],[Delivery_Fee]]-Table1[[#This Row],[Discount]]</f>
        <v>771.33999999999992</v>
      </c>
      <c r="L4839">
        <f>YEAR(Table1[[#This Row],[Order_Time]])</f>
        <v>2023</v>
      </c>
      <c r="M4839" t="str">
        <f>TEXT(Table1[[#This Row],[Order_Time]],"MMM")</f>
        <v>Jul</v>
      </c>
      <c r="N4839">
        <f>HOUR(Table1[[#This Row],[Order_Time]])</f>
        <v>13</v>
      </c>
      <c r="O4839" t="str">
        <f>IF(Table1[[#This Row],[Order_Value]]&gt;1000,"High","Low")</f>
        <v>High</v>
      </c>
    </row>
    <row r="4840" spans="1:15" x14ac:dyDescent="0.3">
      <c r="A4840" t="s">
        <v>6856</v>
      </c>
      <c r="B4840" s="1">
        <v>45128.583333333336</v>
      </c>
      <c r="C4840" t="s">
        <v>16</v>
      </c>
      <c r="D4840" t="s">
        <v>12</v>
      </c>
      <c r="E4840">
        <v>186.85</v>
      </c>
      <c r="F4840">
        <v>65.430000000000007</v>
      </c>
      <c r="G4840">
        <v>439.29</v>
      </c>
      <c r="H4840" t="s">
        <v>13</v>
      </c>
      <c r="I4840">
        <v>30</v>
      </c>
      <c r="J4840">
        <v>-187.01</v>
      </c>
      <c r="K4840">
        <f>Table1[[#This Row],[Order_Value]]+Table1[[#This Row],[Delivery_Fee]]-Table1[[#This Row],[Discount]]</f>
        <v>-187.01000000000002</v>
      </c>
      <c r="L4840">
        <f>YEAR(Table1[[#This Row],[Order_Time]])</f>
        <v>2023</v>
      </c>
      <c r="M4840" t="str">
        <f>TEXT(Table1[[#This Row],[Order_Time]],"MMM")</f>
        <v>Jul</v>
      </c>
      <c r="N4840">
        <f>HOUR(Table1[[#This Row],[Order_Time]])</f>
        <v>14</v>
      </c>
      <c r="O4840" t="str">
        <f>IF(Table1[[#This Row],[Order_Value]]&gt;1000,"High","Low")</f>
        <v>Low</v>
      </c>
    </row>
    <row r="4841" spans="1:15" x14ac:dyDescent="0.3">
      <c r="A4841" t="s">
        <v>6857</v>
      </c>
      <c r="B4841" s="1">
        <v>45128.625</v>
      </c>
      <c r="C4841" t="s">
        <v>11</v>
      </c>
      <c r="D4841" t="s">
        <v>35</v>
      </c>
      <c r="E4841">
        <v>1942.04</v>
      </c>
      <c r="F4841">
        <v>14.19</v>
      </c>
      <c r="G4841">
        <v>63.94</v>
      </c>
      <c r="H4841" t="s">
        <v>28</v>
      </c>
      <c r="I4841">
        <v>29</v>
      </c>
      <c r="J4841">
        <v>1892.29</v>
      </c>
      <c r="K4841">
        <f>Table1[[#This Row],[Order_Value]]+Table1[[#This Row],[Delivery_Fee]]-Table1[[#This Row],[Discount]]</f>
        <v>1892.29</v>
      </c>
      <c r="L4841">
        <f>YEAR(Table1[[#This Row],[Order_Time]])</f>
        <v>2023</v>
      </c>
      <c r="M4841" t="str">
        <f>TEXT(Table1[[#This Row],[Order_Time]],"MMM")</f>
        <v>Jul</v>
      </c>
      <c r="N4841">
        <f>HOUR(Table1[[#This Row],[Order_Time]])</f>
        <v>15</v>
      </c>
      <c r="O4841" t="str">
        <f>IF(Table1[[#This Row],[Order_Value]]&gt;1000,"High","Low")</f>
        <v>High</v>
      </c>
    </row>
    <row r="4842" spans="1:15" x14ac:dyDescent="0.3">
      <c r="A4842" t="s">
        <v>6858</v>
      </c>
      <c r="B4842" s="1">
        <v>45128.666666666664</v>
      </c>
      <c r="C4842" t="s">
        <v>16</v>
      </c>
      <c r="D4842" t="s">
        <v>35</v>
      </c>
      <c r="E4842">
        <v>1822.19</v>
      </c>
      <c r="F4842">
        <v>12.07</v>
      </c>
      <c r="G4842">
        <v>381.6</v>
      </c>
      <c r="H4842" t="s">
        <v>28</v>
      </c>
      <c r="I4842">
        <v>26</v>
      </c>
      <c r="J4842" s="2" t="s">
        <v>6859</v>
      </c>
      <c r="K4842">
        <f>Table1[[#This Row],[Order_Value]]+Table1[[#This Row],[Delivery_Fee]]-Table1[[#This Row],[Discount]]</f>
        <v>1452.6599999999999</v>
      </c>
      <c r="L4842">
        <f>YEAR(Table1[[#This Row],[Order_Time]])</f>
        <v>2023</v>
      </c>
      <c r="M4842" t="str">
        <f>TEXT(Table1[[#This Row],[Order_Time]],"MMM")</f>
        <v>Jul</v>
      </c>
      <c r="N4842">
        <f>HOUR(Table1[[#This Row],[Order_Time]])</f>
        <v>16</v>
      </c>
      <c r="O4842" t="str">
        <f>IF(Table1[[#This Row],[Order_Value]]&gt;1000,"High","Low")</f>
        <v>High</v>
      </c>
    </row>
    <row r="4843" spans="1:15" x14ac:dyDescent="0.3">
      <c r="A4843" t="s">
        <v>6860</v>
      </c>
      <c r="B4843" s="1">
        <v>45128.708333333336</v>
      </c>
      <c r="C4843" t="s">
        <v>26</v>
      </c>
      <c r="D4843" t="s">
        <v>35</v>
      </c>
      <c r="E4843">
        <v>271.22000000000003</v>
      </c>
      <c r="F4843">
        <v>61.29</v>
      </c>
      <c r="G4843">
        <v>93.88</v>
      </c>
      <c r="H4843" t="s">
        <v>13</v>
      </c>
      <c r="I4843">
        <v>37</v>
      </c>
      <c r="J4843" s="2" t="s">
        <v>6861</v>
      </c>
      <c r="K4843">
        <f>Table1[[#This Row],[Order_Value]]+Table1[[#This Row],[Delivery_Fee]]-Table1[[#This Row],[Discount]]</f>
        <v>238.63000000000005</v>
      </c>
      <c r="L4843">
        <f>YEAR(Table1[[#This Row],[Order_Time]])</f>
        <v>2023</v>
      </c>
      <c r="M4843" t="str">
        <f>TEXT(Table1[[#This Row],[Order_Time]],"MMM")</f>
        <v>Jul</v>
      </c>
      <c r="N4843">
        <f>HOUR(Table1[[#This Row],[Order_Time]])</f>
        <v>17</v>
      </c>
      <c r="O4843" t="str">
        <f>IF(Table1[[#This Row],[Order_Value]]&gt;1000,"High","Low")</f>
        <v>Low</v>
      </c>
    </row>
    <row r="4844" spans="1:15" x14ac:dyDescent="0.3">
      <c r="A4844" t="s">
        <v>6862</v>
      </c>
      <c r="B4844" s="1">
        <v>45128.75</v>
      </c>
      <c r="C4844" t="s">
        <v>54</v>
      </c>
      <c r="D4844" t="s">
        <v>35</v>
      </c>
      <c r="E4844">
        <v>660.46</v>
      </c>
      <c r="F4844">
        <v>27.54</v>
      </c>
      <c r="G4844">
        <v>185.02</v>
      </c>
      <c r="H4844" t="s">
        <v>13</v>
      </c>
      <c r="I4844">
        <v>60</v>
      </c>
      <c r="J4844">
        <v>502.98</v>
      </c>
      <c r="K4844">
        <f>Table1[[#This Row],[Order_Value]]+Table1[[#This Row],[Delivery_Fee]]-Table1[[#This Row],[Discount]]</f>
        <v>502.98</v>
      </c>
      <c r="L4844">
        <f>YEAR(Table1[[#This Row],[Order_Time]])</f>
        <v>2023</v>
      </c>
      <c r="M4844" t="str">
        <f>TEXT(Table1[[#This Row],[Order_Time]],"MMM")</f>
        <v>Jul</v>
      </c>
      <c r="N4844">
        <f>HOUR(Table1[[#This Row],[Order_Time]])</f>
        <v>18</v>
      </c>
      <c r="O4844" t="str">
        <f>IF(Table1[[#This Row],[Order_Value]]&gt;1000,"High","Low")</f>
        <v>Low</v>
      </c>
    </row>
    <row r="4845" spans="1:15" x14ac:dyDescent="0.3">
      <c r="A4845" t="s">
        <v>6863</v>
      </c>
      <c r="B4845" s="1">
        <v>45128.791666666664</v>
      </c>
      <c r="C4845" t="s">
        <v>24</v>
      </c>
      <c r="D4845" t="s">
        <v>17</v>
      </c>
      <c r="E4845">
        <v>1099.25</v>
      </c>
      <c r="F4845">
        <v>80.25</v>
      </c>
      <c r="G4845">
        <v>164.61</v>
      </c>
      <c r="H4845" t="s">
        <v>13</v>
      </c>
      <c r="I4845">
        <v>67</v>
      </c>
      <c r="J4845">
        <v>1014.89</v>
      </c>
      <c r="K4845">
        <f>Table1[[#This Row],[Order_Value]]+Table1[[#This Row],[Delivery_Fee]]-Table1[[#This Row],[Discount]]</f>
        <v>1014.89</v>
      </c>
      <c r="L4845">
        <f>YEAR(Table1[[#This Row],[Order_Time]])</f>
        <v>2023</v>
      </c>
      <c r="M4845" t="str">
        <f>TEXT(Table1[[#This Row],[Order_Time]],"MMM")</f>
        <v>Jul</v>
      </c>
      <c r="N4845">
        <f>HOUR(Table1[[#This Row],[Order_Time]])</f>
        <v>19</v>
      </c>
      <c r="O4845" t="str">
        <f>IF(Table1[[#This Row],[Order_Value]]&gt;1000,"High","Low")</f>
        <v>High</v>
      </c>
    </row>
    <row r="4846" spans="1:15" x14ac:dyDescent="0.3">
      <c r="A4846" t="s">
        <v>6864</v>
      </c>
      <c r="B4846" s="1">
        <v>45128.833333333336</v>
      </c>
      <c r="C4846" t="s">
        <v>11</v>
      </c>
      <c r="D4846" t="s">
        <v>30</v>
      </c>
      <c r="E4846">
        <v>1722.89</v>
      </c>
      <c r="F4846">
        <v>21.33</v>
      </c>
      <c r="G4846">
        <v>234.48</v>
      </c>
      <c r="H4846" t="s">
        <v>32</v>
      </c>
      <c r="I4846">
        <v>48</v>
      </c>
      <c r="J4846">
        <v>1509.74</v>
      </c>
      <c r="K4846">
        <f>Table1[[#This Row],[Order_Value]]+Table1[[#This Row],[Delivery_Fee]]-Table1[[#This Row],[Discount]]</f>
        <v>1509.74</v>
      </c>
      <c r="L4846">
        <f>YEAR(Table1[[#This Row],[Order_Time]])</f>
        <v>2023</v>
      </c>
      <c r="M4846" t="str">
        <f>TEXT(Table1[[#This Row],[Order_Time]],"MMM")</f>
        <v>Jul</v>
      </c>
      <c r="N4846">
        <f>HOUR(Table1[[#This Row],[Order_Time]])</f>
        <v>20</v>
      </c>
      <c r="O4846" t="str">
        <f>IF(Table1[[#This Row],[Order_Value]]&gt;1000,"High","Low")</f>
        <v>High</v>
      </c>
    </row>
    <row r="4847" spans="1:15" x14ac:dyDescent="0.3">
      <c r="A4847" t="s">
        <v>6865</v>
      </c>
      <c r="B4847" s="1">
        <v>45128.875</v>
      </c>
      <c r="C4847" t="s">
        <v>26</v>
      </c>
      <c r="D4847" t="s">
        <v>30</v>
      </c>
      <c r="E4847">
        <v>1713.18</v>
      </c>
      <c r="F4847">
        <v>95.62</v>
      </c>
      <c r="G4847">
        <v>431.27</v>
      </c>
      <c r="H4847" t="s">
        <v>32</v>
      </c>
      <c r="I4847">
        <v>45</v>
      </c>
      <c r="J4847" s="2" t="s">
        <v>6866</v>
      </c>
      <c r="K4847">
        <f>Table1[[#This Row],[Order_Value]]+Table1[[#This Row],[Delivery_Fee]]-Table1[[#This Row],[Discount]]</f>
        <v>1377.5300000000002</v>
      </c>
      <c r="L4847">
        <f>YEAR(Table1[[#This Row],[Order_Time]])</f>
        <v>2023</v>
      </c>
      <c r="M4847" t="str">
        <f>TEXT(Table1[[#This Row],[Order_Time]],"MMM")</f>
        <v>Jul</v>
      </c>
      <c r="N4847">
        <f>HOUR(Table1[[#This Row],[Order_Time]])</f>
        <v>21</v>
      </c>
      <c r="O4847" t="str">
        <f>IF(Table1[[#This Row],[Order_Value]]&gt;1000,"High","Low")</f>
        <v>High</v>
      </c>
    </row>
    <row r="4848" spans="1:15" x14ac:dyDescent="0.3">
      <c r="A4848" t="s">
        <v>6867</v>
      </c>
      <c r="B4848" s="1">
        <v>45128.916666666664</v>
      </c>
      <c r="C4848" t="s">
        <v>11</v>
      </c>
      <c r="D4848" t="s">
        <v>41</v>
      </c>
      <c r="E4848">
        <v>1352.03</v>
      </c>
      <c r="F4848">
        <v>56.37</v>
      </c>
      <c r="G4848">
        <v>397.45</v>
      </c>
      <c r="H4848" t="s">
        <v>32</v>
      </c>
      <c r="I4848">
        <v>44</v>
      </c>
      <c r="J4848" s="2" t="s">
        <v>6868</v>
      </c>
      <c r="K4848">
        <f>Table1[[#This Row],[Order_Value]]+Table1[[#This Row],[Delivery_Fee]]-Table1[[#This Row],[Discount]]</f>
        <v>1010.9499999999998</v>
      </c>
      <c r="L4848">
        <f>YEAR(Table1[[#This Row],[Order_Time]])</f>
        <v>2023</v>
      </c>
      <c r="M4848" t="str">
        <f>TEXT(Table1[[#This Row],[Order_Time]],"MMM")</f>
        <v>Jul</v>
      </c>
      <c r="N4848">
        <f>HOUR(Table1[[#This Row],[Order_Time]])</f>
        <v>22</v>
      </c>
      <c r="O4848" t="str">
        <f>IF(Table1[[#This Row],[Order_Value]]&gt;1000,"High","Low")</f>
        <v>High</v>
      </c>
    </row>
    <row r="4849" spans="1:15" x14ac:dyDescent="0.3">
      <c r="A4849" t="s">
        <v>6869</v>
      </c>
      <c r="B4849" s="1">
        <v>45128.958333333336</v>
      </c>
      <c r="C4849" t="s">
        <v>11</v>
      </c>
      <c r="D4849" t="s">
        <v>30</v>
      </c>
      <c r="E4849">
        <v>1033.03</v>
      </c>
      <c r="F4849">
        <v>69.81</v>
      </c>
      <c r="G4849">
        <v>243.52</v>
      </c>
      <c r="H4849" t="s">
        <v>32</v>
      </c>
      <c r="I4849">
        <v>89</v>
      </c>
      <c r="J4849" s="2" t="s">
        <v>6870</v>
      </c>
      <c r="K4849">
        <f>Table1[[#This Row],[Order_Value]]+Table1[[#This Row],[Delivery_Fee]]-Table1[[#This Row],[Discount]]</f>
        <v>859.31999999999994</v>
      </c>
      <c r="L4849">
        <f>YEAR(Table1[[#This Row],[Order_Time]])</f>
        <v>2023</v>
      </c>
      <c r="M4849" t="str">
        <f>TEXT(Table1[[#This Row],[Order_Time]],"MMM")</f>
        <v>Jul</v>
      </c>
      <c r="N4849">
        <f>HOUR(Table1[[#This Row],[Order_Time]])</f>
        <v>23</v>
      </c>
      <c r="O4849" t="str">
        <f>IF(Table1[[#This Row],[Order_Value]]&gt;1000,"High","Low")</f>
        <v>High</v>
      </c>
    </row>
    <row r="4850" spans="1:15" x14ac:dyDescent="0.3">
      <c r="A4850" t="s">
        <v>6871</v>
      </c>
      <c r="B4850" s="1">
        <v>45129</v>
      </c>
      <c r="C4850" t="s">
        <v>11</v>
      </c>
      <c r="D4850" t="s">
        <v>12</v>
      </c>
      <c r="E4850">
        <v>438.23</v>
      </c>
      <c r="F4850">
        <v>44.64</v>
      </c>
      <c r="G4850">
        <v>182.09</v>
      </c>
      <c r="H4850" t="s">
        <v>28</v>
      </c>
      <c r="I4850">
        <v>43</v>
      </c>
      <c r="J4850">
        <v>300.77999999999997</v>
      </c>
      <c r="K4850">
        <f>Table1[[#This Row],[Order_Value]]+Table1[[#This Row],[Delivery_Fee]]-Table1[[#This Row],[Discount]]</f>
        <v>300.77999999999997</v>
      </c>
      <c r="L4850">
        <f>YEAR(Table1[[#This Row],[Order_Time]])</f>
        <v>2023</v>
      </c>
      <c r="M4850" t="str">
        <f>TEXT(Table1[[#This Row],[Order_Time]],"MMM")</f>
        <v>Jul</v>
      </c>
      <c r="N4850">
        <f>HOUR(Table1[[#This Row],[Order_Time]])</f>
        <v>0</v>
      </c>
      <c r="O4850" t="str">
        <f>IF(Table1[[#This Row],[Order_Value]]&gt;1000,"High","Low")</f>
        <v>Low</v>
      </c>
    </row>
    <row r="4851" spans="1:15" x14ac:dyDescent="0.3">
      <c r="A4851" t="s">
        <v>6872</v>
      </c>
      <c r="B4851" s="1">
        <v>45129.041666666664</v>
      </c>
      <c r="C4851" t="s">
        <v>54</v>
      </c>
      <c r="D4851" t="s">
        <v>30</v>
      </c>
      <c r="E4851">
        <v>1405.67</v>
      </c>
      <c r="F4851">
        <v>93.85</v>
      </c>
      <c r="G4851">
        <v>378.58</v>
      </c>
      <c r="H4851" t="s">
        <v>13</v>
      </c>
      <c r="I4851">
        <v>60</v>
      </c>
      <c r="J4851">
        <v>1120.94</v>
      </c>
      <c r="K4851">
        <f>Table1[[#This Row],[Order_Value]]+Table1[[#This Row],[Delivery_Fee]]-Table1[[#This Row],[Discount]]</f>
        <v>1120.94</v>
      </c>
      <c r="L4851">
        <f>YEAR(Table1[[#This Row],[Order_Time]])</f>
        <v>2023</v>
      </c>
      <c r="M4851" t="str">
        <f>TEXT(Table1[[#This Row],[Order_Time]],"MMM")</f>
        <v>Jul</v>
      </c>
      <c r="N4851">
        <f>HOUR(Table1[[#This Row],[Order_Time]])</f>
        <v>1</v>
      </c>
      <c r="O4851" t="str">
        <f>IF(Table1[[#This Row],[Order_Value]]&gt;1000,"High","Low")</f>
        <v>High</v>
      </c>
    </row>
    <row r="4852" spans="1:15" x14ac:dyDescent="0.3">
      <c r="A4852" t="s">
        <v>6873</v>
      </c>
      <c r="B4852" s="1">
        <v>45129.083333333336</v>
      </c>
      <c r="C4852" t="s">
        <v>26</v>
      </c>
      <c r="D4852" t="s">
        <v>35</v>
      </c>
      <c r="E4852">
        <v>1479.22</v>
      </c>
      <c r="F4852">
        <v>91</v>
      </c>
      <c r="G4852">
        <v>450.89</v>
      </c>
      <c r="H4852" t="s">
        <v>32</v>
      </c>
      <c r="I4852">
        <v>70</v>
      </c>
      <c r="J4852">
        <v>1119.33</v>
      </c>
      <c r="K4852">
        <f>Table1[[#This Row],[Order_Value]]+Table1[[#This Row],[Delivery_Fee]]-Table1[[#This Row],[Discount]]</f>
        <v>1119.33</v>
      </c>
      <c r="L4852">
        <f>YEAR(Table1[[#This Row],[Order_Time]])</f>
        <v>2023</v>
      </c>
      <c r="M4852" t="str">
        <f>TEXT(Table1[[#This Row],[Order_Time]],"MMM")</f>
        <v>Jul</v>
      </c>
      <c r="N4852">
        <f>HOUR(Table1[[#This Row],[Order_Time]])</f>
        <v>2</v>
      </c>
      <c r="O4852" t="str">
        <f>IF(Table1[[#This Row],[Order_Value]]&gt;1000,"High","Low")</f>
        <v>High</v>
      </c>
    </row>
    <row r="4853" spans="1:15" x14ac:dyDescent="0.3">
      <c r="A4853" t="s">
        <v>6874</v>
      </c>
      <c r="B4853" s="1">
        <v>45129.125</v>
      </c>
      <c r="C4853" t="s">
        <v>20</v>
      </c>
      <c r="D4853" t="s">
        <v>30</v>
      </c>
      <c r="E4853">
        <v>1720.19</v>
      </c>
      <c r="F4853">
        <v>64.39</v>
      </c>
      <c r="G4853">
        <v>222.21</v>
      </c>
      <c r="H4853" t="s">
        <v>21</v>
      </c>
      <c r="I4853">
        <v>46</v>
      </c>
      <c r="J4853" s="2" t="s">
        <v>6875</v>
      </c>
      <c r="K4853">
        <f>Table1[[#This Row],[Order_Value]]+Table1[[#This Row],[Delivery_Fee]]-Table1[[#This Row],[Discount]]</f>
        <v>1562.3700000000001</v>
      </c>
      <c r="L4853">
        <f>YEAR(Table1[[#This Row],[Order_Time]])</f>
        <v>2023</v>
      </c>
      <c r="M4853" t="str">
        <f>TEXT(Table1[[#This Row],[Order_Time]],"MMM")</f>
        <v>Jul</v>
      </c>
      <c r="N4853">
        <f>HOUR(Table1[[#This Row],[Order_Time]])</f>
        <v>3</v>
      </c>
      <c r="O4853" t="str">
        <f>IF(Table1[[#This Row],[Order_Value]]&gt;1000,"High","Low")</f>
        <v>High</v>
      </c>
    </row>
    <row r="4854" spans="1:15" x14ac:dyDescent="0.3">
      <c r="A4854" t="s">
        <v>6876</v>
      </c>
      <c r="B4854" s="1">
        <v>45129.166666666664</v>
      </c>
      <c r="C4854" t="s">
        <v>11</v>
      </c>
      <c r="D4854" t="s">
        <v>17</v>
      </c>
      <c r="E4854">
        <v>805.25</v>
      </c>
      <c r="F4854">
        <v>29.97</v>
      </c>
      <c r="G4854">
        <v>104.73</v>
      </c>
      <c r="H4854" t="s">
        <v>32</v>
      </c>
      <c r="I4854">
        <v>65</v>
      </c>
      <c r="J4854">
        <v>730.49</v>
      </c>
      <c r="K4854">
        <f>Table1[[#This Row],[Order_Value]]+Table1[[#This Row],[Delivery_Fee]]-Table1[[#This Row],[Discount]]</f>
        <v>730.49</v>
      </c>
      <c r="L4854">
        <f>YEAR(Table1[[#This Row],[Order_Time]])</f>
        <v>2023</v>
      </c>
      <c r="M4854" t="str">
        <f>TEXT(Table1[[#This Row],[Order_Time]],"MMM")</f>
        <v>Jul</v>
      </c>
      <c r="N4854">
        <f>HOUR(Table1[[#This Row],[Order_Time]])</f>
        <v>4</v>
      </c>
      <c r="O4854" t="str">
        <f>IF(Table1[[#This Row],[Order_Value]]&gt;1000,"High","Low")</f>
        <v>Low</v>
      </c>
    </row>
    <row r="4855" spans="1:15" x14ac:dyDescent="0.3">
      <c r="A4855" t="s">
        <v>6877</v>
      </c>
      <c r="B4855" s="1">
        <v>45129.208333333336</v>
      </c>
      <c r="C4855" t="s">
        <v>11</v>
      </c>
      <c r="D4855" t="s">
        <v>30</v>
      </c>
      <c r="E4855">
        <v>1885.37</v>
      </c>
      <c r="F4855">
        <v>75.069999999999993</v>
      </c>
      <c r="G4855">
        <v>258.20999999999998</v>
      </c>
      <c r="H4855" t="s">
        <v>28</v>
      </c>
      <c r="I4855">
        <v>30</v>
      </c>
      <c r="J4855" s="2" t="s">
        <v>6878</v>
      </c>
      <c r="K4855">
        <f>Table1[[#This Row],[Order_Value]]+Table1[[#This Row],[Delivery_Fee]]-Table1[[#This Row],[Discount]]</f>
        <v>1702.2299999999998</v>
      </c>
      <c r="L4855">
        <f>YEAR(Table1[[#This Row],[Order_Time]])</f>
        <v>2023</v>
      </c>
      <c r="M4855" t="str">
        <f>TEXT(Table1[[#This Row],[Order_Time]],"MMM")</f>
        <v>Jul</v>
      </c>
      <c r="N4855">
        <f>HOUR(Table1[[#This Row],[Order_Time]])</f>
        <v>5</v>
      </c>
      <c r="O4855" t="str">
        <f>IF(Table1[[#This Row],[Order_Value]]&gt;1000,"High","Low")</f>
        <v>High</v>
      </c>
    </row>
    <row r="4856" spans="1:15" x14ac:dyDescent="0.3">
      <c r="A4856" t="s">
        <v>6879</v>
      </c>
      <c r="B4856" s="1">
        <v>45129.25</v>
      </c>
      <c r="C4856" t="s">
        <v>45</v>
      </c>
      <c r="D4856" t="s">
        <v>35</v>
      </c>
      <c r="E4856">
        <v>371.6</v>
      </c>
      <c r="F4856">
        <v>5.57</v>
      </c>
      <c r="G4856">
        <v>317.82</v>
      </c>
      <c r="H4856" t="s">
        <v>28</v>
      </c>
      <c r="I4856">
        <v>19</v>
      </c>
      <c r="J4856" s="2" t="s">
        <v>6880</v>
      </c>
      <c r="K4856">
        <f>Table1[[#This Row],[Order_Value]]+Table1[[#This Row],[Delivery_Fee]]-Table1[[#This Row],[Discount]]</f>
        <v>59.350000000000023</v>
      </c>
      <c r="L4856">
        <f>YEAR(Table1[[#This Row],[Order_Time]])</f>
        <v>2023</v>
      </c>
      <c r="M4856" t="str">
        <f>TEXT(Table1[[#This Row],[Order_Time]],"MMM")</f>
        <v>Jul</v>
      </c>
      <c r="N4856">
        <f>HOUR(Table1[[#This Row],[Order_Time]])</f>
        <v>6</v>
      </c>
      <c r="O4856" t="str">
        <f>IF(Table1[[#This Row],[Order_Value]]&gt;1000,"High","Low")</f>
        <v>Low</v>
      </c>
    </row>
    <row r="4857" spans="1:15" x14ac:dyDescent="0.3">
      <c r="A4857" t="s">
        <v>6881</v>
      </c>
      <c r="B4857" s="1">
        <v>45129.291666666664</v>
      </c>
      <c r="C4857" t="s">
        <v>7370</v>
      </c>
      <c r="D4857" t="s">
        <v>41</v>
      </c>
      <c r="E4857">
        <v>966.26</v>
      </c>
      <c r="F4857">
        <v>74.22</v>
      </c>
      <c r="G4857">
        <v>309.35000000000002</v>
      </c>
      <c r="H4857" t="s">
        <v>28</v>
      </c>
      <c r="I4857">
        <v>51</v>
      </c>
      <c r="J4857">
        <v>731.13</v>
      </c>
      <c r="K4857">
        <f>Table1[[#This Row],[Order_Value]]+Table1[[#This Row],[Delivery_Fee]]-Table1[[#This Row],[Discount]]</f>
        <v>731.13</v>
      </c>
      <c r="L4857">
        <f>YEAR(Table1[[#This Row],[Order_Time]])</f>
        <v>2023</v>
      </c>
      <c r="M4857" t="str">
        <f>TEXT(Table1[[#This Row],[Order_Time]],"MMM")</f>
        <v>Jul</v>
      </c>
      <c r="N4857">
        <f>HOUR(Table1[[#This Row],[Order_Time]])</f>
        <v>7</v>
      </c>
      <c r="O4857" t="str">
        <f>IF(Table1[[#This Row],[Order_Value]]&gt;1000,"High","Low")</f>
        <v>Low</v>
      </c>
    </row>
    <row r="4858" spans="1:15" x14ac:dyDescent="0.3">
      <c r="A4858" t="s">
        <v>6882</v>
      </c>
      <c r="B4858" s="1">
        <v>45129.333333333336</v>
      </c>
      <c r="C4858" t="s">
        <v>26</v>
      </c>
      <c r="D4858" t="s">
        <v>17</v>
      </c>
      <c r="E4858">
        <v>1381.2</v>
      </c>
      <c r="F4858">
        <v>5.45</v>
      </c>
      <c r="G4858">
        <v>227.85</v>
      </c>
      <c r="H4858" t="s">
        <v>32</v>
      </c>
      <c r="I4858">
        <v>89</v>
      </c>
      <c r="J4858" s="2" t="s">
        <v>6883</v>
      </c>
      <c r="K4858">
        <f>Table1[[#This Row],[Order_Value]]+Table1[[#This Row],[Delivery_Fee]]-Table1[[#This Row],[Discount]]</f>
        <v>1158.8000000000002</v>
      </c>
      <c r="L4858">
        <f>YEAR(Table1[[#This Row],[Order_Time]])</f>
        <v>2023</v>
      </c>
      <c r="M4858" t="str">
        <f>TEXT(Table1[[#This Row],[Order_Time]],"MMM")</f>
        <v>Jul</v>
      </c>
      <c r="N4858">
        <f>HOUR(Table1[[#This Row],[Order_Time]])</f>
        <v>8</v>
      </c>
      <c r="O4858" t="str">
        <f>IF(Table1[[#This Row],[Order_Value]]&gt;1000,"High","Low")</f>
        <v>High</v>
      </c>
    </row>
    <row r="4859" spans="1:15" x14ac:dyDescent="0.3">
      <c r="A4859" t="s">
        <v>6884</v>
      </c>
      <c r="B4859" s="1">
        <v>45129.375</v>
      </c>
      <c r="C4859" t="s">
        <v>20</v>
      </c>
      <c r="D4859" t="s">
        <v>17</v>
      </c>
      <c r="E4859">
        <v>244.03</v>
      </c>
      <c r="F4859">
        <v>36.270000000000003</v>
      </c>
      <c r="G4859">
        <v>330.99</v>
      </c>
      <c r="H4859" t="s">
        <v>13</v>
      </c>
      <c r="I4859">
        <v>55</v>
      </c>
      <c r="J4859">
        <v>-50.69</v>
      </c>
      <c r="K4859">
        <f>Table1[[#This Row],[Order_Value]]+Table1[[#This Row],[Delivery_Fee]]-Table1[[#This Row],[Discount]]</f>
        <v>-50.69</v>
      </c>
      <c r="L4859">
        <f>YEAR(Table1[[#This Row],[Order_Time]])</f>
        <v>2023</v>
      </c>
      <c r="M4859" t="str">
        <f>TEXT(Table1[[#This Row],[Order_Time]],"MMM")</f>
        <v>Jul</v>
      </c>
      <c r="N4859">
        <f>HOUR(Table1[[#This Row],[Order_Time]])</f>
        <v>9</v>
      </c>
      <c r="O4859" t="str">
        <f>IF(Table1[[#This Row],[Order_Value]]&gt;1000,"High","Low")</f>
        <v>Low</v>
      </c>
    </row>
    <row r="4860" spans="1:15" x14ac:dyDescent="0.3">
      <c r="A4860" t="s">
        <v>6885</v>
      </c>
      <c r="B4860" s="1">
        <v>45129.416666666664</v>
      </c>
      <c r="C4860" t="s">
        <v>11</v>
      </c>
      <c r="D4860" t="s">
        <v>30</v>
      </c>
      <c r="E4860">
        <v>756.56</v>
      </c>
      <c r="F4860">
        <v>59.65</v>
      </c>
      <c r="G4860">
        <v>321.7</v>
      </c>
      <c r="H4860" t="s">
        <v>32</v>
      </c>
      <c r="I4860">
        <v>77</v>
      </c>
      <c r="J4860" s="2" t="s">
        <v>6886</v>
      </c>
      <c r="K4860">
        <f>Table1[[#This Row],[Order_Value]]+Table1[[#This Row],[Delivery_Fee]]-Table1[[#This Row],[Discount]]</f>
        <v>494.50999999999993</v>
      </c>
      <c r="L4860">
        <f>YEAR(Table1[[#This Row],[Order_Time]])</f>
        <v>2023</v>
      </c>
      <c r="M4860" t="str">
        <f>TEXT(Table1[[#This Row],[Order_Time]],"MMM")</f>
        <v>Jul</v>
      </c>
      <c r="N4860">
        <f>HOUR(Table1[[#This Row],[Order_Time]])</f>
        <v>10</v>
      </c>
      <c r="O4860" t="str">
        <f>IF(Table1[[#This Row],[Order_Value]]&gt;1000,"High","Low")</f>
        <v>Low</v>
      </c>
    </row>
    <row r="4861" spans="1:15" x14ac:dyDescent="0.3">
      <c r="A4861" t="s">
        <v>6887</v>
      </c>
      <c r="B4861" s="1">
        <v>45129.458333333336</v>
      </c>
      <c r="C4861" t="s">
        <v>54</v>
      </c>
      <c r="D4861" t="s">
        <v>12</v>
      </c>
      <c r="E4861">
        <v>302.04000000000002</v>
      </c>
      <c r="F4861">
        <v>66.97</v>
      </c>
      <c r="G4861">
        <v>300.14999999999998</v>
      </c>
      <c r="H4861" t="s">
        <v>13</v>
      </c>
      <c r="I4861">
        <v>59</v>
      </c>
      <c r="J4861" s="2" t="s">
        <v>6888</v>
      </c>
      <c r="K4861">
        <f>Table1[[#This Row],[Order_Value]]+Table1[[#This Row],[Delivery_Fee]]-Table1[[#This Row],[Discount]]</f>
        <v>68.860000000000014</v>
      </c>
      <c r="L4861">
        <f>YEAR(Table1[[#This Row],[Order_Time]])</f>
        <v>2023</v>
      </c>
      <c r="M4861" t="str">
        <f>TEXT(Table1[[#This Row],[Order_Time]],"MMM")</f>
        <v>Jul</v>
      </c>
      <c r="N4861">
        <f>HOUR(Table1[[#This Row],[Order_Time]])</f>
        <v>11</v>
      </c>
      <c r="O4861" t="str">
        <f>IF(Table1[[#This Row],[Order_Value]]&gt;1000,"High","Low")</f>
        <v>Low</v>
      </c>
    </row>
    <row r="4862" spans="1:15" x14ac:dyDescent="0.3">
      <c r="A4862" t="s">
        <v>6889</v>
      </c>
      <c r="B4862" s="1">
        <v>45129.5</v>
      </c>
      <c r="C4862" t="s">
        <v>24</v>
      </c>
      <c r="D4862" t="s">
        <v>41</v>
      </c>
      <c r="E4862">
        <v>1876.68</v>
      </c>
      <c r="F4862">
        <v>5.55</v>
      </c>
      <c r="G4862">
        <v>177.13</v>
      </c>
      <c r="H4862" t="s">
        <v>32</v>
      </c>
      <c r="I4862">
        <v>52</v>
      </c>
      <c r="J4862">
        <v>1705.1</v>
      </c>
      <c r="K4862">
        <f>Table1[[#This Row],[Order_Value]]+Table1[[#This Row],[Delivery_Fee]]-Table1[[#This Row],[Discount]]</f>
        <v>1705.1</v>
      </c>
      <c r="L4862">
        <f>YEAR(Table1[[#This Row],[Order_Time]])</f>
        <v>2023</v>
      </c>
      <c r="M4862" t="str">
        <f>TEXT(Table1[[#This Row],[Order_Time]],"MMM")</f>
        <v>Jul</v>
      </c>
      <c r="N4862">
        <f>HOUR(Table1[[#This Row],[Order_Time]])</f>
        <v>12</v>
      </c>
      <c r="O4862" t="str">
        <f>IF(Table1[[#This Row],[Order_Value]]&gt;1000,"High","Low")</f>
        <v>High</v>
      </c>
    </row>
    <row r="4863" spans="1:15" x14ac:dyDescent="0.3">
      <c r="A4863" t="s">
        <v>6890</v>
      </c>
      <c r="B4863" s="1">
        <v>45129.541666666664</v>
      </c>
      <c r="C4863" t="s">
        <v>45</v>
      </c>
      <c r="D4863" t="s">
        <v>30</v>
      </c>
      <c r="E4863">
        <v>1907.12</v>
      </c>
      <c r="F4863">
        <v>30.75</v>
      </c>
      <c r="G4863">
        <v>398.72</v>
      </c>
      <c r="H4863" t="s">
        <v>32</v>
      </c>
      <c r="I4863">
        <v>48</v>
      </c>
      <c r="J4863" s="2" t="s">
        <v>6891</v>
      </c>
      <c r="K4863">
        <f>Table1[[#This Row],[Order_Value]]+Table1[[#This Row],[Delivery_Fee]]-Table1[[#This Row],[Discount]]</f>
        <v>1539.1499999999999</v>
      </c>
      <c r="L4863">
        <f>YEAR(Table1[[#This Row],[Order_Time]])</f>
        <v>2023</v>
      </c>
      <c r="M4863" t="str">
        <f>TEXT(Table1[[#This Row],[Order_Time]],"MMM")</f>
        <v>Jul</v>
      </c>
      <c r="N4863">
        <f>HOUR(Table1[[#This Row],[Order_Time]])</f>
        <v>13</v>
      </c>
      <c r="O4863" t="str">
        <f>IF(Table1[[#This Row],[Order_Value]]&gt;1000,"High","Low")</f>
        <v>High</v>
      </c>
    </row>
    <row r="4864" spans="1:15" x14ac:dyDescent="0.3">
      <c r="A4864" t="s">
        <v>6892</v>
      </c>
      <c r="B4864" s="1">
        <v>45129.583333333336</v>
      </c>
      <c r="C4864" t="s">
        <v>54</v>
      </c>
      <c r="D4864" t="s">
        <v>12</v>
      </c>
      <c r="E4864">
        <v>165.35</v>
      </c>
      <c r="F4864">
        <v>53.28</v>
      </c>
      <c r="G4864">
        <v>144.84</v>
      </c>
      <c r="H4864" t="s">
        <v>28</v>
      </c>
      <c r="I4864">
        <v>29</v>
      </c>
      <c r="J4864" s="2" t="s">
        <v>6893</v>
      </c>
      <c r="K4864">
        <f>Table1[[#This Row],[Order_Value]]+Table1[[#This Row],[Delivery_Fee]]-Table1[[#This Row],[Discount]]</f>
        <v>73.789999999999992</v>
      </c>
      <c r="L4864">
        <f>YEAR(Table1[[#This Row],[Order_Time]])</f>
        <v>2023</v>
      </c>
      <c r="M4864" t="str">
        <f>TEXT(Table1[[#This Row],[Order_Time]],"MMM")</f>
        <v>Jul</v>
      </c>
      <c r="N4864">
        <f>HOUR(Table1[[#This Row],[Order_Time]])</f>
        <v>14</v>
      </c>
      <c r="O4864" t="str">
        <f>IF(Table1[[#This Row],[Order_Value]]&gt;1000,"High","Low")</f>
        <v>Low</v>
      </c>
    </row>
    <row r="4865" spans="1:15" x14ac:dyDescent="0.3">
      <c r="A4865" t="s">
        <v>6894</v>
      </c>
      <c r="B4865" s="1">
        <v>45129.625</v>
      </c>
      <c r="C4865" t="s">
        <v>20</v>
      </c>
      <c r="D4865" t="s">
        <v>12</v>
      </c>
      <c r="E4865">
        <v>1444.35</v>
      </c>
      <c r="F4865">
        <v>21.42</v>
      </c>
      <c r="G4865">
        <v>488.5</v>
      </c>
      <c r="H4865" t="s">
        <v>28</v>
      </c>
      <c r="I4865">
        <v>67</v>
      </c>
      <c r="J4865">
        <v>977.27</v>
      </c>
      <c r="K4865">
        <f>Table1[[#This Row],[Order_Value]]+Table1[[#This Row],[Delivery_Fee]]-Table1[[#This Row],[Discount]]</f>
        <v>977.27</v>
      </c>
      <c r="L4865">
        <f>YEAR(Table1[[#This Row],[Order_Time]])</f>
        <v>2023</v>
      </c>
      <c r="M4865" t="str">
        <f>TEXT(Table1[[#This Row],[Order_Time]],"MMM")</f>
        <v>Jul</v>
      </c>
      <c r="N4865">
        <f>HOUR(Table1[[#This Row],[Order_Time]])</f>
        <v>15</v>
      </c>
      <c r="O4865" t="str">
        <f>IF(Table1[[#This Row],[Order_Value]]&gt;1000,"High","Low")</f>
        <v>High</v>
      </c>
    </row>
    <row r="4866" spans="1:15" x14ac:dyDescent="0.3">
      <c r="A4866" t="s">
        <v>6895</v>
      </c>
      <c r="B4866" s="1">
        <v>45129.666666666664</v>
      </c>
      <c r="C4866" t="s">
        <v>24</v>
      </c>
      <c r="D4866" t="s">
        <v>41</v>
      </c>
      <c r="E4866">
        <v>1875.12</v>
      </c>
      <c r="F4866">
        <v>63.48</v>
      </c>
      <c r="G4866">
        <v>102.23</v>
      </c>
      <c r="H4866" t="s">
        <v>21</v>
      </c>
      <c r="I4866">
        <v>45</v>
      </c>
      <c r="J4866">
        <v>1836.37</v>
      </c>
      <c r="K4866">
        <f>Table1[[#This Row],[Order_Value]]+Table1[[#This Row],[Delivery_Fee]]-Table1[[#This Row],[Discount]]</f>
        <v>1836.37</v>
      </c>
      <c r="L4866">
        <f>YEAR(Table1[[#This Row],[Order_Time]])</f>
        <v>2023</v>
      </c>
      <c r="M4866" t="str">
        <f>TEXT(Table1[[#This Row],[Order_Time]],"MMM")</f>
        <v>Jul</v>
      </c>
      <c r="N4866">
        <f>HOUR(Table1[[#This Row],[Order_Time]])</f>
        <v>16</v>
      </c>
      <c r="O4866" t="str">
        <f>IF(Table1[[#This Row],[Order_Value]]&gt;1000,"High","Low")</f>
        <v>High</v>
      </c>
    </row>
    <row r="4867" spans="1:15" x14ac:dyDescent="0.3">
      <c r="A4867" t="s">
        <v>6896</v>
      </c>
      <c r="B4867" s="1">
        <v>45129.708333333336</v>
      </c>
      <c r="C4867" t="s">
        <v>24</v>
      </c>
      <c r="D4867" t="s">
        <v>12</v>
      </c>
      <c r="E4867">
        <v>1612.64</v>
      </c>
      <c r="F4867">
        <v>19.059999999999999</v>
      </c>
      <c r="G4867">
        <v>272.08999999999997</v>
      </c>
      <c r="H4867" t="s">
        <v>21</v>
      </c>
      <c r="I4867">
        <v>54</v>
      </c>
      <c r="J4867" s="2" t="s">
        <v>6897</v>
      </c>
      <c r="K4867">
        <f>Table1[[#This Row],[Order_Value]]+Table1[[#This Row],[Delivery_Fee]]-Table1[[#This Row],[Discount]]</f>
        <v>1359.6100000000001</v>
      </c>
      <c r="L4867">
        <f>YEAR(Table1[[#This Row],[Order_Time]])</f>
        <v>2023</v>
      </c>
      <c r="M4867" t="str">
        <f>TEXT(Table1[[#This Row],[Order_Time]],"MMM")</f>
        <v>Jul</v>
      </c>
      <c r="N4867">
        <f>HOUR(Table1[[#This Row],[Order_Time]])</f>
        <v>17</v>
      </c>
      <c r="O4867" t="str">
        <f>IF(Table1[[#This Row],[Order_Value]]&gt;1000,"High","Low")</f>
        <v>High</v>
      </c>
    </row>
    <row r="4868" spans="1:15" x14ac:dyDescent="0.3">
      <c r="A4868" t="s">
        <v>6898</v>
      </c>
      <c r="B4868" s="1">
        <v>45129.75</v>
      </c>
      <c r="C4868" t="s">
        <v>16</v>
      </c>
      <c r="D4868" t="s">
        <v>30</v>
      </c>
      <c r="E4868">
        <v>1786.39</v>
      </c>
      <c r="F4868">
        <v>8.6</v>
      </c>
      <c r="G4868">
        <v>437.2</v>
      </c>
      <c r="H4868" t="s">
        <v>32</v>
      </c>
      <c r="I4868">
        <v>32</v>
      </c>
      <c r="J4868">
        <v>1357.79</v>
      </c>
      <c r="K4868">
        <f>Table1[[#This Row],[Order_Value]]+Table1[[#This Row],[Delivery_Fee]]-Table1[[#This Row],[Discount]]</f>
        <v>1357.79</v>
      </c>
      <c r="L4868">
        <f>YEAR(Table1[[#This Row],[Order_Time]])</f>
        <v>2023</v>
      </c>
      <c r="M4868" t="str">
        <f>TEXT(Table1[[#This Row],[Order_Time]],"MMM")</f>
        <v>Jul</v>
      </c>
      <c r="N4868">
        <f>HOUR(Table1[[#This Row],[Order_Time]])</f>
        <v>18</v>
      </c>
      <c r="O4868" t="str">
        <f>IF(Table1[[#This Row],[Order_Value]]&gt;1000,"High","Low")</f>
        <v>High</v>
      </c>
    </row>
    <row r="4869" spans="1:15" x14ac:dyDescent="0.3">
      <c r="A4869" t="s">
        <v>6899</v>
      </c>
      <c r="B4869" s="1">
        <v>45129.791666666664</v>
      </c>
      <c r="C4869" t="s">
        <v>24</v>
      </c>
      <c r="D4869" t="s">
        <v>35</v>
      </c>
      <c r="E4869">
        <v>894.13</v>
      </c>
      <c r="F4869">
        <v>64.510000000000005</v>
      </c>
      <c r="G4869">
        <v>368.28</v>
      </c>
      <c r="H4869" t="s">
        <v>21</v>
      </c>
      <c r="I4869">
        <v>47</v>
      </c>
      <c r="J4869">
        <v>590.36</v>
      </c>
      <c r="K4869">
        <f>Table1[[#This Row],[Order_Value]]+Table1[[#This Row],[Delivery_Fee]]-Table1[[#This Row],[Discount]]</f>
        <v>590.36</v>
      </c>
      <c r="L4869">
        <f>YEAR(Table1[[#This Row],[Order_Time]])</f>
        <v>2023</v>
      </c>
      <c r="M4869" t="str">
        <f>TEXT(Table1[[#This Row],[Order_Time]],"MMM")</f>
        <v>Jul</v>
      </c>
      <c r="N4869">
        <f>HOUR(Table1[[#This Row],[Order_Time]])</f>
        <v>19</v>
      </c>
      <c r="O4869" t="str">
        <f>IF(Table1[[#This Row],[Order_Value]]&gt;1000,"High","Low")</f>
        <v>Low</v>
      </c>
    </row>
    <row r="4870" spans="1:15" x14ac:dyDescent="0.3">
      <c r="A4870" t="s">
        <v>6900</v>
      </c>
      <c r="B4870" s="1">
        <v>45129.833333333336</v>
      </c>
      <c r="C4870" t="s">
        <v>54</v>
      </c>
      <c r="D4870" t="s">
        <v>30</v>
      </c>
      <c r="E4870">
        <v>1691.04</v>
      </c>
      <c r="F4870">
        <v>11.08</v>
      </c>
      <c r="G4870">
        <v>404.94</v>
      </c>
      <c r="H4870" t="s">
        <v>21</v>
      </c>
      <c r="I4870">
        <v>40</v>
      </c>
      <c r="J4870" s="2" t="s">
        <v>6901</v>
      </c>
      <c r="K4870">
        <f>Table1[[#This Row],[Order_Value]]+Table1[[#This Row],[Delivery_Fee]]-Table1[[#This Row],[Discount]]</f>
        <v>1297.1799999999998</v>
      </c>
      <c r="L4870">
        <f>YEAR(Table1[[#This Row],[Order_Time]])</f>
        <v>2023</v>
      </c>
      <c r="M4870" t="str">
        <f>TEXT(Table1[[#This Row],[Order_Time]],"MMM")</f>
        <v>Jul</v>
      </c>
      <c r="N4870">
        <f>HOUR(Table1[[#This Row],[Order_Time]])</f>
        <v>20</v>
      </c>
      <c r="O4870" t="str">
        <f>IF(Table1[[#This Row],[Order_Value]]&gt;1000,"High","Low")</f>
        <v>High</v>
      </c>
    </row>
    <row r="4871" spans="1:15" x14ac:dyDescent="0.3">
      <c r="A4871" t="s">
        <v>6902</v>
      </c>
      <c r="B4871" s="1">
        <v>45129.875</v>
      </c>
      <c r="C4871" t="s">
        <v>20</v>
      </c>
      <c r="D4871" t="s">
        <v>41</v>
      </c>
      <c r="E4871">
        <v>706.73</v>
      </c>
      <c r="F4871">
        <v>39.880000000000003</v>
      </c>
      <c r="G4871">
        <v>267.79000000000002</v>
      </c>
      <c r="H4871" t="s">
        <v>32</v>
      </c>
      <c r="I4871">
        <v>23</v>
      </c>
      <c r="J4871">
        <v>478.82</v>
      </c>
      <c r="K4871">
        <f>Table1[[#This Row],[Order_Value]]+Table1[[#This Row],[Delivery_Fee]]-Table1[[#This Row],[Discount]]</f>
        <v>478.82</v>
      </c>
      <c r="L4871">
        <f>YEAR(Table1[[#This Row],[Order_Time]])</f>
        <v>2023</v>
      </c>
      <c r="M4871" t="str">
        <f>TEXT(Table1[[#This Row],[Order_Time]],"MMM")</f>
        <v>Jul</v>
      </c>
      <c r="N4871">
        <f>HOUR(Table1[[#This Row],[Order_Time]])</f>
        <v>21</v>
      </c>
      <c r="O4871" t="str">
        <f>IF(Table1[[#This Row],[Order_Value]]&gt;1000,"High","Low")</f>
        <v>Low</v>
      </c>
    </row>
    <row r="4872" spans="1:15" x14ac:dyDescent="0.3">
      <c r="A4872" t="s">
        <v>6903</v>
      </c>
      <c r="B4872" s="1">
        <v>45129.916666666664</v>
      </c>
      <c r="C4872" t="s">
        <v>26</v>
      </c>
      <c r="D4872" t="s">
        <v>35</v>
      </c>
      <c r="E4872">
        <v>573.74</v>
      </c>
      <c r="F4872">
        <v>94.87</v>
      </c>
      <c r="G4872">
        <v>498.95</v>
      </c>
      <c r="H4872" t="s">
        <v>32</v>
      </c>
      <c r="I4872">
        <v>65</v>
      </c>
      <c r="J4872" s="2" t="s">
        <v>6904</v>
      </c>
      <c r="K4872">
        <f>Table1[[#This Row],[Order_Value]]+Table1[[#This Row],[Delivery_Fee]]-Table1[[#This Row],[Discount]]</f>
        <v>169.66000000000003</v>
      </c>
      <c r="L4872">
        <f>YEAR(Table1[[#This Row],[Order_Time]])</f>
        <v>2023</v>
      </c>
      <c r="M4872" t="str">
        <f>TEXT(Table1[[#This Row],[Order_Time]],"MMM")</f>
        <v>Jul</v>
      </c>
      <c r="N4872">
        <f>HOUR(Table1[[#This Row],[Order_Time]])</f>
        <v>22</v>
      </c>
      <c r="O4872" t="str">
        <f>IF(Table1[[#This Row],[Order_Value]]&gt;1000,"High","Low")</f>
        <v>Low</v>
      </c>
    </row>
    <row r="4873" spans="1:15" x14ac:dyDescent="0.3">
      <c r="A4873" t="s">
        <v>6905</v>
      </c>
      <c r="B4873" s="1">
        <v>45129.958333333336</v>
      </c>
      <c r="C4873" t="s">
        <v>16</v>
      </c>
      <c r="D4873" t="s">
        <v>17</v>
      </c>
      <c r="E4873">
        <v>1963.79</v>
      </c>
      <c r="F4873">
        <v>41.07</v>
      </c>
      <c r="G4873">
        <v>323.35000000000002</v>
      </c>
      <c r="H4873" t="s">
        <v>13</v>
      </c>
      <c r="I4873">
        <v>17</v>
      </c>
      <c r="J4873" s="2" t="s">
        <v>6906</v>
      </c>
      <c r="K4873">
        <f>Table1[[#This Row],[Order_Value]]+Table1[[#This Row],[Delivery_Fee]]-Table1[[#This Row],[Discount]]</f>
        <v>1681.5099999999998</v>
      </c>
      <c r="L4873">
        <f>YEAR(Table1[[#This Row],[Order_Time]])</f>
        <v>2023</v>
      </c>
      <c r="M4873" t="str">
        <f>TEXT(Table1[[#This Row],[Order_Time]],"MMM")</f>
        <v>Jul</v>
      </c>
      <c r="N4873">
        <f>HOUR(Table1[[#This Row],[Order_Time]])</f>
        <v>23</v>
      </c>
      <c r="O4873" t="str">
        <f>IF(Table1[[#This Row],[Order_Value]]&gt;1000,"High","Low")</f>
        <v>High</v>
      </c>
    </row>
    <row r="4874" spans="1:15" x14ac:dyDescent="0.3">
      <c r="A4874" t="s">
        <v>6907</v>
      </c>
      <c r="B4874" s="1">
        <v>45130</v>
      </c>
      <c r="C4874" t="s">
        <v>54</v>
      </c>
      <c r="D4874" t="s">
        <v>35</v>
      </c>
      <c r="E4874">
        <v>1879.48</v>
      </c>
      <c r="F4874">
        <v>27.98</v>
      </c>
      <c r="G4874">
        <v>95.1</v>
      </c>
      <c r="H4874" t="s">
        <v>32</v>
      </c>
      <c r="I4874">
        <v>35</v>
      </c>
      <c r="J4874" s="2" t="s">
        <v>6908</v>
      </c>
      <c r="K4874">
        <f>Table1[[#This Row],[Order_Value]]+Table1[[#This Row],[Delivery_Fee]]-Table1[[#This Row],[Discount]]</f>
        <v>1812.3600000000001</v>
      </c>
      <c r="L4874">
        <f>YEAR(Table1[[#This Row],[Order_Time]])</f>
        <v>2023</v>
      </c>
      <c r="M4874" t="str">
        <f>TEXT(Table1[[#This Row],[Order_Time]],"MMM")</f>
        <v>Jul</v>
      </c>
      <c r="N4874">
        <f>HOUR(Table1[[#This Row],[Order_Time]])</f>
        <v>0</v>
      </c>
      <c r="O4874" t="str">
        <f>IF(Table1[[#This Row],[Order_Value]]&gt;1000,"High","Low")</f>
        <v>High</v>
      </c>
    </row>
    <row r="4875" spans="1:15" x14ac:dyDescent="0.3">
      <c r="A4875" t="s">
        <v>6909</v>
      </c>
      <c r="B4875" s="1">
        <v>45130.041666666664</v>
      </c>
      <c r="C4875" t="s">
        <v>24</v>
      </c>
      <c r="D4875" t="s">
        <v>41</v>
      </c>
      <c r="E4875">
        <v>1132.0899999999999</v>
      </c>
      <c r="F4875">
        <v>8.3699999999999992</v>
      </c>
      <c r="G4875">
        <v>397</v>
      </c>
      <c r="H4875" t="s">
        <v>21</v>
      </c>
      <c r="I4875">
        <v>67</v>
      </c>
      <c r="J4875" s="2" t="s">
        <v>6910</v>
      </c>
      <c r="K4875">
        <f>Table1[[#This Row],[Order_Value]]+Table1[[#This Row],[Delivery_Fee]]-Table1[[#This Row],[Discount]]</f>
        <v>743.45999999999981</v>
      </c>
      <c r="L4875">
        <f>YEAR(Table1[[#This Row],[Order_Time]])</f>
        <v>2023</v>
      </c>
      <c r="M4875" t="str">
        <f>TEXT(Table1[[#This Row],[Order_Time]],"MMM")</f>
        <v>Jul</v>
      </c>
      <c r="N4875">
        <f>HOUR(Table1[[#This Row],[Order_Time]])</f>
        <v>1</v>
      </c>
      <c r="O4875" t="str">
        <f>IF(Table1[[#This Row],[Order_Value]]&gt;1000,"High","Low")</f>
        <v>High</v>
      </c>
    </row>
    <row r="4876" spans="1:15" x14ac:dyDescent="0.3">
      <c r="A4876" t="s">
        <v>6911</v>
      </c>
      <c r="B4876" s="1">
        <v>45130.083333333336</v>
      </c>
      <c r="C4876" t="s">
        <v>24</v>
      </c>
      <c r="D4876" t="s">
        <v>41</v>
      </c>
      <c r="E4876">
        <v>982.97</v>
      </c>
      <c r="F4876">
        <v>73.459999999999994</v>
      </c>
      <c r="G4876">
        <v>217.26</v>
      </c>
      <c r="H4876" t="s">
        <v>21</v>
      </c>
      <c r="I4876">
        <v>51</v>
      </c>
      <c r="J4876" s="2" t="s">
        <v>6912</v>
      </c>
      <c r="K4876">
        <f>Table1[[#This Row],[Order_Value]]+Table1[[#This Row],[Delivery_Fee]]-Table1[[#This Row],[Discount]]</f>
        <v>839.17000000000007</v>
      </c>
      <c r="L4876">
        <f>YEAR(Table1[[#This Row],[Order_Time]])</f>
        <v>2023</v>
      </c>
      <c r="M4876" t="str">
        <f>TEXT(Table1[[#This Row],[Order_Time]],"MMM")</f>
        <v>Jul</v>
      </c>
      <c r="N4876">
        <f>HOUR(Table1[[#This Row],[Order_Time]])</f>
        <v>2</v>
      </c>
      <c r="O4876" t="str">
        <f>IF(Table1[[#This Row],[Order_Value]]&gt;1000,"High","Low")</f>
        <v>Low</v>
      </c>
    </row>
    <row r="4877" spans="1:15" x14ac:dyDescent="0.3">
      <c r="A4877" t="s">
        <v>6913</v>
      </c>
      <c r="B4877" s="1">
        <v>45130.125</v>
      </c>
      <c r="C4877" t="s">
        <v>11</v>
      </c>
      <c r="D4877" t="s">
        <v>12</v>
      </c>
      <c r="E4877">
        <v>1734.07</v>
      </c>
      <c r="F4877">
        <v>90.51</v>
      </c>
      <c r="G4877">
        <v>286.82</v>
      </c>
      <c r="H4877" t="s">
        <v>32</v>
      </c>
      <c r="I4877">
        <v>30</v>
      </c>
      <c r="J4877">
        <v>1537.76</v>
      </c>
      <c r="K4877">
        <f>Table1[[#This Row],[Order_Value]]+Table1[[#This Row],[Delivery_Fee]]-Table1[[#This Row],[Discount]]</f>
        <v>1537.76</v>
      </c>
      <c r="L4877">
        <f>YEAR(Table1[[#This Row],[Order_Time]])</f>
        <v>2023</v>
      </c>
      <c r="M4877" t="str">
        <f>TEXT(Table1[[#This Row],[Order_Time]],"MMM")</f>
        <v>Jul</v>
      </c>
      <c r="N4877">
        <f>HOUR(Table1[[#This Row],[Order_Time]])</f>
        <v>3</v>
      </c>
      <c r="O4877" t="str">
        <f>IF(Table1[[#This Row],[Order_Value]]&gt;1000,"High","Low")</f>
        <v>High</v>
      </c>
    </row>
    <row r="4878" spans="1:15" x14ac:dyDescent="0.3">
      <c r="A4878" t="s">
        <v>6914</v>
      </c>
      <c r="B4878" s="1">
        <v>45130.166666666664</v>
      </c>
      <c r="C4878" t="s">
        <v>20</v>
      </c>
      <c r="D4878" t="s">
        <v>12</v>
      </c>
      <c r="E4878">
        <v>1421.46</v>
      </c>
      <c r="F4878">
        <v>7.67</v>
      </c>
      <c r="G4878">
        <v>464.62</v>
      </c>
      <c r="H4878" t="s">
        <v>28</v>
      </c>
      <c r="I4878">
        <v>73</v>
      </c>
      <c r="J4878" s="2" t="s">
        <v>6915</v>
      </c>
      <c r="K4878">
        <f>Table1[[#This Row],[Order_Value]]+Table1[[#This Row],[Delivery_Fee]]-Table1[[#This Row],[Discount]]</f>
        <v>964.5100000000001</v>
      </c>
      <c r="L4878">
        <f>YEAR(Table1[[#This Row],[Order_Time]])</f>
        <v>2023</v>
      </c>
      <c r="M4878" t="str">
        <f>TEXT(Table1[[#This Row],[Order_Time]],"MMM")</f>
        <v>Jul</v>
      </c>
      <c r="N4878">
        <f>HOUR(Table1[[#This Row],[Order_Time]])</f>
        <v>4</v>
      </c>
      <c r="O4878" t="str">
        <f>IF(Table1[[#This Row],[Order_Value]]&gt;1000,"High","Low")</f>
        <v>High</v>
      </c>
    </row>
    <row r="4879" spans="1:15" x14ac:dyDescent="0.3">
      <c r="A4879" t="s">
        <v>6916</v>
      </c>
      <c r="B4879" s="1">
        <v>45130.208333333336</v>
      </c>
      <c r="C4879" t="s">
        <v>45</v>
      </c>
      <c r="D4879" t="s">
        <v>27</v>
      </c>
      <c r="E4879">
        <v>1549.01</v>
      </c>
      <c r="F4879">
        <v>50.16</v>
      </c>
      <c r="G4879">
        <v>312.93</v>
      </c>
      <c r="H4879" t="s">
        <v>28</v>
      </c>
      <c r="I4879">
        <v>55</v>
      </c>
      <c r="J4879">
        <v>1286.24</v>
      </c>
      <c r="K4879">
        <f>Table1[[#This Row],[Order_Value]]+Table1[[#This Row],[Delivery_Fee]]-Table1[[#This Row],[Discount]]</f>
        <v>1286.24</v>
      </c>
      <c r="L4879">
        <f>YEAR(Table1[[#This Row],[Order_Time]])</f>
        <v>2023</v>
      </c>
      <c r="M4879" t="str">
        <f>TEXT(Table1[[#This Row],[Order_Time]],"MMM")</f>
        <v>Jul</v>
      </c>
      <c r="N4879">
        <f>HOUR(Table1[[#This Row],[Order_Time]])</f>
        <v>5</v>
      </c>
      <c r="O4879" t="str">
        <f>IF(Table1[[#This Row],[Order_Value]]&gt;1000,"High","Low")</f>
        <v>High</v>
      </c>
    </row>
    <row r="4880" spans="1:15" x14ac:dyDescent="0.3">
      <c r="A4880" t="s">
        <v>6917</v>
      </c>
      <c r="B4880" s="1">
        <v>45130.25</v>
      </c>
      <c r="C4880" t="s">
        <v>11</v>
      </c>
      <c r="D4880" t="s">
        <v>27</v>
      </c>
      <c r="E4880">
        <v>1301.1400000000001</v>
      </c>
      <c r="F4880">
        <v>45.04</v>
      </c>
      <c r="G4880">
        <v>63.49</v>
      </c>
      <c r="H4880" t="s">
        <v>21</v>
      </c>
      <c r="I4880">
        <v>70</v>
      </c>
      <c r="J4880">
        <v>1282.69</v>
      </c>
      <c r="K4880">
        <f>Table1[[#This Row],[Order_Value]]+Table1[[#This Row],[Delivery_Fee]]-Table1[[#This Row],[Discount]]</f>
        <v>1282.69</v>
      </c>
      <c r="L4880">
        <f>YEAR(Table1[[#This Row],[Order_Time]])</f>
        <v>2023</v>
      </c>
      <c r="M4880" t="str">
        <f>TEXT(Table1[[#This Row],[Order_Time]],"MMM")</f>
        <v>Jul</v>
      </c>
      <c r="N4880">
        <f>HOUR(Table1[[#This Row],[Order_Time]])</f>
        <v>6</v>
      </c>
      <c r="O4880" t="str">
        <f>IF(Table1[[#This Row],[Order_Value]]&gt;1000,"High","Low")</f>
        <v>High</v>
      </c>
    </row>
    <row r="4881" spans="1:15" x14ac:dyDescent="0.3">
      <c r="A4881" t="s">
        <v>6918</v>
      </c>
      <c r="B4881" s="1">
        <v>45130.291666666664</v>
      </c>
      <c r="C4881" t="s">
        <v>45</v>
      </c>
      <c r="D4881" t="s">
        <v>12</v>
      </c>
      <c r="E4881">
        <v>1411.8</v>
      </c>
      <c r="F4881">
        <v>15.2</v>
      </c>
      <c r="G4881">
        <v>205.82</v>
      </c>
      <c r="H4881" t="s">
        <v>32</v>
      </c>
      <c r="I4881">
        <v>37</v>
      </c>
      <c r="J4881">
        <v>1221.18</v>
      </c>
      <c r="K4881">
        <f>Table1[[#This Row],[Order_Value]]+Table1[[#This Row],[Delivery_Fee]]-Table1[[#This Row],[Discount]]</f>
        <v>1221.18</v>
      </c>
      <c r="L4881">
        <f>YEAR(Table1[[#This Row],[Order_Time]])</f>
        <v>2023</v>
      </c>
      <c r="M4881" t="str">
        <f>TEXT(Table1[[#This Row],[Order_Time]],"MMM")</f>
        <v>Jul</v>
      </c>
      <c r="N4881">
        <f>HOUR(Table1[[#This Row],[Order_Time]])</f>
        <v>7</v>
      </c>
      <c r="O4881" t="str">
        <f>IF(Table1[[#This Row],[Order_Value]]&gt;1000,"High","Low")</f>
        <v>High</v>
      </c>
    </row>
    <row r="4882" spans="1:15" x14ac:dyDescent="0.3">
      <c r="A4882" t="s">
        <v>6919</v>
      </c>
      <c r="B4882" s="1">
        <v>45130.333333333336</v>
      </c>
      <c r="C4882" t="s">
        <v>20</v>
      </c>
      <c r="D4882" t="s">
        <v>30</v>
      </c>
      <c r="E4882">
        <v>1001.86</v>
      </c>
      <c r="F4882">
        <v>13.67</v>
      </c>
      <c r="G4882">
        <v>23.07</v>
      </c>
      <c r="H4882" t="s">
        <v>13</v>
      </c>
      <c r="I4882">
        <v>32</v>
      </c>
      <c r="J4882" s="2" t="s">
        <v>6920</v>
      </c>
      <c r="K4882">
        <f>Table1[[#This Row],[Order_Value]]+Table1[[#This Row],[Delivery_Fee]]-Table1[[#This Row],[Discount]]</f>
        <v>992.45999999999992</v>
      </c>
      <c r="L4882">
        <f>YEAR(Table1[[#This Row],[Order_Time]])</f>
        <v>2023</v>
      </c>
      <c r="M4882" t="str">
        <f>TEXT(Table1[[#This Row],[Order_Time]],"MMM")</f>
        <v>Jul</v>
      </c>
      <c r="N4882">
        <f>HOUR(Table1[[#This Row],[Order_Time]])</f>
        <v>8</v>
      </c>
      <c r="O4882" t="str">
        <f>IF(Table1[[#This Row],[Order_Value]]&gt;1000,"High","Low")</f>
        <v>High</v>
      </c>
    </row>
    <row r="4883" spans="1:15" x14ac:dyDescent="0.3">
      <c r="A4883" t="s">
        <v>6921</v>
      </c>
      <c r="B4883" s="1">
        <v>45130.375</v>
      </c>
      <c r="C4883" t="s">
        <v>11</v>
      </c>
      <c r="D4883" t="s">
        <v>12</v>
      </c>
      <c r="E4883">
        <v>1409.91</v>
      </c>
      <c r="F4883">
        <v>42.79</v>
      </c>
      <c r="G4883">
        <v>135.22999999999999</v>
      </c>
      <c r="H4883" t="s">
        <v>28</v>
      </c>
      <c r="I4883">
        <v>57</v>
      </c>
      <c r="J4883">
        <v>1317.47</v>
      </c>
      <c r="K4883">
        <f>Table1[[#This Row],[Order_Value]]+Table1[[#This Row],[Delivery_Fee]]-Table1[[#This Row],[Discount]]</f>
        <v>1317.47</v>
      </c>
      <c r="L4883">
        <f>YEAR(Table1[[#This Row],[Order_Time]])</f>
        <v>2023</v>
      </c>
      <c r="M4883" t="str">
        <f>TEXT(Table1[[#This Row],[Order_Time]],"MMM")</f>
        <v>Jul</v>
      </c>
      <c r="N4883">
        <f>HOUR(Table1[[#This Row],[Order_Time]])</f>
        <v>9</v>
      </c>
      <c r="O4883" t="str">
        <f>IF(Table1[[#This Row],[Order_Value]]&gt;1000,"High","Low")</f>
        <v>High</v>
      </c>
    </row>
    <row r="4884" spans="1:15" x14ac:dyDescent="0.3">
      <c r="A4884" t="s">
        <v>6922</v>
      </c>
      <c r="B4884" s="1">
        <v>45130.416666666664</v>
      </c>
      <c r="C4884" t="s">
        <v>20</v>
      </c>
      <c r="D4884" t="s">
        <v>12</v>
      </c>
      <c r="E4884">
        <v>0</v>
      </c>
      <c r="F4884">
        <v>68.239999999999995</v>
      </c>
      <c r="G4884">
        <v>129.99</v>
      </c>
      <c r="H4884" t="s">
        <v>13</v>
      </c>
      <c r="I4884">
        <v>66</v>
      </c>
      <c r="K4884">
        <f>Table1[[#This Row],[Order_Value]]+Table1[[#This Row],[Delivery_Fee]]-Table1[[#This Row],[Discount]]</f>
        <v>-61.750000000000014</v>
      </c>
      <c r="L4884">
        <f>YEAR(Table1[[#This Row],[Order_Time]])</f>
        <v>2023</v>
      </c>
      <c r="M4884" t="str">
        <f>TEXT(Table1[[#This Row],[Order_Time]],"MMM")</f>
        <v>Jul</v>
      </c>
      <c r="N4884">
        <f>HOUR(Table1[[#This Row],[Order_Time]])</f>
        <v>10</v>
      </c>
      <c r="O4884" t="str">
        <f>IF(Table1[[#This Row],[Order_Value]]&gt;1000,"High","Low")</f>
        <v>Low</v>
      </c>
    </row>
    <row r="4885" spans="1:15" x14ac:dyDescent="0.3">
      <c r="A4885" t="s">
        <v>6923</v>
      </c>
      <c r="B4885" s="1">
        <v>45130.458333333336</v>
      </c>
      <c r="C4885" t="s">
        <v>26</v>
      </c>
      <c r="D4885" t="s">
        <v>35</v>
      </c>
      <c r="E4885">
        <v>1315.67</v>
      </c>
      <c r="F4885">
        <v>82.78</v>
      </c>
      <c r="G4885">
        <v>311.5</v>
      </c>
      <c r="H4885" t="s">
        <v>32</v>
      </c>
      <c r="I4885">
        <v>38</v>
      </c>
      <c r="J4885">
        <v>1086.95</v>
      </c>
      <c r="K4885">
        <f>Table1[[#This Row],[Order_Value]]+Table1[[#This Row],[Delivery_Fee]]-Table1[[#This Row],[Discount]]</f>
        <v>1086.95</v>
      </c>
      <c r="L4885">
        <f>YEAR(Table1[[#This Row],[Order_Time]])</f>
        <v>2023</v>
      </c>
      <c r="M4885" t="str">
        <f>TEXT(Table1[[#This Row],[Order_Time]],"MMM")</f>
        <v>Jul</v>
      </c>
      <c r="N4885">
        <f>HOUR(Table1[[#This Row],[Order_Time]])</f>
        <v>11</v>
      </c>
      <c r="O4885" t="str">
        <f>IF(Table1[[#This Row],[Order_Value]]&gt;1000,"High","Low")</f>
        <v>High</v>
      </c>
    </row>
    <row r="4886" spans="1:15" x14ac:dyDescent="0.3">
      <c r="A4886" t="s">
        <v>6924</v>
      </c>
      <c r="B4886" s="1">
        <v>45130.5</v>
      </c>
      <c r="C4886" t="s">
        <v>26</v>
      </c>
      <c r="D4886" t="s">
        <v>35</v>
      </c>
      <c r="E4886">
        <v>1448.61</v>
      </c>
      <c r="F4886">
        <v>72.19</v>
      </c>
      <c r="G4886">
        <v>188.66</v>
      </c>
      <c r="H4886" t="s">
        <v>28</v>
      </c>
      <c r="I4886">
        <v>83</v>
      </c>
      <c r="J4886" s="2" t="s">
        <v>6925</v>
      </c>
      <c r="K4886">
        <f>Table1[[#This Row],[Order_Value]]+Table1[[#This Row],[Delivery_Fee]]-Table1[[#This Row],[Discount]]</f>
        <v>1332.1399999999999</v>
      </c>
      <c r="L4886">
        <f>YEAR(Table1[[#This Row],[Order_Time]])</f>
        <v>2023</v>
      </c>
      <c r="M4886" t="str">
        <f>TEXT(Table1[[#This Row],[Order_Time]],"MMM")</f>
        <v>Jul</v>
      </c>
      <c r="N4886">
        <f>HOUR(Table1[[#This Row],[Order_Time]])</f>
        <v>12</v>
      </c>
      <c r="O4886" t="str">
        <f>IF(Table1[[#This Row],[Order_Value]]&gt;1000,"High","Low")</f>
        <v>High</v>
      </c>
    </row>
    <row r="4887" spans="1:15" x14ac:dyDescent="0.3">
      <c r="A4887" t="s">
        <v>6926</v>
      </c>
      <c r="B4887" s="1">
        <v>45130.541666666664</v>
      </c>
      <c r="C4887" t="s">
        <v>45</v>
      </c>
      <c r="D4887" t="s">
        <v>35</v>
      </c>
      <c r="E4887">
        <v>213.34</v>
      </c>
      <c r="F4887">
        <v>68.099999999999994</v>
      </c>
      <c r="G4887">
        <v>219.27</v>
      </c>
      <c r="H4887" t="s">
        <v>13</v>
      </c>
      <c r="I4887">
        <v>33</v>
      </c>
      <c r="J4887" s="2" t="s">
        <v>6927</v>
      </c>
      <c r="K4887">
        <f>Table1[[#This Row],[Order_Value]]+Table1[[#This Row],[Delivery_Fee]]-Table1[[#This Row],[Discount]]</f>
        <v>62.169999999999987</v>
      </c>
      <c r="L4887">
        <f>YEAR(Table1[[#This Row],[Order_Time]])</f>
        <v>2023</v>
      </c>
      <c r="M4887" t="str">
        <f>TEXT(Table1[[#This Row],[Order_Time]],"MMM")</f>
        <v>Jul</v>
      </c>
      <c r="N4887">
        <f>HOUR(Table1[[#This Row],[Order_Time]])</f>
        <v>13</v>
      </c>
      <c r="O4887" t="str">
        <f>IF(Table1[[#This Row],[Order_Value]]&gt;1000,"High","Low")</f>
        <v>Low</v>
      </c>
    </row>
    <row r="4888" spans="1:15" x14ac:dyDescent="0.3">
      <c r="A4888" t="s">
        <v>6928</v>
      </c>
      <c r="B4888" s="1">
        <v>45130.583333333336</v>
      </c>
      <c r="C4888" t="s">
        <v>7370</v>
      </c>
      <c r="D4888" t="s">
        <v>12</v>
      </c>
      <c r="E4888">
        <v>1776.48</v>
      </c>
      <c r="F4888">
        <v>24.82</v>
      </c>
      <c r="G4888">
        <v>158.28</v>
      </c>
      <c r="H4888" t="s">
        <v>32</v>
      </c>
      <c r="I4888">
        <v>72</v>
      </c>
      <c r="J4888">
        <v>1643.02</v>
      </c>
      <c r="K4888">
        <f>Table1[[#This Row],[Order_Value]]+Table1[[#This Row],[Delivery_Fee]]-Table1[[#This Row],[Discount]]</f>
        <v>1643.02</v>
      </c>
      <c r="L4888">
        <f>YEAR(Table1[[#This Row],[Order_Time]])</f>
        <v>2023</v>
      </c>
      <c r="M4888" t="str">
        <f>TEXT(Table1[[#This Row],[Order_Time]],"MMM")</f>
        <v>Jul</v>
      </c>
      <c r="N4888">
        <f>HOUR(Table1[[#This Row],[Order_Time]])</f>
        <v>14</v>
      </c>
      <c r="O4888" t="str">
        <f>IF(Table1[[#This Row],[Order_Value]]&gt;1000,"High","Low")</f>
        <v>High</v>
      </c>
    </row>
    <row r="4889" spans="1:15" x14ac:dyDescent="0.3">
      <c r="A4889" t="s">
        <v>6929</v>
      </c>
      <c r="B4889" s="1">
        <v>45130.625</v>
      </c>
      <c r="C4889" t="s">
        <v>54</v>
      </c>
      <c r="D4889" t="s">
        <v>12</v>
      </c>
      <c r="E4889">
        <v>1165.73</v>
      </c>
      <c r="F4889">
        <v>25.32</v>
      </c>
      <c r="G4889">
        <v>244.3</v>
      </c>
      <c r="H4889" t="s">
        <v>28</v>
      </c>
      <c r="I4889">
        <v>31</v>
      </c>
      <c r="J4889">
        <v>946.75</v>
      </c>
      <c r="K4889">
        <f>Table1[[#This Row],[Order_Value]]+Table1[[#This Row],[Delivery_Fee]]-Table1[[#This Row],[Discount]]</f>
        <v>946.75</v>
      </c>
      <c r="L4889">
        <f>YEAR(Table1[[#This Row],[Order_Time]])</f>
        <v>2023</v>
      </c>
      <c r="M4889" t="str">
        <f>TEXT(Table1[[#This Row],[Order_Time]],"MMM")</f>
        <v>Jul</v>
      </c>
      <c r="N4889">
        <f>HOUR(Table1[[#This Row],[Order_Time]])</f>
        <v>15</v>
      </c>
      <c r="O4889" t="str">
        <f>IF(Table1[[#This Row],[Order_Value]]&gt;1000,"High","Low")</f>
        <v>High</v>
      </c>
    </row>
    <row r="4890" spans="1:15" x14ac:dyDescent="0.3">
      <c r="A4890" t="s">
        <v>6930</v>
      </c>
      <c r="B4890" s="1">
        <v>45130.666666666664</v>
      </c>
      <c r="C4890" t="s">
        <v>54</v>
      </c>
      <c r="D4890" t="s">
        <v>27</v>
      </c>
      <c r="E4890">
        <v>491.22</v>
      </c>
      <c r="F4890">
        <v>69.87</v>
      </c>
      <c r="G4890">
        <v>131.13999999999999</v>
      </c>
      <c r="H4890" t="s">
        <v>21</v>
      </c>
      <c r="I4890">
        <v>25</v>
      </c>
      <c r="J4890" s="2" t="s">
        <v>6931</v>
      </c>
      <c r="K4890">
        <f>Table1[[#This Row],[Order_Value]]+Table1[[#This Row],[Delivery_Fee]]-Table1[[#This Row],[Discount]]</f>
        <v>429.95000000000005</v>
      </c>
      <c r="L4890">
        <f>YEAR(Table1[[#This Row],[Order_Time]])</f>
        <v>2023</v>
      </c>
      <c r="M4890" t="str">
        <f>TEXT(Table1[[#This Row],[Order_Time]],"MMM")</f>
        <v>Jul</v>
      </c>
      <c r="N4890">
        <f>HOUR(Table1[[#This Row],[Order_Time]])</f>
        <v>16</v>
      </c>
      <c r="O4890" t="str">
        <f>IF(Table1[[#This Row],[Order_Value]]&gt;1000,"High","Low")</f>
        <v>Low</v>
      </c>
    </row>
    <row r="4891" spans="1:15" x14ac:dyDescent="0.3">
      <c r="A4891" t="s">
        <v>6932</v>
      </c>
      <c r="B4891" s="1">
        <v>45130.708333333336</v>
      </c>
      <c r="C4891" t="s">
        <v>20</v>
      </c>
      <c r="D4891" t="s">
        <v>35</v>
      </c>
      <c r="E4891">
        <v>455.98</v>
      </c>
      <c r="F4891">
        <v>79.959999999999994</v>
      </c>
      <c r="G4891">
        <v>141.41</v>
      </c>
      <c r="H4891" t="s">
        <v>13</v>
      </c>
      <c r="I4891">
        <v>65</v>
      </c>
      <c r="J4891" s="2" t="s">
        <v>6933</v>
      </c>
      <c r="K4891">
        <f>Table1[[#This Row],[Order_Value]]+Table1[[#This Row],[Delivery_Fee]]-Table1[[#This Row],[Discount]]</f>
        <v>394.53000000000009</v>
      </c>
      <c r="L4891">
        <f>YEAR(Table1[[#This Row],[Order_Time]])</f>
        <v>2023</v>
      </c>
      <c r="M4891" t="str">
        <f>TEXT(Table1[[#This Row],[Order_Time]],"MMM")</f>
        <v>Jul</v>
      </c>
      <c r="N4891">
        <f>HOUR(Table1[[#This Row],[Order_Time]])</f>
        <v>17</v>
      </c>
      <c r="O4891" t="str">
        <f>IF(Table1[[#This Row],[Order_Value]]&gt;1000,"High","Low")</f>
        <v>Low</v>
      </c>
    </row>
    <row r="4892" spans="1:15" x14ac:dyDescent="0.3">
      <c r="A4892" t="s">
        <v>6934</v>
      </c>
      <c r="B4892" s="1">
        <v>45130.75</v>
      </c>
      <c r="C4892" t="s">
        <v>26</v>
      </c>
      <c r="D4892" t="s">
        <v>35</v>
      </c>
      <c r="E4892">
        <v>712.32</v>
      </c>
      <c r="F4892">
        <v>2.37</v>
      </c>
      <c r="G4892">
        <v>226.63</v>
      </c>
      <c r="H4892" t="s">
        <v>13</v>
      </c>
      <c r="I4892">
        <v>29</v>
      </c>
      <c r="J4892" s="2" t="s">
        <v>6935</v>
      </c>
      <c r="K4892">
        <f>Table1[[#This Row],[Order_Value]]+Table1[[#This Row],[Delivery_Fee]]-Table1[[#This Row],[Discount]]</f>
        <v>488.06000000000006</v>
      </c>
      <c r="L4892">
        <f>YEAR(Table1[[#This Row],[Order_Time]])</f>
        <v>2023</v>
      </c>
      <c r="M4892" t="str">
        <f>TEXT(Table1[[#This Row],[Order_Time]],"MMM")</f>
        <v>Jul</v>
      </c>
      <c r="N4892">
        <f>HOUR(Table1[[#This Row],[Order_Time]])</f>
        <v>18</v>
      </c>
      <c r="O4892" t="str">
        <f>IF(Table1[[#This Row],[Order_Value]]&gt;1000,"High","Low")</f>
        <v>Low</v>
      </c>
    </row>
    <row r="4893" spans="1:15" x14ac:dyDescent="0.3">
      <c r="A4893" t="s">
        <v>6936</v>
      </c>
      <c r="B4893" s="1">
        <v>45130.791666666664</v>
      </c>
      <c r="C4893" t="s">
        <v>11</v>
      </c>
      <c r="D4893" t="s">
        <v>35</v>
      </c>
      <c r="E4893">
        <v>1932.73</v>
      </c>
      <c r="F4893">
        <v>55.71</v>
      </c>
      <c r="G4893">
        <v>332.08</v>
      </c>
      <c r="H4893" t="s">
        <v>13</v>
      </c>
      <c r="I4893">
        <v>23</v>
      </c>
      <c r="J4893" s="2" t="s">
        <v>6937</v>
      </c>
      <c r="K4893">
        <f>Table1[[#This Row],[Order_Value]]+Table1[[#This Row],[Delivery_Fee]]-Table1[[#This Row],[Discount]]</f>
        <v>1656.3600000000001</v>
      </c>
      <c r="L4893">
        <f>YEAR(Table1[[#This Row],[Order_Time]])</f>
        <v>2023</v>
      </c>
      <c r="M4893" t="str">
        <f>TEXT(Table1[[#This Row],[Order_Time]],"MMM")</f>
        <v>Jul</v>
      </c>
      <c r="N4893">
        <f>HOUR(Table1[[#This Row],[Order_Time]])</f>
        <v>19</v>
      </c>
      <c r="O4893" t="str">
        <f>IF(Table1[[#This Row],[Order_Value]]&gt;1000,"High","Low")</f>
        <v>High</v>
      </c>
    </row>
    <row r="4894" spans="1:15" x14ac:dyDescent="0.3">
      <c r="A4894" t="s">
        <v>6938</v>
      </c>
      <c r="B4894" s="1">
        <v>45130.833333333336</v>
      </c>
      <c r="C4894" t="s">
        <v>54</v>
      </c>
      <c r="D4894" t="s">
        <v>27</v>
      </c>
      <c r="E4894">
        <v>559.38</v>
      </c>
      <c r="F4894">
        <v>67.03</v>
      </c>
      <c r="G4894">
        <v>122.5</v>
      </c>
      <c r="H4894" t="s">
        <v>28</v>
      </c>
      <c r="I4894">
        <v>36</v>
      </c>
      <c r="J4894" s="2" t="s">
        <v>6939</v>
      </c>
      <c r="K4894">
        <f>Table1[[#This Row],[Order_Value]]+Table1[[#This Row],[Delivery_Fee]]-Table1[[#This Row],[Discount]]</f>
        <v>503.90999999999997</v>
      </c>
      <c r="L4894">
        <f>YEAR(Table1[[#This Row],[Order_Time]])</f>
        <v>2023</v>
      </c>
      <c r="M4894" t="str">
        <f>TEXT(Table1[[#This Row],[Order_Time]],"MMM")</f>
        <v>Jul</v>
      </c>
      <c r="N4894">
        <f>HOUR(Table1[[#This Row],[Order_Time]])</f>
        <v>20</v>
      </c>
      <c r="O4894" t="str">
        <f>IF(Table1[[#This Row],[Order_Value]]&gt;1000,"High","Low")</f>
        <v>Low</v>
      </c>
    </row>
    <row r="4895" spans="1:15" x14ac:dyDescent="0.3">
      <c r="A4895" t="s">
        <v>6940</v>
      </c>
      <c r="B4895" s="1">
        <v>45130.875</v>
      </c>
      <c r="C4895" t="s">
        <v>16</v>
      </c>
      <c r="D4895" t="s">
        <v>12</v>
      </c>
      <c r="E4895">
        <v>858.1</v>
      </c>
      <c r="F4895">
        <v>20.2</v>
      </c>
      <c r="G4895">
        <v>477.75</v>
      </c>
      <c r="H4895" t="s">
        <v>13</v>
      </c>
      <c r="I4895">
        <v>15</v>
      </c>
      <c r="J4895" s="2" t="s">
        <v>6941</v>
      </c>
      <c r="K4895">
        <f>Table1[[#This Row],[Order_Value]]+Table1[[#This Row],[Delivery_Fee]]-Table1[[#This Row],[Discount]]</f>
        <v>400.55000000000007</v>
      </c>
      <c r="L4895">
        <f>YEAR(Table1[[#This Row],[Order_Time]])</f>
        <v>2023</v>
      </c>
      <c r="M4895" t="str">
        <f>TEXT(Table1[[#This Row],[Order_Time]],"MMM")</f>
        <v>Jul</v>
      </c>
      <c r="N4895">
        <f>HOUR(Table1[[#This Row],[Order_Time]])</f>
        <v>21</v>
      </c>
      <c r="O4895" t="str">
        <f>IF(Table1[[#This Row],[Order_Value]]&gt;1000,"High","Low")</f>
        <v>Low</v>
      </c>
    </row>
    <row r="4896" spans="1:15" x14ac:dyDescent="0.3">
      <c r="A4896" t="s">
        <v>6942</v>
      </c>
      <c r="B4896" s="1">
        <v>45130.916666666664</v>
      </c>
      <c r="C4896" t="s">
        <v>11</v>
      </c>
      <c r="D4896" t="s">
        <v>35</v>
      </c>
      <c r="E4896">
        <v>1233.45</v>
      </c>
      <c r="F4896">
        <v>84.54</v>
      </c>
      <c r="G4896">
        <v>148.24</v>
      </c>
      <c r="H4896" t="s">
        <v>13</v>
      </c>
      <c r="I4896">
        <v>14</v>
      </c>
      <c r="J4896">
        <v>1169.75</v>
      </c>
      <c r="K4896">
        <f>Table1[[#This Row],[Order_Value]]+Table1[[#This Row],[Delivery_Fee]]-Table1[[#This Row],[Discount]]</f>
        <v>1169.75</v>
      </c>
      <c r="L4896">
        <f>YEAR(Table1[[#This Row],[Order_Time]])</f>
        <v>2023</v>
      </c>
      <c r="M4896" t="str">
        <f>TEXT(Table1[[#This Row],[Order_Time]],"MMM")</f>
        <v>Jul</v>
      </c>
      <c r="N4896">
        <f>HOUR(Table1[[#This Row],[Order_Time]])</f>
        <v>22</v>
      </c>
      <c r="O4896" t="str">
        <f>IF(Table1[[#This Row],[Order_Value]]&gt;1000,"High","Low")</f>
        <v>High</v>
      </c>
    </row>
    <row r="4897" spans="1:15" x14ac:dyDescent="0.3">
      <c r="A4897" t="s">
        <v>6943</v>
      </c>
      <c r="B4897" s="1">
        <v>45130.958333333336</v>
      </c>
      <c r="C4897" t="s">
        <v>54</v>
      </c>
      <c r="D4897" t="s">
        <v>30</v>
      </c>
      <c r="E4897">
        <v>344.59</v>
      </c>
      <c r="F4897">
        <v>78.5</v>
      </c>
      <c r="G4897">
        <v>479.48</v>
      </c>
      <c r="H4897" t="s">
        <v>28</v>
      </c>
      <c r="I4897">
        <v>77</v>
      </c>
      <c r="J4897">
        <v>-56.39</v>
      </c>
      <c r="K4897">
        <f>Table1[[#This Row],[Order_Value]]+Table1[[#This Row],[Delivery_Fee]]-Table1[[#This Row],[Discount]]</f>
        <v>-56.390000000000043</v>
      </c>
      <c r="L4897">
        <f>YEAR(Table1[[#This Row],[Order_Time]])</f>
        <v>2023</v>
      </c>
      <c r="M4897" t="str">
        <f>TEXT(Table1[[#This Row],[Order_Time]],"MMM")</f>
        <v>Jul</v>
      </c>
      <c r="N4897">
        <f>HOUR(Table1[[#This Row],[Order_Time]])</f>
        <v>23</v>
      </c>
      <c r="O4897" t="str">
        <f>IF(Table1[[#This Row],[Order_Value]]&gt;1000,"High","Low")</f>
        <v>Low</v>
      </c>
    </row>
    <row r="4898" spans="1:15" x14ac:dyDescent="0.3">
      <c r="A4898" t="s">
        <v>6944</v>
      </c>
      <c r="B4898" s="1">
        <v>45131</v>
      </c>
      <c r="C4898" t="s">
        <v>24</v>
      </c>
      <c r="D4898" t="s">
        <v>17</v>
      </c>
      <c r="E4898">
        <v>452.09</v>
      </c>
      <c r="F4898">
        <v>82.71</v>
      </c>
      <c r="G4898">
        <v>126.22</v>
      </c>
      <c r="H4898" t="s">
        <v>32</v>
      </c>
      <c r="I4898">
        <v>23</v>
      </c>
      <c r="J4898" s="2" t="s">
        <v>6945</v>
      </c>
      <c r="K4898">
        <f>Table1[[#This Row],[Order_Value]]+Table1[[#This Row],[Delivery_Fee]]-Table1[[#This Row],[Discount]]</f>
        <v>408.57999999999993</v>
      </c>
      <c r="L4898">
        <f>YEAR(Table1[[#This Row],[Order_Time]])</f>
        <v>2023</v>
      </c>
      <c r="M4898" t="str">
        <f>TEXT(Table1[[#This Row],[Order_Time]],"MMM")</f>
        <v>Jul</v>
      </c>
      <c r="N4898">
        <f>HOUR(Table1[[#This Row],[Order_Time]])</f>
        <v>0</v>
      </c>
      <c r="O4898" t="str">
        <f>IF(Table1[[#This Row],[Order_Value]]&gt;1000,"High","Low")</f>
        <v>Low</v>
      </c>
    </row>
    <row r="4899" spans="1:15" x14ac:dyDescent="0.3">
      <c r="A4899" t="s">
        <v>6946</v>
      </c>
      <c r="B4899" s="1">
        <v>45131.041666666664</v>
      </c>
      <c r="C4899" t="s">
        <v>26</v>
      </c>
      <c r="D4899" t="s">
        <v>27</v>
      </c>
      <c r="E4899">
        <v>121.64</v>
      </c>
      <c r="F4899">
        <v>21.16</v>
      </c>
      <c r="G4899">
        <v>333.05</v>
      </c>
      <c r="H4899" t="s">
        <v>28</v>
      </c>
      <c r="I4899">
        <v>80</v>
      </c>
      <c r="J4899">
        <v>-190.25</v>
      </c>
      <c r="K4899">
        <f>Table1[[#This Row],[Order_Value]]+Table1[[#This Row],[Delivery_Fee]]-Table1[[#This Row],[Discount]]</f>
        <v>-190.25</v>
      </c>
      <c r="L4899">
        <f>YEAR(Table1[[#This Row],[Order_Time]])</f>
        <v>2023</v>
      </c>
      <c r="M4899" t="str">
        <f>TEXT(Table1[[#This Row],[Order_Time]],"MMM")</f>
        <v>Jul</v>
      </c>
      <c r="N4899">
        <f>HOUR(Table1[[#This Row],[Order_Time]])</f>
        <v>1</v>
      </c>
      <c r="O4899" t="str">
        <f>IF(Table1[[#This Row],[Order_Value]]&gt;1000,"High","Low")</f>
        <v>Low</v>
      </c>
    </row>
    <row r="4900" spans="1:15" x14ac:dyDescent="0.3">
      <c r="A4900" t="s">
        <v>6947</v>
      </c>
      <c r="B4900" s="1">
        <v>45131.083333333336</v>
      </c>
      <c r="C4900" t="s">
        <v>16</v>
      </c>
      <c r="D4900" t="s">
        <v>17</v>
      </c>
      <c r="E4900">
        <v>532.66999999999996</v>
      </c>
      <c r="F4900">
        <v>86.98</v>
      </c>
      <c r="G4900">
        <v>241.89</v>
      </c>
      <c r="H4900" t="s">
        <v>13</v>
      </c>
      <c r="I4900">
        <v>44</v>
      </c>
      <c r="J4900">
        <v>377.76</v>
      </c>
      <c r="K4900">
        <f>Table1[[#This Row],[Order_Value]]+Table1[[#This Row],[Delivery_Fee]]-Table1[[#This Row],[Discount]]</f>
        <v>377.76</v>
      </c>
      <c r="L4900">
        <f>YEAR(Table1[[#This Row],[Order_Time]])</f>
        <v>2023</v>
      </c>
      <c r="M4900" t="str">
        <f>TEXT(Table1[[#This Row],[Order_Time]],"MMM")</f>
        <v>Jul</v>
      </c>
      <c r="N4900">
        <f>HOUR(Table1[[#This Row],[Order_Time]])</f>
        <v>2</v>
      </c>
      <c r="O4900" t="str">
        <f>IF(Table1[[#This Row],[Order_Value]]&gt;1000,"High","Low")</f>
        <v>Low</v>
      </c>
    </row>
    <row r="4901" spans="1:15" x14ac:dyDescent="0.3">
      <c r="A4901" t="s">
        <v>6948</v>
      </c>
      <c r="B4901" s="1">
        <v>45131.125</v>
      </c>
      <c r="C4901" t="s">
        <v>11</v>
      </c>
      <c r="D4901" t="s">
        <v>35</v>
      </c>
      <c r="E4901">
        <v>1561.01</v>
      </c>
      <c r="F4901">
        <v>77.84</v>
      </c>
      <c r="G4901">
        <v>34.26</v>
      </c>
      <c r="H4901" t="s">
        <v>21</v>
      </c>
      <c r="I4901">
        <v>64</v>
      </c>
      <c r="J4901">
        <v>1604.59</v>
      </c>
      <c r="K4901">
        <f>Table1[[#This Row],[Order_Value]]+Table1[[#This Row],[Delivery_Fee]]-Table1[[#This Row],[Discount]]</f>
        <v>1604.59</v>
      </c>
      <c r="L4901">
        <f>YEAR(Table1[[#This Row],[Order_Time]])</f>
        <v>2023</v>
      </c>
      <c r="M4901" t="str">
        <f>TEXT(Table1[[#This Row],[Order_Time]],"MMM")</f>
        <v>Jul</v>
      </c>
      <c r="N4901">
        <f>HOUR(Table1[[#This Row],[Order_Time]])</f>
        <v>3</v>
      </c>
      <c r="O4901" t="str">
        <f>IF(Table1[[#This Row],[Order_Value]]&gt;1000,"High","Low")</f>
        <v>High</v>
      </c>
    </row>
    <row r="4902" spans="1:15" x14ac:dyDescent="0.3">
      <c r="A4902" t="s">
        <v>6949</v>
      </c>
      <c r="B4902" s="1">
        <v>45131.166666666664</v>
      </c>
      <c r="C4902" t="s">
        <v>16</v>
      </c>
      <c r="D4902" t="s">
        <v>12</v>
      </c>
      <c r="E4902">
        <v>0</v>
      </c>
      <c r="F4902">
        <v>45.42</v>
      </c>
      <c r="G4902">
        <v>287.63</v>
      </c>
      <c r="H4902" t="s">
        <v>28</v>
      </c>
      <c r="I4902">
        <v>69</v>
      </c>
      <c r="K4902">
        <f>Table1[[#This Row],[Order_Value]]+Table1[[#This Row],[Delivery_Fee]]-Table1[[#This Row],[Discount]]</f>
        <v>-242.20999999999998</v>
      </c>
      <c r="L4902">
        <f>YEAR(Table1[[#This Row],[Order_Time]])</f>
        <v>2023</v>
      </c>
      <c r="M4902" t="str">
        <f>TEXT(Table1[[#This Row],[Order_Time]],"MMM")</f>
        <v>Jul</v>
      </c>
      <c r="N4902">
        <f>HOUR(Table1[[#This Row],[Order_Time]])</f>
        <v>4</v>
      </c>
      <c r="O4902" t="str">
        <f>IF(Table1[[#This Row],[Order_Value]]&gt;1000,"High","Low")</f>
        <v>Low</v>
      </c>
    </row>
    <row r="4903" spans="1:15" x14ac:dyDescent="0.3">
      <c r="A4903" t="s">
        <v>6950</v>
      </c>
      <c r="B4903" s="1">
        <v>45131.208333333336</v>
      </c>
      <c r="C4903" t="s">
        <v>54</v>
      </c>
      <c r="D4903" t="s">
        <v>12</v>
      </c>
      <c r="E4903">
        <v>600.61</v>
      </c>
      <c r="F4903">
        <v>36.19</v>
      </c>
      <c r="G4903">
        <v>380.97</v>
      </c>
      <c r="H4903" t="s">
        <v>32</v>
      </c>
      <c r="I4903">
        <v>39</v>
      </c>
      <c r="J4903" s="2" t="s">
        <v>6951</v>
      </c>
      <c r="K4903">
        <f>Table1[[#This Row],[Order_Value]]+Table1[[#This Row],[Delivery_Fee]]-Table1[[#This Row],[Discount]]</f>
        <v>255.82999999999993</v>
      </c>
      <c r="L4903">
        <f>YEAR(Table1[[#This Row],[Order_Time]])</f>
        <v>2023</v>
      </c>
      <c r="M4903" t="str">
        <f>TEXT(Table1[[#This Row],[Order_Time]],"MMM")</f>
        <v>Jul</v>
      </c>
      <c r="N4903">
        <f>HOUR(Table1[[#This Row],[Order_Time]])</f>
        <v>5</v>
      </c>
      <c r="O4903" t="str">
        <f>IF(Table1[[#This Row],[Order_Value]]&gt;1000,"High","Low")</f>
        <v>Low</v>
      </c>
    </row>
    <row r="4904" spans="1:15" x14ac:dyDescent="0.3">
      <c r="A4904" t="s">
        <v>6952</v>
      </c>
      <c r="B4904" s="1">
        <v>45131.25</v>
      </c>
      <c r="C4904" t="s">
        <v>20</v>
      </c>
      <c r="D4904" t="s">
        <v>35</v>
      </c>
      <c r="E4904">
        <v>1846.87</v>
      </c>
      <c r="F4904">
        <v>79.64</v>
      </c>
      <c r="G4904">
        <v>273.54000000000002</v>
      </c>
      <c r="H4904" t="s">
        <v>13</v>
      </c>
      <c r="I4904">
        <v>78</v>
      </c>
      <c r="J4904">
        <v>1652.97</v>
      </c>
      <c r="K4904">
        <f>Table1[[#This Row],[Order_Value]]+Table1[[#This Row],[Delivery_Fee]]-Table1[[#This Row],[Discount]]</f>
        <v>1652.97</v>
      </c>
      <c r="L4904">
        <f>YEAR(Table1[[#This Row],[Order_Time]])</f>
        <v>2023</v>
      </c>
      <c r="M4904" t="str">
        <f>TEXT(Table1[[#This Row],[Order_Time]],"MMM")</f>
        <v>Jul</v>
      </c>
      <c r="N4904">
        <f>HOUR(Table1[[#This Row],[Order_Time]])</f>
        <v>6</v>
      </c>
      <c r="O4904" t="str">
        <f>IF(Table1[[#This Row],[Order_Value]]&gt;1000,"High","Low")</f>
        <v>High</v>
      </c>
    </row>
    <row r="4905" spans="1:15" x14ac:dyDescent="0.3">
      <c r="A4905" t="s">
        <v>6953</v>
      </c>
      <c r="B4905" s="1">
        <v>45131.291666666664</v>
      </c>
      <c r="C4905" t="s">
        <v>45</v>
      </c>
      <c r="D4905" t="s">
        <v>17</v>
      </c>
      <c r="E4905">
        <v>1602.08</v>
      </c>
      <c r="F4905">
        <v>89.1</v>
      </c>
      <c r="G4905">
        <v>34.97</v>
      </c>
      <c r="H4905" t="s">
        <v>32</v>
      </c>
      <c r="I4905">
        <v>48</v>
      </c>
      <c r="J4905" s="2" t="s">
        <v>6954</v>
      </c>
      <c r="K4905">
        <f>Table1[[#This Row],[Order_Value]]+Table1[[#This Row],[Delivery_Fee]]-Table1[[#This Row],[Discount]]</f>
        <v>1656.2099999999998</v>
      </c>
      <c r="L4905">
        <f>YEAR(Table1[[#This Row],[Order_Time]])</f>
        <v>2023</v>
      </c>
      <c r="M4905" t="str">
        <f>TEXT(Table1[[#This Row],[Order_Time]],"MMM")</f>
        <v>Jul</v>
      </c>
      <c r="N4905">
        <f>HOUR(Table1[[#This Row],[Order_Time]])</f>
        <v>7</v>
      </c>
      <c r="O4905" t="str">
        <f>IF(Table1[[#This Row],[Order_Value]]&gt;1000,"High","Low")</f>
        <v>High</v>
      </c>
    </row>
    <row r="4906" spans="1:15" x14ac:dyDescent="0.3">
      <c r="A4906" t="s">
        <v>6955</v>
      </c>
      <c r="B4906" s="1">
        <v>45131.333333333336</v>
      </c>
      <c r="C4906" t="s">
        <v>24</v>
      </c>
      <c r="D4906" t="s">
        <v>12</v>
      </c>
      <c r="E4906">
        <v>1837.8</v>
      </c>
      <c r="F4906">
        <v>9.43</v>
      </c>
      <c r="G4906">
        <v>356.61</v>
      </c>
      <c r="H4906" t="s">
        <v>21</v>
      </c>
      <c r="I4906">
        <v>54</v>
      </c>
      <c r="J4906">
        <v>1490.62</v>
      </c>
      <c r="K4906">
        <f>Table1[[#This Row],[Order_Value]]+Table1[[#This Row],[Delivery_Fee]]-Table1[[#This Row],[Discount]]</f>
        <v>1490.62</v>
      </c>
      <c r="L4906">
        <f>YEAR(Table1[[#This Row],[Order_Time]])</f>
        <v>2023</v>
      </c>
      <c r="M4906" t="str">
        <f>TEXT(Table1[[#This Row],[Order_Time]],"MMM")</f>
        <v>Jul</v>
      </c>
      <c r="N4906">
        <f>HOUR(Table1[[#This Row],[Order_Time]])</f>
        <v>8</v>
      </c>
      <c r="O4906" t="str">
        <f>IF(Table1[[#This Row],[Order_Value]]&gt;1000,"High","Low")</f>
        <v>High</v>
      </c>
    </row>
    <row r="4907" spans="1:15" x14ac:dyDescent="0.3">
      <c r="A4907" t="s">
        <v>6956</v>
      </c>
      <c r="B4907" s="1">
        <v>45131.375</v>
      </c>
      <c r="C4907" t="s">
        <v>54</v>
      </c>
      <c r="D4907" t="s">
        <v>27</v>
      </c>
      <c r="E4907">
        <v>488.56</v>
      </c>
      <c r="F4907">
        <v>77.650000000000006</v>
      </c>
      <c r="G4907">
        <v>74.13</v>
      </c>
      <c r="H4907" t="s">
        <v>28</v>
      </c>
      <c r="I4907">
        <v>43</v>
      </c>
      <c r="J4907" s="2" t="s">
        <v>6957</v>
      </c>
      <c r="K4907">
        <f>Table1[[#This Row],[Order_Value]]+Table1[[#This Row],[Delivery_Fee]]-Table1[[#This Row],[Discount]]</f>
        <v>492.08000000000004</v>
      </c>
      <c r="L4907">
        <f>YEAR(Table1[[#This Row],[Order_Time]])</f>
        <v>2023</v>
      </c>
      <c r="M4907" t="str">
        <f>TEXT(Table1[[#This Row],[Order_Time]],"MMM")</f>
        <v>Jul</v>
      </c>
      <c r="N4907">
        <f>HOUR(Table1[[#This Row],[Order_Time]])</f>
        <v>9</v>
      </c>
      <c r="O4907" t="str">
        <f>IF(Table1[[#This Row],[Order_Value]]&gt;1000,"High","Low")</f>
        <v>Low</v>
      </c>
    </row>
    <row r="4908" spans="1:15" x14ac:dyDescent="0.3">
      <c r="A4908" t="s">
        <v>6958</v>
      </c>
      <c r="B4908" s="1">
        <v>45131.416666666664</v>
      </c>
      <c r="C4908" t="s">
        <v>45</v>
      </c>
      <c r="D4908" t="s">
        <v>35</v>
      </c>
      <c r="E4908">
        <v>112.86</v>
      </c>
      <c r="F4908">
        <v>97.1</v>
      </c>
      <c r="G4908">
        <v>491.67</v>
      </c>
      <c r="H4908" t="s">
        <v>28</v>
      </c>
      <c r="I4908">
        <v>12</v>
      </c>
      <c r="J4908">
        <v>-281.70999999999998</v>
      </c>
      <c r="K4908">
        <f>Table1[[#This Row],[Order_Value]]+Table1[[#This Row],[Delivery_Fee]]-Table1[[#This Row],[Discount]]</f>
        <v>-281.71000000000004</v>
      </c>
      <c r="L4908">
        <f>YEAR(Table1[[#This Row],[Order_Time]])</f>
        <v>2023</v>
      </c>
      <c r="M4908" t="str">
        <f>TEXT(Table1[[#This Row],[Order_Time]],"MMM")</f>
        <v>Jul</v>
      </c>
      <c r="N4908">
        <f>HOUR(Table1[[#This Row],[Order_Time]])</f>
        <v>10</v>
      </c>
      <c r="O4908" t="str">
        <f>IF(Table1[[#This Row],[Order_Value]]&gt;1000,"High","Low")</f>
        <v>Low</v>
      </c>
    </row>
    <row r="4909" spans="1:15" x14ac:dyDescent="0.3">
      <c r="A4909" t="s">
        <v>6959</v>
      </c>
      <c r="B4909" s="1">
        <v>45131.458333333336</v>
      </c>
      <c r="C4909" t="s">
        <v>54</v>
      </c>
      <c r="D4909" t="s">
        <v>12</v>
      </c>
      <c r="E4909">
        <v>1750.73</v>
      </c>
      <c r="F4909">
        <v>96.51</v>
      </c>
      <c r="G4909">
        <v>173.09</v>
      </c>
      <c r="H4909" t="s">
        <v>21</v>
      </c>
      <c r="I4909">
        <v>85</v>
      </c>
      <c r="J4909">
        <v>1674.15</v>
      </c>
      <c r="K4909">
        <f>Table1[[#This Row],[Order_Value]]+Table1[[#This Row],[Delivery_Fee]]-Table1[[#This Row],[Discount]]</f>
        <v>1674.15</v>
      </c>
      <c r="L4909">
        <f>YEAR(Table1[[#This Row],[Order_Time]])</f>
        <v>2023</v>
      </c>
      <c r="M4909" t="str">
        <f>TEXT(Table1[[#This Row],[Order_Time]],"MMM")</f>
        <v>Jul</v>
      </c>
      <c r="N4909">
        <f>HOUR(Table1[[#This Row],[Order_Time]])</f>
        <v>11</v>
      </c>
      <c r="O4909" t="str">
        <f>IF(Table1[[#This Row],[Order_Value]]&gt;1000,"High","Low")</f>
        <v>High</v>
      </c>
    </row>
    <row r="4910" spans="1:15" x14ac:dyDescent="0.3">
      <c r="A4910" t="s">
        <v>6960</v>
      </c>
      <c r="B4910" s="1">
        <v>45131.5</v>
      </c>
      <c r="C4910" t="s">
        <v>11</v>
      </c>
      <c r="D4910" t="s">
        <v>12</v>
      </c>
      <c r="E4910">
        <v>0</v>
      </c>
      <c r="F4910">
        <v>69.92</v>
      </c>
      <c r="G4910">
        <v>253.24</v>
      </c>
      <c r="H4910" t="s">
        <v>28</v>
      </c>
      <c r="I4910">
        <v>81</v>
      </c>
      <c r="K4910">
        <f>Table1[[#This Row],[Order_Value]]+Table1[[#This Row],[Delivery_Fee]]-Table1[[#This Row],[Discount]]</f>
        <v>-183.32</v>
      </c>
      <c r="L4910">
        <f>YEAR(Table1[[#This Row],[Order_Time]])</f>
        <v>2023</v>
      </c>
      <c r="M4910" t="str">
        <f>TEXT(Table1[[#This Row],[Order_Time]],"MMM")</f>
        <v>Jul</v>
      </c>
      <c r="N4910">
        <f>HOUR(Table1[[#This Row],[Order_Time]])</f>
        <v>12</v>
      </c>
      <c r="O4910" t="str">
        <f>IF(Table1[[#This Row],[Order_Value]]&gt;1000,"High","Low")</f>
        <v>Low</v>
      </c>
    </row>
    <row r="4911" spans="1:15" x14ac:dyDescent="0.3">
      <c r="A4911" t="s">
        <v>6961</v>
      </c>
      <c r="B4911" s="1">
        <v>45131.541666666664</v>
      </c>
      <c r="C4911" t="s">
        <v>54</v>
      </c>
      <c r="D4911" t="s">
        <v>30</v>
      </c>
      <c r="E4911">
        <v>1339.45</v>
      </c>
      <c r="F4911">
        <v>90.02</v>
      </c>
      <c r="G4911">
        <v>373.6</v>
      </c>
      <c r="H4911" t="s">
        <v>32</v>
      </c>
      <c r="I4911">
        <v>34</v>
      </c>
      <c r="J4911">
        <v>1055.8699999999999</v>
      </c>
      <c r="K4911">
        <f>Table1[[#This Row],[Order_Value]]+Table1[[#This Row],[Delivery_Fee]]-Table1[[#This Row],[Discount]]</f>
        <v>1055.8699999999999</v>
      </c>
      <c r="L4911">
        <f>YEAR(Table1[[#This Row],[Order_Time]])</f>
        <v>2023</v>
      </c>
      <c r="M4911" t="str">
        <f>TEXT(Table1[[#This Row],[Order_Time]],"MMM")</f>
        <v>Jul</v>
      </c>
      <c r="N4911">
        <f>HOUR(Table1[[#This Row],[Order_Time]])</f>
        <v>13</v>
      </c>
      <c r="O4911" t="str">
        <f>IF(Table1[[#This Row],[Order_Value]]&gt;1000,"High","Low")</f>
        <v>High</v>
      </c>
    </row>
    <row r="4912" spans="1:15" x14ac:dyDescent="0.3">
      <c r="A4912" t="s">
        <v>6962</v>
      </c>
      <c r="B4912" s="1">
        <v>45131.583333333336</v>
      </c>
      <c r="C4912" t="s">
        <v>11</v>
      </c>
      <c r="D4912" t="s">
        <v>30</v>
      </c>
      <c r="E4912">
        <v>1833.63</v>
      </c>
      <c r="F4912">
        <v>73.319999999999993</v>
      </c>
      <c r="G4912">
        <v>1.82</v>
      </c>
      <c r="H4912" t="s">
        <v>32</v>
      </c>
      <c r="I4912">
        <v>73</v>
      </c>
      <c r="J4912">
        <v>1905.13</v>
      </c>
      <c r="K4912">
        <f>Table1[[#This Row],[Order_Value]]+Table1[[#This Row],[Delivery_Fee]]-Table1[[#This Row],[Discount]]</f>
        <v>1905.13</v>
      </c>
      <c r="L4912">
        <f>YEAR(Table1[[#This Row],[Order_Time]])</f>
        <v>2023</v>
      </c>
      <c r="M4912" t="str">
        <f>TEXT(Table1[[#This Row],[Order_Time]],"MMM")</f>
        <v>Jul</v>
      </c>
      <c r="N4912">
        <f>HOUR(Table1[[#This Row],[Order_Time]])</f>
        <v>14</v>
      </c>
      <c r="O4912" t="str">
        <f>IF(Table1[[#This Row],[Order_Value]]&gt;1000,"High","Low")</f>
        <v>High</v>
      </c>
    </row>
    <row r="4913" spans="1:15" x14ac:dyDescent="0.3">
      <c r="A4913" t="s">
        <v>6963</v>
      </c>
      <c r="B4913" s="1">
        <v>45131.625</v>
      </c>
      <c r="C4913" t="s">
        <v>45</v>
      </c>
      <c r="D4913" t="s">
        <v>27</v>
      </c>
      <c r="E4913">
        <v>980.15</v>
      </c>
      <c r="F4913">
        <v>23.01</v>
      </c>
      <c r="G4913">
        <v>258.74</v>
      </c>
      <c r="H4913" t="s">
        <v>13</v>
      </c>
      <c r="I4913">
        <v>84</v>
      </c>
      <c r="J4913">
        <v>744.42</v>
      </c>
      <c r="K4913">
        <f>Table1[[#This Row],[Order_Value]]+Table1[[#This Row],[Delivery_Fee]]-Table1[[#This Row],[Discount]]</f>
        <v>744.42</v>
      </c>
      <c r="L4913">
        <f>YEAR(Table1[[#This Row],[Order_Time]])</f>
        <v>2023</v>
      </c>
      <c r="M4913" t="str">
        <f>TEXT(Table1[[#This Row],[Order_Time]],"MMM")</f>
        <v>Jul</v>
      </c>
      <c r="N4913">
        <f>HOUR(Table1[[#This Row],[Order_Time]])</f>
        <v>15</v>
      </c>
      <c r="O4913" t="str">
        <f>IF(Table1[[#This Row],[Order_Value]]&gt;1000,"High","Low")</f>
        <v>Low</v>
      </c>
    </row>
    <row r="4914" spans="1:15" x14ac:dyDescent="0.3">
      <c r="A4914" t="s">
        <v>6964</v>
      </c>
      <c r="B4914" s="1">
        <v>45131.666666666664</v>
      </c>
      <c r="C4914" t="s">
        <v>20</v>
      </c>
      <c r="D4914" t="s">
        <v>12</v>
      </c>
      <c r="E4914">
        <v>1637.47</v>
      </c>
      <c r="F4914">
        <v>86.85</v>
      </c>
      <c r="G4914">
        <v>367.83</v>
      </c>
      <c r="H4914" t="s">
        <v>28</v>
      </c>
      <c r="I4914">
        <v>82</v>
      </c>
      <c r="J4914">
        <v>1356.49</v>
      </c>
      <c r="K4914">
        <f>Table1[[#This Row],[Order_Value]]+Table1[[#This Row],[Delivery_Fee]]-Table1[[#This Row],[Discount]]</f>
        <v>1356.49</v>
      </c>
      <c r="L4914">
        <f>YEAR(Table1[[#This Row],[Order_Time]])</f>
        <v>2023</v>
      </c>
      <c r="M4914" t="str">
        <f>TEXT(Table1[[#This Row],[Order_Time]],"MMM")</f>
        <v>Jul</v>
      </c>
      <c r="N4914">
        <f>HOUR(Table1[[#This Row],[Order_Time]])</f>
        <v>16</v>
      </c>
      <c r="O4914" t="str">
        <f>IF(Table1[[#This Row],[Order_Value]]&gt;1000,"High","Low")</f>
        <v>High</v>
      </c>
    </row>
    <row r="4915" spans="1:15" x14ac:dyDescent="0.3">
      <c r="A4915" t="s">
        <v>6965</v>
      </c>
      <c r="B4915" s="1">
        <v>45131.708333333336</v>
      </c>
      <c r="C4915" t="s">
        <v>16</v>
      </c>
      <c r="D4915" t="s">
        <v>27</v>
      </c>
      <c r="E4915">
        <v>463.75</v>
      </c>
      <c r="F4915">
        <v>95.72</v>
      </c>
      <c r="G4915">
        <v>267.33</v>
      </c>
      <c r="H4915" t="s">
        <v>21</v>
      </c>
      <c r="I4915">
        <v>32</v>
      </c>
      <c r="J4915" s="2" t="s">
        <v>6966</v>
      </c>
      <c r="K4915">
        <f>Table1[[#This Row],[Order_Value]]+Table1[[#This Row],[Delivery_Fee]]-Table1[[#This Row],[Discount]]</f>
        <v>292.14000000000004</v>
      </c>
      <c r="L4915">
        <f>YEAR(Table1[[#This Row],[Order_Time]])</f>
        <v>2023</v>
      </c>
      <c r="M4915" t="str">
        <f>TEXT(Table1[[#This Row],[Order_Time]],"MMM")</f>
        <v>Jul</v>
      </c>
      <c r="N4915">
        <f>HOUR(Table1[[#This Row],[Order_Time]])</f>
        <v>17</v>
      </c>
      <c r="O4915" t="str">
        <f>IF(Table1[[#This Row],[Order_Value]]&gt;1000,"High","Low")</f>
        <v>Low</v>
      </c>
    </row>
    <row r="4916" spans="1:15" x14ac:dyDescent="0.3">
      <c r="A4916" t="s">
        <v>6967</v>
      </c>
      <c r="B4916" s="1">
        <v>45131.75</v>
      </c>
      <c r="C4916" t="s">
        <v>45</v>
      </c>
      <c r="D4916" t="s">
        <v>17</v>
      </c>
      <c r="E4916">
        <v>1786.1</v>
      </c>
      <c r="F4916">
        <v>21.54</v>
      </c>
      <c r="G4916">
        <v>232.59</v>
      </c>
      <c r="H4916" t="s">
        <v>28</v>
      </c>
      <c r="I4916">
        <v>76</v>
      </c>
      <c r="J4916">
        <v>1575.05</v>
      </c>
      <c r="K4916">
        <f>Table1[[#This Row],[Order_Value]]+Table1[[#This Row],[Delivery_Fee]]-Table1[[#This Row],[Discount]]</f>
        <v>1575.05</v>
      </c>
      <c r="L4916">
        <f>YEAR(Table1[[#This Row],[Order_Time]])</f>
        <v>2023</v>
      </c>
      <c r="M4916" t="str">
        <f>TEXT(Table1[[#This Row],[Order_Time]],"MMM")</f>
        <v>Jul</v>
      </c>
      <c r="N4916">
        <f>HOUR(Table1[[#This Row],[Order_Time]])</f>
        <v>18</v>
      </c>
      <c r="O4916" t="str">
        <f>IF(Table1[[#This Row],[Order_Value]]&gt;1000,"High","Low")</f>
        <v>High</v>
      </c>
    </row>
    <row r="4917" spans="1:15" x14ac:dyDescent="0.3">
      <c r="A4917" t="s">
        <v>6968</v>
      </c>
      <c r="B4917" s="1">
        <v>45131.791666666664</v>
      </c>
      <c r="C4917" t="s">
        <v>16</v>
      </c>
      <c r="D4917" t="s">
        <v>27</v>
      </c>
      <c r="E4917">
        <v>1669</v>
      </c>
      <c r="F4917">
        <v>61.44</v>
      </c>
      <c r="G4917">
        <v>46.8</v>
      </c>
      <c r="H4917" t="s">
        <v>32</v>
      </c>
      <c r="I4917">
        <v>65</v>
      </c>
      <c r="J4917">
        <v>1683.64</v>
      </c>
      <c r="K4917">
        <f>Table1[[#This Row],[Order_Value]]+Table1[[#This Row],[Delivery_Fee]]-Table1[[#This Row],[Discount]]</f>
        <v>1683.64</v>
      </c>
      <c r="L4917">
        <f>YEAR(Table1[[#This Row],[Order_Time]])</f>
        <v>2023</v>
      </c>
      <c r="M4917" t="str">
        <f>TEXT(Table1[[#This Row],[Order_Time]],"MMM")</f>
        <v>Jul</v>
      </c>
      <c r="N4917">
        <f>HOUR(Table1[[#This Row],[Order_Time]])</f>
        <v>19</v>
      </c>
      <c r="O4917" t="str">
        <f>IF(Table1[[#This Row],[Order_Value]]&gt;1000,"High","Low")</f>
        <v>High</v>
      </c>
    </row>
    <row r="4918" spans="1:15" x14ac:dyDescent="0.3">
      <c r="A4918" t="s">
        <v>6969</v>
      </c>
      <c r="B4918" s="1">
        <v>45131.833333333336</v>
      </c>
      <c r="C4918" t="s">
        <v>54</v>
      </c>
      <c r="D4918" t="s">
        <v>41</v>
      </c>
      <c r="E4918">
        <v>1990.43</v>
      </c>
      <c r="F4918">
        <v>8.73</v>
      </c>
      <c r="G4918">
        <v>92.41</v>
      </c>
      <c r="H4918" t="s">
        <v>32</v>
      </c>
      <c r="I4918">
        <v>13</v>
      </c>
      <c r="J4918">
        <v>1906.75</v>
      </c>
      <c r="K4918">
        <f>Table1[[#This Row],[Order_Value]]+Table1[[#This Row],[Delivery_Fee]]-Table1[[#This Row],[Discount]]</f>
        <v>1906.75</v>
      </c>
      <c r="L4918">
        <f>YEAR(Table1[[#This Row],[Order_Time]])</f>
        <v>2023</v>
      </c>
      <c r="M4918" t="str">
        <f>TEXT(Table1[[#This Row],[Order_Time]],"MMM")</f>
        <v>Jul</v>
      </c>
      <c r="N4918">
        <f>HOUR(Table1[[#This Row],[Order_Time]])</f>
        <v>20</v>
      </c>
      <c r="O4918" t="str">
        <f>IF(Table1[[#This Row],[Order_Value]]&gt;1000,"High","Low")</f>
        <v>High</v>
      </c>
    </row>
    <row r="4919" spans="1:15" x14ac:dyDescent="0.3">
      <c r="A4919" t="s">
        <v>6970</v>
      </c>
      <c r="B4919" s="1">
        <v>45131.875</v>
      </c>
      <c r="C4919" t="s">
        <v>16</v>
      </c>
      <c r="D4919" t="s">
        <v>17</v>
      </c>
      <c r="E4919">
        <v>1575.91</v>
      </c>
      <c r="F4919">
        <v>61</v>
      </c>
      <c r="G4919">
        <v>85.95</v>
      </c>
      <c r="H4919" t="s">
        <v>21</v>
      </c>
      <c r="I4919">
        <v>16</v>
      </c>
      <c r="J4919">
        <v>1550.96</v>
      </c>
      <c r="K4919">
        <f>Table1[[#This Row],[Order_Value]]+Table1[[#This Row],[Delivery_Fee]]-Table1[[#This Row],[Discount]]</f>
        <v>1550.96</v>
      </c>
      <c r="L4919">
        <f>YEAR(Table1[[#This Row],[Order_Time]])</f>
        <v>2023</v>
      </c>
      <c r="M4919" t="str">
        <f>TEXT(Table1[[#This Row],[Order_Time]],"MMM")</f>
        <v>Jul</v>
      </c>
      <c r="N4919">
        <f>HOUR(Table1[[#This Row],[Order_Time]])</f>
        <v>21</v>
      </c>
      <c r="O4919" t="str">
        <f>IF(Table1[[#This Row],[Order_Value]]&gt;1000,"High","Low")</f>
        <v>High</v>
      </c>
    </row>
    <row r="4920" spans="1:15" x14ac:dyDescent="0.3">
      <c r="A4920" t="s">
        <v>6971</v>
      </c>
      <c r="B4920" s="1">
        <v>45131.916666666664</v>
      </c>
      <c r="C4920" t="s">
        <v>45</v>
      </c>
      <c r="D4920" t="s">
        <v>35</v>
      </c>
      <c r="E4920">
        <v>1032.93</v>
      </c>
      <c r="F4920">
        <v>16.37</v>
      </c>
      <c r="G4920">
        <v>331.18</v>
      </c>
      <c r="H4920" t="s">
        <v>32</v>
      </c>
      <c r="I4920">
        <v>61</v>
      </c>
      <c r="J4920" s="2" t="s">
        <v>6972</v>
      </c>
      <c r="K4920">
        <f>Table1[[#This Row],[Order_Value]]+Table1[[#This Row],[Delivery_Fee]]-Table1[[#This Row],[Discount]]</f>
        <v>718.11999999999989</v>
      </c>
      <c r="L4920">
        <f>YEAR(Table1[[#This Row],[Order_Time]])</f>
        <v>2023</v>
      </c>
      <c r="M4920" t="str">
        <f>TEXT(Table1[[#This Row],[Order_Time]],"MMM")</f>
        <v>Jul</v>
      </c>
      <c r="N4920">
        <f>HOUR(Table1[[#This Row],[Order_Time]])</f>
        <v>22</v>
      </c>
      <c r="O4920" t="str">
        <f>IF(Table1[[#This Row],[Order_Value]]&gt;1000,"High","Low")</f>
        <v>High</v>
      </c>
    </row>
    <row r="4921" spans="1:15" x14ac:dyDescent="0.3">
      <c r="A4921" t="s">
        <v>6973</v>
      </c>
      <c r="B4921" s="1">
        <v>45131.958333333336</v>
      </c>
      <c r="C4921" t="s">
        <v>54</v>
      </c>
      <c r="D4921" t="s">
        <v>12</v>
      </c>
      <c r="E4921">
        <v>528.42999999999995</v>
      </c>
      <c r="F4921">
        <v>62.28</v>
      </c>
      <c r="G4921">
        <v>422.07</v>
      </c>
      <c r="H4921" t="s">
        <v>21</v>
      </c>
      <c r="I4921">
        <v>86</v>
      </c>
      <c r="J4921" s="2" t="s">
        <v>6974</v>
      </c>
      <c r="K4921">
        <f>Table1[[#This Row],[Order_Value]]+Table1[[#This Row],[Delivery_Fee]]-Table1[[#This Row],[Discount]]</f>
        <v>168.63999999999993</v>
      </c>
      <c r="L4921">
        <f>YEAR(Table1[[#This Row],[Order_Time]])</f>
        <v>2023</v>
      </c>
      <c r="M4921" t="str">
        <f>TEXT(Table1[[#This Row],[Order_Time]],"MMM")</f>
        <v>Jul</v>
      </c>
      <c r="N4921">
        <f>HOUR(Table1[[#This Row],[Order_Time]])</f>
        <v>23</v>
      </c>
      <c r="O4921" t="str">
        <f>IF(Table1[[#This Row],[Order_Value]]&gt;1000,"High","Low")</f>
        <v>Low</v>
      </c>
    </row>
    <row r="4922" spans="1:15" x14ac:dyDescent="0.3">
      <c r="A4922" t="s">
        <v>6975</v>
      </c>
      <c r="B4922" s="1">
        <v>45132</v>
      </c>
      <c r="C4922" t="s">
        <v>16</v>
      </c>
      <c r="D4922" t="s">
        <v>41</v>
      </c>
      <c r="E4922">
        <v>1527.59</v>
      </c>
      <c r="F4922">
        <v>29.81</v>
      </c>
      <c r="G4922">
        <v>25.84</v>
      </c>
      <c r="H4922" t="s">
        <v>32</v>
      </c>
      <c r="I4922">
        <v>78</v>
      </c>
      <c r="J4922">
        <v>1531.56</v>
      </c>
      <c r="K4922">
        <f>Table1[[#This Row],[Order_Value]]+Table1[[#This Row],[Delivery_Fee]]-Table1[[#This Row],[Discount]]</f>
        <v>1531.56</v>
      </c>
      <c r="L4922">
        <f>YEAR(Table1[[#This Row],[Order_Time]])</f>
        <v>2023</v>
      </c>
      <c r="M4922" t="str">
        <f>TEXT(Table1[[#This Row],[Order_Time]],"MMM")</f>
        <v>Jul</v>
      </c>
      <c r="N4922">
        <f>HOUR(Table1[[#This Row],[Order_Time]])</f>
        <v>0</v>
      </c>
      <c r="O4922" t="str">
        <f>IF(Table1[[#This Row],[Order_Value]]&gt;1000,"High","Low")</f>
        <v>High</v>
      </c>
    </row>
    <row r="4923" spans="1:15" x14ac:dyDescent="0.3">
      <c r="A4923" t="s">
        <v>6976</v>
      </c>
      <c r="B4923" s="1">
        <v>45132.041666666664</v>
      </c>
      <c r="C4923" t="s">
        <v>26</v>
      </c>
      <c r="D4923" t="s">
        <v>35</v>
      </c>
      <c r="E4923">
        <v>1543.58</v>
      </c>
      <c r="F4923">
        <v>78.989999999999995</v>
      </c>
      <c r="G4923">
        <v>443.44</v>
      </c>
      <c r="H4923" t="s">
        <v>28</v>
      </c>
      <c r="I4923">
        <v>43</v>
      </c>
      <c r="J4923" s="2" t="s">
        <v>6977</v>
      </c>
      <c r="K4923">
        <f>Table1[[#This Row],[Order_Value]]+Table1[[#This Row],[Delivery_Fee]]-Table1[[#This Row],[Discount]]</f>
        <v>1179.1299999999999</v>
      </c>
      <c r="L4923">
        <f>YEAR(Table1[[#This Row],[Order_Time]])</f>
        <v>2023</v>
      </c>
      <c r="M4923" t="str">
        <f>TEXT(Table1[[#This Row],[Order_Time]],"MMM")</f>
        <v>Jul</v>
      </c>
      <c r="N4923">
        <f>HOUR(Table1[[#This Row],[Order_Time]])</f>
        <v>1</v>
      </c>
      <c r="O4923" t="str">
        <f>IF(Table1[[#This Row],[Order_Value]]&gt;1000,"High","Low")</f>
        <v>High</v>
      </c>
    </row>
    <row r="4924" spans="1:15" x14ac:dyDescent="0.3">
      <c r="A4924" t="s">
        <v>6978</v>
      </c>
      <c r="B4924" s="1">
        <v>45132.083333333336</v>
      </c>
      <c r="C4924" t="s">
        <v>11</v>
      </c>
      <c r="D4924" t="s">
        <v>41</v>
      </c>
      <c r="E4924">
        <v>1273.77</v>
      </c>
      <c r="F4924">
        <v>41.7</v>
      </c>
      <c r="G4924">
        <v>232.41</v>
      </c>
      <c r="H4924" t="s">
        <v>28</v>
      </c>
      <c r="I4924">
        <v>24</v>
      </c>
      <c r="J4924">
        <v>1083.06</v>
      </c>
      <c r="K4924">
        <f>Table1[[#This Row],[Order_Value]]+Table1[[#This Row],[Delivery_Fee]]-Table1[[#This Row],[Discount]]</f>
        <v>1083.06</v>
      </c>
      <c r="L4924">
        <f>YEAR(Table1[[#This Row],[Order_Time]])</f>
        <v>2023</v>
      </c>
      <c r="M4924" t="str">
        <f>TEXT(Table1[[#This Row],[Order_Time]],"MMM")</f>
        <v>Jul</v>
      </c>
      <c r="N4924">
        <f>HOUR(Table1[[#This Row],[Order_Time]])</f>
        <v>2</v>
      </c>
      <c r="O4924" t="str">
        <f>IF(Table1[[#This Row],[Order_Value]]&gt;1000,"High","Low")</f>
        <v>High</v>
      </c>
    </row>
    <row r="4925" spans="1:15" x14ac:dyDescent="0.3">
      <c r="A4925" t="s">
        <v>6979</v>
      </c>
      <c r="B4925" s="1">
        <v>45132.125</v>
      </c>
      <c r="C4925" t="s">
        <v>45</v>
      </c>
      <c r="D4925" t="s">
        <v>41</v>
      </c>
      <c r="E4925">
        <v>531.76</v>
      </c>
      <c r="F4925">
        <v>66.97</v>
      </c>
      <c r="G4925">
        <v>393.41</v>
      </c>
      <c r="H4925" t="s">
        <v>21</v>
      </c>
      <c r="I4925">
        <v>31</v>
      </c>
      <c r="J4925">
        <v>205.32</v>
      </c>
      <c r="K4925">
        <f>Table1[[#This Row],[Order_Value]]+Table1[[#This Row],[Delivery_Fee]]-Table1[[#This Row],[Discount]]</f>
        <v>205.32</v>
      </c>
      <c r="L4925">
        <f>YEAR(Table1[[#This Row],[Order_Time]])</f>
        <v>2023</v>
      </c>
      <c r="M4925" t="str">
        <f>TEXT(Table1[[#This Row],[Order_Time]],"MMM")</f>
        <v>Jul</v>
      </c>
      <c r="N4925">
        <f>HOUR(Table1[[#This Row],[Order_Time]])</f>
        <v>3</v>
      </c>
      <c r="O4925" t="str">
        <f>IF(Table1[[#This Row],[Order_Value]]&gt;1000,"High","Low")</f>
        <v>Low</v>
      </c>
    </row>
    <row r="4926" spans="1:15" x14ac:dyDescent="0.3">
      <c r="A4926" t="s">
        <v>6980</v>
      </c>
      <c r="B4926" s="1">
        <v>45132.166666666664</v>
      </c>
      <c r="C4926" t="s">
        <v>16</v>
      </c>
      <c r="D4926" t="s">
        <v>30</v>
      </c>
      <c r="E4926">
        <v>1156.69</v>
      </c>
      <c r="F4926">
        <v>11.15</v>
      </c>
      <c r="G4926">
        <v>433.69</v>
      </c>
      <c r="H4926" t="s">
        <v>13</v>
      </c>
      <c r="I4926">
        <v>79</v>
      </c>
      <c r="J4926" s="2" t="s">
        <v>6981</v>
      </c>
      <c r="K4926">
        <f>Table1[[#This Row],[Order_Value]]+Table1[[#This Row],[Delivery_Fee]]-Table1[[#This Row],[Discount]]</f>
        <v>734.15000000000009</v>
      </c>
      <c r="L4926">
        <f>YEAR(Table1[[#This Row],[Order_Time]])</f>
        <v>2023</v>
      </c>
      <c r="M4926" t="str">
        <f>TEXT(Table1[[#This Row],[Order_Time]],"MMM")</f>
        <v>Jul</v>
      </c>
      <c r="N4926">
        <f>HOUR(Table1[[#This Row],[Order_Time]])</f>
        <v>4</v>
      </c>
      <c r="O4926" t="str">
        <f>IF(Table1[[#This Row],[Order_Value]]&gt;1000,"High","Low")</f>
        <v>High</v>
      </c>
    </row>
    <row r="4927" spans="1:15" x14ac:dyDescent="0.3">
      <c r="A4927" t="s">
        <v>6982</v>
      </c>
      <c r="B4927" s="1">
        <v>45132.208333333336</v>
      </c>
      <c r="C4927" t="s">
        <v>20</v>
      </c>
      <c r="D4927" t="s">
        <v>12</v>
      </c>
      <c r="E4927">
        <v>189.48</v>
      </c>
      <c r="F4927">
        <v>12.32</v>
      </c>
      <c r="G4927">
        <v>164.33</v>
      </c>
      <c r="H4927" t="s">
        <v>32</v>
      </c>
      <c r="I4927">
        <v>78</v>
      </c>
      <c r="J4927" s="2" t="s">
        <v>6983</v>
      </c>
      <c r="K4927">
        <f>Table1[[#This Row],[Order_Value]]+Table1[[#This Row],[Delivery_Fee]]-Table1[[#This Row],[Discount]]</f>
        <v>37.46999999999997</v>
      </c>
      <c r="L4927">
        <f>YEAR(Table1[[#This Row],[Order_Time]])</f>
        <v>2023</v>
      </c>
      <c r="M4927" t="str">
        <f>TEXT(Table1[[#This Row],[Order_Time]],"MMM")</f>
        <v>Jul</v>
      </c>
      <c r="N4927">
        <f>HOUR(Table1[[#This Row],[Order_Time]])</f>
        <v>5</v>
      </c>
      <c r="O4927" t="str">
        <f>IF(Table1[[#This Row],[Order_Value]]&gt;1000,"High","Low")</f>
        <v>Low</v>
      </c>
    </row>
    <row r="4928" spans="1:15" x14ac:dyDescent="0.3">
      <c r="A4928" t="s">
        <v>6984</v>
      </c>
      <c r="B4928" s="1">
        <v>45132.25</v>
      </c>
      <c r="C4928" t="s">
        <v>45</v>
      </c>
      <c r="D4928" t="s">
        <v>12</v>
      </c>
      <c r="E4928">
        <v>168.96</v>
      </c>
      <c r="F4928">
        <v>3.9</v>
      </c>
      <c r="G4928">
        <v>94.59</v>
      </c>
      <c r="H4928" t="s">
        <v>28</v>
      </c>
      <c r="I4928">
        <v>44</v>
      </c>
      <c r="J4928" s="2" t="s">
        <v>6985</v>
      </c>
      <c r="K4928">
        <f>Table1[[#This Row],[Order_Value]]+Table1[[#This Row],[Delivery_Fee]]-Table1[[#This Row],[Discount]]</f>
        <v>78.27000000000001</v>
      </c>
      <c r="L4928">
        <f>YEAR(Table1[[#This Row],[Order_Time]])</f>
        <v>2023</v>
      </c>
      <c r="M4928" t="str">
        <f>TEXT(Table1[[#This Row],[Order_Time]],"MMM")</f>
        <v>Jul</v>
      </c>
      <c r="N4928">
        <f>HOUR(Table1[[#This Row],[Order_Time]])</f>
        <v>6</v>
      </c>
      <c r="O4928" t="str">
        <f>IF(Table1[[#This Row],[Order_Value]]&gt;1000,"High","Low")</f>
        <v>Low</v>
      </c>
    </row>
    <row r="4929" spans="1:15" x14ac:dyDescent="0.3">
      <c r="A4929" t="s">
        <v>6986</v>
      </c>
      <c r="B4929" s="1">
        <v>45132.291666666664</v>
      </c>
      <c r="C4929" t="s">
        <v>7370</v>
      </c>
      <c r="D4929" t="s">
        <v>41</v>
      </c>
      <c r="E4929">
        <v>1733.03</v>
      </c>
      <c r="F4929">
        <v>56.45</v>
      </c>
      <c r="G4929">
        <v>240.76</v>
      </c>
      <c r="H4929" t="s">
        <v>32</v>
      </c>
      <c r="I4929">
        <v>86</v>
      </c>
      <c r="J4929">
        <v>1548.72</v>
      </c>
      <c r="K4929">
        <f>Table1[[#This Row],[Order_Value]]+Table1[[#This Row],[Delivery_Fee]]-Table1[[#This Row],[Discount]]</f>
        <v>1548.72</v>
      </c>
      <c r="L4929">
        <f>YEAR(Table1[[#This Row],[Order_Time]])</f>
        <v>2023</v>
      </c>
      <c r="M4929" t="str">
        <f>TEXT(Table1[[#This Row],[Order_Time]],"MMM")</f>
        <v>Jul</v>
      </c>
      <c r="N4929">
        <f>HOUR(Table1[[#This Row],[Order_Time]])</f>
        <v>7</v>
      </c>
      <c r="O4929" t="str">
        <f>IF(Table1[[#This Row],[Order_Value]]&gt;1000,"High","Low")</f>
        <v>High</v>
      </c>
    </row>
    <row r="4930" spans="1:15" x14ac:dyDescent="0.3">
      <c r="A4930" t="s">
        <v>6987</v>
      </c>
      <c r="B4930" s="1">
        <v>45132.333333333336</v>
      </c>
      <c r="C4930" t="s">
        <v>24</v>
      </c>
      <c r="D4930" t="s">
        <v>41</v>
      </c>
      <c r="E4930">
        <v>608.73</v>
      </c>
      <c r="F4930">
        <v>2.82</v>
      </c>
      <c r="G4930">
        <v>221.63</v>
      </c>
      <c r="H4930" t="s">
        <v>13</v>
      </c>
      <c r="I4930">
        <v>79</v>
      </c>
      <c r="J4930" s="2" t="s">
        <v>6988</v>
      </c>
      <c r="K4930">
        <f>Table1[[#This Row],[Order_Value]]+Table1[[#This Row],[Delivery_Fee]]-Table1[[#This Row],[Discount]]</f>
        <v>389.92000000000007</v>
      </c>
      <c r="L4930">
        <f>YEAR(Table1[[#This Row],[Order_Time]])</f>
        <v>2023</v>
      </c>
      <c r="M4930" t="str">
        <f>TEXT(Table1[[#This Row],[Order_Time]],"MMM")</f>
        <v>Jul</v>
      </c>
      <c r="N4930">
        <f>HOUR(Table1[[#This Row],[Order_Time]])</f>
        <v>8</v>
      </c>
      <c r="O4930" t="str">
        <f>IF(Table1[[#This Row],[Order_Value]]&gt;1000,"High","Low")</f>
        <v>Low</v>
      </c>
    </row>
    <row r="4931" spans="1:15" x14ac:dyDescent="0.3">
      <c r="A4931" t="s">
        <v>6989</v>
      </c>
      <c r="B4931" s="1">
        <v>45132.375</v>
      </c>
      <c r="C4931" t="s">
        <v>11</v>
      </c>
      <c r="D4931" t="s">
        <v>30</v>
      </c>
      <c r="E4931">
        <v>633.07000000000005</v>
      </c>
      <c r="F4931">
        <v>21.32</v>
      </c>
      <c r="G4931">
        <v>260.94</v>
      </c>
      <c r="H4931" t="s">
        <v>13</v>
      </c>
      <c r="I4931">
        <v>26</v>
      </c>
      <c r="J4931" s="2" t="s">
        <v>6990</v>
      </c>
      <c r="K4931">
        <f>Table1[[#This Row],[Order_Value]]+Table1[[#This Row],[Delivery_Fee]]-Table1[[#This Row],[Discount]]</f>
        <v>393.4500000000001</v>
      </c>
      <c r="L4931">
        <f>YEAR(Table1[[#This Row],[Order_Time]])</f>
        <v>2023</v>
      </c>
      <c r="M4931" t="str">
        <f>TEXT(Table1[[#This Row],[Order_Time]],"MMM")</f>
        <v>Jul</v>
      </c>
      <c r="N4931">
        <f>HOUR(Table1[[#This Row],[Order_Time]])</f>
        <v>9</v>
      </c>
      <c r="O4931" t="str">
        <f>IF(Table1[[#This Row],[Order_Value]]&gt;1000,"High","Low")</f>
        <v>Low</v>
      </c>
    </row>
    <row r="4932" spans="1:15" x14ac:dyDescent="0.3">
      <c r="A4932" t="s">
        <v>6991</v>
      </c>
      <c r="B4932" s="1">
        <v>45132.416666666664</v>
      </c>
      <c r="C4932" t="s">
        <v>11</v>
      </c>
      <c r="D4932" t="s">
        <v>12</v>
      </c>
      <c r="E4932">
        <v>1607.7</v>
      </c>
      <c r="F4932">
        <v>78.69</v>
      </c>
      <c r="G4932">
        <v>108.09</v>
      </c>
      <c r="H4932" t="s">
        <v>21</v>
      </c>
      <c r="I4932">
        <v>88</v>
      </c>
      <c r="J4932" s="2" t="s">
        <v>6992</v>
      </c>
      <c r="K4932">
        <f>Table1[[#This Row],[Order_Value]]+Table1[[#This Row],[Delivery_Fee]]-Table1[[#This Row],[Discount]]</f>
        <v>1578.3000000000002</v>
      </c>
      <c r="L4932">
        <f>YEAR(Table1[[#This Row],[Order_Time]])</f>
        <v>2023</v>
      </c>
      <c r="M4932" t="str">
        <f>TEXT(Table1[[#This Row],[Order_Time]],"MMM")</f>
        <v>Jul</v>
      </c>
      <c r="N4932">
        <f>HOUR(Table1[[#This Row],[Order_Time]])</f>
        <v>10</v>
      </c>
      <c r="O4932" t="str">
        <f>IF(Table1[[#This Row],[Order_Value]]&gt;1000,"High","Low")</f>
        <v>High</v>
      </c>
    </row>
    <row r="4933" spans="1:15" x14ac:dyDescent="0.3">
      <c r="A4933" t="s">
        <v>6993</v>
      </c>
      <c r="B4933" s="1">
        <v>45132.458333333336</v>
      </c>
      <c r="C4933" t="s">
        <v>26</v>
      </c>
      <c r="D4933" t="s">
        <v>27</v>
      </c>
      <c r="E4933">
        <v>1816.5</v>
      </c>
      <c r="F4933">
        <v>76.14</v>
      </c>
      <c r="G4933">
        <v>54.66</v>
      </c>
      <c r="H4933" t="s">
        <v>21</v>
      </c>
      <c r="I4933">
        <v>43</v>
      </c>
      <c r="J4933">
        <v>1837.98</v>
      </c>
      <c r="K4933">
        <f>Table1[[#This Row],[Order_Value]]+Table1[[#This Row],[Delivery_Fee]]-Table1[[#This Row],[Discount]]</f>
        <v>1837.98</v>
      </c>
      <c r="L4933">
        <f>YEAR(Table1[[#This Row],[Order_Time]])</f>
        <v>2023</v>
      </c>
      <c r="M4933" t="str">
        <f>TEXT(Table1[[#This Row],[Order_Time]],"MMM")</f>
        <v>Jul</v>
      </c>
      <c r="N4933">
        <f>HOUR(Table1[[#This Row],[Order_Time]])</f>
        <v>11</v>
      </c>
      <c r="O4933" t="str">
        <f>IF(Table1[[#This Row],[Order_Value]]&gt;1000,"High","Low")</f>
        <v>High</v>
      </c>
    </row>
    <row r="4934" spans="1:15" x14ac:dyDescent="0.3">
      <c r="A4934" t="s">
        <v>6994</v>
      </c>
      <c r="B4934" s="1">
        <v>45132.5</v>
      </c>
      <c r="C4934" t="s">
        <v>45</v>
      </c>
      <c r="D4934" t="s">
        <v>17</v>
      </c>
      <c r="E4934">
        <v>1253.98</v>
      </c>
      <c r="F4934">
        <v>6.21</v>
      </c>
      <c r="G4934">
        <v>313.33</v>
      </c>
      <c r="H4934" t="s">
        <v>28</v>
      </c>
      <c r="I4934">
        <v>11</v>
      </c>
      <c r="J4934" s="2" t="s">
        <v>6995</v>
      </c>
      <c r="K4934">
        <f>Table1[[#This Row],[Order_Value]]+Table1[[#This Row],[Delivery_Fee]]-Table1[[#This Row],[Discount]]</f>
        <v>946.86000000000013</v>
      </c>
      <c r="L4934">
        <f>YEAR(Table1[[#This Row],[Order_Time]])</f>
        <v>2023</v>
      </c>
      <c r="M4934" t="str">
        <f>TEXT(Table1[[#This Row],[Order_Time]],"MMM")</f>
        <v>Jul</v>
      </c>
      <c r="N4934">
        <f>HOUR(Table1[[#This Row],[Order_Time]])</f>
        <v>12</v>
      </c>
      <c r="O4934" t="str">
        <f>IF(Table1[[#This Row],[Order_Value]]&gt;1000,"High","Low")</f>
        <v>High</v>
      </c>
    </row>
    <row r="4935" spans="1:15" x14ac:dyDescent="0.3">
      <c r="A4935" t="s">
        <v>6996</v>
      </c>
      <c r="B4935" s="1">
        <v>45132.541666666664</v>
      </c>
      <c r="C4935" t="s">
        <v>54</v>
      </c>
      <c r="D4935" t="s">
        <v>17</v>
      </c>
      <c r="E4935">
        <v>560.54999999999995</v>
      </c>
      <c r="F4935">
        <v>41.03</v>
      </c>
      <c r="G4935">
        <v>27.23</v>
      </c>
      <c r="H4935" t="s">
        <v>13</v>
      </c>
      <c r="I4935">
        <v>80</v>
      </c>
      <c r="J4935" s="2" t="s">
        <v>6997</v>
      </c>
      <c r="K4935">
        <f>Table1[[#This Row],[Order_Value]]+Table1[[#This Row],[Delivery_Fee]]-Table1[[#This Row],[Discount]]</f>
        <v>574.34999999999991</v>
      </c>
      <c r="L4935">
        <f>YEAR(Table1[[#This Row],[Order_Time]])</f>
        <v>2023</v>
      </c>
      <c r="M4935" t="str">
        <f>TEXT(Table1[[#This Row],[Order_Time]],"MMM")</f>
        <v>Jul</v>
      </c>
      <c r="N4935">
        <f>HOUR(Table1[[#This Row],[Order_Time]])</f>
        <v>13</v>
      </c>
      <c r="O4935" t="str">
        <f>IF(Table1[[#This Row],[Order_Value]]&gt;1000,"High","Low")</f>
        <v>Low</v>
      </c>
    </row>
    <row r="4936" spans="1:15" x14ac:dyDescent="0.3">
      <c r="A4936" t="s">
        <v>6998</v>
      </c>
      <c r="B4936" s="1">
        <v>45132.583333333336</v>
      </c>
      <c r="C4936" t="s">
        <v>16</v>
      </c>
      <c r="D4936" t="s">
        <v>41</v>
      </c>
      <c r="E4936">
        <v>108.21</v>
      </c>
      <c r="F4936">
        <v>99.06</v>
      </c>
      <c r="G4936">
        <v>0.67</v>
      </c>
      <c r="H4936" t="s">
        <v>13</v>
      </c>
      <c r="I4936">
        <v>73</v>
      </c>
      <c r="J4936">
        <v>206.6</v>
      </c>
      <c r="K4936">
        <f>Table1[[#This Row],[Order_Value]]+Table1[[#This Row],[Delivery_Fee]]-Table1[[#This Row],[Discount]]</f>
        <v>206.6</v>
      </c>
      <c r="L4936">
        <f>YEAR(Table1[[#This Row],[Order_Time]])</f>
        <v>2023</v>
      </c>
      <c r="M4936" t="str">
        <f>TEXT(Table1[[#This Row],[Order_Time]],"MMM")</f>
        <v>Jul</v>
      </c>
      <c r="N4936">
        <f>HOUR(Table1[[#This Row],[Order_Time]])</f>
        <v>14</v>
      </c>
      <c r="O4936" t="str">
        <f>IF(Table1[[#This Row],[Order_Value]]&gt;1000,"High","Low")</f>
        <v>Low</v>
      </c>
    </row>
    <row r="4937" spans="1:15" x14ac:dyDescent="0.3">
      <c r="A4937" t="s">
        <v>6999</v>
      </c>
      <c r="B4937" s="1">
        <v>45132.625</v>
      </c>
      <c r="C4937" t="s">
        <v>11</v>
      </c>
      <c r="D4937" t="s">
        <v>17</v>
      </c>
      <c r="E4937">
        <v>1815.28</v>
      </c>
      <c r="F4937">
        <v>26.26</v>
      </c>
      <c r="G4937">
        <v>433.62</v>
      </c>
      <c r="H4937" t="s">
        <v>21</v>
      </c>
      <c r="I4937">
        <v>22</v>
      </c>
      <c r="J4937">
        <v>1407.92</v>
      </c>
      <c r="K4937">
        <f>Table1[[#This Row],[Order_Value]]+Table1[[#This Row],[Delivery_Fee]]-Table1[[#This Row],[Discount]]</f>
        <v>1407.92</v>
      </c>
      <c r="L4937">
        <f>YEAR(Table1[[#This Row],[Order_Time]])</f>
        <v>2023</v>
      </c>
      <c r="M4937" t="str">
        <f>TEXT(Table1[[#This Row],[Order_Time]],"MMM")</f>
        <v>Jul</v>
      </c>
      <c r="N4937">
        <f>HOUR(Table1[[#This Row],[Order_Time]])</f>
        <v>15</v>
      </c>
      <c r="O4937" t="str">
        <f>IF(Table1[[#This Row],[Order_Value]]&gt;1000,"High","Low")</f>
        <v>High</v>
      </c>
    </row>
    <row r="4938" spans="1:15" x14ac:dyDescent="0.3">
      <c r="A4938" t="s">
        <v>7000</v>
      </c>
      <c r="B4938" s="1">
        <v>45132.666666666664</v>
      </c>
      <c r="C4938" t="s">
        <v>26</v>
      </c>
      <c r="D4938" t="s">
        <v>12</v>
      </c>
      <c r="E4938">
        <v>786.21</v>
      </c>
      <c r="F4938">
        <v>84.13</v>
      </c>
      <c r="G4938">
        <v>388.4</v>
      </c>
      <c r="H4938" t="s">
        <v>21</v>
      </c>
      <c r="I4938">
        <v>48</v>
      </c>
      <c r="J4938" s="2" t="s">
        <v>7001</v>
      </c>
      <c r="K4938">
        <f>Table1[[#This Row],[Order_Value]]+Table1[[#This Row],[Delivery_Fee]]-Table1[[#This Row],[Discount]]</f>
        <v>481.94000000000005</v>
      </c>
      <c r="L4938">
        <f>YEAR(Table1[[#This Row],[Order_Time]])</f>
        <v>2023</v>
      </c>
      <c r="M4938" t="str">
        <f>TEXT(Table1[[#This Row],[Order_Time]],"MMM")</f>
        <v>Jul</v>
      </c>
      <c r="N4938">
        <f>HOUR(Table1[[#This Row],[Order_Time]])</f>
        <v>16</v>
      </c>
      <c r="O4938" t="str">
        <f>IF(Table1[[#This Row],[Order_Value]]&gt;1000,"High","Low")</f>
        <v>Low</v>
      </c>
    </row>
    <row r="4939" spans="1:15" x14ac:dyDescent="0.3">
      <c r="A4939" t="s">
        <v>7002</v>
      </c>
      <c r="B4939" s="1">
        <v>45132.708333333336</v>
      </c>
      <c r="C4939" t="s">
        <v>20</v>
      </c>
      <c r="D4939" t="s">
        <v>41</v>
      </c>
      <c r="E4939">
        <v>360.54</v>
      </c>
      <c r="F4939">
        <v>23.35</v>
      </c>
      <c r="G4939">
        <v>296.25</v>
      </c>
      <c r="H4939" t="s">
        <v>21</v>
      </c>
      <c r="I4939">
        <v>44</v>
      </c>
      <c r="J4939" s="2" t="s">
        <v>7003</v>
      </c>
      <c r="K4939">
        <f>Table1[[#This Row],[Order_Value]]+Table1[[#This Row],[Delivery_Fee]]-Table1[[#This Row],[Discount]]</f>
        <v>87.640000000000043</v>
      </c>
      <c r="L4939">
        <f>YEAR(Table1[[#This Row],[Order_Time]])</f>
        <v>2023</v>
      </c>
      <c r="M4939" t="str">
        <f>TEXT(Table1[[#This Row],[Order_Time]],"MMM")</f>
        <v>Jul</v>
      </c>
      <c r="N4939">
        <f>HOUR(Table1[[#This Row],[Order_Time]])</f>
        <v>17</v>
      </c>
      <c r="O4939" t="str">
        <f>IF(Table1[[#This Row],[Order_Value]]&gt;1000,"High","Low")</f>
        <v>Low</v>
      </c>
    </row>
    <row r="4940" spans="1:15" x14ac:dyDescent="0.3">
      <c r="A4940" t="s">
        <v>7004</v>
      </c>
      <c r="B4940" s="1">
        <v>45132.75</v>
      </c>
      <c r="C4940" t="s">
        <v>16</v>
      </c>
      <c r="D4940" t="s">
        <v>30</v>
      </c>
      <c r="E4940">
        <v>412.69</v>
      </c>
      <c r="F4940">
        <v>33.51</v>
      </c>
      <c r="G4940">
        <v>89.76</v>
      </c>
      <c r="H4940" t="s">
        <v>21</v>
      </c>
      <c r="I4940">
        <v>87</v>
      </c>
      <c r="J4940">
        <v>356.44</v>
      </c>
      <c r="K4940">
        <f>Table1[[#This Row],[Order_Value]]+Table1[[#This Row],[Delivery_Fee]]-Table1[[#This Row],[Discount]]</f>
        <v>356.44</v>
      </c>
      <c r="L4940">
        <f>YEAR(Table1[[#This Row],[Order_Time]])</f>
        <v>2023</v>
      </c>
      <c r="M4940" t="str">
        <f>TEXT(Table1[[#This Row],[Order_Time]],"MMM")</f>
        <v>Jul</v>
      </c>
      <c r="N4940">
        <f>HOUR(Table1[[#This Row],[Order_Time]])</f>
        <v>18</v>
      </c>
      <c r="O4940" t="str">
        <f>IF(Table1[[#This Row],[Order_Value]]&gt;1000,"High","Low")</f>
        <v>Low</v>
      </c>
    </row>
    <row r="4941" spans="1:15" x14ac:dyDescent="0.3">
      <c r="A4941" t="s">
        <v>7005</v>
      </c>
      <c r="B4941" s="1">
        <v>45132.791666666664</v>
      </c>
      <c r="C4941" t="s">
        <v>54</v>
      </c>
      <c r="D4941" t="s">
        <v>35</v>
      </c>
      <c r="E4941">
        <v>483.33</v>
      </c>
      <c r="F4941">
        <v>85.78</v>
      </c>
      <c r="G4941">
        <v>197.95</v>
      </c>
      <c r="H4941" t="s">
        <v>32</v>
      </c>
      <c r="I4941">
        <v>84</v>
      </c>
      <c r="J4941">
        <v>371.16</v>
      </c>
      <c r="K4941">
        <f>Table1[[#This Row],[Order_Value]]+Table1[[#This Row],[Delivery_Fee]]-Table1[[#This Row],[Discount]]</f>
        <v>371.16</v>
      </c>
      <c r="L4941">
        <f>YEAR(Table1[[#This Row],[Order_Time]])</f>
        <v>2023</v>
      </c>
      <c r="M4941" t="str">
        <f>TEXT(Table1[[#This Row],[Order_Time]],"MMM")</f>
        <v>Jul</v>
      </c>
      <c r="N4941">
        <f>HOUR(Table1[[#This Row],[Order_Time]])</f>
        <v>19</v>
      </c>
      <c r="O4941" t="str">
        <f>IF(Table1[[#This Row],[Order_Value]]&gt;1000,"High","Low")</f>
        <v>Low</v>
      </c>
    </row>
    <row r="4942" spans="1:15" x14ac:dyDescent="0.3">
      <c r="A4942" t="s">
        <v>7006</v>
      </c>
      <c r="B4942" s="1">
        <v>45132.833333333336</v>
      </c>
      <c r="C4942" t="s">
        <v>54</v>
      </c>
      <c r="D4942" t="s">
        <v>27</v>
      </c>
      <c r="E4942">
        <v>1707.98</v>
      </c>
      <c r="F4942">
        <v>88.93</v>
      </c>
      <c r="G4942">
        <v>377.61</v>
      </c>
      <c r="H4942" t="s">
        <v>13</v>
      </c>
      <c r="I4942">
        <v>24</v>
      </c>
      <c r="J4942" s="2" t="s">
        <v>7007</v>
      </c>
      <c r="K4942">
        <f>Table1[[#This Row],[Order_Value]]+Table1[[#This Row],[Delivery_Fee]]-Table1[[#This Row],[Discount]]</f>
        <v>1419.3000000000002</v>
      </c>
      <c r="L4942">
        <f>YEAR(Table1[[#This Row],[Order_Time]])</f>
        <v>2023</v>
      </c>
      <c r="M4942" t="str">
        <f>TEXT(Table1[[#This Row],[Order_Time]],"MMM")</f>
        <v>Jul</v>
      </c>
      <c r="N4942">
        <f>HOUR(Table1[[#This Row],[Order_Time]])</f>
        <v>20</v>
      </c>
      <c r="O4942" t="str">
        <f>IF(Table1[[#This Row],[Order_Value]]&gt;1000,"High","Low")</f>
        <v>High</v>
      </c>
    </row>
    <row r="4943" spans="1:15" x14ac:dyDescent="0.3">
      <c r="A4943" t="s">
        <v>7008</v>
      </c>
      <c r="B4943" s="1">
        <v>45132.875</v>
      </c>
      <c r="C4943" t="s">
        <v>16</v>
      </c>
      <c r="D4943" t="s">
        <v>30</v>
      </c>
      <c r="E4943">
        <v>759.58</v>
      </c>
      <c r="F4943">
        <v>19.54</v>
      </c>
      <c r="G4943">
        <v>470.81</v>
      </c>
      <c r="H4943" t="s">
        <v>13</v>
      </c>
      <c r="I4943">
        <v>37</v>
      </c>
      <c r="J4943">
        <v>308.31</v>
      </c>
      <c r="K4943">
        <f>Table1[[#This Row],[Order_Value]]+Table1[[#This Row],[Delivery_Fee]]-Table1[[#This Row],[Discount]]</f>
        <v>308.31</v>
      </c>
      <c r="L4943">
        <f>YEAR(Table1[[#This Row],[Order_Time]])</f>
        <v>2023</v>
      </c>
      <c r="M4943" t="str">
        <f>TEXT(Table1[[#This Row],[Order_Time]],"MMM")</f>
        <v>Jul</v>
      </c>
      <c r="N4943">
        <f>HOUR(Table1[[#This Row],[Order_Time]])</f>
        <v>21</v>
      </c>
      <c r="O4943" t="str">
        <f>IF(Table1[[#This Row],[Order_Value]]&gt;1000,"High","Low")</f>
        <v>Low</v>
      </c>
    </row>
    <row r="4944" spans="1:15" x14ac:dyDescent="0.3">
      <c r="A4944" t="s">
        <v>7009</v>
      </c>
      <c r="B4944" s="1">
        <v>45132.916666666664</v>
      </c>
      <c r="C4944" t="s">
        <v>45</v>
      </c>
      <c r="D4944" t="s">
        <v>30</v>
      </c>
      <c r="E4944">
        <v>1707.45</v>
      </c>
      <c r="F4944">
        <v>20.28</v>
      </c>
      <c r="G4944">
        <v>298.49</v>
      </c>
      <c r="H4944" t="s">
        <v>28</v>
      </c>
      <c r="I4944">
        <v>49</v>
      </c>
      <c r="J4944">
        <v>1429.24</v>
      </c>
      <c r="K4944">
        <f>Table1[[#This Row],[Order_Value]]+Table1[[#This Row],[Delivery_Fee]]-Table1[[#This Row],[Discount]]</f>
        <v>1429.24</v>
      </c>
      <c r="L4944">
        <f>YEAR(Table1[[#This Row],[Order_Time]])</f>
        <v>2023</v>
      </c>
      <c r="M4944" t="str">
        <f>TEXT(Table1[[#This Row],[Order_Time]],"MMM")</f>
        <v>Jul</v>
      </c>
      <c r="N4944">
        <f>HOUR(Table1[[#This Row],[Order_Time]])</f>
        <v>22</v>
      </c>
      <c r="O4944" t="str">
        <f>IF(Table1[[#This Row],[Order_Value]]&gt;1000,"High","Low")</f>
        <v>High</v>
      </c>
    </row>
    <row r="4945" spans="1:15" x14ac:dyDescent="0.3">
      <c r="A4945" t="s">
        <v>7010</v>
      </c>
      <c r="B4945" s="1">
        <v>45132.958333333336</v>
      </c>
      <c r="C4945" t="s">
        <v>11</v>
      </c>
      <c r="D4945" t="s">
        <v>30</v>
      </c>
      <c r="E4945">
        <v>580.15</v>
      </c>
      <c r="F4945">
        <v>22.54</v>
      </c>
      <c r="G4945">
        <v>242.41</v>
      </c>
      <c r="H4945" t="s">
        <v>13</v>
      </c>
      <c r="I4945">
        <v>14</v>
      </c>
      <c r="J4945">
        <v>360.28</v>
      </c>
      <c r="K4945">
        <f>Table1[[#This Row],[Order_Value]]+Table1[[#This Row],[Delivery_Fee]]-Table1[[#This Row],[Discount]]</f>
        <v>360.28</v>
      </c>
      <c r="L4945">
        <f>YEAR(Table1[[#This Row],[Order_Time]])</f>
        <v>2023</v>
      </c>
      <c r="M4945" t="str">
        <f>TEXT(Table1[[#This Row],[Order_Time]],"MMM")</f>
        <v>Jul</v>
      </c>
      <c r="N4945">
        <f>HOUR(Table1[[#This Row],[Order_Time]])</f>
        <v>23</v>
      </c>
      <c r="O4945" t="str">
        <f>IF(Table1[[#This Row],[Order_Value]]&gt;1000,"High","Low")</f>
        <v>Low</v>
      </c>
    </row>
    <row r="4946" spans="1:15" x14ac:dyDescent="0.3">
      <c r="A4946" t="s">
        <v>7011</v>
      </c>
      <c r="B4946" s="1">
        <v>45133</v>
      </c>
      <c r="C4946" t="s">
        <v>16</v>
      </c>
      <c r="D4946" t="s">
        <v>30</v>
      </c>
      <c r="E4946">
        <v>1243.33</v>
      </c>
      <c r="F4946">
        <v>36.65</v>
      </c>
      <c r="G4946">
        <v>312.08999999999997</v>
      </c>
      <c r="H4946" t="s">
        <v>28</v>
      </c>
      <c r="I4946">
        <v>39</v>
      </c>
      <c r="J4946" s="2" t="s">
        <v>7012</v>
      </c>
      <c r="K4946">
        <f>Table1[[#This Row],[Order_Value]]+Table1[[#This Row],[Delivery_Fee]]-Table1[[#This Row],[Discount]]</f>
        <v>967.8900000000001</v>
      </c>
      <c r="L4946">
        <f>YEAR(Table1[[#This Row],[Order_Time]])</f>
        <v>2023</v>
      </c>
      <c r="M4946" t="str">
        <f>TEXT(Table1[[#This Row],[Order_Time]],"MMM")</f>
        <v>Jul</v>
      </c>
      <c r="N4946">
        <f>HOUR(Table1[[#This Row],[Order_Time]])</f>
        <v>0</v>
      </c>
      <c r="O4946" t="str">
        <f>IF(Table1[[#This Row],[Order_Value]]&gt;1000,"High","Low")</f>
        <v>High</v>
      </c>
    </row>
    <row r="4947" spans="1:15" x14ac:dyDescent="0.3">
      <c r="A4947" t="s">
        <v>7013</v>
      </c>
      <c r="B4947" s="1">
        <v>45133.041666666664</v>
      </c>
      <c r="C4947" t="s">
        <v>54</v>
      </c>
      <c r="D4947" t="s">
        <v>27</v>
      </c>
      <c r="E4947">
        <v>696.69</v>
      </c>
      <c r="F4947">
        <v>18.239999999999998</v>
      </c>
      <c r="G4947">
        <v>391.8</v>
      </c>
      <c r="H4947" t="s">
        <v>21</v>
      </c>
      <c r="I4947">
        <v>78</v>
      </c>
      <c r="J4947" s="2" t="s">
        <v>7014</v>
      </c>
      <c r="K4947">
        <f>Table1[[#This Row],[Order_Value]]+Table1[[#This Row],[Delivery_Fee]]-Table1[[#This Row],[Discount]]</f>
        <v>323.13000000000005</v>
      </c>
      <c r="L4947">
        <f>YEAR(Table1[[#This Row],[Order_Time]])</f>
        <v>2023</v>
      </c>
      <c r="M4947" t="str">
        <f>TEXT(Table1[[#This Row],[Order_Time]],"MMM")</f>
        <v>Jul</v>
      </c>
      <c r="N4947">
        <f>HOUR(Table1[[#This Row],[Order_Time]])</f>
        <v>1</v>
      </c>
      <c r="O4947" t="str">
        <f>IF(Table1[[#This Row],[Order_Value]]&gt;1000,"High","Low")</f>
        <v>Low</v>
      </c>
    </row>
    <row r="4948" spans="1:15" x14ac:dyDescent="0.3">
      <c r="A4948" t="s">
        <v>7015</v>
      </c>
      <c r="B4948" s="1">
        <v>45133.083333333336</v>
      </c>
      <c r="C4948" t="s">
        <v>11</v>
      </c>
      <c r="D4948" t="s">
        <v>41</v>
      </c>
      <c r="E4948">
        <v>738.17</v>
      </c>
      <c r="F4948">
        <v>55.86</v>
      </c>
      <c r="G4948">
        <v>427.41</v>
      </c>
      <c r="H4948" t="s">
        <v>32</v>
      </c>
      <c r="I4948">
        <v>88</v>
      </c>
      <c r="J4948" s="2" t="s">
        <v>5912</v>
      </c>
      <c r="K4948">
        <f>Table1[[#This Row],[Order_Value]]+Table1[[#This Row],[Delivery_Fee]]-Table1[[#This Row],[Discount]]</f>
        <v>366.61999999999995</v>
      </c>
      <c r="L4948">
        <f>YEAR(Table1[[#This Row],[Order_Time]])</f>
        <v>2023</v>
      </c>
      <c r="M4948" t="str">
        <f>TEXT(Table1[[#This Row],[Order_Time]],"MMM")</f>
        <v>Jul</v>
      </c>
      <c r="N4948">
        <f>HOUR(Table1[[#This Row],[Order_Time]])</f>
        <v>2</v>
      </c>
      <c r="O4948" t="str">
        <f>IF(Table1[[#This Row],[Order_Value]]&gt;1000,"High","Low")</f>
        <v>Low</v>
      </c>
    </row>
    <row r="4949" spans="1:15" x14ac:dyDescent="0.3">
      <c r="A4949" t="s">
        <v>7016</v>
      </c>
      <c r="B4949" s="1">
        <v>45133.125</v>
      </c>
      <c r="C4949" t="s">
        <v>54</v>
      </c>
      <c r="D4949" t="s">
        <v>30</v>
      </c>
      <c r="E4949">
        <v>0</v>
      </c>
      <c r="F4949">
        <v>30.08</v>
      </c>
      <c r="G4949">
        <v>414.64</v>
      </c>
      <c r="H4949" t="s">
        <v>13</v>
      </c>
      <c r="I4949">
        <v>47</v>
      </c>
      <c r="K4949">
        <f>Table1[[#This Row],[Order_Value]]+Table1[[#This Row],[Delivery_Fee]]-Table1[[#This Row],[Discount]]</f>
        <v>-384.56</v>
      </c>
      <c r="L4949">
        <f>YEAR(Table1[[#This Row],[Order_Time]])</f>
        <v>2023</v>
      </c>
      <c r="M4949" t="str">
        <f>TEXT(Table1[[#This Row],[Order_Time]],"MMM")</f>
        <v>Jul</v>
      </c>
      <c r="N4949">
        <f>HOUR(Table1[[#This Row],[Order_Time]])</f>
        <v>3</v>
      </c>
      <c r="O4949" t="str">
        <f>IF(Table1[[#This Row],[Order_Value]]&gt;1000,"High","Low")</f>
        <v>Low</v>
      </c>
    </row>
    <row r="4950" spans="1:15" x14ac:dyDescent="0.3">
      <c r="A4950" t="s">
        <v>7017</v>
      </c>
      <c r="B4950" s="1">
        <v>45133.166666666664</v>
      </c>
      <c r="C4950" t="s">
        <v>26</v>
      </c>
      <c r="D4950" t="s">
        <v>17</v>
      </c>
      <c r="E4950">
        <v>1310.4100000000001</v>
      </c>
      <c r="F4950">
        <v>54.77</v>
      </c>
      <c r="G4950">
        <v>450.16</v>
      </c>
      <c r="H4950" t="s">
        <v>13</v>
      </c>
      <c r="I4950">
        <v>18</v>
      </c>
      <c r="J4950">
        <v>915.02</v>
      </c>
      <c r="K4950">
        <f>Table1[[#This Row],[Order_Value]]+Table1[[#This Row],[Delivery_Fee]]-Table1[[#This Row],[Discount]]</f>
        <v>915.02</v>
      </c>
      <c r="L4950">
        <f>YEAR(Table1[[#This Row],[Order_Time]])</f>
        <v>2023</v>
      </c>
      <c r="M4950" t="str">
        <f>TEXT(Table1[[#This Row],[Order_Time]],"MMM")</f>
        <v>Jul</v>
      </c>
      <c r="N4950">
        <f>HOUR(Table1[[#This Row],[Order_Time]])</f>
        <v>4</v>
      </c>
      <c r="O4950" t="str">
        <f>IF(Table1[[#This Row],[Order_Value]]&gt;1000,"High","Low")</f>
        <v>High</v>
      </c>
    </row>
    <row r="4951" spans="1:15" x14ac:dyDescent="0.3">
      <c r="A4951" t="s">
        <v>7018</v>
      </c>
      <c r="B4951" s="1">
        <v>45133.208333333336</v>
      </c>
      <c r="C4951" t="s">
        <v>20</v>
      </c>
      <c r="D4951" t="s">
        <v>17</v>
      </c>
      <c r="E4951">
        <v>1322.32</v>
      </c>
      <c r="F4951">
        <v>54.62</v>
      </c>
      <c r="G4951">
        <v>148.68</v>
      </c>
      <c r="H4951" t="s">
        <v>21</v>
      </c>
      <c r="I4951">
        <v>82</v>
      </c>
      <c r="J4951" s="2" t="s">
        <v>7019</v>
      </c>
      <c r="K4951">
        <f>Table1[[#This Row],[Order_Value]]+Table1[[#This Row],[Delivery_Fee]]-Table1[[#This Row],[Discount]]</f>
        <v>1228.2599999999998</v>
      </c>
      <c r="L4951">
        <f>YEAR(Table1[[#This Row],[Order_Time]])</f>
        <v>2023</v>
      </c>
      <c r="M4951" t="str">
        <f>TEXT(Table1[[#This Row],[Order_Time]],"MMM")</f>
        <v>Jul</v>
      </c>
      <c r="N4951">
        <f>HOUR(Table1[[#This Row],[Order_Time]])</f>
        <v>5</v>
      </c>
      <c r="O4951" t="str">
        <f>IF(Table1[[#This Row],[Order_Value]]&gt;1000,"High","Low")</f>
        <v>High</v>
      </c>
    </row>
    <row r="4952" spans="1:15" x14ac:dyDescent="0.3">
      <c r="A4952" t="s">
        <v>7020</v>
      </c>
      <c r="B4952" s="1">
        <v>45133.25</v>
      </c>
      <c r="C4952" t="s">
        <v>11</v>
      </c>
      <c r="D4952" t="s">
        <v>35</v>
      </c>
      <c r="E4952">
        <v>660.13</v>
      </c>
      <c r="F4952">
        <v>26.37</v>
      </c>
      <c r="G4952">
        <v>361.48</v>
      </c>
      <c r="H4952" t="s">
        <v>13</v>
      </c>
      <c r="I4952">
        <v>49</v>
      </c>
      <c r="J4952">
        <v>325.02</v>
      </c>
      <c r="K4952">
        <f>Table1[[#This Row],[Order_Value]]+Table1[[#This Row],[Delivery_Fee]]-Table1[[#This Row],[Discount]]</f>
        <v>325.02</v>
      </c>
      <c r="L4952">
        <f>YEAR(Table1[[#This Row],[Order_Time]])</f>
        <v>2023</v>
      </c>
      <c r="M4952" t="str">
        <f>TEXT(Table1[[#This Row],[Order_Time]],"MMM")</f>
        <v>Jul</v>
      </c>
      <c r="N4952">
        <f>HOUR(Table1[[#This Row],[Order_Time]])</f>
        <v>6</v>
      </c>
      <c r="O4952" t="str">
        <f>IF(Table1[[#This Row],[Order_Value]]&gt;1000,"High","Low")</f>
        <v>Low</v>
      </c>
    </row>
    <row r="4953" spans="1:15" x14ac:dyDescent="0.3">
      <c r="A4953" t="s">
        <v>7021</v>
      </c>
      <c r="B4953" s="1">
        <v>45133.291666666664</v>
      </c>
      <c r="C4953" t="s">
        <v>11</v>
      </c>
      <c r="D4953" t="s">
        <v>30</v>
      </c>
      <c r="E4953">
        <v>903.35</v>
      </c>
      <c r="F4953">
        <v>16.690000000000001</v>
      </c>
      <c r="G4953">
        <v>60.57</v>
      </c>
      <c r="H4953" t="s">
        <v>21</v>
      </c>
      <c r="I4953">
        <v>86</v>
      </c>
      <c r="J4953">
        <v>859.47</v>
      </c>
      <c r="K4953">
        <f>Table1[[#This Row],[Order_Value]]+Table1[[#This Row],[Delivery_Fee]]-Table1[[#This Row],[Discount]]</f>
        <v>859.47</v>
      </c>
      <c r="L4953">
        <f>YEAR(Table1[[#This Row],[Order_Time]])</f>
        <v>2023</v>
      </c>
      <c r="M4953" t="str">
        <f>TEXT(Table1[[#This Row],[Order_Time]],"MMM")</f>
        <v>Jul</v>
      </c>
      <c r="N4953">
        <f>HOUR(Table1[[#This Row],[Order_Time]])</f>
        <v>7</v>
      </c>
      <c r="O4953" t="str">
        <f>IF(Table1[[#This Row],[Order_Value]]&gt;1000,"High","Low")</f>
        <v>Low</v>
      </c>
    </row>
    <row r="4954" spans="1:15" x14ac:dyDescent="0.3">
      <c r="A4954" t="s">
        <v>7022</v>
      </c>
      <c r="B4954" s="1">
        <v>45133.333333333336</v>
      </c>
      <c r="C4954" t="s">
        <v>16</v>
      </c>
      <c r="D4954" t="s">
        <v>30</v>
      </c>
      <c r="E4954">
        <v>718.75</v>
      </c>
      <c r="F4954">
        <v>49.5</v>
      </c>
      <c r="G4954">
        <v>227.46</v>
      </c>
      <c r="H4954" t="s">
        <v>21</v>
      </c>
      <c r="I4954">
        <v>68</v>
      </c>
      <c r="J4954">
        <v>540.79</v>
      </c>
      <c r="K4954">
        <f>Table1[[#This Row],[Order_Value]]+Table1[[#This Row],[Delivery_Fee]]-Table1[[#This Row],[Discount]]</f>
        <v>540.79</v>
      </c>
      <c r="L4954">
        <f>YEAR(Table1[[#This Row],[Order_Time]])</f>
        <v>2023</v>
      </c>
      <c r="M4954" t="str">
        <f>TEXT(Table1[[#This Row],[Order_Time]],"MMM")</f>
        <v>Jul</v>
      </c>
      <c r="N4954">
        <f>HOUR(Table1[[#This Row],[Order_Time]])</f>
        <v>8</v>
      </c>
      <c r="O4954" t="str">
        <f>IF(Table1[[#This Row],[Order_Value]]&gt;1000,"High","Low")</f>
        <v>Low</v>
      </c>
    </row>
    <row r="4955" spans="1:15" x14ac:dyDescent="0.3">
      <c r="A4955" t="s">
        <v>7023</v>
      </c>
      <c r="B4955" s="1">
        <v>45133.375</v>
      </c>
      <c r="C4955" t="s">
        <v>16</v>
      </c>
      <c r="D4955" t="s">
        <v>41</v>
      </c>
      <c r="E4955">
        <v>1329.97</v>
      </c>
      <c r="F4955">
        <v>40.83</v>
      </c>
      <c r="G4955">
        <v>148.19</v>
      </c>
      <c r="H4955" t="s">
        <v>32</v>
      </c>
      <c r="I4955">
        <v>41</v>
      </c>
      <c r="J4955">
        <v>1222.6099999999999</v>
      </c>
      <c r="K4955">
        <f>Table1[[#This Row],[Order_Value]]+Table1[[#This Row],[Delivery_Fee]]-Table1[[#This Row],[Discount]]</f>
        <v>1222.6099999999999</v>
      </c>
      <c r="L4955">
        <f>YEAR(Table1[[#This Row],[Order_Time]])</f>
        <v>2023</v>
      </c>
      <c r="M4955" t="str">
        <f>TEXT(Table1[[#This Row],[Order_Time]],"MMM")</f>
        <v>Jul</v>
      </c>
      <c r="N4955">
        <f>HOUR(Table1[[#This Row],[Order_Time]])</f>
        <v>9</v>
      </c>
      <c r="O4955" t="str">
        <f>IF(Table1[[#This Row],[Order_Value]]&gt;1000,"High","Low")</f>
        <v>High</v>
      </c>
    </row>
    <row r="4956" spans="1:15" x14ac:dyDescent="0.3">
      <c r="A4956" t="s">
        <v>7024</v>
      </c>
      <c r="B4956" s="1">
        <v>45133.416666666664</v>
      </c>
      <c r="C4956" t="s">
        <v>16</v>
      </c>
      <c r="D4956" t="s">
        <v>35</v>
      </c>
      <c r="E4956">
        <v>1854.06</v>
      </c>
      <c r="F4956">
        <v>88.98</v>
      </c>
      <c r="G4956">
        <v>108.28</v>
      </c>
      <c r="H4956" t="s">
        <v>13</v>
      </c>
      <c r="I4956">
        <v>67</v>
      </c>
      <c r="J4956">
        <v>1834.76</v>
      </c>
      <c r="K4956">
        <f>Table1[[#This Row],[Order_Value]]+Table1[[#This Row],[Delivery_Fee]]-Table1[[#This Row],[Discount]]</f>
        <v>1834.76</v>
      </c>
      <c r="L4956">
        <f>YEAR(Table1[[#This Row],[Order_Time]])</f>
        <v>2023</v>
      </c>
      <c r="M4956" t="str">
        <f>TEXT(Table1[[#This Row],[Order_Time]],"MMM")</f>
        <v>Jul</v>
      </c>
      <c r="N4956">
        <f>HOUR(Table1[[#This Row],[Order_Time]])</f>
        <v>10</v>
      </c>
      <c r="O4956" t="str">
        <f>IF(Table1[[#This Row],[Order_Value]]&gt;1000,"High","Low")</f>
        <v>High</v>
      </c>
    </row>
    <row r="4957" spans="1:15" x14ac:dyDescent="0.3">
      <c r="A4957" t="s">
        <v>7025</v>
      </c>
      <c r="B4957" s="1">
        <v>45133.458333333336</v>
      </c>
      <c r="C4957" t="s">
        <v>20</v>
      </c>
      <c r="D4957" t="s">
        <v>30</v>
      </c>
      <c r="E4957">
        <v>1588.89</v>
      </c>
      <c r="F4957">
        <v>25.66</v>
      </c>
      <c r="G4957">
        <v>220.46</v>
      </c>
      <c r="H4957" t="s">
        <v>32</v>
      </c>
      <c r="I4957">
        <v>70</v>
      </c>
      <c r="J4957" s="2" t="s">
        <v>7026</v>
      </c>
      <c r="K4957">
        <f>Table1[[#This Row],[Order_Value]]+Table1[[#This Row],[Delivery_Fee]]-Table1[[#This Row],[Discount]]</f>
        <v>1394.0900000000001</v>
      </c>
      <c r="L4957">
        <f>YEAR(Table1[[#This Row],[Order_Time]])</f>
        <v>2023</v>
      </c>
      <c r="M4957" t="str">
        <f>TEXT(Table1[[#This Row],[Order_Time]],"MMM")</f>
        <v>Jul</v>
      </c>
      <c r="N4957">
        <f>HOUR(Table1[[#This Row],[Order_Time]])</f>
        <v>11</v>
      </c>
      <c r="O4957" t="str">
        <f>IF(Table1[[#This Row],[Order_Value]]&gt;1000,"High","Low")</f>
        <v>High</v>
      </c>
    </row>
    <row r="4958" spans="1:15" x14ac:dyDescent="0.3">
      <c r="A4958" t="s">
        <v>7027</v>
      </c>
      <c r="B4958" s="1">
        <v>45133.5</v>
      </c>
      <c r="C4958" t="s">
        <v>45</v>
      </c>
      <c r="D4958" t="s">
        <v>35</v>
      </c>
      <c r="E4958">
        <v>1553.17</v>
      </c>
      <c r="F4958">
        <v>64.81</v>
      </c>
      <c r="G4958">
        <v>240.84</v>
      </c>
      <c r="H4958" t="s">
        <v>13</v>
      </c>
      <c r="I4958">
        <v>51</v>
      </c>
      <c r="J4958">
        <v>1377.14</v>
      </c>
      <c r="K4958">
        <f>Table1[[#This Row],[Order_Value]]+Table1[[#This Row],[Delivery_Fee]]-Table1[[#This Row],[Discount]]</f>
        <v>1377.14</v>
      </c>
      <c r="L4958">
        <f>YEAR(Table1[[#This Row],[Order_Time]])</f>
        <v>2023</v>
      </c>
      <c r="M4958" t="str">
        <f>TEXT(Table1[[#This Row],[Order_Time]],"MMM")</f>
        <v>Jul</v>
      </c>
      <c r="N4958">
        <f>HOUR(Table1[[#This Row],[Order_Time]])</f>
        <v>12</v>
      </c>
      <c r="O4958" t="str">
        <f>IF(Table1[[#This Row],[Order_Value]]&gt;1000,"High","Low")</f>
        <v>High</v>
      </c>
    </row>
    <row r="4959" spans="1:15" x14ac:dyDescent="0.3">
      <c r="A4959" t="s">
        <v>7028</v>
      </c>
      <c r="B4959" s="1">
        <v>45133.541666666664</v>
      </c>
      <c r="C4959" t="s">
        <v>45</v>
      </c>
      <c r="D4959" t="s">
        <v>35</v>
      </c>
      <c r="E4959">
        <v>359.64</v>
      </c>
      <c r="F4959">
        <v>43.06</v>
      </c>
      <c r="G4959">
        <v>8.5299999999999994</v>
      </c>
      <c r="H4959" t="s">
        <v>13</v>
      </c>
      <c r="I4959">
        <v>64</v>
      </c>
      <c r="J4959">
        <v>394.17</v>
      </c>
      <c r="K4959">
        <f>Table1[[#This Row],[Order_Value]]+Table1[[#This Row],[Delivery_Fee]]-Table1[[#This Row],[Discount]]</f>
        <v>394.17</v>
      </c>
      <c r="L4959">
        <f>YEAR(Table1[[#This Row],[Order_Time]])</f>
        <v>2023</v>
      </c>
      <c r="M4959" t="str">
        <f>TEXT(Table1[[#This Row],[Order_Time]],"MMM")</f>
        <v>Jul</v>
      </c>
      <c r="N4959">
        <f>HOUR(Table1[[#This Row],[Order_Time]])</f>
        <v>13</v>
      </c>
      <c r="O4959" t="str">
        <f>IF(Table1[[#This Row],[Order_Value]]&gt;1000,"High","Low")</f>
        <v>Low</v>
      </c>
    </row>
    <row r="4960" spans="1:15" x14ac:dyDescent="0.3">
      <c r="A4960" t="s">
        <v>7029</v>
      </c>
      <c r="B4960" s="1">
        <v>45133.583333333336</v>
      </c>
      <c r="C4960" t="s">
        <v>26</v>
      </c>
      <c r="D4960" t="s">
        <v>35</v>
      </c>
      <c r="E4960">
        <v>118.55</v>
      </c>
      <c r="F4960">
        <v>48.84</v>
      </c>
      <c r="G4960">
        <v>256.77999999999997</v>
      </c>
      <c r="H4960" t="s">
        <v>28</v>
      </c>
      <c r="I4960">
        <v>31</v>
      </c>
      <c r="J4960">
        <v>-89.389999999999901</v>
      </c>
      <c r="K4960">
        <f>Table1[[#This Row],[Order_Value]]+Table1[[#This Row],[Delivery_Fee]]-Table1[[#This Row],[Discount]]</f>
        <v>-89.389999999999986</v>
      </c>
      <c r="L4960">
        <f>YEAR(Table1[[#This Row],[Order_Time]])</f>
        <v>2023</v>
      </c>
      <c r="M4960" t="str">
        <f>TEXT(Table1[[#This Row],[Order_Time]],"MMM")</f>
        <v>Jul</v>
      </c>
      <c r="N4960">
        <f>HOUR(Table1[[#This Row],[Order_Time]])</f>
        <v>14</v>
      </c>
      <c r="O4960" t="str">
        <f>IF(Table1[[#This Row],[Order_Value]]&gt;1000,"High","Low")</f>
        <v>Low</v>
      </c>
    </row>
    <row r="4961" spans="1:15" x14ac:dyDescent="0.3">
      <c r="A4961" t="s">
        <v>7030</v>
      </c>
      <c r="B4961" s="1">
        <v>45133.625</v>
      </c>
      <c r="C4961" t="s">
        <v>26</v>
      </c>
      <c r="D4961" t="s">
        <v>17</v>
      </c>
      <c r="E4961">
        <v>784.35</v>
      </c>
      <c r="F4961">
        <v>50.94</v>
      </c>
      <c r="G4961">
        <v>206.22</v>
      </c>
      <c r="H4961" t="s">
        <v>32</v>
      </c>
      <c r="I4961">
        <v>24</v>
      </c>
      <c r="J4961" s="2" t="s">
        <v>7031</v>
      </c>
      <c r="K4961">
        <f>Table1[[#This Row],[Order_Value]]+Table1[[#This Row],[Delivery_Fee]]-Table1[[#This Row],[Discount]]</f>
        <v>629.06999999999994</v>
      </c>
      <c r="L4961">
        <f>YEAR(Table1[[#This Row],[Order_Time]])</f>
        <v>2023</v>
      </c>
      <c r="M4961" t="str">
        <f>TEXT(Table1[[#This Row],[Order_Time]],"MMM")</f>
        <v>Jul</v>
      </c>
      <c r="N4961">
        <f>HOUR(Table1[[#This Row],[Order_Time]])</f>
        <v>15</v>
      </c>
      <c r="O4961" t="str">
        <f>IF(Table1[[#This Row],[Order_Value]]&gt;1000,"High","Low")</f>
        <v>Low</v>
      </c>
    </row>
    <row r="4962" spans="1:15" x14ac:dyDescent="0.3">
      <c r="A4962" t="s">
        <v>7032</v>
      </c>
      <c r="B4962" s="1">
        <v>45133.666666666664</v>
      </c>
      <c r="C4962" t="s">
        <v>24</v>
      </c>
      <c r="D4962" t="s">
        <v>35</v>
      </c>
      <c r="E4962">
        <v>1410.87</v>
      </c>
      <c r="F4962">
        <v>91.1</v>
      </c>
      <c r="G4962">
        <v>475.64</v>
      </c>
      <c r="H4962" t="s">
        <v>32</v>
      </c>
      <c r="I4962">
        <v>80</v>
      </c>
      <c r="J4962">
        <v>1026.33</v>
      </c>
      <c r="K4962">
        <f>Table1[[#This Row],[Order_Value]]+Table1[[#This Row],[Delivery_Fee]]-Table1[[#This Row],[Discount]]</f>
        <v>1026.33</v>
      </c>
      <c r="L4962">
        <f>YEAR(Table1[[#This Row],[Order_Time]])</f>
        <v>2023</v>
      </c>
      <c r="M4962" t="str">
        <f>TEXT(Table1[[#This Row],[Order_Time]],"MMM")</f>
        <v>Jul</v>
      </c>
      <c r="N4962">
        <f>HOUR(Table1[[#This Row],[Order_Time]])</f>
        <v>16</v>
      </c>
      <c r="O4962" t="str">
        <f>IF(Table1[[#This Row],[Order_Value]]&gt;1000,"High","Low")</f>
        <v>High</v>
      </c>
    </row>
    <row r="4963" spans="1:15" x14ac:dyDescent="0.3">
      <c r="A4963" t="s">
        <v>7033</v>
      </c>
      <c r="B4963" s="1">
        <v>45133.708333333336</v>
      </c>
      <c r="C4963" t="s">
        <v>54</v>
      </c>
      <c r="D4963" t="s">
        <v>17</v>
      </c>
      <c r="E4963">
        <v>1828.18</v>
      </c>
      <c r="F4963">
        <v>16.04</v>
      </c>
      <c r="G4963">
        <v>189.72</v>
      </c>
      <c r="H4963" t="s">
        <v>28</v>
      </c>
      <c r="I4963">
        <v>39</v>
      </c>
      <c r="J4963">
        <v>1654.5</v>
      </c>
      <c r="K4963">
        <f>Table1[[#This Row],[Order_Value]]+Table1[[#This Row],[Delivery_Fee]]-Table1[[#This Row],[Discount]]</f>
        <v>1654.5</v>
      </c>
      <c r="L4963">
        <f>YEAR(Table1[[#This Row],[Order_Time]])</f>
        <v>2023</v>
      </c>
      <c r="M4963" t="str">
        <f>TEXT(Table1[[#This Row],[Order_Time]],"MMM")</f>
        <v>Jul</v>
      </c>
      <c r="N4963">
        <f>HOUR(Table1[[#This Row],[Order_Time]])</f>
        <v>17</v>
      </c>
      <c r="O4963" t="str">
        <f>IF(Table1[[#This Row],[Order_Value]]&gt;1000,"High","Low")</f>
        <v>High</v>
      </c>
    </row>
    <row r="4964" spans="1:15" x14ac:dyDescent="0.3">
      <c r="A4964" t="s">
        <v>7034</v>
      </c>
      <c r="B4964" s="1">
        <v>45133.75</v>
      </c>
      <c r="C4964" t="s">
        <v>11</v>
      </c>
      <c r="D4964" t="s">
        <v>27</v>
      </c>
      <c r="E4964">
        <v>356.64</v>
      </c>
      <c r="F4964">
        <v>53.04</v>
      </c>
      <c r="G4964">
        <v>13.69</v>
      </c>
      <c r="H4964" t="s">
        <v>28</v>
      </c>
      <c r="I4964">
        <v>13</v>
      </c>
      <c r="J4964">
        <v>395.99</v>
      </c>
      <c r="K4964">
        <f>Table1[[#This Row],[Order_Value]]+Table1[[#This Row],[Delivery_Fee]]-Table1[[#This Row],[Discount]]</f>
        <v>395.99</v>
      </c>
      <c r="L4964">
        <f>YEAR(Table1[[#This Row],[Order_Time]])</f>
        <v>2023</v>
      </c>
      <c r="M4964" t="str">
        <f>TEXT(Table1[[#This Row],[Order_Time]],"MMM")</f>
        <v>Jul</v>
      </c>
      <c r="N4964">
        <f>HOUR(Table1[[#This Row],[Order_Time]])</f>
        <v>18</v>
      </c>
      <c r="O4964" t="str">
        <f>IF(Table1[[#This Row],[Order_Value]]&gt;1000,"High","Low")</f>
        <v>Low</v>
      </c>
    </row>
    <row r="4965" spans="1:15" x14ac:dyDescent="0.3">
      <c r="A4965" t="s">
        <v>7035</v>
      </c>
      <c r="B4965" s="1">
        <v>45133.791666666664</v>
      </c>
      <c r="C4965" t="s">
        <v>24</v>
      </c>
      <c r="D4965" t="s">
        <v>30</v>
      </c>
      <c r="E4965">
        <v>282</v>
      </c>
      <c r="F4965">
        <v>7.58</v>
      </c>
      <c r="G4965">
        <v>307.33</v>
      </c>
      <c r="H4965" t="s">
        <v>28</v>
      </c>
      <c r="I4965">
        <v>77</v>
      </c>
      <c r="J4965">
        <v>-17.75</v>
      </c>
      <c r="K4965">
        <f>Table1[[#This Row],[Order_Value]]+Table1[[#This Row],[Delivery_Fee]]-Table1[[#This Row],[Discount]]</f>
        <v>-17.75</v>
      </c>
      <c r="L4965">
        <f>YEAR(Table1[[#This Row],[Order_Time]])</f>
        <v>2023</v>
      </c>
      <c r="M4965" t="str">
        <f>TEXT(Table1[[#This Row],[Order_Time]],"MMM")</f>
        <v>Jul</v>
      </c>
      <c r="N4965">
        <f>HOUR(Table1[[#This Row],[Order_Time]])</f>
        <v>19</v>
      </c>
      <c r="O4965" t="str">
        <f>IF(Table1[[#This Row],[Order_Value]]&gt;1000,"High","Low")</f>
        <v>Low</v>
      </c>
    </row>
    <row r="4966" spans="1:15" x14ac:dyDescent="0.3">
      <c r="A4966" t="s">
        <v>7036</v>
      </c>
      <c r="B4966" s="1">
        <v>45133.833333333336</v>
      </c>
      <c r="C4966" t="s">
        <v>45</v>
      </c>
      <c r="D4966" t="s">
        <v>12</v>
      </c>
      <c r="E4966">
        <v>1271.3599999999999</v>
      </c>
      <c r="F4966">
        <v>33.409999999999997</v>
      </c>
      <c r="G4966">
        <v>383.84</v>
      </c>
      <c r="H4966" t="s">
        <v>32</v>
      </c>
      <c r="I4966">
        <v>12</v>
      </c>
      <c r="J4966" s="2" t="s">
        <v>1534</v>
      </c>
      <c r="K4966">
        <f>Table1[[#This Row],[Order_Value]]+Table1[[#This Row],[Delivery_Fee]]-Table1[[#This Row],[Discount]]</f>
        <v>920.93000000000006</v>
      </c>
      <c r="L4966">
        <f>YEAR(Table1[[#This Row],[Order_Time]])</f>
        <v>2023</v>
      </c>
      <c r="M4966" t="str">
        <f>TEXT(Table1[[#This Row],[Order_Time]],"MMM")</f>
        <v>Jul</v>
      </c>
      <c r="N4966">
        <f>HOUR(Table1[[#This Row],[Order_Time]])</f>
        <v>20</v>
      </c>
      <c r="O4966" t="str">
        <f>IF(Table1[[#This Row],[Order_Value]]&gt;1000,"High","Low")</f>
        <v>High</v>
      </c>
    </row>
    <row r="4967" spans="1:15" x14ac:dyDescent="0.3">
      <c r="A4967" t="s">
        <v>7037</v>
      </c>
      <c r="B4967" s="1">
        <v>45133.875</v>
      </c>
      <c r="C4967" t="s">
        <v>45</v>
      </c>
      <c r="D4967" t="s">
        <v>41</v>
      </c>
      <c r="E4967">
        <v>133.35</v>
      </c>
      <c r="F4967">
        <v>65.44</v>
      </c>
      <c r="G4967">
        <v>297.52999999999997</v>
      </c>
      <c r="H4967" t="s">
        <v>32</v>
      </c>
      <c r="I4967">
        <v>47</v>
      </c>
      <c r="J4967">
        <v>-98.739999999999895</v>
      </c>
      <c r="K4967">
        <f>Table1[[#This Row],[Order_Value]]+Table1[[#This Row],[Delivery_Fee]]-Table1[[#This Row],[Discount]]</f>
        <v>-98.739999999999981</v>
      </c>
      <c r="L4967">
        <f>YEAR(Table1[[#This Row],[Order_Time]])</f>
        <v>2023</v>
      </c>
      <c r="M4967" t="str">
        <f>TEXT(Table1[[#This Row],[Order_Time]],"MMM")</f>
        <v>Jul</v>
      </c>
      <c r="N4967">
        <f>HOUR(Table1[[#This Row],[Order_Time]])</f>
        <v>21</v>
      </c>
      <c r="O4967" t="str">
        <f>IF(Table1[[#This Row],[Order_Value]]&gt;1000,"High","Low")</f>
        <v>Low</v>
      </c>
    </row>
    <row r="4968" spans="1:15" x14ac:dyDescent="0.3">
      <c r="A4968" t="s">
        <v>7038</v>
      </c>
      <c r="B4968" s="1">
        <v>45133.916666666664</v>
      </c>
      <c r="C4968" t="s">
        <v>16</v>
      </c>
      <c r="D4968" t="s">
        <v>12</v>
      </c>
      <c r="E4968">
        <v>300.3</v>
      </c>
      <c r="F4968">
        <v>62.16</v>
      </c>
      <c r="G4968">
        <v>479.93</v>
      </c>
      <c r="H4968" t="s">
        <v>28</v>
      </c>
      <c r="I4968">
        <v>88</v>
      </c>
      <c r="J4968">
        <v>-117.469999999999</v>
      </c>
      <c r="K4968">
        <f>Table1[[#This Row],[Order_Value]]+Table1[[#This Row],[Delivery_Fee]]-Table1[[#This Row],[Discount]]</f>
        <v>-117.46999999999997</v>
      </c>
      <c r="L4968">
        <f>YEAR(Table1[[#This Row],[Order_Time]])</f>
        <v>2023</v>
      </c>
      <c r="M4968" t="str">
        <f>TEXT(Table1[[#This Row],[Order_Time]],"MMM")</f>
        <v>Jul</v>
      </c>
      <c r="N4968">
        <f>HOUR(Table1[[#This Row],[Order_Time]])</f>
        <v>22</v>
      </c>
      <c r="O4968" t="str">
        <f>IF(Table1[[#This Row],[Order_Value]]&gt;1000,"High","Low")</f>
        <v>Low</v>
      </c>
    </row>
    <row r="4969" spans="1:15" x14ac:dyDescent="0.3">
      <c r="A4969" t="s">
        <v>7039</v>
      </c>
      <c r="B4969" s="1">
        <v>45133.958333333336</v>
      </c>
      <c r="C4969" t="s">
        <v>20</v>
      </c>
      <c r="D4969" t="s">
        <v>27</v>
      </c>
      <c r="E4969">
        <v>1594.68</v>
      </c>
      <c r="F4969">
        <v>19.309999999999999</v>
      </c>
      <c r="G4969">
        <v>139.19999999999999</v>
      </c>
      <c r="H4969" t="s">
        <v>28</v>
      </c>
      <c r="I4969">
        <v>20</v>
      </c>
      <c r="J4969">
        <v>1474.79</v>
      </c>
      <c r="K4969">
        <f>Table1[[#This Row],[Order_Value]]+Table1[[#This Row],[Delivery_Fee]]-Table1[[#This Row],[Discount]]</f>
        <v>1474.79</v>
      </c>
      <c r="L4969">
        <f>YEAR(Table1[[#This Row],[Order_Time]])</f>
        <v>2023</v>
      </c>
      <c r="M4969" t="str">
        <f>TEXT(Table1[[#This Row],[Order_Time]],"MMM")</f>
        <v>Jul</v>
      </c>
      <c r="N4969">
        <f>HOUR(Table1[[#This Row],[Order_Time]])</f>
        <v>23</v>
      </c>
      <c r="O4969" t="str">
        <f>IF(Table1[[#This Row],[Order_Value]]&gt;1000,"High","Low")</f>
        <v>High</v>
      </c>
    </row>
    <row r="4970" spans="1:15" x14ac:dyDescent="0.3">
      <c r="A4970" t="s">
        <v>7040</v>
      </c>
      <c r="B4970" s="1">
        <v>45134</v>
      </c>
      <c r="C4970" t="s">
        <v>26</v>
      </c>
      <c r="D4970" t="s">
        <v>35</v>
      </c>
      <c r="E4970">
        <v>0</v>
      </c>
      <c r="F4970">
        <v>96.57</v>
      </c>
      <c r="G4970">
        <v>38.69</v>
      </c>
      <c r="H4970" t="s">
        <v>32</v>
      </c>
      <c r="I4970">
        <v>63</v>
      </c>
      <c r="K4970">
        <f>Table1[[#This Row],[Order_Value]]+Table1[[#This Row],[Delivery_Fee]]-Table1[[#This Row],[Discount]]</f>
        <v>57.879999999999995</v>
      </c>
      <c r="L4970">
        <f>YEAR(Table1[[#This Row],[Order_Time]])</f>
        <v>2023</v>
      </c>
      <c r="M4970" t="str">
        <f>TEXT(Table1[[#This Row],[Order_Time]],"MMM")</f>
        <v>Jul</v>
      </c>
      <c r="N4970">
        <f>HOUR(Table1[[#This Row],[Order_Time]])</f>
        <v>0</v>
      </c>
      <c r="O4970" t="str">
        <f>IF(Table1[[#This Row],[Order_Value]]&gt;1000,"High","Low")</f>
        <v>Low</v>
      </c>
    </row>
    <row r="4971" spans="1:15" x14ac:dyDescent="0.3">
      <c r="A4971" t="s">
        <v>7041</v>
      </c>
      <c r="B4971" s="1">
        <v>45134.041666666664</v>
      </c>
      <c r="C4971" t="s">
        <v>20</v>
      </c>
      <c r="D4971" t="s">
        <v>17</v>
      </c>
      <c r="E4971">
        <v>1816.34</v>
      </c>
      <c r="F4971">
        <v>41.55</v>
      </c>
      <c r="G4971">
        <v>324.43</v>
      </c>
      <c r="H4971" t="s">
        <v>13</v>
      </c>
      <c r="I4971">
        <v>19</v>
      </c>
      <c r="J4971" s="2" t="s">
        <v>7042</v>
      </c>
      <c r="K4971">
        <f>Table1[[#This Row],[Order_Value]]+Table1[[#This Row],[Delivery_Fee]]-Table1[[#This Row],[Discount]]</f>
        <v>1533.4599999999998</v>
      </c>
      <c r="L4971">
        <f>YEAR(Table1[[#This Row],[Order_Time]])</f>
        <v>2023</v>
      </c>
      <c r="M4971" t="str">
        <f>TEXT(Table1[[#This Row],[Order_Time]],"MMM")</f>
        <v>Jul</v>
      </c>
      <c r="N4971">
        <f>HOUR(Table1[[#This Row],[Order_Time]])</f>
        <v>1</v>
      </c>
      <c r="O4971" t="str">
        <f>IF(Table1[[#This Row],[Order_Value]]&gt;1000,"High","Low")</f>
        <v>High</v>
      </c>
    </row>
    <row r="4972" spans="1:15" x14ac:dyDescent="0.3">
      <c r="A4972" t="s">
        <v>7043</v>
      </c>
      <c r="B4972" s="1">
        <v>45134.083333333336</v>
      </c>
      <c r="C4972" t="s">
        <v>24</v>
      </c>
      <c r="D4972" t="s">
        <v>12</v>
      </c>
      <c r="E4972">
        <v>1802.22</v>
      </c>
      <c r="F4972">
        <v>52.58</v>
      </c>
      <c r="G4972">
        <v>353.14</v>
      </c>
      <c r="H4972" t="s">
        <v>28</v>
      </c>
      <c r="I4972">
        <v>51</v>
      </c>
      <c r="J4972" s="2" t="s">
        <v>7044</v>
      </c>
      <c r="K4972">
        <f>Table1[[#This Row],[Order_Value]]+Table1[[#This Row],[Delivery_Fee]]-Table1[[#This Row],[Discount]]</f>
        <v>1501.6599999999999</v>
      </c>
      <c r="L4972">
        <f>YEAR(Table1[[#This Row],[Order_Time]])</f>
        <v>2023</v>
      </c>
      <c r="M4972" t="str">
        <f>TEXT(Table1[[#This Row],[Order_Time]],"MMM")</f>
        <v>Jul</v>
      </c>
      <c r="N4972">
        <f>HOUR(Table1[[#This Row],[Order_Time]])</f>
        <v>2</v>
      </c>
      <c r="O4972" t="str">
        <f>IF(Table1[[#This Row],[Order_Value]]&gt;1000,"High","Low")</f>
        <v>High</v>
      </c>
    </row>
    <row r="4973" spans="1:15" x14ac:dyDescent="0.3">
      <c r="A4973" t="s">
        <v>7045</v>
      </c>
      <c r="B4973" s="1">
        <v>45134.125</v>
      </c>
      <c r="C4973" t="s">
        <v>24</v>
      </c>
      <c r="D4973" t="s">
        <v>12</v>
      </c>
      <c r="E4973">
        <v>1781.42</v>
      </c>
      <c r="F4973">
        <v>10.14</v>
      </c>
      <c r="G4973">
        <v>276.70999999999998</v>
      </c>
      <c r="H4973" t="s">
        <v>32</v>
      </c>
      <c r="I4973">
        <v>34</v>
      </c>
      <c r="J4973" s="2" t="s">
        <v>7046</v>
      </c>
      <c r="K4973">
        <f>Table1[[#This Row],[Order_Value]]+Table1[[#This Row],[Delivery_Fee]]-Table1[[#This Row],[Discount]]</f>
        <v>1514.8500000000001</v>
      </c>
      <c r="L4973">
        <f>YEAR(Table1[[#This Row],[Order_Time]])</f>
        <v>2023</v>
      </c>
      <c r="M4973" t="str">
        <f>TEXT(Table1[[#This Row],[Order_Time]],"MMM")</f>
        <v>Jul</v>
      </c>
      <c r="N4973">
        <f>HOUR(Table1[[#This Row],[Order_Time]])</f>
        <v>3</v>
      </c>
      <c r="O4973" t="str">
        <f>IF(Table1[[#This Row],[Order_Value]]&gt;1000,"High","Low")</f>
        <v>High</v>
      </c>
    </row>
    <row r="4974" spans="1:15" x14ac:dyDescent="0.3">
      <c r="A4974" t="s">
        <v>7047</v>
      </c>
      <c r="B4974" s="1">
        <v>45134.166666666664</v>
      </c>
      <c r="C4974" t="s">
        <v>54</v>
      </c>
      <c r="D4974" t="s">
        <v>12</v>
      </c>
      <c r="E4974">
        <v>322.63</v>
      </c>
      <c r="F4974">
        <v>65.48</v>
      </c>
      <c r="G4974">
        <v>301.58999999999997</v>
      </c>
      <c r="H4974" t="s">
        <v>13</v>
      </c>
      <c r="I4974">
        <v>24</v>
      </c>
      <c r="J4974" s="2" t="s">
        <v>7048</v>
      </c>
      <c r="K4974">
        <f>Table1[[#This Row],[Order_Value]]+Table1[[#This Row],[Delivery_Fee]]-Table1[[#This Row],[Discount]]</f>
        <v>86.520000000000039</v>
      </c>
      <c r="L4974">
        <f>YEAR(Table1[[#This Row],[Order_Time]])</f>
        <v>2023</v>
      </c>
      <c r="M4974" t="str">
        <f>TEXT(Table1[[#This Row],[Order_Time]],"MMM")</f>
        <v>Jul</v>
      </c>
      <c r="N4974">
        <f>HOUR(Table1[[#This Row],[Order_Time]])</f>
        <v>4</v>
      </c>
      <c r="O4974" t="str">
        <f>IF(Table1[[#This Row],[Order_Value]]&gt;1000,"High","Low")</f>
        <v>Low</v>
      </c>
    </row>
    <row r="4975" spans="1:15" x14ac:dyDescent="0.3">
      <c r="A4975" t="s">
        <v>7049</v>
      </c>
      <c r="B4975" s="1">
        <v>45134.208333333336</v>
      </c>
      <c r="C4975" t="s">
        <v>16</v>
      </c>
      <c r="D4975" t="s">
        <v>35</v>
      </c>
      <c r="E4975">
        <v>1007.98</v>
      </c>
      <c r="F4975">
        <v>63.11</v>
      </c>
      <c r="G4975">
        <v>436.79</v>
      </c>
      <c r="H4975" t="s">
        <v>32</v>
      </c>
      <c r="I4975">
        <v>84</v>
      </c>
      <c r="J4975">
        <v>634.29999999999995</v>
      </c>
      <c r="K4975">
        <f>Table1[[#This Row],[Order_Value]]+Table1[[#This Row],[Delivery_Fee]]-Table1[[#This Row],[Discount]]</f>
        <v>634.29999999999995</v>
      </c>
      <c r="L4975">
        <f>YEAR(Table1[[#This Row],[Order_Time]])</f>
        <v>2023</v>
      </c>
      <c r="M4975" t="str">
        <f>TEXT(Table1[[#This Row],[Order_Time]],"MMM")</f>
        <v>Jul</v>
      </c>
      <c r="N4975">
        <f>HOUR(Table1[[#This Row],[Order_Time]])</f>
        <v>5</v>
      </c>
      <c r="O4975" t="str">
        <f>IF(Table1[[#This Row],[Order_Value]]&gt;1000,"High","Low")</f>
        <v>High</v>
      </c>
    </row>
    <row r="4976" spans="1:15" x14ac:dyDescent="0.3">
      <c r="A4976" t="s">
        <v>7050</v>
      </c>
      <c r="B4976" s="1">
        <v>45134.25</v>
      </c>
      <c r="C4976" t="s">
        <v>26</v>
      </c>
      <c r="D4976" t="s">
        <v>27</v>
      </c>
      <c r="E4976">
        <v>223.92</v>
      </c>
      <c r="F4976">
        <v>28.05</v>
      </c>
      <c r="G4976">
        <v>89.75</v>
      </c>
      <c r="H4976" t="s">
        <v>28</v>
      </c>
      <c r="I4976">
        <v>26</v>
      </c>
      <c r="J4976">
        <v>162.22</v>
      </c>
      <c r="K4976">
        <f>Table1[[#This Row],[Order_Value]]+Table1[[#This Row],[Delivery_Fee]]-Table1[[#This Row],[Discount]]</f>
        <v>162.22</v>
      </c>
      <c r="L4976">
        <f>YEAR(Table1[[#This Row],[Order_Time]])</f>
        <v>2023</v>
      </c>
      <c r="M4976" t="str">
        <f>TEXT(Table1[[#This Row],[Order_Time]],"MMM")</f>
        <v>Jul</v>
      </c>
      <c r="N4976">
        <f>HOUR(Table1[[#This Row],[Order_Time]])</f>
        <v>6</v>
      </c>
      <c r="O4976" t="str">
        <f>IF(Table1[[#This Row],[Order_Value]]&gt;1000,"High","Low")</f>
        <v>Low</v>
      </c>
    </row>
    <row r="4977" spans="1:15" x14ac:dyDescent="0.3">
      <c r="A4977" t="s">
        <v>7051</v>
      </c>
      <c r="B4977" s="1">
        <v>45134.291666666664</v>
      </c>
      <c r="C4977" t="s">
        <v>24</v>
      </c>
      <c r="D4977" t="s">
        <v>17</v>
      </c>
      <c r="E4977">
        <v>137.24</v>
      </c>
      <c r="F4977">
        <v>96.61</v>
      </c>
      <c r="G4977">
        <v>133.88999999999999</v>
      </c>
      <c r="H4977" t="s">
        <v>28</v>
      </c>
      <c r="I4977">
        <v>40</v>
      </c>
      <c r="J4977" s="2" t="s">
        <v>7052</v>
      </c>
      <c r="K4977">
        <f>Table1[[#This Row],[Order_Value]]+Table1[[#This Row],[Delivery_Fee]]-Table1[[#This Row],[Discount]]</f>
        <v>99.960000000000036</v>
      </c>
      <c r="L4977">
        <f>YEAR(Table1[[#This Row],[Order_Time]])</f>
        <v>2023</v>
      </c>
      <c r="M4977" t="str">
        <f>TEXT(Table1[[#This Row],[Order_Time]],"MMM")</f>
        <v>Jul</v>
      </c>
      <c r="N4977">
        <f>HOUR(Table1[[#This Row],[Order_Time]])</f>
        <v>7</v>
      </c>
      <c r="O4977" t="str">
        <f>IF(Table1[[#This Row],[Order_Value]]&gt;1000,"High","Low")</f>
        <v>Low</v>
      </c>
    </row>
    <row r="4978" spans="1:15" x14ac:dyDescent="0.3">
      <c r="A4978" t="s">
        <v>7053</v>
      </c>
      <c r="B4978" s="1">
        <v>45134.333333333336</v>
      </c>
      <c r="C4978" t="s">
        <v>45</v>
      </c>
      <c r="D4978" t="s">
        <v>17</v>
      </c>
      <c r="E4978">
        <v>0</v>
      </c>
      <c r="F4978">
        <v>68.42</v>
      </c>
      <c r="G4978">
        <v>35.96</v>
      </c>
      <c r="H4978" t="s">
        <v>28</v>
      </c>
      <c r="I4978">
        <v>26</v>
      </c>
      <c r="K4978">
        <f>Table1[[#This Row],[Order_Value]]+Table1[[#This Row],[Delivery_Fee]]-Table1[[#This Row],[Discount]]</f>
        <v>32.46</v>
      </c>
      <c r="L4978">
        <f>YEAR(Table1[[#This Row],[Order_Time]])</f>
        <v>2023</v>
      </c>
      <c r="M4978" t="str">
        <f>TEXT(Table1[[#This Row],[Order_Time]],"MMM")</f>
        <v>Jul</v>
      </c>
      <c r="N4978">
        <f>HOUR(Table1[[#This Row],[Order_Time]])</f>
        <v>8</v>
      </c>
      <c r="O4978" t="str">
        <f>IF(Table1[[#This Row],[Order_Value]]&gt;1000,"High","Low")</f>
        <v>Low</v>
      </c>
    </row>
    <row r="4979" spans="1:15" x14ac:dyDescent="0.3">
      <c r="A4979" t="s">
        <v>7054</v>
      </c>
      <c r="B4979" s="1">
        <v>45134.375</v>
      </c>
      <c r="C4979" t="s">
        <v>16</v>
      </c>
      <c r="D4979" t="s">
        <v>17</v>
      </c>
      <c r="E4979">
        <v>1722.73</v>
      </c>
      <c r="F4979">
        <v>26.78</v>
      </c>
      <c r="G4979">
        <v>103.01</v>
      </c>
      <c r="H4979" t="s">
        <v>21</v>
      </c>
      <c r="I4979">
        <v>43</v>
      </c>
      <c r="J4979">
        <v>1646.5</v>
      </c>
      <c r="K4979">
        <f>Table1[[#This Row],[Order_Value]]+Table1[[#This Row],[Delivery_Fee]]-Table1[[#This Row],[Discount]]</f>
        <v>1646.5</v>
      </c>
      <c r="L4979">
        <f>YEAR(Table1[[#This Row],[Order_Time]])</f>
        <v>2023</v>
      </c>
      <c r="M4979" t="str">
        <f>TEXT(Table1[[#This Row],[Order_Time]],"MMM")</f>
        <v>Jul</v>
      </c>
      <c r="N4979">
        <f>HOUR(Table1[[#This Row],[Order_Time]])</f>
        <v>9</v>
      </c>
      <c r="O4979" t="str">
        <f>IF(Table1[[#This Row],[Order_Value]]&gt;1000,"High","Low")</f>
        <v>High</v>
      </c>
    </row>
    <row r="4980" spans="1:15" x14ac:dyDescent="0.3">
      <c r="A4980" t="s">
        <v>7055</v>
      </c>
      <c r="B4980" s="1">
        <v>45134.416666666664</v>
      </c>
      <c r="C4980" t="s">
        <v>20</v>
      </c>
      <c r="D4980" t="s">
        <v>17</v>
      </c>
      <c r="E4980">
        <v>1210.02</v>
      </c>
      <c r="F4980">
        <v>35.35</v>
      </c>
      <c r="G4980">
        <v>348.75</v>
      </c>
      <c r="H4980" t="s">
        <v>21</v>
      </c>
      <c r="I4980">
        <v>45</v>
      </c>
      <c r="J4980" s="2" t="s">
        <v>7056</v>
      </c>
      <c r="K4980">
        <f>Table1[[#This Row],[Order_Value]]+Table1[[#This Row],[Delivery_Fee]]-Table1[[#This Row],[Discount]]</f>
        <v>896.61999999999989</v>
      </c>
      <c r="L4980">
        <f>YEAR(Table1[[#This Row],[Order_Time]])</f>
        <v>2023</v>
      </c>
      <c r="M4980" t="str">
        <f>TEXT(Table1[[#This Row],[Order_Time]],"MMM")</f>
        <v>Jul</v>
      </c>
      <c r="N4980">
        <f>HOUR(Table1[[#This Row],[Order_Time]])</f>
        <v>10</v>
      </c>
      <c r="O4980" t="str">
        <f>IF(Table1[[#This Row],[Order_Value]]&gt;1000,"High","Low")</f>
        <v>High</v>
      </c>
    </row>
    <row r="4981" spans="1:15" x14ac:dyDescent="0.3">
      <c r="A4981" t="s">
        <v>7057</v>
      </c>
      <c r="B4981" s="1">
        <v>45134.458333333336</v>
      </c>
      <c r="C4981" t="s">
        <v>26</v>
      </c>
      <c r="D4981" t="s">
        <v>35</v>
      </c>
      <c r="E4981">
        <v>643.14</v>
      </c>
      <c r="F4981">
        <v>34.86</v>
      </c>
      <c r="G4981">
        <v>433.65</v>
      </c>
      <c r="H4981" t="s">
        <v>32</v>
      </c>
      <c r="I4981">
        <v>21</v>
      </c>
      <c r="J4981" s="2" t="s">
        <v>7058</v>
      </c>
      <c r="K4981">
        <f>Table1[[#This Row],[Order_Value]]+Table1[[#This Row],[Delivery_Fee]]-Table1[[#This Row],[Discount]]</f>
        <v>244.35000000000002</v>
      </c>
      <c r="L4981">
        <f>YEAR(Table1[[#This Row],[Order_Time]])</f>
        <v>2023</v>
      </c>
      <c r="M4981" t="str">
        <f>TEXT(Table1[[#This Row],[Order_Time]],"MMM")</f>
        <v>Jul</v>
      </c>
      <c r="N4981">
        <f>HOUR(Table1[[#This Row],[Order_Time]])</f>
        <v>11</v>
      </c>
      <c r="O4981" t="str">
        <f>IF(Table1[[#This Row],[Order_Value]]&gt;1000,"High","Low")</f>
        <v>Low</v>
      </c>
    </row>
    <row r="4982" spans="1:15" x14ac:dyDescent="0.3">
      <c r="A4982" t="s">
        <v>7059</v>
      </c>
      <c r="B4982" s="1">
        <v>45134.5</v>
      </c>
      <c r="C4982" t="s">
        <v>16</v>
      </c>
      <c r="D4982" t="s">
        <v>41</v>
      </c>
      <c r="E4982">
        <v>1370.29</v>
      </c>
      <c r="F4982">
        <v>47.91</v>
      </c>
      <c r="G4982">
        <v>309.95</v>
      </c>
      <c r="H4982" t="s">
        <v>32</v>
      </c>
      <c r="I4982">
        <v>75</v>
      </c>
      <c r="J4982">
        <v>1108.25</v>
      </c>
      <c r="K4982">
        <f>Table1[[#This Row],[Order_Value]]+Table1[[#This Row],[Delivery_Fee]]-Table1[[#This Row],[Discount]]</f>
        <v>1108.25</v>
      </c>
      <c r="L4982">
        <f>YEAR(Table1[[#This Row],[Order_Time]])</f>
        <v>2023</v>
      </c>
      <c r="M4982" t="str">
        <f>TEXT(Table1[[#This Row],[Order_Time]],"MMM")</f>
        <v>Jul</v>
      </c>
      <c r="N4982">
        <f>HOUR(Table1[[#This Row],[Order_Time]])</f>
        <v>12</v>
      </c>
      <c r="O4982" t="str">
        <f>IF(Table1[[#This Row],[Order_Value]]&gt;1000,"High","Low")</f>
        <v>High</v>
      </c>
    </row>
    <row r="4983" spans="1:15" x14ac:dyDescent="0.3">
      <c r="A4983" t="s">
        <v>7060</v>
      </c>
      <c r="B4983" s="1">
        <v>45134.541666666664</v>
      </c>
      <c r="C4983" t="s">
        <v>45</v>
      </c>
      <c r="D4983" t="s">
        <v>30</v>
      </c>
      <c r="E4983">
        <v>1097.49</v>
      </c>
      <c r="F4983">
        <v>74.81</v>
      </c>
      <c r="G4983">
        <v>163.86</v>
      </c>
      <c r="H4983" t="s">
        <v>28</v>
      </c>
      <c r="I4983">
        <v>83</v>
      </c>
      <c r="J4983" s="2" t="s">
        <v>7061</v>
      </c>
      <c r="K4983">
        <f>Table1[[#This Row],[Order_Value]]+Table1[[#This Row],[Delivery_Fee]]-Table1[[#This Row],[Discount]]</f>
        <v>1008.4399999999999</v>
      </c>
      <c r="L4983">
        <f>YEAR(Table1[[#This Row],[Order_Time]])</f>
        <v>2023</v>
      </c>
      <c r="M4983" t="str">
        <f>TEXT(Table1[[#This Row],[Order_Time]],"MMM")</f>
        <v>Jul</v>
      </c>
      <c r="N4983">
        <f>HOUR(Table1[[#This Row],[Order_Time]])</f>
        <v>13</v>
      </c>
      <c r="O4983" t="str">
        <f>IF(Table1[[#This Row],[Order_Value]]&gt;1000,"High","Low")</f>
        <v>High</v>
      </c>
    </row>
    <row r="4984" spans="1:15" x14ac:dyDescent="0.3">
      <c r="A4984" t="s">
        <v>7062</v>
      </c>
      <c r="B4984" s="1">
        <v>45134.583333333336</v>
      </c>
      <c r="C4984" t="s">
        <v>45</v>
      </c>
      <c r="D4984" t="s">
        <v>41</v>
      </c>
      <c r="E4984">
        <v>114.99</v>
      </c>
      <c r="F4984">
        <v>69.48</v>
      </c>
      <c r="G4984">
        <v>106.96</v>
      </c>
      <c r="H4984" t="s">
        <v>13</v>
      </c>
      <c r="I4984">
        <v>73</v>
      </c>
      <c r="J4984">
        <v>77.510000000000005</v>
      </c>
      <c r="K4984">
        <f>Table1[[#This Row],[Order_Value]]+Table1[[#This Row],[Delivery_Fee]]-Table1[[#This Row],[Discount]]</f>
        <v>77.510000000000005</v>
      </c>
      <c r="L4984">
        <f>YEAR(Table1[[#This Row],[Order_Time]])</f>
        <v>2023</v>
      </c>
      <c r="M4984" t="str">
        <f>TEXT(Table1[[#This Row],[Order_Time]],"MMM")</f>
        <v>Jul</v>
      </c>
      <c r="N4984">
        <f>HOUR(Table1[[#This Row],[Order_Time]])</f>
        <v>14</v>
      </c>
      <c r="O4984" t="str">
        <f>IF(Table1[[#This Row],[Order_Value]]&gt;1000,"High","Low")</f>
        <v>Low</v>
      </c>
    </row>
    <row r="4985" spans="1:15" x14ac:dyDescent="0.3">
      <c r="A4985" t="s">
        <v>7063</v>
      </c>
      <c r="B4985" s="1">
        <v>45134.625</v>
      </c>
      <c r="C4985" t="s">
        <v>11</v>
      </c>
      <c r="D4985" t="s">
        <v>35</v>
      </c>
      <c r="E4985">
        <v>944.41</v>
      </c>
      <c r="F4985">
        <v>95.18</v>
      </c>
      <c r="G4985">
        <v>358.2</v>
      </c>
      <c r="H4985" t="s">
        <v>21</v>
      </c>
      <c r="I4985">
        <v>10</v>
      </c>
      <c r="J4985" s="2" t="s">
        <v>7064</v>
      </c>
      <c r="K4985">
        <f>Table1[[#This Row],[Order_Value]]+Table1[[#This Row],[Delivery_Fee]]-Table1[[#This Row],[Discount]]</f>
        <v>681.38999999999987</v>
      </c>
      <c r="L4985">
        <f>YEAR(Table1[[#This Row],[Order_Time]])</f>
        <v>2023</v>
      </c>
      <c r="M4985" t="str">
        <f>TEXT(Table1[[#This Row],[Order_Time]],"MMM")</f>
        <v>Jul</v>
      </c>
      <c r="N4985">
        <f>HOUR(Table1[[#This Row],[Order_Time]])</f>
        <v>15</v>
      </c>
      <c r="O4985" t="str">
        <f>IF(Table1[[#This Row],[Order_Value]]&gt;1000,"High","Low")</f>
        <v>Low</v>
      </c>
    </row>
    <row r="4986" spans="1:15" x14ac:dyDescent="0.3">
      <c r="A4986" t="s">
        <v>7065</v>
      </c>
      <c r="B4986" s="1">
        <v>45134.666666666664</v>
      </c>
      <c r="C4986" t="s">
        <v>26</v>
      </c>
      <c r="D4986" t="s">
        <v>27</v>
      </c>
      <c r="E4986">
        <v>1926.51</v>
      </c>
      <c r="F4986">
        <v>77.650000000000006</v>
      </c>
      <c r="G4986">
        <v>295.07</v>
      </c>
      <c r="H4986" t="s">
        <v>32</v>
      </c>
      <c r="I4986">
        <v>83</v>
      </c>
      <c r="J4986" s="2" t="s">
        <v>7066</v>
      </c>
      <c r="K4986">
        <f>Table1[[#This Row],[Order_Value]]+Table1[[#This Row],[Delivery_Fee]]-Table1[[#This Row],[Discount]]</f>
        <v>1709.0900000000001</v>
      </c>
      <c r="L4986">
        <f>YEAR(Table1[[#This Row],[Order_Time]])</f>
        <v>2023</v>
      </c>
      <c r="M4986" t="str">
        <f>TEXT(Table1[[#This Row],[Order_Time]],"MMM")</f>
        <v>Jul</v>
      </c>
      <c r="N4986">
        <f>HOUR(Table1[[#This Row],[Order_Time]])</f>
        <v>16</v>
      </c>
      <c r="O4986" t="str">
        <f>IF(Table1[[#This Row],[Order_Value]]&gt;1000,"High","Low")</f>
        <v>High</v>
      </c>
    </row>
    <row r="4987" spans="1:15" x14ac:dyDescent="0.3">
      <c r="A4987" t="s">
        <v>7067</v>
      </c>
      <c r="B4987" s="1">
        <v>45134.708333333336</v>
      </c>
      <c r="C4987" t="s">
        <v>26</v>
      </c>
      <c r="D4987" t="s">
        <v>41</v>
      </c>
      <c r="E4987">
        <v>206.28</v>
      </c>
      <c r="F4987">
        <v>96.6</v>
      </c>
      <c r="G4987">
        <v>287.02999999999997</v>
      </c>
      <c r="H4987" t="s">
        <v>32</v>
      </c>
      <c r="I4987">
        <v>76</v>
      </c>
      <c r="J4987" s="2" t="s">
        <v>7068</v>
      </c>
      <c r="K4987">
        <f>Table1[[#This Row],[Order_Value]]+Table1[[#This Row],[Delivery_Fee]]-Table1[[#This Row],[Discount]]</f>
        <v>15.850000000000023</v>
      </c>
      <c r="L4987">
        <f>YEAR(Table1[[#This Row],[Order_Time]])</f>
        <v>2023</v>
      </c>
      <c r="M4987" t="str">
        <f>TEXT(Table1[[#This Row],[Order_Time]],"MMM")</f>
        <v>Jul</v>
      </c>
      <c r="N4987">
        <f>HOUR(Table1[[#This Row],[Order_Time]])</f>
        <v>17</v>
      </c>
      <c r="O4987" t="str">
        <f>IF(Table1[[#This Row],[Order_Value]]&gt;1000,"High","Low")</f>
        <v>Low</v>
      </c>
    </row>
    <row r="4988" spans="1:15" x14ac:dyDescent="0.3">
      <c r="A4988" t="s">
        <v>7069</v>
      </c>
      <c r="B4988" s="1">
        <v>45134.75</v>
      </c>
      <c r="C4988" t="s">
        <v>54</v>
      </c>
      <c r="D4988" t="s">
        <v>17</v>
      </c>
      <c r="E4988">
        <v>1710.32</v>
      </c>
      <c r="F4988">
        <v>0.3</v>
      </c>
      <c r="G4988">
        <v>32.6</v>
      </c>
      <c r="H4988" t="s">
        <v>13</v>
      </c>
      <c r="I4988">
        <v>59</v>
      </c>
      <c r="J4988">
        <v>1678.02</v>
      </c>
      <c r="K4988">
        <f>Table1[[#This Row],[Order_Value]]+Table1[[#This Row],[Delivery_Fee]]-Table1[[#This Row],[Discount]]</f>
        <v>1678.02</v>
      </c>
      <c r="L4988">
        <f>YEAR(Table1[[#This Row],[Order_Time]])</f>
        <v>2023</v>
      </c>
      <c r="M4988" t="str">
        <f>TEXT(Table1[[#This Row],[Order_Time]],"MMM")</f>
        <v>Jul</v>
      </c>
      <c r="N4988">
        <f>HOUR(Table1[[#This Row],[Order_Time]])</f>
        <v>18</v>
      </c>
      <c r="O4988" t="str">
        <f>IF(Table1[[#This Row],[Order_Value]]&gt;1000,"High","Low")</f>
        <v>High</v>
      </c>
    </row>
    <row r="4989" spans="1:15" x14ac:dyDescent="0.3">
      <c r="A4989" t="s">
        <v>7070</v>
      </c>
      <c r="B4989" s="1">
        <v>45134.791666666664</v>
      </c>
      <c r="C4989" t="s">
        <v>26</v>
      </c>
      <c r="D4989" t="s">
        <v>35</v>
      </c>
      <c r="E4989">
        <v>1438.96</v>
      </c>
      <c r="F4989">
        <v>72.849999999999994</v>
      </c>
      <c r="G4989">
        <v>92.1</v>
      </c>
      <c r="H4989" t="s">
        <v>28</v>
      </c>
      <c r="I4989">
        <v>78</v>
      </c>
      <c r="J4989">
        <v>1419.71</v>
      </c>
      <c r="K4989">
        <f>Table1[[#This Row],[Order_Value]]+Table1[[#This Row],[Delivery_Fee]]-Table1[[#This Row],[Discount]]</f>
        <v>1419.71</v>
      </c>
      <c r="L4989">
        <f>YEAR(Table1[[#This Row],[Order_Time]])</f>
        <v>2023</v>
      </c>
      <c r="M4989" t="str">
        <f>TEXT(Table1[[#This Row],[Order_Time]],"MMM")</f>
        <v>Jul</v>
      </c>
      <c r="N4989">
        <f>HOUR(Table1[[#This Row],[Order_Time]])</f>
        <v>19</v>
      </c>
      <c r="O4989" t="str">
        <f>IF(Table1[[#This Row],[Order_Value]]&gt;1000,"High","Low")</f>
        <v>High</v>
      </c>
    </row>
    <row r="4990" spans="1:15" x14ac:dyDescent="0.3">
      <c r="A4990" t="s">
        <v>7071</v>
      </c>
      <c r="B4990" s="1">
        <v>45134.833333333336</v>
      </c>
      <c r="C4990" t="s">
        <v>26</v>
      </c>
      <c r="D4990" t="s">
        <v>17</v>
      </c>
      <c r="E4990">
        <v>1285.18</v>
      </c>
      <c r="F4990">
        <v>16.440000000000001</v>
      </c>
      <c r="G4990">
        <v>460.34</v>
      </c>
      <c r="H4990" t="s">
        <v>32</v>
      </c>
      <c r="I4990">
        <v>46</v>
      </c>
      <c r="J4990" s="2" t="s">
        <v>7072</v>
      </c>
      <c r="K4990">
        <f>Table1[[#This Row],[Order_Value]]+Table1[[#This Row],[Delivery_Fee]]-Table1[[#This Row],[Discount]]</f>
        <v>841.2800000000002</v>
      </c>
      <c r="L4990">
        <f>YEAR(Table1[[#This Row],[Order_Time]])</f>
        <v>2023</v>
      </c>
      <c r="M4990" t="str">
        <f>TEXT(Table1[[#This Row],[Order_Time]],"MMM")</f>
        <v>Jul</v>
      </c>
      <c r="N4990">
        <f>HOUR(Table1[[#This Row],[Order_Time]])</f>
        <v>20</v>
      </c>
      <c r="O4990" t="str">
        <f>IF(Table1[[#This Row],[Order_Value]]&gt;1000,"High","Low")</f>
        <v>High</v>
      </c>
    </row>
    <row r="4991" spans="1:15" x14ac:dyDescent="0.3">
      <c r="A4991" t="s">
        <v>7073</v>
      </c>
      <c r="B4991" s="1">
        <v>45134.875</v>
      </c>
      <c r="C4991" t="s">
        <v>26</v>
      </c>
      <c r="D4991" t="s">
        <v>12</v>
      </c>
      <c r="E4991">
        <v>1919.18</v>
      </c>
      <c r="F4991">
        <v>28.94</v>
      </c>
      <c r="G4991">
        <v>44.02</v>
      </c>
      <c r="H4991" t="s">
        <v>28</v>
      </c>
      <c r="I4991">
        <v>53</v>
      </c>
      <c r="J4991" s="2" t="s">
        <v>7074</v>
      </c>
      <c r="K4991">
        <f>Table1[[#This Row],[Order_Value]]+Table1[[#This Row],[Delivery_Fee]]-Table1[[#This Row],[Discount]]</f>
        <v>1904.1000000000001</v>
      </c>
      <c r="L4991">
        <f>YEAR(Table1[[#This Row],[Order_Time]])</f>
        <v>2023</v>
      </c>
      <c r="M4991" t="str">
        <f>TEXT(Table1[[#This Row],[Order_Time]],"MMM")</f>
        <v>Jul</v>
      </c>
      <c r="N4991">
        <f>HOUR(Table1[[#This Row],[Order_Time]])</f>
        <v>21</v>
      </c>
      <c r="O4991" t="str">
        <f>IF(Table1[[#This Row],[Order_Value]]&gt;1000,"High","Low")</f>
        <v>High</v>
      </c>
    </row>
    <row r="4992" spans="1:15" x14ac:dyDescent="0.3">
      <c r="A4992" t="s">
        <v>7075</v>
      </c>
      <c r="B4992" s="1">
        <v>45134.916666666664</v>
      </c>
      <c r="C4992" t="s">
        <v>24</v>
      </c>
      <c r="D4992" t="s">
        <v>41</v>
      </c>
      <c r="E4992">
        <v>1719.47</v>
      </c>
      <c r="F4992">
        <v>41.83</v>
      </c>
      <c r="G4992">
        <v>69.25</v>
      </c>
      <c r="H4992" t="s">
        <v>28</v>
      </c>
      <c r="I4992">
        <v>87</v>
      </c>
      <c r="J4992">
        <v>1692.05</v>
      </c>
      <c r="K4992">
        <f>Table1[[#This Row],[Order_Value]]+Table1[[#This Row],[Delivery_Fee]]-Table1[[#This Row],[Discount]]</f>
        <v>1692.05</v>
      </c>
      <c r="L4992">
        <f>YEAR(Table1[[#This Row],[Order_Time]])</f>
        <v>2023</v>
      </c>
      <c r="M4992" t="str">
        <f>TEXT(Table1[[#This Row],[Order_Time]],"MMM")</f>
        <v>Jul</v>
      </c>
      <c r="N4992">
        <f>HOUR(Table1[[#This Row],[Order_Time]])</f>
        <v>22</v>
      </c>
      <c r="O4992" t="str">
        <f>IF(Table1[[#This Row],[Order_Value]]&gt;1000,"High","Low")</f>
        <v>High</v>
      </c>
    </row>
    <row r="4993" spans="1:15" x14ac:dyDescent="0.3">
      <c r="A4993" t="s">
        <v>7076</v>
      </c>
      <c r="B4993" s="1">
        <v>45134.958333333336</v>
      </c>
      <c r="C4993" t="s">
        <v>24</v>
      </c>
      <c r="D4993" t="s">
        <v>17</v>
      </c>
      <c r="E4993">
        <v>481.95</v>
      </c>
      <c r="F4993">
        <v>64.16</v>
      </c>
      <c r="G4993">
        <v>355.32</v>
      </c>
      <c r="H4993" t="s">
        <v>32</v>
      </c>
      <c r="I4993">
        <v>88</v>
      </c>
      <c r="J4993" s="2" t="s">
        <v>7077</v>
      </c>
      <c r="K4993">
        <f>Table1[[#This Row],[Order_Value]]+Table1[[#This Row],[Delivery_Fee]]-Table1[[#This Row],[Discount]]</f>
        <v>190.79000000000002</v>
      </c>
      <c r="L4993">
        <f>YEAR(Table1[[#This Row],[Order_Time]])</f>
        <v>2023</v>
      </c>
      <c r="M4993" t="str">
        <f>TEXT(Table1[[#This Row],[Order_Time]],"MMM")</f>
        <v>Jul</v>
      </c>
      <c r="N4993">
        <f>HOUR(Table1[[#This Row],[Order_Time]])</f>
        <v>23</v>
      </c>
      <c r="O4993" t="str">
        <f>IF(Table1[[#This Row],[Order_Value]]&gt;1000,"High","Low")</f>
        <v>Low</v>
      </c>
    </row>
    <row r="4994" spans="1:15" x14ac:dyDescent="0.3">
      <c r="A4994" t="s">
        <v>7078</v>
      </c>
      <c r="B4994" s="1">
        <v>45135</v>
      </c>
      <c r="C4994" t="s">
        <v>54</v>
      </c>
      <c r="D4994" t="s">
        <v>35</v>
      </c>
      <c r="E4994">
        <v>1527.43</v>
      </c>
      <c r="F4994">
        <v>91.66</v>
      </c>
      <c r="G4994">
        <v>112</v>
      </c>
      <c r="H4994" t="s">
        <v>32</v>
      </c>
      <c r="I4994">
        <v>61</v>
      </c>
      <c r="J4994" s="2" t="s">
        <v>7079</v>
      </c>
      <c r="K4994">
        <f>Table1[[#This Row],[Order_Value]]+Table1[[#This Row],[Delivery_Fee]]-Table1[[#This Row],[Discount]]</f>
        <v>1507.0900000000001</v>
      </c>
      <c r="L4994">
        <f>YEAR(Table1[[#This Row],[Order_Time]])</f>
        <v>2023</v>
      </c>
      <c r="M4994" t="str">
        <f>TEXT(Table1[[#This Row],[Order_Time]],"MMM")</f>
        <v>Jul</v>
      </c>
      <c r="N4994">
        <f>HOUR(Table1[[#This Row],[Order_Time]])</f>
        <v>0</v>
      </c>
      <c r="O4994" t="str">
        <f>IF(Table1[[#This Row],[Order_Value]]&gt;1000,"High","Low")</f>
        <v>High</v>
      </c>
    </row>
    <row r="4995" spans="1:15" x14ac:dyDescent="0.3">
      <c r="A4995" t="s">
        <v>7080</v>
      </c>
      <c r="B4995" s="1">
        <v>45135.041666666664</v>
      </c>
      <c r="C4995" t="s">
        <v>26</v>
      </c>
      <c r="D4995" t="s">
        <v>12</v>
      </c>
      <c r="E4995">
        <v>989.44</v>
      </c>
      <c r="F4995">
        <v>96.95</v>
      </c>
      <c r="G4995">
        <v>448.42</v>
      </c>
      <c r="H4995" t="s">
        <v>21</v>
      </c>
      <c r="I4995">
        <v>28</v>
      </c>
      <c r="J4995">
        <v>637.97</v>
      </c>
      <c r="K4995">
        <f>Table1[[#This Row],[Order_Value]]+Table1[[#This Row],[Delivery_Fee]]-Table1[[#This Row],[Discount]]</f>
        <v>637.97</v>
      </c>
      <c r="L4995">
        <f>YEAR(Table1[[#This Row],[Order_Time]])</f>
        <v>2023</v>
      </c>
      <c r="M4995" t="str">
        <f>TEXT(Table1[[#This Row],[Order_Time]],"MMM")</f>
        <v>Jul</v>
      </c>
      <c r="N4995">
        <f>HOUR(Table1[[#This Row],[Order_Time]])</f>
        <v>1</v>
      </c>
      <c r="O4995" t="str">
        <f>IF(Table1[[#This Row],[Order_Value]]&gt;1000,"High","Low")</f>
        <v>Low</v>
      </c>
    </row>
    <row r="4996" spans="1:15" x14ac:dyDescent="0.3">
      <c r="A4996" t="s">
        <v>7081</v>
      </c>
      <c r="B4996" s="1">
        <v>45135.083333333336</v>
      </c>
      <c r="C4996" t="s">
        <v>16</v>
      </c>
      <c r="D4996" t="s">
        <v>41</v>
      </c>
      <c r="E4996">
        <v>1454.77</v>
      </c>
      <c r="F4996">
        <v>37.46</v>
      </c>
      <c r="G4996">
        <v>163.49</v>
      </c>
      <c r="H4996" t="s">
        <v>21</v>
      </c>
      <c r="I4996">
        <v>59</v>
      </c>
      <c r="J4996">
        <v>1328.74</v>
      </c>
      <c r="K4996">
        <f>Table1[[#This Row],[Order_Value]]+Table1[[#This Row],[Delivery_Fee]]-Table1[[#This Row],[Discount]]</f>
        <v>1328.74</v>
      </c>
      <c r="L4996">
        <f>YEAR(Table1[[#This Row],[Order_Time]])</f>
        <v>2023</v>
      </c>
      <c r="M4996" t="str">
        <f>TEXT(Table1[[#This Row],[Order_Time]],"MMM")</f>
        <v>Jul</v>
      </c>
      <c r="N4996">
        <f>HOUR(Table1[[#This Row],[Order_Time]])</f>
        <v>2</v>
      </c>
      <c r="O4996" t="str">
        <f>IF(Table1[[#This Row],[Order_Value]]&gt;1000,"High","Low")</f>
        <v>High</v>
      </c>
    </row>
    <row r="4997" spans="1:15" x14ac:dyDescent="0.3">
      <c r="A4997" t="s">
        <v>7082</v>
      </c>
      <c r="B4997" s="1">
        <v>45135.125</v>
      </c>
      <c r="C4997" t="s">
        <v>16</v>
      </c>
      <c r="D4997" t="s">
        <v>41</v>
      </c>
      <c r="E4997">
        <v>825.08</v>
      </c>
      <c r="F4997">
        <v>69.069999999999993</v>
      </c>
      <c r="G4997">
        <v>445.45</v>
      </c>
      <c r="H4997" t="s">
        <v>13</v>
      </c>
      <c r="I4997">
        <v>34</v>
      </c>
      <c r="J4997" s="2" t="s">
        <v>7083</v>
      </c>
      <c r="K4997">
        <f>Table1[[#This Row],[Order_Value]]+Table1[[#This Row],[Delivery_Fee]]-Table1[[#This Row],[Discount]]</f>
        <v>448.7000000000001</v>
      </c>
      <c r="L4997">
        <f>YEAR(Table1[[#This Row],[Order_Time]])</f>
        <v>2023</v>
      </c>
      <c r="M4997" t="str">
        <f>TEXT(Table1[[#This Row],[Order_Time]],"MMM")</f>
        <v>Jul</v>
      </c>
      <c r="N4997">
        <f>HOUR(Table1[[#This Row],[Order_Time]])</f>
        <v>3</v>
      </c>
      <c r="O4997" t="str">
        <f>IF(Table1[[#This Row],[Order_Value]]&gt;1000,"High","Low")</f>
        <v>Low</v>
      </c>
    </row>
    <row r="4998" spans="1:15" x14ac:dyDescent="0.3">
      <c r="A4998" t="s">
        <v>7084</v>
      </c>
      <c r="B4998" s="1">
        <v>45135.166666666664</v>
      </c>
      <c r="C4998" t="s">
        <v>24</v>
      </c>
      <c r="D4998" t="s">
        <v>30</v>
      </c>
      <c r="E4998">
        <v>479.15</v>
      </c>
      <c r="F4998">
        <v>44.61</v>
      </c>
      <c r="G4998">
        <v>20.29</v>
      </c>
      <c r="H4998" t="s">
        <v>28</v>
      </c>
      <c r="I4998">
        <v>80</v>
      </c>
      <c r="J4998" s="2" t="s">
        <v>7085</v>
      </c>
      <c r="K4998">
        <f>Table1[[#This Row],[Order_Value]]+Table1[[#This Row],[Delivery_Fee]]-Table1[[#This Row],[Discount]]</f>
        <v>503.46999999999997</v>
      </c>
      <c r="L4998">
        <f>YEAR(Table1[[#This Row],[Order_Time]])</f>
        <v>2023</v>
      </c>
      <c r="M4998" t="str">
        <f>TEXT(Table1[[#This Row],[Order_Time]],"MMM")</f>
        <v>Jul</v>
      </c>
      <c r="N4998">
        <f>HOUR(Table1[[#This Row],[Order_Time]])</f>
        <v>4</v>
      </c>
      <c r="O4998" t="str">
        <f>IF(Table1[[#This Row],[Order_Value]]&gt;1000,"High","Low")</f>
        <v>Low</v>
      </c>
    </row>
    <row r="4999" spans="1:15" x14ac:dyDescent="0.3">
      <c r="A4999" t="s">
        <v>7086</v>
      </c>
      <c r="B4999" s="1">
        <v>45135.208333333336</v>
      </c>
      <c r="C4999" t="s">
        <v>26</v>
      </c>
      <c r="D4999" t="s">
        <v>27</v>
      </c>
      <c r="E4999">
        <v>232.31</v>
      </c>
      <c r="F4999">
        <v>75.14</v>
      </c>
      <c r="G4999">
        <v>31.78</v>
      </c>
      <c r="H4999" t="s">
        <v>32</v>
      </c>
      <c r="I4999">
        <v>26</v>
      </c>
      <c r="J4999" s="2" t="s">
        <v>7087</v>
      </c>
      <c r="K4999">
        <f>Table1[[#This Row],[Order_Value]]+Table1[[#This Row],[Delivery_Fee]]-Table1[[#This Row],[Discount]]</f>
        <v>275.66999999999996</v>
      </c>
      <c r="L4999">
        <f>YEAR(Table1[[#This Row],[Order_Time]])</f>
        <v>2023</v>
      </c>
      <c r="M4999" t="str">
        <f>TEXT(Table1[[#This Row],[Order_Time]],"MMM")</f>
        <v>Jul</v>
      </c>
      <c r="N4999">
        <f>HOUR(Table1[[#This Row],[Order_Time]])</f>
        <v>5</v>
      </c>
      <c r="O4999" t="str">
        <f>IF(Table1[[#This Row],[Order_Value]]&gt;1000,"High","Low")</f>
        <v>Low</v>
      </c>
    </row>
    <row r="5000" spans="1:15" x14ac:dyDescent="0.3">
      <c r="A5000" t="s">
        <v>7088</v>
      </c>
      <c r="B5000" s="1">
        <v>45135.25</v>
      </c>
      <c r="C5000" t="s">
        <v>54</v>
      </c>
      <c r="D5000" t="s">
        <v>12</v>
      </c>
      <c r="E5000">
        <v>1866</v>
      </c>
      <c r="F5000">
        <v>5.25</v>
      </c>
      <c r="G5000">
        <v>465.6</v>
      </c>
      <c r="H5000" t="s">
        <v>32</v>
      </c>
      <c r="I5000">
        <v>27</v>
      </c>
      <c r="J5000">
        <v>1405.65</v>
      </c>
      <c r="K5000">
        <f>Table1[[#This Row],[Order_Value]]+Table1[[#This Row],[Delivery_Fee]]-Table1[[#This Row],[Discount]]</f>
        <v>1405.65</v>
      </c>
      <c r="L5000">
        <f>YEAR(Table1[[#This Row],[Order_Time]])</f>
        <v>2023</v>
      </c>
      <c r="M5000" t="str">
        <f>TEXT(Table1[[#This Row],[Order_Time]],"MMM")</f>
        <v>Jul</v>
      </c>
      <c r="N5000">
        <f>HOUR(Table1[[#This Row],[Order_Time]])</f>
        <v>6</v>
      </c>
      <c r="O5000" t="str">
        <f>IF(Table1[[#This Row],[Order_Value]]&gt;1000,"High","Low")</f>
        <v>High</v>
      </c>
    </row>
    <row r="5001" spans="1:15" x14ac:dyDescent="0.3">
      <c r="A5001" t="s">
        <v>7089</v>
      </c>
      <c r="B5001" s="1">
        <v>45135.291666666664</v>
      </c>
      <c r="C5001" t="s">
        <v>16</v>
      </c>
      <c r="D5001" t="s">
        <v>41</v>
      </c>
      <c r="E5001">
        <v>680.81</v>
      </c>
      <c r="F5001">
        <v>42.39</v>
      </c>
      <c r="G5001">
        <v>110.37</v>
      </c>
      <c r="H5001" t="s">
        <v>28</v>
      </c>
      <c r="I5001">
        <v>40</v>
      </c>
      <c r="J5001" s="2" t="s">
        <v>7090</v>
      </c>
      <c r="K5001">
        <f>Table1[[#This Row],[Order_Value]]+Table1[[#This Row],[Delivery_Fee]]-Table1[[#This Row],[Discount]]</f>
        <v>612.82999999999993</v>
      </c>
      <c r="L5001">
        <f>YEAR(Table1[[#This Row],[Order_Time]])</f>
        <v>2023</v>
      </c>
      <c r="M5001" t="str">
        <f>TEXT(Table1[[#This Row],[Order_Time]],"MMM")</f>
        <v>Jul</v>
      </c>
      <c r="N5001">
        <f>HOUR(Table1[[#This Row],[Order_Time]])</f>
        <v>7</v>
      </c>
      <c r="O5001" t="str">
        <f>IF(Table1[[#This Row],[Order_Value]]&gt;1000,"High","Low")</f>
        <v>Low</v>
      </c>
    </row>
    <row r="5002" spans="1:15" x14ac:dyDescent="0.3">
      <c r="A5002" t="s">
        <v>7091</v>
      </c>
      <c r="B5002" s="1">
        <v>45135.333333333336</v>
      </c>
      <c r="C5002" t="s">
        <v>54</v>
      </c>
      <c r="D5002" t="s">
        <v>35</v>
      </c>
      <c r="E5002">
        <v>202.9</v>
      </c>
      <c r="F5002">
        <v>93.63</v>
      </c>
      <c r="G5002">
        <v>457.7</v>
      </c>
      <c r="H5002" t="s">
        <v>21</v>
      </c>
      <c r="I5002">
        <v>22</v>
      </c>
      <c r="J5002">
        <v>-161.16999999999999</v>
      </c>
      <c r="K5002">
        <f>Table1[[#This Row],[Order_Value]]+Table1[[#This Row],[Delivery_Fee]]-Table1[[#This Row],[Discount]]</f>
        <v>-161.17000000000002</v>
      </c>
      <c r="L5002">
        <f>YEAR(Table1[[#This Row],[Order_Time]])</f>
        <v>2023</v>
      </c>
      <c r="M5002" t="str">
        <f>TEXT(Table1[[#This Row],[Order_Time]],"MMM")</f>
        <v>Jul</v>
      </c>
      <c r="N5002">
        <f>HOUR(Table1[[#This Row],[Order_Time]])</f>
        <v>8</v>
      </c>
      <c r="O5002" t="str">
        <f>IF(Table1[[#This Row],[Order_Value]]&gt;1000,"High","Low")</f>
        <v>Low</v>
      </c>
    </row>
    <row r="5003" spans="1:15" x14ac:dyDescent="0.3">
      <c r="A5003" t="s">
        <v>7092</v>
      </c>
      <c r="B5003" s="1">
        <v>45135.375</v>
      </c>
      <c r="C5003" t="s">
        <v>11</v>
      </c>
      <c r="D5003" t="s">
        <v>30</v>
      </c>
      <c r="E5003">
        <v>880.2</v>
      </c>
      <c r="F5003">
        <v>81.22</v>
      </c>
      <c r="G5003">
        <v>292.27999999999997</v>
      </c>
      <c r="H5003" t="s">
        <v>13</v>
      </c>
      <c r="I5003">
        <v>87</v>
      </c>
      <c r="J5003" s="2" t="s">
        <v>7093</v>
      </c>
      <c r="K5003">
        <f>Table1[[#This Row],[Order_Value]]+Table1[[#This Row],[Delivery_Fee]]-Table1[[#This Row],[Discount]]</f>
        <v>669.1400000000001</v>
      </c>
      <c r="L5003">
        <f>YEAR(Table1[[#This Row],[Order_Time]])</f>
        <v>2023</v>
      </c>
      <c r="M5003" t="str">
        <f>TEXT(Table1[[#This Row],[Order_Time]],"MMM")</f>
        <v>Jul</v>
      </c>
      <c r="N5003">
        <f>HOUR(Table1[[#This Row],[Order_Time]])</f>
        <v>9</v>
      </c>
      <c r="O5003" t="str">
        <f>IF(Table1[[#This Row],[Order_Value]]&gt;1000,"High","Low")</f>
        <v>Low</v>
      </c>
    </row>
    <row r="5004" spans="1:15" x14ac:dyDescent="0.3">
      <c r="A5004" t="s">
        <v>7094</v>
      </c>
      <c r="B5004" s="1">
        <v>45135.416666666664</v>
      </c>
      <c r="C5004" t="s">
        <v>45</v>
      </c>
      <c r="D5004" t="s">
        <v>12</v>
      </c>
      <c r="E5004">
        <v>1429.66</v>
      </c>
      <c r="F5004">
        <v>8.0399999999999991</v>
      </c>
      <c r="G5004">
        <v>56.46</v>
      </c>
      <c r="H5004" t="s">
        <v>21</v>
      </c>
      <c r="I5004">
        <v>70</v>
      </c>
      <c r="J5004">
        <v>1381.24</v>
      </c>
      <c r="K5004">
        <f>Table1[[#This Row],[Order_Value]]+Table1[[#This Row],[Delivery_Fee]]-Table1[[#This Row],[Discount]]</f>
        <v>1381.24</v>
      </c>
      <c r="L5004">
        <f>YEAR(Table1[[#This Row],[Order_Time]])</f>
        <v>2023</v>
      </c>
      <c r="M5004" t="str">
        <f>TEXT(Table1[[#This Row],[Order_Time]],"MMM")</f>
        <v>Jul</v>
      </c>
      <c r="N5004">
        <f>HOUR(Table1[[#This Row],[Order_Time]])</f>
        <v>10</v>
      </c>
      <c r="O5004" t="str">
        <f>IF(Table1[[#This Row],[Order_Value]]&gt;1000,"High","Low")</f>
        <v>High</v>
      </c>
    </row>
    <row r="5005" spans="1:15" x14ac:dyDescent="0.3">
      <c r="A5005" t="s">
        <v>7095</v>
      </c>
      <c r="B5005" s="1">
        <v>45135.458333333336</v>
      </c>
      <c r="C5005" t="s">
        <v>45</v>
      </c>
      <c r="D5005" t="s">
        <v>12</v>
      </c>
      <c r="E5005">
        <v>1400.91</v>
      </c>
      <c r="F5005">
        <v>28.77</v>
      </c>
      <c r="G5005">
        <v>44.74</v>
      </c>
      <c r="H5005" t="s">
        <v>32</v>
      </c>
      <c r="I5005">
        <v>20</v>
      </c>
      <c r="J5005">
        <v>1384.94</v>
      </c>
      <c r="K5005">
        <f>Table1[[#This Row],[Order_Value]]+Table1[[#This Row],[Delivery_Fee]]-Table1[[#This Row],[Discount]]</f>
        <v>1384.94</v>
      </c>
      <c r="L5005">
        <f>YEAR(Table1[[#This Row],[Order_Time]])</f>
        <v>2023</v>
      </c>
      <c r="M5005" t="str">
        <f>TEXT(Table1[[#This Row],[Order_Time]],"MMM")</f>
        <v>Jul</v>
      </c>
      <c r="N5005">
        <f>HOUR(Table1[[#This Row],[Order_Time]])</f>
        <v>11</v>
      </c>
      <c r="O5005" t="str">
        <f>IF(Table1[[#This Row],[Order_Value]]&gt;1000,"High","Low")</f>
        <v>High</v>
      </c>
    </row>
    <row r="5006" spans="1:15" x14ac:dyDescent="0.3">
      <c r="A5006" t="s">
        <v>7096</v>
      </c>
      <c r="B5006" s="1">
        <v>45135.5</v>
      </c>
      <c r="C5006" t="s">
        <v>26</v>
      </c>
      <c r="D5006" t="s">
        <v>35</v>
      </c>
      <c r="E5006">
        <v>1057</v>
      </c>
      <c r="F5006">
        <v>25.4</v>
      </c>
      <c r="G5006">
        <v>381.88</v>
      </c>
      <c r="H5006" t="s">
        <v>21</v>
      </c>
      <c r="I5006">
        <v>42</v>
      </c>
      <c r="J5006" s="2" t="s">
        <v>7097</v>
      </c>
      <c r="K5006">
        <f>Table1[[#This Row],[Order_Value]]+Table1[[#This Row],[Delivery_Fee]]-Table1[[#This Row],[Discount]]</f>
        <v>700.5200000000001</v>
      </c>
      <c r="L5006">
        <f>YEAR(Table1[[#This Row],[Order_Time]])</f>
        <v>2023</v>
      </c>
      <c r="M5006" t="str">
        <f>TEXT(Table1[[#This Row],[Order_Time]],"MMM")</f>
        <v>Jul</v>
      </c>
      <c r="N5006">
        <f>HOUR(Table1[[#This Row],[Order_Time]])</f>
        <v>12</v>
      </c>
      <c r="O5006" t="str">
        <f>IF(Table1[[#This Row],[Order_Value]]&gt;1000,"High","Low")</f>
        <v>High</v>
      </c>
    </row>
    <row r="5007" spans="1:15" x14ac:dyDescent="0.3">
      <c r="A5007" t="s">
        <v>7098</v>
      </c>
      <c r="B5007" s="1">
        <v>45135.541666666664</v>
      </c>
      <c r="C5007" t="s">
        <v>26</v>
      </c>
      <c r="D5007" t="s">
        <v>41</v>
      </c>
      <c r="E5007">
        <v>1467.25</v>
      </c>
      <c r="F5007">
        <v>53.42</v>
      </c>
      <c r="G5007">
        <v>228.55</v>
      </c>
      <c r="H5007" t="s">
        <v>13</v>
      </c>
      <c r="I5007">
        <v>26</v>
      </c>
      <c r="J5007" s="2" t="s">
        <v>7099</v>
      </c>
      <c r="K5007">
        <f>Table1[[#This Row],[Order_Value]]+Table1[[#This Row],[Delivery_Fee]]-Table1[[#This Row],[Discount]]</f>
        <v>1292.1200000000001</v>
      </c>
      <c r="L5007">
        <f>YEAR(Table1[[#This Row],[Order_Time]])</f>
        <v>2023</v>
      </c>
      <c r="M5007" t="str">
        <f>TEXT(Table1[[#This Row],[Order_Time]],"MMM")</f>
        <v>Jul</v>
      </c>
      <c r="N5007">
        <f>HOUR(Table1[[#This Row],[Order_Time]])</f>
        <v>13</v>
      </c>
      <c r="O5007" t="str">
        <f>IF(Table1[[#This Row],[Order_Value]]&gt;1000,"High","Low")</f>
        <v>High</v>
      </c>
    </row>
    <row r="5008" spans="1:15" x14ac:dyDescent="0.3">
      <c r="A5008" t="s">
        <v>7100</v>
      </c>
      <c r="B5008" s="1">
        <v>45135.583333333336</v>
      </c>
      <c r="C5008" t="s">
        <v>45</v>
      </c>
      <c r="D5008" t="s">
        <v>27</v>
      </c>
      <c r="E5008">
        <v>397.94</v>
      </c>
      <c r="F5008">
        <v>31.56</v>
      </c>
      <c r="G5008">
        <v>468.46</v>
      </c>
      <c r="H5008" t="s">
        <v>32</v>
      </c>
      <c r="I5008">
        <v>36</v>
      </c>
      <c r="J5008">
        <v>-38.959999999999901</v>
      </c>
      <c r="K5008">
        <f>Table1[[#This Row],[Order_Value]]+Table1[[#This Row],[Delivery_Fee]]-Table1[[#This Row],[Discount]]</f>
        <v>-38.95999999999998</v>
      </c>
      <c r="L5008">
        <f>YEAR(Table1[[#This Row],[Order_Time]])</f>
        <v>2023</v>
      </c>
      <c r="M5008" t="str">
        <f>TEXT(Table1[[#This Row],[Order_Time]],"MMM")</f>
        <v>Jul</v>
      </c>
      <c r="N5008">
        <f>HOUR(Table1[[#This Row],[Order_Time]])</f>
        <v>14</v>
      </c>
      <c r="O5008" t="str">
        <f>IF(Table1[[#This Row],[Order_Value]]&gt;1000,"High","Low")</f>
        <v>Low</v>
      </c>
    </row>
    <row r="5009" spans="1:15" x14ac:dyDescent="0.3">
      <c r="A5009" t="s">
        <v>7101</v>
      </c>
      <c r="B5009" s="1">
        <v>45135.625</v>
      </c>
      <c r="C5009" t="s">
        <v>26</v>
      </c>
      <c r="D5009" t="s">
        <v>30</v>
      </c>
      <c r="E5009">
        <v>1615.97</v>
      </c>
      <c r="F5009">
        <v>9.19</v>
      </c>
      <c r="G5009">
        <v>350.5</v>
      </c>
      <c r="H5009" t="s">
        <v>28</v>
      </c>
      <c r="I5009">
        <v>73</v>
      </c>
      <c r="J5009">
        <v>1274.6600000000001</v>
      </c>
      <c r="K5009">
        <f>Table1[[#This Row],[Order_Value]]+Table1[[#This Row],[Delivery_Fee]]-Table1[[#This Row],[Discount]]</f>
        <v>1274.6600000000001</v>
      </c>
      <c r="L5009">
        <f>YEAR(Table1[[#This Row],[Order_Time]])</f>
        <v>2023</v>
      </c>
      <c r="M5009" t="str">
        <f>TEXT(Table1[[#This Row],[Order_Time]],"MMM")</f>
        <v>Jul</v>
      </c>
      <c r="N5009">
        <f>HOUR(Table1[[#This Row],[Order_Time]])</f>
        <v>15</v>
      </c>
      <c r="O5009" t="str">
        <f>IF(Table1[[#This Row],[Order_Value]]&gt;1000,"High","Low")</f>
        <v>High</v>
      </c>
    </row>
    <row r="5010" spans="1:15" x14ac:dyDescent="0.3">
      <c r="A5010" t="s">
        <v>7102</v>
      </c>
      <c r="B5010" s="1">
        <v>45135.666666666664</v>
      </c>
      <c r="C5010" t="s">
        <v>16</v>
      </c>
      <c r="D5010" t="s">
        <v>35</v>
      </c>
      <c r="E5010">
        <v>731.45</v>
      </c>
      <c r="F5010">
        <v>93.38</v>
      </c>
      <c r="G5010">
        <v>295.70999999999998</v>
      </c>
      <c r="H5010" t="s">
        <v>28</v>
      </c>
      <c r="I5010">
        <v>65</v>
      </c>
      <c r="J5010" s="2" t="s">
        <v>7103</v>
      </c>
      <c r="K5010">
        <f>Table1[[#This Row],[Order_Value]]+Table1[[#This Row],[Delivery_Fee]]-Table1[[#This Row],[Discount]]</f>
        <v>529.12000000000012</v>
      </c>
      <c r="L5010">
        <f>YEAR(Table1[[#This Row],[Order_Time]])</f>
        <v>2023</v>
      </c>
      <c r="M5010" t="str">
        <f>TEXT(Table1[[#This Row],[Order_Time]],"MMM")</f>
        <v>Jul</v>
      </c>
      <c r="N5010">
        <f>HOUR(Table1[[#This Row],[Order_Time]])</f>
        <v>16</v>
      </c>
      <c r="O5010" t="str">
        <f>IF(Table1[[#This Row],[Order_Value]]&gt;1000,"High","Low")</f>
        <v>Low</v>
      </c>
    </row>
    <row r="5011" spans="1:15" x14ac:dyDescent="0.3">
      <c r="A5011" t="s">
        <v>7104</v>
      </c>
      <c r="B5011" s="1">
        <v>45135.708333333336</v>
      </c>
      <c r="C5011" t="s">
        <v>26</v>
      </c>
      <c r="D5011" t="s">
        <v>41</v>
      </c>
      <c r="E5011">
        <v>1902.28</v>
      </c>
      <c r="F5011">
        <v>11.09</v>
      </c>
      <c r="G5011">
        <v>257.27</v>
      </c>
      <c r="H5011" t="s">
        <v>28</v>
      </c>
      <c r="I5011">
        <v>85</v>
      </c>
      <c r="J5011">
        <v>1656.1</v>
      </c>
      <c r="K5011">
        <f>Table1[[#This Row],[Order_Value]]+Table1[[#This Row],[Delivery_Fee]]-Table1[[#This Row],[Discount]]</f>
        <v>1656.1</v>
      </c>
      <c r="L5011">
        <f>YEAR(Table1[[#This Row],[Order_Time]])</f>
        <v>2023</v>
      </c>
      <c r="M5011" t="str">
        <f>TEXT(Table1[[#This Row],[Order_Time]],"MMM")</f>
        <v>Jul</v>
      </c>
      <c r="N5011">
        <f>HOUR(Table1[[#This Row],[Order_Time]])</f>
        <v>17</v>
      </c>
      <c r="O5011" t="str">
        <f>IF(Table1[[#This Row],[Order_Value]]&gt;1000,"High","Low")</f>
        <v>High</v>
      </c>
    </row>
    <row r="5012" spans="1:15" x14ac:dyDescent="0.3">
      <c r="A5012" t="s">
        <v>7105</v>
      </c>
      <c r="B5012" s="1">
        <v>45135.75</v>
      </c>
      <c r="C5012" t="s">
        <v>16</v>
      </c>
      <c r="D5012" t="s">
        <v>35</v>
      </c>
      <c r="E5012">
        <v>1339.94</v>
      </c>
      <c r="F5012">
        <v>30.7</v>
      </c>
      <c r="G5012">
        <v>31.66</v>
      </c>
      <c r="H5012" t="s">
        <v>28</v>
      </c>
      <c r="I5012">
        <v>78</v>
      </c>
      <c r="J5012">
        <v>1338.98</v>
      </c>
      <c r="K5012">
        <f>Table1[[#This Row],[Order_Value]]+Table1[[#This Row],[Delivery_Fee]]-Table1[[#This Row],[Discount]]</f>
        <v>1338.98</v>
      </c>
      <c r="L5012">
        <f>YEAR(Table1[[#This Row],[Order_Time]])</f>
        <v>2023</v>
      </c>
      <c r="M5012" t="str">
        <f>TEXT(Table1[[#This Row],[Order_Time]],"MMM")</f>
        <v>Jul</v>
      </c>
      <c r="N5012">
        <f>HOUR(Table1[[#This Row],[Order_Time]])</f>
        <v>18</v>
      </c>
      <c r="O5012" t="str">
        <f>IF(Table1[[#This Row],[Order_Value]]&gt;1000,"High","Low")</f>
        <v>High</v>
      </c>
    </row>
    <row r="5013" spans="1:15" x14ac:dyDescent="0.3">
      <c r="A5013" t="s">
        <v>7106</v>
      </c>
      <c r="B5013" s="1">
        <v>45135.791666666664</v>
      </c>
      <c r="C5013" t="s">
        <v>24</v>
      </c>
      <c r="D5013" t="s">
        <v>41</v>
      </c>
      <c r="E5013">
        <v>1990.5</v>
      </c>
      <c r="F5013">
        <v>21.24</v>
      </c>
      <c r="G5013">
        <v>418.13</v>
      </c>
      <c r="H5013" t="s">
        <v>28</v>
      </c>
      <c r="I5013">
        <v>74</v>
      </c>
      <c r="J5013" s="2" t="s">
        <v>7107</v>
      </c>
      <c r="K5013">
        <f>Table1[[#This Row],[Order_Value]]+Table1[[#This Row],[Delivery_Fee]]-Table1[[#This Row],[Discount]]</f>
        <v>1593.6100000000001</v>
      </c>
      <c r="L5013">
        <f>YEAR(Table1[[#This Row],[Order_Time]])</f>
        <v>2023</v>
      </c>
      <c r="M5013" t="str">
        <f>TEXT(Table1[[#This Row],[Order_Time]],"MMM")</f>
        <v>Jul</v>
      </c>
      <c r="N5013">
        <f>HOUR(Table1[[#This Row],[Order_Time]])</f>
        <v>19</v>
      </c>
      <c r="O5013" t="str">
        <f>IF(Table1[[#This Row],[Order_Value]]&gt;1000,"High","Low")</f>
        <v>High</v>
      </c>
    </row>
    <row r="5014" spans="1:15" x14ac:dyDescent="0.3">
      <c r="A5014" t="s">
        <v>7108</v>
      </c>
      <c r="B5014" s="1">
        <v>45135.833333333336</v>
      </c>
      <c r="C5014" t="s">
        <v>16</v>
      </c>
      <c r="D5014" t="s">
        <v>41</v>
      </c>
      <c r="E5014">
        <v>304.16000000000003</v>
      </c>
      <c r="F5014">
        <v>69.989999999999995</v>
      </c>
      <c r="G5014">
        <v>218.98</v>
      </c>
      <c r="H5014" t="s">
        <v>28</v>
      </c>
      <c r="I5014">
        <v>36</v>
      </c>
      <c r="J5014" s="2" t="s">
        <v>7109</v>
      </c>
      <c r="K5014">
        <f>Table1[[#This Row],[Order_Value]]+Table1[[#This Row],[Delivery_Fee]]-Table1[[#This Row],[Discount]]</f>
        <v>155.17000000000004</v>
      </c>
      <c r="L5014">
        <f>YEAR(Table1[[#This Row],[Order_Time]])</f>
        <v>2023</v>
      </c>
      <c r="M5014" t="str">
        <f>TEXT(Table1[[#This Row],[Order_Time]],"MMM")</f>
        <v>Jul</v>
      </c>
      <c r="N5014">
        <f>HOUR(Table1[[#This Row],[Order_Time]])</f>
        <v>20</v>
      </c>
      <c r="O5014" t="str">
        <f>IF(Table1[[#This Row],[Order_Value]]&gt;1000,"High","Low")</f>
        <v>Low</v>
      </c>
    </row>
    <row r="5015" spans="1:15" x14ac:dyDescent="0.3">
      <c r="A5015" t="s">
        <v>7110</v>
      </c>
      <c r="B5015" s="1">
        <v>45135.875</v>
      </c>
      <c r="C5015" t="s">
        <v>16</v>
      </c>
      <c r="D5015" t="s">
        <v>12</v>
      </c>
      <c r="E5015">
        <v>141.58000000000001</v>
      </c>
      <c r="F5015">
        <v>91.85</v>
      </c>
      <c r="G5015">
        <v>53.41</v>
      </c>
      <c r="H5015" t="s">
        <v>13</v>
      </c>
      <c r="I5015">
        <v>79</v>
      </c>
      <c r="J5015">
        <v>180.02</v>
      </c>
      <c r="K5015">
        <f>Table1[[#This Row],[Order_Value]]+Table1[[#This Row],[Delivery_Fee]]-Table1[[#This Row],[Discount]]</f>
        <v>180.02</v>
      </c>
      <c r="L5015">
        <f>YEAR(Table1[[#This Row],[Order_Time]])</f>
        <v>2023</v>
      </c>
      <c r="M5015" t="str">
        <f>TEXT(Table1[[#This Row],[Order_Time]],"MMM")</f>
        <v>Jul</v>
      </c>
      <c r="N5015">
        <f>HOUR(Table1[[#This Row],[Order_Time]])</f>
        <v>21</v>
      </c>
      <c r="O5015" t="str">
        <f>IF(Table1[[#This Row],[Order_Value]]&gt;1000,"High","Low")</f>
        <v>Low</v>
      </c>
    </row>
    <row r="5016" spans="1:15" x14ac:dyDescent="0.3">
      <c r="A5016" t="s">
        <v>7111</v>
      </c>
      <c r="B5016" s="1">
        <v>45135.916666666664</v>
      </c>
      <c r="C5016" t="s">
        <v>24</v>
      </c>
      <c r="D5016" t="s">
        <v>30</v>
      </c>
      <c r="E5016">
        <v>818.25</v>
      </c>
      <c r="F5016">
        <v>39.549999999999997</v>
      </c>
      <c r="G5016">
        <v>450.14</v>
      </c>
      <c r="H5016" t="s">
        <v>32</v>
      </c>
      <c r="I5016">
        <v>53</v>
      </c>
      <c r="J5016" s="2" t="s">
        <v>7112</v>
      </c>
      <c r="K5016">
        <f>Table1[[#This Row],[Order_Value]]+Table1[[#This Row],[Delivery_Fee]]-Table1[[#This Row],[Discount]]</f>
        <v>407.65999999999997</v>
      </c>
      <c r="L5016">
        <f>YEAR(Table1[[#This Row],[Order_Time]])</f>
        <v>2023</v>
      </c>
      <c r="M5016" t="str">
        <f>TEXT(Table1[[#This Row],[Order_Time]],"MMM")</f>
        <v>Jul</v>
      </c>
      <c r="N5016">
        <f>HOUR(Table1[[#This Row],[Order_Time]])</f>
        <v>22</v>
      </c>
      <c r="O5016" t="str">
        <f>IF(Table1[[#This Row],[Order_Value]]&gt;1000,"High","Low")</f>
        <v>Low</v>
      </c>
    </row>
    <row r="5017" spans="1:15" x14ac:dyDescent="0.3">
      <c r="A5017" t="s">
        <v>7113</v>
      </c>
      <c r="B5017" s="1">
        <v>45135.958333333336</v>
      </c>
      <c r="C5017" t="s">
        <v>11</v>
      </c>
      <c r="D5017" t="s">
        <v>30</v>
      </c>
      <c r="E5017">
        <v>655.05999999999995</v>
      </c>
      <c r="F5017">
        <v>43.8</v>
      </c>
      <c r="G5017">
        <v>418.6</v>
      </c>
      <c r="H5017" t="s">
        <v>13</v>
      </c>
      <c r="I5017">
        <v>73</v>
      </c>
      <c r="J5017" s="2" t="s">
        <v>7114</v>
      </c>
      <c r="K5017">
        <f>Table1[[#This Row],[Order_Value]]+Table1[[#This Row],[Delivery_Fee]]-Table1[[#This Row],[Discount]]</f>
        <v>280.25999999999988</v>
      </c>
      <c r="L5017">
        <f>YEAR(Table1[[#This Row],[Order_Time]])</f>
        <v>2023</v>
      </c>
      <c r="M5017" t="str">
        <f>TEXT(Table1[[#This Row],[Order_Time]],"MMM")</f>
        <v>Jul</v>
      </c>
      <c r="N5017">
        <f>HOUR(Table1[[#This Row],[Order_Time]])</f>
        <v>23</v>
      </c>
      <c r="O5017" t="str">
        <f>IF(Table1[[#This Row],[Order_Value]]&gt;1000,"High","Low")</f>
        <v>Low</v>
      </c>
    </row>
    <row r="5018" spans="1:15" x14ac:dyDescent="0.3">
      <c r="A5018" t="s">
        <v>7115</v>
      </c>
      <c r="B5018" s="1">
        <v>45136</v>
      </c>
      <c r="C5018" t="s">
        <v>24</v>
      </c>
      <c r="D5018" t="s">
        <v>12</v>
      </c>
      <c r="E5018">
        <v>1471.96</v>
      </c>
      <c r="F5018">
        <v>48.55</v>
      </c>
      <c r="G5018">
        <v>435.92</v>
      </c>
      <c r="H5018" t="s">
        <v>28</v>
      </c>
      <c r="I5018">
        <v>21</v>
      </c>
      <c r="J5018">
        <v>1084.5899999999999</v>
      </c>
      <c r="K5018">
        <f>Table1[[#This Row],[Order_Value]]+Table1[[#This Row],[Delivery_Fee]]-Table1[[#This Row],[Discount]]</f>
        <v>1084.5899999999999</v>
      </c>
      <c r="L5018">
        <f>YEAR(Table1[[#This Row],[Order_Time]])</f>
        <v>2023</v>
      </c>
      <c r="M5018" t="str">
        <f>TEXT(Table1[[#This Row],[Order_Time]],"MMM")</f>
        <v>Jul</v>
      </c>
      <c r="N5018">
        <f>HOUR(Table1[[#This Row],[Order_Time]])</f>
        <v>0</v>
      </c>
      <c r="O5018" t="str">
        <f>IF(Table1[[#This Row],[Order_Value]]&gt;1000,"High","Low")</f>
        <v>High</v>
      </c>
    </row>
    <row r="5019" spans="1:15" x14ac:dyDescent="0.3">
      <c r="A5019" t="s">
        <v>7116</v>
      </c>
      <c r="B5019" s="1">
        <v>45136.041666666664</v>
      </c>
      <c r="C5019" t="s">
        <v>20</v>
      </c>
      <c r="D5019" t="s">
        <v>17</v>
      </c>
      <c r="E5019">
        <v>268.48</v>
      </c>
      <c r="F5019">
        <v>61.33</v>
      </c>
      <c r="G5019">
        <v>351.2</v>
      </c>
      <c r="H5019" t="s">
        <v>28</v>
      </c>
      <c r="I5019">
        <v>76</v>
      </c>
      <c r="J5019">
        <v>-21.389999999999901</v>
      </c>
      <c r="K5019">
        <f>Table1[[#This Row],[Order_Value]]+Table1[[#This Row],[Delivery_Fee]]-Table1[[#This Row],[Discount]]</f>
        <v>-21.389999999999986</v>
      </c>
      <c r="L5019">
        <f>YEAR(Table1[[#This Row],[Order_Time]])</f>
        <v>2023</v>
      </c>
      <c r="M5019" t="str">
        <f>TEXT(Table1[[#This Row],[Order_Time]],"MMM")</f>
        <v>Jul</v>
      </c>
      <c r="N5019">
        <f>HOUR(Table1[[#This Row],[Order_Time]])</f>
        <v>1</v>
      </c>
      <c r="O5019" t="str">
        <f>IF(Table1[[#This Row],[Order_Value]]&gt;1000,"High","Low")</f>
        <v>Low</v>
      </c>
    </row>
    <row r="5020" spans="1:15" x14ac:dyDescent="0.3">
      <c r="A5020" t="s">
        <v>7117</v>
      </c>
      <c r="B5020" s="1">
        <v>45136.083333333336</v>
      </c>
      <c r="C5020" t="s">
        <v>20</v>
      </c>
      <c r="D5020" t="s">
        <v>17</v>
      </c>
      <c r="E5020">
        <v>1900.75</v>
      </c>
      <c r="F5020">
        <v>28.42</v>
      </c>
      <c r="G5020">
        <v>412.73</v>
      </c>
      <c r="H5020" t="s">
        <v>28</v>
      </c>
      <c r="I5020">
        <v>22</v>
      </c>
      <c r="J5020">
        <v>1516.44</v>
      </c>
      <c r="K5020">
        <f>Table1[[#This Row],[Order_Value]]+Table1[[#This Row],[Delivery_Fee]]-Table1[[#This Row],[Discount]]</f>
        <v>1516.44</v>
      </c>
      <c r="L5020">
        <f>YEAR(Table1[[#This Row],[Order_Time]])</f>
        <v>2023</v>
      </c>
      <c r="M5020" t="str">
        <f>TEXT(Table1[[#This Row],[Order_Time]],"MMM")</f>
        <v>Jul</v>
      </c>
      <c r="N5020">
        <f>HOUR(Table1[[#This Row],[Order_Time]])</f>
        <v>2</v>
      </c>
      <c r="O5020" t="str">
        <f>IF(Table1[[#This Row],[Order_Value]]&gt;1000,"High","Low")</f>
        <v>High</v>
      </c>
    </row>
    <row r="5021" spans="1:15" x14ac:dyDescent="0.3">
      <c r="A5021" t="s">
        <v>7118</v>
      </c>
      <c r="B5021" s="1">
        <v>45136.125</v>
      </c>
      <c r="C5021" t="s">
        <v>24</v>
      </c>
      <c r="D5021" t="s">
        <v>35</v>
      </c>
      <c r="E5021">
        <v>704.47</v>
      </c>
      <c r="F5021">
        <v>94.01</v>
      </c>
      <c r="G5021">
        <v>5.23</v>
      </c>
      <c r="H5021" t="s">
        <v>28</v>
      </c>
      <c r="I5021">
        <v>68</v>
      </c>
      <c r="J5021">
        <v>793.25</v>
      </c>
      <c r="K5021">
        <f>Table1[[#This Row],[Order_Value]]+Table1[[#This Row],[Delivery_Fee]]-Table1[[#This Row],[Discount]]</f>
        <v>793.25</v>
      </c>
      <c r="L5021">
        <f>YEAR(Table1[[#This Row],[Order_Time]])</f>
        <v>2023</v>
      </c>
      <c r="M5021" t="str">
        <f>TEXT(Table1[[#This Row],[Order_Time]],"MMM")</f>
        <v>Jul</v>
      </c>
      <c r="N5021">
        <f>HOUR(Table1[[#This Row],[Order_Time]])</f>
        <v>3</v>
      </c>
      <c r="O5021" t="str">
        <f>IF(Table1[[#This Row],[Order_Value]]&gt;1000,"High","Low")</f>
        <v>Low</v>
      </c>
    </row>
    <row r="5022" spans="1:15" x14ac:dyDescent="0.3">
      <c r="A5022" t="s">
        <v>7119</v>
      </c>
      <c r="B5022" s="1">
        <v>45136.166666666664</v>
      </c>
      <c r="C5022" t="s">
        <v>20</v>
      </c>
      <c r="D5022" t="s">
        <v>35</v>
      </c>
      <c r="E5022">
        <v>300.56</v>
      </c>
      <c r="F5022">
        <v>70.510000000000005</v>
      </c>
      <c r="G5022">
        <v>115.18</v>
      </c>
      <c r="H5022" t="s">
        <v>13</v>
      </c>
      <c r="I5022">
        <v>83</v>
      </c>
      <c r="J5022">
        <v>255.89</v>
      </c>
      <c r="K5022">
        <f>Table1[[#This Row],[Order_Value]]+Table1[[#This Row],[Delivery_Fee]]-Table1[[#This Row],[Discount]]</f>
        <v>255.89</v>
      </c>
      <c r="L5022">
        <f>YEAR(Table1[[#This Row],[Order_Time]])</f>
        <v>2023</v>
      </c>
      <c r="M5022" t="str">
        <f>TEXT(Table1[[#This Row],[Order_Time]],"MMM")</f>
        <v>Jul</v>
      </c>
      <c r="N5022">
        <f>HOUR(Table1[[#This Row],[Order_Time]])</f>
        <v>4</v>
      </c>
      <c r="O5022" t="str">
        <f>IF(Table1[[#This Row],[Order_Value]]&gt;1000,"High","Low")</f>
        <v>Low</v>
      </c>
    </row>
    <row r="5023" spans="1:15" x14ac:dyDescent="0.3">
      <c r="A5023" t="s">
        <v>7120</v>
      </c>
      <c r="B5023" s="1">
        <v>45136.208333333336</v>
      </c>
      <c r="C5023" t="s">
        <v>45</v>
      </c>
      <c r="D5023" t="s">
        <v>30</v>
      </c>
      <c r="E5023">
        <v>1621.29</v>
      </c>
      <c r="F5023">
        <v>36.47</v>
      </c>
      <c r="G5023">
        <v>401.17</v>
      </c>
      <c r="H5023" t="s">
        <v>21</v>
      </c>
      <c r="I5023">
        <v>19</v>
      </c>
      <c r="J5023">
        <v>1256.5899999999999</v>
      </c>
      <c r="K5023">
        <f>Table1[[#This Row],[Order_Value]]+Table1[[#This Row],[Delivery_Fee]]-Table1[[#This Row],[Discount]]</f>
        <v>1256.5899999999999</v>
      </c>
      <c r="L5023">
        <f>YEAR(Table1[[#This Row],[Order_Time]])</f>
        <v>2023</v>
      </c>
      <c r="M5023" t="str">
        <f>TEXT(Table1[[#This Row],[Order_Time]],"MMM")</f>
        <v>Jul</v>
      </c>
      <c r="N5023">
        <f>HOUR(Table1[[#This Row],[Order_Time]])</f>
        <v>5</v>
      </c>
      <c r="O5023" t="str">
        <f>IF(Table1[[#This Row],[Order_Value]]&gt;1000,"High","Low")</f>
        <v>High</v>
      </c>
    </row>
    <row r="5024" spans="1:15" x14ac:dyDescent="0.3">
      <c r="A5024" t="s">
        <v>7121</v>
      </c>
      <c r="B5024" s="1">
        <v>45136.25</v>
      </c>
      <c r="C5024" t="s">
        <v>26</v>
      </c>
      <c r="D5024" t="s">
        <v>27</v>
      </c>
      <c r="E5024">
        <v>1996.26</v>
      </c>
      <c r="F5024">
        <v>71.91</v>
      </c>
      <c r="G5024">
        <v>262.81</v>
      </c>
      <c r="H5024" t="s">
        <v>32</v>
      </c>
      <c r="I5024">
        <v>57</v>
      </c>
      <c r="J5024" s="2" t="s">
        <v>7122</v>
      </c>
      <c r="K5024">
        <f>Table1[[#This Row],[Order_Value]]+Table1[[#This Row],[Delivery_Fee]]-Table1[[#This Row],[Discount]]</f>
        <v>1805.3600000000001</v>
      </c>
      <c r="L5024">
        <f>YEAR(Table1[[#This Row],[Order_Time]])</f>
        <v>2023</v>
      </c>
      <c r="M5024" t="str">
        <f>TEXT(Table1[[#This Row],[Order_Time]],"MMM")</f>
        <v>Jul</v>
      </c>
      <c r="N5024">
        <f>HOUR(Table1[[#This Row],[Order_Time]])</f>
        <v>6</v>
      </c>
      <c r="O5024" t="str">
        <f>IF(Table1[[#This Row],[Order_Value]]&gt;1000,"High","Low")</f>
        <v>High</v>
      </c>
    </row>
    <row r="5025" spans="1:15" x14ac:dyDescent="0.3">
      <c r="A5025" t="s">
        <v>7123</v>
      </c>
      <c r="B5025" s="1">
        <v>45136.291666666664</v>
      </c>
      <c r="C5025" t="s">
        <v>54</v>
      </c>
      <c r="D5025" t="s">
        <v>30</v>
      </c>
      <c r="E5025">
        <v>1699.87</v>
      </c>
      <c r="F5025">
        <v>20.309999999999999</v>
      </c>
      <c r="G5025">
        <v>217.94</v>
      </c>
      <c r="H5025" t="s">
        <v>32</v>
      </c>
      <c r="I5025">
        <v>24</v>
      </c>
      <c r="J5025" s="2" t="s">
        <v>7124</v>
      </c>
      <c r="K5025">
        <f>Table1[[#This Row],[Order_Value]]+Table1[[#This Row],[Delivery_Fee]]-Table1[[#This Row],[Discount]]</f>
        <v>1502.2399999999998</v>
      </c>
      <c r="L5025">
        <f>YEAR(Table1[[#This Row],[Order_Time]])</f>
        <v>2023</v>
      </c>
      <c r="M5025" t="str">
        <f>TEXT(Table1[[#This Row],[Order_Time]],"MMM")</f>
        <v>Jul</v>
      </c>
      <c r="N5025">
        <f>HOUR(Table1[[#This Row],[Order_Time]])</f>
        <v>7</v>
      </c>
      <c r="O5025" t="str">
        <f>IF(Table1[[#This Row],[Order_Value]]&gt;1000,"High","Low")</f>
        <v>High</v>
      </c>
    </row>
    <row r="5026" spans="1:15" x14ac:dyDescent="0.3">
      <c r="A5026" t="s">
        <v>7125</v>
      </c>
      <c r="B5026" s="1">
        <v>45136.333333333336</v>
      </c>
      <c r="C5026" t="s">
        <v>16</v>
      </c>
      <c r="D5026" t="s">
        <v>12</v>
      </c>
      <c r="E5026">
        <v>1188.76</v>
      </c>
      <c r="F5026">
        <v>63.21</v>
      </c>
      <c r="G5026">
        <v>105.53</v>
      </c>
      <c r="H5026" t="s">
        <v>13</v>
      </c>
      <c r="I5026">
        <v>43</v>
      </c>
      <c r="J5026">
        <v>1146.44</v>
      </c>
      <c r="K5026">
        <f>Table1[[#This Row],[Order_Value]]+Table1[[#This Row],[Delivery_Fee]]-Table1[[#This Row],[Discount]]</f>
        <v>1146.44</v>
      </c>
      <c r="L5026">
        <f>YEAR(Table1[[#This Row],[Order_Time]])</f>
        <v>2023</v>
      </c>
      <c r="M5026" t="str">
        <f>TEXT(Table1[[#This Row],[Order_Time]],"MMM")</f>
        <v>Jul</v>
      </c>
      <c r="N5026">
        <f>HOUR(Table1[[#This Row],[Order_Time]])</f>
        <v>8</v>
      </c>
      <c r="O5026" t="str">
        <f>IF(Table1[[#This Row],[Order_Value]]&gt;1000,"High","Low")</f>
        <v>High</v>
      </c>
    </row>
    <row r="5027" spans="1:15" x14ac:dyDescent="0.3">
      <c r="A5027" t="s">
        <v>7126</v>
      </c>
      <c r="B5027" s="1">
        <v>45136.375</v>
      </c>
      <c r="C5027" t="s">
        <v>7370</v>
      </c>
      <c r="D5027" t="s">
        <v>35</v>
      </c>
      <c r="E5027">
        <v>722.62</v>
      </c>
      <c r="F5027">
        <v>79.430000000000007</v>
      </c>
      <c r="G5027">
        <v>105.43</v>
      </c>
      <c r="H5027" t="s">
        <v>21</v>
      </c>
      <c r="I5027">
        <v>36</v>
      </c>
      <c r="J5027" s="2" t="s">
        <v>7127</v>
      </c>
      <c r="K5027">
        <f>Table1[[#This Row],[Order_Value]]+Table1[[#This Row],[Delivery_Fee]]-Table1[[#This Row],[Discount]]</f>
        <v>696.61999999999989</v>
      </c>
      <c r="L5027">
        <f>YEAR(Table1[[#This Row],[Order_Time]])</f>
        <v>2023</v>
      </c>
      <c r="M5027" t="str">
        <f>TEXT(Table1[[#This Row],[Order_Time]],"MMM")</f>
        <v>Jul</v>
      </c>
      <c r="N5027">
        <f>HOUR(Table1[[#This Row],[Order_Time]])</f>
        <v>9</v>
      </c>
      <c r="O5027" t="str">
        <f>IF(Table1[[#This Row],[Order_Value]]&gt;1000,"High","Low")</f>
        <v>Low</v>
      </c>
    </row>
    <row r="5028" spans="1:15" x14ac:dyDescent="0.3">
      <c r="A5028" t="s">
        <v>7128</v>
      </c>
      <c r="B5028" s="1">
        <v>45136.416666666664</v>
      </c>
      <c r="C5028" t="s">
        <v>24</v>
      </c>
      <c r="D5028" t="s">
        <v>27</v>
      </c>
      <c r="E5028">
        <v>341.86</v>
      </c>
      <c r="F5028">
        <v>17.190000000000001</v>
      </c>
      <c r="G5028">
        <v>381.46</v>
      </c>
      <c r="H5028" t="s">
        <v>21</v>
      </c>
      <c r="I5028">
        <v>62</v>
      </c>
      <c r="J5028">
        <v>-22.409999999999901</v>
      </c>
      <c r="K5028">
        <f>Table1[[#This Row],[Order_Value]]+Table1[[#This Row],[Delivery_Fee]]-Table1[[#This Row],[Discount]]</f>
        <v>-22.409999999999968</v>
      </c>
      <c r="L5028">
        <f>YEAR(Table1[[#This Row],[Order_Time]])</f>
        <v>2023</v>
      </c>
      <c r="M5028" t="str">
        <f>TEXT(Table1[[#This Row],[Order_Time]],"MMM")</f>
        <v>Jul</v>
      </c>
      <c r="N5028">
        <f>HOUR(Table1[[#This Row],[Order_Time]])</f>
        <v>10</v>
      </c>
      <c r="O5028" t="str">
        <f>IF(Table1[[#This Row],[Order_Value]]&gt;1000,"High","Low")</f>
        <v>Low</v>
      </c>
    </row>
    <row r="5029" spans="1:15" x14ac:dyDescent="0.3">
      <c r="A5029" t="s">
        <v>7129</v>
      </c>
      <c r="B5029" s="1">
        <v>45136.458333333336</v>
      </c>
      <c r="C5029" t="s">
        <v>54</v>
      </c>
      <c r="D5029" t="s">
        <v>27</v>
      </c>
      <c r="E5029">
        <v>1168.8499999999999</v>
      </c>
      <c r="F5029">
        <v>11.91</v>
      </c>
      <c r="G5029">
        <v>24.09</v>
      </c>
      <c r="H5029" t="s">
        <v>21</v>
      </c>
      <c r="I5029">
        <v>49</v>
      </c>
      <c r="J5029">
        <v>1156.67</v>
      </c>
      <c r="K5029">
        <f>Table1[[#This Row],[Order_Value]]+Table1[[#This Row],[Delivery_Fee]]-Table1[[#This Row],[Discount]]</f>
        <v>1156.67</v>
      </c>
      <c r="L5029">
        <f>YEAR(Table1[[#This Row],[Order_Time]])</f>
        <v>2023</v>
      </c>
      <c r="M5029" t="str">
        <f>TEXT(Table1[[#This Row],[Order_Time]],"MMM")</f>
        <v>Jul</v>
      </c>
      <c r="N5029">
        <f>HOUR(Table1[[#This Row],[Order_Time]])</f>
        <v>11</v>
      </c>
      <c r="O5029" t="str">
        <f>IF(Table1[[#This Row],[Order_Value]]&gt;1000,"High","Low")</f>
        <v>High</v>
      </c>
    </row>
    <row r="5030" spans="1:15" x14ac:dyDescent="0.3">
      <c r="A5030" t="s">
        <v>7130</v>
      </c>
      <c r="B5030" s="1">
        <v>45136.5</v>
      </c>
      <c r="C5030" t="s">
        <v>45</v>
      </c>
      <c r="D5030" t="s">
        <v>30</v>
      </c>
      <c r="E5030">
        <v>1492.62</v>
      </c>
      <c r="F5030">
        <v>50.67</v>
      </c>
      <c r="G5030">
        <v>290.19</v>
      </c>
      <c r="H5030" t="s">
        <v>13</v>
      </c>
      <c r="I5030">
        <v>43</v>
      </c>
      <c r="J5030">
        <v>1253.0999999999999</v>
      </c>
      <c r="K5030">
        <f>Table1[[#This Row],[Order_Value]]+Table1[[#This Row],[Delivery_Fee]]-Table1[[#This Row],[Discount]]</f>
        <v>1253.0999999999999</v>
      </c>
      <c r="L5030">
        <f>YEAR(Table1[[#This Row],[Order_Time]])</f>
        <v>2023</v>
      </c>
      <c r="M5030" t="str">
        <f>TEXT(Table1[[#This Row],[Order_Time]],"MMM")</f>
        <v>Jul</v>
      </c>
      <c r="N5030">
        <f>HOUR(Table1[[#This Row],[Order_Time]])</f>
        <v>12</v>
      </c>
      <c r="O5030" t="str">
        <f>IF(Table1[[#This Row],[Order_Value]]&gt;1000,"High","Low")</f>
        <v>High</v>
      </c>
    </row>
    <row r="5031" spans="1:15" x14ac:dyDescent="0.3">
      <c r="A5031" t="s">
        <v>7131</v>
      </c>
      <c r="B5031" s="1">
        <v>45136.541666666664</v>
      </c>
      <c r="C5031" t="s">
        <v>24</v>
      </c>
      <c r="D5031" t="s">
        <v>17</v>
      </c>
      <c r="E5031">
        <v>1240.72</v>
      </c>
      <c r="F5031">
        <v>49.32</v>
      </c>
      <c r="G5031">
        <v>31.08</v>
      </c>
      <c r="H5031" t="s">
        <v>28</v>
      </c>
      <c r="I5031">
        <v>81</v>
      </c>
      <c r="J5031">
        <v>1258.96</v>
      </c>
      <c r="K5031">
        <f>Table1[[#This Row],[Order_Value]]+Table1[[#This Row],[Delivery_Fee]]-Table1[[#This Row],[Discount]]</f>
        <v>1258.96</v>
      </c>
      <c r="L5031">
        <f>YEAR(Table1[[#This Row],[Order_Time]])</f>
        <v>2023</v>
      </c>
      <c r="M5031" t="str">
        <f>TEXT(Table1[[#This Row],[Order_Time]],"MMM")</f>
        <v>Jul</v>
      </c>
      <c r="N5031">
        <f>HOUR(Table1[[#This Row],[Order_Time]])</f>
        <v>13</v>
      </c>
      <c r="O5031" t="str">
        <f>IF(Table1[[#This Row],[Order_Value]]&gt;1000,"High","Low")</f>
        <v>High</v>
      </c>
    </row>
    <row r="5032" spans="1:15" x14ac:dyDescent="0.3">
      <c r="A5032" t="s">
        <v>7132</v>
      </c>
      <c r="B5032" s="1">
        <v>45136.583333333336</v>
      </c>
      <c r="C5032" t="s">
        <v>24</v>
      </c>
      <c r="D5032" t="s">
        <v>30</v>
      </c>
      <c r="E5032">
        <v>782.71</v>
      </c>
      <c r="F5032">
        <v>47.34</v>
      </c>
      <c r="G5032">
        <v>489.84</v>
      </c>
      <c r="H5032" t="s">
        <v>21</v>
      </c>
      <c r="I5032">
        <v>43</v>
      </c>
      <c r="J5032" s="2" t="s">
        <v>7133</v>
      </c>
      <c r="K5032">
        <f>Table1[[#This Row],[Order_Value]]+Table1[[#This Row],[Delivery_Fee]]-Table1[[#This Row],[Discount]]</f>
        <v>340.21000000000009</v>
      </c>
      <c r="L5032">
        <f>YEAR(Table1[[#This Row],[Order_Time]])</f>
        <v>2023</v>
      </c>
      <c r="M5032" t="str">
        <f>TEXT(Table1[[#This Row],[Order_Time]],"MMM")</f>
        <v>Jul</v>
      </c>
      <c r="N5032">
        <f>HOUR(Table1[[#This Row],[Order_Time]])</f>
        <v>14</v>
      </c>
      <c r="O5032" t="str">
        <f>IF(Table1[[#This Row],[Order_Value]]&gt;1000,"High","Low")</f>
        <v>Low</v>
      </c>
    </row>
    <row r="5033" spans="1:15" x14ac:dyDescent="0.3">
      <c r="A5033" t="s">
        <v>7134</v>
      </c>
      <c r="B5033" s="1">
        <v>45136.625</v>
      </c>
      <c r="C5033" t="s">
        <v>26</v>
      </c>
      <c r="D5033" t="s">
        <v>35</v>
      </c>
      <c r="E5033">
        <v>1803.9</v>
      </c>
      <c r="F5033">
        <v>59.01</v>
      </c>
      <c r="G5033">
        <v>469.06</v>
      </c>
      <c r="H5033" t="s">
        <v>32</v>
      </c>
      <c r="I5033">
        <v>21</v>
      </c>
      <c r="J5033" s="2" t="s">
        <v>7135</v>
      </c>
      <c r="K5033">
        <f>Table1[[#This Row],[Order_Value]]+Table1[[#This Row],[Delivery_Fee]]-Table1[[#This Row],[Discount]]</f>
        <v>1393.8500000000001</v>
      </c>
      <c r="L5033">
        <f>YEAR(Table1[[#This Row],[Order_Time]])</f>
        <v>2023</v>
      </c>
      <c r="M5033" t="str">
        <f>TEXT(Table1[[#This Row],[Order_Time]],"MMM")</f>
        <v>Jul</v>
      </c>
      <c r="N5033">
        <f>HOUR(Table1[[#This Row],[Order_Time]])</f>
        <v>15</v>
      </c>
      <c r="O5033" t="str">
        <f>IF(Table1[[#This Row],[Order_Value]]&gt;1000,"High","Low")</f>
        <v>High</v>
      </c>
    </row>
    <row r="5034" spans="1:15" x14ac:dyDescent="0.3">
      <c r="A5034" t="s">
        <v>7136</v>
      </c>
      <c r="B5034" s="1">
        <v>45136.666666666664</v>
      </c>
      <c r="C5034" t="s">
        <v>16</v>
      </c>
      <c r="D5034" t="s">
        <v>27</v>
      </c>
      <c r="E5034">
        <v>1278.1300000000001</v>
      </c>
      <c r="F5034">
        <v>4.07</v>
      </c>
      <c r="G5034">
        <v>254.87</v>
      </c>
      <c r="H5034" t="s">
        <v>32</v>
      </c>
      <c r="I5034">
        <v>36</v>
      </c>
      <c r="J5034">
        <v>1027.33</v>
      </c>
      <c r="K5034">
        <f>Table1[[#This Row],[Order_Value]]+Table1[[#This Row],[Delivery_Fee]]-Table1[[#This Row],[Discount]]</f>
        <v>1027.33</v>
      </c>
      <c r="L5034">
        <f>YEAR(Table1[[#This Row],[Order_Time]])</f>
        <v>2023</v>
      </c>
      <c r="M5034" t="str">
        <f>TEXT(Table1[[#This Row],[Order_Time]],"MMM")</f>
        <v>Jul</v>
      </c>
      <c r="N5034">
        <f>HOUR(Table1[[#This Row],[Order_Time]])</f>
        <v>16</v>
      </c>
      <c r="O5034" t="str">
        <f>IF(Table1[[#This Row],[Order_Value]]&gt;1000,"High","Low")</f>
        <v>High</v>
      </c>
    </row>
    <row r="5035" spans="1:15" x14ac:dyDescent="0.3">
      <c r="A5035" t="s">
        <v>7137</v>
      </c>
      <c r="B5035" s="1">
        <v>45136.708333333336</v>
      </c>
      <c r="C5035" t="s">
        <v>16</v>
      </c>
      <c r="D5035" t="s">
        <v>30</v>
      </c>
      <c r="E5035">
        <v>1425.51</v>
      </c>
      <c r="F5035">
        <v>10.78</v>
      </c>
      <c r="G5035">
        <v>23.08</v>
      </c>
      <c r="H5035" t="s">
        <v>13</v>
      </c>
      <c r="I5035">
        <v>14</v>
      </c>
      <c r="J5035">
        <v>1413.21</v>
      </c>
      <c r="K5035">
        <f>Table1[[#This Row],[Order_Value]]+Table1[[#This Row],[Delivery_Fee]]-Table1[[#This Row],[Discount]]</f>
        <v>1413.21</v>
      </c>
      <c r="L5035">
        <f>YEAR(Table1[[#This Row],[Order_Time]])</f>
        <v>2023</v>
      </c>
      <c r="M5035" t="str">
        <f>TEXT(Table1[[#This Row],[Order_Time]],"MMM")</f>
        <v>Jul</v>
      </c>
      <c r="N5035">
        <f>HOUR(Table1[[#This Row],[Order_Time]])</f>
        <v>17</v>
      </c>
      <c r="O5035" t="str">
        <f>IF(Table1[[#This Row],[Order_Value]]&gt;1000,"High","Low")</f>
        <v>High</v>
      </c>
    </row>
    <row r="5036" spans="1:15" x14ac:dyDescent="0.3">
      <c r="A5036" t="s">
        <v>7138</v>
      </c>
      <c r="B5036" s="1">
        <v>45136.75</v>
      </c>
      <c r="C5036" t="s">
        <v>16</v>
      </c>
      <c r="D5036" t="s">
        <v>27</v>
      </c>
      <c r="E5036">
        <v>120.79</v>
      </c>
      <c r="F5036">
        <v>46.51</v>
      </c>
      <c r="G5036">
        <v>275.70999999999998</v>
      </c>
      <c r="H5036" t="s">
        <v>21</v>
      </c>
      <c r="I5036">
        <v>59</v>
      </c>
      <c r="J5036">
        <v>-108.409999999999</v>
      </c>
      <c r="K5036">
        <f>Table1[[#This Row],[Order_Value]]+Table1[[#This Row],[Delivery_Fee]]-Table1[[#This Row],[Discount]]</f>
        <v>-108.40999999999997</v>
      </c>
      <c r="L5036">
        <f>YEAR(Table1[[#This Row],[Order_Time]])</f>
        <v>2023</v>
      </c>
      <c r="M5036" t="str">
        <f>TEXT(Table1[[#This Row],[Order_Time]],"MMM")</f>
        <v>Jul</v>
      </c>
      <c r="N5036">
        <f>HOUR(Table1[[#This Row],[Order_Time]])</f>
        <v>18</v>
      </c>
      <c r="O5036" t="str">
        <f>IF(Table1[[#This Row],[Order_Value]]&gt;1000,"High","Low")</f>
        <v>Low</v>
      </c>
    </row>
    <row r="5037" spans="1:15" x14ac:dyDescent="0.3">
      <c r="A5037" t="s">
        <v>7139</v>
      </c>
      <c r="B5037" s="1">
        <v>45136.791666666664</v>
      </c>
      <c r="C5037" t="s">
        <v>45</v>
      </c>
      <c r="D5037" t="s">
        <v>12</v>
      </c>
      <c r="E5037">
        <v>1396.95</v>
      </c>
      <c r="F5037">
        <v>28.18</v>
      </c>
      <c r="G5037">
        <v>187.75</v>
      </c>
      <c r="H5037" t="s">
        <v>32</v>
      </c>
      <c r="I5037">
        <v>57</v>
      </c>
      <c r="J5037">
        <v>1237.3800000000001</v>
      </c>
      <c r="K5037">
        <f>Table1[[#This Row],[Order_Value]]+Table1[[#This Row],[Delivery_Fee]]-Table1[[#This Row],[Discount]]</f>
        <v>1237.3800000000001</v>
      </c>
      <c r="L5037">
        <f>YEAR(Table1[[#This Row],[Order_Time]])</f>
        <v>2023</v>
      </c>
      <c r="M5037" t="str">
        <f>TEXT(Table1[[#This Row],[Order_Time]],"MMM")</f>
        <v>Jul</v>
      </c>
      <c r="N5037">
        <f>HOUR(Table1[[#This Row],[Order_Time]])</f>
        <v>19</v>
      </c>
      <c r="O5037" t="str">
        <f>IF(Table1[[#This Row],[Order_Value]]&gt;1000,"High","Low")</f>
        <v>High</v>
      </c>
    </row>
    <row r="5038" spans="1:15" x14ac:dyDescent="0.3">
      <c r="A5038" t="s">
        <v>7140</v>
      </c>
      <c r="B5038" s="1">
        <v>45136.833333333336</v>
      </c>
      <c r="C5038" t="s">
        <v>54</v>
      </c>
      <c r="D5038" t="s">
        <v>27</v>
      </c>
      <c r="E5038">
        <v>0</v>
      </c>
      <c r="F5038">
        <v>74.61</v>
      </c>
      <c r="G5038">
        <v>180.77</v>
      </c>
      <c r="H5038" t="s">
        <v>21</v>
      </c>
      <c r="I5038">
        <v>33</v>
      </c>
      <c r="K5038">
        <f>Table1[[#This Row],[Order_Value]]+Table1[[#This Row],[Delivery_Fee]]-Table1[[#This Row],[Discount]]</f>
        <v>-106.16000000000001</v>
      </c>
      <c r="L5038">
        <f>YEAR(Table1[[#This Row],[Order_Time]])</f>
        <v>2023</v>
      </c>
      <c r="M5038" t="str">
        <f>TEXT(Table1[[#This Row],[Order_Time]],"MMM")</f>
        <v>Jul</v>
      </c>
      <c r="N5038">
        <f>HOUR(Table1[[#This Row],[Order_Time]])</f>
        <v>20</v>
      </c>
      <c r="O5038" t="str">
        <f>IF(Table1[[#This Row],[Order_Value]]&gt;1000,"High","Low")</f>
        <v>Low</v>
      </c>
    </row>
    <row r="5039" spans="1:15" x14ac:dyDescent="0.3">
      <c r="A5039" t="s">
        <v>7141</v>
      </c>
      <c r="B5039" s="1">
        <v>45136.875</v>
      </c>
      <c r="C5039" t="s">
        <v>11</v>
      </c>
      <c r="D5039" t="s">
        <v>35</v>
      </c>
      <c r="E5039">
        <v>1299.27</v>
      </c>
      <c r="F5039">
        <v>40.380000000000003</v>
      </c>
      <c r="G5039">
        <v>171.09</v>
      </c>
      <c r="H5039" t="s">
        <v>32</v>
      </c>
      <c r="I5039">
        <v>13</v>
      </c>
      <c r="J5039" s="2" t="s">
        <v>7142</v>
      </c>
      <c r="K5039">
        <f>Table1[[#This Row],[Order_Value]]+Table1[[#This Row],[Delivery_Fee]]-Table1[[#This Row],[Discount]]</f>
        <v>1168.5600000000002</v>
      </c>
      <c r="L5039">
        <f>YEAR(Table1[[#This Row],[Order_Time]])</f>
        <v>2023</v>
      </c>
      <c r="M5039" t="str">
        <f>TEXT(Table1[[#This Row],[Order_Time]],"MMM")</f>
        <v>Jul</v>
      </c>
      <c r="N5039">
        <f>HOUR(Table1[[#This Row],[Order_Time]])</f>
        <v>21</v>
      </c>
      <c r="O5039" t="str">
        <f>IF(Table1[[#This Row],[Order_Value]]&gt;1000,"High","Low")</f>
        <v>High</v>
      </c>
    </row>
    <row r="5040" spans="1:15" x14ac:dyDescent="0.3">
      <c r="A5040" t="s">
        <v>7143</v>
      </c>
      <c r="B5040" s="1">
        <v>45136.916666666664</v>
      </c>
      <c r="C5040" t="s">
        <v>24</v>
      </c>
      <c r="D5040" t="s">
        <v>41</v>
      </c>
      <c r="E5040">
        <v>379.41</v>
      </c>
      <c r="F5040">
        <v>28.03</v>
      </c>
      <c r="G5040">
        <v>453.28</v>
      </c>
      <c r="H5040" t="s">
        <v>21</v>
      </c>
      <c r="I5040">
        <v>44</v>
      </c>
      <c r="J5040">
        <v>-45.839999999999897</v>
      </c>
      <c r="K5040">
        <f>Table1[[#This Row],[Order_Value]]+Table1[[#This Row],[Delivery_Fee]]-Table1[[#This Row],[Discount]]</f>
        <v>-45.839999999999918</v>
      </c>
      <c r="L5040">
        <f>YEAR(Table1[[#This Row],[Order_Time]])</f>
        <v>2023</v>
      </c>
      <c r="M5040" t="str">
        <f>TEXT(Table1[[#This Row],[Order_Time]],"MMM")</f>
        <v>Jul</v>
      </c>
      <c r="N5040">
        <f>HOUR(Table1[[#This Row],[Order_Time]])</f>
        <v>22</v>
      </c>
      <c r="O5040" t="str">
        <f>IF(Table1[[#This Row],[Order_Value]]&gt;1000,"High","Low")</f>
        <v>Low</v>
      </c>
    </row>
    <row r="5041" spans="1:15" x14ac:dyDescent="0.3">
      <c r="A5041" t="s">
        <v>7144</v>
      </c>
      <c r="B5041" s="1">
        <v>45136.958333333336</v>
      </c>
      <c r="C5041" t="s">
        <v>11</v>
      </c>
      <c r="D5041" t="s">
        <v>30</v>
      </c>
      <c r="E5041">
        <v>420.23</v>
      </c>
      <c r="F5041">
        <v>3.57</v>
      </c>
      <c r="G5041">
        <v>331.58</v>
      </c>
      <c r="H5041" t="s">
        <v>32</v>
      </c>
      <c r="I5041">
        <v>77</v>
      </c>
      <c r="J5041" s="2" t="s">
        <v>7145</v>
      </c>
      <c r="K5041">
        <f>Table1[[#This Row],[Order_Value]]+Table1[[#This Row],[Delivery_Fee]]-Table1[[#This Row],[Discount]]</f>
        <v>92.220000000000027</v>
      </c>
      <c r="L5041">
        <f>YEAR(Table1[[#This Row],[Order_Time]])</f>
        <v>2023</v>
      </c>
      <c r="M5041" t="str">
        <f>TEXT(Table1[[#This Row],[Order_Time]],"MMM")</f>
        <v>Jul</v>
      </c>
      <c r="N5041">
        <f>HOUR(Table1[[#This Row],[Order_Time]])</f>
        <v>23</v>
      </c>
      <c r="O5041" t="str">
        <f>IF(Table1[[#This Row],[Order_Value]]&gt;1000,"High","Low")</f>
        <v>Low</v>
      </c>
    </row>
    <row r="5042" spans="1:15" x14ac:dyDescent="0.3">
      <c r="A5042" t="s">
        <v>7146</v>
      </c>
      <c r="B5042" s="1">
        <v>45137</v>
      </c>
      <c r="C5042" t="s">
        <v>11</v>
      </c>
      <c r="D5042" t="s">
        <v>12</v>
      </c>
      <c r="E5042">
        <v>343.58</v>
      </c>
      <c r="F5042">
        <v>43.16</v>
      </c>
      <c r="G5042">
        <v>78.510000000000005</v>
      </c>
      <c r="H5042" t="s">
        <v>13</v>
      </c>
      <c r="I5042">
        <v>85</v>
      </c>
      <c r="J5042">
        <v>308.23</v>
      </c>
      <c r="K5042">
        <f>Table1[[#This Row],[Order_Value]]+Table1[[#This Row],[Delivery_Fee]]-Table1[[#This Row],[Discount]]</f>
        <v>308.23</v>
      </c>
      <c r="L5042">
        <f>YEAR(Table1[[#This Row],[Order_Time]])</f>
        <v>2023</v>
      </c>
      <c r="M5042" t="str">
        <f>TEXT(Table1[[#This Row],[Order_Time]],"MMM")</f>
        <v>Jul</v>
      </c>
      <c r="N5042">
        <f>HOUR(Table1[[#This Row],[Order_Time]])</f>
        <v>0</v>
      </c>
      <c r="O5042" t="str">
        <f>IF(Table1[[#This Row],[Order_Value]]&gt;1000,"High","Low")</f>
        <v>Low</v>
      </c>
    </row>
    <row r="5043" spans="1:15" x14ac:dyDescent="0.3">
      <c r="A5043" t="s">
        <v>7147</v>
      </c>
      <c r="B5043" s="1">
        <v>45137.041666666664</v>
      </c>
      <c r="C5043" t="s">
        <v>16</v>
      </c>
      <c r="D5043" t="s">
        <v>30</v>
      </c>
      <c r="E5043">
        <v>1133.3599999999999</v>
      </c>
      <c r="F5043">
        <v>67.3</v>
      </c>
      <c r="G5043">
        <v>430.95</v>
      </c>
      <c r="H5043" t="s">
        <v>32</v>
      </c>
      <c r="I5043">
        <v>85</v>
      </c>
      <c r="J5043" s="2" t="s">
        <v>7148</v>
      </c>
      <c r="K5043">
        <f>Table1[[#This Row],[Order_Value]]+Table1[[#This Row],[Delivery_Fee]]-Table1[[#This Row],[Discount]]</f>
        <v>769.70999999999981</v>
      </c>
      <c r="L5043">
        <f>YEAR(Table1[[#This Row],[Order_Time]])</f>
        <v>2023</v>
      </c>
      <c r="M5043" t="str">
        <f>TEXT(Table1[[#This Row],[Order_Time]],"MMM")</f>
        <v>Jul</v>
      </c>
      <c r="N5043">
        <f>HOUR(Table1[[#This Row],[Order_Time]])</f>
        <v>1</v>
      </c>
      <c r="O5043" t="str">
        <f>IF(Table1[[#This Row],[Order_Value]]&gt;1000,"High","Low")</f>
        <v>High</v>
      </c>
    </row>
    <row r="5044" spans="1:15" x14ac:dyDescent="0.3">
      <c r="A5044" t="s">
        <v>7149</v>
      </c>
      <c r="B5044" s="1">
        <v>45137.083333333336</v>
      </c>
      <c r="C5044" t="s">
        <v>24</v>
      </c>
      <c r="D5044" t="s">
        <v>27</v>
      </c>
      <c r="E5044">
        <v>404.06</v>
      </c>
      <c r="F5044">
        <v>97.1</v>
      </c>
      <c r="G5044">
        <v>273.67</v>
      </c>
      <c r="H5044" t="s">
        <v>21</v>
      </c>
      <c r="I5044">
        <v>46</v>
      </c>
      <c r="J5044" s="2" t="s">
        <v>7150</v>
      </c>
      <c r="K5044">
        <f>Table1[[#This Row],[Order_Value]]+Table1[[#This Row],[Delivery_Fee]]-Table1[[#This Row],[Discount]]</f>
        <v>227.48999999999995</v>
      </c>
      <c r="L5044">
        <f>YEAR(Table1[[#This Row],[Order_Time]])</f>
        <v>2023</v>
      </c>
      <c r="M5044" t="str">
        <f>TEXT(Table1[[#This Row],[Order_Time]],"MMM")</f>
        <v>Jul</v>
      </c>
      <c r="N5044">
        <f>HOUR(Table1[[#This Row],[Order_Time]])</f>
        <v>2</v>
      </c>
      <c r="O5044" t="str">
        <f>IF(Table1[[#This Row],[Order_Value]]&gt;1000,"High","Low")</f>
        <v>Low</v>
      </c>
    </row>
    <row r="5045" spans="1:15" x14ac:dyDescent="0.3">
      <c r="A5045" t="s">
        <v>7151</v>
      </c>
      <c r="B5045" s="1">
        <v>45137.125</v>
      </c>
      <c r="C5045" t="s">
        <v>26</v>
      </c>
      <c r="D5045" t="s">
        <v>27</v>
      </c>
      <c r="E5045">
        <v>167.45</v>
      </c>
      <c r="F5045">
        <v>49.9</v>
      </c>
      <c r="G5045">
        <v>80.3</v>
      </c>
      <c r="H5045" t="s">
        <v>28</v>
      </c>
      <c r="I5045">
        <v>77</v>
      </c>
      <c r="J5045">
        <v>137.05000000000001</v>
      </c>
      <c r="K5045">
        <f>Table1[[#This Row],[Order_Value]]+Table1[[#This Row],[Delivery_Fee]]-Table1[[#This Row],[Discount]]</f>
        <v>137.05000000000001</v>
      </c>
      <c r="L5045">
        <f>YEAR(Table1[[#This Row],[Order_Time]])</f>
        <v>2023</v>
      </c>
      <c r="M5045" t="str">
        <f>TEXT(Table1[[#This Row],[Order_Time]],"MMM")</f>
        <v>Jul</v>
      </c>
      <c r="N5045">
        <f>HOUR(Table1[[#This Row],[Order_Time]])</f>
        <v>3</v>
      </c>
      <c r="O5045" t="str">
        <f>IF(Table1[[#This Row],[Order_Value]]&gt;1000,"High","Low")</f>
        <v>Low</v>
      </c>
    </row>
    <row r="5046" spans="1:15" x14ac:dyDescent="0.3">
      <c r="A5046" t="s">
        <v>7152</v>
      </c>
      <c r="B5046" s="1">
        <v>45137.166666666664</v>
      </c>
      <c r="C5046" t="s">
        <v>54</v>
      </c>
      <c r="D5046" t="s">
        <v>27</v>
      </c>
      <c r="E5046">
        <v>508.71</v>
      </c>
      <c r="F5046">
        <v>59.44</v>
      </c>
      <c r="G5046">
        <v>298.19</v>
      </c>
      <c r="H5046" t="s">
        <v>21</v>
      </c>
      <c r="I5046">
        <v>85</v>
      </c>
      <c r="J5046">
        <v>269.95999999999998</v>
      </c>
      <c r="K5046">
        <f>Table1[[#This Row],[Order_Value]]+Table1[[#This Row],[Delivery_Fee]]-Table1[[#This Row],[Discount]]</f>
        <v>269.95999999999998</v>
      </c>
      <c r="L5046">
        <f>YEAR(Table1[[#This Row],[Order_Time]])</f>
        <v>2023</v>
      </c>
      <c r="M5046" t="str">
        <f>TEXT(Table1[[#This Row],[Order_Time]],"MMM")</f>
        <v>Jul</v>
      </c>
      <c r="N5046">
        <f>HOUR(Table1[[#This Row],[Order_Time]])</f>
        <v>4</v>
      </c>
      <c r="O5046" t="str">
        <f>IF(Table1[[#This Row],[Order_Value]]&gt;1000,"High","Low")</f>
        <v>Low</v>
      </c>
    </row>
    <row r="5047" spans="1:15" x14ac:dyDescent="0.3">
      <c r="A5047" t="s">
        <v>7153</v>
      </c>
      <c r="B5047" s="1">
        <v>45137.208333333336</v>
      </c>
      <c r="C5047" t="s">
        <v>54</v>
      </c>
      <c r="D5047" t="s">
        <v>27</v>
      </c>
      <c r="E5047">
        <v>1111.46</v>
      </c>
      <c r="F5047">
        <v>67.680000000000007</v>
      </c>
      <c r="G5047">
        <v>53.21</v>
      </c>
      <c r="H5047" t="s">
        <v>28</v>
      </c>
      <c r="I5047">
        <v>12</v>
      </c>
      <c r="J5047">
        <v>1125.93</v>
      </c>
      <c r="K5047">
        <f>Table1[[#This Row],[Order_Value]]+Table1[[#This Row],[Delivery_Fee]]-Table1[[#This Row],[Discount]]</f>
        <v>1125.93</v>
      </c>
      <c r="L5047">
        <f>YEAR(Table1[[#This Row],[Order_Time]])</f>
        <v>2023</v>
      </c>
      <c r="M5047" t="str">
        <f>TEXT(Table1[[#This Row],[Order_Time]],"MMM")</f>
        <v>Jul</v>
      </c>
      <c r="N5047">
        <f>HOUR(Table1[[#This Row],[Order_Time]])</f>
        <v>5</v>
      </c>
      <c r="O5047" t="str">
        <f>IF(Table1[[#This Row],[Order_Value]]&gt;1000,"High","Low")</f>
        <v>High</v>
      </c>
    </row>
    <row r="5048" spans="1:15" x14ac:dyDescent="0.3">
      <c r="A5048" t="s">
        <v>7154</v>
      </c>
      <c r="B5048" s="1">
        <v>45137.25</v>
      </c>
      <c r="C5048" t="s">
        <v>11</v>
      </c>
      <c r="D5048" t="s">
        <v>30</v>
      </c>
      <c r="E5048">
        <v>1279.8</v>
      </c>
      <c r="F5048">
        <v>95.08</v>
      </c>
      <c r="G5048">
        <v>433.93</v>
      </c>
      <c r="H5048" t="s">
        <v>28</v>
      </c>
      <c r="I5048">
        <v>50</v>
      </c>
      <c r="J5048" s="2" t="s">
        <v>7155</v>
      </c>
      <c r="K5048">
        <f>Table1[[#This Row],[Order_Value]]+Table1[[#This Row],[Delivery_Fee]]-Table1[[#This Row],[Discount]]</f>
        <v>940.94999999999982</v>
      </c>
      <c r="L5048">
        <f>YEAR(Table1[[#This Row],[Order_Time]])</f>
        <v>2023</v>
      </c>
      <c r="M5048" t="str">
        <f>TEXT(Table1[[#This Row],[Order_Time]],"MMM")</f>
        <v>Jul</v>
      </c>
      <c r="N5048">
        <f>HOUR(Table1[[#This Row],[Order_Time]])</f>
        <v>6</v>
      </c>
      <c r="O5048" t="str">
        <f>IF(Table1[[#This Row],[Order_Value]]&gt;1000,"High","Low")</f>
        <v>High</v>
      </c>
    </row>
    <row r="5049" spans="1:15" x14ac:dyDescent="0.3">
      <c r="A5049" t="s">
        <v>7156</v>
      </c>
      <c r="B5049" s="1">
        <v>45137.291666666664</v>
      </c>
      <c r="C5049" t="s">
        <v>11</v>
      </c>
      <c r="D5049" t="s">
        <v>12</v>
      </c>
      <c r="E5049">
        <v>1770.74</v>
      </c>
      <c r="F5049">
        <v>14.91</v>
      </c>
      <c r="G5049">
        <v>447.42</v>
      </c>
      <c r="H5049" t="s">
        <v>28</v>
      </c>
      <c r="I5049">
        <v>60</v>
      </c>
      <c r="J5049">
        <v>1338.23</v>
      </c>
      <c r="K5049">
        <f>Table1[[#This Row],[Order_Value]]+Table1[[#This Row],[Delivery_Fee]]-Table1[[#This Row],[Discount]]</f>
        <v>1338.23</v>
      </c>
      <c r="L5049">
        <f>YEAR(Table1[[#This Row],[Order_Time]])</f>
        <v>2023</v>
      </c>
      <c r="M5049" t="str">
        <f>TEXT(Table1[[#This Row],[Order_Time]],"MMM")</f>
        <v>Jul</v>
      </c>
      <c r="N5049">
        <f>HOUR(Table1[[#This Row],[Order_Time]])</f>
        <v>7</v>
      </c>
      <c r="O5049" t="str">
        <f>IF(Table1[[#This Row],[Order_Value]]&gt;1000,"High","Low")</f>
        <v>High</v>
      </c>
    </row>
    <row r="5050" spans="1:15" x14ac:dyDescent="0.3">
      <c r="A5050" t="s">
        <v>7157</v>
      </c>
      <c r="B5050" s="1">
        <v>45137.333333333336</v>
      </c>
      <c r="C5050" t="s">
        <v>24</v>
      </c>
      <c r="D5050" t="s">
        <v>35</v>
      </c>
      <c r="E5050">
        <v>1736</v>
      </c>
      <c r="F5050">
        <v>16.95</v>
      </c>
      <c r="G5050">
        <v>183.94</v>
      </c>
      <c r="H5050" t="s">
        <v>21</v>
      </c>
      <c r="I5050">
        <v>18</v>
      </c>
      <c r="J5050">
        <v>1569.01</v>
      </c>
      <c r="K5050">
        <f>Table1[[#This Row],[Order_Value]]+Table1[[#This Row],[Delivery_Fee]]-Table1[[#This Row],[Discount]]</f>
        <v>1569.01</v>
      </c>
      <c r="L5050">
        <f>YEAR(Table1[[#This Row],[Order_Time]])</f>
        <v>2023</v>
      </c>
      <c r="M5050" t="str">
        <f>TEXT(Table1[[#This Row],[Order_Time]],"MMM")</f>
        <v>Jul</v>
      </c>
      <c r="N5050">
        <f>HOUR(Table1[[#This Row],[Order_Time]])</f>
        <v>8</v>
      </c>
      <c r="O5050" t="str">
        <f>IF(Table1[[#This Row],[Order_Value]]&gt;1000,"High","Low")</f>
        <v>High</v>
      </c>
    </row>
    <row r="5051" spans="1:15" x14ac:dyDescent="0.3">
      <c r="A5051" t="s">
        <v>7158</v>
      </c>
      <c r="B5051" s="1">
        <v>45137.375</v>
      </c>
      <c r="C5051" t="s">
        <v>11</v>
      </c>
      <c r="D5051" t="s">
        <v>17</v>
      </c>
      <c r="E5051">
        <v>839.24</v>
      </c>
      <c r="F5051">
        <v>74.63</v>
      </c>
      <c r="G5051">
        <v>354.42</v>
      </c>
      <c r="H5051" t="s">
        <v>32</v>
      </c>
      <c r="I5051">
        <v>49</v>
      </c>
      <c r="J5051">
        <v>559.45000000000005</v>
      </c>
      <c r="K5051">
        <f>Table1[[#This Row],[Order_Value]]+Table1[[#This Row],[Delivery_Fee]]-Table1[[#This Row],[Discount]]</f>
        <v>559.45000000000005</v>
      </c>
      <c r="L5051">
        <f>YEAR(Table1[[#This Row],[Order_Time]])</f>
        <v>2023</v>
      </c>
      <c r="M5051" t="str">
        <f>TEXT(Table1[[#This Row],[Order_Time]],"MMM")</f>
        <v>Jul</v>
      </c>
      <c r="N5051">
        <f>HOUR(Table1[[#This Row],[Order_Time]])</f>
        <v>9</v>
      </c>
      <c r="O5051" t="str">
        <f>IF(Table1[[#This Row],[Order_Value]]&gt;1000,"High","Low")</f>
        <v>Low</v>
      </c>
    </row>
    <row r="5052" spans="1:15" x14ac:dyDescent="0.3">
      <c r="A5052" t="s">
        <v>7159</v>
      </c>
      <c r="B5052" s="1">
        <v>45137.416666666664</v>
      </c>
      <c r="C5052" t="s">
        <v>45</v>
      </c>
      <c r="D5052" t="s">
        <v>35</v>
      </c>
      <c r="E5052">
        <v>1993.02</v>
      </c>
      <c r="F5052">
        <v>99.88</v>
      </c>
      <c r="G5052">
        <v>402.57</v>
      </c>
      <c r="H5052" t="s">
        <v>32</v>
      </c>
      <c r="I5052">
        <v>88</v>
      </c>
      <c r="J5052" s="2" t="s">
        <v>7160</v>
      </c>
      <c r="K5052">
        <f>Table1[[#This Row],[Order_Value]]+Table1[[#This Row],[Delivery_Fee]]-Table1[[#This Row],[Discount]]</f>
        <v>1690.3300000000002</v>
      </c>
      <c r="L5052">
        <f>YEAR(Table1[[#This Row],[Order_Time]])</f>
        <v>2023</v>
      </c>
      <c r="M5052" t="str">
        <f>TEXT(Table1[[#This Row],[Order_Time]],"MMM")</f>
        <v>Jul</v>
      </c>
      <c r="N5052">
        <f>HOUR(Table1[[#This Row],[Order_Time]])</f>
        <v>10</v>
      </c>
      <c r="O5052" t="str">
        <f>IF(Table1[[#This Row],[Order_Value]]&gt;1000,"High","Low")</f>
        <v>High</v>
      </c>
    </row>
    <row r="5053" spans="1:15" x14ac:dyDescent="0.3">
      <c r="A5053" t="s">
        <v>7161</v>
      </c>
      <c r="B5053" s="1">
        <v>45137.458333333336</v>
      </c>
      <c r="C5053" t="s">
        <v>54</v>
      </c>
      <c r="D5053" t="s">
        <v>17</v>
      </c>
      <c r="E5053">
        <v>0</v>
      </c>
      <c r="F5053">
        <v>98.32</v>
      </c>
      <c r="G5053">
        <v>9.58</v>
      </c>
      <c r="H5053" t="s">
        <v>28</v>
      </c>
      <c r="I5053">
        <v>70</v>
      </c>
      <c r="K5053">
        <f>Table1[[#This Row],[Order_Value]]+Table1[[#This Row],[Delivery_Fee]]-Table1[[#This Row],[Discount]]</f>
        <v>88.74</v>
      </c>
      <c r="L5053">
        <f>YEAR(Table1[[#This Row],[Order_Time]])</f>
        <v>2023</v>
      </c>
      <c r="M5053" t="str">
        <f>TEXT(Table1[[#This Row],[Order_Time]],"MMM")</f>
        <v>Jul</v>
      </c>
      <c r="N5053">
        <f>HOUR(Table1[[#This Row],[Order_Time]])</f>
        <v>11</v>
      </c>
      <c r="O5053" t="str">
        <f>IF(Table1[[#This Row],[Order_Value]]&gt;1000,"High","Low")</f>
        <v>Low</v>
      </c>
    </row>
    <row r="5054" spans="1:15" x14ac:dyDescent="0.3">
      <c r="A5054" t="s">
        <v>7162</v>
      </c>
      <c r="B5054" s="1">
        <v>45137.5</v>
      </c>
      <c r="C5054" t="s">
        <v>11</v>
      </c>
      <c r="D5054" t="s">
        <v>12</v>
      </c>
      <c r="E5054">
        <v>1675.42</v>
      </c>
      <c r="F5054">
        <v>63.1</v>
      </c>
      <c r="G5054">
        <v>25.58</v>
      </c>
      <c r="H5054" t="s">
        <v>21</v>
      </c>
      <c r="I5054">
        <v>35</v>
      </c>
      <c r="J5054">
        <v>1712.94</v>
      </c>
      <c r="K5054">
        <f>Table1[[#This Row],[Order_Value]]+Table1[[#This Row],[Delivery_Fee]]-Table1[[#This Row],[Discount]]</f>
        <v>1712.94</v>
      </c>
      <c r="L5054">
        <f>YEAR(Table1[[#This Row],[Order_Time]])</f>
        <v>2023</v>
      </c>
      <c r="M5054" t="str">
        <f>TEXT(Table1[[#This Row],[Order_Time]],"MMM")</f>
        <v>Jul</v>
      </c>
      <c r="N5054">
        <f>HOUR(Table1[[#This Row],[Order_Time]])</f>
        <v>12</v>
      </c>
      <c r="O5054" t="str">
        <f>IF(Table1[[#This Row],[Order_Value]]&gt;1000,"High","Low")</f>
        <v>High</v>
      </c>
    </row>
    <row r="5055" spans="1:15" x14ac:dyDescent="0.3">
      <c r="A5055" t="s">
        <v>7163</v>
      </c>
      <c r="B5055" s="1">
        <v>45137.541666666664</v>
      </c>
      <c r="C5055" t="s">
        <v>24</v>
      </c>
      <c r="D5055" t="s">
        <v>27</v>
      </c>
      <c r="E5055">
        <v>1750.82</v>
      </c>
      <c r="F5055">
        <v>75.13</v>
      </c>
      <c r="G5055">
        <v>335.84</v>
      </c>
      <c r="H5055" t="s">
        <v>28</v>
      </c>
      <c r="I5055">
        <v>79</v>
      </c>
      <c r="J5055">
        <v>1490.11</v>
      </c>
      <c r="K5055">
        <f>Table1[[#This Row],[Order_Value]]+Table1[[#This Row],[Delivery_Fee]]-Table1[[#This Row],[Discount]]</f>
        <v>1490.11</v>
      </c>
      <c r="L5055">
        <f>YEAR(Table1[[#This Row],[Order_Time]])</f>
        <v>2023</v>
      </c>
      <c r="M5055" t="str">
        <f>TEXT(Table1[[#This Row],[Order_Time]],"MMM")</f>
        <v>Jul</v>
      </c>
      <c r="N5055">
        <f>HOUR(Table1[[#This Row],[Order_Time]])</f>
        <v>13</v>
      </c>
      <c r="O5055" t="str">
        <f>IF(Table1[[#This Row],[Order_Value]]&gt;1000,"High","Low")</f>
        <v>High</v>
      </c>
    </row>
    <row r="5056" spans="1:15" x14ac:dyDescent="0.3">
      <c r="A5056" t="s">
        <v>7164</v>
      </c>
      <c r="B5056" s="1">
        <v>45137.583333333336</v>
      </c>
      <c r="C5056" t="s">
        <v>45</v>
      </c>
      <c r="D5056" t="s">
        <v>12</v>
      </c>
      <c r="E5056">
        <v>931.99</v>
      </c>
      <c r="F5056">
        <v>37.909999999999997</v>
      </c>
      <c r="G5056">
        <v>35.93</v>
      </c>
      <c r="H5056" t="s">
        <v>13</v>
      </c>
      <c r="I5056">
        <v>67</v>
      </c>
      <c r="J5056">
        <v>933.97</v>
      </c>
      <c r="K5056">
        <f>Table1[[#This Row],[Order_Value]]+Table1[[#This Row],[Delivery_Fee]]-Table1[[#This Row],[Discount]]</f>
        <v>933.97</v>
      </c>
      <c r="L5056">
        <f>YEAR(Table1[[#This Row],[Order_Time]])</f>
        <v>2023</v>
      </c>
      <c r="M5056" t="str">
        <f>TEXT(Table1[[#This Row],[Order_Time]],"MMM")</f>
        <v>Jul</v>
      </c>
      <c r="N5056">
        <f>HOUR(Table1[[#This Row],[Order_Time]])</f>
        <v>14</v>
      </c>
      <c r="O5056" t="str">
        <f>IF(Table1[[#This Row],[Order_Value]]&gt;1000,"High","Low")</f>
        <v>Low</v>
      </c>
    </row>
    <row r="5057" spans="1:15" x14ac:dyDescent="0.3">
      <c r="A5057" t="s">
        <v>7165</v>
      </c>
      <c r="B5057" s="1">
        <v>45137.625</v>
      </c>
      <c r="C5057" t="s">
        <v>54</v>
      </c>
      <c r="D5057" t="s">
        <v>30</v>
      </c>
      <c r="E5057">
        <v>306.73</v>
      </c>
      <c r="F5057">
        <v>36.6</v>
      </c>
      <c r="G5057">
        <v>310.68</v>
      </c>
      <c r="H5057" t="s">
        <v>32</v>
      </c>
      <c r="I5057">
        <v>80</v>
      </c>
      <c r="J5057" s="2" t="s">
        <v>7166</v>
      </c>
      <c r="K5057">
        <f>Table1[[#This Row],[Order_Value]]+Table1[[#This Row],[Delivery_Fee]]-Table1[[#This Row],[Discount]]</f>
        <v>32.650000000000034</v>
      </c>
      <c r="L5057">
        <f>YEAR(Table1[[#This Row],[Order_Time]])</f>
        <v>2023</v>
      </c>
      <c r="M5057" t="str">
        <f>TEXT(Table1[[#This Row],[Order_Time]],"MMM")</f>
        <v>Jul</v>
      </c>
      <c r="N5057">
        <f>HOUR(Table1[[#This Row],[Order_Time]])</f>
        <v>15</v>
      </c>
      <c r="O5057" t="str">
        <f>IF(Table1[[#This Row],[Order_Value]]&gt;1000,"High","Low")</f>
        <v>Low</v>
      </c>
    </row>
    <row r="5058" spans="1:15" x14ac:dyDescent="0.3">
      <c r="A5058" t="s">
        <v>7167</v>
      </c>
      <c r="B5058" s="1">
        <v>45137.666666666664</v>
      </c>
      <c r="C5058" t="s">
        <v>16</v>
      </c>
      <c r="D5058" t="s">
        <v>17</v>
      </c>
      <c r="E5058">
        <v>954.11</v>
      </c>
      <c r="F5058">
        <v>78.88</v>
      </c>
      <c r="G5058">
        <v>296.58999999999997</v>
      </c>
      <c r="H5058" t="s">
        <v>28</v>
      </c>
      <c r="I5058">
        <v>11</v>
      </c>
      <c r="J5058" s="2" t="s">
        <v>7168</v>
      </c>
      <c r="K5058">
        <f>Table1[[#This Row],[Order_Value]]+Table1[[#This Row],[Delivery_Fee]]-Table1[[#This Row],[Discount]]</f>
        <v>736.40000000000009</v>
      </c>
      <c r="L5058">
        <f>YEAR(Table1[[#This Row],[Order_Time]])</f>
        <v>2023</v>
      </c>
      <c r="M5058" t="str">
        <f>TEXT(Table1[[#This Row],[Order_Time]],"MMM")</f>
        <v>Jul</v>
      </c>
      <c r="N5058">
        <f>HOUR(Table1[[#This Row],[Order_Time]])</f>
        <v>16</v>
      </c>
      <c r="O5058" t="str">
        <f>IF(Table1[[#This Row],[Order_Value]]&gt;1000,"High","Low")</f>
        <v>Low</v>
      </c>
    </row>
    <row r="5059" spans="1:15" x14ac:dyDescent="0.3">
      <c r="A5059" t="s">
        <v>7169</v>
      </c>
      <c r="B5059" s="1">
        <v>45137.708333333336</v>
      </c>
      <c r="C5059" t="s">
        <v>45</v>
      </c>
      <c r="D5059" t="s">
        <v>17</v>
      </c>
      <c r="E5059">
        <v>1464.37</v>
      </c>
      <c r="F5059">
        <v>73.38</v>
      </c>
      <c r="G5059">
        <v>261</v>
      </c>
      <c r="H5059" t="s">
        <v>32</v>
      </c>
      <c r="I5059">
        <v>16</v>
      </c>
      <c r="J5059">
        <v>1276.75</v>
      </c>
      <c r="K5059">
        <f>Table1[[#This Row],[Order_Value]]+Table1[[#This Row],[Delivery_Fee]]-Table1[[#This Row],[Discount]]</f>
        <v>1276.75</v>
      </c>
      <c r="L5059">
        <f>YEAR(Table1[[#This Row],[Order_Time]])</f>
        <v>2023</v>
      </c>
      <c r="M5059" t="str">
        <f>TEXT(Table1[[#This Row],[Order_Time]],"MMM")</f>
        <v>Jul</v>
      </c>
      <c r="N5059">
        <f>HOUR(Table1[[#This Row],[Order_Time]])</f>
        <v>17</v>
      </c>
      <c r="O5059" t="str">
        <f>IF(Table1[[#This Row],[Order_Value]]&gt;1000,"High","Low")</f>
        <v>High</v>
      </c>
    </row>
    <row r="5060" spans="1:15" x14ac:dyDescent="0.3">
      <c r="A5060" t="s">
        <v>7170</v>
      </c>
      <c r="B5060" s="1">
        <v>45137.75</v>
      </c>
      <c r="C5060" t="s">
        <v>26</v>
      </c>
      <c r="D5060" t="s">
        <v>12</v>
      </c>
      <c r="E5060">
        <v>1051.95</v>
      </c>
      <c r="F5060">
        <v>7.84</v>
      </c>
      <c r="G5060">
        <v>412.08</v>
      </c>
      <c r="H5060" t="s">
        <v>28</v>
      </c>
      <c r="I5060">
        <v>12</v>
      </c>
      <c r="J5060">
        <v>647.71</v>
      </c>
      <c r="K5060">
        <f>Table1[[#This Row],[Order_Value]]+Table1[[#This Row],[Delivery_Fee]]-Table1[[#This Row],[Discount]]</f>
        <v>647.71</v>
      </c>
      <c r="L5060">
        <f>YEAR(Table1[[#This Row],[Order_Time]])</f>
        <v>2023</v>
      </c>
      <c r="M5060" t="str">
        <f>TEXT(Table1[[#This Row],[Order_Time]],"MMM")</f>
        <v>Jul</v>
      </c>
      <c r="N5060">
        <f>HOUR(Table1[[#This Row],[Order_Time]])</f>
        <v>18</v>
      </c>
      <c r="O5060" t="str">
        <f>IF(Table1[[#This Row],[Order_Value]]&gt;1000,"High","Low")</f>
        <v>High</v>
      </c>
    </row>
    <row r="5061" spans="1:15" x14ac:dyDescent="0.3">
      <c r="A5061" t="s">
        <v>7171</v>
      </c>
      <c r="B5061" s="1">
        <v>45137.791666666664</v>
      </c>
      <c r="C5061" t="s">
        <v>16</v>
      </c>
      <c r="D5061" t="s">
        <v>27</v>
      </c>
      <c r="E5061">
        <v>745.95</v>
      </c>
      <c r="F5061">
        <v>31.39</v>
      </c>
      <c r="G5061">
        <v>315.2</v>
      </c>
      <c r="H5061" t="s">
        <v>21</v>
      </c>
      <c r="I5061">
        <v>36</v>
      </c>
      <c r="J5061" s="2" t="s">
        <v>7172</v>
      </c>
      <c r="K5061">
        <f>Table1[[#This Row],[Order_Value]]+Table1[[#This Row],[Delivery_Fee]]-Table1[[#This Row],[Discount]]</f>
        <v>462.14000000000004</v>
      </c>
      <c r="L5061">
        <f>YEAR(Table1[[#This Row],[Order_Time]])</f>
        <v>2023</v>
      </c>
      <c r="M5061" t="str">
        <f>TEXT(Table1[[#This Row],[Order_Time]],"MMM")</f>
        <v>Jul</v>
      </c>
      <c r="N5061">
        <f>HOUR(Table1[[#This Row],[Order_Time]])</f>
        <v>19</v>
      </c>
      <c r="O5061" t="str">
        <f>IF(Table1[[#This Row],[Order_Value]]&gt;1000,"High","Low")</f>
        <v>Low</v>
      </c>
    </row>
    <row r="5062" spans="1:15" x14ac:dyDescent="0.3">
      <c r="A5062" t="s">
        <v>7173</v>
      </c>
      <c r="B5062" s="1">
        <v>45137.833333333336</v>
      </c>
      <c r="C5062" t="s">
        <v>45</v>
      </c>
      <c r="D5062" t="s">
        <v>12</v>
      </c>
      <c r="E5062">
        <v>1490.76</v>
      </c>
      <c r="F5062">
        <v>77.67</v>
      </c>
      <c r="G5062">
        <v>227.74</v>
      </c>
      <c r="H5062" t="s">
        <v>28</v>
      </c>
      <c r="I5062">
        <v>25</v>
      </c>
      <c r="J5062">
        <v>1340.69</v>
      </c>
      <c r="K5062">
        <f>Table1[[#This Row],[Order_Value]]+Table1[[#This Row],[Delivery_Fee]]-Table1[[#This Row],[Discount]]</f>
        <v>1340.69</v>
      </c>
      <c r="L5062">
        <f>YEAR(Table1[[#This Row],[Order_Time]])</f>
        <v>2023</v>
      </c>
      <c r="M5062" t="str">
        <f>TEXT(Table1[[#This Row],[Order_Time]],"MMM")</f>
        <v>Jul</v>
      </c>
      <c r="N5062">
        <f>HOUR(Table1[[#This Row],[Order_Time]])</f>
        <v>20</v>
      </c>
      <c r="O5062" t="str">
        <f>IF(Table1[[#This Row],[Order_Value]]&gt;1000,"High","Low")</f>
        <v>High</v>
      </c>
    </row>
    <row r="5063" spans="1:15" x14ac:dyDescent="0.3">
      <c r="A5063" t="s">
        <v>7174</v>
      </c>
      <c r="B5063" s="1">
        <v>45137.875</v>
      </c>
      <c r="C5063" t="s">
        <v>54</v>
      </c>
      <c r="D5063" t="s">
        <v>35</v>
      </c>
      <c r="E5063">
        <v>962.46</v>
      </c>
      <c r="F5063">
        <v>37.25</v>
      </c>
      <c r="G5063">
        <v>364.52</v>
      </c>
      <c r="H5063" t="s">
        <v>32</v>
      </c>
      <c r="I5063">
        <v>24</v>
      </c>
      <c r="J5063">
        <v>635.19000000000005</v>
      </c>
      <c r="K5063">
        <f>Table1[[#This Row],[Order_Value]]+Table1[[#This Row],[Delivery_Fee]]-Table1[[#This Row],[Discount]]</f>
        <v>635.19000000000005</v>
      </c>
      <c r="L5063">
        <f>YEAR(Table1[[#This Row],[Order_Time]])</f>
        <v>2023</v>
      </c>
      <c r="M5063" t="str">
        <f>TEXT(Table1[[#This Row],[Order_Time]],"MMM")</f>
        <v>Jul</v>
      </c>
      <c r="N5063">
        <f>HOUR(Table1[[#This Row],[Order_Time]])</f>
        <v>21</v>
      </c>
      <c r="O5063" t="str">
        <f>IF(Table1[[#This Row],[Order_Value]]&gt;1000,"High","Low")</f>
        <v>Low</v>
      </c>
    </row>
    <row r="5064" spans="1:15" x14ac:dyDescent="0.3">
      <c r="A5064" t="s">
        <v>7175</v>
      </c>
      <c r="B5064" s="1">
        <v>45137.916666666664</v>
      </c>
      <c r="C5064" t="s">
        <v>11</v>
      </c>
      <c r="D5064" t="s">
        <v>12</v>
      </c>
      <c r="E5064">
        <v>1758.69</v>
      </c>
      <c r="F5064">
        <v>37.35</v>
      </c>
      <c r="G5064">
        <v>416.48</v>
      </c>
      <c r="H5064" t="s">
        <v>28</v>
      </c>
      <c r="I5064">
        <v>22</v>
      </c>
      <c r="J5064">
        <v>1379.56</v>
      </c>
      <c r="K5064">
        <f>Table1[[#This Row],[Order_Value]]+Table1[[#This Row],[Delivery_Fee]]-Table1[[#This Row],[Discount]]</f>
        <v>1379.56</v>
      </c>
      <c r="L5064">
        <f>YEAR(Table1[[#This Row],[Order_Time]])</f>
        <v>2023</v>
      </c>
      <c r="M5064" t="str">
        <f>TEXT(Table1[[#This Row],[Order_Time]],"MMM")</f>
        <v>Jul</v>
      </c>
      <c r="N5064">
        <f>HOUR(Table1[[#This Row],[Order_Time]])</f>
        <v>22</v>
      </c>
      <c r="O5064" t="str">
        <f>IF(Table1[[#This Row],[Order_Value]]&gt;1000,"High","Low")</f>
        <v>High</v>
      </c>
    </row>
    <row r="5065" spans="1:15" x14ac:dyDescent="0.3">
      <c r="A5065" t="s">
        <v>7176</v>
      </c>
      <c r="B5065" s="1">
        <v>45137.958333333336</v>
      </c>
      <c r="C5065" t="s">
        <v>24</v>
      </c>
      <c r="D5065" t="s">
        <v>12</v>
      </c>
      <c r="E5065">
        <v>1504.97</v>
      </c>
      <c r="F5065">
        <v>35.619999999999997</v>
      </c>
      <c r="G5065">
        <v>178.82</v>
      </c>
      <c r="H5065" t="s">
        <v>13</v>
      </c>
      <c r="I5065">
        <v>31</v>
      </c>
      <c r="J5065">
        <v>1361.77</v>
      </c>
      <c r="K5065">
        <f>Table1[[#This Row],[Order_Value]]+Table1[[#This Row],[Delivery_Fee]]-Table1[[#This Row],[Discount]]</f>
        <v>1361.77</v>
      </c>
      <c r="L5065">
        <f>YEAR(Table1[[#This Row],[Order_Time]])</f>
        <v>2023</v>
      </c>
      <c r="M5065" t="str">
        <f>TEXT(Table1[[#This Row],[Order_Time]],"MMM")</f>
        <v>Jul</v>
      </c>
      <c r="N5065">
        <f>HOUR(Table1[[#This Row],[Order_Time]])</f>
        <v>23</v>
      </c>
      <c r="O5065" t="str">
        <f>IF(Table1[[#This Row],[Order_Value]]&gt;1000,"High","Low")</f>
        <v>High</v>
      </c>
    </row>
    <row r="5066" spans="1:15" x14ac:dyDescent="0.3">
      <c r="A5066" t="s">
        <v>7177</v>
      </c>
      <c r="B5066" s="1">
        <v>45138</v>
      </c>
      <c r="C5066" t="s">
        <v>26</v>
      </c>
      <c r="D5066" t="s">
        <v>12</v>
      </c>
      <c r="E5066">
        <v>1476.03</v>
      </c>
      <c r="F5066">
        <v>79.67</v>
      </c>
      <c r="G5066">
        <v>236.57</v>
      </c>
      <c r="H5066" t="s">
        <v>13</v>
      </c>
      <c r="I5066">
        <v>49</v>
      </c>
      <c r="J5066">
        <v>1319.13</v>
      </c>
      <c r="K5066">
        <f>Table1[[#This Row],[Order_Value]]+Table1[[#This Row],[Delivery_Fee]]-Table1[[#This Row],[Discount]]</f>
        <v>1319.13</v>
      </c>
      <c r="L5066">
        <f>YEAR(Table1[[#This Row],[Order_Time]])</f>
        <v>2023</v>
      </c>
      <c r="M5066" t="str">
        <f>TEXT(Table1[[#This Row],[Order_Time]],"MMM")</f>
        <v>Jul</v>
      </c>
      <c r="N5066">
        <f>HOUR(Table1[[#This Row],[Order_Time]])</f>
        <v>0</v>
      </c>
      <c r="O5066" t="str">
        <f>IF(Table1[[#This Row],[Order_Value]]&gt;1000,"High","Low")</f>
        <v>High</v>
      </c>
    </row>
    <row r="5067" spans="1:15" x14ac:dyDescent="0.3">
      <c r="A5067" t="s">
        <v>7178</v>
      </c>
      <c r="B5067" s="1">
        <v>45138.041666666664</v>
      </c>
      <c r="C5067" t="s">
        <v>24</v>
      </c>
      <c r="D5067" t="s">
        <v>12</v>
      </c>
      <c r="E5067">
        <v>832.9</v>
      </c>
      <c r="F5067">
        <v>55.58</v>
      </c>
      <c r="G5067">
        <v>96.34</v>
      </c>
      <c r="H5067" t="s">
        <v>32</v>
      </c>
      <c r="I5067">
        <v>11</v>
      </c>
      <c r="J5067">
        <v>792.14</v>
      </c>
      <c r="K5067">
        <f>Table1[[#This Row],[Order_Value]]+Table1[[#This Row],[Delivery_Fee]]-Table1[[#This Row],[Discount]]</f>
        <v>792.14</v>
      </c>
      <c r="L5067">
        <f>YEAR(Table1[[#This Row],[Order_Time]])</f>
        <v>2023</v>
      </c>
      <c r="M5067" t="str">
        <f>TEXT(Table1[[#This Row],[Order_Time]],"MMM")</f>
        <v>Jul</v>
      </c>
      <c r="N5067">
        <f>HOUR(Table1[[#This Row],[Order_Time]])</f>
        <v>1</v>
      </c>
      <c r="O5067" t="str">
        <f>IF(Table1[[#This Row],[Order_Value]]&gt;1000,"High","Low")</f>
        <v>Low</v>
      </c>
    </row>
    <row r="5068" spans="1:15" x14ac:dyDescent="0.3">
      <c r="A5068" t="s">
        <v>7179</v>
      </c>
      <c r="B5068" s="1">
        <v>45138.083333333336</v>
      </c>
      <c r="C5068" t="s">
        <v>45</v>
      </c>
      <c r="D5068" t="s">
        <v>41</v>
      </c>
      <c r="E5068">
        <v>805.94</v>
      </c>
      <c r="F5068">
        <v>10.61</v>
      </c>
      <c r="G5068">
        <v>81.099999999999994</v>
      </c>
      <c r="H5068" t="s">
        <v>13</v>
      </c>
      <c r="I5068">
        <v>87</v>
      </c>
      <c r="J5068">
        <v>735.45</v>
      </c>
      <c r="K5068">
        <f>Table1[[#This Row],[Order_Value]]+Table1[[#This Row],[Delivery_Fee]]-Table1[[#This Row],[Discount]]</f>
        <v>735.45</v>
      </c>
      <c r="L5068">
        <f>YEAR(Table1[[#This Row],[Order_Time]])</f>
        <v>2023</v>
      </c>
      <c r="M5068" t="str">
        <f>TEXT(Table1[[#This Row],[Order_Time]],"MMM")</f>
        <v>Jul</v>
      </c>
      <c r="N5068">
        <f>HOUR(Table1[[#This Row],[Order_Time]])</f>
        <v>2</v>
      </c>
      <c r="O5068" t="str">
        <f>IF(Table1[[#This Row],[Order_Value]]&gt;1000,"High","Low")</f>
        <v>Low</v>
      </c>
    </row>
    <row r="5069" spans="1:15" x14ac:dyDescent="0.3">
      <c r="A5069" t="s">
        <v>7180</v>
      </c>
      <c r="B5069" s="1">
        <v>45138.125</v>
      </c>
      <c r="C5069" t="s">
        <v>54</v>
      </c>
      <c r="D5069" t="s">
        <v>41</v>
      </c>
      <c r="E5069">
        <v>0</v>
      </c>
      <c r="F5069">
        <v>0.02</v>
      </c>
      <c r="G5069">
        <v>131.47</v>
      </c>
      <c r="H5069" t="s">
        <v>32</v>
      </c>
      <c r="I5069">
        <v>13</v>
      </c>
      <c r="K5069">
        <f>Table1[[#This Row],[Order_Value]]+Table1[[#This Row],[Delivery_Fee]]-Table1[[#This Row],[Discount]]</f>
        <v>-131.44999999999999</v>
      </c>
      <c r="L5069">
        <f>YEAR(Table1[[#This Row],[Order_Time]])</f>
        <v>2023</v>
      </c>
      <c r="M5069" t="str">
        <f>TEXT(Table1[[#This Row],[Order_Time]],"MMM")</f>
        <v>Jul</v>
      </c>
      <c r="N5069">
        <f>HOUR(Table1[[#This Row],[Order_Time]])</f>
        <v>3</v>
      </c>
      <c r="O5069" t="str">
        <f>IF(Table1[[#This Row],[Order_Value]]&gt;1000,"High","Low")</f>
        <v>Low</v>
      </c>
    </row>
    <row r="5070" spans="1:15" x14ac:dyDescent="0.3">
      <c r="A5070" t="s">
        <v>7181</v>
      </c>
      <c r="B5070" s="1">
        <v>45138.166666666664</v>
      </c>
      <c r="C5070" t="s">
        <v>16</v>
      </c>
      <c r="D5070" t="s">
        <v>27</v>
      </c>
      <c r="E5070">
        <v>981.35</v>
      </c>
      <c r="F5070">
        <v>9.49</v>
      </c>
      <c r="G5070">
        <v>340.51</v>
      </c>
      <c r="H5070" t="s">
        <v>21</v>
      </c>
      <c r="I5070">
        <v>52</v>
      </c>
      <c r="J5070">
        <v>650.33000000000004</v>
      </c>
      <c r="K5070">
        <f>Table1[[#This Row],[Order_Value]]+Table1[[#This Row],[Delivery_Fee]]-Table1[[#This Row],[Discount]]</f>
        <v>650.33000000000004</v>
      </c>
      <c r="L5070">
        <f>YEAR(Table1[[#This Row],[Order_Time]])</f>
        <v>2023</v>
      </c>
      <c r="M5070" t="str">
        <f>TEXT(Table1[[#This Row],[Order_Time]],"MMM")</f>
        <v>Jul</v>
      </c>
      <c r="N5070">
        <f>HOUR(Table1[[#This Row],[Order_Time]])</f>
        <v>4</v>
      </c>
      <c r="O5070" t="str">
        <f>IF(Table1[[#This Row],[Order_Value]]&gt;1000,"High","Low")</f>
        <v>Low</v>
      </c>
    </row>
    <row r="5071" spans="1:15" x14ac:dyDescent="0.3">
      <c r="A5071" t="s">
        <v>7182</v>
      </c>
      <c r="B5071" s="1">
        <v>45138.208333333336</v>
      </c>
      <c r="C5071" t="s">
        <v>11</v>
      </c>
      <c r="D5071" t="s">
        <v>41</v>
      </c>
      <c r="E5071">
        <v>1523.26</v>
      </c>
      <c r="F5071">
        <v>4.54</v>
      </c>
      <c r="G5071">
        <v>199.99</v>
      </c>
      <c r="H5071" t="s">
        <v>32</v>
      </c>
      <c r="I5071">
        <v>76</v>
      </c>
      <c r="J5071">
        <v>1327.81</v>
      </c>
      <c r="K5071">
        <f>Table1[[#This Row],[Order_Value]]+Table1[[#This Row],[Delivery_Fee]]-Table1[[#This Row],[Discount]]</f>
        <v>1327.81</v>
      </c>
      <c r="L5071">
        <f>YEAR(Table1[[#This Row],[Order_Time]])</f>
        <v>2023</v>
      </c>
      <c r="M5071" t="str">
        <f>TEXT(Table1[[#This Row],[Order_Time]],"MMM")</f>
        <v>Jul</v>
      </c>
      <c r="N5071">
        <f>HOUR(Table1[[#This Row],[Order_Time]])</f>
        <v>5</v>
      </c>
      <c r="O5071" t="str">
        <f>IF(Table1[[#This Row],[Order_Value]]&gt;1000,"High","Low")</f>
        <v>High</v>
      </c>
    </row>
    <row r="5072" spans="1:15" x14ac:dyDescent="0.3">
      <c r="A5072" t="s">
        <v>7183</v>
      </c>
      <c r="B5072" s="1">
        <v>45138.25</v>
      </c>
      <c r="C5072" t="s">
        <v>16</v>
      </c>
      <c r="D5072" t="s">
        <v>35</v>
      </c>
      <c r="E5072">
        <v>1780.63</v>
      </c>
      <c r="F5072">
        <v>63.25</v>
      </c>
      <c r="G5072">
        <v>457.24</v>
      </c>
      <c r="H5072" t="s">
        <v>28</v>
      </c>
      <c r="I5072">
        <v>46</v>
      </c>
      <c r="J5072">
        <v>1386.64</v>
      </c>
      <c r="K5072">
        <f>Table1[[#This Row],[Order_Value]]+Table1[[#This Row],[Delivery_Fee]]-Table1[[#This Row],[Discount]]</f>
        <v>1386.64</v>
      </c>
      <c r="L5072">
        <f>YEAR(Table1[[#This Row],[Order_Time]])</f>
        <v>2023</v>
      </c>
      <c r="M5072" t="str">
        <f>TEXT(Table1[[#This Row],[Order_Time]],"MMM")</f>
        <v>Jul</v>
      </c>
      <c r="N5072">
        <f>HOUR(Table1[[#This Row],[Order_Time]])</f>
        <v>6</v>
      </c>
      <c r="O5072" t="str">
        <f>IF(Table1[[#This Row],[Order_Value]]&gt;1000,"High","Low")</f>
        <v>High</v>
      </c>
    </row>
    <row r="5073" spans="1:15" x14ac:dyDescent="0.3">
      <c r="A5073" t="s">
        <v>7184</v>
      </c>
      <c r="B5073" s="1">
        <v>45138.291666666664</v>
      </c>
      <c r="C5073" t="s">
        <v>54</v>
      </c>
      <c r="D5073" t="s">
        <v>30</v>
      </c>
      <c r="E5073">
        <v>1611.78</v>
      </c>
      <c r="F5073">
        <v>74.91</v>
      </c>
      <c r="G5073">
        <v>250.03</v>
      </c>
      <c r="H5073" t="s">
        <v>32</v>
      </c>
      <c r="I5073">
        <v>63</v>
      </c>
      <c r="J5073">
        <v>1436.66</v>
      </c>
      <c r="K5073">
        <f>Table1[[#This Row],[Order_Value]]+Table1[[#This Row],[Delivery_Fee]]-Table1[[#This Row],[Discount]]</f>
        <v>1436.66</v>
      </c>
      <c r="L5073">
        <f>YEAR(Table1[[#This Row],[Order_Time]])</f>
        <v>2023</v>
      </c>
      <c r="M5073" t="str">
        <f>TEXT(Table1[[#This Row],[Order_Time]],"MMM")</f>
        <v>Jul</v>
      </c>
      <c r="N5073">
        <f>HOUR(Table1[[#This Row],[Order_Time]])</f>
        <v>7</v>
      </c>
      <c r="O5073" t="str">
        <f>IF(Table1[[#This Row],[Order_Value]]&gt;1000,"High","Low")</f>
        <v>High</v>
      </c>
    </row>
    <row r="5074" spans="1:15" x14ac:dyDescent="0.3">
      <c r="A5074" t="s">
        <v>7185</v>
      </c>
      <c r="B5074" s="1">
        <v>45138.333333333336</v>
      </c>
      <c r="C5074" t="s">
        <v>45</v>
      </c>
      <c r="D5074" t="s">
        <v>17</v>
      </c>
      <c r="E5074">
        <v>1107.21</v>
      </c>
      <c r="F5074">
        <v>45</v>
      </c>
      <c r="G5074">
        <v>411.27</v>
      </c>
      <c r="H5074" t="s">
        <v>13</v>
      </c>
      <c r="I5074">
        <v>87</v>
      </c>
      <c r="J5074">
        <v>740.94</v>
      </c>
      <c r="K5074">
        <f>Table1[[#This Row],[Order_Value]]+Table1[[#This Row],[Delivery_Fee]]-Table1[[#This Row],[Discount]]</f>
        <v>740.94</v>
      </c>
      <c r="L5074">
        <f>YEAR(Table1[[#This Row],[Order_Time]])</f>
        <v>2023</v>
      </c>
      <c r="M5074" t="str">
        <f>TEXT(Table1[[#This Row],[Order_Time]],"MMM")</f>
        <v>Jul</v>
      </c>
      <c r="N5074">
        <f>HOUR(Table1[[#This Row],[Order_Time]])</f>
        <v>8</v>
      </c>
      <c r="O5074" t="str">
        <f>IF(Table1[[#This Row],[Order_Value]]&gt;1000,"High","Low")</f>
        <v>High</v>
      </c>
    </row>
    <row r="5075" spans="1:15" x14ac:dyDescent="0.3">
      <c r="A5075" t="s">
        <v>7186</v>
      </c>
      <c r="B5075" s="1">
        <v>45138.375</v>
      </c>
      <c r="C5075" t="s">
        <v>54</v>
      </c>
      <c r="D5075" t="s">
        <v>35</v>
      </c>
      <c r="E5075">
        <v>1787.53</v>
      </c>
      <c r="F5075">
        <v>15.67</v>
      </c>
      <c r="G5075">
        <v>203.65</v>
      </c>
      <c r="H5075" t="s">
        <v>21</v>
      </c>
      <c r="I5075">
        <v>59</v>
      </c>
      <c r="J5075">
        <v>1599.55</v>
      </c>
      <c r="K5075">
        <f>Table1[[#This Row],[Order_Value]]+Table1[[#This Row],[Delivery_Fee]]-Table1[[#This Row],[Discount]]</f>
        <v>1599.55</v>
      </c>
      <c r="L5075">
        <f>YEAR(Table1[[#This Row],[Order_Time]])</f>
        <v>2023</v>
      </c>
      <c r="M5075" t="str">
        <f>TEXT(Table1[[#This Row],[Order_Time]],"MMM")</f>
        <v>Jul</v>
      </c>
      <c r="N5075">
        <f>HOUR(Table1[[#This Row],[Order_Time]])</f>
        <v>9</v>
      </c>
      <c r="O5075" t="str">
        <f>IF(Table1[[#This Row],[Order_Value]]&gt;1000,"High","Low")</f>
        <v>High</v>
      </c>
    </row>
    <row r="5076" spans="1:15" x14ac:dyDescent="0.3">
      <c r="A5076" t="s">
        <v>7187</v>
      </c>
      <c r="B5076" s="1">
        <v>45138.416666666664</v>
      </c>
      <c r="C5076" t="s">
        <v>54</v>
      </c>
      <c r="D5076" t="s">
        <v>17</v>
      </c>
      <c r="E5076">
        <v>1239.6199999999999</v>
      </c>
      <c r="F5076">
        <v>27.16</v>
      </c>
      <c r="G5076">
        <v>208.64</v>
      </c>
      <c r="H5076" t="s">
        <v>13</v>
      </c>
      <c r="I5076">
        <v>52</v>
      </c>
      <c r="J5076" s="2" t="s">
        <v>7188</v>
      </c>
      <c r="K5076">
        <f>Table1[[#This Row],[Order_Value]]+Table1[[#This Row],[Delivery_Fee]]-Table1[[#This Row],[Discount]]</f>
        <v>1058.1399999999999</v>
      </c>
      <c r="L5076">
        <f>YEAR(Table1[[#This Row],[Order_Time]])</f>
        <v>2023</v>
      </c>
      <c r="M5076" t="str">
        <f>TEXT(Table1[[#This Row],[Order_Time]],"MMM")</f>
        <v>Jul</v>
      </c>
      <c r="N5076">
        <f>HOUR(Table1[[#This Row],[Order_Time]])</f>
        <v>10</v>
      </c>
      <c r="O5076" t="str">
        <f>IF(Table1[[#This Row],[Order_Value]]&gt;1000,"High","Low")</f>
        <v>High</v>
      </c>
    </row>
    <row r="5077" spans="1:15" x14ac:dyDescent="0.3">
      <c r="A5077" t="s">
        <v>7189</v>
      </c>
      <c r="B5077" s="1">
        <v>45138.458333333336</v>
      </c>
      <c r="C5077" t="s">
        <v>16</v>
      </c>
      <c r="D5077" t="s">
        <v>35</v>
      </c>
      <c r="E5077">
        <v>399.39</v>
      </c>
      <c r="F5077">
        <v>90.77</v>
      </c>
      <c r="G5077">
        <v>130.41</v>
      </c>
      <c r="H5077" t="s">
        <v>13</v>
      </c>
      <c r="I5077">
        <v>79</v>
      </c>
      <c r="J5077">
        <v>359.75</v>
      </c>
      <c r="K5077">
        <f>Table1[[#This Row],[Order_Value]]+Table1[[#This Row],[Delivery_Fee]]-Table1[[#This Row],[Discount]]</f>
        <v>359.75</v>
      </c>
      <c r="L5077">
        <f>YEAR(Table1[[#This Row],[Order_Time]])</f>
        <v>2023</v>
      </c>
      <c r="M5077" t="str">
        <f>TEXT(Table1[[#This Row],[Order_Time]],"MMM")</f>
        <v>Jul</v>
      </c>
      <c r="N5077">
        <f>HOUR(Table1[[#This Row],[Order_Time]])</f>
        <v>11</v>
      </c>
      <c r="O5077" t="str">
        <f>IF(Table1[[#This Row],[Order_Value]]&gt;1000,"High","Low")</f>
        <v>Low</v>
      </c>
    </row>
    <row r="5078" spans="1:15" x14ac:dyDescent="0.3">
      <c r="A5078" t="s">
        <v>7190</v>
      </c>
      <c r="B5078" s="1">
        <v>45138.5</v>
      </c>
      <c r="C5078" t="s">
        <v>26</v>
      </c>
      <c r="D5078" t="s">
        <v>12</v>
      </c>
      <c r="E5078">
        <v>1022.91</v>
      </c>
      <c r="F5078">
        <v>89.28</v>
      </c>
      <c r="G5078">
        <v>32.700000000000003</v>
      </c>
      <c r="H5078" t="s">
        <v>13</v>
      </c>
      <c r="I5078">
        <v>35</v>
      </c>
      <c r="J5078">
        <v>1079.49</v>
      </c>
      <c r="K5078">
        <f>Table1[[#This Row],[Order_Value]]+Table1[[#This Row],[Delivery_Fee]]-Table1[[#This Row],[Discount]]</f>
        <v>1079.49</v>
      </c>
      <c r="L5078">
        <f>YEAR(Table1[[#This Row],[Order_Time]])</f>
        <v>2023</v>
      </c>
      <c r="M5078" t="str">
        <f>TEXT(Table1[[#This Row],[Order_Time]],"MMM")</f>
        <v>Jul</v>
      </c>
      <c r="N5078">
        <f>HOUR(Table1[[#This Row],[Order_Time]])</f>
        <v>12</v>
      </c>
      <c r="O5078" t="str">
        <f>IF(Table1[[#This Row],[Order_Value]]&gt;1000,"High","Low")</f>
        <v>High</v>
      </c>
    </row>
    <row r="5079" spans="1:15" x14ac:dyDescent="0.3">
      <c r="A5079" t="s">
        <v>7191</v>
      </c>
      <c r="B5079" s="1">
        <v>45138.541666666664</v>
      </c>
      <c r="C5079" t="s">
        <v>20</v>
      </c>
      <c r="D5079" t="s">
        <v>17</v>
      </c>
      <c r="E5079">
        <v>1787.45</v>
      </c>
      <c r="F5079">
        <v>74.14</v>
      </c>
      <c r="G5079">
        <v>415.53</v>
      </c>
      <c r="H5079" t="s">
        <v>21</v>
      </c>
      <c r="I5079">
        <v>38</v>
      </c>
      <c r="J5079" s="2" t="s">
        <v>7192</v>
      </c>
      <c r="K5079">
        <f>Table1[[#This Row],[Order_Value]]+Table1[[#This Row],[Delivery_Fee]]-Table1[[#This Row],[Discount]]</f>
        <v>1446.0600000000002</v>
      </c>
      <c r="L5079">
        <f>YEAR(Table1[[#This Row],[Order_Time]])</f>
        <v>2023</v>
      </c>
      <c r="M5079" t="str">
        <f>TEXT(Table1[[#This Row],[Order_Time]],"MMM")</f>
        <v>Jul</v>
      </c>
      <c r="N5079">
        <f>HOUR(Table1[[#This Row],[Order_Time]])</f>
        <v>13</v>
      </c>
      <c r="O5079" t="str">
        <f>IF(Table1[[#This Row],[Order_Value]]&gt;1000,"High","Low")</f>
        <v>High</v>
      </c>
    </row>
    <row r="5080" spans="1:15" x14ac:dyDescent="0.3">
      <c r="A5080" t="s">
        <v>7193</v>
      </c>
      <c r="B5080" s="1">
        <v>45138.583333333336</v>
      </c>
      <c r="C5080" t="s">
        <v>16</v>
      </c>
      <c r="D5080" t="s">
        <v>27</v>
      </c>
      <c r="E5080">
        <v>1913.5</v>
      </c>
      <c r="F5080">
        <v>26.1</v>
      </c>
      <c r="G5080">
        <v>338.47</v>
      </c>
      <c r="H5080" t="s">
        <v>21</v>
      </c>
      <c r="I5080">
        <v>75</v>
      </c>
      <c r="J5080" s="2" t="s">
        <v>7194</v>
      </c>
      <c r="K5080">
        <f>Table1[[#This Row],[Order_Value]]+Table1[[#This Row],[Delivery_Fee]]-Table1[[#This Row],[Discount]]</f>
        <v>1601.1299999999999</v>
      </c>
      <c r="L5080">
        <f>YEAR(Table1[[#This Row],[Order_Time]])</f>
        <v>2023</v>
      </c>
      <c r="M5080" t="str">
        <f>TEXT(Table1[[#This Row],[Order_Time]],"MMM")</f>
        <v>Jul</v>
      </c>
      <c r="N5080">
        <f>HOUR(Table1[[#This Row],[Order_Time]])</f>
        <v>14</v>
      </c>
      <c r="O5080" t="str">
        <f>IF(Table1[[#This Row],[Order_Value]]&gt;1000,"High","Low")</f>
        <v>High</v>
      </c>
    </row>
    <row r="5081" spans="1:15" x14ac:dyDescent="0.3">
      <c r="A5081" t="s">
        <v>7195</v>
      </c>
      <c r="B5081" s="1">
        <v>45138.625</v>
      </c>
      <c r="C5081" t="s">
        <v>54</v>
      </c>
      <c r="D5081" t="s">
        <v>27</v>
      </c>
      <c r="E5081">
        <v>782.69</v>
      </c>
      <c r="F5081">
        <v>28.35</v>
      </c>
      <c r="G5081">
        <v>457.13</v>
      </c>
      <c r="H5081" t="s">
        <v>28</v>
      </c>
      <c r="I5081">
        <v>11</v>
      </c>
      <c r="J5081" s="2" t="s">
        <v>7196</v>
      </c>
      <c r="K5081">
        <f>Table1[[#This Row],[Order_Value]]+Table1[[#This Row],[Delivery_Fee]]-Table1[[#This Row],[Discount]]</f>
        <v>353.91000000000008</v>
      </c>
      <c r="L5081">
        <f>YEAR(Table1[[#This Row],[Order_Time]])</f>
        <v>2023</v>
      </c>
      <c r="M5081" t="str">
        <f>TEXT(Table1[[#This Row],[Order_Time]],"MMM")</f>
        <v>Jul</v>
      </c>
      <c r="N5081">
        <f>HOUR(Table1[[#This Row],[Order_Time]])</f>
        <v>15</v>
      </c>
      <c r="O5081" t="str">
        <f>IF(Table1[[#This Row],[Order_Value]]&gt;1000,"High","Low")</f>
        <v>Low</v>
      </c>
    </row>
    <row r="5082" spans="1:15" x14ac:dyDescent="0.3">
      <c r="A5082" t="s">
        <v>7197</v>
      </c>
      <c r="B5082" s="1">
        <v>45138.666666666664</v>
      </c>
      <c r="C5082" t="s">
        <v>26</v>
      </c>
      <c r="D5082" t="s">
        <v>35</v>
      </c>
      <c r="E5082">
        <v>572.34</v>
      </c>
      <c r="F5082">
        <v>82.92</v>
      </c>
      <c r="G5082">
        <v>391.35</v>
      </c>
      <c r="H5082" t="s">
        <v>28</v>
      </c>
      <c r="I5082">
        <v>34</v>
      </c>
      <c r="J5082" s="2" t="s">
        <v>7198</v>
      </c>
      <c r="K5082">
        <f>Table1[[#This Row],[Order_Value]]+Table1[[#This Row],[Delivery_Fee]]-Table1[[#This Row],[Discount]]</f>
        <v>263.90999999999997</v>
      </c>
      <c r="L5082">
        <f>YEAR(Table1[[#This Row],[Order_Time]])</f>
        <v>2023</v>
      </c>
      <c r="M5082" t="str">
        <f>TEXT(Table1[[#This Row],[Order_Time]],"MMM")</f>
        <v>Jul</v>
      </c>
      <c r="N5082">
        <f>HOUR(Table1[[#This Row],[Order_Time]])</f>
        <v>16</v>
      </c>
      <c r="O5082" t="str">
        <f>IF(Table1[[#This Row],[Order_Value]]&gt;1000,"High","Low")</f>
        <v>Low</v>
      </c>
    </row>
    <row r="5083" spans="1:15" x14ac:dyDescent="0.3">
      <c r="A5083" t="s">
        <v>7199</v>
      </c>
      <c r="B5083" s="1">
        <v>45138.708333333336</v>
      </c>
      <c r="C5083" t="s">
        <v>24</v>
      </c>
      <c r="D5083" t="s">
        <v>30</v>
      </c>
      <c r="E5083">
        <v>1687.39</v>
      </c>
      <c r="F5083">
        <v>84.7</v>
      </c>
      <c r="G5083">
        <v>17.579999999999998</v>
      </c>
      <c r="H5083" t="s">
        <v>32</v>
      </c>
      <c r="I5083">
        <v>24</v>
      </c>
      <c r="J5083" s="2" t="s">
        <v>7200</v>
      </c>
      <c r="K5083">
        <f>Table1[[#This Row],[Order_Value]]+Table1[[#This Row],[Delivery_Fee]]-Table1[[#This Row],[Discount]]</f>
        <v>1754.5100000000002</v>
      </c>
      <c r="L5083">
        <f>YEAR(Table1[[#This Row],[Order_Time]])</f>
        <v>2023</v>
      </c>
      <c r="M5083" t="str">
        <f>TEXT(Table1[[#This Row],[Order_Time]],"MMM")</f>
        <v>Jul</v>
      </c>
      <c r="N5083">
        <f>HOUR(Table1[[#This Row],[Order_Time]])</f>
        <v>17</v>
      </c>
      <c r="O5083" t="str">
        <f>IF(Table1[[#This Row],[Order_Value]]&gt;1000,"High","Low")</f>
        <v>High</v>
      </c>
    </row>
    <row r="5084" spans="1:15" x14ac:dyDescent="0.3">
      <c r="A5084" t="s">
        <v>7201</v>
      </c>
      <c r="B5084" s="1">
        <v>45138.75</v>
      </c>
      <c r="C5084" t="s">
        <v>16</v>
      </c>
      <c r="D5084" t="s">
        <v>12</v>
      </c>
      <c r="E5084">
        <v>466.36</v>
      </c>
      <c r="F5084">
        <v>95.51</v>
      </c>
      <c r="G5084">
        <v>23.25</v>
      </c>
      <c r="H5084" t="s">
        <v>28</v>
      </c>
      <c r="I5084">
        <v>41</v>
      </c>
      <c r="J5084">
        <v>538.62</v>
      </c>
      <c r="K5084">
        <f>Table1[[#This Row],[Order_Value]]+Table1[[#This Row],[Delivery_Fee]]-Table1[[#This Row],[Discount]]</f>
        <v>538.62</v>
      </c>
      <c r="L5084">
        <f>YEAR(Table1[[#This Row],[Order_Time]])</f>
        <v>2023</v>
      </c>
      <c r="M5084" t="str">
        <f>TEXT(Table1[[#This Row],[Order_Time]],"MMM")</f>
        <v>Jul</v>
      </c>
      <c r="N5084">
        <f>HOUR(Table1[[#This Row],[Order_Time]])</f>
        <v>18</v>
      </c>
      <c r="O5084" t="str">
        <f>IF(Table1[[#This Row],[Order_Value]]&gt;1000,"High","Low")</f>
        <v>Low</v>
      </c>
    </row>
    <row r="5085" spans="1:15" x14ac:dyDescent="0.3">
      <c r="A5085" t="s">
        <v>7202</v>
      </c>
      <c r="B5085" s="1">
        <v>45138.791666666664</v>
      </c>
      <c r="C5085" t="s">
        <v>16</v>
      </c>
      <c r="D5085" t="s">
        <v>30</v>
      </c>
      <c r="E5085">
        <v>1971.61</v>
      </c>
      <c r="F5085">
        <v>3.07</v>
      </c>
      <c r="G5085">
        <v>353.88</v>
      </c>
      <c r="H5085" t="s">
        <v>28</v>
      </c>
      <c r="I5085">
        <v>61</v>
      </c>
      <c r="J5085" s="2" t="s">
        <v>7203</v>
      </c>
      <c r="K5085">
        <f>Table1[[#This Row],[Order_Value]]+Table1[[#This Row],[Delivery_Fee]]-Table1[[#This Row],[Discount]]</f>
        <v>1620.7999999999997</v>
      </c>
      <c r="L5085">
        <f>YEAR(Table1[[#This Row],[Order_Time]])</f>
        <v>2023</v>
      </c>
      <c r="M5085" t="str">
        <f>TEXT(Table1[[#This Row],[Order_Time]],"MMM")</f>
        <v>Jul</v>
      </c>
      <c r="N5085">
        <f>HOUR(Table1[[#This Row],[Order_Time]])</f>
        <v>19</v>
      </c>
      <c r="O5085" t="str">
        <f>IF(Table1[[#This Row],[Order_Value]]&gt;1000,"High","Low")</f>
        <v>High</v>
      </c>
    </row>
    <row r="5086" spans="1:15" x14ac:dyDescent="0.3">
      <c r="A5086" t="s">
        <v>7204</v>
      </c>
      <c r="B5086" s="1">
        <v>45138.833333333336</v>
      </c>
      <c r="C5086" t="s">
        <v>26</v>
      </c>
      <c r="D5086" t="s">
        <v>17</v>
      </c>
      <c r="E5086">
        <v>754.25</v>
      </c>
      <c r="F5086">
        <v>79.47</v>
      </c>
      <c r="G5086">
        <v>392.76</v>
      </c>
      <c r="H5086" t="s">
        <v>32</v>
      </c>
      <c r="I5086">
        <v>62</v>
      </c>
      <c r="J5086" s="2" t="s">
        <v>7205</v>
      </c>
      <c r="K5086">
        <f>Table1[[#This Row],[Order_Value]]+Table1[[#This Row],[Delivery_Fee]]-Table1[[#This Row],[Discount]]</f>
        <v>440.96000000000004</v>
      </c>
      <c r="L5086">
        <f>YEAR(Table1[[#This Row],[Order_Time]])</f>
        <v>2023</v>
      </c>
      <c r="M5086" t="str">
        <f>TEXT(Table1[[#This Row],[Order_Time]],"MMM")</f>
        <v>Jul</v>
      </c>
      <c r="N5086">
        <f>HOUR(Table1[[#This Row],[Order_Time]])</f>
        <v>20</v>
      </c>
      <c r="O5086" t="str">
        <f>IF(Table1[[#This Row],[Order_Value]]&gt;1000,"High","Low")</f>
        <v>Low</v>
      </c>
    </row>
    <row r="5087" spans="1:15" x14ac:dyDescent="0.3">
      <c r="A5087" t="s">
        <v>7206</v>
      </c>
      <c r="B5087" s="1">
        <v>45138.875</v>
      </c>
      <c r="C5087" t="s">
        <v>45</v>
      </c>
      <c r="D5087" t="s">
        <v>27</v>
      </c>
      <c r="E5087">
        <v>186.12</v>
      </c>
      <c r="F5087">
        <v>18</v>
      </c>
      <c r="G5087">
        <v>189.98</v>
      </c>
      <c r="H5087" t="s">
        <v>21</v>
      </c>
      <c r="I5087">
        <v>46</v>
      </c>
      <c r="J5087" s="2" t="s">
        <v>7207</v>
      </c>
      <c r="K5087">
        <f>Table1[[#This Row],[Order_Value]]+Table1[[#This Row],[Delivery_Fee]]-Table1[[#This Row],[Discount]]</f>
        <v>14.140000000000015</v>
      </c>
      <c r="L5087">
        <f>YEAR(Table1[[#This Row],[Order_Time]])</f>
        <v>2023</v>
      </c>
      <c r="M5087" t="str">
        <f>TEXT(Table1[[#This Row],[Order_Time]],"MMM")</f>
        <v>Jul</v>
      </c>
      <c r="N5087">
        <f>HOUR(Table1[[#This Row],[Order_Time]])</f>
        <v>21</v>
      </c>
      <c r="O5087" t="str">
        <f>IF(Table1[[#This Row],[Order_Value]]&gt;1000,"High","Low")</f>
        <v>Low</v>
      </c>
    </row>
    <row r="5088" spans="1:15" x14ac:dyDescent="0.3">
      <c r="A5088" t="s">
        <v>7208</v>
      </c>
      <c r="B5088" s="1">
        <v>45138.916666666664</v>
      </c>
      <c r="C5088" t="s">
        <v>54</v>
      </c>
      <c r="D5088" t="s">
        <v>27</v>
      </c>
      <c r="E5088">
        <v>282.70999999999998</v>
      </c>
      <c r="F5088">
        <v>28.89</v>
      </c>
      <c r="G5088">
        <v>350.68</v>
      </c>
      <c r="H5088" t="s">
        <v>21</v>
      </c>
      <c r="I5088">
        <v>88</v>
      </c>
      <c r="J5088">
        <v>-39.08</v>
      </c>
      <c r="K5088">
        <f>Table1[[#This Row],[Order_Value]]+Table1[[#This Row],[Delivery_Fee]]-Table1[[#This Row],[Discount]]</f>
        <v>-39.080000000000041</v>
      </c>
      <c r="L5088">
        <f>YEAR(Table1[[#This Row],[Order_Time]])</f>
        <v>2023</v>
      </c>
      <c r="M5088" t="str">
        <f>TEXT(Table1[[#This Row],[Order_Time]],"MMM")</f>
        <v>Jul</v>
      </c>
      <c r="N5088">
        <f>HOUR(Table1[[#This Row],[Order_Time]])</f>
        <v>22</v>
      </c>
      <c r="O5088" t="str">
        <f>IF(Table1[[#This Row],[Order_Value]]&gt;1000,"High","Low")</f>
        <v>Low</v>
      </c>
    </row>
    <row r="5089" spans="1:15" x14ac:dyDescent="0.3">
      <c r="A5089" t="s">
        <v>7209</v>
      </c>
      <c r="B5089" s="1">
        <v>45138.958333333336</v>
      </c>
      <c r="C5089" t="s">
        <v>45</v>
      </c>
      <c r="D5089" t="s">
        <v>17</v>
      </c>
      <c r="E5089">
        <v>1703.11</v>
      </c>
      <c r="F5089">
        <v>32.54</v>
      </c>
      <c r="G5089">
        <v>393.22</v>
      </c>
      <c r="H5089" t="s">
        <v>32</v>
      </c>
      <c r="I5089">
        <v>53</v>
      </c>
      <c r="J5089" s="2" t="s">
        <v>7210</v>
      </c>
      <c r="K5089">
        <f>Table1[[#This Row],[Order_Value]]+Table1[[#This Row],[Delivery_Fee]]-Table1[[#This Row],[Discount]]</f>
        <v>1342.4299999999998</v>
      </c>
      <c r="L5089">
        <f>YEAR(Table1[[#This Row],[Order_Time]])</f>
        <v>2023</v>
      </c>
      <c r="M5089" t="str">
        <f>TEXT(Table1[[#This Row],[Order_Time]],"MMM")</f>
        <v>Jul</v>
      </c>
      <c r="N5089">
        <f>HOUR(Table1[[#This Row],[Order_Time]])</f>
        <v>23</v>
      </c>
      <c r="O5089" t="str">
        <f>IF(Table1[[#This Row],[Order_Value]]&gt;1000,"High","Low")</f>
        <v>High</v>
      </c>
    </row>
    <row r="5090" spans="1:15" x14ac:dyDescent="0.3">
      <c r="A5090" t="s">
        <v>7211</v>
      </c>
      <c r="B5090" s="1">
        <v>45139</v>
      </c>
      <c r="C5090" t="s">
        <v>11</v>
      </c>
      <c r="D5090" t="s">
        <v>41</v>
      </c>
      <c r="E5090">
        <v>984.17</v>
      </c>
      <c r="F5090">
        <v>58.62</v>
      </c>
      <c r="G5090">
        <v>147.69999999999999</v>
      </c>
      <c r="H5090" t="s">
        <v>13</v>
      </c>
      <c r="I5090">
        <v>85</v>
      </c>
      <c r="J5090" s="2" t="s">
        <v>7212</v>
      </c>
      <c r="K5090">
        <f>Table1[[#This Row],[Order_Value]]+Table1[[#This Row],[Delivery_Fee]]-Table1[[#This Row],[Discount]]</f>
        <v>895.08999999999992</v>
      </c>
      <c r="L5090">
        <f>YEAR(Table1[[#This Row],[Order_Time]])</f>
        <v>2023</v>
      </c>
      <c r="M5090" t="str">
        <f>TEXT(Table1[[#This Row],[Order_Time]],"MMM")</f>
        <v>Aug</v>
      </c>
      <c r="N5090">
        <f>HOUR(Table1[[#This Row],[Order_Time]])</f>
        <v>0</v>
      </c>
      <c r="O5090" t="str">
        <f>IF(Table1[[#This Row],[Order_Value]]&gt;1000,"High","Low")</f>
        <v>Low</v>
      </c>
    </row>
    <row r="5091" spans="1:15" x14ac:dyDescent="0.3">
      <c r="A5091" t="s">
        <v>7213</v>
      </c>
      <c r="B5091" s="1">
        <v>45139.041666666664</v>
      </c>
      <c r="C5091" t="s">
        <v>16</v>
      </c>
      <c r="D5091" t="s">
        <v>30</v>
      </c>
      <c r="E5091">
        <v>1475.25</v>
      </c>
      <c r="F5091">
        <v>58.53</v>
      </c>
      <c r="G5091">
        <v>8.25</v>
      </c>
      <c r="H5091" t="s">
        <v>28</v>
      </c>
      <c r="I5091">
        <v>10</v>
      </c>
      <c r="J5091">
        <v>1525.53</v>
      </c>
      <c r="K5091">
        <f>Table1[[#This Row],[Order_Value]]+Table1[[#This Row],[Delivery_Fee]]-Table1[[#This Row],[Discount]]</f>
        <v>1525.53</v>
      </c>
      <c r="L5091">
        <f>YEAR(Table1[[#This Row],[Order_Time]])</f>
        <v>2023</v>
      </c>
      <c r="M5091" t="str">
        <f>TEXT(Table1[[#This Row],[Order_Time]],"MMM")</f>
        <v>Aug</v>
      </c>
      <c r="N5091">
        <f>HOUR(Table1[[#This Row],[Order_Time]])</f>
        <v>1</v>
      </c>
      <c r="O5091" t="str">
        <f>IF(Table1[[#This Row],[Order_Value]]&gt;1000,"High","Low")</f>
        <v>High</v>
      </c>
    </row>
    <row r="5092" spans="1:15" x14ac:dyDescent="0.3">
      <c r="A5092" t="s">
        <v>7214</v>
      </c>
      <c r="B5092" s="1">
        <v>45139.083333333336</v>
      </c>
      <c r="C5092" t="s">
        <v>11</v>
      </c>
      <c r="D5092" t="s">
        <v>35</v>
      </c>
      <c r="E5092">
        <v>0</v>
      </c>
      <c r="F5092">
        <v>58.09</v>
      </c>
      <c r="G5092">
        <v>174.73</v>
      </c>
      <c r="H5092" t="s">
        <v>28</v>
      </c>
      <c r="I5092">
        <v>80</v>
      </c>
      <c r="K5092">
        <f>Table1[[#This Row],[Order_Value]]+Table1[[#This Row],[Delivery_Fee]]-Table1[[#This Row],[Discount]]</f>
        <v>-116.63999999999999</v>
      </c>
      <c r="L5092">
        <f>YEAR(Table1[[#This Row],[Order_Time]])</f>
        <v>2023</v>
      </c>
      <c r="M5092" t="str">
        <f>TEXT(Table1[[#This Row],[Order_Time]],"MMM")</f>
        <v>Aug</v>
      </c>
      <c r="N5092">
        <f>HOUR(Table1[[#This Row],[Order_Time]])</f>
        <v>2</v>
      </c>
      <c r="O5092" t="str">
        <f>IF(Table1[[#This Row],[Order_Value]]&gt;1000,"High","Low")</f>
        <v>Low</v>
      </c>
    </row>
    <row r="5093" spans="1:15" x14ac:dyDescent="0.3">
      <c r="A5093" t="s">
        <v>7215</v>
      </c>
      <c r="B5093" s="1">
        <v>45139.125</v>
      </c>
      <c r="C5093" t="s">
        <v>16</v>
      </c>
      <c r="D5093" t="s">
        <v>17</v>
      </c>
      <c r="E5093">
        <v>404.92</v>
      </c>
      <c r="F5093">
        <v>83.04</v>
      </c>
      <c r="G5093">
        <v>238.58</v>
      </c>
      <c r="H5093" t="s">
        <v>13</v>
      </c>
      <c r="I5093">
        <v>58</v>
      </c>
      <c r="J5093" s="2" t="s">
        <v>7216</v>
      </c>
      <c r="K5093">
        <f>Table1[[#This Row],[Order_Value]]+Table1[[#This Row],[Delivery_Fee]]-Table1[[#This Row],[Discount]]</f>
        <v>249.38000000000002</v>
      </c>
      <c r="L5093">
        <f>YEAR(Table1[[#This Row],[Order_Time]])</f>
        <v>2023</v>
      </c>
      <c r="M5093" t="str">
        <f>TEXT(Table1[[#This Row],[Order_Time]],"MMM")</f>
        <v>Aug</v>
      </c>
      <c r="N5093">
        <f>HOUR(Table1[[#This Row],[Order_Time]])</f>
        <v>3</v>
      </c>
      <c r="O5093" t="str">
        <f>IF(Table1[[#This Row],[Order_Value]]&gt;1000,"High","Low")</f>
        <v>Low</v>
      </c>
    </row>
    <row r="5094" spans="1:15" x14ac:dyDescent="0.3">
      <c r="A5094" t="s">
        <v>7217</v>
      </c>
      <c r="B5094" s="1">
        <v>45139.166666666664</v>
      </c>
      <c r="C5094" t="s">
        <v>16</v>
      </c>
      <c r="D5094" t="s">
        <v>12</v>
      </c>
      <c r="E5094">
        <v>1036.1400000000001</v>
      </c>
      <c r="F5094">
        <v>0.56999999999999995</v>
      </c>
      <c r="G5094">
        <v>382.51</v>
      </c>
      <c r="H5094" t="s">
        <v>28</v>
      </c>
      <c r="I5094">
        <v>21</v>
      </c>
      <c r="J5094">
        <v>654.20000000000005</v>
      </c>
      <c r="K5094">
        <f>Table1[[#This Row],[Order_Value]]+Table1[[#This Row],[Delivery_Fee]]-Table1[[#This Row],[Discount]]</f>
        <v>654.20000000000005</v>
      </c>
      <c r="L5094">
        <f>YEAR(Table1[[#This Row],[Order_Time]])</f>
        <v>2023</v>
      </c>
      <c r="M5094" t="str">
        <f>TEXT(Table1[[#This Row],[Order_Time]],"MMM")</f>
        <v>Aug</v>
      </c>
      <c r="N5094">
        <f>HOUR(Table1[[#This Row],[Order_Time]])</f>
        <v>4</v>
      </c>
      <c r="O5094" t="str">
        <f>IF(Table1[[#This Row],[Order_Value]]&gt;1000,"High","Low")</f>
        <v>High</v>
      </c>
    </row>
    <row r="5095" spans="1:15" x14ac:dyDescent="0.3">
      <c r="A5095" t="s">
        <v>7218</v>
      </c>
      <c r="B5095" s="1">
        <v>45139.208333333336</v>
      </c>
      <c r="C5095" t="s">
        <v>16</v>
      </c>
      <c r="D5095" t="s">
        <v>30</v>
      </c>
      <c r="E5095">
        <v>1832.99</v>
      </c>
      <c r="F5095">
        <v>98.52</v>
      </c>
      <c r="G5095">
        <v>152.54</v>
      </c>
      <c r="H5095" t="s">
        <v>13</v>
      </c>
      <c r="I5095">
        <v>24</v>
      </c>
      <c r="J5095">
        <v>1778.97</v>
      </c>
      <c r="K5095">
        <f>Table1[[#This Row],[Order_Value]]+Table1[[#This Row],[Delivery_Fee]]-Table1[[#This Row],[Discount]]</f>
        <v>1778.97</v>
      </c>
      <c r="L5095">
        <f>YEAR(Table1[[#This Row],[Order_Time]])</f>
        <v>2023</v>
      </c>
      <c r="M5095" t="str">
        <f>TEXT(Table1[[#This Row],[Order_Time]],"MMM")</f>
        <v>Aug</v>
      </c>
      <c r="N5095">
        <f>HOUR(Table1[[#This Row],[Order_Time]])</f>
        <v>5</v>
      </c>
      <c r="O5095" t="str">
        <f>IF(Table1[[#This Row],[Order_Value]]&gt;1000,"High","Low")</f>
        <v>High</v>
      </c>
    </row>
    <row r="5096" spans="1:15" x14ac:dyDescent="0.3">
      <c r="A5096" t="s">
        <v>7219</v>
      </c>
      <c r="B5096" s="1">
        <v>45139.25</v>
      </c>
      <c r="C5096" t="s">
        <v>24</v>
      </c>
      <c r="D5096" t="s">
        <v>27</v>
      </c>
      <c r="E5096">
        <v>1392.01</v>
      </c>
      <c r="F5096">
        <v>41.22</v>
      </c>
      <c r="G5096">
        <v>85.66</v>
      </c>
      <c r="H5096" t="s">
        <v>13</v>
      </c>
      <c r="I5096">
        <v>81</v>
      </c>
      <c r="J5096">
        <v>1347.57</v>
      </c>
      <c r="K5096">
        <f>Table1[[#This Row],[Order_Value]]+Table1[[#This Row],[Delivery_Fee]]-Table1[[#This Row],[Discount]]</f>
        <v>1347.57</v>
      </c>
      <c r="L5096">
        <f>YEAR(Table1[[#This Row],[Order_Time]])</f>
        <v>2023</v>
      </c>
      <c r="M5096" t="str">
        <f>TEXT(Table1[[#This Row],[Order_Time]],"MMM")</f>
        <v>Aug</v>
      </c>
      <c r="N5096">
        <f>HOUR(Table1[[#This Row],[Order_Time]])</f>
        <v>6</v>
      </c>
      <c r="O5096" t="str">
        <f>IF(Table1[[#This Row],[Order_Value]]&gt;1000,"High","Low")</f>
        <v>High</v>
      </c>
    </row>
    <row r="5097" spans="1:15" x14ac:dyDescent="0.3">
      <c r="A5097" t="s">
        <v>7220</v>
      </c>
      <c r="B5097" s="1">
        <v>45139.291666666664</v>
      </c>
      <c r="C5097" t="s">
        <v>11</v>
      </c>
      <c r="D5097" t="s">
        <v>12</v>
      </c>
      <c r="E5097">
        <v>1562.56</v>
      </c>
      <c r="F5097">
        <v>54.59</v>
      </c>
      <c r="G5097">
        <v>316.95</v>
      </c>
      <c r="H5097" t="s">
        <v>28</v>
      </c>
      <c r="I5097">
        <v>50</v>
      </c>
      <c r="J5097" s="2" t="s">
        <v>7221</v>
      </c>
      <c r="K5097">
        <f>Table1[[#This Row],[Order_Value]]+Table1[[#This Row],[Delivery_Fee]]-Table1[[#This Row],[Discount]]</f>
        <v>1300.1999999999998</v>
      </c>
      <c r="L5097">
        <f>YEAR(Table1[[#This Row],[Order_Time]])</f>
        <v>2023</v>
      </c>
      <c r="M5097" t="str">
        <f>TEXT(Table1[[#This Row],[Order_Time]],"MMM")</f>
        <v>Aug</v>
      </c>
      <c r="N5097">
        <f>HOUR(Table1[[#This Row],[Order_Time]])</f>
        <v>7</v>
      </c>
      <c r="O5097" t="str">
        <f>IF(Table1[[#This Row],[Order_Value]]&gt;1000,"High","Low")</f>
        <v>High</v>
      </c>
    </row>
    <row r="5098" spans="1:15" x14ac:dyDescent="0.3">
      <c r="A5098" t="s">
        <v>7222</v>
      </c>
      <c r="B5098" s="1">
        <v>45139.333333333336</v>
      </c>
      <c r="C5098" t="s">
        <v>45</v>
      </c>
      <c r="D5098" t="s">
        <v>17</v>
      </c>
      <c r="E5098">
        <v>959.91</v>
      </c>
      <c r="F5098">
        <v>67.33</v>
      </c>
      <c r="G5098">
        <v>348.59</v>
      </c>
      <c r="H5098" t="s">
        <v>13</v>
      </c>
      <c r="I5098">
        <v>88</v>
      </c>
      <c r="J5098" s="2" t="s">
        <v>7223</v>
      </c>
      <c r="K5098">
        <f>Table1[[#This Row],[Order_Value]]+Table1[[#This Row],[Delivery_Fee]]-Table1[[#This Row],[Discount]]</f>
        <v>678.65000000000009</v>
      </c>
      <c r="L5098">
        <f>YEAR(Table1[[#This Row],[Order_Time]])</f>
        <v>2023</v>
      </c>
      <c r="M5098" t="str">
        <f>TEXT(Table1[[#This Row],[Order_Time]],"MMM")</f>
        <v>Aug</v>
      </c>
      <c r="N5098">
        <f>HOUR(Table1[[#This Row],[Order_Time]])</f>
        <v>8</v>
      </c>
      <c r="O5098" t="str">
        <f>IF(Table1[[#This Row],[Order_Value]]&gt;1000,"High","Low")</f>
        <v>Low</v>
      </c>
    </row>
    <row r="5099" spans="1:15" x14ac:dyDescent="0.3">
      <c r="A5099" t="s">
        <v>7224</v>
      </c>
      <c r="B5099" s="1">
        <v>45139.375</v>
      </c>
      <c r="C5099" t="s">
        <v>11</v>
      </c>
      <c r="D5099" t="s">
        <v>12</v>
      </c>
      <c r="E5099">
        <v>1371.99</v>
      </c>
      <c r="F5099">
        <v>80.33</v>
      </c>
      <c r="G5099">
        <v>275.76</v>
      </c>
      <c r="H5099" t="s">
        <v>13</v>
      </c>
      <c r="I5099">
        <v>17</v>
      </c>
      <c r="J5099">
        <v>1176.56</v>
      </c>
      <c r="K5099">
        <f>Table1[[#This Row],[Order_Value]]+Table1[[#This Row],[Delivery_Fee]]-Table1[[#This Row],[Discount]]</f>
        <v>1176.56</v>
      </c>
      <c r="L5099">
        <f>YEAR(Table1[[#This Row],[Order_Time]])</f>
        <v>2023</v>
      </c>
      <c r="M5099" t="str">
        <f>TEXT(Table1[[#This Row],[Order_Time]],"MMM")</f>
        <v>Aug</v>
      </c>
      <c r="N5099">
        <f>HOUR(Table1[[#This Row],[Order_Time]])</f>
        <v>9</v>
      </c>
      <c r="O5099" t="str">
        <f>IF(Table1[[#This Row],[Order_Value]]&gt;1000,"High","Low")</f>
        <v>High</v>
      </c>
    </row>
    <row r="5100" spans="1:15" x14ac:dyDescent="0.3">
      <c r="A5100" t="s">
        <v>7225</v>
      </c>
      <c r="B5100" s="1">
        <v>45139.416666666664</v>
      </c>
      <c r="C5100" t="s">
        <v>24</v>
      </c>
      <c r="D5100" t="s">
        <v>30</v>
      </c>
      <c r="E5100">
        <v>741.09</v>
      </c>
      <c r="F5100">
        <v>48.32</v>
      </c>
      <c r="G5100">
        <v>223.08</v>
      </c>
      <c r="H5100" t="s">
        <v>13</v>
      </c>
      <c r="I5100">
        <v>85</v>
      </c>
      <c r="J5100">
        <v>566.33000000000004</v>
      </c>
      <c r="K5100">
        <f>Table1[[#This Row],[Order_Value]]+Table1[[#This Row],[Delivery_Fee]]-Table1[[#This Row],[Discount]]</f>
        <v>566.33000000000004</v>
      </c>
      <c r="L5100">
        <f>YEAR(Table1[[#This Row],[Order_Time]])</f>
        <v>2023</v>
      </c>
      <c r="M5100" t="str">
        <f>TEXT(Table1[[#This Row],[Order_Time]],"MMM")</f>
        <v>Aug</v>
      </c>
      <c r="N5100">
        <f>HOUR(Table1[[#This Row],[Order_Time]])</f>
        <v>10</v>
      </c>
      <c r="O5100" t="str">
        <f>IF(Table1[[#This Row],[Order_Value]]&gt;1000,"High","Low")</f>
        <v>Low</v>
      </c>
    </row>
    <row r="5101" spans="1:15" x14ac:dyDescent="0.3">
      <c r="A5101" t="s">
        <v>7226</v>
      </c>
      <c r="B5101" s="1">
        <v>45139.458333333336</v>
      </c>
      <c r="C5101" t="s">
        <v>11</v>
      </c>
      <c r="D5101" t="s">
        <v>41</v>
      </c>
      <c r="E5101">
        <v>365.64</v>
      </c>
      <c r="F5101">
        <v>26.07</v>
      </c>
      <c r="G5101">
        <v>174.66</v>
      </c>
      <c r="H5101" t="s">
        <v>28</v>
      </c>
      <c r="I5101">
        <v>20</v>
      </c>
      <c r="J5101" s="2" t="s">
        <v>7227</v>
      </c>
      <c r="K5101">
        <f>Table1[[#This Row],[Order_Value]]+Table1[[#This Row],[Delivery_Fee]]-Table1[[#This Row],[Discount]]</f>
        <v>217.04999999999998</v>
      </c>
      <c r="L5101">
        <f>YEAR(Table1[[#This Row],[Order_Time]])</f>
        <v>2023</v>
      </c>
      <c r="M5101" t="str">
        <f>TEXT(Table1[[#This Row],[Order_Time]],"MMM")</f>
        <v>Aug</v>
      </c>
      <c r="N5101">
        <f>HOUR(Table1[[#This Row],[Order_Time]])</f>
        <v>11</v>
      </c>
      <c r="O5101" t="str">
        <f>IF(Table1[[#This Row],[Order_Value]]&gt;1000,"High","Low")</f>
        <v>Low</v>
      </c>
    </row>
    <row r="5102" spans="1:15" x14ac:dyDescent="0.3">
      <c r="A5102" t="s">
        <v>7228</v>
      </c>
      <c r="B5102" s="1">
        <v>45139.5</v>
      </c>
      <c r="C5102" t="s">
        <v>24</v>
      </c>
      <c r="D5102" t="s">
        <v>30</v>
      </c>
      <c r="E5102">
        <v>181.97</v>
      </c>
      <c r="F5102">
        <v>58.2</v>
      </c>
      <c r="G5102">
        <v>490.66</v>
      </c>
      <c r="H5102" t="s">
        <v>32</v>
      </c>
      <c r="I5102">
        <v>70</v>
      </c>
      <c r="J5102">
        <v>-250.49</v>
      </c>
      <c r="K5102">
        <f>Table1[[#This Row],[Order_Value]]+Table1[[#This Row],[Delivery_Fee]]-Table1[[#This Row],[Discount]]</f>
        <v>-250.49</v>
      </c>
      <c r="L5102">
        <f>YEAR(Table1[[#This Row],[Order_Time]])</f>
        <v>2023</v>
      </c>
      <c r="M5102" t="str">
        <f>TEXT(Table1[[#This Row],[Order_Time]],"MMM")</f>
        <v>Aug</v>
      </c>
      <c r="N5102">
        <f>HOUR(Table1[[#This Row],[Order_Time]])</f>
        <v>12</v>
      </c>
      <c r="O5102" t="str">
        <f>IF(Table1[[#This Row],[Order_Value]]&gt;1000,"High","Low")</f>
        <v>Low</v>
      </c>
    </row>
    <row r="5103" spans="1:15" x14ac:dyDescent="0.3">
      <c r="A5103" t="s">
        <v>7229</v>
      </c>
      <c r="B5103" s="1">
        <v>45139.541666666664</v>
      </c>
      <c r="C5103" t="s">
        <v>26</v>
      </c>
      <c r="D5103" t="s">
        <v>12</v>
      </c>
      <c r="E5103">
        <v>946.15</v>
      </c>
      <c r="F5103">
        <v>84.37</v>
      </c>
      <c r="G5103">
        <v>219.02</v>
      </c>
      <c r="H5103" t="s">
        <v>21</v>
      </c>
      <c r="I5103">
        <v>65</v>
      </c>
      <c r="J5103">
        <v>811.5</v>
      </c>
      <c r="K5103">
        <f>Table1[[#This Row],[Order_Value]]+Table1[[#This Row],[Delivery_Fee]]-Table1[[#This Row],[Discount]]</f>
        <v>811.5</v>
      </c>
      <c r="L5103">
        <f>YEAR(Table1[[#This Row],[Order_Time]])</f>
        <v>2023</v>
      </c>
      <c r="M5103" t="str">
        <f>TEXT(Table1[[#This Row],[Order_Time]],"MMM")</f>
        <v>Aug</v>
      </c>
      <c r="N5103">
        <f>HOUR(Table1[[#This Row],[Order_Time]])</f>
        <v>13</v>
      </c>
      <c r="O5103" t="str">
        <f>IF(Table1[[#This Row],[Order_Value]]&gt;1000,"High","Low")</f>
        <v>Low</v>
      </c>
    </row>
    <row r="5104" spans="1:15" x14ac:dyDescent="0.3">
      <c r="A5104" t="s">
        <v>7230</v>
      </c>
      <c r="B5104" s="1">
        <v>45139.583333333336</v>
      </c>
      <c r="C5104" t="s">
        <v>54</v>
      </c>
      <c r="D5104" t="s">
        <v>12</v>
      </c>
      <c r="E5104">
        <v>294.33</v>
      </c>
      <c r="F5104">
        <v>28.21</v>
      </c>
      <c r="G5104">
        <v>154.9</v>
      </c>
      <c r="H5104" t="s">
        <v>21</v>
      </c>
      <c r="I5104">
        <v>35</v>
      </c>
      <c r="J5104" s="2" t="s">
        <v>7231</v>
      </c>
      <c r="K5104">
        <f>Table1[[#This Row],[Order_Value]]+Table1[[#This Row],[Delivery_Fee]]-Table1[[#This Row],[Discount]]</f>
        <v>167.63999999999996</v>
      </c>
      <c r="L5104">
        <f>YEAR(Table1[[#This Row],[Order_Time]])</f>
        <v>2023</v>
      </c>
      <c r="M5104" t="str">
        <f>TEXT(Table1[[#This Row],[Order_Time]],"MMM")</f>
        <v>Aug</v>
      </c>
      <c r="N5104">
        <f>HOUR(Table1[[#This Row],[Order_Time]])</f>
        <v>14</v>
      </c>
      <c r="O5104" t="str">
        <f>IF(Table1[[#This Row],[Order_Value]]&gt;1000,"High","Low")</f>
        <v>Low</v>
      </c>
    </row>
    <row r="5105" spans="1:15" x14ac:dyDescent="0.3">
      <c r="A5105" t="s">
        <v>7232</v>
      </c>
      <c r="B5105" s="1">
        <v>45139.625</v>
      </c>
      <c r="C5105" t="s">
        <v>45</v>
      </c>
      <c r="D5105" t="s">
        <v>27</v>
      </c>
      <c r="E5105">
        <v>1003.57</v>
      </c>
      <c r="F5105">
        <v>47.87</v>
      </c>
      <c r="G5105">
        <v>106.15</v>
      </c>
      <c r="H5105" t="s">
        <v>13</v>
      </c>
      <c r="I5105">
        <v>22</v>
      </c>
      <c r="J5105" s="2" t="s">
        <v>7233</v>
      </c>
      <c r="K5105">
        <f>Table1[[#This Row],[Order_Value]]+Table1[[#This Row],[Delivery_Fee]]-Table1[[#This Row],[Discount]]</f>
        <v>945.29000000000008</v>
      </c>
      <c r="L5105">
        <f>YEAR(Table1[[#This Row],[Order_Time]])</f>
        <v>2023</v>
      </c>
      <c r="M5105" t="str">
        <f>TEXT(Table1[[#This Row],[Order_Time]],"MMM")</f>
        <v>Aug</v>
      </c>
      <c r="N5105">
        <f>HOUR(Table1[[#This Row],[Order_Time]])</f>
        <v>15</v>
      </c>
      <c r="O5105" t="str">
        <f>IF(Table1[[#This Row],[Order_Value]]&gt;1000,"High","Low")</f>
        <v>High</v>
      </c>
    </row>
    <row r="5106" spans="1:15" x14ac:dyDescent="0.3">
      <c r="A5106" t="s">
        <v>7234</v>
      </c>
      <c r="B5106" s="1">
        <v>45139.666666666664</v>
      </c>
      <c r="C5106" t="s">
        <v>11</v>
      </c>
      <c r="D5106" t="s">
        <v>41</v>
      </c>
      <c r="E5106">
        <v>1674.9</v>
      </c>
      <c r="F5106">
        <v>26.91</v>
      </c>
      <c r="G5106">
        <v>51.03</v>
      </c>
      <c r="H5106" t="s">
        <v>28</v>
      </c>
      <c r="I5106">
        <v>79</v>
      </c>
      <c r="J5106" s="2" t="s">
        <v>7235</v>
      </c>
      <c r="K5106">
        <f>Table1[[#This Row],[Order_Value]]+Table1[[#This Row],[Delivery_Fee]]-Table1[[#This Row],[Discount]]</f>
        <v>1650.7800000000002</v>
      </c>
      <c r="L5106">
        <f>YEAR(Table1[[#This Row],[Order_Time]])</f>
        <v>2023</v>
      </c>
      <c r="M5106" t="str">
        <f>TEXT(Table1[[#This Row],[Order_Time]],"MMM")</f>
        <v>Aug</v>
      </c>
      <c r="N5106">
        <f>HOUR(Table1[[#This Row],[Order_Time]])</f>
        <v>16</v>
      </c>
      <c r="O5106" t="str">
        <f>IF(Table1[[#This Row],[Order_Value]]&gt;1000,"High","Low")</f>
        <v>High</v>
      </c>
    </row>
    <row r="5107" spans="1:15" x14ac:dyDescent="0.3">
      <c r="A5107" t="s">
        <v>7236</v>
      </c>
      <c r="B5107" s="1">
        <v>45139.708333333336</v>
      </c>
      <c r="C5107" t="s">
        <v>20</v>
      </c>
      <c r="D5107" t="s">
        <v>30</v>
      </c>
      <c r="E5107">
        <v>414.33</v>
      </c>
      <c r="F5107">
        <v>58.46</v>
      </c>
      <c r="G5107">
        <v>313.77</v>
      </c>
      <c r="H5107" t="s">
        <v>21</v>
      </c>
      <c r="I5107">
        <v>30</v>
      </c>
      <c r="J5107" s="2" t="s">
        <v>7237</v>
      </c>
      <c r="K5107">
        <f>Table1[[#This Row],[Order_Value]]+Table1[[#This Row],[Delivery_Fee]]-Table1[[#This Row],[Discount]]</f>
        <v>159.01999999999998</v>
      </c>
      <c r="L5107">
        <f>YEAR(Table1[[#This Row],[Order_Time]])</f>
        <v>2023</v>
      </c>
      <c r="M5107" t="str">
        <f>TEXT(Table1[[#This Row],[Order_Time]],"MMM")</f>
        <v>Aug</v>
      </c>
      <c r="N5107">
        <f>HOUR(Table1[[#This Row],[Order_Time]])</f>
        <v>17</v>
      </c>
      <c r="O5107" t="str">
        <f>IF(Table1[[#This Row],[Order_Value]]&gt;1000,"High","Low")</f>
        <v>Low</v>
      </c>
    </row>
    <row r="5108" spans="1:15" x14ac:dyDescent="0.3">
      <c r="A5108" t="s">
        <v>7238</v>
      </c>
      <c r="B5108" s="1">
        <v>45139.75</v>
      </c>
      <c r="C5108" t="s">
        <v>16</v>
      </c>
      <c r="D5108" t="s">
        <v>41</v>
      </c>
      <c r="E5108">
        <v>264.26</v>
      </c>
      <c r="F5108">
        <v>31.34</v>
      </c>
      <c r="G5108">
        <v>383.99</v>
      </c>
      <c r="H5108" t="s">
        <v>21</v>
      </c>
      <c r="I5108">
        <v>50</v>
      </c>
      <c r="J5108">
        <v>-88.39</v>
      </c>
      <c r="K5108">
        <f>Table1[[#This Row],[Order_Value]]+Table1[[#This Row],[Delivery_Fee]]-Table1[[#This Row],[Discount]]</f>
        <v>-88.390000000000043</v>
      </c>
      <c r="L5108">
        <f>YEAR(Table1[[#This Row],[Order_Time]])</f>
        <v>2023</v>
      </c>
      <c r="M5108" t="str">
        <f>TEXT(Table1[[#This Row],[Order_Time]],"MMM")</f>
        <v>Aug</v>
      </c>
      <c r="N5108">
        <f>HOUR(Table1[[#This Row],[Order_Time]])</f>
        <v>18</v>
      </c>
      <c r="O5108" t="str">
        <f>IF(Table1[[#This Row],[Order_Value]]&gt;1000,"High","Low")</f>
        <v>Low</v>
      </c>
    </row>
    <row r="5109" spans="1:15" x14ac:dyDescent="0.3">
      <c r="A5109" t="s">
        <v>7239</v>
      </c>
      <c r="B5109" s="1">
        <v>45139.791666666664</v>
      </c>
      <c r="C5109" t="s">
        <v>20</v>
      </c>
      <c r="D5109" t="s">
        <v>30</v>
      </c>
      <c r="E5109">
        <v>272.42</v>
      </c>
      <c r="F5109">
        <v>20.71</v>
      </c>
      <c r="G5109">
        <v>173.15</v>
      </c>
      <c r="H5109" t="s">
        <v>32</v>
      </c>
      <c r="I5109">
        <v>10</v>
      </c>
      <c r="J5109" s="2" t="s">
        <v>7240</v>
      </c>
      <c r="K5109">
        <f>Table1[[#This Row],[Order_Value]]+Table1[[#This Row],[Delivery_Fee]]-Table1[[#This Row],[Discount]]</f>
        <v>119.97999999999999</v>
      </c>
      <c r="L5109">
        <f>YEAR(Table1[[#This Row],[Order_Time]])</f>
        <v>2023</v>
      </c>
      <c r="M5109" t="str">
        <f>TEXT(Table1[[#This Row],[Order_Time]],"MMM")</f>
        <v>Aug</v>
      </c>
      <c r="N5109">
        <f>HOUR(Table1[[#This Row],[Order_Time]])</f>
        <v>19</v>
      </c>
      <c r="O5109" t="str">
        <f>IF(Table1[[#This Row],[Order_Value]]&gt;1000,"High","Low")</f>
        <v>Low</v>
      </c>
    </row>
    <row r="5110" spans="1:15" x14ac:dyDescent="0.3">
      <c r="A5110" t="s">
        <v>7241</v>
      </c>
      <c r="B5110" s="1">
        <v>45139.833333333336</v>
      </c>
      <c r="C5110" t="s">
        <v>45</v>
      </c>
      <c r="D5110" t="s">
        <v>27</v>
      </c>
      <c r="E5110">
        <v>1384.85</v>
      </c>
      <c r="F5110">
        <v>40.04</v>
      </c>
      <c r="G5110">
        <v>319.99</v>
      </c>
      <c r="H5110" t="s">
        <v>28</v>
      </c>
      <c r="I5110">
        <v>14</v>
      </c>
      <c r="J5110" s="2" t="s">
        <v>7242</v>
      </c>
      <c r="K5110">
        <f>Table1[[#This Row],[Order_Value]]+Table1[[#This Row],[Delivery_Fee]]-Table1[[#This Row],[Discount]]</f>
        <v>1104.8999999999999</v>
      </c>
      <c r="L5110">
        <f>YEAR(Table1[[#This Row],[Order_Time]])</f>
        <v>2023</v>
      </c>
      <c r="M5110" t="str">
        <f>TEXT(Table1[[#This Row],[Order_Time]],"MMM")</f>
        <v>Aug</v>
      </c>
      <c r="N5110">
        <f>HOUR(Table1[[#This Row],[Order_Time]])</f>
        <v>20</v>
      </c>
      <c r="O5110" t="str">
        <f>IF(Table1[[#This Row],[Order_Value]]&gt;1000,"High","Low")</f>
        <v>High</v>
      </c>
    </row>
    <row r="5111" spans="1:15" x14ac:dyDescent="0.3">
      <c r="A5111" t="s">
        <v>7243</v>
      </c>
      <c r="B5111" s="1">
        <v>45139.875</v>
      </c>
      <c r="C5111" t="s">
        <v>26</v>
      </c>
      <c r="D5111" t="s">
        <v>30</v>
      </c>
      <c r="E5111">
        <v>1102.76</v>
      </c>
      <c r="F5111">
        <v>65.58</v>
      </c>
      <c r="G5111">
        <v>209.69</v>
      </c>
      <c r="H5111" t="s">
        <v>13</v>
      </c>
      <c r="I5111">
        <v>81</v>
      </c>
      <c r="J5111" s="2" t="s">
        <v>7244</v>
      </c>
      <c r="K5111">
        <f>Table1[[#This Row],[Order_Value]]+Table1[[#This Row],[Delivery_Fee]]-Table1[[#This Row],[Discount]]</f>
        <v>958.64999999999986</v>
      </c>
      <c r="L5111">
        <f>YEAR(Table1[[#This Row],[Order_Time]])</f>
        <v>2023</v>
      </c>
      <c r="M5111" t="str">
        <f>TEXT(Table1[[#This Row],[Order_Time]],"MMM")</f>
        <v>Aug</v>
      </c>
      <c r="N5111">
        <f>HOUR(Table1[[#This Row],[Order_Time]])</f>
        <v>21</v>
      </c>
      <c r="O5111" t="str">
        <f>IF(Table1[[#This Row],[Order_Value]]&gt;1000,"High","Low")</f>
        <v>High</v>
      </c>
    </row>
    <row r="5112" spans="1:15" x14ac:dyDescent="0.3">
      <c r="A5112" t="s">
        <v>7245</v>
      </c>
      <c r="B5112" s="1">
        <v>45139.916666666664</v>
      </c>
      <c r="C5112" t="s">
        <v>26</v>
      </c>
      <c r="D5112" t="s">
        <v>35</v>
      </c>
      <c r="E5112">
        <v>1354.42</v>
      </c>
      <c r="F5112">
        <v>27</v>
      </c>
      <c r="G5112">
        <v>315.27999999999997</v>
      </c>
      <c r="H5112" t="s">
        <v>13</v>
      </c>
      <c r="I5112">
        <v>64</v>
      </c>
      <c r="J5112">
        <v>1066.1400000000001</v>
      </c>
      <c r="K5112">
        <f>Table1[[#This Row],[Order_Value]]+Table1[[#This Row],[Delivery_Fee]]-Table1[[#This Row],[Discount]]</f>
        <v>1066.1400000000001</v>
      </c>
      <c r="L5112">
        <f>YEAR(Table1[[#This Row],[Order_Time]])</f>
        <v>2023</v>
      </c>
      <c r="M5112" t="str">
        <f>TEXT(Table1[[#This Row],[Order_Time]],"MMM")</f>
        <v>Aug</v>
      </c>
      <c r="N5112">
        <f>HOUR(Table1[[#This Row],[Order_Time]])</f>
        <v>22</v>
      </c>
      <c r="O5112" t="str">
        <f>IF(Table1[[#This Row],[Order_Value]]&gt;1000,"High","Low")</f>
        <v>High</v>
      </c>
    </row>
    <row r="5113" spans="1:15" x14ac:dyDescent="0.3">
      <c r="A5113" t="s">
        <v>7246</v>
      </c>
      <c r="B5113" s="1">
        <v>45139.958333333336</v>
      </c>
      <c r="C5113" t="s">
        <v>20</v>
      </c>
      <c r="D5113" t="s">
        <v>30</v>
      </c>
      <c r="E5113">
        <v>1015.38</v>
      </c>
      <c r="F5113">
        <v>7.6</v>
      </c>
      <c r="G5113">
        <v>463.24</v>
      </c>
      <c r="H5113" t="s">
        <v>28</v>
      </c>
      <c r="I5113">
        <v>85</v>
      </c>
      <c r="J5113">
        <v>559.74</v>
      </c>
      <c r="K5113">
        <f>Table1[[#This Row],[Order_Value]]+Table1[[#This Row],[Delivery_Fee]]-Table1[[#This Row],[Discount]]</f>
        <v>559.74</v>
      </c>
      <c r="L5113">
        <f>YEAR(Table1[[#This Row],[Order_Time]])</f>
        <v>2023</v>
      </c>
      <c r="M5113" t="str">
        <f>TEXT(Table1[[#This Row],[Order_Time]],"MMM")</f>
        <v>Aug</v>
      </c>
      <c r="N5113">
        <f>HOUR(Table1[[#This Row],[Order_Time]])</f>
        <v>23</v>
      </c>
      <c r="O5113" t="str">
        <f>IF(Table1[[#This Row],[Order_Value]]&gt;1000,"High","Low")</f>
        <v>High</v>
      </c>
    </row>
    <row r="5114" spans="1:15" x14ac:dyDescent="0.3">
      <c r="A5114" t="s">
        <v>7247</v>
      </c>
      <c r="B5114" s="1">
        <v>45140</v>
      </c>
      <c r="C5114" t="s">
        <v>20</v>
      </c>
      <c r="D5114" t="s">
        <v>41</v>
      </c>
      <c r="E5114">
        <v>671.82</v>
      </c>
      <c r="F5114">
        <v>23.63</v>
      </c>
      <c r="G5114">
        <v>53.43</v>
      </c>
      <c r="H5114" t="s">
        <v>13</v>
      </c>
      <c r="I5114">
        <v>16</v>
      </c>
      <c r="J5114" s="2" t="s">
        <v>7248</v>
      </c>
      <c r="K5114">
        <f>Table1[[#This Row],[Order_Value]]+Table1[[#This Row],[Delivery_Fee]]-Table1[[#This Row],[Discount]]</f>
        <v>642.0200000000001</v>
      </c>
      <c r="L5114">
        <f>YEAR(Table1[[#This Row],[Order_Time]])</f>
        <v>2023</v>
      </c>
      <c r="M5114" t="str">
        <f>TEXT(Table1[[#This Row],[Order_Time]],"MMM")</f>
        <v>Aug</v>
      </c>
      <c r="N5114">
        <f>HOUR(Table1[[#This Row],[Order_Time]])</f>
        <v>0</v>
      </c>
      <c r="O5114" t="str">
        <f>IF(Table1[[#This Row],[Order_Value]]&gt;1000,"High","Low")</f>
        <v>Low</v>
      </c>
    </row>
    <row r="5115" spans="1:15" x14ac:dyDescent="0.3">
      <c r="A5115" t="s">
        <v>7249</v>
      </c>
      <c r="B5115" s="1">
        <v>45140.041666666664</v>
      </c>
      <c r="C5115" t="s">
        <v>26</v>
      </c>
      <c r="D5115" t="s">
        <v>12</v>
      </c>
      <c r="E5115">
        <v>1529.28</v>
      </c>
      <c r="F5115">
        <v>92.07</v>
      </c>
      <c r="G5115">
        <v>278.45</v>
      </c>
      <c r="H5115" t="s">
        <v>13</v>
      </c>
      <c r="I5115">
        <v>78</v>
      </c>
      <c r="J5115" s="2" t="s">
        <v>7250</v>
      </c>
      <c r="K5115">
        <f>Table1[[#This Row],[Order_Value]]+Table1[[#This Row],[Delivery_Fee]]-Table1[[#This Row],[Discount]]</f>
        <v>1342.8999999999999</v>
      </c>
      <c r="L5115">
        <f>YEAR(Table1[[#This Row],[Order_Time]])</f>
        <v>2023</v>
      </c>
      <c r="M5115" t="str">
        <f>TEXT(Table1[[#This Row],[Order_Time]],"MMM")</f>
        <v>Aug</v>
      </c>
      <c r="N5115">
        <f>HOUR(Table1[[#This Row],[Order_Time]])</f>
        <v>1</v>
      </c>
      <c r="O5115" t="str">
        <f>IF(Table1[[#This Row],[Order_Value]]&gt;1000,"High","Low")</f>
        <v>High</v>
      </c>
    </row>
    <row r="5116" spans="1:15" x14ac:dyDescent="0.3">
      <c r="A5116" t="s">
        <v>7251</v>
      </c>
      <c r="B5116" s="1">
        <v>45140.083333333336</v>
      </c>
      <c r="C5116" t="s">
        <v>26</v>
      </c>
      <c r="D5116" t="s">
        <v>35</v>
      </c>
      <c r="E5116">
        <v>1575.87</v>
      </c>
      <c r="F5116">
        <v>56.32</v>
      </c>
      <c r="G5116">
        <v>353.83</v>
      </c>
      <c r="H5116" t="s">
        <v>32</v>
      </c>
      <c r="I5116">
        <v>62</v>
      </c>
      <c r="J5116">
        <v>1278.3599999999999</v>
      </c>
      <c r="K5116">
        <f>Table1[[#This Row],[Order_Value]]+Table1[[#This Row],[Delivery_Fee]]-Table1[[#This Row],[Discount]]</f>
        <v>1278.3599999999999</v>
      </c>
      <c r="L5116">
        <f>YEAR(Table1[[#This Row],[Order_Time]])</f>
        <v>2023</v>
      </c>
      <c r="M5116" t="str">
        <f>TEXT(Table1[[#This Row],[Order_Time]],"MMM")</f>
        <v>Aug</v>
      </c>
      <c r="N5116">
        <f>HOUR(Table1[[#This Row],[Order_Time]])</f>
        <v>2</v>
      </c>
      <c r="O5116" t="str">
        <f>IF(Table1[[#This Row],[Order_Value]]&gt;1000,"High","Low")</f>
        <v>High</v>
      </c>
    </row>
    <row r="5117" spans="1:15" x14ac:dyDescent="0.3">
      <c r="A5117" t="s">
        <v>7252</v>
      </c>
      <c r="B5117" s="1">
        <v>45140.125</v>
      </c>
      <c r="C5117" t="s">
        <v>45</v>
      </c>
      <c r="D5117" t="s">
        <v>41</v>
      </c>
      <c r="E5117">
        <v>1818.83</v>
      </c>
      <c r="F5117">
        <v>88.54</v>
      </c>
      <c r="G5117">
        <v>208.69</v>
      </c>
      <c r="H5117" t="s">
        <v>13</v>
      </c>
      <c r="I5117">
        <v>16</v>
      </c>
      <c r="J5117" s="2" t="s">
        <v>7253</v>
      </c>
      <c r="K5117">
        <f>Table1[[#This Row],[Order_Value]]+Table1[[#This Row],[Delivery_Fee]]-Table1[[#This Row],[Discount]]</f>
        <v>1698.6799999999998</v>
      </c>
      <c r="L5117">
        <f>YEAR(Table1[[#This Row],[Order_Time]])</f>
        <v>2023</v>
      </c>
      <c r="M5117" t="str">
        <f>TEXT(Table1[[#This Row],[Order_Time]],"MMM")</f>
        <v>Aug</v>
      </c>
      <c r="N5117">
        <f>HOUR(Table1[[#This Row],[Order_Time]])</f>
        <v>3</v>
      </c>
      <c r="O5117" t="str">
        <f>IF(Table1[[#This Row],[Order_Value]]&gt;1000,"High","Low")</f>
        <v>High</v>
      </c>
    </row>
    <row r="5118" spans="1:15" x14ac:dyDescent="0.3">
      <c r="A5118" t="s">
        <v>7254</v>
      </c>
      <c r="B5118" s="1">
        <v>45140.166666666664</v>
      </c>
      <c r="C5118" t="s">
        <v>11</v>
      </c>
      <c r="D5118" t="s">
        <v>27</v>
      </c>
      <c r="E5118">
        <v>1848.16</v>
      </c>
      <c r="F5118">
        <v>40.43</v>
      </c>
      <c r="G5118">
        <v>234.49</v>
      </c>
      <c r="H5118" t="s">
        <v>32</v>
      </c>
      <c r="I5118">
        <v>60</v>
      </c>
      <c r="J5118" s="2" t="s">
        <v>7255</v>
      </c>
      <c r="K5118">
        <f>Table1[[#This Row],[Order_Value]]+Table1[[#This Row],[Delivery_Fee]]-Table1[[#This Row],[Discount]]</f>
        <v>1654.1000000000001</v>
      </c>
      <c r="L5118">
        <f>YEAR(Table1[[#This Row],[Order_Time]])</f>
        <v>2023</v>
      </c>
      <c r="M5118" t="str">
        <f>TEXT(Table1[[#This Row],[Order_Time]],"MMM")</f>
        <v>Aug</v>
      </c>
      <c r="N5118">
        <f>HOUR(Table1[[#This Row],[Order_Time]])</f>
        <v>4</v>
      </c>
      <c r="O5118" t="str">
        <f>IF(Table1[[#This Row],[Order_Value]]&gt;1000,"High","Low")</f>
        <v>High</v>
      </c>
    </row>
    <row r="5119" spans="1:15" x14ac:dyDescent="0.3">
      <c r="A5119" t="s">
        <v>7256</v>
      </c>
      <c r="B5119" s="1">
        <v>45140.208333333336</v>
      </c>
      <c r="C5119" t="s">
        <v>11</v>
      </c>
      <c r="D5119" t="s">
        <v>17</v>
      </c>
      <c r="E5119">
        <v>1823.76</v>
      </c>
      <c r="F5119">
        <v>50.92</v>
      </c>
      <c r="G5119">
        <v>400.6</v>
      </c>
      <c r="H5119" t="s">
        <v>28</v>
      </c>
      <c r="I5119">
        <v>21</v>
      </c>
      <c r="J5119">
        <v>1474.08</v>
      </c>
      <c r="K5119">
        <f>Table1[[#This Row],[Order_Value]]+Table1[[#This Row],[Delivery_Fee]]-Table1[[#This Row],[Discount]]</f>
        <v>1474.08</v>
      </c>
      <c r="L5119">
        <f>YEAR(Table1[[#This Row],[Order_Time]])</f>
        <v>2023</v>
      </c>
      <c r="M5119" t="str">
        <f>TEXT(Table1[[#This Row],[Order_Time]],"MMM")</f>
        <v>Aug</v>
      </c>
      <c r="N5119">
        <f>HOUR(Table1[[#This Row],[Order_Time]])</f>
        <v>5</v>
      </c>
      <c r="O5119" t="str">
        <f>IF(Table1[[#This Row],[Order_Value]]&gt;1000,"High","Low")</f>
        <v>High</v>
      </c>
    </row>
    <row r="5120" spans="1:15" x14ac:dyDescent="0.3">
      <c r="A5120" t="s">
        <v>7257</v>
      </c>
      <c r="B5120" s="1">
        <v>45140.25</v>
      </c>
      <c r="C5120" t="s">
        <v>24</v>
      </c>
      <c r="D5120" t="s">
        <v>27</v>
      </c>
      <c r="E5120">
        <v>826.63</v>
      </c>
      <c r="F5120">
        <v>30.98</v>
      </c>
      <c r="G5120">
        <v>293.63</v>
      </c>
      <c r="H5120" t="s">
        <v>32</v>
      </c>
      <c r="I5120">
        <v>14</v>
      </c>
      <c r="J5120">
        <v>563.98</v>
      </c>
      <c r="K5120">
        <f>Table1[[#This Row],[Order_Value]]+Table1[[#This Row],[Delivery_Fee]]-Table1[[#This Row],[Discount]]</f>
        <v>563.98</v>
      </c>
      <c r="L5120">
        <f>YEAR(Table1[[#This Row],[Order_Time]])</f>
        <v>2023</v>
      </c>
      <c r="M5120" t="str">
        <f>TEXT(Table1[[#This Row],[Order_Time]],"MMM")</f>
        <v>Aug</v>
      </c>
      <c r="N5120">
        <f>HOUR(Table1[[#This Row],[Order_Time]])</f>
        <v>6</v>
      </c>
      <c r="O5120" t="str">
        <f>IF(Table1[[#This Row],[Order_Value]]&gt;1000,"High","Low")</f>
        <v>Low</v>
      </c>
    </row>
    <row r="5121" spans="1:15" x14ac:dyDescent="0.3">
      <c r="A5121" t="s">
        <v>7258</v>
      </c>
      <c r="B5121" s="1">
        <v>45140.291666666664</v>
      </c>
      <c r="C5121" t="s">
        <v>26</v>
      </c>
      <c r="D5121" t="s">
        <v>17</v>
      </c>
      <c r="E5121">
        <v>137.33000000000001</v>
      </c>
      <c r="F5121">
        <v>4.9000000000000004</v>
      </c>
      <c r="G5121">
        <v>389.32</v>
      </c>
      <c r="H5121" t="s">
        <v>32</v>
      </c>
      <c r="I5121">
        <v>49</v>
      </c>
      <c r="J5121">
        <v>-247.08999999999901</v>
      </c>
      <c r="K5121">
        <f>Table1[[#This Row],[Order_Value]]+Table1[[#This Row],[Delivery_Fee]]-Table1[[#This Row],[Discount]]</f>
        <v>-247.08999999999997</v>
      </c>
      <c r="L5121">
        <f>YEAR(Table1[[#This Row],[Order_Time]])</f>
        <v>2023</v>
      </c>
      <c r="M5121" t="str">
        <f>TEXT(Table1[[#This Row],[Order_Time]],"MMM")</f>
        <v>Aug</v>
      </c>
      <c r="N5121">
        <f>HOUR(Table1[[#This Row],[Order_Time]])</f>
        <v>7</v>
      </c>
      <c r="O5121" t="str">
        <f>IF(Table1[[#This Row],[Order_Value]]&gt;1000,"High","Low")</f>
        <v>Low</v>
      </c>
    </row>
    <row r="5122" spans="1:15" x14ac:dyDescent="0.3">
      <c r="A5122" t="s">
        <v>7259</v>
      </c>
      <c r="B5122" s="1">
        <v>45140.333333333336</v>
      </c>
      <c r="C5122" t="s">
        <v>45</v>
      </c>
      <c r="D5122" t="s">
        <v>12</v>
      </c>
      <c r="E5122">
        <v>608.47</v>
      </c>
      <c r="F5122">
        <v>5.37</v>
      </c>
      <c r="G5122">
        <v>296.83</v>
      </c>
      <c r="H5122" t="s">
        <v>21</v>
      </c>
      <c r="I5122">
        <v>19</v>
      </c>
      <c r="J5122" s="2" t="s">
        <v>7260</v>
      </c>
      <c r="K5122">
        <f>Table1[[#This Row],[Order_Value]]+Table1[[#This Row],[Delivery_Fee]]-Table1[[#This Row],[Discount]]</f>
        <v>317.01000000000005</v>
      </c>
      <c r="L5122">
        <f>YEAR(Table1[[#This Row],[Order_Time]])</f>
        <v>2023</v>
      </c>
      <c r="M5122" t="str">
        <f>TEXT(Table1[[#This Row],[Order_Time]],"MMM")</f>
        <v>Aug</v>
      </c>
      <c r="N5122">
        <f>HOUR(Table1[[#This Row],[Order_Time]])</f>
        <v>8</v>
      </c>
      <c r="O5122" t="str">
        <f>IF(Table1[[#This Row],[Order_Value]]&gt;1000,"High","Low")</f>
        <v>Low</v>
      </c>
    </row>
    <row r="5123" spans="1:15" x14ac:dyDescent="0.3">
      <c r="A5123" t="s">
        <v>7261</v>
      </c>
      <c r="B5123" s="1">
        <v>45140.375</v>
      </c>
      <c r="C5123" t="s">
        <v>26</v>
      </c>
      <c r="D5123" t="s">
        <v>17</v>
      </c>
      <c r="E5123">
        <v>1971.54</v>
      </c>
      <c r="F5123">
        <v>34.14</v>
      </c>
      <c r="G5123">
        <v>281.45</v>
      </c>
      <c r="H5123" t="s">
        <v>28</v>
      </c>
      <c r="I5123">
        <v>20</v>
      </c>
      <c r="J5123">
        <v>1724.23</v>
      </c>
      <c r="K5123">
        <f>Table1[[#This Row],[Order_Value]]+Table1[[#This Row],[Delivery_Fee]]-Table1[[#This Row],[Discount]]</f>
        <v>1724.23</v>
      </c>
      <c r="L5123">
        <f>YEAR(Table1[[#This Row],[Order_Time]])</f>
        <v>2023</v>
      </c>
      <c r="M5123" t="str">
        <f>TEXT(Table1[[#This Row],[Order_Time]],"MMM")</f>
        <v>Aug</v>
      </c>
      <c r="N5123">
        <f>HOUR(Table1[[#This Row],[Order_Time]])</f>
        <v>9</v>
      </c>
      <c r="O5123" t="str">
        <f>IF(Table1[[#This Row],[Order_Value]]&gt;1000,"High","Low")</f>
        <v>High</v>
      </c>
    </row>
    <row r="5124" spans="1:15" x14ac:dyDescent="0.3">
      <c r="A5124" t="s">
        <v>7262</v>
      </c>
      <c r="B5124" s="1">
        <v>45140.416666666664</v>
      </c>
      <c r="C5124" t="s">
        <v>54</v>
      </c>
      <c r="D5124" t="s">
        <v>35</v>
      </c>
      <c r="E5124">
        <v>1346.26</v>
      </c>
      <c r="F5124">
        <v>93.4</v>
      </c>
      <c r="G5124">
        <v>136.44</v>
      </c>
      <c r="H5124" t="s">
        <v>32</v>
      </c>
      <c r="I5124">
        <v>60</v>
      </c>
      <c r="J5124">
        <v>1303.22</v>
      </c>
      <c r="K5124">
        <f>Table1[[#This Row],[Order_Value]]+Table1[[#This Row],[Delivery_Fee]]-Table1[[#This Row],[Discount]]</f>
        <v>1303.22</v>
      </c>
      <c r="L5124">
        <f>YEAR(Table1[[#This Row],[Order_Time]])</f>
        <v>2023</v>
      </c>
      <c r="M5124" t="str">
        <f>TEXT(Table1[[#This Row],[Order_Time]],"MMM")</f>
        <v>Aug</v>
      </c>
      <c r="N5124">
        <f>HOUR(Table1[[#This Row],[Order_Time]])</f>
        <v>10</v>
      </c>
      <c r="O5124" t="str">
        <f>IF(Table1[[#This Row],[Order_Value]]&gt;1000,"High","Low")</f>
        <v>High</v>
      </c>
    </row>
    <row r="5125" spans="1:15" x14ac:dyDescent="0.3">
      <c r="A5125" t="s">
        <v>7263</v>
      </c>
      <c r="B5125" s="1">
        <v>45140.458333333336</v>
      </c>
      <c r="C5125" t="s">
        <v>24</v>
      </c>
      <c r="D5125" t="s">
        <v>30</v>
      </c>
      <c r="E5125">
        <v>1517.28</v>
      </c>
      <c r="F5125">
        <v>32.65</v>
      </c>
      <c r="G5125">
        <v>248.72</v>
      </c>
      <c r="H5125" t="s">
        <v>13</v>
      </c>
      <c r="I5125">
        <v>19</v>
      </c>
      <c r="J5125">
        <v>1301.21</v>
      </c>
      <c r="K5125">
        <f>Table1[[#This Row],[Order_Value]]+Table1[[#This Row],[Delivery_Fee]]-Table1[[#This Row],[Discount]]</f>
        <v>1301.21</v>
      </c>
      <c r="L5125">
        <f>YEAR(Table1[[#This Row],[Order_Time]])</f>
        <v>2023</v>
      </c>
      <c r="M5125" t="str">
        <f>TEXT(Table1[[#This Row],[Order_Time]],"MMM")</f>
        <v>Aug</v>
      </c>
      <c r="N5125">
        <f>HOUR(Table1[[#This Row],[Order_Time]])</f>
        <v>11</v>
      </c>
      <c r="O5125" t="str">
        <f>IF(Table1[[#This Row],[Order_Value]]&gt;1000,"High","Low")</f>
        <v>High</v>
      </c>
    </row>
    <row r="5126" spans="1:15" x14ac:dyDescent="0.3">
      <c r="A5126" t="s">
        <v>7264</v>
      </c>
      <c r="B5126" s="1">
        <v>45140.5</v>
      </c>
      <c r="C5126" t="s">
        <v>45</v>
      </c>
      <c r="D5126" t="s">
        <v>12</v>
      </c>
      <c r="E5126">
        <v>209.7</v>
      </c>
      <c r="F5126">
        <v>49.4</v>
      </c>
      <c r="G5126">
        <v>387.48</v>
      </c>
      <c r="H5126" t="s">
        <v>21</v>
      </c>
      <c r="I5126">
        <v>30</v>
      </c>
      <c r="J5126">
        <v>-128.38</v>
      </c>
      <c r="K5126">
        <f>Table1[[#This Row],[Order_Value]]+Table1[[#This Row],[Delivery_Fee]]-Table1[[#This Row],[Discount]]</f>
        <v>-128.38000000000005</v>
      </c>
      <c r="L5126">
        <f>YEAR(Table1[[#This Row],[Order_Time]])</f>
        <v>2023</v>
      </c>
      <c r="M5126" t="str">
        <f>TEXT(Table1[[#This Row],[Order_Time]],"MMM")</f>
        <v>Aug</v>
      </c>
      <c r="N5126">
        <f>HOUR(Table1[[#This Row],[Order_Time]])</f>
        <v>12</v>
      </c>
      <c r="O5126" t="str">
        <f>IF(Table1[[#This Row],[Order_Value]]&gt;1000,"High","Low")</f>
        <v>Low</v>
      </c>
    </row>
    <row r="5127" spans="1:15" x14ac:dyDescent="0.3">
      <c r="A5127" t="s">
        <v>7265</v>
      </c>
      <c r="B5127" s="1">
        <v>45140.541666666664</v>
      </c>
      <c r="C5127" t="s">
        <v>26</v>
      </c>
      <c r="D5127" t="s">
        <v>27</v>
      </c>
      <c r="E5127">
        <v>1618.41</v>
      </c>
      <c r="F5127">
        <v>80.790000000000006</v>
      </c>
      <c r="G5127">
        <v>281.97000000000003</v>
      </c>
      <c r="H5127" t="s">
        <v>32</v>
      </c>
      <c r="I5127">
        <v>45</v>
      </c>
      <c r="J5127">
        <v>1417.23</v>
      </c>
      <c r="K5127">
        <f>Table1[[#This Row],[Order_Value]]+Table1[[#This Row],[Delivery_Fee]]-Table1[[#This Row],[Discount]]</f>
        <v>1417.23</v>
      </c>
      <c r="L5127">
        <f>YEAR(Table1[[#This Row],[Order_Time]])</f>
        <v>2023</v>
      </c>
      <c r="M5127" t="str">
        <f>TEXT(Table1[[#This Row],[Order_Time]],"MMM")</f>
        <v>Aug</v>
      </c>
      <c r="N5127">
        <f>HOUR(Table1[[#This Row],[Order_Time]])</f>
        <v>13</v>
      </c>
      <c r="O5127" t="str">
        <f>IF(Table1[[#This Row],[Order_Value]]&gt;1000,"High","Low")</f>
        <v>High</v>
      </c>
    </row>
    <row r="5128" spans="1:15" x14ac:dyDescent="0.3">
      <c r="A5128" t="s">
        <v>7266</v>
      </c>
      <c r="B5128" s="1">
        <v>45140.583333333336</v>
      </c>
      <c r="C5128" t="s">
        <v>54</v>
      </c>
      <c r="D5128" t="s">
        <v>30</v>
      </c>
      <c r="E5128">
        <v>1367.41</v>
      </c>
      <c r="F5128">
        <v>29.16</v>
      </c>
      <c r="G5128">
        <v>451.48</v>
      </c>
      <c r="H5128" t="s">
        <v>32</v>
      </c>
      <c r="I5128">
        <v>12</v>
      </c>
      <c r="J5128" s="2" t="s">
        <v>7267</v>
      </c>
      <c r="K5128">
        <f>Table1[[#This Row],[Order_Value]]+Table1[[#This Row],[Delivery_Fee]]-Table1[[#This Row],[Discount]]</f>
        <v>945.09000000000015</v>
      </c>
      <c r="L5128">
        <f>YEAR(Table1[[#This Row],[Order_Time]])</f>
        <v>2023</v>
      </c>
      <c r="M5128" t="str">
        <f>TEXT(Table1[[#This Row],[Order_Time]],"MMM")</f>
        <v>Aug</v>
      </c>
      <c r="N5128">
        <f>HOUR(Table1[[#This Row],[Order_Time]])</f>
        <v>14</v>
      </c>
      <c r="O5128" t="str">
        <f>IF(Table1[[#This Row],[Order_Value]]&gt;1000,"High","Low")</f>
        <v>High</v>
      </c>
    </row>
    <row r="5129" spans="1:15" x14ac:dyDescent="0.3">
      <c r="A5129" t="s">
        <v>7268</v>
      </c>
      <c r="B5129" s="1">
        <v>45140.625</v>
      </c>
      <c r="C5129" t="s">
        <v>20</v>
      </c>
      <c r="D5129" t="s">
        <v>35</v>
      </c>
      <c r="E5129">
        <v>299.39999999999998</v>
      </c>
      <c r="F5129">
        <v>96.73</v>
      </c>
      <c r="G5129">
        <v>248.61</v>
      </c>
      <c r="H5129" t="s">
        <v>13</v>
      </c>
      <c r="I5129">
        <v>10</v>
      </c>
      <c r="J5129" s="2" t="s">
        <v>7269</v>
      </c>
      <c r="K5129">
        <f>Table1[[#This Row],[Order_Value]]+Table1[[#This Row],[Delivery_Fee]]-Table1[[#This Row],[Discount]]</f>
        <v>147.51999999999998</v>
      </c>
      <c r="L5129">
        <f>YEAR(Table1[[#This Row],[Order_Time]])</f>
        <v>2023</v>
      </c>
      <c r="M5129" t="str">
        <f>TEXT(Table1[[#This Row],[Order_Time]],"MMM")</f>
        <v>Aug</v>
      </c>
      <c r="N5129">
        <f>HOUR(Table1[[#This Row],[Order_Time]])</f>
        <v>15</v>
      </c>
      <c r="O5129" t="str">
        <f>IF(Table1[[#This Row],[Order_Value]]&gt;1000,"High","Low")</f>
        <v>Low</v>
      </c>
    </row>
    <row r="5130" spans="1:15" x14ac:dyDescent="0.3">
      <c r="A5130" t="s">
        <v>7270</v>
      </c>
      <c r="B5130" s="1">
        <v>45140.666666666664</v>
      </c>
      <c r="C5130" t="s">
        <v>26</v>
      </c>
      <c r="D5130" t="s">
        <v>35</v>
      </c>
      <c r="E5130">
        <v>1710.6</v>
      </c>
      <c r="F5130">
        <v>92.97</v>
      </c>
      <c r="G5130">
        <v>134.57</v>
      </c>
      <c r="H5130" t="s">
        <v>21</v>
      </c>
      <c r="I5130">
        <v>40</v>
      </c>
      <c r="J5130">
        <v>1669</v>
      </c>
      <c r="K5130">
        <f>Table1[[#This Row],[Order_Value]]+Table1[[#This Row],[Delivery_Fee]]-Table1[[#This Row],[Discount]]</f>
        <v>1669</v>
      </c>
      <c r="L5130">
        <f>YEAR(Table1[[#This Row],[Order_Time]])</f>
        <v>2023</v>
      </c>
      <c r="M5130" t="str">
        <f>TEXT(Table1[[#This Row],[Order_Time]],"MMM")</f>
        <v>Aug</v>
      </c>
      <c r="N5130">
        <f>HOUR(Table1[[#This Row],[Order_Time]])</f>
        <v>16</v>
      </c>
      <c r="O5130" t="str">
        <f>IF(Table1[[#This Row],[Order_Value]]&gt;1000,"High","Low")</f>
        <v>High</v>
      </c>
    </row>
    <row r="5131" spans="1:15" x14ac:dyDescent="0.3">
      <c r="A5131" t="s">
        <v>7271</v>
      </c>
      <c r="B5131" s="1">
        <v>45140.708333333336</v>
      </c>
      <c r="C5131" t="s">
        <v>16</v>
      </c>
      <c r="D5131" t="s">
        <v>12</v>
      </c>
      <c r="E5131">
        <v>0</v>
      </c>
      <c r="F5131">
        <v>5.39</v>
      </c>
      <c r="G5131">
        <v>432.55</v>
      </c>
      <c r="H5131" t="s">
        <v>32</v>
      </c>
      <c r="I5131">
        <v>31</v>
      </c>
      <c r="K5131">
        <f>Table1[[#This Row],[Order_Value]]+Table1[[#This Row],[Delivery_Fee]]-Table1[[#This Row],[Discount]]</f>
        <v>-427.16</v>
      </c>
      <c r="L5131">
        <f>YEAR(Table1[[#This Row],[Order_Time]])</f>
        <v>2023</v>
      </c>
      <c r="M5131" t="str">
        <f>TEXT(Table1[[#This Row],[Order_Time]],"MMM")</f>
        <v>Aug</v>
      </c>
      <c r="N5131">
        <f>HOUR(Table1[[#This Row],[Order_Time]])</f>
        <v>17</v>
      </c>
      <c r="O5131" t="str">
        <f>IF(Table1[[#This Row],[Order_Value]]&gt;1000,"High","Low")</f>
        <v>Low</v>
      </c>
    </row>
    <row r="5132" spans="1:15" x14ac:dyDescent="0.3">
      <c r="A5132" t="s">
        <v>7272</v>
      </c>
      <c r="B5132" s="1">
        <v>45140.75</v>
      </c>
      <c r="C5132" t="s">
        <v>24</v>
      </c>
      <c r="D5132" t="s">
        <v>27</v>
      </c>
      <c r="E5132">
        <v>1149.8900000000001</v>
      </c>
      <c r="F5132">
        <v>26.27</v>
      </c>
      <c r="G5132">
        <v>346.99</v>
      </c>
      <c r="H5132" t="s">
        <v>13</v>
      </c>
      <c r="I5132">
        <v>31</v>
      </c>
      <c r="J5132" s="2" t="s">
        <v>7273</v>
      </c>
      <c r="K5132">
        <f>Table1[[#This Row],[Order_Value]]+Table1[[#This Row],[Delivery_Fee]]-Table1[[#This Row],[Discount]]</f>
        <v>829.17000000000007</v>
      </c>
      <c r="L5132">
        <f>YEAR(Table1[[#This Row],[Order_Time]])</f>
        <v>2023</v>
      </c>
      <c r="M5132" t="str">
        <f>TEXT(Table1[[#This Row],[Order_Time]],"MMM")</f>
        <v>Aug</v>
      </c>
      <c r="N5132">
        <f>HOUR(Table1[[#This Row],[Order_Time]])</f>
        <v>18</v>
      </c>
      <c r="O5132" t="str">
        <f>IF(Table1[[#This Row],[Order_Value]]&gt;1000,"High","Low")</f>
        <v>High</v>
      </c>
    </row>
    <row r="5133" spans="1:15" x14ac:dyDescent="0.3">
      <c r="A5133" t="s">
        <v>7274</v>
      </c>
      <c r="B5133" s="1">
        <v>45140.791666666664</v>
      </c>
      <c r="C5133" t="s">
        <v>7370</v>
      </c>
      <c r="D5133" t="s">
        <v>27</v>
      </c>
      <c r="E5133">
        <v>1798.97</v>
      </c>
      <c r="F5133">
        <v>14.81</v>
      </c>
      <c r="G5133">
        <v>88.81</v>
      </c>
      <c r="H5133" t="s">
        <v>32</v>
      </c>
      <c r="I5133">
        <v>57</v>
      </c>
      <c r="J5133">
        <v>1724.97</v>
      </c>
      <c r="K5133">
        <f>Table1[[#This Row],[Order_Value]]+Table1[[#This Row],[Delivery_Fee]]-Table1[[#This Row],[Discount]]</f>
        <v>1724.97</v>
      </c>
      <c r="L5133">
        <f>YEAR(Table1[[#This Row],[Order_Time]])</f>
        <v>2023</v>
      </c>
      <c r="M5133" t="str">
        <f>TEXT(Table1[[#This Row],[Order_Time]],"MMM")</f>
        <v>Aug</v>
      </c>
      <c r="N5133">
        <f>HOUR(Table1[[#This Row],[Order_Time]])</f>
        <v>19</v>
      </c>
      <c r="O5133" t="str">
        <f>IF(Table1[[#This Row],[Order_Value]]&gt;1000,"High","Low")</f>
        <v>High</v>
      </c>
    </row>
    <row r="5134" spans="1:15" x14ac:dyDescent="0.3">
      <c r="A5134" t="s">
        <v>7275</v>
      </c>
      <c r="B5134" s="1">
        <v>45140.833333333336</v>
      </c>
      <c r="C5134" t="s">
        <v>16</v>
      </c>
      <c r="D5134" t="s">
        <v>12</v>
      </c>
      <c r="E5134">
        <v>839.49</v>
      </c>
      <c r="F5134">
        <v>18.89</v>
      </c>
      <c r="G5134">
        <v>233.52</v>
      </c>
      <c r="H5134" t="s">
        <v>28</v>
      </c>
      <c r="I5134">
        <v>27</v>
      </c>
      <c r="J5134">
        <v>624.86</v>
      </c>
      <c r="K5134">
        <f>Table1[[#This Row],[Order_Value]]+Table1[[#This Row],[Delivery_Fee]]-Table1[[#This Row],[Discount]]</f>
        <v>624.86</v>
      </c>
      <c r="L5134">
        <f>YEAR(Table1[[#This Row],[Order_Time]])</f>
        <v>2023</v>
      </c>
      <c r="M5134" t="str">
        <f>TEXT(Table1[[#This Row],[Order_Time]],"MMM")</f>
        <v>Aug</v>
      </c>
      <c r="N5134">
        <f>HOUR(Table1[[#This Row],[Order_Time]])</f>
        <v>20</v>
      </c>
      <c r="O5134" t="str">
        <f>IF(Table1[[#This Row],[Order_Value]]&gt;1000,"High","Low")</f>
        <v>Low</v>
      </c>
    </row>
    <row r="5135" spans="1:15" x14ac:dyDescent="0.3">
      <c r="A5135" t="s">
        <v>7276</v>
      </c>
      <c r="B5135" s="1">
        <v>45140.875</v>
      </c>
      <c r="C5135" t="s">
        <v>11</v>
      </c>
      <c r="D5135" t="s">
        <v>41</v>
      </c>
      <c r="E5135">
        <v>677.34</v>
      </c>
      <c r="F5135">
        <v>49.49</v>
      </c>
      <c r="G5135">
        <v>396.39</v>
      </c>
      <c r="H5135" t="s">
        <v>21</v>
      </c>
      <c r="I5135">
        <v>63</v>
      </c>
      <c r="J5135" s="2" t="s">
        <v>7277</v>
      </c>
      <c r="K5135">
        <f>Table1[[#This Row],[Order_Value]]+Table1[[#This Row],[Delivery_Fee]]-Table1[[#This Row],[Discount]]</f>
        <v>330.44000000000005</v>
      </c>
      <c r="L5135">
        <f>YEAR(Table1[[#This Row],[Order_Time]])</f>
        <v>2023</v>
      </c>
      <c r="M5135" t="str">
        <f>TEXT(Table1[[#This Row],[Order_Time]],"MMM")</f>
        <v>Aug</v>
      </c>
      <c r="N5135">
        <f>HOUR(Table1[[#This Row],[Order_Time]])</f>
        <v>21</v>
      </c>
      <c r="O5135" t="str">
        <f>IF(Table1[[#This Row],[Order_Value]]&gt;1000,"High","Low")</f>
        <v>Low</v>
      </c>
    </row>
    <row r="5136" spans="1:15" x14ac:dyDescent="0.3">
      <c r="A5136" t="s">
        <v>7278</v>
      </c>
      <c r="B5136" s="1">
        <v>45140.916666666664</v>
      </c>
      <c r="C5136" t="s">
        <v>54</v>
      </c>
      <c r="D5136" t="s">
        <v>17</v>
      </c>
      <c r="E5136">
        <v>828.62</v>
      </c>
      <c r="F5136">
        <v>0.95</v>
      </c>
      <c r="G5136">
        <v>109.67</v>
      </c>
      <c r="H5136" t="s">
        <v>28</v>
      </c>
      <c r="I5136">
        <v>60</v>
      </c>
      <c r="J5136" s="2" t="s">
        <v>7279</v>
      </c>
      <c r="K5136">
        <f>Table1[[#This Row],[Order_Value]]+Table1[[#This Row],[Delivery_Fee]]-Table1[[#This Row],[Discount]]</f>
        <v>719.90000000000009</v>
      </c>
      <c r="L5136">
        <f>YEAR(Table1[[#This Row],[Order_Time]])</f>
        <v>2023</v>
      </c>
      <c r="M5136" t="str">
        <f>TEXT(Table1[[#This Row],[Order_Time]],"MMM")</f>
        <v>Aug</v>
      </c>
      <c r="N5136">
        <f>HOUR(Table1[[#This Row],[Order_Time]])</f>
        <v>22</v>
      </c>
      <c r="O5136" t="str">
        <f>IF(Table1[[#This Row],[Order_Value]]&gt;1000,"High","Low")</f>
        <v>Low</v>
      </c>
    </row>
    <row r="5137" spans="1:15" x14ac:dyDescent="0.3">
      <c r="A5137" t="s">
        <v>7280</v>
      </c>
      <c r="B5137" s="1">
        <v>45140.958333333336</v>
      </c>
      <c r="C5137" t="s">
        <v>26</v>
      </c>
      <c r="D5137" t="s">
        <v>35</v>
      </c>
      <c r="E5137">
        <v>1205.3699999999999</v>
      </c>
      <c r="F5137">
        <v>30.8</v>
      </c>
      <c r="G5137">
        <v>486.02</v>
      </c>
      <c r="H5137" t="s">
        <v>32</v>
      </c>
      <c r="I5137">
        <v>41</v>
      </c>
      <c r="J5137" s="2" t="s">
        <v>7281</v>
      </c>
      <c r="K5137">
        <f>Table1[[#This Row],[Order_Value]]+Table1[[#This Row],[Delivery_Fee]]-Table1[[#This Row],[Discount]]</f>
        <v>750.14999999999986</v>
      </c>
      <c r="L5137">
        <f>YEAR(Table1[[#This Row],[Order_Time]])</f>
        <v>2023</v>
      </c>
      <c r="M5137" t="str">
        <f>TEXT(Table1[[#This Row],[Order_Time]],"MMM")</f>
        <v>Aug</v>
      </c>
      <c r="N5137">
        <f>HOUR(Table1[[#This Row],[Order_Time]])</f>
        <v>23</v>
      </c>
      <c r="O5137" t="str">
        <f>IF(Table1[[#This Row],[Order_Value]]&gt;1000,"High","Low")</f>
        <v>High</v>
      </c>
    </row>
    <row r="5138" spans="1:15" x14ac:dyDescent="0.3">
      <c r="A5138" t="s">
        <v>7282</v>
      </c>
      <c r="B5138" s="1">
        <v>45141</v>
      </c>
      <c r="C5138" t="s">
        <v>45</v>
      </c>
      <c r="D5138" t="s">
        <v>12</v>
      </c>
      <c r="E5138">
        <v>666.56</v>
      </c>
      <c r="F5138">
        <v>93.05</v>
      </c>
      <c r="G5138">
        <v>16.84</v>
      </c>
      <c r="H5138" t="s">
        <v>13</v>
      </c>
      <c r="I5138">
        <v>80</v>
      </c>
      <c r="J5138" s="2" t="s">
        <v>7283</v>
      </c>
      <c r="K5138">
        <f>Table1[[#This Row],[Order_Value]]+Table1[[#This Row],[Delivery_Fee]]-Table1[[#This Row],[Discount]]</f>
        <v>742.76999999999987</v>
      </c>
      <c r="L5138">
        <f>YEAR(Table1[[#This Row],[Order_Time]])</f>
        <v>2023</v>
      </c>
      <c r="M5138" t="str">
        <f>TEXT(Table1[[#This Row],[Order_Time]],"MMM")</f>
        <v>Aug</v>
      </c>
      <c r="N5138">
        <f>HOUR(Table1[[#This Row],[Order_Time]])</f>
        <v>0</v>
      </c>
      <c r="O5138" t="str">
        <f>IF(Table1[[#This Row],[Order_Value]]&gt;1000,"High","Low")</f>
        <v>Low</v>
      </c>
    </row>
    <row r="5139" spans="1:15" x14ac:dyDescent="0.3">
      <c r="A5139" t="s">
        <v>7284</v>
      </c>
      <c r="B5139" s="1">
        <v>45141.041666666664</v>
      </c>
      <c r="C5139" t="s">
        <v>20</v>
      </c>
      <c r="D5139" t="s">
        <v>27</v>
      </c>
      <c r="E5139">
        <v>1809.98</v>
      </c>
      <c r="F5139">
        <v>15.36</v>
      </c>
      <c r="G5139">
        <v>499.62</v>
      </c>
      <c r="H5139" t="s">
        <v>28</v>
      </c>
      <c r="I5139">
        <v>21</v>
      </c>
      <c r="J5139" s="2" t="s">
        <v>7285</v>
      </c>
      <c r="K5139">
        <f>Table1[[#This Row],[Order_Value]]+Table1[[#This Row],[Delivery_Fee]]-Table1[[#This Row],[Discount]]</f>
        <v>1325.7199999999998</v>
      </c>
      <c r="L5139">
        <f>YEAR(Table1[[#This Row],[Order_Time]])</f>
        <v>2023</v>
      </c>
      <c r="M5139" t="str">
        <f>TEXT(Table1[[#This Row],[Order_Time]],"MMM")</f>
        <v>Aug</v>
      </c>
      <c r="N5139">
        <f>HOUR(Table1[[#This Row],[Order_Time]])</f>
        <v>1</v>
      </c>
      <c r="O5139" t="str">
        <f>IF(Table1[[#This Row],[Order_Value]]&gt;1000,"High","Low")</f>
        <v>High</v>
      </c>
    </row>
    <row r="5140" spans="1:15" x14ac:dyDescent="0.3">
      <c r="A5140" t="s">
        <v>7286</v>
      </c>
      <c r="B5140" s="1">
        <v>45141.083333333336</v>
      </c>
      <c r="C5140" t="s">
        <v>45</v>
      </c>
      <c r="D5140" t="s">
        <v>17</v>
      </c>
      <c r="E5140">
        <v>1069.46</v>
      </c>
      <c r="F5140">
        <v>26.73</v>
      </c>
      <c r="G5140">
        <v>375.52</v>
      </c>
      <c r="H5140" t="s">
        <v>32</v>
      </c>
      <c r="I5140">
        <v>58</v>
      </c>
      <c r="J5140" s="2" t="s">
        <v>7287</v>
      </c>
      <c r="K5140">
        <f>Table1[[#This Row],[Order_Value]]+Table1[[#This Row],[Delivery_Fee]]-Table1[[#This Row],[Discount]]</f>
        <v>720.67000000000007</v>
      </c>
      <c r="L5140">
        <f>YEAR(Table1[[#This Row],[Order_Time]])</f>
        <v>2023</v>
      </c>
      <c r="M5140" t="str">
        <f>TEXT(Table1[[#This Row],[Order_Time]],"MMM")</f>
        <v>Aug</v>
      </c>
      <c r="N5140">
        <f>HOUR(Table1[[#This Row],[Order_Time]])</f>
        <v>2</v>
      </c>
      <c r="O5140" t="str">
        <f>IF(Table1[[#This Row],[Order_Value]]&gt;1000,"High","Low")</f>
        <v>High</v>
      </c>
    </row>
    <row r="5141" spans="1:15" x14ac:dyDescent="0.3">
      <c r="A5141" t="s">
        <v>7288</v>
      </c>
      <c r="B5141" s="1">
        <v>45141.125</v>
      </c>
      <c r="C5141" t="s">
        <v>45</v>
      </c>
      <c r="D5141" t="s">
        <v>35</v>
      </c>
      <c r="E5141">
        <v>710.19</v>
      </c>
      <c r="F5141">
        <v>71.44</v>
      </c>
      <c r="G5141">
        <v>7.77</v>
      </c>
      <c r="H5141" t="s">
        <v>32</v>
      </c>
      <c r="I5141">
        <v>39</v>
      </c>
      <c r="J5141" s="2" t="s">
        <v>7289</v>
      </c>
      <c r="K5141">
        <f>Table1[[#This Row],[Order_Value]]+Table1[[#This Row],[Delivery_Fee]]-Table1[[#This Row],[Discount]]</f>
        <v>773.86000000000013</v>
      </c>
      <c r="L5141">
        <f>YEAR(Table1[[#This Row],[Order_Time]])</f>
        <v>2023</v>
      </c>
      <c r="M5141" t="str">
        <f>TEXT(Table1[[#This Row],[Order_Time]],"MMM")</f>
        <v>Aug</v>
      </c>
      <c r="N5141">
        <f>HOUR(Table1[[#This Row],[Order_Time]])</f>
        <v>3</v>
      </c>
      <c r="O5141" t="str">
        <f>IF(Table1[[#This Row],[Order_Value]]&gt;1000,"High","Low")</f>
        <v>Low</v>
      </c>
    </row>
    <row r="5142" spans="1:15" x14ac:dyDescent="0.3">
      <c r="A5142" t="s">
        <v>7290</v>
      </c>
      <c r="B5142" s="1">
        <v>45141.166666666664</v>
      </c>
      <c r="C5142" t="s">
        <v>45</v>
      </c>
      <c r="D5142" t="s">
        <v>27</v>
      </c>
      <c r="E5142">
        <v>508.4</v>
      </c>
      <c r="F5142">
        <v>75.290000000000006</v>
      </c>
      <c r="G5142">
        <v>456.95</v>
      </c>
      <c r="H5142" t="s">
        <v>32</v>
      </c>
      <c r="I5142">
        <v>80</v>
      </c>
      <c r="J5142" s="2" t="s">
        <v>7291</v>
      </c>
      <c r="K5142">
        <f>Table1[[#This Row],[Order_Value]]+Table1[[#This Row],[Delivery_Fee]]-Table1[[#This Row],[Discount]]</f>
        <v>126.73999999999995</v>
      </c>
      <c r="L5142">
        <f>YEAR(Table1[[#This Row],[Order_Time]])</f>
        <v>2023</v>
      </c>
      <c r="M5142" t="str">
        <f>TEXT(Table1[[#This Row],[Order_Time]],"MMM")</f>
        <v>Aug</v>
      </c>
      <c r="N5142">
        <f>HOUR(Table1[[#This Row],[Order_Time]])</f>
        <v>4</v>
      </c>
      <c r="O5142" t="str">
        <f>IF(Table1[[#This Row],[Order_Value]]&gt;1000,"High","Low")</f>
        <v>Low</v>
      </c>
    </row>
    <row r="5143" spans="1:15" x14ac:dyDescent="0.3">
      <c r="A5143" t="s">
        <v>7292</v>
      </c>
      <c r="B5143" s="1">
        <v>45141.208333333336</v>
      </c>
      <c r="C5143" t="s">
        <v>24</v>
      </c>
      <c r="D5143" t="s">
        <v>27</v>
      </c>
      <c r="E5143">
        <v>398.91</v>
      </c>
      <c r="F5143">
        <v>52.04</v>
      </c>
      <c r="G5143">
        <v>271.10000000000002</v>
      </c>
      <c r="H5143" t="s">
        <v>13</v>
      </c>
      <c r="I5143">
        <v>86</v>
      </c>
      <c r="J5143" s="2" t="s">
        <v>7293</v>
      </c>
      <c r="K5143">
        <f>Table1[[#This Row],[Order_Value]]+Table1[[#This Row],[Delivery_Fee]]-Table1[[#This Row],[Discount]]</f>
        <v>179.85000000000002</v>
      </c>
      <c r="L5143">
        <f>YEAR(Table1[[#This Row],[Order_Time]])</f>
        <v>2023</v>
      </c>
      <c r="M5143" t="str">
        <f>TEXT(Table1[[#This Row],[Order_Time]],"MMM")</f>
        <v>Aug</v>
      </c>
      <c r="N5143">
        <f>HOUR(Table1[[#This Row],[Order_Time]])</f>
        <v>5</v>
      </c>
      <c r="O5143" t="str">
        <f>IF(Table1[[#This Row],[Order_Value]]&gt;1000,"High","Low")</f>
        <v>Low</v>
      </c>
    </row>
    <row r="5144" spans="1:15" x14ac:dyDescent="0.3">
      <c r="A5144" t="s">
        <v>7294</v>
      </c>
      <c r="B5144" s="1">
        <v>45141.25</v>
      </c>
      <c r="C5144" t="s">
        <v>20</v>
      </c>
      <c r="D5144" t="s">
        <v>12</v>
      </c>
      <c r="E5144">
        <v>1697.92</v>
      </c>
      <c r="F5144">
        <v>7.16</v>
      </c>
      <c r="G5144">
        <v>63.96</v>
      </c>
      <c r="H5144" t="s">
        <v>21</v>
      </c>
      <c r="I5144">
        <v>11</v>
      </c>
      <c r="J5144" s="2" t="s">
        <v>7295</v>
      </c>
      <c r="K5144">
        <f>Table1[[#This Row],[Order_Value]]+Table1[[#This Row],[Delivery_Fee]]-Table1[[#This Row],[Discount]]</f>
        <v>1641.1200000000001</v>
      </c>
      <c r="L5144">
        <f>YEAR(Table1[[#This Row],[Order_Time]])</f>
        <v>2023</v>
      </c>
      <c r="M5144" t="str">
        <f>TEXT(Table1[[#This Row],[Order_Time]],"MMM")</f>
        <v>Aug</v>
      </c>
      <c r="N5144">
        <f>HOUR(Table1[[#This Row],[Order_Time]])</f>
        <v>6</v>
      </c>
      <c r="O5144" t="str">
        <f>IF(Table1[[#This Row],[Order_Value]]&gt;1000,"High","Low")</f>
        <v>High</v>
      </c>
    </row>
    <row r="5145" spans="1:15" x14ac:dyDescent="0.3">
      <c r="A5145" t="s">
        <v>7296</v>
      </c>
      <c r="B5145" s="1">
        <v>45141.291666666664</v>
      </c>
      <c r="C5145" t="s">
        <v>24</v>
      </c>
      <c r="D5145" t="s">
        <v>12</v>
      </c>
      <c r="E5145">
        <v>1602.5</v>
      </c>
      <c r="F5145">
        <v>32.9</v>
      </c>
      <c r="G5145">
        <v>9.39</v>
      </c>
      <c r="H5145" t="s">
        <v>32</v>
      </c>
      <c r="I5145">
        <v>58</v>
      </c>
      <c r="J5145">
        <v>1626.01</v>
      </c>
      <c r="K5145">
        <f>Table1[[#This Row],[Order_Value]]+Table1[[#This Row],[Delivery_Fee]]-Table1[[#This Row],[Discount]]</f>
        <v>1626.01</v>
      </c>
      <c r="L5145">
        <f>YEAR(Table1[[#This Row],[Order_Time]])</f>
        <v>2023</v>
      </c>
      <c r="M5145" t="str">
        <f>TEXT(Table1[[#This Row],[Order_Time]],"MMM")</f>
        <v>Aug</v>
      </c>
      <c r="N5145">
        <f>HOUR(Table1[[#This Row],[Order_Time]])</f>
        <v>7</v>
      </c>
      <c r="O5145" t="str">
        <f>IF(Table1[[#This Row],[Order_Value]]&gt;1000,"High","Low")</f>
        <v>High</v>
      </c>
    </row>
    <row r="5146" spans="1:15" x14ac:dyDescent="0.3">
      <c r="A5146" t="s">
        <v>7297</v>
      </c>
      <c r="B5146" s="1">
        <v>45141.333333333336</v>
      </c>
      <c r="C5146" t="s">
        <v>11</v>
      </c>
      <c r="D5146" t="s">
        <v>35</v>
      </c>
      <c r="E5146">
        <v>1334.69</v>
      </c>
      <c r="F5146">
        <v>88.34</v>
      </c>
      <c r="G5146">
        <v>139.01</v>
      </c>
      <c r="H5146" t="s">
        <v>21</v>
      </c>
      <c r="I5146">
        <v>20</v>
      </c>
      <c r="J5146">
        <v>1284.02</v>
      </c>
      <c r="K5146">
        <f>Table1[[#This Row],[Order_Value]]+Table1[[#This Row],[Delivery_Fee]]-Table1[[#This Row],[Discount]]</f>
        <v>1284.02</v>
      </c>
      <c r="L5146">
        <f>YEAR(Table1[[#This Row],[Order_Time]])</f>
        <v>2023</v>
      </c>
      <c r="M5146" t="str">
        <f>TEXT(Table1[[#This Row],[Order_Time]],"MMM")</f>
        <v>Aug</v>
      </c>
      <c r="N5146">
        <f>HOUR(Table1[[#This Row],[Order_Time]])</f>
        <v>8</v>
      </c>
      <c r="O5146" t="str">
        <f>IF(Table1[[#This Row],[Order_Value]]&gt;1000,"High","Low")</f>
        <v>High</v>
      </c>
    </row>
    <row r="5147" spans="1:15" x14ac:dyDescent="0.3">
      <c r="A5147" t="s">
        <v>7298</v>
      </c>
      <c r="B5147" s="1">
        <v>45141.375</v>
      </c>
      <c r="C5147" t="s">
        <v>11</v>
      </c>
      <c r="D5147" t="s">
        <v>17</v>
      </c>
      <c r="E5147">
        <v>640.58000000000004</v>
      </c>
      <c r="F5147">
        <v>67.14</v>
      </c>
      <c r="G5147">
        <v>166.2</v>
      </c>
      <c r="H5147" t="s">
        <v>13</v>
      </c>
      <c r="I5147">
        <v>30</v>
      </c>
      <c r="J5147">
        <v>541.52</v>
      </c>
      <c r="K5147">
        <f>Table1[[#This Row],[Order_Value]]+Table1[[#This Row],[Delivery_Fee]]-Table1[[#This Row],[Discount]]</f>
        <v>541.52</v>
      </c>
      <c r="L5147">
        <f>YEAR(Table1[[#This Row],[Order_Time]])</f>
        <v>2023</v>
      </c>
      <c r="M5147" t="str">
        <f>TEXT(Table1[[#This Row],[Order_Time]],"MMM")</f>
        <v>Aug</v>
      </c>
      <c r="N5147">
        <f>HOUR(Table1[[#This Row],[Order_Time]])</f>
        <v>9</v>
      </c>
      <c r="O5147" t="str">
        <f>IF(Table1[[#This Row],[Order_Value]]&gt;1000,"High","Low")</f>
        <v>Low</v>
      </c>
    </row>
    <row r="5148" spans="1:15" x14ac:dyDescent="0.3">
      <c r="A5148" t="s">
        <v>7299</v>
      </c>
      <c r="B5148" s="1">
        <v>45141.416666666664</v>
      </c>
      <c r="C5148" t="s">
        <v>54</v>
      </c>
      <c r="D5148" t="s">
        <v>27</v>
      </c>
      <c r="E5148">
        <v>1400.8</v>
      </c>
      <c r="F5148">
        <v>85.73</v>
      </c>
      <c r="G5148">
        <v>461.17</v>
      </c>
      <c r="H5148" t="s">
        <v>21</v>
      </c>
      <c r="I5148">
        <v>34</v>
      </c>
      <c r="J5148">
        <v>1025.3599999999999</v>
      </c>
      <c r="K5148">
        <f>Table1[[#This Row],[Order_Value]]+Table1[[#This Row],[Delivery_Fee]]-Table1[[#This Row],[Discount]]</f>
        <v>1025.3599999999999</v>
      </c>
      <c r="L5148">
        <f>YEAR(Table1[[#This Row],[Order_Time]])</f>
        <v>2023</v>
      </c>
      <c r="M5148" t="str">
        <f>TEXT(Table1[[#This Row],[Order_Time]],"MMM")</f>
        <v>Aug</v>
      </c>
      <c r="N5148">
        <f>HOUR(Table1[[#This Row],[Order_Time]])</f>
        <v>10</v>
      </c>
      <c r="O5148" t="str">
        <f>IF(Table1[[#This Row],[Order_Value]]&gt;1000,"High","Low")</f>
        <v>High</v>
      </c>
    </row>
    <row r="5149" spans="1:15" x14ac:dyDescent="0.3">
      <c r="A5149" t="s">
        <v>7300</v>
      </c>
      <c r="B5149" s="1">
        <v>45141.458333333336</v>
      </c>
      <c r="C5149" t="s">
        <v>7370</v>
      </c>
      <c r="D5149" t="s">
        <v>17</v>
      </c>
      <c r="E5149">
        <v>226.09</v>
      </c>
      <c r="F5149">
        <v>80.34</v>
      </c>
      <c r="G5149">
        <v>358</v>
      </c>
      <c r="H5149" t="s">
        <v>28</v>
      </c>
      <c r="I5149">
        <v>72</v>
      </c>
      <c r="J5149">
        <v>-51.569999999999901</v>
      </c>
      <c r="K5149">
        <f>Table1[[#This Row],[Order_Value]]+Table1[[#This Row],[Delivery_Fee]]-Table1[[#This Row],[Discount]]</f>
        <v>-51.569999999999993</v>
      </c>
      <c r="L5149">
        <f>YEAR(Table1[[#This Row],[Order_Time]])</f>
        <v>2023</v>
      </c>
      <c r="M5149" t="str">
        <f>TEXT(Table1[[#This Row],[Order_Time]],"MMM")</f>
        <v>Aug</v>
      </c>
      <c r="N5149">
        <f>HOUR(Table1[[#This Row],[Order_Time]])</f>
        <v>11</v>
      </c>
      <c r="O5149" t="str">
        <f>IF(Table1[[#This Row],[Order_Value]]&gt;1000,"High","Low")</f>
        <v>Low</v>
      </c>
    </row>
    <row r="5150" spans="1:15" x14ac:dyDescent="0.3">
      <c r="A5150" t="s">
        <v>7301</v>
      </c>
      <c r="B5150" s="1">
        <v>45141.5</v>
      </c>
      <c r="C5150" t="s">
        <v>16</v>
      </c>
      <c r="D5150" t="s">
        <v>17</v>
      </c>
      <c r="E5150">
        <v>1976.23</v>
      </c>
      <c r="F5150">
        <v>96.81</v>
      </c>
      <c r="G5150">
        <v>240.93</v>
      </c>
      <c r="H5150" t="s">
        <v>13</v>
      </c>
      <c r="I5150">
        <v>74</v>
      </c>
      <c r="J5150">
        <v>1832.11</v>
      </c>
      <c r="K5150">
        <f>Table1[[#This Row],[Order_Value]]+Table1[[#This Row],[Delivery_Fee]]-Table1[[#This Row],[Discount]]</f>
        <v>1832.11</v>
      </c>
      <c r="L5150">
        <f>YEAR(Table1[[#This Row],[Order_Time]])</f>
        <v>2023</v>
      </c>
      <c r="M5150" t="str">
        <f>TEXT(Table1[[#This Row],[Order_Time]],"MMM")</f>
        <v>Aug</v>
      </c>
      <c r="N5150">
        <f>HOUR(Table1[[#This Row],[Order_Time]])</f>
        <v>12</v>
      </c>
      <c r="O5150" t="str">
        <f>IF(Table1[[#This Row],[Order_Value]]&gt;1000,"High","Low")</f>
        <v>High</v>
      </c>
    </row>
    <row r="5151" spans="1:15" x14ac:dyDescent="0.3">
      <c r="A5151" t="s">
        <v>7302</v>
      </c>
      <c r="B5151" s="1">
        <v>45141.541666666664</v>
      </c>
      <c r="C5151" t="s">
        <v>16</v>
      </c>
      <c r="D5151" t="s">
        <v>27</v>
      </c>
      <c r="E5151">
        <v>1891.94</v>
      </c>
      <c r="F5151">
        <v>97.8</v>
      </c>
      <c r="G5151">
        <v>217.36</v>
      </c>
      <c r="H5151" t="s">
        <v>21</v>
      </c>
      <c r="I5151">
        <v>41</v>
      </c>
      <c r="J5151">
        <v>1772.38</v>
      </c>
      <c r="K5151">
        <f>Table1[[#This Row],[Order_Value]]+Table1[[#This Row],[Delivery_Fee]]-Table1[[#This Row],[Discount]]</f>
        <v>1772.38</v>
      </c>
      <c r="L5151">
        <f>YEAR(Table1[[#This Row],[Order_Time]])</f>
        <v>2023</v>
      </c>
      <c r="M5151" t="str">
        <f>TEXT(Table1[[#This Row],[Order_Time]],"MMM")</f>
        <v>Aug</v>
      </c>
      <c r="N5151">
        <f>HOUR(Table1[[#This Row],[Order_Time]])</f>
        <v>13</v>
      </c>
      <c r="O5151" t="str">
        <f>IF(Table1[[#This Row],[Order_Value]]&gt;1000,"High","Low")</f>
        <v>High</v>
      </c>
    </row>
    <row r="5152" spans="1:15" x14ac:dyDescent="0.3">
      <c r="A5152" t="s">
        <v>7303</v>
      </c>
      <c r="B5152" s="1">
        <v>45141.583333333336</v>
      </c>
      <c r="C5152" t="s">
        <v>45</v>
      </c>
      <c r="D5152" t="s">
        <v>17</v>
      </c>
      <c r="E5152">
        <v>1680.29</v>
      </c>
      <c r="F5152">
        <v>97.35</v>
      </c>
      <c r="G5152">
        <v>243.77</v>
      </c>
      <c r="H5152" t="s">
        <v>21</v>
      </c>
      <c r="I5152">
        <v>76</v>
      </c>
      <c r="J5152">
        <v>1533.87</v>
      </c>
      <c r="K5152">
        <f>Table1[[#This Row],[Order_Value]]+Table1[[#This Row],[Delivery_Fee]]-Table1[[#This Row],[Discount]]</f>
        <v>1533.87</v>
      </c>
      <c r="L5152">
        <f>YEAR(Table1[[#This Row],[Order_Time]])</f>
        <v>2023</v>
      </c>
      <c r="M5152" t="str">
        <f>TEXT(Table1[[#This Row],[Order_Time]],"MMM")</f>
        <v>Aug</v>
      </c>
      <c r="N5152">
        <f>HOUR(Table1[[#This Row],[Order_Time]])</f>
        <v>14</v>
      </c>
      <c r="O5152" t="str">
        <f>IF(Table1[[#This Row],[Order_Value]]&gt;1000,"High","Low")</f>
        <v>High</v>
      </c>
    </row>
    <row r="5153" spans="1:15" x14ac:dyDescent="0.3">
      <c r="A5153" t="s">
        <v>7304</v>
      </c>
      <c r="B5153" s="1">
        <v>45141.625</v>
      </c>
      <c r="C5153" t="s">
        <v>24</v>
      </c>
      <c r="D5153" t="s">
        <v>41</v>
      </c>
      <c r="E5153">
        <v>270.52999999999997</v>
      </c>
      <c r="F5153">
        <v>36.03</v>
      </c>
      <c r="G5153">
        <v>372.4</v>
      </c>
      <c r="H5153" t="s">
        <v>13</v>
      </c>
      <c r="I5153">
        <v>17</v>
      </c>
      <c r="J5153">
        <v>-65.84</v>
      </c>
      <c r="K5153">
        <f>Table1[[#This Row],[Order_Value]]+Table1[[#This Row],[Delivery_Fee]]-Table1[[#This Row],[Discount]]</f>
        <v>-65.840000000000032</v>
      </c>
      <c r="L5153">
        <f>YEAR(Table1[[#This Row],[Order_Time]])</f>
        <v>2023</v>
      </c>
      <c r="M5153" t="str">
        <f>TEXT(Table1[[#This Row],[Order_Time]],"MMM")</f>
        <v>Aug</v>
      </c>
      <c r="N5153">
        <f>HOUR(Table1[[#This Row],[Order_Time]])</f>
        <v>15</v>
      </c>
      <c r="O5153" t="str">
        <f>IF(Table1[[#This Row],[Order_Value]]&gt;1000,"High","Low")</f>
        <v>Low</v>
      </c>
    </row>
    <row r="5154" spans="1:15" x14ac:dyDescent="0.3">
      <c r="A5154" t="s">
        <v>7305</v>
      </c>
      <c r="B5154" s="1">
        <v>45141.666666666664</v>
      </c>
      <c r="C5154" t="s">
        <v>16</v>
      </c>
      <c r="D5154" t="s">
        <v>12</v>
      </c>
      <c r="E5154">
        <v>101</v>
      </c>
      <c r="F5154">
        <v>77.22</v>
      </c>
      <c r="G5154">
        <v>479.8</v>
      </c>
      <c r="H5154" t="s">
        <v>13</v>
      </c>
      <c r="I5154">
        <v>41</v>
      </c>
      <c r="J5154">
        <v>-301.58</v>
      </c>
      <c r="K5154">
        <f>Table1[[#This Row],[Order_Value]]+Table1[[#This Row],[Delivery_Fee]]-Table1[[#This Row],[Discount]]</f>
        <v>-301.58000000000004</v>
      </c>
      <c r="L5154">
        <f>YEAR(Table1[[#This Row],[Order_Time]])</f>
        <v>2023</v>
      </c>
      <c r="M5154" t="str">
        <f>TEXT(Table1[[#This Row],[Order_Time]],"MMM")</f>
        <v>Aug</v>
      </c>
      <c r="N5154">
        <f>HOUR(Table1[[#This Row],[Order_Time]])</f>
        <v>16</v>
      </c>
      <c r="O5154" t="str">
        <f>IF(Table1[[#This Row],[Order_Value]]&gt;1000,"High","Low")</f>
        <v>Low</v>
      </c>
    </row>
    <row r="5155" spans="1:15" x14ac:dyDescent="0.3">
      <c r="A5155" t="s">
        <v>7306</v>
      </c>
      <c r="B5155" s="1">
        <v>45141.708333333336</v>
      </c>
      <c r="C5155" t="s">
        <v>24</v>
      </c>
      <c r="D5155" t="s">
        <v>17</v>
      </c>
      <c r="E5155">
        <v>1531.33</v>
      </c>
      <c r="F5155">
        <v>67.209999999999994</v>
      </c>
      <c r="G5155">
        <v>135.30000000000001</v>
      </c>
      <c r="H5155" t="s">
        <v>28</v>
      </c>
      <c r="I5155">
        <v>65</v>
      </c>
      <c r="J5155">
        <v>1463.24</v>
      </c>
      <c r="K5155">
        <f>Table1[[#This Row],[Order_Value]]+Table1[[#This Row],[Delivery_Fee]]-Table1[[#This Row],[Discount]]</f>
        <v>1463.24</v>
      </c>
      <c r="L5155">
        <f>YEAR(Table1[[#This Row],[Order_Time]])</f>
        <v>2023</v>
      </c>
      <c r="M5155" t="str">
        <f>TEXT(Table1[[#This Row],[Order_Time]],"MMM")</f>
        <v>Aug</v>
      </c>
      <c r="N5155">
        <f>HOUR(Table1[[#This Row],[Order_Time]])</f>
        <v>17</v>
      </c>
      <c r="O5155" t="str">
        <f>IF(Table1[[#This Row],[Order_Value]]&gt;1000,"High","Low")</f>
        <v>High</v>
      </c>
    </row>
    <row r="5156" spans="1:15" x14ac:dyDescent="0.3">
      <c r="A5156" t="s">
        <v>7307</v>
      </c>
      <c r="B5156" s="1">
        <v>45141.75</v>
      </c>
      <c r="C5156" t="s">
        <v>54</v>
      </c>
      <c r="D5156" t="s">
        <v>41</v>
      </c>
      <c r="E5156">
        <v>1902.23</v>
      </c>
      <c r="F5156">
        <v>39.630000000000003</v>
      </c>
      <c r="G5156">
        <v>349.22</v>
      </c>
      <c r="H5156" t="s">
        <v>32</v>
      </c>
      <c r="I5156">
        <v>28</v>
      </c>
      <c r="J5156">
        <v>1592.64</v>
      </c>
      <c r="K5156">
        <f>Table1[[#This Row],[Order_Value]]+Table1[[#This Row],[Delivery_Fee]]-Table1[[#This Row],[Discount]]</f>
        <v>1592.64</v>
      </c>
      <c r="L5156">
        <f>YEAR(Table1[[#This Row],[Order_Time]])</f>
        <v>2023</v>
      </c>
      <c r="M5156" t="str">
        <f>TEXT(Table1[[#This Row],[Order_Time]],"MMM")</f>
        <v>Aug</v>
      </c>
      <c r="N5156">
        <f>HOUR(Table1[[#This Row],[Order_Time]])</f>
        <v>18</v>
      </c>
      <c r="O5156" t="str">
        <f>IF(Table1[[#This Row],[Order_Value]]&gt;1000,"High","Low")</f>
        <v>High</v>
      </c>
    </row>
    <row r="5157" spans="1:15" x14ac:dyDescent="0.3">
      <c r="A5157" t="s">
        <v>7308</v>
      </c>
      <c r="B5157" s="1">
        <v>45141.791666666664</v>
      </c>
      <c r="C5157" t="s">
        <v>20</v>
      </c>
      <c r="D5157" t="s">
        <v>35</v>
      </c>
      <c r="E5157">
        <v>374.23</v>
      </c>
      <c r="F5157">
        <v>77.489999999999995</v>
      </c>
      <c r="G5157">
        <v>250.34</v>
      </c>
      <c r="H5157" t="s">
        <v>21</v>
      </c>
      <c r="I5157">
        <v>60</v>
      </c>
      <c r="J5157" s="2" t="s">
        <v>7309</v>
      </c>
      <c r="K5157">
        <f>Table1[[#This Row],[Order_Value]]+Table1[[#This Row],[Delivery_Fee]]-Table1[[#This Row],[Discount]]</f>
        <v>201.38000000000002</v>
      </c>
      <c r="L5157">
        <f>YEAR(Table1[[#This Row],[Order_Time]])</f>
        <v>2023</v>
      </c>
      <c r="M5157" t="str">
        <f>TEXT(Table1[[#This Row],[Order_Time]],"MMM")</f>
        <v>Aug</v>
      </c>
      <c r="N5157">
        <f>HOUR(Table1[[#This Row],[Order_Time]])</f>
        <v>19</v>
      </c>
      <c r="O5157" t="str">
        <f>IF(Table1[[#This Row],[Order_Value]]&gt;1000,"High","Low")</f>
        <v>Low</v>
      </c>
    </row>
    <row r="5158" spans="1:15" x14ac:dyDescent="0.3">
      <c r="A5158" t="s">
        <v>7310</v>
      </c>
      <c r="B5158" s="1">
        <v>45141.833333333336</v>
      </c>
      <c r="C5158" t="s">
        <v>26</v>
      </c>
      <c r="D5158" t="s">
        <v>35</v>
      </c>
      <c r="E5158">
        <v>1962.84</v>
      </c>
      <c r="F5158">
        <v>62.69</v>
      </c>
      <c r="G5158">
        <v>0.56999999999999995</v>
      </c>
      <c r="H5158" t="s">
        <v>28</v>
      </c>
      <c r="I5158">
        <v>76</v>
      </c>
      <c r="J5158">
        <v>2024.96</v>
      </c>
      <c r="K5158">
        <f>Table1[[#This Row],[Order_Value]]+Table1[[#This Row],[Delivery_Fee]]-Table1[[#This Row],[Discount]]</f>
        <v>2024.96</v>
      </c>
      <c r="L5158">
        <f>YEAR(Table1[[#This Row],[Order_Time]])</f>
        <v>2023</v>
      </c>
      <c r="M5158" t="str">
        <f>TEXT(Table1[[#This Row],[Order_Time]],"MMM")</f>
        <v>Aug</v>
      </c>
      <c r="N5158">
        <f>HOUR(Table1[[#This Row],[Order_Time]])</f>
        <v>20</v>
      </c>
      <c r="O5158" t="str">
        <f>IF(Table1[[#This Row],[Order_Value]]&gt;1000,"High","Low")</f>
        <v>High</v>
      </c>
    </row>
    <row r="5159" spans="1:15" x14ac:dyDescent="0.3">
      <c r="A5159" t="s">
        <v>7311</v>
      </c>
      <c r="B5159" s="1">
        <v>45141.875</v>
      </c>
      <c r="C5159" t="s">
        <v>11</v>
      </c>
      <c r="D5159" t="s">
        <v>17</v>
      </c>
      <c r="E5159">
        <v>1844.36</v>
      </c>
      <c r="F5159">
        <v>37.14</v>
      </c>
      <c r="G5159">
        <v>53.77</v>
      </c>
      <c r="H5159" t="s">
        <v>13</v>
      </c>
      <c r="I5159">
        <v>81</v>
      </c>
      <c r="J5159">
        <v>1827.73</v>
      </c>
      <c r="K5159">
        <f>Table1[[#This Row],[Order_Value]]+Table1[[#This Row],[Delivery_Fee]]-Table1[[#This Row],[Discount]]</f>
        <v>1827.73</v>
      </c>
      <c r="L5159">
        <f>YEAR(Table1[[#This Row],[Order_Time]])</f>
        <v>2023</v>
      </c>
      <c r="M5159" t="str">
        <f>TEXT(Table1[[#This Row],[Order_Time]],"MMM")</f>
        <v>Aug</v>
      </c>
      <c r="N5159">
        <f>HOUR(Table1[[#This Row],[Order_Time]])</f>
        <v>21</v>
      </c>
      <c r="O5159" t="str">
        <f>IF(Table1[[#This Row],[Order_Value]]&gt;1000,"High","Low")</f>
        <v>High</v>
      </c>
    </row>
    <row r="5160" spans="1:15" x14ac:dyDescent="0.3">
      <c r="A5160" t="s">
        <v>7312</v>
      </c>
      <c r="B5160" s="1">
        <v>45141.916666666664</v>
      </c>
      <c r="C5160" t="s">
        <v>45</v>
      </c>
      <c r="D5160" t="s">
        <v>17</v>
      </c>
      <c r="E5160">
        <v>0</v>
      </c>
      <c r="F5160">
        <v>67.91</v>
      </c>
      <c r="G5160">
        <v>470.84</v>
      </c>
      <c r="H5160" t="s">
        <v>13</v>
      </c>
      <c r="I5160">
        <v>61</v>
      </c>
      <c r="K5160">
        <f>Table1[[#This Row],[Order_Value]]+Table1[[#This Row],[Delivery_Fee]]-Table1[[#This Row],[Discount]]</f>
        <v>-402.92999999999995</v>
      </c>
      <c r="L5160">
        <f>YEAR(Table1[[#This Row],[Order_Time]])</f>
        <v>2023</v>
      </c>
      <c r="M5160" t="str">
        <f>TEXT(Table1[[#This Row],[Order_Time]],"MMM")</f>
        <v>Aug</v>
      </c>
      <c r="N5160">
        <f>HOUR(Table1[[#This Row],[Order_Time]])</f>
        <v>22</v>
      </c>
      <c r="O5160" t="str">
        <f>IF(Table1[[#This Row],[Order_Value]]&gt;1000,"High","Low")</f>
        <v>Low</v>
      </c>
    </row>
    <row r="5161" spans="1:15" x14ac:dyDescent="0.3">
      <c r="A5161" t="s">
        <v>7313</v>
      </c>
      <c r="B5161" s="1">
        <v>45141.958333333336</v>
      </c>
      <c r="C5161" t="s">
        <v>20</v>
      </c>
      <c r="D5161" t="s">
        <v>27</v>
      </c>
      <c r="E5161">
        <v>347.03</v>
      </c>
      <c r="F5161">
        <v>51.29</v>
      </c>
      <c r="G5161">
        <v>169.22</v>
      </c>
      <c r="H5161" t="s">
        <v>21</v>
      </c>
      <c r="I5161">
        <v>73</v>
      </c>
      <c r="J5161">
        <v>229.1</v>
      </c>
      <c r="K5161">
        <f>Table1[[#This Row],[Order_Value]]+Table1[[#This Row],[Delivery_Fee]]-Table1[[#This Row],[Discount]]</f>
        <v>229.1</v>
      </c>
      <c r="L5161">
        <f>YEAR(Table1[[#This Row],[Order_Time]])</f>
        <v>2023</v>
      </c>
      <c r="M5161" t="str">
        <f>TEXT(Table1[[#This Row],[Order_Time]],"MMM")</f>
        <v>Aug</v>
      </c>
      <c r="N5161">
        <f>HOUR(Table1[[#This Row],[Order_Time]])</f>
        <v>23</v>
      </c>
      <c r="O5161" t="str">
        <f>IF(Table1[[#This Row],[Order_Value]]&gt;1000,"High","Low")</f>
        <v>Low</v>
      </c>
    </row>
    <row r="5162" spans="1:15" x14ac:dyDescent="0.3">
      <c r="A5162" t="s">
        <v>7314</v>
      </c>
      <c r="B5162" s="1">
        <v>45142</v>
      </c>
      <c r="C5162" t="s">
        <v>7370</v>
      </c>
      <c r="D5162" t="s">
        <v>27</v>
      </c>
      <c r="E5162">
        <v>1422.24</v>
      </c>
      <c r="F5162">
        <v>15.36</v>
      </c>
      <c r="G5162">
        <v>399.9</v>
      </c>
      <c r="H5162" t="s">
        <v>13</v>
      </c>
      <c r="I5162">
        <v>47</v>
      </c>
      <c r="J5162" s="2" t="s">
        <v>7315</v>
      </c>
      <c r="K5162">
        <f>Table1[[#This Row],[Order_Value]]+Table1[[#This Row],[Delivery_Fee]]-Table1[[#This Row],[Discount]]</f>
        <v>1037.6999999999998</v>
      </c>
      <c r="L5162">
        <f>YEAR(Table1[[#This Row],[Order_Time]])</f>
        <v>2023</v>
      </c>
      <c r="M5162" t="str">
        <f>TEXT(Table1[[#This Row],[Order_Time]],"MMM")</f>
        <v>Aug</v>
      </c>
      <c r="N5162">
        <f>HOUR(Table1[[#This Row],[Order_Time]])</f>
        <v>0</v>
      </c>
      <c r="O5162" t="str">
        <f>IF(Table1[[#This Row],[Order_Value]]&gt;1000,"High","Low")</f>
        <v>High</v>
      </c>
    </row>
    <row r="5163" spans="1:15" x14ac:dyDescent="0.3">
      <c r="A5163" t="s">
        <v>7316</v>
      </c>
      <c r="B5163" s="1">
        <v>45142.041666666664</v>
      </c>
      <c r="C5163" t="s">
        <v>16</v>
      </c>
      <c r="D5163" t="s">
        <v>12</v>
      </c>
      <c r="E5163">
        <v>897.96</v>
      </c>
      <c r="F5163">
        <v>51.14</v>
      </c>
      <c r="G5163">
        <v>130.91999999999999</v>
      </c>
      <c r="H5163" t="s">
        <v>32</v>
      </c>
      <c r="I5163">
        <v>58</v>
      </c>
      <c r="J5163" s="2" t="s">
        <v>7317</v>
      </c>
      <c r="K5163">
        <f>Table1[[#This Row],[Order_Value]]+Table1[[#This Row],[Delivery_Fee]]-Table1[[#This Row],[Discount]]</f>
        <v>818.18000000000006</v>
      </c>
      <c r="L5163">
        <f>YEAR(Table1[[#This Row],[Order_Time]])</f>
        <v>2023</v>
      </c>
      <c r="M5163" t="str">
        <f>TEXT(Table1[[#This Row],[Order_Time]],"MMM")</f>
        <v>Aug</v>
      </c>
      <c r="N5163">
        <f>HOUR(Table1[[#This Row],[Order_Time]])</f>
        <v>1</v>
      </c>
      <c r="O5163" t="str">
        <f>IF(Table1[[#This Row],[Order_Value]]&gt;1000,"High","Low")</f>
        <v>Low</v>
      </c>
    </row>
    <row r="5164" spans="1:15" x14ac:dyDescent="0.3">
      <c r="A5164" t="s">
        <v>7318</v>
      </c>
      <c r="B5164" s="1">
        <v>45142.083333333336</v>
      </c>
      <c r="C5164" t="s">
        <v>24</v>
      </c>
      <c r="D5164" t="s">
        <v>41</v>
      </c>
      <c r="E5164">
        <v>1981.59</v>
      </c>
      <c r="F5164">
        <v>25.57</v>
      </c>
      <c r="G5164">
        <v>491</v>
      </c>
      <c r="H5164" t="s">
        <v>28</v>
      </c>
      <c r="I5164">
        <v>54</v>
      </c>
      <c r="J5164" s="2" t="s">
        <v>7319</v>
      </c>
      <c r="K5164">
        <f>Table1[[#This Row],[Order_Value]]+Table1[[#This Row],[Delivery_Fee]]-Table1[[#This Row],[Discount]]</f>
        <v>1516.1599999999999</v>
      </c>
      <c r="L5164">
        <f>YEAR(Table1[[#This Row],[Order_Time]])</f>
        <v>2023</v>
      </c>
      <c r="M5164" t="str">
        <f>TEXT(Table1[[#This Row],[Order_Time]],"MMM")</f>
        <v>Aug</v>
      </c>
      <c r="N5164">
        <f>HOUR(Table1[[#This Row],[Order_Time]])</f>
        <v>2</v>
      </c>
      <c r="O5164" t="str">
        <f>IF(Table1[[#This Row],[Order_Value]]&gt;1000,"High","Low")</f>
        <v>High</v>
      </c>
    </row>
    <row r="5165" spans="1:15" x14ac:dyDescent="0.3">
      <c r="A5165" t="s">
        <v>7320</v>
      </c>
      <c r="B5165" s="1">
        <v>45142.125</v>
      </c>
      <c r="C5165" t="s">
        <v>16</v>
      </c>
      <c r="D5165" t="s">
        <v>30</v>
      </c>
      <c r="E5165">
        <v>1088.07</v>
      </c>
      <c r="F5165">
        <v>36.74</v>
      </c>
      <c r="G5165">
        <v>2.08</v>
      </c>
      <c r="H5165" t="s">
        <v>21</v>
      </c>
      <c r="I5165">
        <v>86</v>
      </c>
      <c r="J5165">
        <v>1122.73</v>
      </c>
      <c r="K5165">
        <f>Table1[[#This Row],[Order_Value]]+Table1[[#This Row],[Delivery_Fee]]-Table1[[#This Row],[Discount]]</f>
        <v>1122.73</v>
      </c>
      <c r="L5165">
        <f>YEAR(Table1[[#This Row],[Order_Time]])</f>
        <v>2023</v>
      </c>
      <c r="M5165" t="str">
        <f>TEXT(Table1[[#This Row],[Order_Time]],"MMM")</f>
        <v>Aug</v>
      </c>
      <c r="N5165">
        <f>HOUR(Table1[[#This Row],[Order_Time]])</f>
        <v>3</v>
      </c>
      <c r="O5165" t="str">
        <f>IF(Table1[[#This Row],[Order_Value]]&gt;1000,"High","Low")</f>
        <v>High</v>
      </c>
    </row>
    <row r="5166" spans="1:15" x14ac:dyDescent="0.3">
      <c r="A5166" t="s">
        <v>7321</v>
      </c>
      <c r="B5166" s="1">
        <v>45142.166666666664</v>
      </c>
      <c r="C5166" t="s">
        <v>24</v>
      </c>
      <c r="D5166" t="s">
        <v>27</v>
      </c>
      <c r="E5166">
        <v>1050.3</v>
      </c>
      <c r="F5166">
        <v>66.209999999999994</v>
      </c>
      <c r="G5166">
        <v>440.8</v>
      </c>
      <c r="H5166" t="s">
        <v>21</v>
      </c>
      <c r="I5166">
        <v>41</v>
      </c>
      <c r="J5166">
        <v>675.71</v>
      </c>
      <c r="K5166">
        <f>Table1[[#This Row],[Order_Value]]+Table1[[#This Row],[Delivery_Fee]]-Table1[[#This Row],[Discount]]</f>
        <v>675.71</v>
      </c>
      <c r="L5166">
        <f>YEAR(Table1[[#This Row],[Order_Time]])</f>
        <v>2023</v>
      </c>
      <c r="M5166" t="str">
        <f>TEXT(Table1[[#This Row],[Order_Time]],"MMM")</f>
        <v>Aug</v>
      </c>
      <c r="N5166">
        <f>HOUR(Table1[[#This Row],[Order_Time]])</f>
        <v>4</v>
      </c>
      <c r="O5166" t="str">
        <f>IF(Table1[[#This Row],[Order_Value]]&gt;1000,"High","Low")</f>
        <v>High</v>
      </c>
    </row>
    <row r="5167" spans="1:15" x14ac:dyDescent="0.3">
      <c r="A5167" t="s">
        <v>7322</v>
      </c>
      <c r="B5167" s="1">
        <v>45142.208333333336</v>
      </c>
      <c r="C5167" t="s">
        <v>16</v>
      </c>
      <c r="D5167" t="s">
        <v>30</v>
      </c>
      <c r="E5167">
        <v>791.48</v>
      </c>
      <c r="F5167">
        <v>25.86</v>
      </c>
      <c r="G5167">
        <v>378.44</v>
      </c>
      <c r="H5167" t="s">
        <v>13</v>
      </c>
      <c r="I5167">
        <v>84</v>
      </c>
      <c r="J5167" s="2" t="s">
        <v>7323</v>
      </c>
      <c r="K5167">
        <f>Table1[[#This Row],[Order_Value]]+Table1[[#This Row],[Delivery_Fee]]-Table1[[#This Row],[Discount]]</f>
        <v>438.90000000000003</v>
      </c>
      <c r="L5167">
        <f>YEAR(Table1[[#This Row],[Order_Time]])</f>
        <v>2023</v>
      </c>
      <c r="M5167" t="str">
        <f>TEXT(Table1[[#This Row],[Order_Time]],"MMM")</f>
        <v>Aug</v>
      </c>
      <c r="N5167">
        <f>HOUR(Table1[[#This Row],[Order_Time]])</f>
        <v>5</v>
      </c>
      <c r="O5167" t="str">
        <f>IF(Table1[[#This Row],[Order_Value]]&gt;1000,"High","Low")</f>
        <v>Low</v>
      </c>
    </row>
    <row r="5168" spans="1:15" x14ac:dyDescent="0.3">
      <c r="A5168" t="s">
        <v>7324</v>
      </c>
      <c r="B5168" s="1">
        <v>45142.25</v>
      </c>
      <c r="C5168" t="s">
        <v>54</v>
      </c>
      <c r="D5168" t="s">
        <v>17</v>
      </c>
      <c r="E5168">
        <v>112.28</v>
      </c>
      <c r="F5168">
        <v>0.63</v>
      </c>
      <c r="G5168">
        <v>226.92</v>
      </c>
      <c r="H5168" t="s">
        <v>28</v>
      </c>
      <c r="I5168">
        <v>80</v>
      </c>
      <c r="J5168">
        <v>-114.009999999999</v>
      </c>
      <c r="K5168">
        <f>Table1[[#This Row],[Order_Value]]+Table1[[#This Row],[Delivery_Fee]]-Table1[[#This Row],[Discount]]</f>
        <v>-114.00999999999999</v>
      </c>
      <c r="L5168">
        <f>YEAR(Table1[[#This Row],[Order_Time]])</f>
        <v>2023</v>
      </c>
      <c r="M5168" t="str">
        <f>TEXT(Table1[[#This Row],[Order_Time]],"MMM")</f>
        <v>Aug</v>
      </c>
      <c r="N5168">
        <f>HOUR(Table1[[#This Row],[Order_Time]])</f>
        <v>6</v>
      </c>
      <c r="O5168" t="str">
        <f>IF(Table1[[#This Row],[Order_Value]]&gt;1000,"High","Low")</f>
        <v>Low</v>
      </c>
    </row>
    <row r="5169" spans="1:15" x14ac:dyDescent="0.3">
      <c r="A5169" t="s">
        <v>7325</v>
      </c>
      <c r="B5169" s="1">
        <v>45142.291666666664</v>
      </c>
      <c r="C5169" t="s">
        <v>7370</v>
      </c>
      <c r="D5169" t="s">
        <v>17</v>
      </c>
      <c r="E5169">
        <v>1372.68</v>
      </c>
      <c r="F5169">
        <v>6.72</v>
      </c>
      <c r="G5169">
        <v>348.25</v>
      </c>
      <c r="H5169" t="s">
        <v>32</v>
      </c>
      <c r="I5169">
        <v>74</v>
      </c>
      <c r="J5169">
        <v>1031.1500000000001</v>
      </c>
      <c r="K5169">
        <f>Table1[[#This Row],[Order_Value]]+Table1[[#This Row],[Delivery_Fee]]-Table1[[#This Row],[Discount]]</f>
        <v>1031.1500000000001</v>
      </c>
      <c r="L5169">
        <f>YEAR(Table1[[#This Row],[Order_Time]])</f>
        <v>2023</v>
      </c>
      <c r="M5169" t="str">
        <f>TEXT(Table1[[#This Row],[Order_Time]],"MMM")</f>
        <v>Aug</v>
      </c>
      <c r="N5169">
        <f>HOUR(Table1[[#This Row],[Order_Time]])</f>
        <v>7</v>
      </c>
      <c r="O5169" t="str">
        <f>IF(Table1[[#This Row],[Order_Value]]&gt;1000,"High","Low")</f>
        <v>High</v>
      </c>
    </row>
    <row r="5170" spans="1:15" x14ac:dyDescent="0.3">
      <c r="A5170" t="s">
        <v>7326</v>
      </c>
      <c r="B5170" s="1">
        <v>45142.333333333336</v>
      </c>
      <c r="C5170" t="s">
        <v>24</v>
      </c>
      <c r="D5170" t="s">
        <v>30</v>
      </c>
      <c r="E5170">
        <v>1450.28</v>
      </c>
      <c r="F5170">
        <v>79.05</v>
      </c>
      <c r="G5170">
        <v>68.010000000000005</v>
      </c>
      <c r="H5170" t="s">
        <v>28</v>
      </c>
      <c r="I5170">
        <v>86</v>
      </c>
      <c r="J5170">
        <v>1461.32</v>
      </c>
      <c r="K5170">
        <f>Table1[[#This Row],[Order_Value]]+Table1[[#This Row],[Delivery_Fee]]-Table1[[#This Row],[Discount]]</f>
        <v>1461.32</v>
      </c>
      <c r="L5170">
        <f>YEAR(Table1[[#This Row],[Order_Time]])</f>
        <v>2023</v>
      </c>
      <c r="M5170" t="str">
        <f>TEXT(Table1[[#This Row],[Order_Time]],"MMM")</f>
        <v>Aug</v>
      </c>
      <c r="N5170">
        <f>HOUR(Table1[[#This Row],[Order_Time]])</f>
        <v>8</v>
      </c>
      <c r="O5170" t="str">
        <f>IF(Table1[[#This Row],[Order_Value]]&gt;1000,"High","Low")</f>
        <v>High</v>
      </c>
    </row>
    <row r="5171" spans="1:15" x14ac:dyDescent="0.3">
      <c r="A5171" t="s">
        <v>7327</v>
      </c>
      <c r="B5171" s="1">
        <v>45142.375</v>
      </c>
      <c r="C5171" t="s">
        <v>20</v>
      </c>
      <c r="D5171" t="s">
        <v>17</v>
      </c>
      <c r="E5171">
        <v>1837.06</v>
      </c>
      <c r="F5171">
        <v>82.27</v>
      </c>
      <c r="G5171">
        <v>473.96</v>
      </c>
      <c r="H5171" t="s">
        <v>21</v>
      </c>
      <c r="I5171">
        <v>47</v>
      </c>
      <c r="J5171">
        <v>1445.37</v>
      </c>
      <c r="K5171">
        <f>Table1[[#This Row],[Order_Value]]+Table1[[#This Row],[Delivery_Fee]]-Table1[[#This Row],[Discount]]</f>
        <v>1445.37</v>
      </c>
      <c r="L5171">
        <f>YEAR(Table1[[#This Row],[Order_Time]])</f>
        <v>2023</v>
      </c>
      <c r="M5171" t="str">
        <f>TEXT(Table1[[#This Row],[Order_Time]],"MMM")</f>
        <v>Aug</v>
      </c>
      <c r="N5171">
        <f>HOUR(Table1[[#This Row],[Order_Time]])</f>
        <v>9</v>
      </c>
      <c r="O5171" t="str">
        <f>IF(Table1[[#This Row],[Order_Value]]&gt;1000,"High","Low")</f>
        <v>High</v>
      </c>
    </row>
    <row r="5172" spans="1:15" x14ac:dyDescent="0.3">
      <c r="A5172" t="s">
        <v>7328</v>
      </c>
      <c r="B5172" s="1">
        <v>45142.416666666664</v>
      </c>
      <c r="C5172" t="s">
        <v>11</v>
      </c>
      <c r="D5172" t="s">
        <v>35</v>
      </c>
      <c r="E5172">
        <v>1032.5</v>
      </c>
      <c r="F5172">
        <v>40.799999999999997</v>
      </c>
      <c r="G5172">
        <v>448.09</v>
      </c>
      <c r="H5172" t="s">
        <v>32</v>
      </c>
      <c r="I5172">
        <v>33</v>
      </c>
      <c r="J5172">
        <v>625.21</v>
      </c>
      <c r="K5172">
        <f>Table1[[#This Row],[Order_Value]]+Table1[[#This Row],[Delivery_Fee]]-Table1[[#This Row],[Discount]]</f>
        <v>625.21</v>
      </c>
      <c r="L5172">
        <f>YEAR(Table1[[#This Row],[Order_Time]])</f>
        <v>2023</v>
      </c>
      <c r="M5172" t="str">
        <f>TEXT(Table1[[#This Row],[Order_Time]],"MMM")</f>
        <v>Aug</v>
      </c>
      <c r="N5172">
        <f>HOUR(Table1[[#This Row],[Order_Time]])</f>
        <v>10</v>
      </c>
      <c r="O5172" t="str">
        <f>IF(Table1[[#This Row],[Order_Value]]&gt;1000,"High","Low")</f>
        <v>High</v>
      </c>
    </row>
    <row r="5173" spans="1:15" x14ac:dyDescent="0.3">
      <c r="A5173" t="s">
        <v>7329</v>
      </c>
      <c r="B5173" s="1">
        <v>45142.458333333336</v>
      </c>
      <c r="C5173" t="s">
        <v>11</v>
      </c>
      <c r="D5173" t="s">
        <v>27</v>
      </c>
      <c r="E5173">
        <v>990.92</v>
      </c>
      <c r="F5173">
        <v>25.52</v>
      </c>
      <c r="G5173">
        <v>356.95</v>
      </c>
      <c r="H5173" t="s">
        <v>28</v>
      </c>
      <c r="I5173">
        <v>73</v>
      </c>
      <c r="J5173">
        <v>659.49</v>
      </c>
      <c r="K5173">
        <f>Table1[[#This Row],[Order_Value]]+Table1[[#This Row],[Delivery_Fee]]-Table1[[#This Row],[Discount]]</f>
        <v>659.49</v>
      </c>
      <c r="L5173">
        <f>YEAR(Table1[[#This Row],[Order_Time]])</f>
        <v>2023</v>
      </c>
      <c r="M5173" t="str">
        <f>TEXT(Table1[[#This Row],[Order_Time]],"MMM")</f>
        <v>Aug</v>
      </c>
      <c r="N5173">
        <f>HOUR(Table1[[#This Row],[Order_Time]])</f>
        <v>11</v>
      </c>
      <c r="O5173" t="str">
        <f>IF(Table1[[#This Row],[Order_Value]]&gt;1000,"High","Low")</f>
        <v>Low</v>
      </c>
    </row>
    <row r="5174" spans="1:15" x14ac:dyDescent="0.3">
      <c r="A5174" t="s">
        <v>7330</v>
      </c>
      <c r="B5174" s="1">
        <v>45142.5</v>
      </c>
      <c r="C5174" t="s">
        <v>11</v>
      </c>
      <c r="D5174" t="s">
        <v>41</v>
      </c>
      <c r="E5174">
        <v>1645.11</v>
      </c>
      <c r="F5174">
        <v>86.97</v>
      </c>
      <c r="G5174">
        <v>451.24</v>
      </c>
      <c r="H5174" t="s">
        <v>32</v>
      </c>
      <c r="I5174">
        <v>42</v>
      </c>
      <c r="J5174">
        <v>1280.8399999999999</v>
      </c>
      <c r="K5174">
        <f>Table1[[#This Row],[Order_Value]]+Table1[[#This Row],[Delivery_Fee]]-Table1[[#This Row],[Discount]]</f>
        <v>1280.8399999999999</v>
      </c>
      <c r="L5174">
        <f>YEAR(Table1[[#This Row],[Order_Time]])</f>
        <v>2023</v>
      </c>
      <c r="M5174" t="str">
        <f>TEXT(Table1[[#This Row],[Order_Time]],"MMM")</f>
        <v>Aug</v>
      </c>
      <c r="N5174">
        <f>HOUR(Table1[[#This Row],[Order_Time]])</f>
        <v>12</v>
      </c>
      <c r="O5174" t="str">
        <f>IF(Table1[[#This Row],[Order_Value]]&gt;1000,"High","Low")</f>
        <v>High</v>
      </c>
    </row>
    <row r="5175" spans="1:15" x14ac:dyDescent="0.3">
      <c r="A5175" t="s">
        <v>7331</v>
      </c>
      <c r="B5175" s="1">
        <v>45142.541666666664</v>
      </c>
      <c r="C5175" t="s">
        <v>26</v>
      </c>
      <c r="D5175" t="s">
        <v>27</v>
      </c>
      <c r="E5175">
        <v>351.62</v>
      </c>
      <c r="F5175">
        <v>14.89</v>
      </c>
      <c r="G5175">
        <v>105.49</v>
      </c>
      <c r="H5175" t="s">
        <v>32</v>
      </c>
      <c r="I5175">
        <v>76</v>
      </c>
      <c r="J5175">
        <v>261.02</v>
      </c>
      <c r="K5175">
        <f>Table1[[#This Row],[Order_Value]]+Table1[[#This Row],[Delivery_Fee]]-Table1[[#This Row],[Discount]]</f>
        <v>261.02</v>
      </c>
      <c r="L5175">
        <f>YEAR(Table1[[#This Row],[Order_Time]])</f>
        <v>2023</v>
      </c>
      <c r="M5175" t="str">
        <f>TEXT(Table1[[#This Row],[Order_Time]],"MMM")</f>
        <v>Aug</v>
      </c>
      <c r="N5175">
        <f>HOUR(Table1[[#This Row],[Order_Time]])</f>
        <v>13</v>
      </c>
      <c r="O5175" t="str">
        <f>IF(Table1[[#This Row],[Order_Value]]&gt;1000,"High","Low")</f>
        <v>Low</v>
      </c>
    </row>
    <row r="5176" spans="1:15" x14ac:dyDescent="0.3">
      <c r="A5176" t="s">
        <v>7332</v>
      </c>
      <c r="B5176" s="1">
        <v>45142.583333333336</v>
      </c>
      <c r="C5176" t="s">
        <v>16</v>
      </c>
      <c r="D5176" t="s">
        <v>41</v>
      </c>
      <c r="E5176">
        <v>1927.6</v>
      </c>
      <c r="F5176">
        <v>78.180000000000007</v>
      </c>
      <c r="G5176">
        <v>44.58</v>
      </c>
      <c r="H5176" t="s">
        <v>28</v>
      </c>
      <c r="I5176">
        <v>48</v>
      </c>
      <c r="J5176">
        <v>1961.2</v>
      </c>
      <c r="K5176">
        <f>Table1[[#This Row],[Order_Value]]+Table1[[#This Row],[Delivery_Fee]]-Table1[[#This Row],[Discount]]</f>
        <v>1961.2</v>
      </c>
      <c r="L5176">
        <f>YEAR(Table1[[#This Row],[Order_Time]])</f>
        <v>2023</v>
      </c>
      <c r="M5176" t="str">
        <f>TEXT(Table1[[#This Row],[Order_Time]],"MMM")</f>
        <v>Aug</v>
      </c>
      <c r="N5176">
        <f>HOUR(Table1[[#This Row],[Order_Time]])</f>
        <v>14</v>
      </c>
      <c r="O5176" t="str">
        <f>IF(Table1[[#This Row],[Order_Value]]&gt;1000,"High","Low")</f>
        <v>High</v>
      </c>
    </row>
    <row r="5177" spans="1:15" x14ac:dyDescent="0.3">
      <c r="A5177" t="s">
        <v>7333</v>
      </c>
      <c r="B5177" s="1">
        <v>45142.625</v>
      </c>
      <c r="C5177" t="s">
        <v>20</v>
      </c>
      <c r="D5177" t="s">
        <v>30</v>
      </c>
      <c r="E5177">
        <v>1459.42</v>
      </c>
      <c r="F5177">
        <v>6.66</v>
      </c>
      <c r="G5177">
        <v>108.24</v>
      </c>
      <c r="H5177" t="s">
        <v>13</v>
      </c>
      <c r="I5177">
        <v>43</v>
      </c>
      <c r="J5177" s="2" t="s">
        <v>7334</v>
      </c>
      <c r="K5177">
        <f>Table1[[#This Row],[Order_Value]]+Table1[[#This Row],[Delivery_Fee]]-Table1[[#This Row],[Discount]]</f>
        <v>1357.8400000000001</v>
      </c>
      <c r="L5177">
        <f>YEAR(Table1[[#This Row],[Order_Time]])</f>
        <v>2023</v>
      </c>
      <c r="M5177" t="str">
        <f>TEXT(Table1[[#This Row],[Order_Time]],"MMM")</f>
        <v>Aug</v>
      </c>
      <c r="N5177">
        <f>HOUR(Table1[[#This Row],[Order_Time]])</f>
        <v>15</v>
      </c>
      <c r="O5177" t="str">
        <f>IF(Table1[[#This Row],[Order_Value]]&gt;1000,"High","Low")</f>
        <v>High</v>
      </c>
    </row>
    <row r="5178" spans="1:15" x14ac:dyDescent="0.3">
      <c r="A5178" t="s">
        <v>7335</v>
      </c>
      <c r="B5178" s="1">
        <v>45142.666666666664</v>
      </c>
      <c r="C5178" t="s">
        <v>16</v>
      </c>
      <c r="D5178" t="s">
        <v>27</v>
      </c>
      <c r="E5178">
        <v>957.63</v>
      </c>
      <c r="F5178">
        <v>31.53</v>
      </c>
      <c r="G5178">
        <v>465.03</v>
      </c>
      <c r="H5178" t="s">
        <v>32</v>
      </c>
      <c r="I5178">
        <v>89</v>
      </c>
      <c r="J5178">
        <v>524.13</v>
      </c>
      <c r="K5178">
        <f>Table1[[#This Row],[Order_Value]]+Table1[[#This Row],[Delivery_Fee]]-Table1[[#This Row],[Discount]]</f>
        <v>524.13</v>
      </c>
      <c r="L5178">
        <f>YEAR(Table1[[#This Row],[Order_Time]])</f>
        <v>2023</v>
      </c>
      <c r="M5178" t="str">
        <f>TEXT(Table1[[#This Row],[Order_Time]],"MMM")</f>
        <v>Aug</v>
      </c>
      <c r="N5178">
        <f>HOUR(Table1[[#This Row],[Order_Time]])</f>
        <v>16</v>
      </c>
      <c r="O5178" t="str">
        <f>IF(Table1[[#This Row],[Order_Value]]&gt;1000,"High","Low")</f>
        <v>Low</v>
      </c>
    </row>
    <row r="5179" spans="1:15" x14ac:dyDescent="0.3">
      <c r="A5179" t="s">
        <v>7336</v>
      </c>
      <c r="B5179" s="1">
        <v>45142.708333333336</v>
      </c>
      <c r="C5179" t="s">
        <v>11</v>
      </c>
      <c r="D5179" t="s">
        <v>27</v>
      </c>
      <c r="E5179">
        <v>602.20000000000005</v>
      </c>
      <c r="F5179">
        <v>34.31</v>
      </c>
      <c r="G5179">
        <v>421.5</v>
      </c>
      <c r="H5179" t="s">
        <v>28</v>
      </c>
      <c r="I5179">
        <v>56</v>
      </c>
      <c r="J5179">
        <v>215.01</v>
      </c>
      <c r="K5179">
        <f>Table1[[#This Row],[Order_Value]]+Table1[[#This Row],[Delivery_Fee]]-Table1[[#This Row],[Discount]]</f>
        <v>215.01</v>
      </c>
      <c r="L5179">
        <f>YEAR(Table1[[#This Row],[Order_Time]])</f>
        <v>2023</v>
      </c>
      <c r="M5179" t="str">
        <f>TEXT(Table1[[#This Row],[Order_Time]],"MMM")</f>
        <v>Aug</v>
      </c>
      <c r="N5179">
        <f>HOUR(Table1[[#This Row],[Order_Time]])</f>
        <v>17</v>
      </c>
      <c r="O5179" t="str">
        <f>IF(Table1[[#This Row],[Order_Value]]&gt;1000,"High","Low")</f>
        <v>Low</v>
      </c>
    </row>
    <row r="5180" spans="1:15" x14ac:dyDescent="0.3">
      <c r="A5180" t="s">
        <v>7337</v>
      </c>
      <c r="B5180" s="1">
        <v>45142.75</v>
      </c>
      <c r="C5180" t="s">
        <v>11</v>
      </c>
      <c r="D5180" t="s">
        <v>30</v>
      </c>
      <c r="E5180">
        <v>658.23</v>
      </c>
      <c r="F5180">
        <v>60.58</v>
      </c>
      <c r="G5180">
        <v>374.72</v>
      </c>
      <c r="H5180" t="s">
        <v>13</v>
      </c>
      <c r="I5180">
        <v>49</v>
      </c>
      <c r="J5180" s="2" t="s">
        <v>7338</v>
      </c>
      <c r="K5180">
        <f>Table1[[#This Row],[Order_Value]]+Table1[[#This Row],[Delivery_Fee]]-Table1[[#This Row],[Discount]]</f>
        <v>344.09000000000003</v>
      </c>
      <c r="L5180">
        <f>YEAR(Table1[[#This Row],[Order_Time]])</f>
        <v>2023</v>
      </c>
      <c r="M5180" t="str">
        <f>TEXT(Table1[[#This Row],[Order_Time]],"MMM")</f>
        <v>Aug</v>
      </c>
      <c r="N5180">
        <f>HOUR(Table1[[#This Row],[Order_Time]])</f>
        <v>18</v>
      </c>
      <c r="O5180" t="str">
        <f>IF(Table1[[#This Row],[Order_Value]]&gt;1000,"High","Low")</f>
        <v>Low</v>
      </c>
    </row>
    <row r="5181" spans="1:15" x14ac:dyDescent="0.3">
      <c r="A5181" t="s">
        <v>7339</v>
      </c>
      <c r="B5181" s="1">
        <v>45142.791666666664</v>
      </c>
      <c r="C5181" t="s">
        <v>26</v>
      </c>
      <c r="D5181" t="s">
        <v>17</v>
      </c>
      <c r="E5181">
        <v>729.31</v>
      </c>
      <c r="F5181">
        <v>97.42</v>
      </c>
      <c r="G5181">
        <v>426.11</v>
      </c>
      <c r="H5181" t="s">
        <v>32</v>
      </c>
      <c r="I5181">
        <v>17</v>
      </c>
      <c r="J5181" s="2" t="s">
        <v>7340</v>
      </c>
      <c r="K5181">
        <f>Table1[[#This Row],[Order_Value]]+Table1[[#This Row],[Delivery_Fee]]-Table1[[#This Row],[Discount]]</f>
        <v>400.61999999999989</v>
      </c>
      <c r="L5181">
        <f>YEAR(Table1[[#This Row],[Order_Time]])</f>
        <v>2023</v>
      </c>
      <c r="M5181" t="str">
        <f>TEXT(Table1[[#This Row],[Order_Time]],"MMM")</f>
        <v>Aug</v>
      </c>
      <c r="N5181">
        <f>HOUR(Table1[[#This Row],[Order_Time]])</f>
        <v>19</v>
      </c>
      <c r="O5181" t="str">
        <f>IF(Table1[[#This Row],[Order_Value]]&gt;1000,"High","Low")</f>
        <v>Low</v>
      </c>
    </row>
    <row r="5182" spans="1:15" x14ac:dyDescent="0.3">
      <c r="A5182" t="s">
        <v>7341</v>
      </c>
      <c r="B5182" s="1">
        <v>45142.833333333336</v>
      </c>
      <c r="C5182" t="s">
        <v>26</v>
      </c>
      <c r="D5182" t="s">
        <v>30</v>
      </c>
      <c r="E5182">
        <v>1818.28</v>
      </c>
      <c r="F5182">
        <v>58.48</v>
      </c>
      <c r="G5182">
        <v>497.26</v>
      </c>
      <c r="H5182" t="s">
        <v>13</v>
      </c>
      <c r="I5182">
        <v>85</v>
      </c>
      <c r="J5182">
        <v>1379.5</v>
      </c>
      <c r="K5182">
        <f>Table1[[#This Row],[Order_Value]]+Table1[[#This Row],[Delivery_Fee]]-Table1[[#This Row],[Discount]]</f>
        <v>1379.5</v>
      </c>
      <c r="L5182">
        <f>YEAR(Table1[[#This Row],[Order_Time]])</f>
        <v>2023</v>
      </c>
      <c r="M5182" t="str">
        <f>TEXT(Table1[[#This Row],[Order_Time]],"MMM")</f>
        <v>Aug</v>
      </c>
      <c r="N5182">
        <f>HOUR(Table1[[#This Row],[Order_Time]])</f>
        <v>20</v>
      </c>
      <c r="O5182" t="str">
        <f>IF(Table1[[#This Row],[Order_Value]]&gt;1000,"High","Low")</f>
        <v>High</v>
      </c>
    </row>
    <row r="5183" spans="1:15" x14ac:dyDescent="0.3">
      <c r="A5183" t="s">
        <v>7342</v>
      </c>
      <c r="B5183" s="1">
        <v>45142.875</v>
      </c>
      <c r="C5183" t="s">
        <v>16</v>
      </c>
      <c r="D5183" t="s">
        <v>35</v>
      </c>
      <c r="E5183">
        <v>1680.53</v>
      </c>
      <c r="F5183">
        <v>17.36</v>
      </c>
      <c r="G5183">
        <v>344.96</v>
      </c>
      <c r="H5183" t="s">
        <v>28</v>
      </c>
      <c r="I5183">
        <v>20</v>
      </c>
      <c r="J5183" s="2" t="s">
        <v>7343</v>
      </c>
      <c r="K5183">
        <f>Table1[[#This Row],[Order_Value]]+Table1[[#This Row],[Delivery_Fee]]-Table1[[#This Row],[Discount]]</f>
        <v>1352.9299999999998</v>
      </c>
      <c r="L5183">
        <f>YEAR(Table1[[#This Row],[Order_Time]])</f>
        <v>2023</v>
      </c>
      <c r="M5183" t="str">
        <f>TEXT(Table1[[#This Row],[Order_Time]],"MMM")</f>
        <v>Aug</v>
      </c>
      <c r="N5183">
        <f>HOUR(Table1[[#This Row],[Order_Time]])</f>
        <v>21</v>
      </c>
      <c r="O5183" t="str">
        <f>IF(Table1[[#This Row],[Order_Value]]&gt;1000,"High","Low")</f>
        <v>High</v>
      </c>
    </row>
    <row r="5184" spans="1:15" x14ac:dyDescent="0.3">
      <c r="A5184" t="s">
        <v>7344</v>
      </c>
      <c r="B5184" s="1">
        <v>45142.916666666664</v>
      </c>
      <c r="C5184" t="s">
        <v>26</v>
      </c>
      <c r="D5184" t="s">
        <v>27</v>
      </c>
      <c r="E5184">
        <v>1484.47</v>
      </c>
      <c r="F5184">
        <v>51.28</v>
      </c>
      <c r="G5184">
        <v>233.95</v>
      </c>
      <c r="H5184" t="s">
        <v>32</v>
      </c>
      <c r="I5184">
        <v>59</v>
      </c>
      <c r="J5184">
        <v>1301.8</v>
      </c>
      <c r="K5184">
        <f>Table1[[#This Row],[Order_Value]]+Table1[[#This Row],[Delivery_Fee]]-Table1[[#This Row],[Discount]]</f>
        <v>1301.8</v>
      </c>
      <c r="L5184">
        <f>YEAR(Table1[[#This Row],[Order_Time]])</f>
        <v>2023</v>
      </c>
      <c r="M5184" t="str">
        <f>TEXT(Table1[[#This Row],[Order_Time]],"MMM")</f>
        <v>Aug</v>
      </c>
      <c r="N5184">
        <f>HOUR(Table1[[#This Row],[Order_Time]])</f>
        <v>22</v>
      </c>
      <c r="O5184" t="str">
        <f>IF(Table1[[#This Row],[Order_Value]]&gt;1000,"High","Low")</f>
        <v>High</v>
      </c>
    </row>
    <row r="5185" spans="1:15" x14ac:dyDescent="0.3">
      <c r="A5185" t="s">
        <v>7345</v>
      </c>
      <c r="B5185" s="1">
        <v>45142.958333333336</v>
      </c>
      <c r="C5185" t="s">
        <v>24</v>
      </c>
      <c r="D5185" t="s">
        <v>17</v>
      </c>
      <c r="E5185">
        <v>394.36</v>
      </c>
      <c r="F5185">
        <v>72.790000000000006</v>
      </c>
      <c r="G5185">
        <v>272.5</v>
      </c>
      <c r="H5185" t="s">
        <v>32</v>
      </c>
      <c r="I5185">
        <v>45</v>
      </c>
      <c r="J5185" s="2" t="s">
        <v>7346</v>
      </c>
      <c r="K5185">
        <f>Table1[[#This Row],[Order_Value]]+Table1[[#This Row],[Delivery_Fee]]-Table1[[#This Row],[Discount]]</f>
        <v>194.65000000000003</v>
      </c>
      <c r="L5185">
        <f>YEAR(Table1[[#This Row],[Order_Time]])</f>
        <v>2023</v>
      </c>
      <c r="M5185" t="str">
        <f>TEXT(Table1[[#This Row],[Order_Time]],"MMM")</f>
        <v>Aug</v>
      </c>
      <c r="N5185">
        <f>HOUR(Table1[[#This Row],[Order_Time]])</f>
        <v>23</v>
      </c>
      <c r="O5185" t="str">
        <f>IF(Table1[[#This Row],[Order_Value]]&gt;1000,"High","Low")</f>
        <v>Low</v>
      </c>
    </row>
    <row r="5186" spans="1:15" x14ac:dyDescent="0.3">
      <c r="A5186" t="s">
        <v>7347</v>
      </c>
      <c r="B5186" s="1">
        <v>45143</v>
      </c>
      <c r="C5186" t="s">
        <v>45</v>
      </c>
      <c r="D5186" t="s">
        <v>30</v>
      </c>
      <c r="E5186">
        <v>720</v>
      </c>
      <c r="F5186">
        <v>20.399999999999999</v>
      </c>
      <c r="G5186">
        <v>186.26</v>
      </c>
      <c r="H5186" t="s">
        <v>28</v>
      </c>
      <c r="I5186">
        <v>74</v>
      </c>
      <c r="J5186">
        <v>554.14</v>
      </c>
      <c r="K5186">
        <f>Table1[[#This Row],[Order_Value]]+Table1[[#This Row],[Delivery_Fee]]-Table1[[#This Row],[Discount]]</f>
        <v>554.14</v>
      </c>
      <c r="L5186">
        <f>YEAR(Table1[[#This Row],[Order_Time]])</f>
        <v>2023</v>
      </c>
      <c r="M5186" t="str">
        <f>TEXT(Table1[[#This Row],[Order_Time]],"MMM")</f>
        <v>Aug</v>
      </c>
      <c r="N5186">
        <f>HOUR(Table1[[#This Row],[Order_Time]])</f>
        <v>0</v>
      </c>
      <c r="O5186" t="str">
        <f>IF(Table1[[#This Row],[Order_Value]]&gt;1000,"High","Low")</f>
        <v>Low</v>
      </c>
    </row>
    <row r="5187" spans="1:15" x14ac:dyDescent="0.3">
      <c r="A5187" t="s">
        <v>7348</v>
      </c>
      <c r="B5187" s="1">
        <v>45143.041666666664</v>
      </c>
      <c r="C5187" t="s">
        <v>54</v>
      </c>
      <c r="D5187" t="s">
        <v>41</v>
      </c>
      <c r="E5187">
        <v>1475.58</v>
      </c>
      <c r="F5187">
        <v>64.489999999999995</v>
      </c>
      <c r="G5187">
        <v>142.03</v>
      </c>
      <c r="H5187" t="s">
        <v>21</v>
      </c>
      <c r="I5187">
        <v>49</v>
      </c>
      <c r="J5187">
        <v>1398.04</v>
      </c>
      <c r="K5187">
        <f>Table1[[#This Row],[Order_Value]]+Table1[[#This Row],[Delivery_Fee]]-Table1[[#This Row],[Discount]]</f>
        <v>1398.04</v>
      </c>
      <c r="L5187">
        <f>YEAR(Table1[[#This Row],[Order_Time]])</f>
        <v>2023</v>
      </c>
      <c r="M5187" t="str">
        <f>TEXT(Table1[[#This Row],[Order_Time]],"MMM")</f>
        <v>Aug</v>
      </c>
      <c r="N5187">
        <f>HOUR(Table1[[#This Row],[Order_Time]])</f>
        <v>1</v>
      </c>
      <c r="O5187" t="str">
        <f>IF(Table1[[#This Row],[Order_Value]]&gt;1000,"High","Low")</f>
        <v>High</v>
      </c>
    </row>
    <row r="5188" spans="1:15" x14ac:dyDescent="0.3">
      <c r="A5188" t="s">
        <v>7349</v>
      </c>
      <c r="B5188" s="1">
        <v>45143.083333333336</v>
      </c>
      <c r="C5188" t="s">
        <v>54</v>
      </c>
      <c r="D5188" t="s">
        <v>17</v>
      </c>
      <c r="E5188">
        <v>982.3</v>
      </c>
      <c r="F5188">
        <v>2.23</v>
      </c>
      <c r="G5188">
        <v>346.97</v>
      </c>
      <c r="H5188" t="s">
        <v>28</v>
      </c>
      <c r="I5188">
        <v>55</v>
      </c>
      <c r="J5188">
        <v>637.55999999999995</v>
      </c>
      <c r="K5188">
        <f>Table1[[#This Row],[Order_Value]]+Table1[[#This Row],[Delivery_Fee]]-Table1[[#This Row],[Discount]]</f>
        <v>637.55999999999995</v>
      </c>
      <c r="L5188">
        <f>YEAR(Table1[[#This Row],[Order_Time]])</f>
        <v>2023</v>
      </c>
      <c r="M5188" t="str">
        <f>TEXT(Table1[[#This Row],[Order_Time]],"MMM")</f>
        <v>Aug</v>
      </c>
      <c r="N5188">
        <f>HOUR(Table1[[#This Row],[Order_Time]])</f>
        <v>2</v>
      </c>
      <c r="O5188" t="str">
        <f>IF(Table1[[#This Row],[Order_Value]]&gt;1000,"High","Low")</f>
        <v>Low</v>
      </c>
    </row>
    <row r="5189" spans="1:15" x14ac:dyDescent="0.3">
      <c r="A5189" t="s">
        <v>7350</v>
      </c>
      <c r="B5189" s="1">
        <v>45143.125</v>
      </c>
      <c r="C5189" t="s">
        <v>45</v>
      </c>
      <c r="D5189" t="s">
        <v>17</v>
      </c>
      <c r="E5189">
        <v>1359.34</v>
      </c>
      <c r="F5189">
        <v>53.41</v>
      </c>
      <c r="G5189">
        <v>334.17</v>
      </c>
      <c r="H5189" t="s">
        <v>32</v>
      </c>
      <c r="I5189">
        <v>40</v>
      </c>
      <c r="J5189">
        <v>1078.58</v>
      </c>
      <c r="K5189">
        <f>Table1[[#This Row],[Order_Value]]+Table1[[#This Row],[Delivery_Fee]]-Table1[[#This Row],[Discount]]</f>
        <v>1078.58</v>
      </c>
      <c r="L5189">
        <f>YEAR(Table1[[#This Row],[Order_Time]])</f>
        <v>2023</v>
      </c>
      <c r="M5189" t="str">
        <f>TEXT(Table1[[#This Row],[Order_Time]],"MMM")</f>
        <v>Aug</v>
      </c>
      <c r="N5189">
        <f>HOUR(Table1[[#This Row],[Order_Time]])</f>
        <v>3</v>
      </c>
      <c r="O5189" t="str">
        <f>IF(Table1[[#This Row],[Order_Value]]&gt;1000,"High","Low")</f>
        <v>High</v>
      </c>
    </row>
    <row r="5190" spans="1:15" x14ac:dyDescent="0.3">
      <c r="A5190" t="s">
        <v>7351</v>
      </c>
      <c r="B5190" s="1">
        <v>45143.166666666664</v>
      </c>
      <c r="C5190" t="s">
        <v>16</v>
      </c>
      <c r="D5190" t="s">
        <v>30</v>
      </c>
      <c r="E5190">
        <v>1891.77</v>
      </c>
      <c r="F5190">
        <v>93.23</v>
      </c>
      <c r="G5190">
        <v>42.42</v>
      </c>
      <c r="H5190" t="s">
        <v>21</v>
      </c>
      <c r="I5190">
        <v>15</v>
      </c>
      <c r="J5190">
        <v>1942.58</v>
      </c>
      <c r="K5190">
        <f>Table1[[#This Row],[Order_Value]]+Table1[[#This Row],[Delivery_Fee]]-Table1[[#This Row],[Discount]]</f>
        <v>1942.58</v>
      </c>
      <c r="L5190">
        <f>YEAR(Table1[[#This Row],[Order_Time]])</f>
        <v>2023</v>
      </c>
      <c r="M5190" t="str">
        <f>TEXT(Table1[[#This Row],[Order_Time]],"MMM")</f>
        <v>Aug</v>
      </c>
      <c r="N5190">
        <f>HOUR(Table1[[#This Row],[Order_Time]])</f>
        <v>4</v>
      </c>
      <c r="O5190" t="str">
        <f>IF(Table1[[#This Row],[Order_Value]]&gt;1000,"High","Low")</f>
        <v>High</v>
      </c>
    </row>
    <row r="5191" spans="1:15" x14ac:dyDescent="0.3">
      <c r="A5191" t="s">
        <v>7352</v>
      </c>
      <c r="B5191" s="1">
        <v>45143.208333333336</v>
      </c>
      <c r="C5191" t="s">
        <v>16</v>
      </c>
      <c r="D5191" t="s">
        <v>27</v>
      </c>
      <c r="E5191">
        <v>1781.4</v>
      </c>
      <c r="F5191">
        <v>93.6</v>
      </c>
      <c r="G5191">
        <v>409.77</v>
      </c>
      <c r="H5191" t="s">
        <v>21</v>
      </c>
      <c r="I5191">
        <v>73</v>
      </c>
      <c r="J5191">
        <v>1465.23</v>
      </c>
      <c r="K5191">
        <f>Table1[[#This Row],[Order_Value]]+Table1[[#This Row],[Delivery_Fee]]-Table1[[#This Row],[Discount]]</f>
        <v>1465.23</v>
      </c>
      <c r="L5191">
        <f>YEAR(Table1[[#This Row],[Order_Time]])</f>
        <v>2023</v>
      </c>
      <c r="M5191" t="str">
        <f>TEXT(Table1[[#This Row],[Order_Time]],"MMM")</f>
        <v>Aug</v>
      </c>
      <c r="N5191">
        <f>HOUR(Table1[[#This Row],[Order_Time]])</f>
        <v>5</v>
      </c>
      <c r="O5191" t="str">
        <f>IF(Table1[[#This Row],[Order_Value]]&gt;1000,"High","Low")</f>
        <v>High</v>
      </c>
    </row>
    <row r="5192" spans="1:15" x14ac:dyDescent="0.3">
      <c r="A5192" t="s">
        <v>7353</v>
      </c>
      <c r="B5192" s="1">
        <v>45143.25</v>
      </c>
      <c r="C5192" t="s">
        <v>54</v>
      </c>
      <c r="D5192" t="s">
        <v>41</v>
      </c>
      <c r="E5192">
        <v>1694.79</v>
      </c>
      <c r="F5192">
        <v>76.489999999999995</v>
      </c>
      <c r="G5192">
        <v>295.17</v>
      </c>
      <c r="H5192" t="s">
        <v>13</v>
      </c>
      <c r="I5192">
        <v>14</v>
      </c>
      <c r="J5192">
        <v>1476.11</v>
      </c>
      <c r="K5192">
        <f>Table1[[#This Row],[Order_Value]]+Table1[[#This Row],[Delivery_Fee]]-Table1[[#This Row],[Discount]]</f>
        <v>1476.11</v>
      </c>
      <c r="L5192">
        <f>YEAR(Table1[[#This Row],[Order_Time]])</f>
        <v>2023</v>
      </c>
      <c r="M5192" t="str">
        <f>TEXT(Table1[[#This Row],[Order_Time]],"MMM")</f>
        <v>Aug</v>
      </c>
      <c r="N5192">
        <f>HOUR(Table1[[#This Row],[Order_Time]])</f>
        <v>6</v>
      </c>
      <c r="O5192" t="str">
        <f>IF(Table1[[#This Row],[Order_Value]]&gt;1000,"High","Low")</f>
        <v>High</v>
      </c>
    </row>
    <row r="5193" spans="1:15" x14ac:dyDescent="0.3">
      <c r="A5193" t="s">
        <v>7354</v>
      </c>
      <c r="B5193" s="1">
        <v>45143.291666666664</v>
      </c>
      <c r="C5193" t="s">
        <v>54</v>
      </c>
      <c r="D5193" t="s">
        <v>17</v>
      </c>
      <c r="E5193">
        <v>408.6</v>
      </c>
      <c r="F5193">
        <v>28.1</v>
      </c>
      <c r="G5193">
        <v>189.68</v>
      </c>
      <c r="H5193" t="s">
        <v>21</v>
      </c>
      <c r="I5193">
        <v>61</v>
      </c>
      <c r="J5193" s="2" t="s">
        <v>7355</v>
      </c>
      <c r="K5193">
        <f>Table1[[#This Row],[Order_Value]]+Table1[[#This Row],[Delivery_Fee]]-Table1[[#This Row],[Discount]]</f>
        <v>247.02000000000004</v>
      </c>
      <c r="L5193">
        <f>YEAR(Table1[[#This Row],[Order_Time]])</f>
        <v>2023</v>
      </c>
      <c r="M5193" t="str">
        <f>TEXT(Table1[[#This Row],[Order_Time]],"MMM")</f>
        <v>Aug</v>
      </c>
      <c r="N5193">
        <f>HOUR(Table1[[#This Row],[Order_Time]])</f>
        <v>7</v>
      </c>
      <c r="O5193" t="str">
        <f>IF(Table1[[#This Row],[Order_Value]]&gt;1000,"High","Low")</f>
        <v>Low</v>
      </c>
    </row>
    <row r="5194" spans="1:15" x14ac:dyDescent="0.3">
      <c r="A5194" t="s">
        <v>7356</v>
      </c>
      <c r="B5194" s="1">
        <v>45143.333333333336</v>
      </c>
      <c r="C5194" t="s">
        <v>20</v>
      </c>
      <c r="D5194" t="s">
        <v>27</v>
      </c>
      <c r="E5194">
        <v>1372.12</v>
      </c>
      <c r="F5194">
        <v>77.209999999999994</v>
      </c>
      <c r="G5194">
        <v>422.42</v>
      </c>
      <c r="H5194" t="s">
        <v>13</v>
      </c>
      <c r="I5194">
        <v>78</v>
      </c>
      <c r="J5194" s="2" t="s">
        <v>7357</v>
      </c>
      <c r="K5194">
        <f>Table1[[#This Row],[Order_Value]]+Table1[[#This Row],[Delivery_Fee]]-Table1[[#This Row],[Discount]]</f>
        <v>1026.9099999999999</v>
      </c>
      <c r="L5194">
        <f>YEAR(Table1[[#This Row],[Order_Time]])</f>
        <v>2023</v>
      </c>
      <c r="M5194" t="str">
        <f>TEXT(Table1[[#This Row],[Order_Time]],"MMM")</f>
        <v>Aug</v>
      </c>
      <c r="N5194">
        <f>HOUR(Table1[[#This Row],[Order_Time]])</f>
        <v>8</v>
      </c>
      <c r="O5194" t="str">
        <f>IF(Table1[[#This Row],[Order_Value]]&gt;1000,"High","Low")</f>
        <v>High</v>
      </c>
    </row>
    <row r="5195" spans="1:15" x14ac:dyDescent="0.3">
      <c r="A5195" t="s">
        <v>7358</v>
      </c>
      <c r="B5195" s="1">
        <v>45143.375</v>
      </c>
      <c r="C5195" t="s">
        <v>24</v>
      </c>
      <c r="D5195" t="s">
        <v>27</v>
      </c>
      <c r="E5195">
        <v>953.23</v>
      </c>
      <c r="F5195">
        <v>69.900000000000006</v>
      </c>
      <c r="G5195">
        <v>382.41</v>
      </c>
      <c r="H5195" t="s">
        <v>28</v>
      </c>
      <c r="I5195">
        <v>33</v>
      </c>
      <c r="J5195">
        <v>640.72</v>
      </c>
      <c r="K5195">
        <f>Table1[[#This Row],[Order_Value]]+Table1[[#This Row],[Delivery_Fee]]-Table1[[#This Row],[Discount]]</f>
        <v>640.72</v>
      </c>
      <c r="L5195">
        <f>YEAR(Table1[[#This Row],[Order_Time]])</f>
        <v>2023</v>
      </c>
      <c r="M5195" t="str">
        <f>TEXT(Table1[[#This Row],[Order_Time]],"MMM")</f>
        <v>Aug</v>
      </c>
      <c r="N5195">
        <f>HOUR(Table1[[#This Row],[Order_Time]])</f>
        <v>9</v>
      </c>
      <c r="O5195" t="str">
        <f>IF(Table1[[#This Row],[Order_Value]]&gt;1000,"High","Low")</f>
        <v>Low</v>
      </c>
    </row>
    <row r="5196" spans="1:15" x14ac:dyDescent="0.3">
      <c r="A5196" t="s">
        <v>7359</v>
      </c>
      <c r="B5196" s="1">
        <v>45143.416666666664</v>
      </c>
      <c r="C5196" t="s">
        <v>45</v>
      </c>
      <c r="D5196" t="s">
        <v>35</v>
      </c>
      <c r="E5196">
        <v>1755.22</v>
      </c>
      <c r="F5196">
        <v>94.5</v>
      </c>
      <c r="G5196">
        <v>260.11</v>
      </c>
      <c r="H5196" t="s">
        <v>13</v>
      </c>
      <c r="I5196">
        <v>78</v>
      </c>
      <c r="J5196" s="2" t="s">
        <v>7360</v>
      </c>
      <c r="K5196">
        <f>Table1[[#This Row],[Order_Value]]+Table1[[#This Row],[Delivery_Fee]]-Table1[[#This Row],[Discount]]</f>
        <v>1589.6100000000001</v>
      </c>
      <c r="L5196">
        <f>YEAR(Table1[[#This Row],[Order_Time]])</f>
        <v>2023</v>
      </c>
      <c r="M5196" t="str">
        <f>TEXT(Table1[[#This Row],[Order_Time]],"MMM")</f>
        <v>Aug</v>
      </c>
      <c r="N5196">
        <f>HOUR(Table1[[#This Row],[Order_Time]])</f>
        <v>10</v>
      </c>
      <c r="O5196" t="str">
        <f>IF(Table1[[#This Row],[Order_Value]]&gt;1000,"High","Low")</f>
        <v>High</v>
      </c>
    </row>
    <row r="5197" spans="1:15" x14ac:dyDescent="0.3">
      <c r="A5197" t="s">
        <v>7361</v>
      </c>
      <c r="B5197" s="1">
        <v>45143.458333333336</v>
      </c>
      <c r="C5197" t="s">
        <v>24</v>
      </c>
      <c r="D5197" t="s">
        <v>35</v>
      </c>
      <c r="E5197">
        <v>1586.29</v>
      </c>
      <c r="F5197">
        <v>80.59</v>
      </c>
      <c r="G5197">
        <v>450.26</v>
      </c>
      <c r="H5197" t="s">
        <v>13</v>
      </c>
      <c r="I5197">
        <v>34</v>
      </c>
      <c r="J5197">
        <v>1216.6199999999999</v>
      </c>
      <c r="K5197">
        <f>Table1[[#This Row],[Order_Value]]+Table1[[#This Row],[Delivery_Fee]]-Table1[[#This Row],[Discount]]</f>
        <v>1216.6199999999999</v>
      </c>
      <c r="L5197">
        <f>YEAR(Table1[[#This Row],[Order_Time]])</f>
        <v>2023</v>
      </c>
      <c r="M5197" t="str">
        <f>TEXT(Table1[[#This Row],[Order_Time]],"MMM")</f>
        <v>Aug</v>
      </c>
      <c r="N5197">
        <f>HOUR(Table1[[#This Row],[Order_Time]])</f>
        <v>11</v>
      </c>
      <c r="O5197" t="str">
        <f>IF(Table1[[#This Row],[Order_Value]]&gt;1000,"High","Low")</f>
        <v>High</v>
      </c>
    </row>
    <row r="5198" spans="1:15" x14ac:dyDescent="0.3">
      <c r="A5198" t="s">
        <v>7362</v>
      </c>
      <c r="B5198" s="1">
        <v>45143.5</v>
      </c>
      <c r="C5198" t="s">
        <v>11</v>
      </c>
      <c r="D5198" t="s">
        <v>35</v>
      </c>
      <c r="E5198">
        <v>1359.65</v>
      </c>
      <c r="F5198">
        <v>42.95</v>
      </c>
      <c r="G5198">
        <v>435.06</v>
      </c>
      <c r="H5198" t="s">
        <v>13</v>
      </c>
      <c r="I5198">
        <v>74</v>
      </c>
      <c r="J5198" s="2" t="s">
        <v>7363</v>
      </c>
      <c r="K5198">
        <f>Table1[[#This Row],[Order_Value]]+Table1[[#This Row],[Delivery_Fee]]-Table1[[#This Row],[Discount]]</f>
        <v>967.54000000000019</v>
      </c>
      <c r="L5198">
        <f>YEAR(Table1[[#This Row],[Order_Time]])</f>
        <v>2023</v>
      </c>
      <c r="M5198" t="str">
        <f>TEXT(Table1[[#This Row],[Order_Time]],"MMM")</f>
        <v>Aug</v>
      </c>
      <c r="N5198">
        <f>HOUR(Table1[[#This Row],[Order_Time]])</f>
        <v>12</v>
      </c>
      <c r="O5198" t="str">
        <f>IF(Table1[[#This Row],[Order_Value]]&gt;1000,"High","Low")</f>
        <v>High</v>
      </c>
    </row>
    <row r="5199" spans="1:15" x14ac:dyDescent="0.3">
      <c r="A5199" t="s">
        <v>7364</v>
      </c>
      <c r="B5199" s="1">
        <v>45143.541666666664</v>
      </c>
      <c r="C5199" t="s">
        <v>45</v>
      </c>
      <c r="D5199" t="s">
        <v>27</v>
      </c>
      <c r="E5199">
        <v>645.17999999999995</v>
      </c>
      <c r="F5199">
        <v>63.38</v>
      </c>
      <c r="G5199">
        <v>3.94</v>
      </c>
      <c r="H5199" t="s">
        <v>28</v>
      </c>
      <c r="I5199">
        <v>84</v>
      </c>
      <c r="J5199" s="2" t="s">
        <v>7365</v>
      </c>
      <c r="K5199">
        <f>Table1[[#This Row],[Order_Value]]+Table1[[#This Row],[Delivery_Fee]]-Table1[[#This Row],[Discount]]</f>
        <v>704.61999999999989</v>
      </c>
      <c r="L5199">
        <f>YEAR(Table1[[#This Row],[Order_Time]])</f>
        <v>2023</v>
      </c>
      <c r="M5199" t="str">
        <f>TEXT(Table1[[#This Row],[Order_Time]],"MMM")</f>
        <v>Aug</v>
      </c>
      <c r="N5199">
        <f>HOUR(Table1[[#This Row],[Order_Time]])</f>
        <v>13</v>
      </c>
      <c r="O5199" t="str">
        <f>IF(Table1[[#This Row],[Order_Value]]&gt;1000,"High","Low")</f>
        <v>Low</v>
      </c>
    </row>
    <row r="5200" spans="1:15" x14ac:dyDescent="0.3">
      <c r="A5200" t="s">
        <v>7366</v>
      </c>
      <c r="B5200" s="1">
        <v>45143.583333333336</v>
      </c>
      <c r="C5200" t="s">
        <v>24</v>
      </c>
      <c r="D5200" t="s">
        <v>41</v>
      </c>
      <c r="E5200">
        <v>1797.68</v>
      </c>
      <c r="F5200">
        <v>86.35</v>
      </c>
      <c r="G5200">
        <v>84.87</v>
      </c>
      <c r="H5200" t="s">
        <v>28</v>
      </c>
      <c r="I5200">
        <v>46</v>
      </c>
      <c r="J5200" s="2" t="s">
        <v>7367</v>
      </c>
      <c r="K5200">
        <f>Table1[[#This Row],[Order_Value]]+Table1[[#This Row],[Delivery_Fee]]-Table1[[#This Row],[Discount]]</f>
        <v>1799.1599999999999</v>
      </c>
      <c r="L5200">
        <f>YEAR(Table1[[#This Row],[Order_Time]])</f>
        <v>2023</v>
      </c>
      <c r="M5200" t="str">
        <f>TEXT(Table1[[#This Row],[Order_Time]],"MMM")</f>
        <v>Aug</v>
      </c>
      <c r="N5200">
        <f>HOUR(Table1[[#This Row],[Order_Time]])</f>
        <v>14</v>
      </c>
      <c r="O5200" t="str">
        <f>IF(Table1[[#This Row],[Order_Value]]&gt;1000,"High","Low")</f>
        <v>High</v>
      </c>
    </row>
    <row r="5201" spans="1:15" x14ac:dyDescent="0.3">
      <c r="A5201" t="s">
        <v>7368</v>
      </c>
      <c r="B5201" s="1">
        <v>45143.625</v>
      </c>
      <c r="C5201" t="s">
        <v>45</v>
      </c>
      <c r="D5201" t="s">
        <v>35</v>
      </c>
      <c r="E5201">
        <v>221.83</v>
      </c>
      <c r="F5201">
        <v>72.33</v>
      </c>
      <c r="G5201">
        <v>262.08</v>
      </c>
      <c r="H5201" t="s">
        <v>28</v>
      </c>
      <c r="I5201">
        <v>16</v>
      </c>
      <c r="J5201" s="2" t="s">
        <v>7369</v>
      </c>
      <c r="K5201">
        <f>Table1[[#This Row],[Order_Value]]+Table1[[#This Row],[Delivery_Fee]]-Table1[[#This Row],[Discount]]</f>
        <v>32.080000000000041</v>
      </c>
      <c r="L5201">
        <f>YEAR(Table1[[#This Row],[Order_Time]])</f>
        <v>2023</v>
      </c>
      <c r="M5201" t="str">
        <f>TEXT(Table1[[#This Row],[Order_Time]],"MMM")</f>
        <v>Aug</v>
      </c>
      <c r="N5201">
        <f>HOUR(Table1[[#This Row],[Order_Time]])</f>
        <v>15</v>
      </c>
      <c r="O5201" t="str">
        <f>IF(Table1[[#This Row],[Order_Value]]&gt;1000,"High","Low")</f>
        <v>Low</v>
      </c>
    </row>
    <row r="5202" spans="1:15" x14ac:dyDescent="0.3">
      <c r="E5202">
        <v>0</v>
      </c>
    </row>
    <row r="5203" spans="1:15" x14ac:dyDescent="0.3">
      <c r="E5203">
        <v>0</v>
      </c>
    </row>
    <row r="5204" spans="1:15" x14ac:dyDescent="0.3">
      <c r="E5204">
        <v>0</v>
      </c>
    </row>
    <row r="5205" spans="1:15" x14ac:dyDescent="0.3">
      <c r="E5205">
        <v>0</v>
      </c>
    </row>
    <row r="5206" spans="1:15" x14ac:dyDescent="0.3">
      <c r="E5206">
        <v>0</v>
      </c>
    </row>
    <row r="5207" spans="1:15" x14ac:dyDescent="0.3">
      <c r="E5207">
        <v>0</v>
      </c>
    </row>
    <row r="5208" spans="1:15" x14ac:dyDescent="0.3">
      <c r="E5208">
        <v>0</v>
      </c>
    </row>
    <row r="5209" spans="1:15" x14ac:dyDescent="0.3">
      <c r="E5209">
        <v>0</v>
      </c>
    </row>
    <row r="5210" spans="1:15" x14ac:dyDescent="0.3">
      <c r="E5210">
        <v>0</v>
      </c>
    </row>
    <row r="5211" spans="1:15" x14ac:dyDescent="0.3">
      <c r="E5211">
        <v>0</v>
      </c>
    </row>
    <row r="5212" spans="1:15" x14ac:dyDescent="0.3">
      <c r="E5212">
        <v>0</v>
      </c>
    </row>
    <row r="5213" spans="1:15" x14ac:dyDescent="0.3">
      <c r="E5213">
        <v>0</v>
      </c>
    </row>
    <row r="5214" spans="1:15" x14ac:dyDescent="0.3">
      <c r="E5214">
        <v>0</v>
      </c>
    </row>
    <row r="5215" spans="1:15" x14ac:dyDescent="0.3">
      <c r="E5215">
        <v>0</v>
      </c>
    </row>
    <row r="5216" spans="1:15" x14ac:dyDescent="0.3">
      <c r="E5216">
        <v>0</v>
      </c>
    </row>
    <row r="5217" spans="5:5" x14ac:dyDescent="0.3">
      <c r="E5217">
        <v>0</v>
      </c>
    </row>
    <row r="5218" spans="5:5" x14ac:dyDescent="0.3">
      <c r="E5218">
        <v>0</v>
      </c>
    </row>
    <row r="5219" spans="5:5" x14ac:dyDescent="0.3">
      <c r="E5219">
        <v>0</v>
      </c>
    </row>
    <row r="5220" spans="5:5" x14ac:dyDescent="0.3">
      <c r="E5220">
        <v>0</v>
      </c>
    </row>
    <row r="5221" spans="5:5" x14ac:dyDescent="0.3">
      <c r="E5221">
        <v>0</v>
      </c>
    </row>
    <row r="5222" spans="5:5" x14ac:dyDescent="0.3">
      <c r="E5222">
        <v>0</v>
      </c>
    </row>
    <row r="5223" spans="5:5" x14ac:dyDescent="0.3">
      <c r="E5223">
        <v>0</v>
      </c>
    </row>
    <row r="5224" spans="5:5" x14ac:dyDescent="0.3">
      <c r="E5224">
        <v>0</v>
      </c>
    </row>
    <row r="5225" spans="5:5" x14ac:dyDescent="0.3">
      <c r="E5225">
        <v>0</v>
      </c>
    </row>
    <row r="5226" spans="5:5" x14ac:dyDescent="0.3">
      <c r="E5226">
        <v>0</v>
      </c>
    </row>
    <row r="5227" spans="5:5" x14ac:dyDescent="0.3">
      <c r="E5227">
        <v>0</v>
      </c>
    </row>
    <row r="5228" spans="5:5" x14ac:dyDescent="0.3">
      <c r="E5228">
        <v>0</v>
      </c>
    </row>
    <row r="5229" spans="5:5" x14ac:dyDescent="0.3">
      <c r="E5229">
        <v>0</v>
      </c>
    </row>
    <row r="5230" spans="5:5" x14ac:dyDescent="0.3">
      <c r="E5230">
        <v>0</v>
      </c>
    </row>
    <row r="5231" spans="5:5" x14ac:dyDescent="0.3">
      <c r="E5231">
        <v>0</v>
      </c>
    </row>
    <row r="5232" spans="5:5" x14ac:dyDescent="0.3">
      <c r="E5232">
        <v>0</v>
      </c>
    </row>
    <row r="5233" spans="5:5" x14ac:dyDescent="0.3">
      <c r="E5233">
        <v>0</v>
      </c>
    </row>
    <row r="5234" spans="5:5" x14ac:dyDescent="0.3">
      <c r="E5234">
        <v>0</v>
      </c>
    </row>
    <row r="5235" spans="5:5" x14ac:dyDescent="0.3">
      <c r="E5235">
        <v>0</v>
      </c>
    </row>
    <row r="5236" spans="5:5" x14ac:dyDescent="0.3">
      <c r="E5236">
        <v>0</v>
      </c>
    </row>
    <row r="5237" spans="5:5" x14ac:dyDescent="0.3">
      <c r="E5237">
        <v>0</v>
      </c>
    </row>
    <row r="5238" spans="5:5" x14ac:dyDescent="0.3">
      <c r="E5238">
        <v>0</v>
      </c>
    </row>
    <row r="5239" spans="5:5" x14ac:dyDescent="0.3">
      <c r="E5239">
        <v>0</v>
      </c>
    </row>
    <row r="5240" spans="5:5" x14ac:dyDescent="0.3">
      <c r="E5240">
        <v>0</v>
      </c>
    </row>
    <row r="5241" spans="5:5" x14ac:dyDescent="0.3">
      <c r="E5241">
        <v>0</v>
      </c>
    </row>
    <row r="5242" spans="5:5" x14ac:dyDescent="0.3">
      <c r="E5242">
        <v>0</v>
      </c>
    </row>
    <row r="5243" spans="5:5" x14ac:dyDescent="0.3">
      <c r="E5243">
        <v>0</v>
      </c>
    </row>
    <row r="5244" spans="5:5" x14ac:dyDescent="0.3">
      <c r="E5244">
        <v>0</v>
      </c>
    </row>
    <row r="5245" spans="5:5" x14ac:dyDescent="0.3">
      <c r="E5245">
        <v>0</v>
      </c>
    </row>
    <row r="5246" spans="5:5" x14ac:dyDescent="0.3">
      <c r="E5246">
        <v>0</v>
      </c>
    </row>
    <row r="5247" spans="5:5" x14ac:dyDescent="0.3">
      <c r="E5247">
        <v>0</v>
      </c>
    </row>
    <row r="5248" spans="5:5" x14ac:dyDescent="0.3">
      <c r="E5248">
        <v>0</v>
      </c>
    </row>
    <row r="5249" spans="5:5" x14ac:dyDescent="0.3">
      <c r="E5249">
        <v>0</v>
      </c>
    </row>
    <row r="5250" spans="5:5" x14ac:dyDescent="0.3">
      <c r="E5250">
        <v>0</v>
      </c>
    </row>
    <row r="5251" spans="5:5" x14ac:dyDescent="0.3">
      <c r="E5251">
        <v>0</v>
      </c>
    </row>
    <row r="5252" spans="5:5" x14ac:dyDescent="0.3">
      <c r="E5252">
        <v>0</v>
      </c>
    </row>
    <row r="5253" spans="5:5" x14ac:dyDescent="0.3">
      <c r="E5253">
        <v>0</v>
      </c>
    </row>
    <row r="5254" spans="5:5" x14ac:dyDescent="0.3">
      <c r="E5254">
        <v>0</v>
      </c>
    </row>
    <row r="5255" spans="5:5" x14ac:dyDescent="0.3">
      <c r="E5255">
        <v>0</v>
      </c>
    </row>
    <row r="5256" spans="5:5" x14ac:dyDescent="0.3">
      <c r="E5256">
        <v>0</v>
      </c>
    </row>
    <row r="5257" spans="5:5" x14ac:dyDescent="0.3">
      <c r="E5257">
        <v>0</v>
      </c>
    </row>
    <row r="5258" spans="5:5" x14ac:dyDescent="0.3">
      <c r="E5258">
        <v>0</v>
      </c>
    </row>
    <row r="5259" spans="5:5" x14ac:dyDescent="0.3">
      <c r="E5259">
        <v>0</v>
      </c>
    </row>
    <row r="5260" spans="5:5" x14ac:dyDescent="0.3">
      <c r="E5260">
        <v>0</v>
      </c>
    </row>
    <row r="5261" spans="5:5" x14ac:dyDescent="0.3">
      <c r="E5261">
        <v>0</v>
      </c>
    </row>
    <row r="5262" spans="5:5" x14ac:dyDescent="0.3">
      <c r="E5262">
        <v>0</v>
      </c>
    </row>
    <row r="5263" spans="5:5" x14ac:dyDescent="0.3">
      <c r="E5263">
        <v>0</v>
      </c>
    </row>
    <row r="5264" spans="5:5" x14ac:dyDescent="0.3">
      <c r="E5264">
        <v>0</v>
      </c>
    </row>
    <row r="5265" spans="5:5" x14ac:dyDescent="0.3">
      <c r="E5265">
        <v>0</v>
      </c>
    </row>
    <row r="5266" spans="5:5" x14ac:dyDescent="0.3">
      <c r="E5266">
        <v>0</v>
      </c>
    </row>
    <row r="5267" spans="5:5" x14ac:dyDescent="0.3">
      <c r="E5267">
        <v>0</v>
      </c>
    </row>
    <row r="5268" spans="5:5" x14ac:dyDescent="0.3">
      <c r="E5268">
        <v>0</v>
      </c>
    </row>
    <row r="5269" spans="5:5" x14ac:dyDescent="0.3">
      <c r="E5269">
        <v>0</v>
      </c>
    </row>
    <row r="5270" spans="5:5" x14ac:dyDescent="0.3">
      <c r="E5270">
        <v>0</v>
      </c>
    </row>
    <row r="5271" spans="5:5" x14ac:dyDescent="0.3">
      <c r="E5271">
        <v>0</v>
      </c>
    </row>
    <row r="5272" spans="5:5" x14ac:dyDescent="0.3">
      <c r="E5272">
        <v>0</v>
      </c>
    </row>
    <row r="5273" spans="5:5" x14ac:dyDescent="0.3">
      <c r="E5273">
        <v>0</v>
      </c>
    </row>
    <row r="5274" spans="5:5" x14ac:dyDescent="0.3">
      <c r="E5274">
        <v>0</v>
      </c>
    </row>
    <row r="5275" spans="5:5" x14ac:dyDescent="0.3">
      <c r="E5275">
        <v>0</v>
      </c>
    </row>
    <row r="5276" spans="5:5" x14ac:dyDescent="0.3">
      <c r="E5276">
        <v>0</v>
      </c>
    </row>
    <row r="5277" spans="5:5" x14ac:dyDescent="0.3">
      <c r="E5277">
        <v>0</v>
      </c>
    </row>
    <row r="5278" spans="5:5" x14ac:dyDescent="0.3">
      <c r="E5278">
        <v>0</v>
      </c>
    </row>
    <row r="5279" spans="5:5" x14ac:dyDescent="0.3">
      <c r="E5279">
        <v>0</v>
      </c>
    </row>
    <row r="5280" spans="5:5" x14ac:dyDescent="0.3">
      <c r="E5280">
        <v>0</v>
      </c>
    </row>
    <row r="5281" spans="5:5" x14ac:dyDescent="0.3">
      <c r="E528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C526F-B9A8-4E8B-8CA4-168D553F05E8}">
  <sheetPr codeName="Sheet3"/>
  <dimension ref="A1:G13"/>
  <sheetViews>
    <sheetView workbookViewId="0">
      <selection activeCell="A8" sqref="A8:C8"/>
    </sheetView>
  </sheetViews>
  <sheetFormatPr defaultRowHeight="14.4" x14ac:dyDescent="0.3"/>
  <cols>
    <col min="1" max="1" width="8.77734375" bestFit="1" customWidth="1"/>
    <col min="2" max="2" width="11" bestFit="1" customWidth="1"/>
    <col min="4" max="4" width="6.109375" bestFit="1" customWidth="1"/>
    <col min="7" max="7" width="5.77734375" bestFit="1" customWidth="1"/>
  </cols>
  <sheetData>
    <row r="1" spans="1:7" x14ac:dyDescent="0.3">
      <c r="A1" s="29" t="s">
        <v>7387</v>
      </c>
      <c r="B1" s="29"/>
      <c r="C1" s="29"/>
      <c r="D1" s="29"/>
      <c r="E1" s="29"/>
      <c r="F1" s="29"/>
      <c r="G1" s="29"/>
    </row>
    <row r="3" spans="1:7" x14ac:dyDescent="0.3">
      <c r="A3" s="26" t="s">
        <v>7376</v>
      </c>
      <c r="B3" s="26"/>
      <c r="C3" s="26"/>
      <c r="D3" s="27" t="s">
        <v>7377</v>
      </c>
      <c r="E3" s="27"/>
      <c r="F3" s="27"/>
      <c r="G3" s="4" t="s">
        <v>7383</v>
      </c>
    </row>
    <row r="4" spans="1:7" x14ac:dyDescent="0.3">
      <c r="A4" s="28" t="s">
        <v>7378</v>
      </c>
      <c r="B4" s="28"/>
      <c r="C4" s="28"/>
      <c r="D4" s="28">
        <f>COUNTA('Cleaned Data'!A:A)-1</f>
        <v>5200</v>
      </c>
      <c r="E4" s="28"/>
      <c r="F4" s="28"/>
      <c r="G4" s="5" t="s">
        <v>7384</v>
      </c>
    </row>
    <row r="5" spans="1:7" x14ac:dyDescent="0.3">
      <c r="A5" s="28" t="s">
        <v>7379</v>
      </c>
      <c r="B5" s="28"/>
      <c r="C5" s="28"/>
      <c r="D5" s="28">
        <f>SUM('Cleaned Data'!K2:K5201)</f>
        <v>4323690.0299999956</v>
      </c>
      <c r="E5" s="28"/>
      <c r="F5" s="28"/>
      <c r="G5" s="5" t="s">
        <v>7385</v>
      </c>
    </row>
    <row r="6" spans="1:7" x14ac:dyDescent="0.3">
      <c r="A6" s="28" t="s">
        <v>7380</v>
      </c>
      <c r="B6" s="28"/>
      <c r="C6" s="28"/>
      <c r="D6" s="28">
        <f>AVERAGE('Cleaned Data'!K2:K5201)</f>
        <v>831.47885192307604</v>
      </c>
      <c r="E6" s="28"/>
      <c r="F6" s="28"/>
      <c r="G6" s="5" t="s">
        <v>7385</v>
      </c>
    </row>
    <row r="7" spans="1:7" x14ac:dyDescent="0.3">
      <c r="A7" s="28" t="s">
        <v>7381</v>
      </c>
      <c r="B7" s="28"/>
      <c r="C7" s="28"/>
      <c r="D7" s="28">
        <f>SUM('Cleaned Data'!G2:G5201)</f>
        <v>1290229.3999999973</v>
      </c>
      <c r="E7" s="28"/>
      <c r="F7" s="28"/>
      <c r="G7" s="5" t="s">
        <v>7385</v>
      </c>
    </row>
    <row r="8" spans="1:7" x14ac:dyDescent="0.3">
      <c r="A8" s="28" t="s">
        <v>7382</v>
      </c>
      <c r="B8" s="28"/>
      <c r="C8" s="28"/>
      <c r="D8" s="28">
        <f>AVERAGE('Cleaned Data'!I2:I5201)</f>
        <v>49.416538461538458</v>
      </c>
      <c r="E8" s="28"/>
      <c r="F8" s="28"/>
      <c r="G8" s="5" t="s">
        <v>7386</v>
      </c>
    </row>
    <row r="9" spans="1:7" x14ac:dyDescent="0.3">
      <c r="A9" s="25"/>
      <c r="B9" s="25"/>
      <c r="C9" s="25"/>
      <c r="D9" s="30"/>
      <c r="E9" s="30"/>
      <c r="F9" s="30"/>
    </row>
    <row r="10" spans="1:7" x14ac:dyDescent="0.3">
      <c r="A10" s="25"/>
      <c r="B10" s="25"/>
      <c r="C10" s="25"/>
      <c r="D10" s="25"/>
      <c r="E10" s="25"/>
      <c r="F10" s="25"/>
    </row>
    <row r="11" spans="1:7" x14ac:dyDescent="0.3">
      <c r="A11" s="3"/>
      <c r="B11" s="3"/>
      <c r="C11" s="3"/>
    </row>
    <row r="12" spans="1:7" x14ac:dyDescent="0.3">
      <c r="A12" s="3"/>
      <c r="B12" s="3"/>
      <c r="C12" s="3"/>
    </row>
    <row r="13" spans="1:7" x14ac:dyDescent="0.3">
      <c r="A13" s="3"/>
      <c r="B13" s="3"/>
      <c r="C13" s="3"/>
    </row>
  </sheetData>
  <mergeCells count="17">
    <mergeCell ref="A1:G1"/>
    <mergeCell ref="D6:F6"/>
    <mergeCell ref="D7:F7"/>
    <mergeCell ref="D8:F8"/>
    <mergeCell ref="A9:C9"/>
    <mergeCell ref="D9:F9"/>
    <mergeCell ref="A10:C10"/>
    <mergeCell ref="D10:F10"/>
    <mergeCell ref="A3:C3"/>
    <mergeCell ref="D3:F3"/>
    <mergeCell ref="A4:C4"/>
    <mergeCell ref="A5:C5"/>
    <mergeCell ref="A6:C6"/>
    <mergeCell ref="A7:C7"/>
    <mergeCell ref="A8:C8"/>
    <mergeCell ref="D4:F4"/>
    <mergeCell ref="D5:F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A047A-FECD-49CD-BC0A-EE368C0F3921}">
  <dimension ref="A1:M4"/>
  <sheetViews>
    <sheetView showGridLines="0" tabSelected="1" topLeftCell="A6" workbookViewId="0">
      <selection activeCell="S21" activeCellId="1" sqref="S29 S21"/>
    </sheetView>
  </sheetViews>
  <sheetFormatPr defaultRowHeight="14.4" x14ac:dyDescent="0.3"/>
  <sheetData>
    <row r="1" spans="1:13" x14ac:dyDescent="0.3">
      <c r="A1" s="22" t="s">
        <v>7403</v>
      </c>
      <c r="B1" s="23"/>
      <c r="C1" s="23"/>
      <c r="D1" s="23"/>
      <c r="E1" s="23"/>
      <c r="F1" s="23"/>
      <c r="G1" s="23"/>
      <c r="H1" s="23"/>
      <c r="I1" s="23"/>
      <c r="J1" s="23"/>
      <c r="K1" s="23"/>
      <c r="L1" s="23"/>
      <c r="M1" s="23"/>
    </row>
    <row r="2" spans="1:13" x14ac:dyDescent="0.3">
      <c r="A2" s="23"/>
      <c r="B2" s="23"/>
      <c r="C2" s="23"/>
      <c r="D2" s="23"/>
      <c r="E2" s="23"/>
      <c r="F2" s="23"/>
      <c r="G2" s="23"/>
      <c r="H2" s="23"/>
      <c r="I2" s="23"/>
      <c r="J2" s="23"/>
      <c r="K2" s="23"/>
      <c r="L2" s="23"/>
      <c r="M2" s="23"/>
    </row>
    <row r="3" spans="1:13" ht="26.4" thickBot="1" x14ac:dyDescent="0.55000000000000004">
      <c r="A3" s="24" t="s">
        <v>7404</v>
      </c>
      <c r="B3" s="24"/>
      <c r="C3" s="24"/>
      <c r="D3" s="24"/>
      <c r="E3" s="24"/>
      <c r="F3" s="24"/>
      <c r="G3" s="24"/>
      <c r="H3" s="24"/>
      <c r="I3" s="24"/>
      <c r="J3" s="24"/>
      <c r="K3" s="24"/>
      <c r="L3" s="24"/>
      <c r="M3" s="24"/>
    </row>
    <row r="4" spans="1:13" ht="15" thickBot="1" x14ac:dyDescent="0.35">
      <c r="A4" s="13">
        <f>KPI_Tracker!D5</f>
        <v>4323690.0299999956</v>
      </c>
      <c r="B4" s="14"/>
      <c r="C4" s="15"/>
      <c r="D4" s="11">
        <f>KPI_Tracker!D4</f>
        <v>5200</v>
      </c>
      <c r="E4" s="11"/>
      <c r="F4" s="16">
        <f>KPI_Tracker!D8</f>
        <v>49.416538461538458</v>
      </c>
      <c r="G4" s="17"/>
      <c r="H4" s="18"/>
      <c r="I4" s="11"/>
      <c r="J4" s="19">
        <f>KPI_Tracker!D6</f>
        <v>831.47885192307604</v>
      </c>
      <c r="K4" s="20"/>
      <c r="L4" s="21"/>
      <c r="M4" s="11"/>
    </row>
  </sheetData>
  <mergeCells count="5">
    <mergeCell ref="A4:C4"/>
    <mergeCell ref="F4:H4"/>
    <mergeCell ref="J4:L4"/>
    <mergeCell ref="A1:M2"/>
    <mergeCell ref="A3:M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6649A-4469-4AB5-9D31-9F8741536D55}">
  <sheetPr codeName="Sheet4"/>
  <dimension ref="A3:L41"/>
  <sheetViews>
    <sheetView workbookViewId="0">
      <selection activeCell="H38" sqref="H38"/>
    </sheetView>
  </sheetViews>
  <sheetFormatPr defaultRowHeight="14.4" x14ac:dyDescent="0.3"/>
  <cols>
    <col min="1" max="1" width="10.5546875" bestFit="1" customWidth="1"/>
    <col min="2" max="2" width="5.88671875" bestFit="1" customWidth="1"/>
    <col min="4" max="4" width="15.5546875" bestFit="1" customWidth="1"/>
    <col min="5" max="5" width="11.109375" bestFit="1" customWidth="1"/>
    <col min="6" max="6" width="12.6640625" bestFit="1" customWidth="1"/>
    <col min="7" max="7" width="10.5546875" bestFit="1" customWidth="1"/>
    <col min="8" max="8" width="15.5546875" bestFit="1" customWidth="1"/>
    <col min="9" max="9" width="15.77734375" bestFit="1" customWidth="1"/>
    <col min="10" max="10" width="6.6640625" bestFit="1" customWidth="1"/>
    <col min="11" max="11" width="12.6640625" bestFit="1" customWidth="1"/>
    <col min="12" max="12" width="11.5546875" bestFit="1" customWidth="1"/>
  </cols>
  <sheetData>
    <row r="3" spans="1:12" ht="28.8" customHeight="1" x14ac:dyDescent="0.3">
      <c r="A3" s="31" t="s">
        <v>7391</v>
      </c>
      <c r="B3" s="31"/>
      <c r="D3" s="32" t="s">
        <v>7390</v>
      </c>
      <c r="E3" s="33"/>
      <c r="F3" s="33"/>
      <c r="G3" s="33"/>
      <c r="I3" s="32" t="s">
        <v>7397</v>
      </c>
      <c r="J3" s="33"/>
      <c r="K3" s="33"/>
    </row>
    <row r="4" spans="1:12" x14ac:dyDescent="0.3">
      <c r="A4" s="6" t="s">
        <v>7389</v>
      </c>
      <c r="B4" s="5" t="s">
        <v>7384</v>
      </c>
      <c r="D4" s="6" t="s">
        <v>7392</v>
      </c>
      <c r="E4" s="5" t="s">
        <v>7395</v>
      </c>
      <c r="F4" s="5" t="s">
        <v>7394</v>
      </c>
      <c r="G4" s="5" t="s">
        <v>7393</v>
      </c>
      <c r="I4" s="6" t="s">
        <v>2</v>
      </c>
      <c r="J4" s="5" t="s">
        <v>7393</v>
      </c>
      <c r="K4" s="5" t="s">
        <v>7394</v>
      </c>
    </row>
    <row r="5" spans="1:12" x14ac:dyDescent="0.3">
      <c r="A5" s="7">
        <v>15</v>
      </c>
      <c r="B5" s="5">
        <v>217</v>
      </c>
      <c r="D5" s="7" t="s">
        <v>54</v>
      </c>
      <c r="E5" s="8">
        <v>618231.05000000098</v>
      </c>
      <c r="F5" s="5">
        <v>755</v>
      </c>
      <c r="G5" s="9">
        <v>48.46887417218543</v>
      </c>
      <c r="I5" s="7" t="s">
        <v>54</v>
      </c>
      <c r="J5" s="10">
        <v>48.46887417218543</v>
      </c>
      <c r="K5" s="5">
        <v>755</v>
      </c>
    </row>
    <row r="6" spans="1:12" x14ac:dyDescent="0.3">
      <c r="A6" s="7">
        <v>0</v>
      </c>
      <c r="B6" s="5">
        <v>217</v>
      </c>
      <c r="D6" s="7" t="s">
        <v>20</v>
      </c>
      <c r="E6" s="8">
        <v>571618.64999999991</v>
      </c>
      <c r="F6" s="5">
        <v>698</v>
      </c>
      <c r="G6" s="9">
        <v>48.290830945558739</v>
      </c>
      <c r="I6" s="7" t="s">
        <v>11</v>
      </c>
      <c r="J6" s="10">
        <v>50.090787716955944</v>
      </c>
      <c r="K6" s="5">
        <v>749</v>
      </c>
    </row>
    <row r="7" spans="1:12" x14ac:dyDescent="0.3">
      <c r="A7" s="7">
        <v>9</v>
      </c>
      <c r="B7" s="5">
        <v>217</v>
      </c>
      <c r="D7" s="7" t="s">
        <v>24</v>
      </c>
      <c r="E7" s="8">
        <v>636649.4800000001</v>
      </c>
      <c r="F7" s="5">
        <v>724</v>
      </c>
      <c r="G7" s="9">
        <v>48.89088397790055</v>
      </c>
      <c r="I7" s="7" t="s">
        <v>45</v>
      </c>
      <c r="J7" s="10">
        <v>49.218157181571819</v>
      </c>
      <c r="K7" s="5">
        <v>738</v>
      </c>
    </row>
    <row r="8" spans="1:12" x14ac:dyDescent="0.3">
      <c r="A8" s="7">
        <v>1</v>
      </c>
      <c r="B8" s="5">
        <v>217</v>
      </c>
      <c r="D8" s="7" t="s">
        <v>16</v>
      </c>
      <c r="E8" s="8">
        <v>588137.03000000014</v>
      </c>
      <c r="F8" s="5">
        <v>725</v>
      </c>
      <c r="G8" s="9">
        <v>50.398620689655175</v>
      </c>
      <c r="I8" s="7" t="s">
        <v>16</v>
      </c>
      <c r="J8" s="10">
        <v>50.398620689655175</v>
      </c>
      <c r="K8" s="5">
        <v>725</v>
      </c>
    </row>
    <row r="9" spans="1:12" x14ac:dyDescent="0.3">
      <c r="A9" s="7">
        <v>13</v>
      </c>
      <c r="B9" s="5">
        <v>217</v>
      </c>
      <c r="D9" s="7" t="s">
        <v>11</v>
      </c>
      <c r="E9" s="8">
        <v>609875.70000000019</v>
      </c>
      <c r="F9" s="5">
        <v>749</v>
      </c>
      <c r="G9" s="9">
        <v>50.090787716955944</v>
      </c>
      <c r="I9" s="7" t="s">
        <v>24</v>
      </c>
      <c r="J9" s="10">
        <v>48.89088397790055</v>
      </c>
      <c r="K9" s="5">
        <v>724</v>
      </c>
    </row>
    <row r="10" spans="1:12" x14ac:dyDescent="0.3">
      <c r="A10" s="7">
        <v>2</v>
      </c>
      <c r="B10" s="5">
        <v>217</v>
      </c>
      <c r="D10" s="7" t="s">
        <v>26</v>
      </c>
      <c r="E10" s="8">
        <v>616596.64999999991</v>
      </c>
      <c r="F10" s="5">
        <v>707</v>
      </c>
      <c r="G10" s="9">
        <v>50.161244695898162</v>
      </c>
      <c r="I10" s="7" t="s">
        <v>26</v>
      </c>
      <c r="J10" s="10">
        <v>50.161244695898162</v>
      </c>
      <c r="K10" s="5">
        <v>707</v>
      </c>
    </row>
    <row r="11" spans="1:12" x14ac:dyDescent="0.3">
      <c r="A11" s="7">
        <v>8</v>
      </c>
      <c r="B11" s="5">
        <v>217</v>
      </c>
      <c r="D11" s="7" t="s">
        <v>45</v>
      </c>
      <c r="E11" s="8">
        <v>596036.39000000013</v>
      </c>
      <c r="F11" s="5">
        <v>738</v>
      </c>
      <c r="G11" s="9">
        <v>49.218157181571819</v>
      </c>
      <c r="I11" s="7" t="s">
        <v>20</v>
      </c>
      <c r="J11" s="10">
        <v>48.290830945558739</v>
      </c>
      <c r="K11" s="5">
        <v>698</v>
      </c>
    </row>
    <row r="12" spans="1:12" x14ac:dyDescent="0.3">
      <c r="A12" s="7">
        <v>3</v>
      </c>
      <c r="B12" s="5">
        <v>217</v>
      </c>
      <c r="D12" s="7" t="s">
        <v>7370</v>
      </c>
      <c r="E12" s="8">
        <v>86545.080000000031</v>
      </c>
      <c r="F12" s="5">
        <v>104</v>
      </c>
      <c r="G12" s="9">
        <v>52.153846153846153</v>
      </c>
      <c r="I12" s="7" t="s">
        <v>7370</v>
      </c>
      <c r="J12" s="10">
        <v>52.153846153846153</v>
      </c>
      <c r="K12" s="5">
        <v>104</v>
      </c>
    </row>
    <row r="13" spans="1:12" x14ac:dyDescent="0.3">
      <c r="A13" s="7">
        <v>10</v>
      </c>
      <c r="B13" s="5">
        <v>217</v>
      </c>
      <c r="D13" s="7" t="s">
        <v>7388</v>
      </c>
      <c r="E13" s="8">
        <v>4323690.0299999882</v>
      </c>
      <c r="F13" s="5">
        <v>5200</v>
      </c>
      <c r="G13" s="9">
        <v>49.416538461538458</v>
      </c>
      <c r="I13" s="7" t="s">
        <v>7388</v>
      </c>
      <c r="J13" s="10">
        <v>49.416538461538458</v>
      </c>
      <c r="K13" s="5">
        <v>5200</v>
      </c>
    </row>
    <row r="14" spans="1:12" x14ac:dyDescent="0.3">
      <c r="A14" s="7">
        <v>4</v>
      </c>
      <c r="B14" s="5">
        <v>217</v>
      </c>
    </row>
    <row r="15" spans="1:12" ht="14.4" customHeight="1" x14ac:dyDescent="0.3">
      <c r="A15" s="7">
        <v>12</v>
      </c>
      <c r="B15" s="5">
        <v>217</v>
      </c>
      <c r="D15" s="32" t="s">
        <v>7396</v>
      </c>
      <c r="E15" s="33"/>
      <c r="F15" s="33"/>
      <c r="G15" s="33"/>
      <c r="I15" s="32" t="s">
        <v>7398</v>
      </c>
      <c r="J15" s="33"/>
      <c r="K15" s="33"/>
      <c r="L15" s="33"/>
    </row>
    <row r="16" spans="1:12" x14ac:dyDescent="0.3">
      <c r="A16" s="7">
        <v>5</v>
      </c>
      <c r="B16" s="5">
        <v>217</v>
      </c>
      <c r="D16" s="6" t="s">
        <v>7396</v>
      </c>
      <c r="E16" s="5" t="s">
        <v>7378</v>
      </c>
      <c r="F16" s="5" t="s">
        <v>7395</v>
      </c>
      <c r="I16" s="6" t="s">
        <v>7401</v>
      </c>
      <c r="J16" s="5" t="s">
        <v>7394</v>
      </c>
      <c r="K16" s="5" t="s">
        <v>7395</v>
      </c>
      <c r="L16" s="5" t="s">
        <v>7402</v>
      </c>
    </row>
    <row r="17" spans="1:12" x14ac:dyDescent="0.3">
      <c r="A17" s="7">
        <v>14</v>
      </c>
      <c r="B17" s="5">
        <v>217</v>
      </c>
      <c r="D17" s="7" t="s">
        <v>21</v>
      </c>
      <c r="E17" s="5">
        <v>1332</v>
      </c>
      <c r="F17" s="8">
        <v>1113066.0300000005</v>
      </c>
      <c r="I17" s="7" t="s">
        <v>7399</v>
      </c>
      <c r="J17" s="5">
        <v>2690</v>
      </c>
      <c r="K17" s="8">
        <v>3514404.1099999971</v>
      </c>
      <c r="L17" s="10">
        <v>248.11135315985052</v>
      </c>
    </row>
    <row r="18" spans="1:12" x14ac:dyDescent="0.3">
      <c r="A18" s="7">
        <v>6</v>
      </c>
      <c r="B18" s="5">
        <v>217</v>
      </c>
      <c r="D18" s="7" t="s">
        <v>28</v>
      </c>
      <c r="E18" s="5">
        <v>1316</v>
      </c>
      <c r="F18" s="8">
        <v>1089600.6999999993</v>
      </c>
      <c r="I18" s="7" t="s">
        <v>7400</v>
      </c>
      <c r="J18" s="5">
        <v>2510</v>
      </c>
      <c r="K18" s="8">
        <v>809285.92000000144</v>
      </c>
      <c r="L18" s="10">
        <v>248.13141832669316</v>
      </c>
    </row>
    <row r="19" spans="1:12" x14ac:dyDescent="0.3">
      <c r="A19" s="7">
        <v>7</v>
      </c>
      <c r="B19" s="5">
        <v>217</v>
      </c>
      <c r="D19" s="7" t="s">
        <v>32</v>
      </c>
      <c r="E19" s="5">
        <v>1277</v>
      </c>
      <c r="F19" s="8">
        <v>1064230.9600000021</v>
      </c>
      <c r="I19" s="7" t="s">
        <v>7388</v>
      </c>
      <c r="J19" s="5">
        <v>5200</v>
      </c>
      <c r="K19" s="8">
        <v>4323690.0299999835</v>
      </c>
      <c r="L19" s="10">
        <v>248.12103846153832</v>
      </c>
    </row>
    <row r="20" spans="1:12" x14ac:dyDescent="0.3">
      <c r="A20" s="7">
        <v>11</v>
      </c>
      <c r="B20" s="5">
        <v>217</v>
      </c>
      <c r="D20" s="7" t="s">
        <v>13</v>
      </c>
      <c r="E20" s="5">
        <v>1275</v>
      </c>
      <c r="F20" s="8">
        <v>1056792.3400000008</v>
      </c>
    </row>
    <row r="21" spans="1:12" x14ac:dyDescent="0.3">
      <c r="A21" s="7">
        <v>23</v>
      </c>
      <c r="B21" s="5">
        <v>216</v>
      </c>
      <c r="D21" s="7" t="s">
        <v>7388</v>
      </c>
      <c r="E21" s="5">
        <v>5200</v>
      </c>
      <c r="F21" s="8">
        <v>4323690.0299999807</v>
      </c>
    </row>
    <row r="22" spans="1:12" x14ac:dyDescent="0.3">
      <c r="A22" s="7">
        <v>21</v>
      </c>
      <c r="B22" s="5">
        <v>216</v>
      </c>
    </row>
    <row r="23" spans="1:12" x14ac:dyDescent="0.3">
      <c r="A23" s="7">
        <v>20</v>
      </c>
      <c r="B23" s="5">
        <v>216</v>
      </c>
      <c r="D23" s="31" t="s">
        <v>7405</v>
      </c>
      <c r="E23" s="31"/>
      <c r="G23" s="32" t="s">
        <v>7396</v>
      </c>
      <c r="H23" s="33"/>
      <c r="I23" s="33"/>
      <c r="J23" s="33"/>
    </row>
    <row r="24" spans="1:12" x14ac:dyDescent="0.3">
      <c r="A24" s="7">
        <v>17</v>
      </c>
      <c r="B24" s="5">
        <v>216</v>
      </c>
      <c r="D24" s="6" t="s">
        <v>2</v>
      </c>
      <c r="E24" s="5" t="s">
        <v>7395</v>
      </c>
      <c r="G24" s="6" t="s">
        <v>7396</v>
      </c>
      <c r="H24" s="5" t="s">
        <v>7378</v>
      </c>
    </row>
    <row r="25" spans="1:12" x14ac:dyDescent="0.3">
      <c r="A25" s="7">
        <v>22</v>
      </c>
      <c r="B25" s="5">
        <v>216</v>
      </c>
      <c r="D25" s="7" t="s">
        <v>54</v>
      </c>
      <c r="E25" s="8">
        <v>618231.05000000098</v>
      </c>
      <c r="G25" s="7" t="s">
        <v>21</v>
      </c>
      <c r="H25" s="5">
        <v>1332</v>
      </c>
    </row>
    <row r="26" spans="1:12" x14ac:dyDescent="0.3">
      <c r="A26" s="7">
        <v>18</v>
      </c>
      <c r="B26" s="5">
        <v>216</v>
      </c>
      <c r="D26" s="7" t="s">
        <v>20</v>
      </c>
      <c r="E26" s="8">
        <v>571618.64999999991</v>
      </c>
      <c r="G26" s="7" t="s">
        <v>28</v>
      </c>
      <c r="H26" s="5">
        <v>1316</v>
      </c>
    </row>
    <row r="27" spans="1:12" x14ac:dyDescent="0.3">
      <c r="A27" s="7">
        <v>16</v>
      </c>
      <c r="B27" s="5">
        <v>216</v>
      </c>
      <c r="D27" s="7" t="s">
        <v>24</v>
      </c>
      <c r="E27" s="8">
        <v>636649.4800000001</v>
      </c>
      <c r="G27" s="7" t="s">
        <v>32</v>
      </c>
      <c r="H27" s="5">
        <v>1277</v>
      </c>
    </row>
    <row r="28" spans="1:12" x14ac:dyDescent="0.3">
      <c r="A28" s="7">
        <v>19</v>
      </c>
      <c r="B28" s="5">
        <v>216</v>
      </c>
      <c r="D28" s="7" t="s">
        <v>16</v>
      </c>
      <c r="E28" s="8">
        <v>588137.03000000014</v>
      </c>
      <c r="G28" s="7" t="s">
        <v>13</v>
      </c>
      <c r="H28" s="5">
        <v>1275</v>
      </c>
    </row>
    <row r="29" spans="1:12" x14ac:dyDescent="0.3">
      <c r="A29" s="7" t="s">
        <v>7388</v>
      </c>
      <c r="B29" s="5">
        <v>5200</v>
      </c>
      <c r="D29" s="7" t="s">
        <v>11</v>
      </c>
      <c r="E29" s="8">
        <v>609875.70000000019</v>
      </c>
      <c r="G29" s="7" t="s">
        <v>7388</v>
      </c>
      <c r="H29" s="5">
        <v>5200</v>
      </c>
    </row>
    <row r="30" spans="1:12" x14ac:dyDescent="0.3">
      <c r="D30" s="7" t="s">
        <v>26</v>
      </c>
      <c r="E30" s="8">
        <v>616596.64999999991</v>
      </c>
    </row>
    <row r="31" spans="1:12" x14ac:dyDescent="0.3">
      <c r="D31" s="7" t="s">
        <v>45</v>
      </c>
      <c r="E31" s="8">
        <v>596036.39000000013</v>
      </c>
      <c r="G31" s="31" t="s">
        <v>7397</v>
      </c>
      <c r="H31" s="31"/>
    </row>
    <row r="32" spans="1:12" x14ac:dyDescent="0.3">
      <c r="D32" s="7" t="s">
        <v>7370</v>
      </c>
      <c r="E32" s="8">
        <v>86545.080000000031</v>
      </c>
      <c r="G32" s="6" t="s">
        <v>2</v>
      </c>
      <c r="H32" s="5" t="s">
        <v>7393</v>
      </c>
    </row>
    <row r="33" spans="4:8" x14ac:dyDescent="0.3">
      <c r="D33" s="7" t="s">
        <v>7388</v>
      </c>
      <c r="E33" s="8">
        <v>4323690.0300000012</v>
      </c>
      <c r="G33" s="7" t="s">
        <v>54</v>
      </c>
      <c r="H33" s="12">
        <v>48.46887417218543</v>
      </c>
    </row>
    <row r="34" spans="4:8" x14ac:dyDescent="0.3">
      <c r="G34" s="7" t="s">
        <v>20</v>
      </c>
      <c r="H34" s="12">
        <v>48.290830945558739</v>
      </c>
    </row>
    <row r="35" spans="4:8" x14ac:dyDescent="0.3">
      <c r="G35" s="7" t="s">
        <v>24</v>
      </c>
      <c r="H35" s="12">
        <v>48.89088397790055</v>
      </c>
    </row>
    <row r="36" spans="4:8" x14ac:dyDescent="0.3">
      <c r="G36" s="7" t="s">
        <v>16</v>
      </c>
      <c r="H36" s="12">
        <v>50.398620689655175</v>
      </c>
    </row>
    <row r="37" spans="4:8" x14ac:dyDescent="0.3">
      <c r="G37" s="7" t="s">
        <v>11</v>
      </c>
      <c r="H37" s="12">
        <v>50.090787716955944</v>
      </c>
    </row>
    <row r="38" spans="4:8" x14ac:dyDescent="0.3">
      <c r="G38" s="7" t="s">
        <v>26</v>
      </c>
      <c r="H38" s="12">
        <v>50.161244695898162</v>
      </c>
    </row>
    <row r="39" spans="4:8" x14ac:dyDescent="0.3">
      <c r="G39" s="7" t="s">
        <v>45</v>
      </c>
      <c r="H39" s="12">
        <v>49.218157181571819</v>
      </c>
    </row>
    <row r="40" spans="4:8" x14ac:dyDescent="0.3">
      <c r="G40" s="7" t="s">
        <v>7370</v>
      </c>
      <c r="H40" s="12">
        <v>52.153846153846153</v>
      </c>
    </row>
    <row r="41" spans="4:8" x14ac:dyDescent="0.3">
      <c r="G41" s="7" t="s">
        <v>7388</v>
      </c>
      <c r="H41" s="12">
        <v>49.416538461538458</v>
      </c>
    </row>
  </sheetData>
  <mergeCells count="8">
    <mergeCell ref="D23:E23"/>
    <mergeCell ref="G23:J23"/>
    <mergeCell ref="G31:H31"/>
    <mergeCell ref="A3:B3"/>
    <mergeCell ref="D3:G3"/>
    <mergeCell ref="D15:G15"/>
    <mergeCell ref="I3:K3"/>
    <mergeCell ref="I15:L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Dataset</vt:lpstr>
      <vt:lpstr>Cleaned Data</vt:lpstr>
      <vt:lpstr>KPI_Tracker</vt:lpstr>
      <vt:lpstr>Dashboard</vt:lpstr>
      <vt:lpstr>Pivot_Analysis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navin joshi</dc:creator>
  <cp:lastModifiedBy>navin joshi</cp:lastModifiedBy>
  <dcterms:created xsi:type="dcterms:W3CDTF">2026-03-26T08:49:09Z</dcterms:created>
  <dcterms:modified xsi:type="dcterms:W3CDTF">2026-03-26T11:08:23Z</dcterms:modified>
</cp:coreProperties>
</file>